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025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knhsict.sharepoint.com/sites/n-Wedstrijdsport/Wedstrijden/Regio's/Kalenderprocedure via Mijn KNHS/Outdoor 2025/"/>
    </mc:Choice>
  </mc:AlternateContent>
  <xr:revisionPtr revIDLastSave="35" documentId="8_{B7B58298-0327-4B42-9427-0BF3505FD6B8}" xr6:coauthVersionLast="47" xr6:coauthVersionMax="47" xr10:uidLastSave="{51186EC4-DF98-4417-B8A2-424BC91806D0}"/>
  <bookViews>
    <workbookView xWindow="-105" yWindow="-16320" windowWidth="29040" windowHeight="15840" xr2:uid="{00000000-000D-0000-FFFF-FFFF00000000}"/>
  </bookViews>
  <sheets>
    <sheet name="Wedstrijden" sheetId="4" r:id="rId1"/>
    <sheet name="Defaults" sheetId="9" state="hidden" r:id="rId2"/>
    <sheet name="Internal" sheetId="8" state="hidden" r:id="rId3"/>
    <sheet name="Dropdown" sheetId="11" state="hidden" r:id="rId4"/>
  </sheets>
  <definedNames>
    <definedName name="_xlnm._FilterDatabase" localSheetId="0" hidden="1">Wedstrijden!$A$3:$BJ$223</definedName>
    <definedName name="_xlnm.Print_Area" localSheetId="0">Wedstrijden!$A$1:$BJ$492</definedName>
    <definedName name="_xlnm.Print_Titles" localSheetId="0">Wedstrijden!$A:$B,Wedstrijden!$1:$3</definedName>
    <definedName name="FilterlijstAccommodaties">OFFSET(#REF!,,,COUNTIF(#REF!,"?*"))</definedName>
    <definedName name="FilterlijstOrganisaties">OFFSET(#REF!,,,COUNTIF(#REF!,"?*"))</definedName>
    <definedName name="OpenToList">Dropdown!$A$1:$A$6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C1490" i="4" l="1"/>
  <c r="C1489" i="4"/>
  <c r="DP1496" i="8" l="1"/>
  <c r="DO1496" i="8"/>
  <c r="DN1496" i="8"/>
  <c r="DM1496" i="8"/>
  <c r="DK1496" i="8"/>
  <c r="DL1496" i="8" s="1"/>
  <c r="DJ1496" i="8"/>
  <c r="DI1496" i="8"/>
  <c r="DH1496" i="8"/>
  <c r="DG1496" i="8"/>
  <c r="DE1496" i="8"/>
  <c r="DF1496" i="8" s="1"/>
  <c r="DD1496" i="8"/>
  <c r="DC1496" i="8"/>
  <c r="DB1496" i="8"/>
  <c r="DA1496" i="8"/>
  <c r="CZ1496" i="8"/>
  <c r="CY1496" i="8"/>
  <c r="CX1496" i="8"/>
  <c r="CV1496" i="8"/>
  <c r="CW1496" i="8" s="1"/>
  <c r="CU1496" i="8"/>
  <c r="CT1496" i="8"/>
  <c r="CS1496" i="8"/>
  <c r="CR1496" i="8"/>
  <c r="CQ1496" i="8"/>
  <c r="CP1496" i="8"/>
  <c r="CO1496" i="8"/>
  <c r="CN1496" i="8"/>
  <c r="CL1496" i="8"/>
  <c r="CM1496" i="8" s="1"/>
  <c r="CG1496" i="8"/>
  <c r="CF1496" i="8"/>
  <c r="CE1496" i="8"/>
  <c r="CD1496" i="8"/>
  <c r="CC1496" i="8"/>
  <c r="CB1496" i="8"/>
  <c r="CA1496" i="8"/>
  <c r="BZ1496" i="8"/>
  <c r="BY1496" i="8"/>
  <c r="BW1496" i="8"/>
  <c r="BX1496" i="8" s="1"/>
  <c r="BV1496" i="8"/>
  <c r="BU1496" i="8"/>
  <c r="BT1496" i="8"/>
  <c r="BS1496" i="8"/>
  <c r="BR1496" i="8"/>
  <c r="BQ1496" i="8"/>
  <c r="BP1496" i="8"/>
  <c r="BO1496" i="8"/>
  <c r="BN1496" i="8"/>
  <c r="BM1496" i="8"/>
  <c r="BL1496" i="8"/>
  <c r="BJ1496" i="8"/>
  <c r="BK1496" i="8" s="1"/>
  <c r="J1496" i="8"/>
  <c r="I1496" i="8"/>
  <c r="H1496" i="8"/>
  <c r="G1496" i="8"/>
  <c r="F1496" i="8"/>
  <c r="A1496" i="8"/>
  <c r="DP1495" i="8"/>
  <c r="DO1495" i="8"/>
  <c r="DN1495" i="8"/>
  <c r="DM1495" i="8"/>
  <c r="DK1495" i="8"/>
  <c r="DL1495" i="8" s="1"/>
  <c r="DJ1495" i="8"/>
  <c r="DI1495" i="8"/>
  <c r="DH1495" i="8"/>
  <c r="DG1495" i="8"/>
  <c r="DE1495" i="8"/>
  <c r="DF1495" i="8" s="1"/>
  <c r="DD1495" i="8"/>
  <c r="DC1495" i="8"/>
  <c r="DB1495" i="8"/>
  <c r="DA1495" i="8"/>
  <c r="CZ1495" i="8"/>
  <c r="CY1495" i="8"/>
  <c r="CX1495" i="8"/>
  <c r="CV1495" i="8"/>
  <c r="CW1495" i="8" s="1"/>
  <c r="CU1495" i="8"/>
  <c r="CT1495" i="8"/>
  <c r="CS1495" i="8"/>
  <c r="CR1495" i="8"/>
  <c r="CQ1495" i="8"/>
  <c r="CP1495" i="8"/>
  <c r="CO1495" i="8"/>
  <c r="CN1495" i="8"/>
  <c r="CL1495" i="8"/>
  <c r="CM1495" i="8" s="1"/>
  <c r="CG1495" i="8"/>
  <c r="CF1495" i="8"/>
  <c r="CE1495" i="8"/>
  <c r="CD1495" i="8"/>
  <c r="CC1495" i="8"/>
  <c r="CB1495" i="8"/>
  <c r="CA1495" i="8"/>
  <c r="BZ1495" i="8"/>
  <c r="BY1495" i="8"/>
  <c r="BW1495" i="8"/>
  <c r="BX1495" i="8" s="1"/>
  <c r="BV1495" i="8"/>
  <c r="BU1495" i="8"/>
  <c r="BT1495" i="8"/>
  <c r="BS1495" i="8"/>
  <c r="BR1495" i="8"/>
  <c r="BQ1495" i="8"/>
  <c r="BP1495" i="8"/>
  <c r="BO1495" i="8"/>
  <c r="BN1495" i="8"/>
  <c r="BM1495" i="8"/>
  <c r="BL1495" i="8"/>
  <c r="BJ1495" i="8"/>
  <c r="BK1495" i="8" s="1"/>
  <c r="J1495" i="8"/>
  <c r="I1495" i="8"/>
  <c r="H1495" i="8"/>
  <c r="G1495" i="8"/>
  <c r="F1495" i="8"/>
  <c r="A1495" i="8"/>
  <c r="DP1494" i="8"/>
  <c r="DO1494" i="8"/>
  <c r="DN1494" i="8"/>
  <c r="DM1494" i="8"/>
  <c r="DK1494" i="8"/>
  <c r="DL1494" i="8" s="1"/>
  <c r="DJ1494" i="8"/>
  <c r="DI1494" i="8"/>
  <c r="DH1494" i="8"/>
  <c r="DG1494" i="8"/>
  <c r="DE1494" i="8"/>
  <c r="DF1494" i="8" s="1"/>
  <c r="DD1494" i="8"/>
  <c r="DC1494" i="8"/>
  <c r="DB1494" i="8"/>
  <c r="DA1494" i="8"/>
  <c r="CZ1494" i="8"/>
  <c r="CY1494" i="8"/>
  <c r="CX1494" i="8"/>
  <c r="CV1494" i="8"/>
  <c r="CW1494" i="8" s="1"/>
  <c r="CU1494" i="8"/>
  <c r="CT1494" i="8"/>
  <c r="CS1494" i="8"/>
  <c r="CR1494" i="8"/>
  <c r="CQ1494" i="8"/>
  <c r="CP1494" i="8"/>
  <c r="CO1494" i="8"/>
  <c r="CN1494" i="8"/>
  <c r="CL1494" i="8"/>
  <c r="CM1494" i="8" s="1"/>
  <c r="CG1494" i="8"/>
  <c r="CF1494" i="8"/>
  <c r="CE1494" i="8"/>
  <c r="CD1494" i="8"/>
  <c r="CC1494" i="8"/>
  <c r="CB1494" i="8"/>
  <c r="CA1494" i="8"/>
  <c r="BZ1494" i="8"/>
  <c r="BY1494" i="8"/>
  <c r="BW1494" i="8"/>
  <c r="BX1494" i="8" s="1"/>
  <c r="BV1494" i="8"/>
  <c r="BU1494" i="8"/>
  <c r="BT1494" i="8"/>
  <c r="BS1494" i="8"/>
  <c r="BR1494" i="8"/>
  <c r="BQ1494" i="8"/>
  <c r="BP1494" i="8"/>
  <c r="BO1494" i="8"/>
  <c r="BN1494" i="8"/>
  <c r="BM1494" i="8"/>
  <c r="BL1494" i="8"/>
  <c r="BJ1494" i="8"/>
  <c r="BK1494" i="8" s="1"/>
  <c r="J1494" i="8"/>
  <c r="I1494" i="8"/>
  <c r="H1494" i="8"/>
  <c r="G1494" i="8"/>
  <c r="F1494" i="8"/>
  <c r="A1494" i="8"/>
  <c r="DP1493" i="8"/>
  <c r="DO1493" i="8"/>
  <c r="DN1493" i="8"/>
  <c r="DM1493" i="8"/>
  <c r="DK1493" i="8"/>
  <c r="DL1493" i="8" s="1"/>
  <c r="DJ1493" i="8"/>
  <c r="DI1493" i="8"/>
  <c r="DH1493" i="8"/>
  <c r="DG1493" i="8"/>
  <c r="DE1493" i="8"/>
  <c r="DF1493" i="8" s="1"/>
  <c r="DD1493" i="8"/>
  <c r="DC1493" i="8"/>
  <c r="DB1493" i="8"/>
  <c r="DA1493" i="8"/>
  <c r="CZ1493" i="8"/>
  <c r="CY1493" i="8"/>
  <c r="CX1493" i="8"/>
  <c r="CV1493" i="8"/>
  <c r="CW1493" i="8" s="1"/>
  <c r="CU1493" i="8"/>
  <c r="CT1493" i="8"/>
  <c r="CS1493" i="8"/>
  <c r="CR1493" i="8"/>
  <c r="CQ1493" i="8"/>
  <c r="CP1493" i="8"/>
  <c r="CO1493" i="8"/>
  <c r="CN1493" i="8"/>
  <c r="CL1493" i="8"/>
  <c r="CM1493" i="8" s="1"/>
  <c r="CG1493" i="8"/>
  <c r="CF1493" i="8"/>
  <c r="CE1493" i="8"/>
  <c r="CD1493" i="8"/>
  <c r="CC1493" i="8"/>
  <c r="CB1493" i="8"/>
  <c r="CA1493" i="8"/>
  <c r="BZ1493" i="8"/>
  <c r="BY1493" i="8"/>
  <c r="BW1493" i="8"/>
  <c r="BX1493" i="8" s="1"/>
  <c r="BV1493" i="8"/>
  <c r="BU1493" i="8"/>
  <c r="BT1493" i="8"/>
  <c r="BS1493" i="8"/>
  <c r="BR1493" i="8"/>
  <c r="BQ1493" i="8"/>
  <c r="BP1493" i="8"/>
  <c r="BO1493" i="8"/>
  <c r="BN1493" i="8"/>
  <c r="BM1493" i="8"/>
  <c r="BL1493" i="8"/>
  <c r="BJ1493" i="8"/>
  <c r="BK1493" i="8" s="1"/>
  <c r="J1493" i="8"/>
  <c r="I1493" i="8"/>
  <c r="H1493" i="8"/>
  <c r="G1493" i="8"/>
  <c r="F1493" i="8"/>
  <c r="A1493" i="8"/>
  <c r="DP1492" i="8"/>
  <c r="DO1492" i="8"/>
  <c r="DN1492" i="8"/>
  <c r="DM1492" i="8"/>
  <c r="DK1492" i="8"/>
  <c r="DL1492" i="8" s="1"/>
  <c r="DJ1492" i="8"/>
  <c r="DI1492" i="8"/>
  <c r="DH1492" i="8"/>
  <c r="DG1492" i="8"/>
  <c r="DE1492" i="8"/>
  <c r="DF1492" i="8" s="1"/>
  <c r="DD1492" i="8"/>
  <c r="DC1492" i="8"/>
  <c r="DB1492" i="8"/>
  <c r="DA1492" i="8"/>
  <c r="CZ1492" i="8"/>
  <c r="CY1492" i="8"/>
  <c r="CX1492" i="8"/>
  <c r="CV1492" i="8"/>
  <c r="CW1492" i="8" s="1"/>
  <c r="CU1492" i="8"/>
  <c r="CT1492" i="8"/>
  <c r="CS1492" i="8"/>
  <c r="CR1492" i="8"/>
  <c r="CQ1492" i="8"/>
  <c r="CP1492" i="8"/>
  <c r="CO1492" i="8"/>
  <c r="CN1492" i="8"/>
  <c r="CL1492" i="8"/>
  <c r="CM1492" i="8" s="1"/>
  <c r="CG1492" i="8"/>
  <c r="CF1492" i="8"/>
  <c r="CE1492" i="8"/>
  <c r="CD1492" i="8"/>
  <c r="CC1492" i="8"/>
  <c r="CB1492" i="8"/>
  <c r="CA1492" i="8"/>
  <c r="BZ1492" i="8"/>
  <c r="BY1492" i="8"/>
  <c r="BW1492" i="8"/>
  <c r="BX1492" i="8" s="1"/>
  <c r="BV1492" i="8"/>
  <c r="BU1492" i="8"/>
  <c r="BT1492" i="8"/>
  <c r="BS1492" i="8"/>
  <c r="BR1492" i="8"/>
  <c r="BQ1492" i="8"/>
  <c r="BP1492" i="8"/>
  <c r="BO1492" i="8"/>
  <c r="BN1492" i="8"/>
  <c r="BM1492" i="8"/>
  <c r="BL1492" i="8"/>
  <c r="BJ1492" i="8"/>
  <c r="BK1492" i="8" s="1"/>
  <c r="J1492" i="8"/>
  <c r="I1492" i="8"/>
  <c r="H1492" i="8"/>
  <c r="G1492" i="8"/>
  <c r="F1492" i="8"/>
  <c r="A1492" i="8"/>
  <c r="DP1491" i="8"/>
  <c r="DO1491" i="8"/>
  <c r="DN1491" i="8"/>
  <c r="DM1491" i="8"/>
  <c r="DK1491" i="8"/>
  <c r="DL1491" i="8" s="1"/>
  <c r="DJ1491" i="8"/>
  <c r="DI1491" i="8"/>
  <c r="DH1491" i="8"/>
  <c r="DG1491" i="8"/>
  <c r="DE1491" i="8"/>
  <c r="DF1491" i="8" s="1"/>
  <c r="DD1491" i="8"/>
  <c r="DC1491" i="8"/>
  <c r="DB1491" i="8"/>
  <c r="DA1491" i="8"/>
  <c r="CZ1491" i="8"/>
  <c r="CY1491" i="8"/>
  <c r="CX1491" i="8"/>
  <c r="CV1491" i="8"/>
  <c r="CW1491" i="8" s="1"/>
  <c r="CU1491" i="8"/>
  <c r="CT1491" i="8"/>
  <c r="CS1491" i="8"/>
  <c r="CR1491" i="8"/>
  <c r="CQ1491" i="8"/>
  <c r="CP1491" i="8"/>
  <c r="CO1491" i="8"/>
  <c r="CN1491" i="8"/>
  <c r="CL1491" i="8"/>
  <c r="CM1491" i="8" s="1"/>
  <c r="CG1491" i="8"/>
  <c r="CF1491" i="8"/>
  <c r="CE1491" i="8"/>
  <c r="CD1491" i="8"/>
  <c r="CC1491" i="8"/>
  <c r="CB1491" i="8"/>
  <c r="CA1491" i="8"/>
  <c r="BZ1491" i="8"/>
  <c r="BY1491" i="8"/>
  <c r="BW1491" i="8"/>
  <c r="BX1491" i="8" s="1"/>
  <c r="BV1491" i="8"/>
  <c r="BU1491" i="8"/>
  <c r="BT1491" i="8"/>
  <c r="BS1491" i="8"/>
  <c r="BR1491" i="8"/>
  <c r="BQ1491" i="8"/>
  <c r="BP1491" i="8"/>
  <c r="BO1491" i="8"/>
  <c r="BN1491" i="8"/>
  <c r="BM1491" i="8"/>
  <c r="BL1491" i="8"/>
  <c r="BJ1491" i="8"/>
  <c r="BK1491" i="8" s="1"/>
  <c r="J1491" i="8"/>
  <c r="I1491" i="8"/>
  <c r="H1491" i="8"/>
  <c r="G1491" i="8"/>
  <c r="F1491" i="8"/>
  <c r="A1491" i="8"/>
  <c r="DP1490" i="8"/>
  <c r="DO1490" i="8"/>
  <c r="DN1490" i="8"/>
  <c r="DM1490" i="8"/>
  <c r="DK1490" i="8"/>
  <c r="DL1490" i="8" s="1"/>
  <c r="DJ1490" i="8"/>
  <c r="DI1490" i="8"/>
  <c r="DH1490" i="8"/>
  <c r="DG1490" i="8"/>
  <c r="DE1490" i="8"/>
  <c r="DF1490" i="8" s="1"/>
  <c r="DD1490" i="8"/>
  <c r="DC1490" i="8"/>
  <c r="DB1490" i="8"/>
  <c r="DA1490" i="8"/>
  <c r="CZ1490" i="8"/>
  <c r="CY1490" i="8"/>
  <c r="CX1490" i="8"/>
  <c r="CV1490" i="8"/>
  <c r="CW1490" i="8" s="1"/>
  <c r="CU1490" i="8"/>
  <c r="CT1490" i="8"/>
  <c r="CS1490" i="8"/>
  <c r="CR1490" i="8"/>
  <c r="CQ1490" i="8"/>
  <c r="CP1490" i="8"/>
  <c r="CO1490" i="8"/>
  <c r="CN1490" i="8"/>
  <c r="CL1490" i="8"/>
  <c r="CM1490" i="8" s="1"/>
  <c r="CG1490" i="8"/>
  <c r="CF1490" i="8"/>
  <c r="CE1490" i="8"/>
  <c r="CD1490" i="8"/>
  <c r="CC1490" i="8"/>
  <c r="CB1490" i="8"/>
  <c r="CA1490" i="8"/>
  <c r="BZ1490" i="8"/>
  <c r="BY1490" i="8"/>
  <c r="BW1490" i="8"/>
  <c r="BX1490" i="8" s="1"/>
  <c r="BV1490" i="8"/>
  <c r="BU1490" i="8"/>
  <c r="BT1490" i="8"/>
  <c r="BS1490" i="8"/>
  <c r="BR1490" i="8"/>
  <c r="BQ1490" i="8"/>
  <c r="BP1490" i="8"/>
  <c r="BO1490" i="8"/>
  <c r="BN1490" i="8"/>
  <c r="BM1490" i="8"/>
  <c r="BL1490" i="8"/>
  <c r="BJ1490" i="8"/>
  <c r="BK1490" i="8" s="1"/>
  <c r="J1490" i="8"/>
  <c r="I1490" i="8"/>
  <c r="H1490" i="8"/>
  <c r="G1490" i="8"/>
  <c r="F1490" i="8"/>
  <c r="A1490" i="8"/>
  <c r="DP1489" i="8"/>
  <c r="DO1489" i="8"/>
  <c r="DN1489" i="8"/>
  <c r="DM1489" i="8"/>
  <c r="DK1489" i="8"/>
  <c r="DL1489" i="8" s="1"/>
  <c r="DJ1489" i="8"/>
  <c r="DI1489" i="8"/>
  <c r="DH1489" i="8"/>
  <c r="DG1489" i="8"/>
  <c r="DE1489" i="8"/>
  <c r="DF1489" i="8" s="1"/>
  <c r="DD1489" i="8"/>
  <c r="DC1489" i="8"/>
  <c r="DB1489" i="8"/>
  <c r="DA1489" i="8"/>
  <c r="CZ1489" i="8"/>
  <c r="CY1489" i="8"/>
  <c r="CX1489" i="8"/>
  <c r="CV1489" i="8"/>
  <c r="CW1489" i="8" s="1"/>
  <c r="CU1489" i="8"/>
  <c r="CT1489" i="8"/>
  <c r="CS1489" i="8"/>
  <c r="CR1489" i="8"/>
  <c r="CQ1489" i="8"/>
  <c r="CP1489" i="8"/>
  <c r="CO1489" i="8"/>
  <c r="CN1489" i="8"/>
  <c r="CL1489" i="8"/>
  <c r="CM1489" i="8" s="1"/>
  <c r="CG1489" i="8"/>
  <c r="CF1489" i="8"/>
  <c r="CE1489" i="8"/>
  <c r="CD1489" i="8"/>
  <c r="CC1489" i="8"/>
  <c r="CB1489" i="8"/>
  <c r="CA1489" i="8"/>
  <c r="BZ1489" i="8"/>
  <c r="BY1489" i="8"/>
  <c r="BW1489" i="8"/>
  <c r="BX1489" i="8" s="1"/>
  <c r="BV1489" i="8"/>
  <c r="BU1489" i="8"/>
  <c r="BT1489" i="8"/>
  <c r="BS1489" i="8"/>
  <c r="BR1489" i="8"/>
  <c r="BQ1489" i="8"/>
  <c r="BP1489" i="8"/>
  <c r="BO1489" i="8"/>
  <c r="BN1489" i="8"/>
  <c r="BM1489" i="8"/>
  <c r="BL1489" i="8"/>
  <c r="BJ1489" i="8"/>
  <c r="BK1489" i="8" s="1"/>
  <c r="J1489" i="8"/>
  <c r="I1489" i="8"/>
  <c r="H1489" i="8"/>
  <c r="G1489" i="8"/>
  <c r="F1489" i="8"/>
  <c r="A1489" i="8"/>
  <c r="DP1488" i="8"/>
  <c r="DO1488" i="8"/>
  <c r="DN1488" i="8"/>
  <c r="DM1488" i="8"/>
  <c r="DK1488" i="8"/>
  <c r="DL1488" i="8" s="1"/>
  <c r="DJ1488" i="8"/>
  <c r="DI1488" i="8"/>
  <c r="DH1488" i="8"/>
  <c r="DG1488" i="8"/>
  <c r="DE1488" i="8"/>
  <c r="DF1488" i="8" s="1"/>
  <c r="DD1488" i="8"/>
  <c r="DC1488" i="8"/>
  <c r="DB1488" i="8"/>
  <c r="DA1488" i="8"/>
  <c r="CZ1488" i="8"/>
  <c r="CY1488" i="8"/>
  <c r="CX1488" i="8"/>
  <c r="CV1488" i="8"/>
  <c r="CW1488" i="8" s="1"/>
  <c r="CU1488" i="8"/>
  <c r="CT1488" i="8"/>
  <c r="CS1488" i="8"/>
  <c r="CR1488" i="8"/>
  <c r="CQ1488" i="8"/>
  <c r="CP1488" i="8"/>
  <c r="CO1488" i="8"/>
  <c r="CN1488" i="8"/>
  <c r="CL1488" i="8"/>
  <c r="CM1488" i="8" s="1"/>
  <c r="CG1488" i="8"/>
  <c r="CF1488" i="8"/>
  <c r="CE1488" i="8"/>
  <c r="CD1488" i="8"/>
  <c r="CC1488" i="8"/>
  <c r="CB1488" i="8"/>
  <c r="CA1488" i="8"/>
  <c r="BZ1488" i="8"/>
  <c r="BY1488" i="8"/>
  <c r="BW1488" i="8"/>
  <c r="BX1488" i="8" s="1"/>
  <c r="BV1488" i="8"/>
  <c r="BU1488" i="8"/>
  <c r="BT1488" i="8"/>
  <c r="BS1488" i="8"/>
  <c r="BR1488" i="8"/>
  <c r="BQ1488" i="8"/>
  <c r="BP1488" i="8"/>
  <c r="BO1488" i="8"/>
  <c r="BN1488" i="8"/>
  <c r="BM1488" i="8"/>
  <c r="BL1488" i="8"/>
  <c r="BJ1488" i="8"/>
  <c r="BK1488" i="8" s="1"/>
  <c r="J1488" i="8"/>
  <c r="I1488" i="8"/>
  <c r="H1488" i="8"/>
  <c r="G1488" i="8"/>
  <c r="F1488" i="8"/>
  <c r="A1488" i="8"/>
  <c r="DP1487" i="8"/>
  <c r="DO1487" i="8"/>
  <c r="DN1487" i="8"/>
  <c r="DM1487" i="8"/>
  <c r="DK1487" i="8"/>
  <c r="DL1487" i="8" s="1"/>
  <c r="DJ1487" i="8"/>
  <c r="DI1487" i="8"/>
  <c r="DH1487" i="8"/>
  <c r="DG1487" i="8"/>
  <c r="DE1487" i="8"/>
  <c r="DF1487" i="8" s="1"/>
  <c r="DD1487" i="8"/>
  <c r="DC1487" i="8"/>
  <c r="DB1487" i="8"/>
  <c r="DA1487" i="8"/>
  <c r="CZ1487" i="8"/>
  <c r="CY1487" i="8"/>
  <c r="CX1487" i="8"/>
  <c r="CV1487" i="8"/>
  <c r="CW1487" i="8" s="1"/>
  <c r="CU1487" i="8"/>
  <c r="CT1487" i="8"/>
  <c r="CS1487" i="8"/>
  <c r="CR1487" i="8"/>
  <c r="CQ1487" i="8"/>
  <c r="CP1487" i="8"/>
  <c r="CO1487" i="8"/>
  <c r="CN1487" i="8"/>
  <c r="CL1487" i="8"/>
  <c r="CM1487" i="8" s="1"/>
  <c r="CG1487" i="8"/>
  <c r="CF1487" i="8"/>
  <c r="CE1487" i="8"/>
  <c r="CD1487" i="8"/>
  <c r="CC1487" i="8"/>
  <c r="CB1487" i="8"/>
  <c r="CA1487" i="8"/>
  <c r="BZ1487" i="8"/>
  <c r="BY1487" i="8"/>
  <c r="BW1487" i="8"/>
  <c r="BX1487" i="8" s="1"/>
  <c r="BV1487" i="8"/>
  <c r="BU1487" i="8"/>
  <c r="BT1487" i="8"/>
  <c r="BS1487" i="8"/>
  <c r="BR1487" i="8"/>
  <c r="BQ1487" i="8"/>
  <c r="BP1487" i="8"/>
  <c r="BO1487" i="8"/>
  <c r="BN1487" i="8"/>
  <c r="BM1487" i="8"/>
  <c r="BL1487" i="8"/>
  <c r="BJ1487" i="8"/>
  <c r="BK1487" i="8" s="1"/>
  <c r="J1487" i="8"/>
  <c r="I1487" i="8"/>
  <c r="H1487" i="8"/>
  <c r="G1487" i="8"/>
  <c r="F1487" i="8"/>
  <c r="A1487" i="8"/>
  <c r="DP1486" i="8"/>
  <c r="DO1486" i="8"/>
  <c r="DN1486" i="8"/>
  <c r="DM1486" i="8"/>
  <c r="DK1486" i="8"/>
  <c r="DL1486" i="8" s="1"/>
  <c r="DJ1486" i="8"/>
  <c r="DI1486" i="8"/>
  <c r="DH1486" i="8"/>
  <c r="DG1486" i="8"/>
  <c r="DE1486" i="8"/>
  <c r="DF1486" i="8" s="1"/>
  <c r="DD1486" i="8"/>
  <c r="DC1486" i="8"/>
  <c r="DB1486" i="8"/>
  <c r="DA1486" i="8"/>
  <c r="CZ1486" i="8"/>
  <c r="CY1486" i="8"/>
  <c r="CX1486" i="8"/>
  <c r="CV1486" i="8"/>
  <c r="CW1486" i="8" s="1"/>
  <c r="CU1486" i="8"/>
  <c r="CT1486" i="8"/>
  <c r="CS1486" i="8"/>
  <c r="CR1486" i="8"/>
  <c r="CQ1486" i="8"/>
  <c r="CP1486" i="8"/>
  <c r="CO1486" i="8"/>
  <c r="CN1486" i="8"/>
  <c r="CL1486" i="8"/>
  <c r="CM1486" i="8" s="1"/>
  <c r="CG1486" i="8"/>
  <c r="CF1486" i="8"/>
  <c r="CE1486" i="8"/>
  <c r="CD1486" i="8"/>
  <c r="CC1486" i="8"/>
  <c r="CB1486" i="8"/>
  <c r="CA1486" i="8"/>
  <c r="BZ1486" i="8"/>
  <c r="BY1486" i="8"/>
  <c r="BW1486" i="8"/>
  <c r="BX1486" i="8" s="1"/>
  <c r="BV1486" i="8"/>
  <c r="BU1486" i="8"/>
  <c r="BT1486" i="8"/>
  <c r="BS1486" i="8"/>
  <c r="BR1486" i="8"/>
  <c r="BQ1486" i="8"/>
  <c r="BP1486" i="8"/>
  <c r="BO1486" i="8"/>
  <c r="BN1486" i="8"/>
  <c r="BM1486" i="8"/>
  <c r="BL1486" i="8"/>
  <c r="BJ1486" i="8"/>
  <c r="BK1486" i="8" s="1"/>
  <c r="J1486" i="8"/>
  <c r="I1486" i="8"/>
  <c r="H1486" i="8"/>
  <c r="G1486" i="8"/>
  <c r="F1486" i="8"/>
  <c r="A1486" i="8"/>
  <c r="DP1485" i="8"/>
  <c r="DO1485" i="8"/>
  <c r="DN1485" i="8"/>
  <c r="DM1485" i="8"/>
  <c r="DK1485" i="8"/>
  <c r="DL1485" i="8" s="1"/>
  <c r="DJ1485" i="8"/>
  <c r="DI1485" i="8"/>
  <c r="DH1485" i="8"/>
  <c r="DG1485" i="8"/>
  <c r="DE1485" i="8"/>
  <c r="DF1485" i="8" s="1"/>
  <c r="DD1485" i="8"/>
  <c r="DC1485" i="8"/>
  <c r="DB1485" i="8"/>
  <c r="DA1485" i="8"/>
  <c r="CZ1485" i="8"/>
  <c r="CY1485" i="8"/>
  <c r="CX1485" i="8"/>
  <c r="CV1485" i="8"/>
  <c r="CW1485" i="8" s="1"/>
  <c r="CU1485" i="8"/>
  <c r="CT1485" i="8"/>
  <c r="CS1485" i="8"/>
  <c r="CR1485" i="8"/>
  <c r="CQ1485" i="8"/>
  <c r="CP1485" i="8"/>
  <c r="CO1485" i="8"/>
  <c r="CN1485" i="8"/>
  <c r="CL1485" i="8"/>
  <c r="CM1485" i="8" s="1"/>
  <c r="CG1485" i="8"/>
  <c r="CF1485" i="8"/>
  <c r="CE1485" i="8"/>
  <c r="CD1485" i="8"/>
  <c r="CC1485" i="8"/>
  <c r="CB1485" i="8"/>
  <c r="CA1485" i="8"/>
  <c r="BZ1485" i="8"/>
  <c r="BY1485" i="8"/>
  <c r="BW1485" i="8"/>
  <c r="BX1485" i="8" s="1"/>
  <c r="BV1485" i="8"/>
  <c r="BU1485" i="8"/>
  <c r="BT1485" i="8"/>
  <c r="BS1485" i="8"/>
  <c r="BR1485" i="8"/>
  <c r="BQ1485" i="8"/>
  <c r="BP1485" i="8"/>
  <c r="BO1485" i="8"/>
  <c r="BN1485" i="8"/>
  <c r="BM1485" i="8"/>
  <c r="BL1485" i="8"/>
  <c r="BJ1485" i="8"/>
  <c r="BK1485" i="8" s="1"/>
  <c r="J1485" i="8"/>
  <c r="I1485" i="8"/>
  <c r="H1485" i="8"/>
  <c r="G1485" i="8"/>
  <c r="F1485" i="8"/>
  <c r="A1485" i="8"/>
  <c r="DP1484" i="8"/>
  <c r="DO1484" i="8"/>
  <c r="DN1484" i="8"/>
  <c r="DM1484" i="8"/>
  <c r="DK1484" i="8"/>
  <c r="DL1484" i="8" s="1"/>
  <c r="DJ1484" i="8"/>
  <c r="DI1484" i="8"/>
  <c r="DH1484" i="8"/>
  <c r="DG1484" i="8"/>
  <c r="DE1484" i="8"/>
  <c r="DF1484" i="8" s="1"/>
  <c r="DD1484" i="8"/>
  <c r="DC1484" i="8"/>
  <c r="DB1484" i="8"/>
  <c r="DA1484" i="8"/>
  <c r="CZ1484" i="8"/>
  <c r="CY1484" i="8"/>
  <c r="CX1484" i="8"/>
  <c r="CV1484" i="8"/>
  <c r="CW1484" i="8" s="1"/>
  <c r="CU1484" i="8"/>
  <c r="CT1484" i="8"/>
  <c r="CS1484" i="8"/>
  <c r="CR1484" i="8"/>
  <c r="CQ1484" i="8"/>
  <c r="CP1484" i="8"/>
  <c r="CO1484" i="8"/>
  <c r="CN1484" i="8"/>
  <c r="CL1484" i="8"/>
  <c r="CM1484" i="8" s="1"/>
  <c r="CG1484" i="8"/>
  <c r="CF1484" i="8"/>
  <c r="CE1484" i="8"/>
  <c r="CD1484" i="8"/>
  <c r="CC1484" i="8"/>
  <c r="CB1484" i="8"/>
  <c r="CA1484" i="8"/>
  <c r="BZ1484" i="8"/>
  <c r="BY1484" i="8"/>
  <c r="BW1484" i="8"/>
  <c r="BX1484" i="8" s="1"/>
  <c r="BV1484" i="8"/>
  <c r="BU1484" i="8"/>
  <c r="BT1484" i="8"/>
  <c r="BS1484" i="8"/>
  <c r="BR1484" i="8"/>
  <c r="BQ1484" i="8"/>
  <c r="BP1484" i="8"/>
  <c r="BO1484" i="8"/>
  <c r="BN1484" i="8"/>
  <c r="BM1484" i="8"/>
  <c r="BL1484" i="8"/>
  <c r="BJ1484" i="8"/>
  <c r="BK1484" i="8" s="1"/>
  <c r="J1484" i="8"/>
  <c r="I1484" i="8"/>
  <c r="H1484" i="8"/>
  <c r="G1484" i="8"/>
  <c r="F1484" i="8"/>
  <c r="A1484" i="8"/>
  <c r="DP1483" i="8"/>
  <c r="DO1483" i="8"/>
  <c r="DN1483" i="8"/>
  <c r="DM1483" i="8"/>
  <c r="DK1483" i="8"/>
  <c r="DL1483" i="8" s="1"/>
  <c r="DJ1483" i="8"/>
  <c r="DI1483" i="8"/>
  <c r="DH1483" i="8"/>
  <c r="DG1483" i="8"/>
  <c r="DE1483" i="8"/>
  <c r="DF1483" i="8" s="1"/>
  <c r="DD1483" i="8"/>
  <c r="DC1483" i="8"/>
  <c r="DB1483" i="8"/>
  <c r="DA1483" i="8"/>
  <c r="CZ1483" i="8"/>
  <c r="CY1483" i="8"/>
  <c r="CX1483" i="8"/>
  <c r="CV1483" i="8"/>
  <c r="CW1483" i="8" s="1"/>
  <c r="CU1483" i="8"/>
  <c r="CT1483" i="8"/>
  <c r="CS1483" i="8"/>
  <c r="CR1483" i="8"/>
  <c r="CQ1483" i="8"/>
  <c r="CP1483" i="8"/>
  <c r="CO1483" i="8"/>
  <c r="CN1483" i="8"/>
  <c r="CL1483" i="8"/>
  <c r="CM1483" i="8" s="1"/>
  <c r="CG1483" i="8"/>
  <c r="CF1483" i="8"/>
  <c r="CE1483" i="8"/>
  <c r="CD1483" i="8"/>
  <c r="CC1483" i="8"/>
  <c r="CB1483" i="8"/>
  <c r="CA1483" i="8"/>
  <c r="BZ1483" i="8"/>
  <c r="BY1483" i="8"/>
  <c r="BW1483" i="8"/>
  <c r="BX1483" i="8" s="1"/>
  <c r="BV1483" i="8"/>
  <c r="BU1483" i="8"/>
  <c r="BT1483" i="8"/>
  <c r="BS1483" i="8"/>
  <c r="BR1483" i="8"/>
  <c r="BQ1483" i="8"/>
  <c r="BP1483" i="8"/>
  <c r="BO1483" i="8"/>
  <c r="BN1483" i="8"/>
  <c r="BM1483" i="8"/>
  <c r="BL1483" i="8"/>
  <c r="BJ1483" i="8"/>
  <c r="BK1483" i="8" s="1"/>
  <c r="J1483" i="8"/>
  <c r="I1483" i="8"/>
  <c r="H1483" i="8"/>
  <c r="G1483" i="8"/>
  <c r="F1483" i="8"/>
  <c r="A1483" i="8"/>
  <c r="DP1482" i="8"/>
  <c r="DO1482" i="8"/>
  <c r="DN1482" i="8"/>
  <c r="DM1482" i="8"/>
  <c r="DK1482" i="8"/>
  <c r="DL1482" i="8" s="1"/>
  <c r="DJ1482" i="8"/>
  <c r="DI1482" i="8"/>
  <c r="DH1482" i="8"/>
  <c r="DG1482" i="8"/>
  <c r="DE1482" i="8"/>
  <c r="DF1482" i="8" s="1"/>
  <c r="DD1482" i="8"/>
  <c r="DC1482" i="8"/>
  <c r="DB1482" i="8"/>
  <c r="DA1482" i="8"/>
  <c r="CZ1482" i="8"/>
  <c r="CY1482" i="8"/>
  <c r="CX1482" i="8"/>
  <c r="CV1482" i="8"/>
  <c r="CW1482" i="8" s="1"/>
  <c r="CU1482" i="8"/>
  <c r="CT1482" i="8"/>
  <c r="CS1482" i="8"/>
  <c r="CR1482" i="8"/>
  <c r="CQ1482" i="8"/>
  <c r="CP1482" i="8"/>
  <c r="CO1482" i="8"/>
  <c r="CN1482" i="8"/>
  <c r="CL1482" i="8"/>
  <c r="CM1482" i="8" s="1"/>
  <c r="CG1482" i="8"/>
  <c r="CF1482" i="8"/>
  <c r="CE1482" i="8"/>
  <c r="CD1482" i="8"/>
  <c r="CC1482" i="8"/>
  <c r="CB1482" i="8"/>
  <c r="CA1482" i="8"/>
  <c r="BZ1482" i="8"/>
  <c r="BY1482" i="8"/>
  <c r="BW1482" i="8"/>
  <c r="BX1482" i="8" s="1"/>
  <c r="BV1482" i="8"/>
  <c r="BU1482" i="8"/>
  <c r="BT1482" i="8"/>
  <c r="BS1482" i="8"/>
  <c r="BR1482" i="8"/>
  <c r="BQ1482" i="8"/>
  <c r="BP1482" i="8"/>
  <c r="BO1482" i="8"/>
  <c r="BN1482" i="8"/>
  <c r="BM1482" i="8"/>
  <c r="BL1482" i="8"/>
  <c r="BJ1482" i="8"/>
  <c r="BK1482" i="8" s="1"/>
  <c r="J1482" i="8"/>
  <c r="I1482" i="8"/>
  <c r="H1482" i="8"/>
  <c r="G1482" i="8"/>
  <c r="F1482" i="8"/>
  <c r="A1482" i="8"/>
  <c r="DP1481" i="8"/>
  <c r="DO1481" i="8"/>
  <c r="DN1481" i="8"/>
  <c r="DM1481" i="8"/>
  <c r="DK1481" i="8"/>
  <c r="DL1481" i="8" s="1"/>
  <c r="DJ1481" i="8"/>
  <c r="DI1481" i="8"/>
  <c r="DH1481" i="8"/>
  <c r="DG1481" i="8"/>
  <c r="DE1481" i="8"/>
  <c r="DF1481" i="8" s="1"/>
  <c r="DD1481" i="8"/>
  <c r="DC1481" i="8"/>
  <c r="DB1481" i="8"/>
  <c r="DA1481" i="8"/>
  <c r="CZ1481" i="8"/>
  <c r="CY1481" i="8"/>
  <c r="CX1481" i="8"/>
  <c r="CV1481" i="8"/>
  <c r="CW1481" i="8" s="1"/>
  <c r="CU1481" i="8"/>
  <c r="CT1481" i="8"/>
  <c r="CS1481" i="8"/>
  <c r="CR1481" i="8"/>
  <c r="CQ1481" i="8"/>
  <c r="CP1481" i="8"/>
  <c r="CO1481" i="8"/>
  <c r="CN1481" i="8"/>
  <c r="CL1481" i="8"/>
  <c r="CM1481" i="8" s="1"/>
  <c r="CG1481" i="8"/>
  <c r="CF1481" i="8"/>
  <c r="CE1481" i="8"/>
  <c r="CD1481" i="8"/>
  <c r="CC1481" i="8"/>
  <c r="CB1481" i="8"/>
  <c r="CA1481" i="8"/>
  <c r="BZ1481" i="8"/>
  <c r="BY1481" i="8"/>
  <c r="BW1481" i="8"/>
  <c r="BX1481" i="8" s="1"/>
  <c r="BV1481" i="8"/>
  <c r="BU1481" i="8"/>
  <c r="BT1481" i="8"/>
  <c r="BS1481" i="8"/>
  <c r="BR1481" i="8"/>
  <c r="BQ1481" i="8"/>
  <c r="BP1481" i="8"/>
  <c r="BO1481" i="8"/>
  <c r="BN1481" i="8"/>
  <c r="BM1481" i="8"/>
  <c r="BL1481" i="8"/>
  <c r="BJ1481" i="8"/>
  <c r="BK1481" i="8" s="1"/>
  <c r="J1481" i="8"/>
  <c r="I1481" i="8"/>
  <c r="H1481" i="8"/>
  <c r="G1481" i="8"/>
  <c r="F1481" i="8"/>
  <c r="A1481" i="8"/>
  <c r="DP1480" i="8"/>
  <c r="DO1480" i="8"/>
  <c r="DN1480" i="8"/>
  <c r="DM1480" i="8"/>
  <c r="DK1480" i="8"/>
  <c r="DL1480" i="8" s="1"/>
  <c r="DJ1480" i="8"/>
  <c r="DI1480" i="8"/>
  <c r="DH1480" i="8"/>
  <c r="DG1480" i="8"/>
  <c r="DE1480" i="8"/>
  <c r="DF1480" i="8" s="1"/>
  <c r="DD1480" i="8"/>
  <c r="DC1480" i="8"/>
  <c r="DB1480" i="8"/>
  <c r="DA1480" i="8"/>
  <c r="CZ1480" i="8"/>
  <c r="CY1480" i="8"/>
  <c r="CX1480" i="8"/>
  <c r="CV1480" i="8"/>
  <c r="CW1480" i="8" s="1"/>
  <c r="CU1480" i="8"/>
  <c r="CT1480" i="8"/>
  <c r="CS1480" i="8"/>
  <c r="CR1480" i="8"/>
  <c r="CQ1480" i="8"/>
  <c r="CP1480" i="8"/>
  <c r="CO1480" i="8"/>
  <c r="CN1480" i="8"/>
  <c r="CL1480" i="8"/>
  <c r="CM1480" i="8" s="1"/>
  <c r="CG1480" i="8"/>
  <c r="CF1480" i="8"/>
  <c r="CE1480" i="8"/>
  <c r="CD1480" i="8"/>
  <c r="CC1480" i="8"/>
  <c r="CB1480" i="8"/>
  <c r="CA1480" i="8"/>
  <c r="BZ1480" i="8"/>
  <c r="BY1480" i="8"/>
  <c r="BW1480" i="8"/>
  <c r="BX1480" i="8" s="1"/>
  <c r="BV1480" i="8"/>
  <c r="BU1480" i="8"/>
  <c r="BT1480" i="8"/>
  <c r="BS1480" i="8"/>
  <c r="BR1480" i="8"/>
  <c r="BQ1480" i="8"/>
  <c r="BP1480" i="8"/>
  <c r="BO1480" i="8"/>
  <c r="BN1480" i="8"/>
  <c r="BM1480" i="8"/>
  <c r="BL1480" i="8"/>
  <c r="BJ1480" i="8"/>
  <c r="BK1480" i="8" s="1"/>
  <c r="J1480" i="8"/>
  <c r="I1480" i="8"/>
  <c r="H1480" i="8"/>
  <c r="G1480" i="8"/>
  <c r="F1480" i="8"/>
  <c r="A1480" i="8"/>
  <c r="DP1479" i="8"/>
  <c r="DO1479" i="8"/>
  <c r="DN1479" i="8"/>
  <c r="DM1479" i="8"/>
  <c r="DK1479" i="8"/>
  <c r="DL1479" i="8" s="1"/>
  <c r="DJ1479" i="8"/>
  <c r="DI1479" i="8"/>
  <c r="DH1479" i="8"/>
  <c r="DG1479" i="8"/>
  <c r="DE1479" i="8"/>
  <c r="DF1479" i="8" s="1"/>
  <c r="DD1479" i="8"/>
  <c r="DC1479" i="8"/>
  <c r="DB1479" i="8"/>
  <c r="DA1479" i="8"/>
  <c r="CZ1479" i="8"/>
  <c r="CY1479" i="8"/>
  <c r="CX1479" i="8"/>
  <c r="CV1479" i="8"/>
  <c r="CW1479" i="8" s="1"/>
  <c r="CU1479" i="8"/>
  <c r="CT1479" i="8"/>
  <c r="CS1479" i="8"/>
  <c r="CR1479" i="8"/>
  <c r="CQ1479" i="8"/>
  <c r="CP1479" i="8"/>
  <c r="CO1479" i="8"/>
  <c r="CN1479" i="8"/>
  <c r="CL1479" i="8"/>
  <c r="CM1479" i="8" s="1"/>
  <c r="CG1479" i="8"/>
  <c r="CF1479" i="8"/>
  <c r="CE1479" i="8"/>
  <c r="CD1479" i="8"/>
  <c r="CC1479" i="8"/>
  <c r="CB1479" i="8"/>
  <c r="CA1479" i="8"/>
  <c r="BZ1479" i="8"/>
  <c r="BY1479" i="8"/>
  <c r="BW1479" i="8"/>
  <c r="BX1479" i="8" s="1"/>
  <c r="BV1479" i="8"/>
  <c r="BU1479" i="8"/>
  <c r="BT1479" i="8"/>
  <c r="BS1479" i="8"/>
  <c r="BR1479" i="8"/>
  <c r="BQ1479" i="8"/>
  <c r="BP1479" i="8"/>
  <c r="BO1479" i="8"/>
  <c r="BN1479" i="8"/>
  <c r="BM1479" i="8"/>
  <c r="BL1479" i="8"/>
  <c r="BJ1479" i="8"/>
  <c r="BK1479" i="8" s="1"/>
  <c r="J1479" i="8"/>
  <c r="I1479" i="8"/>
  <c r="H1479" i="8"/>
  <c r="G1479" i="8"/>
  <c r="F1479" i="8"/>
  <c r="A1479" i="8"/>
  <c r="DP1478" i="8"/>
  <c r="DO1478" i="8"/>
  <c r="DN1478" i="8"/>
  <c r="DM1478" i="8"/>
  <c r="DK1478" i="8"/>
  <c r="DL1478" i="8" s="1"/>
  <c r="DJ1478" i="8"/>
  <c r="DI1478" i="8"/>
  <c r="DH1478" i="8"/>
  <c r="DG1478" i="8"/>
  <c r="DE1478" i="8"/>
  <c r="DF1478" i="8" s="1"/>
  <c r="DD1478" i="8"/>
  <c r="DC1478" i="8"/>
  <c r="DB1478" i="8"/>
  <c r="DA1478" i="8"/>
  <c r="CZ1478" i="8"/>
  <c r="CY1478" i="8"/>
  <c r="CX1478" i="8"/>
  <c r="CV1478" i="8"/>
  <c r="CW1478" i="8" s="1"/>
  <c r="CU1478" i="8"/>
  <c r="CT1478" i="8"/>
  <c r="CS1478" i="8"/>
  <c r="CR1478" i="8"/>
  <c r="CQ1478" i="8"/>
  <c r="CP1478" i="8"/>
  <c r="CO1478" i="8"/>
  <c r="CN1478" i="8"/>
  <c r="CL1478" i="8"/>
  <c r="CM1478" i="8" s="1"/>
  <c r="CG1478" i="8"/>
  <c r="CF1478" i="8"/>
  <c r="CE1478" i="8"/>
  <c r="CD1478" i="8"/>
  <c r="CC1478" i="8"/>
  <c r="CB1478" i="8"/>
  <c r="CA1478" i="8"/>
  <c r="BZ1478" i="8"/>
  <c r="BY1478" i="8"/>
  <c r="BW1478" i="8"/>
  <c r="BX1478" i="8" s="1"/>
  <c r="BV1478" i="8"/>
  <c r="BU1478" i="8"/>
  <c r="BT1478" i="8"/>
  <c r="BS1478" i="8"/>
  <c r="BR1478" i="8"/>
  <c r="BQ1478" i="8"/>
  <c r="BP1478" i="8"/>
  <c r="BO1478" i="8"/>
  <c r="BN1478" i="8"/>
  <c r="BM1478" i="8"/>
  <c r="BL1478" i="8"/>
  <c r="BJ1478" i="8"/>
  <c r="BK1478" i="8" s="1"/>
  <c r="J1478" i="8"/>
  <c r="I1478" i="8"/>
  <c r="H1478" i="8"/>
  <c r="G1478" i="8"/>
  <c r="F1478" i="8"/>
  <c r="A1478" i="8"/>
  <c r="DP1477" i="8"/>
  <c r="DO1477" i="8"/>
  <c r="DN1477" i="8"/>
  <c r="DM1477" i="8"/>
  <c r="DK1477" i="8"/>
  <c r="DL1477" i="8" s="1"/>
  <c r="DJ1477" i="8"/>
  <c r="DI1477" i="8"/>
  <c r="DH1477" i="8"/>
  <c r="DG1477" i="8"/>
  <c r="DE1477" i="8"/>
  <c r="DF1477" i="8" s="1"/>
  <c r="DD1477" i="8"/>
  <c r="DC1477" i="8"/>
  <c r="DB1477" i="8"/>
  <c r="DA1477" i="8"/>
  <c r="CZ1477" i="8"/>
  <c r="CY1477" i="8"/>
  <c r="CX1477" i="8"/>
  <c r="CV1477" i="8"/>
  <c r="CW1477" i="8" s="1"/>
  <c r="CU1477" i="8"/>
  <c r="CT1477" i="8"/>
  <c r="CS1477" i="8"/>
  <c r="CR1477" i="8"/>
  <c r="CQ1477" i="8"/>
  <c r="CP1477" i="8"/>
  <c r="CO1477" i="8"/>
  <c r="CN1477" i="8"/>
  <c r="CL1477" i="8"/>
  <c r="CM1477" i="8" s="1"/>
  <c r="CG1477" i="8"/>
  <c r="CF1477" i="8"/>
  <c r="CE1477" i="8"/>
  <c r="CD1477" i="8"/>
  <c r="CC1477" i="8"/>
  <c r="CB1477" i="8"/>
  <c r="CA1477" i="8"/>
  <c r="BZ1477" i="8"/>
  <c r="BY1477" i="8"/>
  <c r="BW1477" i="8"/>
  <c r="BX1477" i="8" s="1"/>
  <c r="BV1477" i="8"/>
  <c r="BU1477" i="8"/>
  <c r="BT1477" i="8"/>
  <c r="BS1477" i="8"/>
  <c r="BR1477" i="8"/>
  <c r="BQ1477" i="8"/>
  <c r="BP1477" i="8"/>
  <c r="BO1477" i="8"/>
  <c r="BN1477" i="8"/>
  <c r="BM1477" i="8"/>
  <c r="BL1477" i="8"/>
  <c r="BJ1477" i="8"/>
  <c r="BK1477" i="8" s="1"/>
  <c r="J1477" i="8"/>
  <c r="I1477" i="8"/>
  <c r="H1477" i="8"/>
  <c r="G1477" i="8"/>
  <c r="F1477" i="8"/>
  <c r="A1477" i="8"/>
  <c r="DP1476" i="8"/>
  <c r="DO1476" i="8"/>
  <c r="DN1476" i="8"/>
  <c r="DM1476" i="8"/>
  <c r="DK1476" i="8"/>
  <c r="DL1476" i="8" s="1"/>
  <c r="DJ1476" i="8"/>
  <c r="DI1476" i="8"/>
  <c r="DH1476" i="8"/>
  <c r="DG1476" i="8"/>
  <c r="DE1476" i="8"/>
  <c r="DF1476" i="8" s="1"/>
  <c r="DD1476" i="8"/>
  <c r="DC1476" i="8"/>
  <c r="DB1476" i="8"/>
  <c r="DA1476" i="8"/>
  <c r="CZ1476" i="8"/>
  <c r="CY1476" i="8"/>
  <c r="CX1476" i="8"/>
  <c r="CV1476" i="8"/>
  <c r="CW1476" i="8" s="1"/>
  <c r="CU1476" i="8"/>
  <c r="CT1476" i="8"/>
  <c r="CS1476" i="8"/>
  <c r="CR1476" i="8"/>
  <c r="CQ1476" i="8"/>
  <c r="CP1476" i="8"/>
  <c r="CO1476" i="8"/>
  <c r="CN1476" i="8"/>
  <c r="CL1476" i="8"/>
  <c r="CM1476" i="8" s="1"/>
  <c r="CG1476" i="8"/>
  <c r="CF1476" i="8"/>
  <c r="CE1476" i="8"/>
  <c r="CD1476" i="8"/>
  <c r="CC1476" i="8"/>
  <c r="CB1476" i="8"/>
  <c r="CA1476" i="8"/>
  <c r="BZ1476" i="8"/>
  <c r="BY1476" i="8"/>
  <c r="BW1476" i="8"/>
  <c r="BX1476" i="8" s="1"/>
  <c r="BV1476" i="8"/>
  <c r="BU1476" i="8"/>
  <c r="BT1476" i="8"/>
  <c r="BS1476" i="8"/>
  <c r="BR1476" i="8"/>
  <c r="BQ1476" i="8"/>
  <c r="BP1476" i="8"/>
  <c r="BO1476" i="8"/>
  <c r="BN1476" i="8"/>
  <c r="BM1476" i="8"/>
  <c r="BL1476" i="8"/>
  <c r="BJ1476" i="8"/>
  <c r="BK1476" i="8" s="1"/>
  <c r="J1476" i="8"/>
  <c r="I1476" i="8"/>
  <c r="H1476" i="8"/>
  <c r="G1476" i="8"/>
  <c r="F1476" i="8"/>
  <c r="A1476" i="8"/>
  <c r="DP1475" i="8"/>
  <c r="DO1475" i="8"/>
  <c r="DN1475" i="8"/>
  <c r="DM1475" i="8"/>
  <c r="DK1475" i="8"/>
  <c r="DL1475" i="8" s="1"/>
  <c r="DJ1475" i="8"/>
  <c r="DI1475" i="8"/>
  <c r="DH1475" i="8"/>
  <c r="DG1475" i="8"/>
  <c r="DE1475" i="8"/>
  <c r="DF1475" i="8" s="1"/>
  <c r="DD1475" i="8"/>
  <c r="DC1475" i="8"/>
  <c r="DB1475" i="8"/>
  <c r="DA1475" i="8"/>
  <c r="CZ1475" i="8"/>
  <c r="CY1475" i="8"/>
  <c r="CX1475" i="8"/>
  <c r="CV1475" i="8"/>
  <c r="CW1475" i="8" s="1"/>
  <c r="CU1475" i="8"/>
  <c r="CT1475" i="8"/>
  <c r="CS1475" i="8"/>
  <c r="CR1475" i="8"/>
  <c r="CQ1475" i="8"/>
  <c r="CP1475" i="8"/>
  <c r="CO1475" i="8"/>
  <c r="CN1475" i="8"/>
  <c r="CL1475" i="8"/>
  <c r="CM1475" i="8" s="1"/>
  <c r="CG1475" i="8"/>
  <c r="CF1475" i="8"/>
  <c r="CE1475" i="8"/>
  <c r="CD1475" i="8"/>
  <c r="CC1475" i="8"/>
  <c r="CB1475" i="8"/>
  <c r="CA1475" i="8"/>
  <c r="BZ1475" i="8"/>
  <c r="BY1475" i="8"/>
  <c r="BW1475" i="8"/>
  <c r="BX1475" i="8" s="1"/>
  <c r="BV1475" i="8"/>
  <c r="BU1475" i="8"/>
  <c r="BT1475" i="8"/>
  <c r="BS1475" i="8"/>
  <c r="BR1475" i="8"/>
  <c r="BQ1475" i="8"/>
  <c r="BP1475" i="8"/>
  <c r="BO1475" i="8"/>
  <c r="BN1475" i="8"/>
  <c r="BM1475" i="8"/>
  <c r="BL1475" i="8"/>
  <c r="BJ1475" i="8"/>
  <c r="BK1475" i="8" s="1"/>
  <c r="J1475" i="8"/>
  <c r="I1475" i="8"/>
  <c r="H1475" i="8"/>
  <c r="G1475" i="8"/>
  <c r="F1475" i="8"/>
  <c r="A1475" i="8"/>
  <c r="DP1474" i="8"/>
  <c r="DO1474" i="8"/>
  <c r="DN1474" i="8"/>
  <c r="DM1474" i="8"/>
  <c r="DK1474" i="8"/>
  <c r="DL1474" i="8" s="1"/>
  <c r="DJ1474" i="8"/>
  <c r="DI1474" i="8"/>
  <c r="DH1474" i="8"/>
  <c r="DG1474" i="8"/>
  <c r="DE1474" i="8"/>
  <c r="DF1474" i="8" s="1"/>
  <c r="DD1474" i="8"/>
  <c r="DC1474" i="8"/>
  <c r="DB1474" i="8"/>
  <c r="DA1474" i="8"/>
  <c r="CZ1474" i="8"/>
  <c r="CY1474" i="8"/>
  <c r="CX1474" i="8"/>
  <c r="CV1474" i="8"/>
  <c r="CW1474" i="8" s="1"/>
  <c r="CU1474" i="8"/>
  <c r="CT1474" i="8"/>
  <c r="CS1474" i="8"/>
  <c r="CR1474" i="8"/>
  <c r="CQ1474" i="8"/>
  <c r="CP1474" i="8"/>
  <c r="CO1474" i="8"/>
  <c r="CN1474" i="8"/>
  <c r="CL1474" i="8"/>
  <c r="CM1474" i="8" s="1"/>
  <c r="CG1474" i="8"/>
  <c r="CF1474" i="8"/>
  <c r="CE1474" i="8"/>
  <c r="CD1474" i="8"/>
  <c r="CC1474" i="8"/>
  <c r="CB1474" i="8"/>
  <c r="CA1474" i="8"/>
  <c r="BZ1474" i="8"/>
  <c r="BY1474" i="8"/>
  <c r="BW1474" i="8"/>
  <c r="BX1474" i="8" s="1"/>
  <c r="BV1474" i="8"/>
  <c r="BU1474" i="8"/>
  <c r="BT1474" i="8"/>
  <c r="BS1474" i="8"/>
  <c r="BR1474" i="8"/>
  <c r="BQ1474" i="8"/>
  <c r="BP1474" i="8"/>
  <c r="BO1474" i="8"/>
  <c r="BN1474" i="8"/>
  <c r="BM1474" i="8"/>
  <c r="BL1474" i="8"/>
  <c r="BJ1474" i="8"/>
  <c r="BK1474" i="8" s="1"/>
  <c r="J1474" i="8"/>
  <c r="I1474" i="8"/>
  <c r="H1474" i="8"/>
  <c r="G1474" i="8"/>
  <c r="F1474" i="8"/>
  <c r="A1474" i="8"/>
  <c r="DP1473" i="8"/>
  <c r="DO1473" i="8"/>
  <c r="DN1473" i="8"/>
  <c r="DM1473" i="8"/>
  <c r="DK1473" i="8"/>
  <c r="DL1473" i="8" s="1"/>
  <c r="DJ1473" i="8"/>
  <c r="DI1473" i="8"/>
  <c r="DH1473" i="8"/>
  <c r="DG1473" i="8"/>
  <c r="DE1473" i="8"/>
  <c r="DF1473" i="8" s="1"/>
  <c r="DD1473" i="8"/>
  <c r="DC1473" i="8"/>
  <c r="DB1473" i="8"/>
  <c r="DA1473" i="8"/>
  <c r="CZ1473" i="8"/>
  <c r="CY1473" i="8"/>
  <c r="CX1473" i="8"/>
  <c r="CV1473" i="8"/>
  <c r="CW1473" i="8" s="1"/>
  <c r="CU1473" i="8"/>
  <c r="CT1473" i="8"/>
  <c r="CS1473" i="8"/>
  <c r="CR1473" i="8"/>
  <c r="CQ1473" i="8"/>
  <c r="CP1473" i="8"/>
  <c r="CO1473" i="8"/>
  <c r="CN1473" i="8"/>
  <c r="CL1473" i="8"/>
  <c r="CM1473" i="8" s="1"/>
  <c r="CG1473" i="8"/>
  <c r="CF1473" i="8"/>
  <c r="CE1473" i="8"/>
  <c r="CD1473" i="8"/>
  <c r="CC1473" i="8"/>
  <c r="CB1473" i="8"/>
  <c r="CA1473" i="8"/>
  <c r="BZ1473" i="8"/>
  <c r="BY1473" i="8"/>
  <c r="BW1473" i="8"/>
  <c r="BX1473" i="8" s="1"/>
  <c r="BV1473" i="8"/>
  <c r="BU1473" i="8"/>
  <c r="BT1473" i="8"/>
  <c r="BS1473" i="8"/>
  <c r="BR1473" i="8"/>
  <c r="BQ1473" i="8"/>
  <c r="BP1473" i="8"/>
  <c r="BO1473" i="8"/>
  <c r="BN1473" i="8"/>
  <c r="BM1473" i="8"/>
  <c r="BL1473" i="8"/>
  <c r="BJ1473" i="8"/>
  <c r="BK1473" i="8" s="1"/>
  <c r="J1473" i="8"/>
  <c r="I1473" i="8"/>
  <c r="H1473" i="8"/>
  <c r="G1473" i="8"/>
  <c r="F1473" i="8"/>
  <c r="A1473" i="8"/>
  <c r="DP1472" i="8"/>
  <c r="DO1472" i="8"/>
  <c r="DN1472" i="8"/>
  <c r="DM1472" i="8"/>
  <c r="DK1472" i="8"/>
  <c r="DL1472" i="8" s="1"/>
  <c r="DJ1472" i="8"/>
  <c r="DI1472" i="8"/>
  <c r="DH1472" i="8"/>
  <c r="DG1472" i="8"/>
  <c r="DE1472" i="8"/>
  <c r="DF1472" i="8" s="1"/>
  <c r="DD1472" i="8"/>
  <c r="DC1472" i="8"/>
  <c r="DB1472" i="8"/>
  <c r="DA1472" i="8"/>
  <c r="CZ1472" i="8"/>
  <c r="CY1472" i="8"/>
  <c r="CX1472" i="8"/>
  <c r="CV1472" i="8"/>
  <c r="CW1472" i="8" s="1"/>
  <c r="CU1472" i="8"/>
  <c r="CT1472" i="8"/>
  <c r="CS1472" i="8"/>
  <c r="CR1472" i="8"/>
  <c r="CQ1472" i="8"/>
  <c r="CP1472" i="8"/>
  <c r="CO1472" i="8"/>
  <c r="CN1472" i="8"/>
  <c r="CL1472" i="8"/>
  <c r="CM1472" i="8" s="1"/>
  <c r="CG1472" i="8"/>
  <c r="CF1472" i="8"/>
  <c r="CE1472" i="8"/>
  <c r="CD1472" i="8"/>
  <c r="CC1472" i="8"/>
  <c r="CB1472" i="8"/>
  <c r="CA1472" i="8"/>
  <c r="BZ1472" i="8"/>
  <c r="BY1472" i="8"/>
  <c r="BW1472" i="8"/>
  <c r="BX1472" i="8" s="1"/>
  <c r="BV1472" i="8"/>
  <c r="BU1472" i="8"/>
  <c r="BT1472" i="8"/>
  <c r="BS1472" i="8"/>
  <c r="BR1472" i="8"/>
  <c r="BQ1472" i="8"/>
  <c r="BP1472" i="8"/>
  <c r="BO1472" i="8"/>
  <c r="BN1472" i="8"/>
  <c r="BM1472" i="8"/>
  <c r="BL1472" i="8"/>
  <c r="BJ1472" i="8"/>
  <c r="BK1472" i="8" s="1"/>
  <c r="J1472" i="8"/>
  <c r="I1472" i="8"/>
  <c r="H1472" i="8"/>
  <c r="G1472" i="8"/>
  <c r="F1472" i="8"/>
  <c r="A1472" i="8"/>
  <c r="DP1471" i="8"/>
  <c r="DO1471" i="8"/>
  <c r="DN1471" i="8"/>
  <c r="DM1471" i="8"/>
  <c r="DK1471" i="8"/>
  <c r="DL1471" i="8" s="1"/>
  <c r="DJ1471" i="8"/>
  <c r="DI1471" i="8"/>
  <c r="DH1471" i="8"/>
  <c r="DG1471" i="8"/>
  <c r="DE1471" i="8"/>
  <c r="DF1471" i="8" s="1"/>
  <c r="DD1471" i="8"/>
  <c r="DC1471" i="8"/>
  <c r="DB1471" i="8"/>
  <c r="DA1471" i="8"/>
  <c r="CZ1471" i="8"/>
  <c r="CY1471" i="8"/>
  <c r="CX1471" i="8"/>
  <c r="CV1471" i="8"/>
  <c r="CW1471" i="8" s="1"/>
  <c r="CU1471" i="8"/>
  <c r="CT1471" i="8"/>
  <c r="CS1471" i="8"/>
  <c r="CR1471" i="8"/>
  <c r="CQ1471" i="8"/>
  <c r="CP1471" i="8"/>
  <c r="CO1471" i="8"/>
  <c r="CN1471" i="8"/>
  <c r="CL1471" i="8"/>
  <c r="CM1471" i="8" s="1"/>
  <c r="CG1471" i="8"/>
  <c r="CF1471" i="8"/>
  <c r="CE1471" i="8"/>
  <c r="CD1471" i="8"/>
  <c r="CC1471" i="8"/>
  <c r="CB1471" i="8"/>
  <c r="CA1471" i="8"/>
  <c r="BZ1471" i="8"/>
  <c r="BY1471" i="8"/>
  <c r="BW1471" i="8"/>
  <c r="BX1471" i="8" s="1"/>
  <c r="BV1471" i="8"/>
  <c r="BU1471" i="8"/>
  <c r="BT1471" i="8"/>
  <c r="BS1471" i="8"/>
  <c r="BR1471" i="8"/>
  <c r="BQ1471" i="8"/>
  <c r="BP1471" i="8"/>
  <c r="BO1471" i="8"/>
  <c r="BN1471" i="8"/>
  <c r="BM1471" i="8"/>
  <c r="BL1471" i="8"/>
  <c r="BJ1471" i="8"/>
  <c r="BK1471" i="8" s="1"/>
  <c r="J1471" i="8"/>
  <c r="I1471" i="8"/>
  <c r="H1471" i="8"/>
  <c r="G1471" i="8"/>
  <c r="F1471" i="8"/>
  <c r="A1471" i="8"/>
  <c r="DP1470" i="8"/>
  <c r="DO1470" i="8"/>
  <c r="DN1470" i="8"/>
  <c r="DM1470" i="8"/>
  <c r="DK1470" i="8"/>
  <c r="DL1470" i="8" s="1"/>
  <c r="DJ1470" i="8"/>
  <c r="DI1470" i="8"/>
  <c r="DH1470" i="8"/>
  <c r="DG1470" i="8"/>
  <c r="DE1470" i="8"/>
  <c r="DF1470" i="8" s="1"/>
  <c r="DD1470" i="8"/>
  <c r="DC1470" i="8"/>
  <c r="DB1470" i="8"/>
  <c r="DA1470" i="8"/>
  <c r="CZ1470" i="8"/>
  <c r="CY1470" i="8"/>
  <c r="CX1470" i="8"/>
  <c r="CV1470" i="8"/>
  <c r="CW1470" i="8" s="1"/>
  <c r="CU1470" i="8"/>
  <c r="CT1470" i="8"/>
  <c r="CS1470" i="8"/>
  <c r="CR1470" i="8"/>
  <c r="CQ1470" i="8"/>
  <c r="CP1470" i="8"/>
  <c r="CO1470" i="8"/>
  <c r="CN1470" i="8"/>
  <c r="CL1470" i="8"/>
  <c r="CM1470" i="8" s="1"/>
  <c r="CG1470" i="8"/>
  <c r="CF1470" i="8"/>
  <c r="CE1470" i="8"/>
  <c r="CD1470" i="8"/>
  <c r="CC1470" i="8"/>
  <c r="CB1470" i="8"/>
  <c r="CA1470" i="8"/>
  <c r="BZ1470" i="8"/>
  <c r="BY1470" i="8"/>
  <c r="BW1470" i="8"/>
  <c r="BX1470" i="8" s="1"/>
  <c r="BV1470" i="8"/>
  <c r="BU1470" i="8"/>
  <c r="BT1470" i="8"/>
  <c r="BS1470" i="8"/>
  <c r="BR1470" i="8"/>
  <c r="BQ1470" i="8"/>
  <c r="BP1470" i="8"/>
  <c r="BO1470" i="8"/>
  <c r="BN1470" i="8"/>
  <c r="BM1470" i="8"/>
  <c r="BL1470" i="8"/>
  <c r="BJ1470" i="8"/>
  <c r="BK1470" i="8" s="1"/>
  <c r="J1470" i="8"/>
  <c r="I1470" i="8"/>
  <c r="H1470" i="8"/>
  <c r="G1470" i="8"/>
  <c r="F1470" i="8"/>
  <c r="A1470" i="8"/>
  <c r="DP1469" i="8"/>
  <c r="DO1469" i="8"/>
  <c r="DN1469" i="8"/>
  <c r="DM1469" i="8"/>
  <c r="DK1469" i="8"/>
  <c r="DL1469" i="8" s="1"/>
  <c r="DJ1469" i="8"/>
  <c r="DI1469" i="8"/>
  <c r="DH1469" i="8"/>
  <c r="DG1469" i="8"/>
  <c r="DE1469" i="8"/>
  <c r="DF1469" i="8" s="1"/>
  <c r="DD1469" i="8"/>
  <c r="DC1469" i="8"/>
  <c r="DB1469" i="8"/>
  <c r="DA1469" i="8"/>
  <c r="CZ1469" i="8"/>
  <c r="CY1469" i="8"/>
  <c r="CX1469" i="8"/>
  <c r="CV1469" i="8"/>
  <c r="CW1469" i="8" s="1"/>
  <c r="CU1469" i="8"/>
  <c r="CT1469" i="8"/>
  <c r="CS1469" i="8"/>
  <c r="CR1469" i="8"/>
  <c r="CQ1469" i="8"/>
  <c r="CP1469" i="8"/>
  <c r="CO1469" i="8"/>
  <c r="CN1469" i="8"/>
  <c r="CL1469" i="8"/>
  <c r="CM1469" i="8" s="1"/>
  <c r="CG1469" i="8"/>
  <c r="CF1469" i="8"/>
  <c r="CE1469" i="8"/>
  <c r="CD1469" i="8"/>
  <c r="CC1469" i="8"/>
  <c r="CB1469" i="8"/>
  <c r="CA1469" i="8"/>
  <c r="BZ1469" i="8"/>
  <c r="BY1469" i="8"/>
  <c r="BW1469" i="8"/>
  <c r="BX1469" i="8" s="1"/>
  <c r="BV1469" i="8"/>
  <c r="BU1469" i="8"/>
  <c r="BT1469" i="8"/>
  <c r="BS1469" i="8"/>
  <c r="BR1469" i="8"/>
  <c r="BQ1469" i="8"/>
  <c r="BP1469" i="8"/>
  <c r="BO1469" i="8"/>
  <c r="BN1469" i="8"/>
  <c r="BM1469" i="8"/>
  <c r="BL1469" i="8"/>
  <c r="BJ1469" i="8"/>
  <c r="BK1469" i="8" s="1"/>
  <c r="J1469" i="8"/>
  <c r="I1469" i="8"/>
  <c r="H1469" i="8"/>
  <c r="G1469" i="8"/>
  <c r="F1469" i="8"/>
  <c r="A1469" i="8"/>
  <c r="DP1468" i="8"/>
  <c r="DO1468" i="8"/>
  <c r="DN1468" i="8"/>
  <c r="DM1468" i="8"/>
  <c r="DK1468" i="8"/>
  <c r="DL1468" i="8" s="1"/>
  <c r="DJ1468" i="8"/>
  <c r="DI1468" i="8"/>
  <c r="DH1468" i="8"/>
  <c r="DG1468" i="8"/>
  <c r="DE1468" i="8"/>
  <c r="DF1468" i="8" s="1"/>
  <c r="DD1468" i="8"/>
  <c r="DC1468" i="8"/>
  <c r="DB1468" i="8"/>
  <c r="DA1468" i="8"/>
  <c r="CZ1468" i="8"/>
  <c r="CY1468" i="8"/>
  <c r="CX1468" i="8"/>
  <c r="CV1468" i="8"/>
  <c r="CW1468" i="8" s="1"/>
  <c r="CU1468" i="8"/>
  <c r="CT1468" i="8"/>
  <c r="CS1468" i="8"/>
  <c r="CR1468" i="8"/>
  <c r="CQ1468" i="8"/>
  <c r="CP1468" i="8"/>
  <c r="CO1468" i="8"/>
  <c r="CN1468" i="8"/>
  <c r="CL1468" i="8"/>
  <c r="CM1468" i="8" s="1"/>
  <c r="CG1468" i="8"/>
  <c r="CF1468" i="8"/>
  <c r="CE1468" i="8"/>
  <c r="CD1468" i="8"/>
  <c r="CC1468" i="8"/>
  <c r="CB1468" i="8"/>
  <c r="CA1468" i="8"/>
  <c r="BZ1468" i="8"/>
  <c r="BY1468" i="8"/>
  <c r="BW1468" i="8"/>
  <c r="BX1468" i="8" s="1"/>
  <c r="BV1468" i="8"/>
  <c r="BU1468" i="8"/>
  <c r="BT1468" i="8"/>
  <c r="BS1468" i="8"/>
  <c r="BR1468" i="8"/>
  <c r="BQ1468" i="8"/>
  <c r="BP1468" i="8"/>
  <c r="BO1468" i="8"/>
  <c r="BN1468" i="8"/>
  <c r="BM1468" i="8"/>
  <c r="BL1468" i="8"/>
  <c r="BJ1468" i="8"/>
  <c r="BK1468" i="8" s="1"/>
  <c r="J1468" i="8"/>
  <c r="I1468" i="8"/>
  <c r="H1468" i="8"/>
  <c r="G1468" i="8"/>
  <c r="F1468" i="8"/>
  <c r="A1468" i="8"/>
  <c r="DP1467" i="8"/>
  <c r="DO1467" i="8"/>
  <c r="DN1467" i="8"/>
  <c r="DM1467" i="8"/>
  <c r="DK1467" i="8"/>
  <c r="DL1467" i="8" s="1"/>
  <c r="DJ1467" i="8"/>
  <c r="DI1467" i="8"/>
  <c r="DH1467" i="8"/>
  <c r="DG1467" i="8"/>
  <c r="DE1467" i="8"/>
  <c r="DF1467" i="8" s="1"/>
  <c r="DD1467" i="8"/>
  <c r="DC1467" i="8"/>
  <c r="DB1467" i="8"/>
  <c r="DA1467" i="8"/>
  <c r="CZ1467" i="8"/>
  <c r="CY1467" i="8"/>
  <c r="CX1467" i="8"/>
  <c r="CV1467" i="8"/>
  <c r="CW1467" i="8" s="1"/>
  <c r="CU1467" i="8"/>
  <c r="CT1467" i="8"/>
  <c r="CS1467" i="8"/>
  <c r="CR1467" i="8"/>
  <c r="CQ1467" i="8"/>
  <c r="CP1467" i="8"/>
  <c r="CO1467" i="8"/>
  <c r="CN1467" i="8"/>
  <c r="CL1467" i="8"/>
  <c r="CM1467" i="8" s="1"/>
  <c r="CG1467" i="8"/>
  <c r="CF1467" i="8"/>
  <c r="CE1467" i="8"/>
  <c r="CD1467" i="8"/>
  <c r="CC1467" i="8"/>
  <c r="CB1467" i="8"/>
  <c r="CA1467" i="8"/>
  <c r="BZ1467" i="8"/>
  <c r="BY1467" i="8"/>
  <c r="BW1467" i="8"/>
  <c r="BX1467" i="8" s="1"/>
  <c r="BV1467" i="8"/>
  <c r="BU1467" i="8"/>
  <c r="BT1467" i="8"/>
  <c r="BS1467" i="8"/>
  <c r="BR1467" i="8"/>
  <c r="BQ1467" i="8"/>
  <c r="BP1467" i="8"/>
  <c r="BO1467" i="8"/>
  <c r="BN1467" i="8"/>
  <c r="BM1467" i="8"/>
  <c r="BL1467" i="8"/>
  <c r="BJ1467" i="8"/>
  <c r="BK1467" i="8" s="1"/>
  <c r="J1467" i="8"/>
  <c r="I1467" i="8"/>
  <c r="H1467" i="8"/>
  <c r="G1467" i="8"/>
  <c r="F1467" i="8"/>
  <c r="A1467" i="8"/>
  <c r="DP1466" i="8"/>
  <c r="DO1466" i="8"/>
  <c r="DN1466" i="8"/>
  <c r="DM1466" i="8"/>
  <c r="DK1466" i="8"/>
  <c r="DL1466" i="8" s="1"/>
  <c r="DJ1466" i="8"/>
  <c r="DI1466" i="8"/>
  <c r="DH1466" i="8"/>
  <c r="DG1466" i="8"/>
  <c r="DE1466" i="8"/>
  <c r="DF1466" i="8" s="1"/>
  <c r="DD1466" i="8"/>
  <c r="DC1466" i="8"/>
  <c r="DB1466" i="8"/>
  <c r="DA1466" i="8"/>
  <c r="CZ1466" i="8"/>
  <c r="CY1466" i="8"/>
  <c r="CX1466" i="8"/>
  <c r="CV1466" i="8"/>
  <c r="CW1466" i="8" s="1"/>
  <c r="CU1466" i="8"/>
  <c r="CT1466" i="8"/>
  <c r="CS1466" i="8"/>
  <c r="CR1466" i="8"/>
  <c r="CQ1466" i="8"/>
  <c r="CP1466" i="8"/>
  <c r="CO1466" i="8"/>
  <c r="CN1466" i="8"/>
  <c r="CL1466" i="8"/>
  <c r="CM1466" i="8" s="1"/>
  <c r="CG1466" i="8"/>
  <c r="CF1466" i="8"/>
  <c r="CE1466" i="8"/>
  <c r="CD1466" i="8"/>
  <c r="CC1466" i="8"/>
  <c r="CB1466" i="8"/>
  <c r="CA1466" i="8"/>
  <c r="BZ1466" i="8"/>
  <c r="BY1466" i="8"/>
  <c r="BW1466" i="8"/>
  <c r="BX1466" i="8" s="1"/>
  <c r="BV1466" i="8"/>
  <c r="BU1466" i="8"/>
  <c r="BT1466" i="8"/>
  <c r="BS1466" i="8"/>
  <c r="BR1466" i="8"/>
  <c r="BQ1466" i="8"/>
  <c r="BP1466" i="8"/>
  <c r="BO1466" i="8"/>
  <c r="BN1466" i="8"/>
  <c r="BM1466" i="8"/>
  <c r="BL1466" i="8"/>
  <c r="BJ1466" i="8"/>
  <c r="BK1466" i="8" s="1"/>
  <c r="J1466" i="8"/>
  <c r="I1466" i="8"/>
  <c r="H1466" i="8"/>
  <c r="G1466" i="8"/>
  <c r="F1466" i="8"/>
  <c r="A1466" i="8"/>
  <c r="DP1465" i="8"/>
  <c r="DO1465" i="8"/>
  <c r="DN1465" i="8"/>
  <c r="DM1465" i="8"/>
  <c r="DK1465" i="8"/>
  <c r="DL1465" i="8" s="1"/>
  <c r="DJ1465" i="8"/>
  <c r="DI1465" i="8"/>
  <c r="DH1465" i="8"/>
  <c r="DG1465" i="8"/>
  <c r="DE1465" i="8"/>
  <c r="DF1465" i="8" s="1"/>
  <c r="DD1465" i="8"/>
  <c r="DC1465" i="8"/>
  <c r="DB1465" i="8"/>
  <c r="DA1465" i="8"/>
  <c r="CZ1465" i="8"/>
  <c r="CY1465" i="8"/>
  <c r="CX1465" i="8"/>
  <c r="CV1465" i="8"/>
  <c r="CW1465" i="8" s="1"/>
  <c r="CU1465" i="8"/>
  <c r="CT1465" i="8"/>
  <c r="CS1465" i="8"/>
  <c r="CR1465" i="8"/>
  <c r="CQ1465" i="8"/>
  <c r="CP1465" i="8"/>
  <c r="CO1465" i="8"/>
  <c r="CN1465" i="8"/>
  <c r="CL1465" i="8"/>
  <c r="CM1465" i="8" s="1"/>
  <c r="CG1465" i="8"/>
  <c r="CF1465" i="8"/>
  <c r="CE1465" i="8"/>
  <c r="CD1465" i="8"/>
  <c r="CC1465" i="8"/>
  <c r="CB1465" i="8"/>
  <c r="CA1465" i="8"/>
  <c r="BZ1465" i="8"/>
  <c r="BY1465" i="8"/>
  <c r="BW1465" i="8"/>
  <c r="BX1465" i="8" s="1"/>
  <c r="BV1465" i="8"/>
  <c r="BU1465" i="8"/>
  <c r="BT1465" i="8"/>
  <c r="BS1465" i="8"/>
  <c r="BR1465" i="8"/>
  <c r="BQ1465" i="8"/>
  <c r="BP1465" i="8"/>
  <c r="BO1465" i="8"/>
  <c r="BN1465" i="8"/>
  <c r="BM1465" i="8"/>
  <c r="BL1465" i="8"/>
  <c r="BJ1465" i="8"/>
  <c r="BK1465" i="8" s="1"/>
  <c r="J1465" i="8"/>
  <c r="I1465" i="8"/>
  <c r="H1465" i="8"/>
  <c r="G1465" i="8"/>
  <c r="F1465" i="8"/>
  <c r="A1465" i="8"/>
  <c r="DP1464" i="8"/>
  <c r="DO1464" i="8"/>
  <c r="DN1464" i="8"/>
  <c r="DM1464" i="8"/>
  <c r="DK1464" i="8"/>
  <c r="DL1464" i="8" s="1"/>
  <c r="DJ1464" i="8"/>
  <c r="DI1464" i="8"/>
  <c r="DH1464" i="8"/>
  <c r="DG1464" i="8"/>
  <c r="DE1464" i="8"/>
  <c r="DF1464" i="8" s="1"/>
  <c r="DD1464" i="8"/>
  <c r="DC1464" i="8"/>
  <c r="DB1464" i="8"/>
  <c r="DA1464" i="8"/>
  <c r="CZ1464" i="8"/>
  <c r="CY1464" i="8"/>
  <c r="CX1464" i="8"/>
  <c r="CV1464" i="8"/>
  <c r="CW1464" i="8" s="1"/>
  <c r="CU1464" i="8"/>
  <c r="CT1464" i="8"/>
  <c r="CS1464" i="8"/>
  <c r="CR1464" i="8"/>
  <c r="CQ1464" i="8"/>
  <c r="CP1464" i="8"/>
  <c r="CO1464" i="8"/>
  <c r="CN1464" i="8"/>
  <c r="CL1464" i="8"/>
  <c r="CM1464" i="8" s="1"/>
  <c r="CG1464" i="8"/>
  <c r="CF1464" i="8"/>
  <c r="CE1464" i="8"/>
  <c r="CD1464" i="8"/>
  <c r="CC1464" i="8"/>
  <c r="CB1464" i="8"/>
  <c r="CA1464" i="8"/>
  <c r="BZ1464" i="8"/>
  <c r="BY1464" i="8"/>
  <c r="BW1464" i="8"/>
  <c r="BX1464" i="8" s="1"/>
  <c r="BV1464" i="8"/>
  <c r="BU1464" i="8"/>
  <c r="BT1464" i="8"/>
  <c r="BS1464" i="8"/>
  <c r="BR1464" i="8"/>
  <c r="BQ1464" i="8"/>
  <c r="BP1464" i="8"/>
  <c r="BO1464" i="8"/>
  <c r="BN1464" i="8"/>
  <c r="BM1464" i="8"/>
  <c r="BL1464" i="8"/>
  <c r="BJ1464" i="8"/>
  <c r="BK1464" i="8" s="1"/>
  <c r="J1464" i="8"/>
  <c r="I1464" i="8"/>
  <c r="H1464" i="8"/>
  <c r="G1464" i="8"/>
  <c r="F1464" i="8"/>
  <c r="A1464" i="8"/>
  <c r="DP1463" i="8"/>
  <c r="DO1463" i="8"/>
  <c r="DN1463" i="8"/>
  <c r="DM1463" i="8"/>
  <c r="DK1463" i="8"/>
  <c r="DL1463" i="8" s="1"/>
  <c r="DJ1463" i="8"/>
  <c r="DI1463" i="8"/>
  <c r="DH1463" i="8"/>
  <c r="DG1463" i="8"/>
  <c r="DE1463" i="8"/>
  <c r="DF1463" i="8" s="1"/>
  <c r="DD1463" i="8"/>
  <c r="DC1463" i="8"/>
  <c r="DB1463" i="8"/>
  <c r="DA1463" i="8"/>
  <c r="CZ1463" i="8"/>
  <c r="CY1463" i="8"/>
  <c r="CX1463" i="8"/>
  <c r="CV1463" i="8"/>
  <c r="CW1463" i="8" s="1"/>
  <c r="CU1463" i="8"/>
  <c r="CT1463" i="8"/>
  <c r="CS1463" i="8"/>
  <c r="CR1463" i="8"/>
  <c r="CQ1463" i="8"/>
  <c r="CP1463" i="8"/>
  <c r="CO1463" i="8"/>
  <c r="CN1463" i="8"/>
  <c r="CL1463" i="8"/>
  <c r="CM1463" i="8" s="1"/>
  <c r="CG1463" i="8"/>
  <c r="CF1463" i="8"/>
  <c r="CE1463" i="8"/>
  <c r="CD1463" i="8"/>
  <c r="CC1463" i="8"/>
  <c r="CB1463" i="8"/>
  <c r="CA1463" i="8"/>
  <c r="BZ1463" i="8"/>
  <c r="BY1463" i="8"/>
  <c r="BW1463" i="8"/>
  <c r="BX1463" i="8" s="1"/>
  <c r="BV1463" i="8"/>
  <c r="BU1463" i="8"/>
  <c r="BT1463" i="8"/>
  <c r="BS1463" i="8"/>
  <c r="BR1463" i="8"/>
  <c r="BQ1463" i="8"/>
  <c r="BP1463" i="8"/>
  <c r="BO1463" i="8"/>
  <c r="BN1463" i="8"/>
  <c r="BM1463" i="8"/>
  <c r="BL1463" i="8"/>
  <c r="BJ1463" i="8"/>
  <c r="BK1463" i="8" s="1"/>
  <c r="J1463" i="8"/>
  <c r="I1463" i="8"/>
  <c r="H1463" i="8"/>
  <c r="G1463" i="8"/>
  <c r="F1463" i="8"/>
  <c r="A1463" i="8"/>
  <c r="DP1462" i="8"/>
  <c r="DO1462" i="8"/>
  <c r="DN1462" i="8"/>
  <c r="DM1462" i="8"/>
  <c r="DK1462" i="8"/>
  <c r="DL1462" i="8" s="1"/>
  <c r="DJ1462" i="8"/>
  <c r="DI1462" i="8"/>
  <c r="DH1462" i="8"/>
  <c r="DG1462" i="8"/>
  <c r="DE1462" i="8"/>
  <c r="DF1462" i="8" s="1"/>
  <c r="DD1462" i="8"/>
  <c r="DC1462" i="8"/>
  <c r="DB1462" i="8"/>
  <c r="DA1462" i="8"/>
  <c r="CZ1462" i="8"/>
  <c r="CY1462" i="8"/>
  <c r="CX1462" i="8"/>
  <c r="CV1462" i="8"/>
  <c r="CW1462" i="8" s="1"/>
  <c r="CU1462" i="8"/>
  <c r="CT1462" i="8"/>
  <c r="CS1462" i="8"/>
  <c r="CR1462" i="8"/>
  <c r="CQ1462" i="8"/>
  <c r="CP1462" i="8"/>
  <c r="CO1462" i="8"/>
  <c r="CN1462" i="8"/>
  <c r="CL1462" i="8"/>
  <c r="CM1462" i="8" s="1"/>
  <c r="CG1462" i="8"/>
  <c r="CF1462" i="8"/>
  <c r="CE1462" i="8"/>
  <c r="CD1462" i="8"/>
  <c r="CC1462" i="8"/>
  <c r="CB1462" i="8"/>
  <c r="CA1462" i="8"/>
  <c r="BZ1462" i="8"/>
  <c r="BY1462" i="8"/>
  <c r="BW1462" i="8"/>
  <c r="BX1462" i="8" s="1"/>
  <c r="BV1462" i="8"/>
  <c r="BU1462" i="8"/>
  <c r="BT1462" i="8"/>
  <c r="BS1462" i="8"/>
  <c r="BR1462" i="8"/>
  <c r="BQ1462" i="8"/>
  <c r="BP1462" i="8"/>
  <c r="BO1462" i="8"/>
  <c r="BN1462" i="8"/>
  <c r="BM1462" i="8"/>
  <c r="BL1462" i="8"/>
  <c r="BJ1462" i="8"/>
  <c r="BK1462" i="8" s="1"/>
  <c r="J1462" i="8"/>
  <c r="I1462" i="8"/>
  <c r="H1462" i="8"/>
  <c r="G1462" i="8"/>
  <c r="F1462" i="8"/>
  <c r="A1462" i="8"/>
  <c r="DP1461" i="8"/>
  <c r="DO1461" i="8"/>
  <c r="DN1461" i="8"/>
  <c r="DM1461" i="8"/>
  <c r="DK1461" i="8"/>
  <c r="DL1461" i="8" s="1"/>
  <c r="DJ1461" i="8"/>
  <c r="DI1461" i="8"/>
  <c r="DH1461" i="8"/>
  <c r="DG1461" i="8"/>
  <c r="DE1461" i="8"/>
  <c r="DF1461" i="8" s="1"/>
  <c r="DD1461" i="8"/>
  <c r="DC1461" i="8"/>
  <c r="DB1461" i="8"/>
  <c r="DA1461" i="8"/>
  <c r="CZ1461" i="8"/>
  <c r="CY1461" i="8"/>
  <c r="CX1461" i="8"/>
  <c r="CV1461" i="8"/>
  <c r="CW1461" i="8" s="1"/>
  <c r="CU1461" i="8"/>
  <c r="CT1461" i="8"/>
  <c r="CS1461" i="8"/>
  <c r="CR1461" i="8"/>
  <c r="CQ1461" i="8"/>
  <c r="CP1461" i="8"/>
  <c r="CO1461" i="8"/>
  <c r="CN1461" i="8"/>
  <c r="CL1461" i="8"/>
  <c r="CM1461" i="8" s="1"/>
  <c r="CG1461" i="8"/>
  <c r="CF1461" i="8"/>
  <c r="CE1461" i="8"/>
  <c r="CD1461" i="8"/>
  <c r="CC1461" i="8"/>
  <c r="CB1461" i="8"/>
  <c r="CA1461" i="8"/>
  <c r="BZ1461" i="8"/>
  <c r="BY1461" i="8"/>
  <c r="BW1461" i="8"/>
  <c r="BX1461" i="8" s="1"/>
  <c r="BV1461" i="8"/>
  <c r="BU1461" i="8"/>
  <c r="BT1461" i="8"/>
  <c r="BS1461" i="8"/>
  <c r="BR1461" i="8"/>
  <c r="BQ1461" i="8"/>
  <c r="BP1461" i="8"/>
  <c r="BO1461" i="8"/>
  <c r="BN1461" i="8"/>
  <c r="BM1461" i="8"/>
  <c r="BL1461" i="8"/>
  <c r="BJ1461" i="8"/>
  <c r="BK1461" i="8" s="1"/>
  <c r="J1461" i="8"/>
  <c r="I1461" i="8"/>
  <c r="H1461" i="8"/>
  <c r="G1461" i="8"/>
  <c r="F1461" i="8"/>
  <c r="A1461" i="8"/>
  <c r="DP1460" i="8"/>
  <c r="DO1460" i="8"/>
  <c r="DN1460" i="8"/>
  <c r="DM1460" i="8"/>
  <c r="DK1460" i="8"/>
  <c r="DL1460" i="8" s="1"/>
  <c r="DJ1460" i="8"/>
  <c r="DI1460" i="8"/>
  <c r="DH1460" i="8"/>
  <c r="DG1460" i="8"/>
  <c r="DE1460" i="8"/>
  <c r="DF1460" i="8" s="1"/>
  <c r="DD1460" i="8"/>
  <c r="DC1460" i="8"/>
  <c r="DB1460" i="8"/>
  <c r="DA1460" i="8"/>
  <c r="CZ1460" i="8"/>
  <c r="CY1460" i="8"/>
  <c r="CX1460" i="8"/>
  <c r="CV1460" i="8"/>
  <c r="CW1460" i="8" s="1"/>
  <c r="CU1460" i="8"/>
  <c r="CT1460" i="8"/>
  <c r="CS1460" i="8"/>
  <c r="CR1460" i="8"/>
  <c r="CQ1460" i="8"/>
  <c r="CP1460" i="8"/>
  <c r="CO1460" i="8"/>
  <c r="CN1460" i="8"/>
  <c r="CL1460" i="8"/>
  <c r="CM1460" i="8" s="1"/>
  <c r="CG1460" i="8"/>
  <c r="CF1460" i="8"/>
  <c r="CE1460" i="8"/>
  <c r="CD1460" i="8"/>
  <c r="CC1460" i="8"/>
  <c r="CB1460" i="8"/>
  <c r="CA1460" i="8"/>
  <c r="BZ1460" i="8"/>
  <c r="BY1460" i="8"/>
  <c r="BW1460" i="8"/>
  <c r="BX1460" i="8" s="1"/>
  <c r="BV1460" i="8"/>
  <c r="BU1460" i="8"/>
  <c r="BT1460" i="8"/>
  <c r="BS1460" i="8"/>
  <c r="BR1460" i="8"/>
  <c r="BQ1460" i="8"/>
  <c r="BP1460" i="8"/>
  <c r="BO1460" i="8"/>
  <c r="BN1460" i="8"/>
  <c r="BM1460" i="8"/>
  <c r="BL1460" i="8"/>
  <c r="BJ1460" i="8"/>
  <c r="BK1460" i="8" s="1"/>
  <c r="J1460" i="8"/>
  <c r="I1460" i="8"/>
  <c r="H1460" i="8"/>
  <c r="G1460" i="8"/>
  <c r="F1460" i="8"/>
  <c r="A1460" i="8"/>
  <c r="DP1459" i="8"/>
  <c r="DO1459" i="8"/>
  <c r="DN1459" i="8"/>
  <c r="DM1459" i="8"/>
  <c r="DK1459" i="8"/>
  <c r="DL1459" i="8" s="1"/>
  <c r="DJ1459" i="8"/>
  <c r="DI1459" i="8"/>
  <c r="DH1459" i="8"/>
  <c r="DG1459" i="8"/>
  <c r="DE1459" i="8"/>
  <c r="DF1459" i="8" s="1"/>
  <c r="DD1459" i="8"/>
  <c r="DC1459" i="8"/>
  <c r="DB1459" i="8"/>
  <c r="DA1459" i="8"/>
  <c r="CZ1459" i="8"/>
  <c r="CY1459" i="8"/>
  <c r="CX1459" i="8"/>
  <c r="CV1459" i="8"/>
  <c r="CW1459" i="8" s="1"/>
  <c r="CU1459" i="8"/>
  <c r="CT1459" i="8"/>
  <c r="CS1459" i="8"/>
  <c r="CR1459" i="8"/>
  <c r="CQ1459" i="8"/>
  <c r="CP1459" i="8"/>
  <c r="CO1459" i="8"/>
  <c r="CN1459" i="8"/>
  <c r="CL1459" i="8"/>
  <c r="CM1459" i="8" s="1"/>
  <c r="CG1459" i="8"/>
  <c r="CF1459" i="8"/>
  <c r="CE1459" i="8"/>
  <c r="CD1459" i="8"/>
  <c r="CC1459" i="8"/>
  <c r="CB1459" i="8"/>
  <c r="CA1459" i="8"/>
  <c r="BZ1459" i="8"/>
  <c r="BY1459" i="8"/>
  <c r="BW1459" i="8"/>
  <c r="BX1459" i="8" s="1"/>
  <c r="BV1459" i="8"/>
  <c r="BU1459" i="8"/>
  <c r="BT1459" i="8"/>
  <c r="BS1459" i="8"/>
  <c r="BR1459" i="8"/>
  <c r="BQ1459" i="8"/>
  <c r="BP1459" i="8"/>
  <c r="BO1459" i="8"/>
  <c r="BN1459" i="8"/>
  <c r="BM1459" i="8"/>
  <c r="BL1459" i="8"/>
  <c r="BJ1459" i="8"/>
  <c r="BK1459" i="8" s="1"/>
  <c r="J1459" i="8"/>
  <c r="I1459" i="8"/>
  <c r="H1459" i="8"/>
  <c r="G1459" i="8"/>
  <c r="F1459" i="8"/>
  <c r="A1459" i="8"/>
  <c r="DP1458" i="8"/>
  <c r="DO1458" i="8"/>
  <c r="DN1458" i="8"/>
  <c r="DM1458" i="8"/>
  <c r="DK1458" i="8"/>
  <c r="DL1458" i="8" s="1"/>
  <c r="DJ1458" i="8"/>
  <c r="DI1458" i="8"/>
  <c r="DH1458" i="8"/>
  <c r="DG1458" i="8"/>
  <c r="DE1458" i="8"/>
  <c r="DF1458" i="8" s="1"/>
  <c r="DD1458" i="8"/>
  <c r="DC1458" i="8"/>
  <c r="DB1458" i="8"/>
  <c r="DA1458" i="8"/>
  <c r="CZ1458" i="8"/>
  <c r="CY1458" i="8"/>
  <c r="CX1458" i="8"/>
  <c r="CV1458" i="8"/>
  <c r="CW1458" i="8" s="1"/>
  <c r="CU1458" i="8"/>
  <c r="CT1458" i="8"/>
  <c r="CS1458" i="8"/>
  <c r="CR1458" i="8"/>
  <c r="CQ1458" i="8"/>
  <c r="CP1458" i="8"/>
  <c r="CO1458" i="8"/>
  <c r="CN1458" i="8"/>
  <c r="CL1458" i="8"/>
  <c r="CM1458" i="8" s="1"/>
  <c r="CG1458" i="8"/>
  <c r="CF1458" i="8"/>
  <c r="CE1458" i="8"/>
  <c r="CD1458" i="8"/>
  <c r="CC1458" i="8"/>
  <c r="CB1458" i="8"/>
  <c r="CA1458" i="8"/>
  <c r="BZ1458" i="8"/>
  <c r="BY1458" i="8"/>
  <c r="BW1458" i="8"/>
  <c r="BX1458" i="8" s="1"/>
  <c r="BV1458" i="8"/>
  <c r="BU1458" i="8"/>
  <c r="BT1458" i="8"/>
  <c r="BS1458" i="8"/>
  <c r="BR1458" i="8"/>
  <c r="BQ1458" i="8"/>
  <c r="BP1458" i="8"/>
  <c r="BO1458" i="8"/>
  <c r="BN1458" i="8"/>
  <c r="BM1458" i="8"/>
  <c r="BL1458" i="8"/>
  <c r="BJ1458" i="8"/>
  <c r="BK1458" i="8" s="1"/>
  <c r="J1458" i="8"/>
  <c r="I1458" i="8"/>
  <c r="H1458" i="8"/>
  <c r="G1458" i="8"/>
  <c r="F1458" i="8"/>
  <c r="A1458" i="8"/>
  <c r="DP1457" i="8"/>
  <c r="DO1457" i="8"/>
  <c r="DN1457" i="8"/>
  <c r="DM1457" i="8"/>
  <c r="DK1457" i="8"/>
  <c r="DL1457" i="8" s="1"/>
  <c r="DJ1457" i="8"/>
  <c r="DI1457" i="8"/>
  <c r="DH1457" i="8"/>
  <c r="DG1457" i="8"/>
  <c r="DE1457" i="8"/>
  <c r="DF1457" i="8" s="1"/>
  <c r="DD1457" i="8"/>
  <c r="DC1457" i="8"/>
  <c r="DB1457" i="8"/>
  <c r="DA1457" i="8"/>
  <c r="CZ1457" i="8"/>
  <c r="CY1457" i="8"/>
  <c r="CX1457" i="8"/>
  <c r="CV1457" i="8"/>
  <c r="CW1457" i="8" s="1"/>
  <c r="CU1457" i="8"/>
  <c r="CT1457" i="8"/>
  <c r="CS1457" i="8"/>
  <c r="CR1457" i="8"/>
  <c r="CQ1457" i="8"/>
  <c r="CP1457" i="8"/>
  <c r="CO1457" i="8"/>
  <c r="CN1457" i="8"/>
  <c r="CL1457" i="8"/>
  <c r="CM1457" i="8" s="1"/>
  <c r="CG1457" i="8"/>
  <c r="CF1457" i="8"/>
  <c r="CE1457" i="8"/>
  <c r="CD1457" i="8"/>
  <c r="CC1457" i="8"/>
  <c r="CB1457" i="8"/>
  <c r="CA1457" i="8"/>
  <c r="BZ1457" i="8"/>
  <c r="BY1457" i="8"/>
  <c r="BW1457" i="8"/>
  <c r="BX1457" i="8" s="1"/>
  <c r="BV1457" i="8"/>
  <c r="BU1457" i="8"/>
  <c r="BT1457" i="8"/>
  <c r="BS1457" i="8"/>
  <c r="BR1457" i="8"/>
  <c r="BQ1457" i="8"/>
  <c r="BP1457" i="8"/>
  <c r="BO1457" i="8"/>
  <c r="BN1457" i="8"/>
  <c r="BM1457" i="8"/>
  <c r="BL1457" i="8"/>
  <c r="BJ1457" i="8"/>
  <c r="BK1457" i="8" s="1"/>
  <c r="J1457" i="8"/>
  <c r="I1457" i="8"/>
  <c r="H1457" i="8"/>
  <c r="G1457" i="8"/>
  <c r="F1457" i="8"/>
  <c r="A1457" i="8"/>
  <c r="DP1456" i="8"/>
  <c r="DO1456" i="8"/>
  <c r="DN1456" i="8"/>
  <c r="DM1456" i="8"/>
  <c r="DK1456" i="8"/>
  <c r="DL1456" i="8" s="1"/>
  <c r="DJ1456" i="8"/>
  <c r="DI1456" i="8"/>
  <c r="DH1456" i="8"/>
  <c r="DG1456" i="8"/>
  <c r="DE1456" i="8"/>
  <c r="DF1456" i="8" s="1"/>
  <c r="DD1456" i="8"/>
  <c r="DC1456" i="8"/>
  <c r="DB1456" i="8"/>
  <c r="DA1456" i="8"/>
  <c r="CZ1456" i="8"/>
  <c r="CY1456" i="8"/>
  <c r="CX1456" i="8"/>
  <c r="CV1456" i="8"/>
  <c r="CW1456" i="8" s="1"/>
  <c r="CU1456" i="8"/>
  <c r="CT1456" i="8"/>
  <c r="CS1456" i="8"/>
  <c r="CR1456" i="8"/>
  <c r="CQ1456" i="8"/>
  <c r="CP1456" i="8"/>
  <c r="CO1456" i="8"/>
  <c r="CN1456" i="8"/>
  <c r="CL1456" i="8"/>
  <c r="CM1456" i="8" s="1"/>
  <c r="CG1456" i="8"/>
  <c r="CF1456" i="8"/>
  <c r="CE1456" i="8"/>
  <c r="CD1456" i="8"/>
  <c r="CC1456" i="8"/>
  <c r="CB1456" i="8"/>
  <c r="CA1456" i="8"/>
  <c r="BZ1456" i="8"/>
  <c r="BY1456" i="8"/>
  <c r="BW1456" i="8"/>
  <c r="BX1456" i="8" s="1"/>
  <c r="BV1456" i="8"/>
  <c r="BU1456" i="8"/>
  <c r="BT1456" i="8"/>
  <c r="BS1456" i="8"/>
  <c r="BR1456" i="8"/>
  <c r="BQ1456" i="8"/>
  <c r="BP1456" i="8"/>
  <c r="BO1456" i="8"/>
  <c r="BN1456" i="8"/>
  <c r="BM1456" i="8"/>
  <c r="BL1456" i="8"/>
  <c r="BJ1456" i="8"/>
  <c r="BK1456" i="8" s="1"/>
  <c r="J1456" i="8"/>
  <c r="I1456" i="8"/>
  <c r="H1456" i="8"/>
  <c r="G1456" i="8"/>
  <c r="F1456" i="8"/>
  <c r="A1456" i="8"/>
  <c r="DP1455" i="8"/>
  <c r="DO1455" i="8"/>
  <c r="DN1455" i="8"/>
  <c r="DM1455" i="8"/>
  <c r="DK1455" i="8"/>
  <c r="DL1455" i="8" s="1"/>
  <c r="DJ1455" i="8"/>
  <c r="DI1455" i="8"/>
  <c r="DH1455" i="8"/>
  <c r="DG1455" i="8"/>
  <c r="DE1455" i="8"/>
  <c r="DF1455" i="8" s="1"/>
  <c r="DD1455" i="8"/>
  <c r="DC1455" i="8"/>
  <c r="DB1455" i="8"/>
  <c r="DA1455" i="8"/>
  <c r="CZ1455" i="8"/>
  <c r="CY1455" i="8"/>
  <c r="CX1455" i="8"/>
  <c r="CV1455" i="8"/>
  <c r="CW1455" i="8" s="1"/>
  <c r="CU1455" i="8"/>
  <c r="CT1455" i="8"/>
  <c r="CS1455" i="8"/>
  <c r="CR1455" i="8"/>
  <c r="CQ1455" i="8"/>
  <c r="CP1455" i="8"/>
  <c r="CO1455" i="8"/>
  <c r="CN1455" i="8"/>
  <c r="CL1455" i="8"/>
  <c r="CM1455" i="8" s="1"/>
  <c r="CG1455" i="8"/>
  <c r="CF1455" i="8"/>
  <c r="CE1455" i="8"/>
  <c r="CD1455" i="8"/>
  <c r="CC1455" i="8"/>
  <c r="CB1455" i="8"/>
  <c r="CA1455" i="8"/>
  <c r="BZ1455" i="8"/>
  <c r="BY1455" i="8"/>
  <c r="BW1455" i="8"/>
  <c r="BX1455" i="8" s="1"/>
  <c r="BV1455" i="8"/>
  <c r="BU1455" i="8"/>
  <c r="BT1455" i="8"/>
  <c r="BS1455" i="8"/>
  <c r="BR1455" i="8"/>
  <c r="BQ1455" i="8"/>
  <c r="BP1455" i="8"/>
  <c r="BO1455" i="8"/>
  <c r="BN1455" i="8"/>
  <c r="BM1455" i="8"/>
  <c r="BL1455" i="8"/>
  <c r="BJ1455" i="8"/>
  <c r="BK1455" i="8" s="1"/>
  <c r="J1455" i="8"/>
  <c r="I1455" i="8"/>
  <c r="H1455" i="8"/>
  <c r="G1455" i="8"/>
  <c r="F1455" i="8"/>
  <c r="A1455" i="8"/>
  <c r="DP1454" i="8"/>
  <c r="DO1454" i="8"/>
  <c r="DN1454" i="8"/>
  <c r="DM1454" i="8"/>
  <c r="DK1454" i="8"/>
  <c r="DL1454" i="8" s="1"/>
  <c r="DJ1454" i="8"/>
  <c r="DI1454" i="8"/>
  <c r="DH1454" i="8"/>
  <c r="DG1454" i="8"/>
  <c r="DE1454" i="8"/>
  <c r="DF1454" i="8" s="1"/>
  <c r="DD1454" i="8"/>
  <c r="DC1454" i="8"/>
  <c r="DB1454" i="8"/>
  <c r="DA1454" i="8"/>
  <c r="CZ1454" i="8"/>
  <c r="CY1454" i="8"/>
  <c r="CX1454" i="8"/>
  <c r="CV1454" i="8"/>
  <c r="CW1454" i="8" s="1"/>
  <c r="CU1454" i="8"/>
  <c r="CT1454" i="8"/>
  <c r="CS1454" i="8"/>
  <c r="CR1454" i="8"/>
  <c r="CQ1454" i="8"/>
  <c r="CP1454" i="8"/>
  <c r="CO1454" i="8"/>
  <c r="CN1454" i="8"/>
  <c r="CL1454" i="8"/>
  <c r="CM1454" i="8" s="1"/>
  <c r="CG1454" i="8"/>
  <c r="CF1454" i="8"/>
  <c r="CE1454" i="8"/>
  <c r="CD1454" i="8"/>
  <c r="CC1454" i="8"/>
  <c r="CB1454" i="8"/>
  <c r="CA1454" i="8"/>
  <c r="BZ1454" i="8"/>
  <c r="BY1454" i="8"/>
  <c r="BW1454" i="8"/>
  <c r="BX1454" i="8" s="1"/>
  <c r="BV1454" i="8"/>
  <c r="BU1454" i="8"/>
  <c r="BT1454" i="8"/>
  <c r="BS1454" i="8"/>
  <c r="BR1454" i="8"/>
  <c r="BQ1454" i="8"/>
  <c r="BP1454" i="8"/>
  <c r="BO1454" i="8"/>
  <c r="BN1454" i="8"/>
  <c r="BM1454" i="8"/>
  <c r="BL1454" i="8"/>
  <c r="BJ1454" i="8"/>
  <c r="BK1454" i="8" s="1"/>
  <c r="J1454" i="8"/>
  <c r="I1454" i="8"/>
  <c r="H1454" i="8"/>
  <c r="G1454" i="8"/>
  <c r="F1454" i="8"/>
  <c r="A1454" i="8"/>
  <c r="DP1453" i="8"/>
  <c r="DO1453" i="8"/>
  <c r="DN1453" i="8"/>
  <c r="DM1453" i="8"/>
  <c r="DK1453" i="8"/>
  <c r="DL1453" i="8" s="1"/>
  <c r="DJ1453" i="8"/>
  <c r="DI1453" i="8"/>
  <c r="DH1453" i="8"/>
  <c r="DG1453" i="8"/>
  <c r="DE1453" i="8"/>
  <c r="DF1453" i="8" s="1"/>
  <c r="DD1453" i="8"/>
  <c r="DC1453" i="8"/>
  <c r="DB1453" i="8"/>
  <c r="DA1453" i="8"/>
  <c r="CZ1453" i="8"/>
  <c r="CY1453" i="8"/>
  <c r="CX1453" i="8"/>
  <c r="CV1453" i="8"/>
  <c r="CW1453" i="8" s="1"/>
  <c r="CU1453" i="8"/>
  <c r="CT1453" i="8"/>
  <c r="CS1453" i="8"/>
  <c r="CR1453" i="8"/>
  <c r="CQ1453" i="8"/>
  <c r="CP1453" i="8"/>
  <c r="CO1453" i="8"/>
  <c r="CN1453" i="8"/>
  <c r="CL1453" i="8"/>
  <c r="CM1453" i="8" s="1"/>
  <c r="CG1453" i="8"/>
  <c r="CF1453" i="8"/>
  <c r="CE1453" i="8"/>
  <c r="CD1453" i="8"/>
  <c r="CC1453" i="8"/>
  <c r="CB1453" i="8"/>
  <c r="CA1453" i="8"/>
  <c r="BZ1453" i="8"/>
  <c r="BY1453" i="8"/>
  <c r="BW1453" i="8"/>
  <c r="BX1453" i="8" s="1"/>
  <c r="BV1453" i="8"/>
  <c r="BU1453" i="8"/>
  <c r="BT1453" i="8"/>
  <c r="BS1453" i="8"/>
  <c r="BR1453" i="8"/>
  <c r="BQ1453" i="8"/>
  <c r="BP1453" i="8"/>
  <c r="BO1453" i="8"/>
  <c r="BN1453" i="8"/>
  <c r="BM1453" i="8"/>
  <c r="BL1453" i="8"/>
  <c r="BJ1453" i="8"/>
  <c r="BK1453" i="8" s="1"/>
  <c r="J1453" i="8"/>
  <c r="I1453" i="8"/>
  <c r="H1453" i="8"/>
  <c r="G1453" i="8"/>
  <c r="F1453" i="8"/>
  <c r="A1453" i="8"/>
  <c r="DP1452" i="8"/>
  <c r="DO1452" i="8"/>
  <c r="DN1452" i="8"/>
  <c r="DM1452" i="8"/>
  <c r="DK1452" i="8"/>
  <c r="DL1452" i="8" s="1"/>
  <c r="DJ1452" i="8"/>
  <c r="DI1452" i="8"/>
  <c r="DH1452" i="8"/>
  <c r="DG1452" i="8"/>
  <c r="DE1452" i="8"/>
  <c r="DF1452" i="8" s="1"/>
  <c r="DD1452" i="8"/>
  <c r="DC1452" i="8"/>
  <c r="DB1452" i="8"/>
  <c r="DA1452" i="8"/>
  <c r="CZ1452" i="8"/>
  <c r="CY1452" i="8"/>
  <c r="CX1452" i="8"/>
  <c r="CV1452" i="8"/>
  <c r="CW1452" i="8" s="1"/>
  <c r="CU1452" i="8"/>
  <c r="CT1452" i="8"/>
  <c r="CS1452" i="8"/>
  <c r="CR1452" i="8"/>
  <c r="CQ1452" i="8"/>
  <c r="CP1452" i="8"/>
  <c r="CO1452" i="8"/>
  <c r="CN1452" i="8"/>
  <c r="CL1452" i="8"/>
  <c r="CM1452" i="8" s="1"/>
  <c r="CG1452" i="8"/>
  <c r="CF1452" i="8"/>
  <c r="CE1452" i="8"/>
  <c r="CD1452" i="8"/>
  <c r="CC1452" i="8"/>
  <c r="CB1452" i="8"/>
  <c r="CA1452" i="8"/>
  <c r="BZ1452" i="8"/>
  <c r="BY1452" i="8"/>
  <c r="BW1452" i="8"/>
  <c r="BX1452" i="8" s="1"/>
  <c r="BV1452" i="8"/>
  <c r="BU1452" i="8"/>
  <c r="BT1452" i="8"/>
  <c r="BS1452" i="8"/>
  <c r="BR1452" i="8"/>
  <c r="BQ1452" i="8"/>
  <c r="BP1452" i="8"/>
  <c r="BO1452" i="8"/>
  <c r="BN1452" i="8"/>
  <c r="BM1452" i="8"/>
  <c r="BL1452" i="8"/>
  <c r="BJ1452" i="8"/>
  <c r="BK1452" i="8" s="1"/>
  <c r="J1452" i="8"/>
  <c r="I1452" i="8"/>
  <c r="H1452" i="8"/>
  <c r="G1452" i="8"/>
  <c r="F1452" i="8"/>
  <c r="A1452" i="8"/>
  <c r="DP1451" i="8"/>
  <c r="DO1451" i="8"/>
  <c r="DN1451" i="8"/>
  <c r="DM1451" i="8"/>
  <c r="DK1451" i="8"/>
  <c r="DL1451" i="8" s="1"/>
  <c r="DJ1451" i="8"/>
  <c r="DI1451" i="8"/>
  <c r="DH1451" i="8"/>
  <c r="DG1451" i="8"/>
  <c r="DE1451" i="8"/>
  <c r="DF1451" i="8" s="1"/>
  <c r="DD1451" i="8"/>
  <c r="DC1451" i="8"/>
  <c r="DB1451" i="8"/>
  <c r="DA1451" i="8"/>
  <c r="CZ1451" i="8"/>
  <c r="CY1451" i="8"/>
  <c r="CX1451" i="8"/>
  <c r="CV1451" i="8"/>
  <c r="CW1451" i="8" s="1"/>
  <c r="CU1451" i="8"/>
  <c r="CT1451" i="8"/>
  <c r="CS1451" i="8"/>
  <c r="CR1451" i="8"/>
  <c r="CQ1451" i="8"/>
  <c r="CP1451" i="8"/>
  <c r="CO1451" i="8"/>
  <c r="CN1451" i="8"/>
  <c r="CL1451" i="8"/>
  <c r="CM1451" i="8" s="1"/>
  <c r="CG1451" i="8"/>
  <c r="CF1451" i="8"/>
  <c r="CE1451" i="8"/>
  <c r="CD1451" i="8"/>
  <c r="CC1451" i="8"/>
  <c r="CB1451" i="8"/>
  <c r="CA1451" i="8"/>
  <c r="BZ1451" i="8"/>
  <c r="BY1451" i="8"/>
  <c r="BW1451" i="8"/>
  <c r="BX1451" i="8" s="1"/>
  <c r="BV1451" i="8"/>
  <c r="BU1451" i="8"/>
  <c r="BT1451" i="8"/>
  <c r="BS1451" i="8"/>
  <c r="BR1451" i="8"/>
  <c r="BQ1451" i="8"/>
  <c r="BP1451" i="8"/>
  <c r="BO1451" i="8"/>
  <c r="BN1451" i="8"/>
  <c r="BM1451" i="8"/>
  <c r="BL1451" i="8"/>
  <c r="BJ1451" i="8"/>
  <c r="BK1451" i="8" s="1"/>
  <c r="J1451" i="8"/>
  <c r="I1451" i="8"/>
  <c r="H1451" i="8"/>
  <c r="G1451" i="8"/>
  <c r="F1451" i="8"/>
  <c r="A1451" i="8"/>
  <c r="DP1450" i="8"/>
  <c r="DO1450" i="8"/>
  <c r="DN1450" i="8"/>
  <c r="DM1450" i="8"/>
  <c r="DK1450" i="8"/>
  <c r="DL1450" i="8" s="1"/>
  <c r="DJ1450" i="8"/>
  <c r="DI1450" i="8"/>
  <c r="DH1450" i="8"/>
  <c r="DG1450" i="8"/>
  <c r="DE1450" i="8"/>
  <c r="DF1450" i="8" s="1"/>
  <c r="DD1450" i="8"/>
  <c r="DC1450" i="8"/>
  <c r="DB1450" i="8"/>
  <c r="DA1450" i="8"/>
  <c r="CZ1450" i="8"/>
  <c r="CY1450" i="8"/>
  <c r="CX1450" i="8"/>
  <c r="CV1450" i="8"/>
  <c r="CW1450" i="8" s="1"/>
  <c r="CU1450" i="8"/>
  <c r="CT1450" i="8"/>
  <c r="CS1450" i="8"/>
  <c r="CR1450" i="8"/>
  <c r="CQ1450" i="8"/>
  <c r="CP1450" i="8"/>
  <c r="CO1450" i="8"/>
  <c r="CN1450" i="8"/>
  <c r="CL1450" i="8"/>
  <c r="CM1450" i="8" s="1"/>
  <c r="CG1450" i="8"/>
  <c r="CF1450" i="8"/>
  <c r="CE1450" i="8"/>
  <c r="CD1450" i="8"/>
  <c r="CC1450" i="8"/>
  <c r="CB1450" i="8"/>
  <c r="CA1450" i="8"/>
  <c r="BZ1450" i="8"/>
  <c r="BY1450" i="8"/>
  <c r="BW1450" i="8"/>
  <c r="BX1450" i="8" s="1"/>
  <c r="BV1450" i="8"/>
  <c r="BU1450" i="8"/>
  <c r="BT1450" i="8"/>
  <c r="BS1450" i="8"/>
  <c r="BR1450" i="8"/>
  <c r="BQ1450" i="8"/>
  <c r="BP1450" i="8"/>
  <c r="BO1450" i="8"/>
  <c r="BN1450" i="8"/>
  <c r="BM1450" i="8"/>
  <c r="BL1450" i="8"/>
  <c r="BJ1450" i="8"/>
  <c r="BK1450" i="8" s="1"/>
  <c r="J1450" i="8"/>
  <c r="I1450" i="8"/>
  <c r="H1450" i="8"/>
  <c r="G1450" i="8"/>
  <c r="F1450" i="8"/>
  <c r="A1450" i="8"/>
  <c r="DP1449" i="8"/>
  <c r="DO1449" i="8"/>
  <c r="DN1449" i="8"/>
  <c r="DM1449" i="8"/>
  <c r="DK1449" i="8"/>
  <c r="DL1449" i="8" s="1"/>
  <c r="DJ1449" i="8"/>
  <c r="DI1449" i="8"/>
  <c r="DH1449" i="8"/>
  <c r="DG1449" i="8"/>
  <c r="DE1449" i="8"/>
  <c r="DF1449" i="8" s="1"/>
  <c r="DD1449" i="8"/>
  <c r="DC1449" i="8"/>
  <c r="DB1449" i="8"/>
  <c r="DA1449" i="8"/>
  <c r="CZ1449" i="8"/>
  <c r="CY1449" i="8"/>
  <c r="CX1449" i="8"/>
  <c r="CV1449" i="8"/>
  <c r="CW1449" i="8" s="1"/>
  <c r="CU1449" i="8"/>
  <c r="CT1449" i="8"/>
  <c r="CS1449" i="8"/>
  <c r="CR1449" i="8"/>
  <c r="CQ1449" i="8"/>
  <c r="CP1449" i="8"/>
  <c r="CO1449" i="8"/>
  <c r="CN1449" i="8"/>
  <c r="CL1449" i="8"/>
  <c r="CM1449" i="8" s="1"/>
  <c r="CG1449" i="8"/>
  <c r="CF1449" i="8"/>
  <c r="CE1449" i="8"/>
  <c r="CD1449" i="8"/>
  <c r="CC1449" i="8"/>
  <c r="CB1449" i="8"/>
  <c r="CA1449" i="8"/>
  <c r="BZ1449" i="8"/>
  <c r="BY1449" i="8"/>
  <c r="BW1449" i="8"/>
  <c r="BX1449" i="8" s="1"/>
  <c r="BV1449" i="8"/>
  <c r="BU1449" i="8"/>
  <c r="BT1449" i="8"/>
  <c r="BS1449" i="8"/>
  <c r="BR1449" i="8"/>
  <c r="BQ1449" i="8"/>
  <c r="BP1449" i="8"/>
  <c r="BO1449" i="8"/>
  <c r="BN1449" i="8"/>
  <c r="BM1449" i="8"/>
  <c r="BL1449" i="8"/>
  <c r="BJ1449" i="8"/>
  <c r="BK1449" i="8" s="1"/>
  <c r="J1449" i="8"/>
  <c r="I1449" i="8"/>
  <c r="H1449" i="8"/>
  <c r="G1449" i="8"/>
  <c r="F1449" i="8"/>
  <c r="A1449" i="8"/>
  <c r="DP1448" i="8"/>
  <c r="DO1448" i="8"/>
  <c r="DN1448" i="8"/>
  <c r="DM1448" i="8"/>
  <c r="DK1448" i="8"/>
  <c r="DL1448" i="8" s="1"/>
  <c r="DJ1448" i="8"/>
  <c r="DI1448" i="8"/>
  <c r="DH1448" i="8"/>
  <c r="DG1448" i="8"/>
  <c r="DE1448" i="8"/>
  <c r="DF1448" i="8" s="1"/>
  <c r="DD1448" i="8"/>
  <c r="DC1448" i="8"/>
  <c r="DB1448" i="8"/>
  <c r="DA1448" i="8"/>
  <c r="CZ1448" i="8"/>
  <c r="CY1448" i="8"/>
  <c r="CX1448" i="8"/>
  <c r="CV1448" i="8"/>
  <c r="CW1448" i="8" s="1"/>
  <c r="CU1448" i="8"/>
  <c r="CT1448" i="8"/>
  <c r="CS1448" i="8"/>
  <c r="CR1448" i="8"/>
  <c r="CQ1448" i="8"/>
  <c r="CP1448" i="8"/>
  <c r="CO1448" i="8"/>
  <c r="CN1448" i="8"/>
  <c r="CL1448" i="8"/>
  <c r="CM1448" i="8" s="1"/>
  <c r="CG1448" i="8"/>
  <c r="CF1448" i="8"/>
  <c r="CE1448" i="8"/>
  <c r="CD1448" i="8"/>
  <c r="CC1448" i="8"/>
  <c r="CB1448" i="8"/>
  <c r="CA1448" i="8"/>
  <c r="BZ1448" i="8"/>
  <c r="BY1448" i="8"/>
  <c r="BW1448" i="8"/>
  <c r="BX1448" i="8" s="1"/>
  <c r="BV1448" i="8"/>
  <c r="BU1448" i="8"/>
  <c r="BT1448" i="8"/>
  <c r="BS1448" i="8"/>
  <c r="BR1448" i="8"/>
  <c r="BQ1448" i="8"/>
  <c r="BP1448" i="8"/>
  <c r="BO1448" i="8"/>
  <c r="BN1448" i="8"/>
  <c r="BM1448" i="8"/>
  <c r="BL1448" i="8"/>
  <c r="BJ1448" i="8"/>
  <c r="BK1448" i="8" s="1"/>
  <c r="J1448" i="8"/>
  <c r="I1448" i="8"/>
  <c r="H1448" i="8"/>
  <c r="G1448" i="8"/>
  <c r="F1448" i="8"/>
  <c r="A1448" i="8"/>
  <c r="DP1447" i="8"/>
  <c r="DO1447" i="8"/>
  <c r="DN1447" i="8"/>
  <c r="DM1447" i="8"/>
  <c r="DK1447" i="8"/>
  <c r="DL1447" i="8" s="1"/>
  <c r="DJ1447" i="8"/>
  <c r="DI1447" i="8"/>
  <c r="DH1447" i="8"/>
  <c r="DG1447" i="8"/>
  <c r="DE1447" i="8"/>
  <c r="DF1447" i="8" s="1"/>
  <c r="DD1447" i="8"/>
  <c r="DC1447" i="8"/>
  <c r="DB1447" i="8"/>
  <c r="DA1447" i="8"/>
  <c r="CZ1447" i="8"/>
  <c r="CY1447" i="8"/>
  <c r="CX1447" i="8"/>
  <c r="CV1447" i="8"/>
  <c r="CW1447" i="8" s="1"/>
  <c r="CU1447" i="8"/>
  <c r="CT1447" i="8"/>
  <c r="CS1447" i="8"/>
  <c r="CR1447" i="8"/>
  <c r="CQ1447" i="8"/>
  <c r="CP1447" i="8"/>
  <c r="CO1447" i="8"/>
  <c r="CN1447" i="8"/>
  <c r="CL1447" i="8"/>
  <c r="CM1447" i="8" s="1"/>
  <c r="CG1447" i="8"/>
  <c r="CF1447" i="8"/>
  <c r="CE1447" i="8"/>
  <c r="CD1447" i="8"/>
  <c r="CC1447" i="8"/>
  <c r="CB1447" i="8"/>
  <c r="CA1447" i="8"/>
  <c r="BZ1447" i="8"/>
  <c r="BY1447" i="8"/>
  <c r="BW1447" i="8"/>
  <c r="BX1447" i="8" s="1"/>
  <c r="BV1447" i="8"/>
  <c r="BU1447" i="8"/>
  <c r="BT1447" i="8"/>
  <c r="BS1447" i="8"/>
  <c r="BR1447" i="8"/>
  <c r="BQ1447" i="8"/>
  <c r="BP1447" i="8"/>
  <c r="BO1447" i="8"/>
  <c r="BN1447" i="8"/>
  <c r="BM1447" i="8"/>
  <c r="BL1447" i="8"/>
  <c r="BJ1447" i="8"/>
  <c r="BK1447" i="8" s="1"/>
  <c r="J1447" i="8"/>
  <c r="I1447" i="8"/>
  <c r="H1447" i="8"/>
  <c r="G1447" i="8"/>
  <c r="F1447" i="8"/>
  <c r="A1447" i="8"/>
  <c r="DP1446" i="8"/>
  <c r="DO1446" i="8"/>
  <c r="DN1446" i="8"/>
  <c r="DM1446" i="8"/>
  <c r="DK1446" i="8"/>
  <c r="DL1446" i="8" s="1"/>
  <c r="DJ1446" i="8"/>
  <c r="DI1446" i="8"/>
  <c r="DH1446" i="8"/>
  <c r="DG1446" i="8"/>
  <c r="DE1446" i="8"/>
  <c r="DF1446" i="8" s="1"/>
  <c r="DD1446" i="8"/>
  <c r="DC1446" i="8"/>
  <c r="DB1446" i="8"/>
  <c r="DA1446" i="8"/>
  <c r="CZ1446" i="8"/>
  <c r="CY1446" i="8"/>
  <c r="CX1446" i="8"/>
  <c r="CV1446" i="8"/>
  <c r="CW1446" i="8" s="1"/>
  <c r="CU1446" i="8"/>
  <c r="CT1446" i="8"/>
  <c r="CS1446" i="8"/>
  <c r="CR1446" i="8"/>
  <c r="CQ1446" i="8"/>
  <c r="CP1446" i="8"/>
  <c r="CO1446" i="8"/>
  <c r="CN1446" i="8"/>
  <c r="CL1446" i="8"/>
  <c r="CM1446" i="8" s="1"/>
  <c r="CG1446" i="8"/>
  <c r="CF1446" i="8"/>
  <c r="CE1446" i="8"/>
  <c r="CD1446" i="8"/>
  <c r="CC1446" i="8"/>
  <c r="CB1446" i="8"/>
  <c r="CA1446" i="8"/>
  <c r="BZ1446" i="8"/>
  <c r="BY1446" i="8"/>
  <c r="BW1446" i="8"/>
  <c r="BX1446" i="8" s="1"/>
  <c r="BV1446" i="8"/>
  <c r="BU1446" i="8"/>
  <c r="BT1446" i="8"/>
  <c r="BS1446" i="8"/>
  <c r="BR1446" i="8"/>
  <c r="BQ1446" i="8"/>
  <c r="BP1446" i="8"/>
  <c r="BO1446" i="8"/>
  <c r="BN1446" i="8"/>
  <c r="BM1446" i="8"/>
  <c r="BL1446" i="8"/>
  <c r="BJ1446" i="8"/>
  <c r="BK1446" i="8" s="1"/>
  <c r="J1446" i="8"/>
  <c r="I1446" i="8"/>
  <c r="H1446" i="8"/>
  <c r="G1446" i="8"/>
  <c r="F1446" i="8"/>
  <c r="A1446" i="8"/>
  <c r="DP1445" i="8"/>
  <c r="DO1445" i="8"/>
  <c r="DN1445" i="8"/>
  <c r="DM1445" i="8"/>
  <c r="DK1445" i="8"/>
  <c r="DL1445" i="8" s="1"/>
  <c r="DJ1445" i="8"/>
  <c r="DI1445" i="8"/>
  <c r="DH1445" i="8"/>
  <c r="DG1445" i="8"/>
  <c r="DE1445" i="8"/>
  <c r="DF1445" i="8" s="1"/>
  <c r="DD1445" i="8"/>
  <c r="DC1445" i="8"/>
  <c r="DB1445" i="8"/>
  <c r="DA1445" i="8"/>
  <c r="CZ1445" i="8"/>
  <c r="CY1445" i="8"/>
  <c r="CX1445" i="8"/>
  <c r="CV1445" i="8"/>
  <c r="CW1445" i="8" s="1"/>
  <c r="CU1445" i="8"/>
  <c r="CT1445" i="8"/>
  <c r="CS1445" i="8"/>
  <c r="CR1445" i="8"/>
  <c r="CQ1445" i="8"/>
  <c r="CP1445" i="8"/>
  <c r="CO1445" i="8"/>
  <c r="CN1445" i="8"/>
  <c r="CL1445" i="8"/>
  <c r="CM1445" i="8" s="1"/>
  <c r="CG1445" i="8"/>
  <c r="CF1445" i="8"/>
  <c r="CE1445" i="8"/>
  <c r="CD1445" i="8"/>
  <c r="CC1445" i="8"/>
  <c r="CB1445" i="8"/>
  <c r="CA1445" i="8"/>
  <c r="BZ1445" i="8"/>
  <c r="BY1445" i="8"/>
  <c r="BW1445" i="8"/>
  <c r="BX1445" i="8" s="1"/>
  <c r="BV1445" i="8"/>
  <c r="BU1445" i="8"/>
  <c r="BT1445" i="8"/>
  <c r="BS1445" i="8"/>
  <c r="BR1445" i="8"/>
  <c r="BQ1445" i="8"/>
  <c r="BP1445" i="8"/>
  <c r="BO1445" i="8"/>
  <c r="BN1445" i="8"/>
  <c r="BM1445" i="8"/>
  <c r="BL1445" i="8"/>
  <c r="BJ1445" i="8"/>
  <c r="BK1445" i="8" s="1"/>
  <c r="J1445" i="8"/>
  <c r="I1445" i="8"/>
  <c r="H1445" i="8"/>
  <c r="G1445" i="8"/>
  <c r="F1445" i="8"/>
  <c r="A1445" i="8"/>
  <c r="DP1444" i="8"/>
  <c r="DO1444" i="8"/>
  <c r="DN1444" i="8"/>
  <c r="DM1444" i="8"/>
  <c r="DK1444" i="8"/>
  <c r="DL1444" i="8" s="1"/>
  <c r="DJ1444" i="8"/>
  <c r="DI1444" i="8"/>
  <c r="DH1444" i="8"/>
  <c r="DG1444" i="8"/>
  <c r="DE1444" i="8"/>
  <c r="DF1444" i="8" s="1"/>
  <c r="DD1444" i="8"/>
  <c r="DC1444" i="8"/>
  <c r="DB1444" i="8"/>
  <c r="DA1444" i="8"/>
  <c r="CZ1444" i="8"/>
  <c r="CY1444" i="8"/>
  <c r="CX1444" i="8"/>
  <c r="CV1444" i="8"/>
  <c r="CW1444" i="8" s="1"/>
  <c r="CU1444" i="8"/>
  <c r="CT1444" i="8"/>
  <c r="CS1444" i="8"/>
  <c r="CR1444" i="8"/>
  <c r="CQ1444" i="8"/>
  <c r="CP1444" i="8"/>
  <c r="CO1444" i="8"/>
  <c r="CN1444" i="8"/>
  <c r="CL1444" i="8"/>
  <c r="CM1444" i="8" s="1"/>
  <c r="CG1444" i="8"/>
  <c r="CF1444" i="8"/>
  <c r="CE1444" i="8"/>
  <c r="CD1444" i="8"/>
  <c r="CC1444" i="8"/>
  <c r="CB1444" i="8"/>
  <c r="CA1444" i="8"/>
  <c r="BZ1444" i="8"/>
  <c r="BY1444" i="8"/>
  <c r="BW1444" i="8"/>
  <c r="BX1444" i="8" s="1"/>
  <c r="BV1444" i="8"/>
  <c r="BU1444" i="8"/>
  <c r="BT1444" i="8"/>
  <c r="BS1444" i="8"/>
  <c r="BR1444" i="8"/>
  <c r="BQ1444" i="8"/>
  <c r="BP1444" i="8"/>
  <c r="BO1444" i="8"/>
  <c r="BN1444" i="8"/>
  <c r="BM1444" i="8"/>
  <c r="BL1444" i="8"/>
  <c r="BJ1444" i="8"/>
  <c r="BK1444" i="8" s="1"/>
  <c r="J1444" i="8"/>
  <c r="I1444" i="8"/>
  <c r="H1444" i="8"/>
  <c r="G1444" i="8"/>
  <c r="F1444" i="8"/>
  <c r="A1444" i="8"/>
  <c r="DP1443" i="8"/>
  <c r="DO1443" i="8"/>
  <c r="DN1443" i="8"/>
  <c r="DM1443" i="8"/>
  <c r="DK1443" i="8"/>
  <c r="DL1443" i="8" s="1"/>
  <c r="DJ1443" i="8"/>
  <c r="DI1443" i="8"/>
  <c r="DH1443" i="8"/>
  <c r="DG1443" i="8"/>
  <c r="DE1443" i="8"/>
  <c r="DF1443" i="8" s="1"/>
  <c r="DD1443" i="8"/>
  <c r="DC1443" i="8"/>
  <c r="DB1443" i="8"/>
  <c r="DA1443" i="8"/>
  <c r="CZ1443" i="8"/>
  <c r="CY1443" i="8"/>
  <c r="CX1443" i="8"/>
  <c r="CV1443" i="8"/>
  <c r="CW1443" i="8" s="1"/>
  <c r="CU1443" i="8"/>
  <c r="CT1443" i="8"/>
  <c r="CS1443" i="8"/>
  <c r="CR1443" i="8"/>
  <c r="CQ1443" i="8"/>
  <c r="CP1443" i="8"/>
  <c r="CO1443" i="8"/>
  <c r="CN1443" i="8"/>
  <c r="CL1443" i="8"/>
  <c r="CM1443" i="8" s="1"/>
  <c r="CG1443" i="8"/>
  <c r="CF1443" i="8"/>
  <c r="CE1443" i="8"/>
  <c r="CD1443" i="8"/>
  <c r="CC1443" i="8"/>
  <c r="CB1443" i="8"/>
  <c r="CA1443" i="8"/>
  <c r="BZ1443" i="8"/>
  <c r="BY1443" i="8"/>
  <c r="BW1443" i="8"/>
  <c r="BX1443" i="8" s="1"/>
  <c r="BV1443" i="8"/>
  <c r="BU1443" i="8"/>
  <c r="BT1443" i="8"/>
  <c r="BS1443" i="8"/>
  <c r="BR1443" i="8"/>
  <c r="BQ1443" i="8"/>
  <c r="BP1443" i="8"/>
  <c r="BO1443" i="8"/>
  <c r="BN1443" i="8"/>
  <c r="BM1443" i="8"/>
  <c r="BL1443" i="8"/>
  <c r="BJ1443" i="8"/>
  <c r="BK1443" i="8" s="1"/>
  <c r="J1443" i="8"/>
  <c r="I1443" i="8"/>
  <c r="H1443" i="8"/>
  <c r="G1443" i="8"/>
  <c r="F1443" i="8"/>
  <c r="A1443" i="8"/>
  <c r="DP1442" i="8"/>
  <c r="DO1442" i="8"/>
  <c r="DN1442" i="8"/>
  <c r="DM1442" i="8"/>
  <c r="DK1442" i="8"/>
  <c r="DL1442" i="8" s="1"/>
  <c r="DJ1442" i="8"/>
  <c r="DI1442" i="8"/>
  <c r="DH1442" i="8"/>
  <c r="DG1442" i="8"/>
  <c r="DE1442" i="8"/>
  <c r="DF1442" i="8" s="1"/>
  <c r="DD1442" i="8"/>
  <c r="DC1442" i="8"/>
  <c r="DB1442" i="8"/>
  <c r="DA1442" i="8"/>
  <c r="CZ1442" i="8"/>
  <c r="CY1442" i="8"/>
  <c r="CX1442" i="8"/>
  <c r="CV1442" i="8"/>
  <c r="CW1442" i="8" s="1"/>
  <c r="CU1442" i="8"/>
  <c r="CT1442" i="8"/>
  <c r="CS1442" i="8"/>
  <c r="CR1442" i="8"/>
  <c r="CQ1442" i="8"/>
  <c r="CP1442" i="8"/>
  <c r="CO1442" i="8"/>
  <c r="CN1442" i="8"/>
  <c r="CL1442" i="8"/>
  <c r="CM1442" i="8" s="1"/>
  <c r="CG1442" i="8"/>
  <c r="CF1442" i="8"/>
  <c r="CE1442" i="8"/>
  <c r="CD1442" i="8"/>
  <c r="CC1442" i="8"/>
  <c r="CB1442" i="8"/>
  <c r="CA1442" i="8"/>
  <c r="BZ1442" i="8"/>
  <c r="BY1442" i="8"/>
  <c r="BW1442" i="8"/>
  <c r="BX1442" i="8" s="1"/>
  <c r="BV1442" i="8"/>
  <c r="BU1442" i="8"/>
  <c r="BT1442" i="8"/>
  <c r="BS1442" i="8"/>
  <c r="BR1442" i="8"/>
  <c r="BQ1442" i="8"/>
  <c r="BP1442" i="8"/>
  <c r="BO1442" i="8"/>
  <c r="BN1442" i="8"/>
  <c r="BM1442" i="8"/>
  <c r="BL1442" i="8"/>
  <c r="BJ1442" i="8"/>
  <c r="BK1442" i="8" s="1"/>
  <c r="J1442" i="8"/>
  <c r="I1442" i="8"/>
  <c r="H1442" i="8"/>
  <c r="G1442" i="8"/>
  <c r="F1442" i="8"/>
  <c r="A1442" i="8"/>
  <c r="DP1441" i="8"/>
  <c r="DO1441" i="8"/>
  <c r="DN1441" i="8"/>
  <c r="DM1441" i="8"/>
  <c r="DK1441" i="8"/>
  <c r="DL1441" i="8" s="1"/>
  <c r="DJ1441" i="8"/>
  <c r="DI1441" i="8"/>
  <c r="DH1441" i="8"/>
  <c r="DG1441" i="8"/>
  <c r="DE1441" i="8"/>
  <c r="DF1441" i="8" s="1"/>
  <c r="DD1441" i="8"/>
  <c r="DC1441" i="8"/>
  <c r="DB1441" i="8"/>
  <c r="DA1441" i="8"/>
  <c r="CZ1441" i="8"/>
  <c r="CY1441" i="8"/>
  <c r="CX1441" i="8"/>
  <c r="CV1441" i="8"/>
  <c r="CW1441" i="8" s="1"/>
  <c r="CU1441" i="8"/>
  <c r="CT1441" i="8"/>
  <c r="CS1441" i="8"/>
  <c r="CR1441" i="8"/>
  <c r="CQ1441" i="8"/>
  <c r="CP1441" i="8"/>
  <c r="CO1441" i="8"/>
  <c r="CN1441" i="8"/>
  <c r="CL1441" i="8"/>
  <c r="CM1441" i="8" s="1"/>
  <c r="CG1441" i="8"/>
  <c r="CF1441" i="8"/>
  <c r="CE1441" i="8"/>
  <c r="CD1441" i="8"/>
  <c r="CC1441" i="8"/>
  <c r="CB1441" i="8"/>
  <c r="CA1441" i="8"/>
  <c r="BZ1441" i="8"/>
  <c r="BY1441" i="8"/>
  <c r="BW1441" i="8"/>
  <c r="BX1441" i="8" s="1"/>
  <c r="BV1441" i="8"/>
  <c r="BU1441" i="8"/>
  <c r="BT1441" i="8"/>
  <c r="BS1441" i="8"/>
  <c r="BR1441" i="8"/>
  <c r="BQ1441" i="8"/>
  <c r="BP1441" i="8"/>
  <c r="BO1441" i="8"/>
  <c r="BN1441" i="8"/>
  <c r="BM1441" i="8"/>
  <c r="BL1441" i="8"/>
  <c r="BJ1441" i="8"/>
  <c r="BK1441" i="8" s="1"/>
  <c r="J1441" i="8"/>
  <c r="I1441" i="8"/>
  <c r="H1441" i="8"/>
  <c r="G1441" i="8"/>
  <c r="F1441" i="8"/>
  <c r="A1441" i="8"/>
  <c r="DP1440" i="8"/>
  <c r="DO1440" i="8"/>
  <c r="DN1440" i="8"/>
  <c r="DM1440" i="8"/>
  <c r="DK1440" i="8"/>
  <c r="DL1440" i="8" s="1"/>
  <c r="DJ1440" i="8"/>
  <c r="DI1440" i="8"/>
  <c r="DH1440" i="8"/>
  <c r="DG1440" i="8"/>
  <c r="DE1440" i="8"/>
  <c r="DF1440" i="8" s="1"/>
  <c r="DD1440" i="8"/>
  <c r="DC1440" i="8"/>
  <c r="DB1440" i="8"/>
  <c r="DA1440" i="8"/>
  <c r="CZ1440" i="8"/>
  <c r="CY1440" i="8"/>
  <c r="CX1440" i="8"/>
  <c r="CV1440" i="8"/>
  <c r="CW1440" i="8" s="1"/>
  <c r="CU1440" i="8"/>
  <c r="CT1440" i="8"/>
  <c r="CS1440" i="8"/>
  <c r="CR1440" i="8"/>
  <c r="CQ1440" i="8"/>
  <c r="CP1440" i="8"/>
  <c r="CO1440" i="8"/>
  <c r="CN1440" i="8"/>
  <c r="CL1440" i="8"/>
  <c r="CM1440" i="8" s="1"/>
  <c r="CG1440" i="8"/>
  <c r="CF1440" i="8"/>
  <c r="CE1440" i="8"/>
  <c r="CD1440" i="8"/>
  <c r="CC1440" i="8"/>
  <c r="CB1440" i="8"/>
  <c r="CA1440" i="8"/>
  <c r="BZ1440" i="8"/>
  <c r="BY1440" i="8"/>
  <c r="BW1440" i="8"/>
  <c r="BX1440" i="8" s="1"/>
  <c r="BV1440" i="8"/>
  <c r="BU1440" i="8"/>
  <c r="BT1440" i="8"/>
  <c r="BS1440" i="8"/>
  <c r="BR1440" i="8"/>
  <c r="BQ1440" i="8"/>
  <c r="BP1440" i="8"/>
  <c r="BO1440" i="8"/>
  <c r="BN1440" i="8"/>
  <c r="BM1440" i="8"/>
  <c r="BL1440" i="8"/>
  <c r="BJ1440" i="8"/>
  <c r="BK1440" i="8" s="1"/>
  <c r="J1440" i="8"/>
  <c r="I1440" i="8"/>
  <c r="H1440" i="8"/>
  <c r="G1440" i="8"/>
  <c r="F1440" i="8"/>
  <c r="A1440" i="8"/>
  <c r="DP1439" i="8"/>
  <c r="DO1439" i="8"/>
  <c r="DN1439" i="8"/>
  <c r="DM1439" i="8"/>
  <c r="DK1439" i="8"/>
  <c r="DL1439" i="8" s="1"/>
  <c r="DJ1439" i="8"/>
  <c r="DI1439" i="8"/>
  <c r="DH1439" i="8"/>
  <c r="DG1439" i="8"/>
  <c r="DE1439" i="8"/>
  <c r="DF1439" i="8" s="1"/>
  <c r="DD1439" i="8"/>
  <c r="DC1439" i="8"/>
  <c r="DB1439" i="8"/>
  <c r="DA1439" i="8"/>
  <c r="CZ1439" i="8"/>
  <c r="CY1439" i="8"/>
  <c r="CX1439" i="8"/>
  <c r="CV1439" i="8"/>
  <c r="CW1439" i="8" s="1"/>
  <c r="CU1439" i="8"/>
  <c r="CT1439" i="8"/>
  <c r="CS1439" i="8"/>
  <c r="CR1439" i="8"/>
  <c r="CQ1439" i="8"/>
  <c r="CP1439" i="8"/>
  <c r="CO1439" i="8"/>
  <c r="CN1439" i="8"/>
  <c r="CL1439" i="8"/>
  <c r="CM1439" i="8" s="1"/>
  <c r="CG1439" i="8"/>
  <c r="CF1439" i="8"/>
  <c r="CE1439" i="8"/>
  <c r="CD1439" i="8"/>
  <c r="CC1439" i="8"/>
  <c r="CB1439" i="8"/>
  <c r="CA1439" i="8"/>
  <c r="BZ1439" i="8"/>
  <c r="BY1439" i="8"/>
  <c r="BW1439" i="8"/>
  <c r="BX1439" i="8" s="1"/>
  <c r="BV1439" i="8"/>
  <c r="BU1439" i="8"/>
  <c r="BT1439" i="8"/>
  <c r="BS1439" i="8"/>
  <c r="BR1439" i="8"/>
  <c r="BQ1439" i="8"/>
  <c r="BP1439" i="8"/>
  <c r="BO1439" i="8"/>
  <c r="BN1439" i="8"/>
  <c r="BM1439" i="8"/>
  <c r="BL1439" i="8"/>
  <c r="BJ1439" i="8"/>
  <c r="BK1439" i="8" s="1"/>
  <c r="J1439" i="8"/>
  <c r="I1439" i="8"/>
  <c r="H1439" i="8"/>
  <c r="G1439" i="8"/>
  <c r="F1439" i="8"/>
  <c r="A1439" i="8"/>
  <c r="DP1438" i="8"/>
  <c r="DO1438" i="8"/>
  <c r="DN1438" i="8"/>
  <c r="DM1438" i="8"/>
  <c r="DK1438" i="8"/>
  <c r="DL1438" i="8" s="1"/>
  <c r="DJ1438" i="8"/>
  <c r="DI1438" i="8"/>
  <c r="DH1438" i="8"/>
  <c r="DG1438" i="8"/>
  <c r="DE1438" i="8"/>
  <c r="DF1438" i="8" s="1"/>
  <c r="DD1438" i="8"/>
  <c r="DC1438" i="8"/>
  <c r="DB1438" i="8"/>
  <c r="DA1438" i="8"/>
  <c r="CZ1438" i="8"/>
  <c r="CY1438" i="8"/>
  <c r="CX1438" i="8"/>
  <c r="CV1438" i="8"/>
  <c r="CW1438" i="8" s="1"/>
  <c r="CU1438" i="8"/>
  <c r="CT1438" i="8"/>
  <c r="CS1438" i="8"/>
  <c r="CR1438" i="8"/>
  <c r="CQ1438" i="8"/>
  <c r="CP1438" i="8"/>
  <c r="CO1438" i="8"/>
  <c r="CN1438" i="8"/>
  <c r="CL1438" i="8"/>
  <c r="CM1438" i="8" s="1"/>
  <c r="CG1438" i="8"/>
  <c r="CF1438" i="8"/>
  <c r="CE1438" i="8"/>
  <c r="CD1438" i="8"/>
  <c r="CC1438" i="8"/>
  <c r="CB1438" i="8"/>
  <c r="CA1438" i="8"/>
  <c r="BZ1438" i="8"/>
  <c r="BY1438" i="8"/>
  <c r="BW1438" i="8"/>
  <c r="BX1438" i="8" s="1"/>
  <c r="BV1438" i="8"/>
  <c r="BU1438" i="8"/>
  <c r="BT1438" i="8"/>
  <c r="BS1438" i="8"/>
  <c r="BR1438" i="8"/>
  <c r="BQ1438" i="8"/>
  <c r="BP1438" i="8"/>
  <c r="BO1438" i="8"/>
  <c r="BN1438" i="8"/>
  <c r="BM1438" i="8"/>
  <c r="BL1438" i="8"/>
  <c r="BJ1438" i="8"/>
  <c r="BK1438" i="8" s="1"/>
  <c r="J1438" i="8"/>
  <c r="I1438" i="8"/>
  <c r="H1438" i="8"/>
  <c r="G1438" i="8"/>
  <c r="F1438" i="8"/>
  <c r="A1438" i="8"/>
  <c r="DP1437" i="8"/>
  <c r="DO1437" i="8"/>
  <c r="DN1437" i="8"/>
  <c r="DM1437" i="8"/>
  <c r="DK1437" i="8"/>
  <c r="DL1437" i="8" s="1"/>
  <c r="DJ1437" i="8"/>
  <c r="DI1437" i="8"/>
  <c r="DH1437" i="8"/>
  <c r="DG1437" i="8"/>
  <c r="DE1437" i="8"/>
  <c r="DF1437" i="8" s="1"/>
  <c r="DD1437" i="8"/>
  <c r="DC1437" i="8"/>
  <c r="DB1437" i="8"/>
  <c r="DA1437" i="8"/>
  <c r="CZ1437" i="8"/>
  <c r="CY1437" i="8"/>
  <c r="CX1437" i="8"/>
  <c r="CV1437" i="8"/>
  <c r="CW1437" i="8" s="1"/>
  <c r="CU1437" i="8"/>
  <c r="CT1437" i="8"/>
  <c r="CS1437" i="8"/>
  <c r="CR1437" i="8"/>
  <c r="CQ1437" i="8"/>
  <c r="CP1437" i="8"/>
  <c r="CO1437" i="8"/>
  <c r="CN1437" i="8"/>
  <c r="CL1437" i="8"/>
  <c r="CM1437" i="8" s="1"/>
  <c r="CG1437" i="8"/>
  <c r="CF1437" i="8"/>
  <c r="CE1437" i="8"/>
  <c r="CD1437" i="8"/>
  <c r="CC1437" i="8"/>
  <c r="CB1437" i="8"/>
  <c r="CA1437" i="8"/>
  <c r="BZ1437" i="8"/>
  <c r="BY1437" i="8"/>
  <c r="BW1437" i="8"/>
  <c r="BX1437" i="8" s="1"/>
  <c r="BV1437" i="8"/>
  <c r="BU1437" i="8"/>
  <c r="BT1437" i="8"/>
  <c r="BS1437" i="8"/>
  <c r="BR1437" i="8"/>
  <c r="BQ1437" i="8"/>
  <c r="BP1437" i="8"/>
  <c r="BO1437" i="8"/>
  <c r="BN1437" i="8"/>
  <c r="BM1437" i="8"/>
  <c r="BL1437" i="8"/>
  <c r="BJ1437" i="8"/>
  <c r="BK1437" i="8" s="1"/>
  <c r="J1437" i="8"/>
  <c r="I1437" i="8"/>
  <c r="H1437" i="8"/>
  <c r="G1437" i="8"/>
  <c r="F1437" i="8"/>
  <c r="A1437" i="8"/>
  <c r="DP1436" i="8"/>
  <c r="DO1436" i="8"/>
  <c r="DN1436" i="8"/>
  <c r="DM1436" i="8"/>
  <c r="DK1436" i="8"/>
  <c r="DL1436" i="8" s="1"/>
  <c r="DJ1436" i="8"/>
  <c r="DI1436" i="8"/>
  <c r="DH1436" i="8"/>
  <c r="DG1436" i="8"/>
  <c r="DE1436" i="8"/>
  <c r="DF1436" i="8" s="1"/>
  <c r="DD1436" i="8"/>
  <c r="DC1436" i="8"/>
  <c r="DB1436" i="8"/>
  <c r="DA1436" i="8"/>
  <c r="CZ1436" i="8"/>
  <c r="CY1436" i="8"/>
  <c r="CX1436" i="8"/>
  <c r="CV1436" i="8"/>
  <c r="CW1436" i="8" s="1"/>
  <c r="CU1436" i="8"/>
  <c r="CT1436" i="8"/>
  <c r="CS1436" i="8"/>
  <c r="CR1436" i="8"/>
  <c r="CQ1436" i="8"/>
  <c r="CP1436" i="8"/>
  <c r="CO1436" i="8"/>
  <c r="CN1436" i="8"/>
  <c r="CL1436" i="8"/>
  <c r="CM1436" i="8" s="1"/>
  <c r="CG1436" i="8"/>
  <c r="CF1436" i="8"/>
  <c r="CE1436" i="8"/>
  <c r="CD1436" i="8"/>
  <c r="CC1436" i="8"/>
  <c r="CB1436" i="8"/>
  <c r="CA1436" i="8"/>
  <c r="BZ1436" i="8"/>
  <c r="BY1436" i="8"/>
  <c r="BW1436" i="8"/>
  <c r="BX1436" i="8" s="1"/>
  <c r="BV1436" i="8"/>
  <c r="BU1436" i="8"/>
  <c r="BT1436" i="8"/>
  <c r="BS1436" i="8"/>
  <c r="BR1436" i="8"/>
  <c r="BQ1436" i="8"/>
  <c r="BP1436" i="8"/>
  <c r="BO1436" i="8"/>
  <c r="BN1436" i="8"/>
  <c r="BM1436" i="8"/>
  <c r="BL1436" i="8"/>
  <c r="BJ1436" i="8"/>
  <c r="BK1436" i="8" s="1"/>
  <c r="J1436" i="8"/>
  <c r="I1436" i="8"/>
  <c r="H1436" i="8"/>
  <c r="G1436" i="8"/>
  <c r="F1436" i="8"/>
  <c r="A1436" i="8"/>
  <c r="DP1435" i="8"/>
  <c r="DO1435" i="8"/>
  <c r="DN1435" i="8"/>
  <c r="DM1435" i="8"/>
  <c r="DK1435" i="8"/>
  <c r="DL1435" i="8" s="1"/>
  <c r="DJ1435" i="8"/>
  <c r="DI1435" i="8"/>
  <c r="DH1435" i="8"/>
  <c r="DG1435" i="8"/>
  <c r="DE1435" i="8"/>
  <c r="DF1435" i="8" s="1"/>
  <c r="DD1435" i="8"/>
  <c r="DC1435" i="8"/>
  <c r="DB1435" i="8"/>
  <c r="DA1435" i="8"/>
  <c r="CZ1435" i="8"/>
  <c r="CY1435" i="8"/>
  <c r="CX1435" i="8"/>
  <c r="CV1435" i="8"/>
  <c r="CW1435" i="8" s="1"/>
  <c r="CU1435" i="8"/>
  <c r="CT1435" i="8"/>
  <c r="CS1435" i="8"/>
  <c r="CR1435" i="8"/>
  <c r="CQ1435" i="8"/>
  <c r="CP1435" i="8"/>
  <c r="CO1435" i="8"/>
  <c r="CN1435" i="8"/>
  <c r="CL1435" i="8"/>
  <c r="CM1435" i="8" s="1"/>
  <c r="CG1435" i="8"/>
  <c r="CF1435" i="8"/>
  <c r="CE1435" i="8"/>
  <c r="CD1435" i="8"/>
  <c r="CC1435" i="8"/>
  <c r="CB1435" i="8"/>
  <c r="CA1435" i="8"/>
  <c r="BZ1435" i="8"/>
  <c r="BY1435" i="8"/>
  <c r="BW1435" i="8"/>
  <c r="BX1435" i="8" s="1"/>
  <c r="BV1435" i="8"/>
  <c r="BU1435" i="8"/>
  <c r="BT1435" i="8"/>
  <c r="BS1435" i="8"/>
  <c r="BR1435" i="8"/>
  <c r="BQ1435" i="8"/>
  <c r="BP1435" i="8"/>
  <c r="BO1435" i="8"/>
  <c r="BN1435" i="8"/>
  <c r="BM1435" i="8"/>
  <c r="BL1435" i="8"/>
  <c r="BJ1435" i="8"/>
  <c r="BK1435" i="8" s="1"/>
  <c r="J1435" i="8"/>
  <c r="I1435" i="8"/>
  <c r="H1435" i="8"/>
  <c r="G1435" i="8"/>
  <c r="F1435" i="8"/>
  <c r="A1435" i="8"/>
  <c r="DP1434" i="8"/>
  <c r="DO1434" i="8"/>
  <c r="DN1434" i="8"/>
  <c r="DM1434" i="8"/>
  <c r="DK1434" i="8"/>
  <c r="DL1434" i="8" s="1"/>
  <c r="DJ1434" i="8"/>
  <c r="DI1434" i="8"/>
  <c r="DH1434" i="8"/>
  <c r="DG1434" i="8"/>
  <c r="DE1434" i="8"/>
  <c r="DF1434" i="8" s="1"/>
  <c r="DD1434" i="8"/>
  <c r="DC1434" i="8"/>
  <c r="DB1434" i="8"/>
  <c r="DA1434" i="8"/>
  <c r="CZ1434" i="8"/>
  <c r="CY1434" i="8"/>
  <c r="CX1434" i="8"/>
  <c r="CV1434" i="8"/>
  <c r="CW1434" i="8" s="1"/>
  <c r="CU1434" i="8"/>
  <c r="CT1434" i="8"/>
  <c r="CS1434" i="8"/>
  <c r="CR1434" i="8"/>
  <c r="CQ1434" i="8"/>
  <c r="CP1434" i="8"/>
  <c r="CO1434" i="8"/>
  <c r="CN1434" i="8"/>
  <c r="CL1434" i="8"/>
  <c r="CM1434" i="8" s="1"/>
  <c r="CG1434" i="8"/>
  <c r="CF1434" i="8"/>
  <c r="CE1434" i="8"/>
  <c r="CD1434" i="8"/>
  <c r="CC1434" i="8"/>
  <c r="CB1434" i="8"/>
  <c r="CA1434" i="8"/>
  <c r="BZ1434" i="8"/>
  <c r="BY1434" i="8"/>
  <c r="BW1434" i="8"/>
  <c r="BX1434" i="8" s="1"/>
  <c r="BV1434" i="8"/>
  <c r="BU1434" i="8"/>
  <c r="BT1434" i="8"/>
  <c r="BS1434" i="8"/>
  <c r="BR1434" i="8"/>
  <c r="BQ1434" i="8"/>
  <c r="BP1434" i="8"/>
  <c r="BO1434" i="8"/>
  <c r="BN1434" i="8"/>
  <c r="BM1434" i="8"/>
  <c r="BL1434" i="8"/>
  <c r="BJ1434" i="8"/>
  <c r="BK1434" i="8" s="1"/>
  <c r="J1434" i="8"/>
  <c r="I1434" i="8"/>
  <c r="H1434" i="8"/>
  <c r="G1434" i="8"/>
  <c r="F1434" i="8"/>
  <c r="A1434" i="8"/>
  <c r="DP1433" i="8"/>
  <c r="DO1433" i="8"/>
  <c r="DN1433" i="8"/>
  <c r="DM1433" i="8"/>
  <c r="DK1433" i="8"/>
  <c r="DL1433" i="8" s="1"/>
  <c r="DJ1433" i="8"/>
  <c r="DI1433" i="8"/>
  <c r="DH1433" i="8"/>
  <c r="DG1433" i="8"/>
  <c r="DE1433" i="8"/>
  <c r="DF1433" i="8" s="1"/>
  <c r="DD1433" i="8"/>
  <c r="DC1433" i="8"/>
  <c r="DB1433" i="8"/>
  <c r="DA1433" i="8"/>
  <c r="CZ1433" i="8"/>
  <c r="CY1433" i="8"/>
  <c r="CX1433" i="8"/>
  <c r="CV1433" i="8"/>
  <c r="CW1433" i="8" s="1"/>
  <c r="CU1433" i="8"/>
  <c r="CT1433" i="8"/>
  <c r="CS1433" i="8"/>
  <c r="CR1433" i="8"/>
  <c r="CQ1433" i="8"/>
  <c r="CP1433" i="8"/>
  <c r="CO1433" i="8"/>
  <c r="CN1433" i="8"/>
  <c r="CL1433" i="8"/>
  <c r="CM1433" i="8" s="1"/>
  <c r="CG1433" i="8"/>
  <c r="CF1433" i="8"/>
  <c r="CE1433" i="8"/>
  <c r="CD1433" i="8"/>
  <c r="CC1433" i="8"/>
  <c r="CB1433" i="8"/>
  <c r="CA1433" i="8"/>
  <c r="BZ1433" i="8"/>
  <c r="BY1433" i="8"/>
  <c r="BW1433" i="8"/>
  <c r="BX1433" i="8" s="1"/>
  <c r="BV1433" i="8"/>
  <c r="BU1433" i="8"/>
  <c r="BT1433" i="8"/>
  <c r="BS1433" i="8"/>
  <c r="BR1433" i="8"/>
  <c r="BQ1433" i="8"/>
  <c r="BP1433" i="8"/>
  <c r="BO1433" i="8"/>
  <c r="BN1433" i="8"/>
  <c r="BM1433" i="8"/>
  <c r="BL1433" i="8"/>
  <c r="BJ1433" i="8"/>
  <c r="BK1433" i="8" s="1"/>
  <c r="J1433" i="8"/>
  <c r="I1433" i="8"/>
  <c r="H1433" i="8"/>
  <c r="G1433" i="8"/>
  <c r="F1433" i="8"/>
  <c r="A1433" i="8"/>
  <c r="DP1432" i="8"/>
  <c r="DO1432" i="8"/>
  <c r="DN1432" i="8"/>
  <c r="DM1432" i="8"/>
  <c r="DK1432" i="8"/>
  <c r="DL1432" i="8" s="1"/>
  <c r="DJ1432" i="8"/>
  <c r="DI1432" i="8"/>
  <c r="DH1432" i="8"/>
  <c r="DG1432" i="8"/>
  <c r="DE1432" i="8"/>
  <c r="DF1432" i="8" s="1"/>
  <c r="DD1432" i="8"/>
  <c r="DC1432" i="8"/>
  <c r="DB1432" i="8"/>
  <c r="DA1432" i="8"/>
  <c r="CZ1432" i="8"/>
  <c r="CY1432" i="8"/>
  <c r="CX1432" i="8"/>
  <c r="CV1432" i="8"/>
  <c r="CW1432" i="8" s="1"/>
  <c r="CU1432" i="8"/>
  <c r="CT1432" i="8"/>
  <c r="CS1432" i="8"/>
  <c r="CR1432" i="8"/>
  <c r="CQ1432" i="8"/>
  <c r="CP1432" i="8"/>
  <c r="CO1432" i="8"/>
  <c r="CN1432" i="8"/>
  <c r="CL1432" i="8"/>
  <c r="CM1432" i="8" s="1"/>
  <c r="CG1432" i="8"/>
  <c r="CF1432" i="8"/>
  <c r="CE1432" i="8"/>
  <c r="CD1432" i="8"/>
  <c r="CC1432" i="8"/>
  <c r="CB1432" i="8"/>
  <c r="CA1432" i="8"/>
  <c r="BZ1432" i="8"/>
  <c r="BY1432" i="8"/>
  <c r="BW1432" i="8"/>
  <c r="BX1432" i="8" s="1"/>
  <c r="BV1432" i="8"/>
  <c r="BU1432" i="8"/>
  <c r="BT1432" i="8"/>
  <c r="BS1432" i="8"/>
  <c r="BR1432" i="8"/>
  <c r="BQ1432" i="8"/>
  <c r="BP1432" i="8"/>
  <c r="BO1432" i="8"/>
  <c r="BN1432" i="8"/>
  <c r="BM1432" i="8"/>
  <c r="BL1432" i="8"/>
  <c r="BJ1432" i="8"/>
  <c r="BK1432" i="8" s="1"/>
  <c r="J1432" i="8"/>
  <c r="I1432" i="8"/>
  <c r="H1432" i="8"/>
  <c r="G1432" i="8"/>
  <c r="F1432" i="8"/>
  <c r="A1432" i="8"/>
  <c r="DP1431" i="8"/>
  <c r="DO1431" i="8"/>
  <c r="DN1431" i="8"/>
  <c r="DM1431" i="8"/>
  <c r="DK1431" i="8"/>
  <c r="DL1431" i="8" s="1"/>
  <c r="DJ1431" i="8"/>
  <c r="DI1431" i="8"/>
  <c r="DH1431" i="8"/>
  <c r="DG1431" i="8"/>
  <c r="DE1431" i="8"/>
  <c r="DF1431" i="8" s="1"/>
  <c r="DD1431" i="8"/>
  <c r="DC1431" i="8"/>
  <c r="DB1431" i="8"/>
  <c r="DA1431" i="8"/>
  <c r="CZ1431" i="8"/>
  <c r="CY1431" i="8"/>
  <c r="CX1431" i="8"/>
  <c r="CV1431" i="8"/>
  <c r="CW1431" i="8" s="1"/>
  <c r="CU1431" i="8"/>
  <c r="CT1431" i="8"/>
  <c r="CS1431" i="8"/>
  <c r="CR1431" i="8"/>
  <c r="CQ1431" i="8"/>
  <c r="CP1431" i="8"/>
  <c r="CO1431" i="8"/>
  <c r="CN1431" i="8"/>
  <c r="CL1431" i="8"/>
  <c r="CM1431" i="8" s="1"/>
  <c r="CG1431" i="8"/>
  <c r="CF1431" i="8"/>
  <c r="CE1431" i="8"/>
  <c r="CD1431" i="8"/>
  <c r="CC1431" i="8"/>
  <c r="CB1431" i="8"/>
  <c r="CA1431" i="8"/>
  <c r="BZ1431" i="8"/>
  <c r="BY1431" i="8"/>
  <c r="BW1431" i="8"/>
  <c r="BX1431" i="8" s="1"/>
  <c r="BV1431" i="8"/>
  <c r="BU1431" i="8"/>
  <c r="BT1431" i="8"/>
  <c r="BS1431" i="8"/>
  <c r="BR1431" i="8"/>
  <c r="BQ1431" i="8"/>
  <c r="BP1431" i="8"/>
  <c r="BO1431" i="8"/>
  <c r="BN1431" i="8"/>
  <c r="BM1431" i="8"/>
  <c r="BL1431" i="8"/>
  <c r="BJ1431" i="8"/>
  <c r="BK1431" i="8" s="1"/>
  <c r="J1431" i="8"/>
  <c r="I1431" i="8"/>
  <c r="H1431" i="8"/>
  <c r="G1431" i="8"/>
  <c r="F1431" i="8"/>
  <c r="A1431" i="8"/>
  <c r="DP1430" i="8"/>
  <c r="DO1430" i="8"/>
  <c r="DN1430" i="8"/>
  <c r="DM1430" i="8"/>
  <c r="DK1430" i="8"/>
  <c r="DL1430" i="8" s="1"/>
  <c r="DJ1430" i="8"/>
  <c r="DI1430" i="8"/>
  <c r="DH1430" i="8"/>
  <c r="DG1430" i="8"/>
  <c r="DE1430" i="8"/>
  <c r="DF1430" i="8" s="1"/>
  <c r="DD1430" i="8"/>
  <c r="DC1430" i="8"/>
  <c r="DB1430" i="8"/>
  <c r="DA1430" i="8"/>
  <c r="CZ1430" i="8"/>
  <c r="CY1430" i="8"/>
  <c r="CX1430" i="8"/>
  <c r="CV1430" i="8"/>
  <c r="CW1430" i="8" s="1"/>
  <c r="CU1430" i="8"/>
  <c r="CT1430" i="8"/>
  <c r="CS1430" i="8"/>
  <c r="CR1430" i="8"/>
  <c r="CQ1430" i="8"/>
  <c r="CP1430" i="8"/>
  <c r="CO1430" i="8"/>
  <c r="CN1430" i="8"/>
  <c r="CL1430" i="8"/>
  <c r="CM1430" i="8" s="1"/>
  <c r="CG1430" i="8"/>
  <c r="CF1430" i="8"/>
  <c r="CE1430" i="8"/>
  <c r="CD1430" i="8"/>
  <c r="CC1430" i="8"/>
  <c r="CB1430" i="8"/>
  <c r="CA1430" i="8"/>
  <c r="BZ1430" i="8"/>
  <c r="BY1430" i="8"/>
  <c r="BW1430" i="8"/>
  <c r="BX1430" i="8" s="1"/>
  <c r="BV1430" i="8"/>
  <c r="BU1430" i="8"/>
  <c r="BT1430" i="8"/>
  <c r="BS1430" i="8"/>
  <c r="BR1430" i="8"/>
  <c r="BQ1430" i="8"/>
  <c r="BP1430" i="8"/>
  <c r="BO1430" i="8"/>
  <c r="BN1430" i="8"/>
  <c r="BM1430" i="8"/>
  <c r="BL1430" i="8"/>
  <c r="BJ1430" i="8"/>
  <c r="BK1430" i="8" s="1"/>
  <c r="J1430" i="8"/>
  <c r="I1430" i="8"/>
  <c r="H1430" i="8"/>
  <c r="G1430" i="8"/>
  <c r="F1430" i="8"/>
  <c r="A1430" i="8"/>
  <c r="DP1429" i="8"/>
  <c r="DO1429" i="8"/>
  <c r="DN1429" i="8"/>
  <c r="DM1429" i="8"/>
  <c r="DK1429" i="8"/>
  <c r="DL1429" i="8" s="1"/>
  <c r="DJ1429" i="8"/>
  <c r="DI1429" i="8"/>
  <c r="DH1429" i="8"/>
  <c r="DG1429" i="8"/>
  <c r="DE1429" i="8"/>
  <c r="DF1429" i="8" s="1"/>
  <c r="DD1429" i="8"/>
  <c r="DC1429" i="8"/>
  <c r="DB1429" i="8"/>
  <c r="DA1429" i="8"/>
  <c r="CZ1429" i="8"/>
  <c r="CY1429" i="8"/>
  <c r="CX1429" i="8"/>
  <c r="CV1429" i="8"/>
  <c r="CW1429" i="8" s="1"/>
  <c r="CU1429" i="8"/>
  <c r="CT1429" i="8"/>
  <c r="CS1429" i="8"/>
  <c r="CR1429" i="8"/>
  <c r="CQ1429" i="8"/>
  <c r="CP1429" i="8"/>
  <c r="CO1429" i="8"/>
  <c r="CN1429" i="8"/>
  <c r="CL1429" i="8"/>
  <c r="CM1429" i="8" s="1"/>
  <c r="CG1429" i="8"/>
  <c r="CF1429" i="8"/>
  <c r="CE1429" i="8"/>
  <c r="CD1429" i="8"/>
  <c r="CC1429" i="8"/>
  <c r="CB1429" i="8"/>
  <c r="CA1429" i="8"/>
  <c r="BZ1429" i="8"/>
  <c r="BY1429" i="8"/>
  <c r="BW1429" i="8"/>
  <c r="BX1429" i="8" s="1"/>
  <c r="BV1429" i="8"/>
  <c r="BU1429" i="8"/>
  <c r="BT1429" i="8"/>
  <c r="BS1429" i="8"/>
  <c r="BR1429" i="8"/>
  <c r="BQ1429" i="8"/>
  <c r="BP1429" i="8"/>
  <c r="BO1429" i="8"/>
  <c r="BN1429" i="8"/>
  <c r="BM1429" i="8"/>
  <c r="BL1429" i="8"/>
  <c r="BJ1429" i="8"/>
  <c r="BK1429" i="8" s="1"/>
  <c r="J1429" i="8"/>
  <c r="I1429" i="8"/>
  <c r="H1429" i="8"/>
  <c r="G1429" i="8"/>
  <c r="F1429" i="8"/>
  <c r="A1429" i="8"/>
  <c r="DP1428" i="8"/>
  <c r="DO1428" i="8"/>
  <c r="DN1428" i="8"/>
  <c r="DM1428" i="8"/>
  <c r="DK1428" i="8"/>
  <c r="DL1428" i="8" s="1"/>
  <c r="DJ1428" i="8"/>
  <c r="DI1428" i="8"/>
  <c r="DH1428" i="8"/>
  <c r="DG1428" i="8"/>
  <c r="DE1428" i="8"/>
  <c r="DF1428" i="8" s="1"/>
  <c r="DD1428" i="8"/>
  <c r="DC1428" i="8"/>
  <c r="DB1428" i="8"/>
  <c r="DA1428" i="8"/>
  <c r="CZ1428" i="8"/>
  <c r="CY1428" i="8"/>
  <c r="CX1428" i="8"/>
  <c r="CV1428" i="8"/>
  <c r="CW1428" i="8" s="1"/>
  <c r="CU1428" i="8"/>
  <c r="CT1428" i="8"/>
  <c r="CS1428" i="8"/>
  <c r="CR1428" i="8"/>
  <c r="CQ1428" i="8"/>
  <c r="CP1428" i="8"/>
  <c r="CO1428" i="8"/>
  <c r="CN1428" i="8"/>
  <c r="CL1428" i="8"/>
  <c r="CM1428" i="8" s="1"/>
  <c r="CG1428" i="8"/>
  <c r="CF1428" i="8"/>
  <c r="CE1428" i="8"/>
  <c r="CD1428" i="8"/>
  <c r="CC1428" i="8"/>
  <c r="CB1428" i="8"/>
  <c r="CA1428" i="8"/>
  <c r="BZ1428" i="8"/>
  <c r="BY1428" i="8"/>
  <c r="BW1428" i="8"/>
  <c r="BX1428" i="8" s="1"/>
  <c r="BV1428" i="8"/>
  <c r="BU1428" i="8"/>
  <c r="BT1428" i="8"/>
  <c r="BS1428" i="8"/>
  <c r="BR1428" i="8"/>
  <c r="BQ1428" i="8"/>
  <c r="BP1428" i="8"/>
  <c r="BO1428" i="8"/>
  <c r="BN1428" i="8"/>
  <c r="BM1428" i="8"/>
  <c r="BL1428" i="8"/>
  <c r="BJ1428" i="8"/>
  <c r="BK1428" i="8" s="1"/>
  <c r="J1428" i="8"/>
  <c r="I1428" i="8"/>
  <c r="H1428" i="8"/>
  <c r="G1428" i="8"/>
  <c r="F1428" i="8"/>
  <c r="A1428" i="8"/>
  <c r="DP1427" i="8"/>
  <c r="DO1427" i="8"/>
  <c r="DN1427" i="8"/>
  <c r="DM1427" i="8"/>
  <c r="DK1427" i="8"/>
  <c r="DL1427" i="8" s="1"/>
  <c r="DJ1427" i="8"/>
  <c r="DI1427" i="8"/>
  <c r="DH1427" i="8"/>
  <c r="DG1427" i="8"/>
  <c r="DE1427" i="8"/>
  <c r="DF1427" i="8" s="1"/>
  <c r="DD1427" i="8"/>
  <c r="DC1427" i="8"/>
  <c r="DB1427" i="8"/>
  <c r="DA1427" i="8"/>
  <c r="CZ1427" i="8"/>
  <c r="CY1427" i="8"/>
  <c r="CX1427" i="8"/>
  <c r="CV1427" i="8"/>
  <c r="CW1427" i="8" s="1"/>
  <c r="CU1427" i="8"/>
  <c r="CT1427" i="8"/>
  <c r="CS1427" i="8"/>
  <c r="CR1427" i="8"/>
  <c r="CQ1427" i="8"/>
  <c r="CP1427" i="8"/>
  <c r="CO1427" i="8"/>
  <c r="CN1427" i="8"/>
  <c r="CL1427" i="8"/>
  <c r="CM1427" i="8" s="1"/>
  <c r="CG1427" i="8"/>
  <c r="CF1427" i="8"/>
  <c r="CE1427" i="8"/>
  <c r="CD1427" i="8"/>
  <c r="CC1427" i="8"/>
  <c r="CB1427" i="8"/>
  <c r="CA1427" i="8"/>
  <c r="BZ1427" i="8"/>
  <c r="BY1427" i="8"/>
  <c r="BW1427" i="8"/>
  <c r="BX1427" i="8" s="1"/>
  <c r="BV1427" i="8"/>
  <c r="BU1427" i="8"/>
  <c r="BT1427" i="8"/>
  <c r="BS1427" i="8"/>
  <c r="BR1427" i="8"/>
  <c r="BQ1427" i="8"/>
  <c r="BP1427" i="8"/>
  <c r="BO1427" i="8"/>
  <c r="BN1427" i="8"/>
  <c r="BM1427" i="8"/>
  <c r="BL1427" i="8"/>
  <c r="BJ1427" i="8"/>
  <c r="BK1427" i="8" s="1"/>
  <c r="J1427" i="8"/>
  <c r="I1427" i="8"/>
  <c r="H1427" i="8"/>
  <c r="G1427" i="8"/>
  <c r="F1427" i="8"/>
  <c r="A1427" i="8"/>
  <c r="DP1426" i="8"/>
  <c r="DO1426" i="8"/>
  <c r="DN1426" i="8"/>
  <c r="DM1426" i="8"/>
  <c r="DK1426" i="8"/>
  <c r="DL1426" i="8" s="1"/>
  <c r="DJ1426" i="8"/>
  <c r="DI1426" i="8"/>
  <c r="DH1426" i="8"/>
  <c r="DG1426" i="8"/>
  <c r="DE1426" i="8"/>
  <c r="DF1426" i="8" s="1"/>
  <c r="DD1426" i="8"/>
  <c r="DC1426" i="8"/>
  <c r="DB1426" i="8"/>
  <c r="DA1426" i="8"/>
  <c r="CZ1426" i="8"/>
  <c r="CY1426" i="8"/>
  <c r="CX1426" i="8"/>
  <c r="CV1426" i="8"/>
  <c r="CW1426" i="8" s="1"/>
  <c r="CU1426" i="8"/>
  <c r="CT1426" i="8"/>
  <c r="CS1426" i="8"/>
  <c r="CR1426" i="8"/>
  <c r="CQ1426" i="8"/>
  <c r="CP1426" i="8"/>
  <c r="CO1426" i="8"/>
  <c r="CN1426" i="8"/>
  <c r="CL1426" i="8"/>
  <c r="CM1426" i="8" s="1"/>
  <c r="CG1426" i="8"/>
  <c r="CF1426" i="8"/>
  <c r="CE1426" i="8"/>
  <c r="CD1426" i="8"/>
  <c r="CC1426" i="8"/>
  <c r="CB1426" i="8"/>
  <c r="CA1426" i="8"/>
  <c r="BZ1426" i="8"/>
  <c r="BY1426" i="8"/>
  <c r="BW1426" i="8"/>
  <c r="BX1426" i="8" s="1"/>
  <c r="BV1426" i="8"/>
  <c r="BU1426" i="8"/>
  <c r="BT1426" i="8"/>
  <c r="BS1426" i="8"/>
  <c r="BR1426" i="8"/>
  <c r="BQ1426" i="8"/>
  <c r="BP1426" i="8"/>
  <c r="BO1426" i="8"/>
  <c r="BN1426" i="8"/>
  <c r="BM1426" i="8"/>
  <c r="BL1426" i="8"/>
  <c r="BJ1426" i="8"/>
  <c r="BK1426" i="8" s="1"/>
  <c r="J1426" i="8"/>
  <c r="I1426" i="8"/>
  <c r="H1426" i="8"/>
  <c r="G1426" i="8"/>
  <c r="F1426" i="8"/>
  <c r="A1426" i="8"/>
  <c r="DP1425" i="8"/>
  <c r="DO1425" i="8"/>
  <c r="DN1425" i="8"/>
  <c r="DM1425" i="8"/>
  <c r="DK1425" i="8"/>
  <c r="DL1425" i="8" s="1"/>
  <c r="DJ1425" i="8"/>
  <c r="DI1425" i="8"/>
  <c r="DH1425" i="8"/>
  <c r="DG1425" i="8"/>
  <c r="DE1425" i="8"/>
  <c r="DF1425" i="8" s="1"/>
  <c r="DD1425" i="8"/>
  <c r="DC1425" i="8"/>
  <c r="DB1425" i="8"/>
  <c r="DA1425" i="8"/>
  <c r="CZ1425" i="8"/>
  <c r="CY1425" i="8"/>
  <c r="CX1425" i="8"/>
  <c r="CV1425" i="8"/>
  <c r="CW1425" i="8" s="1"/>
  <c r="CU1425" i="8"/>
  <c r="CT1425" i="8"/>
  <c r="CS1425" i="8"/>
  <c r="CR1425" i="8"/>
  <c r="CQ1425" i="8"/>
  <c r="CP1425" i="8"/>
  <c r="CO1425" i="8"/>
  <c r="CN1425" i="8"/>
  <c r="CL1425" i="8"/>
  <c r="CM1425" i="8" s="1"/>
  <c r="CG1425" i="8"/>
  <c r="CF1425" i="8"/>
  <c r="CE1425" i="8"/>
  <c r="CD1425" i="8"/>
  <c r="CC1425" i="8"/>
  <c r="CB1425" i="8"/>
  <c r="CA1425" i="8"/>
  <c r="BZ1425" i="8"/>
  <c r="BY1425" i="8"/>
  <c r="BW1425" i="8"/>
  <c r="BX1425" i="8" s="1"/>
  <c r="BV1425" i="8"/>
  <c r="BU1425" i="8"/>
  <c r="BT1425" i="8"/>
  <c r="BS1425" i="8"/>
  <c r="BR1425" i="8"/>
  <c r="BQ1425" i="8"/>
  <c r="BP1425" i="8"/>
  <c r="BO1425" i="8"/>
  <c r="BN1425" i="8"/>
  <c r="BM1425" i="8"/>
  <c r="BL1425" i="8"/>
  <c r="BJ1425" i="8"/>
  <c r="BK1425" i="8" s="1"/>
  <c r="J1425" i="8"/>
  <c r="I1425" i="8"/>
  <c r="H1425" i="8"/>
  <c r="G1425" i="8"/>
  <c r="F1425" i="8"/>
  <c r="A1425" i="8"/>
  <c r="DP1424" i="8"/>
  <c r="DO1424" i="8"/>
  <c r="DN1424" i="8"/>
  <c r="DM1424" i="8"/>
  <c r="DK1424" i="8"/>
  <c r="DL1424" i="8" s="1"/>
  <c r="DJ1424" i="8"/>
  <c r="DI1424" i="8"/>
  <c r="DH1424" i="8"/>
  <c r="DG1424" i="8"/>
  <c r="DE1424" i="8"/>
  <c r="DF1424" i="8" s="1"/>
  <c r="DD1424" i="8"/>
  <c r="DC1424" i="8"/>
  <c r="DB1424" i="8"/>
  <c r="DA1424" i="8"/>
  <c r="CZ1424" i="8"/>
  <c r="CY1424" i="8"/>
  <c r="CX1424" i="8"/>
  <c r="CV1424" i="8"/>
  <c r="CW1424" i="8" s="1"/>
  <c r="CU1424" i="8"/>
  <c r="CT1424" i="8"/>
  <c r="CS1424" i="8"/>
  <c r="CR1424" i="8"/>
  <c r="CQ1424" i="8"/>
  <c r="CP1424" i="8"/>
  <c r="CO1424" i="8"/>
  <c r="CN1424" i="8"/>
  <c r="CL1424" i="8"/>
  <c r="CM1424" i="8" s="1"/>
  <c r="CG1424" i="8"/>
  <c r="CF1424" i="8"/>
  <c r="CE1424" i="8"/>
  <c r="CD1424" i="8"/>
  <c r="CC1424" i="8"/>
  <c r="CB1424" i="8"/>
  <c r="CA1424" i="8"/>
  <c r="BZ1424" i="8"/>
  <c r="BY1424" i="8"/>
  <c r="BW1424" i="8"/>
  <c r="BX1424" i="8" s="1"/>
  <c r="BV1424" i="8"/>
  <c r="BU1424" i="8"/>
  <c r="BT1424" i="8"/>
  <c r="BS1424" i="8"/>
  <c r="BR1424" i="8"/>
  <c r="BQ1424" i="8"/>
  <c r="BP1424" i="8"/>
  <c r="BO1424" i="8"/>
  <c r="BN1424" i="8"/>
  <c r="BM1424" i="8"/>
  <c r="BL1424" i="8"/>
  <c r="BJ1424" i="8"/>
  <c r="BK1424" i="8" s="1"/>
  <c r="J1424" i="8"/>
  <c r="I1424" i="8"/>
  <c r="H1424" i="8"/>
  <c r="G1424" i="8"/>
  <c r="F1424" i="8"/>
  <c r="A1424" i="8"/>
  <c r="DP1423" i="8"/>
  <c r="DO1423" i="8"/>
  <c r="DN1423" i="8"/>
  <c r="DM1423" i="8"/>
  <c r="DK1423" i="8"/>
  <c r="DL1423" i="8" s="1"/>
  <c r="DJ1423" i="8"/>
  <c r="DI1423" i="8"/>
  <c r="DH1423" i="8"/>
  <c r="DG1423" i="8"/>
  <c r="DE1423" i="8"/>
  <c r="DF1423" i="8" s="1"/>
  <c r="DD1423" i="8"/>
  <c r="DC1423" i="8"/>
  <c r="DB1423" i="8"/>
  <c r="DA1423" i="8"/>
  <c r="CZ1423" i="8"/>
  <c r="CY1423" i="8"/>
  <c r="CX1423" i="8"/>
  <c r="CV1423" i="8"/>
  <c r="CW1423" i="8" s="1"/>
  <c r="CU1423" i="8"/>
  <c r="CT1423" i="8"/>
  <c r="CS1423" i="8"/>
  <c r="CR1423" i="8"/>
  <c r="CQ1423" i="8"/>
  <c r="CP1423" i="8"/>
  <c r="CO1423" i="8"/>
  <c r="CN1423" i="8"/>
  <c r="CL1423" i="8"/>
  <c r="CM1423" i="8" s="1"/>
  <c r="CG1423" i="8"/>
  <c r="CF1423" i="8"/>
  <c r="CE1423" i="8"/>
  <c r="CD1423" i="8"/>
  <c r="CC1423" i="8"/>
  <c r="CB1423" i="8"/>
  <c r="CA1423" i="8"/>
  <c r="BZ1423" i="8"/>
  <c r="BY1423" i="8"/>
  <c r="BW1423" i="8"/>
  <c r="BX1423" i="8" s="1"/>
  <c r="BV1423" i="8"/>
  <c r="BU1423" i="8"/>
  <c r="BT1423" i="8"/>
  <c r="BS1423" i="8"/>
  <c r="BR1423" i="8"/>
  <c r="BQ1423" i="8"/>
  <c r="BP1423" i="8"/>
  <c r="BO1423" i="8"/>
  <c r="BN1423" i="8"/>
  <c r="BM1423" i="8"/>
  <c r="BL1423" i="8"/>
  <c r="BJ1423" i="8"/>
  <c r="BK1423" i="8" s="1"/>
  <c r="J1423" i="8"/>
  <c r="I1423" i="8"/>
  <c r="H1423" i="8"/>
  <c r="G1423" i="8"/>
  <c r="F1423" i="8"/>
  <c r="A1423" i="8"/>
  <c r="DP1422" i="8"/>
  <c r="DO1422" i="8"/>
  <c r="DN1422" i="8"/>
  <c r="DM1422" i="8"/>
  <c r="DK1422" i="8"/>
  <c r="DL1422" i="8" s="1"/>
  <c r="DJ1422" i="8"/>
  <c r="DI1422" i="8"/>
  <c r="DH1422" i="8"/>
  <c r="DG1422" i="8"/>
  <c r="DE1422" i="8"/>
  <c r="DF1422" i="8" s="1"/>
  <c r="DD1422" i="8"/>
  <c r="DC1422" i="8"/>
  <c r="DB1422" i="8"/>
  <c r="DA1422" i="8"/>
  <c r="CZ1422" i="8"/>
  <c r="CY1422" i="8"/>
  <c r="CX1422" i="8"/>
  <c r="CV1422" i="8"/>
  <c r="CW1422" i="8" s="1"/>
  <c r="CU1422" i="8"/>
  <c r="CT1422" i="8"/>
  <c r="CS1422" i="8"/>
  <c r="CR1422" i="8"/>
  <c r="CQ1422" i="8"/>
  <c r="CP1422" i="8"/>
  <c r="CO1422" i="8"/>
  <c r="CN1422" i="8"/>
  <c r="CL1422" i="8"/>
  <c r="CM1422" i="8" s="1"/>
  <c r="CG1422" i="8"/>
  <c r="CF1422" i="8"/>
  <c r="CE1422" i="8"/>
  <c r="CD1422" i="8"/>
  <c r="CC1422" i="8"/>
  <c r="CB1422" i="8"/>
  <c r="CA1422" i="8"/>
  <c r="BZ1422" i="8"/>
  <c r="BY1422" i="8"/>
  <c r="BW1422" i="8"/>
  <c r="BX1422" i="8" s="1"/>
  <c r="BV1422" i="8"/>
  <c r="BU1422" i="8"/>
  <c r="BT1422" i="8"/>
  <c r="BS1422" i="8"/>
  <c r="BR1422" i="8"/>
  <c r="BQ1422" i="8"/>
  <c r="BP1422" i="8"/>
  <c r="BO1422" i="8"/>
  <c r="BN1422" i="8"/>
  <c r="BM1422" i="8"/>
  <c r="BL1422" i="8"/>
  <c r="BJ1422" i="8"/>
  <c r="BK1422" i="8" s="1"/>
  <c r="J1422" i="8"/>
  <c r="I1422" i="8"/>
  <c r="H1422" i="8"/>
  <c r="G1422" i="8"/>
  <c r="F1422" i="8"/>
  <c r="A1422" i="8"/>
  <c r="DP1421" i="8"/>
  <c r="DO1421" i="8"/>
  <c r="DN1421" i="8"/>
  <c r="DM1421" i="8"/>
  <c r="DK1421" i="8"/>
  <c r="DL1421" i="8" s="1"/>
  <c r="DJ1421" i="8"/>
  <c r="DI1421" i="8"/>
  <c r="DH1421" i="8"/>
  <c r="DG1421" i="8"/>
  <c r="DE1421" i="8"/>
  <c r="DF1421" i="8" s="1"/>
  <c r="DD1421" i="8"/>
  <c r="DC1421" i="8"/>
  <c r="DB1421" i="8"/>
  <c r="DA1421" i="8"/>
  <c r="CZ1421" i="8"/>
  <c r="CY1421" i="8"/>
  <c r="CX1421" i="8"/>
  <c r="CV1421" i="8"/>
  <c r="CW1421" i="8" s="1"/>
  <c r="CU1421" i="8"/>
  <c r="CT1421" i="8"/>
  <c r="CS1421" i="8"/>
  <c r="CR1421" i="8"/>
  <c r="CQ1421" i="8"/>
  <c r="CP1421" i="8"/>
  <c r="CO1421" i="8"/>
  <c r="CN1421" i="8"/>
  <c r="CL1421" i="8"/>
  <c r="CM1421" i="8" s="1"/>
  <c r="CG1421" i="8"/>
  <c r="CF1421" i="8"/>
  <c r="CE1421" i="8"/>
  <c r="CD1421" i="8"/>
  <c r="CC1421" i="8"/>
  <c r="CB1421" i="8"/>
  <c r="CA1421" i="8"/>
  <c r="BZ1421" i="8"/>
  <c r="BY1421" i="8"/>
  <c r="BW1421" i="8"/>
  <c r="BX1421" i="8" s="1"/>
  <c r="BV1421" i="8"/>
  <c r="BU1421" i="8"/>
  <c r="BT1421" i="8"/>
  <c r="BS1421" i="8"/>
  <c r="BR1421" i="8"/>
  <c r="BQ1421" i="8"/>
  <c r="BP1421" i="8"/>
  <c r="BO1421" i="8"/>
  <c r="BN1421" i="8"/>
  <c r="BM1421" i="8"/>
  <c r="BL1421" i="8"/>
  <c r="BJ1421" i="8"/>
  <c r="BK1421" i="8" s="1"/>
  <c r="J1421" i="8"/>
  <c r="I1421" i="8"/>
  <c r="H1421" i="8"/>
  <c r="G1421" i="8"/>
  <c r="F1421" i="8"/>
  <c r="A1421" i="8"/>
  <c r="DP1420" i="8"/>
  <c r="DO1420" i="8"/>
  <c r="DN1420" i="8"/>
  <c r="DM1420" i="8"/>
  <c r="DK1420" i="8"/>
  <c r="DL1420" i="8" s="1"/>
  <c r="DJ1420" i="8"/>
  <c r="DI1420" i="8"/>
  <c r="DH1420" i="8"/>
  <c r="DG1420" i="8"/>
  <c r="DE1420" i="8"/>
  <c r="DF1420" i="8" s="1"/>
  <c r="DD1420" i="8"/>
  <c r="DC1420" i="8"/>
  <c r="DB1420" i="8"/>
  <c r="DA1420" i="8"/>
  <c r="CZ1420" i="8"/>
  <c r="CY1420" i="8"/>
  <c r="CX1420" i="8"/>
  <c r="CV1420" i="8"/>
  <c r="CW1420" i="8" s="1"/>
  <c r="CU1420" i="8"/>
  <c r="CT1420" i="8"/>
  <c r="CS1420" i="8"/>
  <c r="CR1420" i="8"/>
  <c r="CQ1420" i="8"/>
  <c r="CP1420" i="8"/>
  <c r="CO1420" i="8"/>
  <c r="CN1420" i="8"/>
  <c r="CL1420" i="8"/>
  <c r="CM1420" i="8" s="1"/>
  <c r="CG1420" i="8"/>
  <c r="CF1420" i="8"/>
  <c r="CE1420" i="8"/>
  <c r="CD1420" i="8"/>
  <c r="CC1420" i="8"/>
  <c r="CB1420" i="8"/>
  <c r="CA1420" i="8"/>
  <c r="BZ1420" i="8"/>
  <c r="BY1420" i="8"/>
  <c r="BW1420" i="8"/>
  <c r="BX1420" i="8" s="1"/>
  <c r="BV1420" i="8"/>
  <c r="BU1420" i="8"/>
  <c r="BT1420" i="8"/>
  <c r="BS1420" i="8"/>
  <c r="BR1420" i="8"/>
  <c r="BQ1420" i="8"/>
  <c r="BP1420" i="8"/>
  <c r="BO1420" i="8"/>
  <c r="BN1420" i="8"/>
  <c r="BM1420" i="8"/>
  <c r="BL1420" i="8"/>
  <c r="BJ1420" i="8"/>
  <c r="BK1420" i="8" s="1"/>
  <c r="J1420" i="8"/>
  <c r="I1420" i="8"/>
  <c r="H1420" i="8"/>
  <c r="G1420" i="8"/>
  <c r="F1420" i="8"/>
  <c r="A1420" i="8"/>
  <c r="DP1419" i="8"/>
  <c r="DO1419" i="8"/>
  <c r="DN1419" i="8"/>
  <c r="DM1419" i="8"/>
  <c r="DK1419" i="8"/>
  <c r="DL1419" i="8" s="1"/>
  <c r="DJ1419" i="8"/>
  <c r="DI1419" i="8"/>
  <c r="DH1419" i="8"/>
  <c r="DG1419" i="8"/>
  <c r="DE1419" i="8"/>
  <c r="DF1419" i="8" s="1"/>
  <c r="DD1419" i="8"/>
  <c r="DC1419" i="8"/>
  <c r="DB1419" i="8"/>
  <c r="DA1419" i="8"/>
  <c r="CZ1419" i="8"/>
  <c r="CY1419" i="8"/>
  <c r="CX1419" i="8"/>
  <c r="CV1419" i="8"/>
  <c r="CW1419" i="8" s="1"/>
  <c r="CU1419" i="8"/>
  <c r="CT1419" i="8"/>
  <c r="CS1419" i="8"/>
  <c r="CR1419" i="8"/>
  <c r="CQ1419" i="8"/>
  <c r="CP1419" i="8"/>
  <c r="CO1419" i="8"/>
  <c r="CN1419" i="8"/>
  <c r="CL1419" i="8"/>
  <c r="CM1419" i="8" s="1"/>
  <c r="CG1419" i="8"/>
  <c r="CF1419" i="8"/>
  <c r="CE1419" i="8"/>
  <c r="CD1419" i="8"/>
  <c r="CC1419" i="8"/>
  <c r="CB1419" i="8"/>
  <c r="CA1419" i="8"/>
  <c r="BZ1419" i="8"/>
  <c r="BY1419" i="8"/>
  <c r="BW1419" i="8"/>
  <c r="BX1419" i="8" s="1"/>
  <c r="BV1419" i="8"/>
  <c r="BU1419" i="8"/>
  <c r="BT1419" i="8"/>
  <c r="BS1419" i="8"/>
  <c r="BR1419" i="8"/>
  <c r="BQ1419" i="8"/>
  <c r="BP1419" i="8"/>
  <c r="BO1419" i="8"/>
  <c r="BN1419" i="8"/>
  <c r="BM1419" i="8"/>
  <c r="BL1419" i="8"/>
  <c r="BJ1419" i="8"/>
  <c r="BK1419" i="8" s="1"/>
  <c r="J1419" i="8"/>
  <c r="I1419" i="8"/>
  <c r="H1419" i="8"/>
  <c r="G1419" i="8"/>
  <c r="F1419" i="8"/>
  <c r="A1419" i="8"/>
  <c r="DP1418" i="8"/>
  <c r="DO1418" i="8"/>
  <c r="DN1418" i="8"/>
  <c r="DM1418" i="8"/>
  <c r="DK1418" i="8"/>
  <c r="DL1418" i="8" s="1"/>
  <c r="DJ1418" i="8"/>
  <c r="DI1418" i="8"/>
  <c r="DH1418" i="8"/>
  <c r="DG1418" i="8"/>
  <c r="DE1418" i="8"/>
  <c r="DF1418" i="8" s="1"/>
  <c r="DD1418" i="8"/>
  <c r="DC1418" i="8"/>
  <c r="DB1418" i="8"/>
  <c r="DA1418" i="8"/>
  <c r="CZ1418" i="8"/>
  <c r="CY1418" i="8"/>
  <c r="CX1418" i="8"/>
  <c r="CV1418" i="8"/>
  <c r="CW1418" i="8" s="1"/>
  <c r="CU1418" i="8"/>
  <c r="CT1418" i="8"/>
  <c r="CS1418" i="8"/>
  <c r="CR1418" i="8"/>
  <c r="CQ1418" i="8"/>
  <c r="CP1418" i="8"/>
  <c r="CO1418" i="8"/>
  <c r="CN1418" i="8"/>
  <c r="CL1418" i="8"/>
  <c r="CM1418" i="8" s="1"/>
  <c r="CG1418" i="8"/>
  <c r="CF1418" i="8"/>
  <c r="CE1418" i="8"/>
  <c r="CD1418" i="8"/>
  <c r="CC1418" i="8"/>
  <c r="CB1418" i="8"/>
  <c r="CA1418" i="8"/>
  <c r="BZ1418" i="8"/>
  <c r="BY1418" i="8"/>
  <c r="BW1418" i="8"/>
  <c r="BX1418" i="8" s="1"/>
  <c r="BV1418" i="8"/>
  <c r="BU1418" i="8"/>
  <c r="BT1418" i="8"/>
  <c r="BS1418" i="8"/>
  <c r="BR1418" i="8"/>
  <c r="BQ1418" i="8"/>
  <c r="BP1418" i="8"/>
  <c r="BO1418" i="8"/>
  <c r="BN1418" i="8"/>
  <c r="BM1418" i="8"/>
  <c r="BL1418" i="8"/>
  <c r="BJ1418" i="8"/>
  <c r="BK1418" i="8" s="1"/>
  <c r="J1418" i="8"/>
  <c r="I1418" i="8"/>
  <c r="H1418" i="8"/>
  <c r="G1418" i="8"/>
  <c r="F1418" i="8"/>
  <c r="A1418" i="8"/>
  <c r="DP1417" i="8"/>
  <c r="DO1417" i="8"/>
  <c r="DN1417" i="8"/>
  <c r="DM1417" i="8"/>
  <c r="DK1417" i="8"/>
  <c r="DL1417" i="8" s="1"/>
  <c r="DJ1417" i="8"/>
  <c r="DI1417" i="8"/>
  <c r="DH1417" i="8"/>
  <c r="DG1417" i="8"/>
  <c r="DE1417" i="8"/>
  <c r="DF1417" i="8" s="1"/>
  <c r="DD1417" i="8"/>
  <c r="DC1417" i="8"/>
  <c r="DB1417" i="8"/>
  <c r="DA1417" i="8"/>
  <c r="CZ1417" i="8"/>
  <c r="CY1417" i="8"/>
  <c r="CX1417" i="8"/>
  <c r="CV1417" i="8"/>
  <c r="CW1417" i="8" s="1"/>
  <c r="CU1417" i="8"/>
  <c r="CT1417" i="8"/>
  <c r="CS1417" i="8"/>
  <c r="CR1417" i="8"/>
  <c r="CQ1417" i="8"/>
  <c r="CP1417" i="8"/>
  <c r="CO1417" i="8"/>
  <c r="CN1417" i="8"/>
  <c r="CL1417" i="8"/>
  <c r="CM1417" i="8" s="1"/>
  <c r="CG1417" i="8"/>
  <c r="CF1417" i="8"/>
  <c r="CE1417" i="8"/>
  <c r="CD1417" i="8"/>
  <c r="CC1417" i="8"/>
  <c r="CB1417" i="8"/>
  <c r="CA1417" i="8"/>
  <c r="BZ1417" i="8"/>
  <c r="BY1417" i="8"/>
  <c r="BW1417" i="8"/>
  <c r="BX1417" i="8" s="1"/>
  <c r="BV1417" i="8"/>
  <c r="BU1417" i="8"/>
  <c r="BT1417" i="8"/>
  <c r="BS1417" i="8"/>
  <c r="BR1417" i="8"/>
  <c r="BQ1417" i="8"/>
  <c r="BP1417" i="8"/>
  <c r="BO1417" i="8"/>
  <c r="BN1417" i="8"/>
  <c r="BM1417" i="8"/>
  <c r="BL1417" i="8"/>
  <c r="BJ1417" i="8"/>
  <c r="BK1417" i="8" s="1"/>
  <c r="J1417" i="8"/>
  <c r="I1417" i="8"/>
  <c r="H1417" i="8"/>
  <c r="G1417" i="8"/>
  <c r="F1417" i="8"/>
  <c r="A1417" i="8"/>
  <c r="DP1416" i="8"/>
  <c r="DO1416" i="8"/>
  <c r="DN1416" i="8"/>
  <c r="DM1416" i="8"/>
  <c r="DK1416" i="8"/>
  <c r="DL1416" i="8" s="1"/>
  <c r="DJ1416" i="8"/>
  <c r="DI1416" i="8"/>
  <c r="DH1416" i="8"/>
  <c r="DG1416" i="8"/>
  <c r="DE1416" i="8"/>
  <c r="DF1416" i="8" s="1"/>
  <c r="DD1416" i="8"/>
  <c r="DC1416" i="8"/>
  <c r="DB1416" i="8"/>
  <c r="DA1416" i="8"/>
  <c r="CZ1416" i="8"/>
  <c r="CY1416" i="8"/>
  <c r="CX1416" i="8"/>
  <c r="CV1416" i="8"/>
  <c r="CW1416" i="8" s="1"/>
  <c r="CU1416" i="8"/>
  <c r="CT1416" i="8"/>
  <c r="CS1416" i="8"/>
  <c r="CR1416" i="8"/>
  <c r="CQ1416" i="8"/>
  <c r="CP1416" i="8"/>
  <c r="CO1416" i="8"/>
  <c r="CN1416" i="8"/>
  <c r="CL1416" i="8"/>
  <c r="CM1416" i="8" s="1"/>
  <c r="CG1416" i="8"/>
  <c r="CF1416" i="8"/>
  <c r="CE1416" i="8"/>
  <c r="CD1416" i="8"/>
  <c r="CC1416" i="8"/>
  <c r="CB1416" i="8"/>
  <c r="CA1416" i="8"/>
  <c r="BZ1416" i="8"/>
  <c r="BY1416" i="8"/>
  <c r="BW1416" i="8"/>
  <c r="BX1416" i="8" s="1"/>
  <c r="BV1416" i="8"/>
  <c r="BU1416" i="8"/>
  <c r="BT1416" i="8"/>
  <c r="BS1416" i="8"/>
  <c r="BR1416" i="8"/>
  <c r="BQ1416" i="8"/>
  <c r="BP1416" i="8"/>
  <c r="BO1416" i="8"/>
  <c r="BN1416" i="8"/>
  <c r="BM1416" i="8"/>
  <c r="BL1416" i="8"/>
  <c r="BJ1416" i="8"/>
  <c r="BK1416" i="8" s="1"/>
  <c r="J1416" i="8"/>
  <c r="I1416" i="8"/>
  <c r="H1416" i="8"/>
  <c r="G1416" i="8"/>
  <c r="F1416" i="8"/>
  <c r="A1416" i="8"/>
  <c r="DP1415" i="8"/>
  <c r="DO1415" i="8"/>
  <c r="DN1415" i="8"/>
  <c r="DM1415" i="8"/>
  <c r="DK1415" i="8"/>
  <c r="DL1415" i="8" s="1"/>
  <c r="DJ1415" i="8"/>
  <c r="DI1415" i="8"/>
  <c r="DH1415" i="8"/>
  <c r="DG1415" i="8"/>
  <c r="DE1415" i="8"/>
  <c r="DF1415" i="8" s="1"/>
  <c r="DD1415" i="8"/>
  <c r="DC1415" i="8"/>
  <c r="DB1415" i="8"/>
  <c r="DA1415" i="8"/>
  <c r="CZ1415" i="8"/>
  <c r="CY1415" i="8"/>
  <c r="CX1415" i="8"/>
  <c r="CV1415" i="8"/>
  <c r="CW1415" i="8" s="1"/>
  <c r="CU1415" i="8"/>
  <c r="CT1415" i="8"/>
  <c r="CS1415" i="8"/>
  <c r="CR1415" i="8"/>
  <c r="CQ1415" i="8"/>
  <c r="CP1415" i="8"/>
  <c r="CO1415" i="8"/>
  <c r="CN1415" i="8"/>
  <c r="CL1415" i="8"/>
  <c r="CM1415" i="8" s="1"/>
  <c r="CG1415" i="8"/>
  <c r="CF1415" i="8"/>
  <c r="CE1415" i="8"/>
  <c r="CD1415" i="8"/>
  <c r="CC1415" i="8"/>
  <c r="CB1415" i="8"/>
  <c r="CA1415" i="8"/>
  <c r="BZ1415" i="8"/>
  <c r="BY1415" i="8"/>
  <c r="BW1415" i="8"/>
  <c r="BX1415" i="8" s="1"/>
  <c r="BV1415" i="8"/>
  <c r="BU1415" i="8"/>
  <c r="BT1415" i="8"/>
  <c r="BS1415" i="8"/>
  <c r="BR1415" i="8"/>
  <c r="BQ1415" i="8"/>
  <c r="BP1415" i="8"/>
  <c r="BO1415" i="8"/>
  <c r="BN1415" i="8"/>
  <c r="BM1415" i="8"/>
  <c r="BL1415" i="8"/>
  <c r="BJ1415" i="8"/>
  <c r="BK1415" i="8" s="1"/>
  <c r="J1415" i="8"/>
  <c r="I1415" i="8"/>
  <c r="H1415" i="8"/>
  <c r="G1415" i="8"/>
  <c r="F1415" i="8"/>
  <c r="A1415" i="8"/>
  <c r="DP1414" i="8"/>
  <c r="DO1414" i="8"/>
  <c r="DN1414" i="8"/>
  <c r="DM1414" i="8"/>
  <c r="DK1414" i="8"/>
  <c r="DL1414" i="8" s="1"/>
  <c r="DJ1414" i="8"/>
  <c r="DI1414" i="8"/>
  <c r="DH1414" i="8"/>
  <c r="DG1414" i="8"/>
  <c r="DE1414" i="8"/>
  <c r="DF1414" i="8" s="1"/>
  <c r="DD1414" i="8"/>
  <c r="DC1414" i="8"/>
  <c r="DB1414" i="8"/>
  <c r="DA1414" i="8"/>
  <c r="CZ1414" i="8"/>
  <c r="CY1414" i="8"/>
  <c r="CX1414" i="8"/>
  <c r="CV1414" i="8"/>
  <c r="CW1414" i="8" s="1"/>
  <c r="CU1414" i="8"/>
  <c r="CT1414" i="8"/>
  <c r="CS1414" i="8"/>
  <c r="CR1414" i="8"/>
  <c r="CQ1414" i="8"/>
  <c r="CP1414" i="8"/>
  <c r="CO1414" i="8"/>
  <c r="CN1414" i="8"/>
  <c r="CL1414" i="8"/>
  <c r="CM1414" i="8" s="1"/>
  <c r="CG1414" i="8"/>
  <c r="CF1414" i="8"/>
  <c r="CE1414" i="8"/>
  <c r="CD1414" i="8"/>
  <c r="CC1414" i="8"/>
  <c r="CB1414" i="8"/>
  <c r="CA1414" i="8"/>
  <c r="BZ1414" i="8"/>
  <c r="BY1414" i="8"/>
  <c r="BW1414" i="8"/>
  <c r="BX1414" i="8" s="1"/>
  <c r="BV1414" i="8"/>
  <c r="BU1414" i="8"/>
  <c r="BT1414" i="8"/>
  <c r="BS1414" i="8"/>
  <c r="BR1414" i="8"/>
  <c r="BQ1414" i="8"/>
  <c r="BP1414" i="8"/>
  <c r="BO1414" i="8"/>
  <c r="BN1414" i="8"/>
  <c r="BM1414" i="8"/>
  <c r="BL1414" i="8"/>
  <c r="BJ1414" i="8"/>
  <c r="BK1414" i="8" s="1"/>
  <c r="J1414" i="8"/>
  <c r="I1414" i="8"/>
  <c r="H1414" i="8"/>
  <c r="G1414" i="8"/>
  <c r="F1414" i="8"/>
  <c r="A1414" i="8"/>
  <c r="DP1413" i="8"/>
  <c r="DO1413" i="8"/>
  <c r="DN1413" i="8"/>
  <c r="DM1413" i="8"/>
  <c r="DK1413" i="8"/>
  <c r="DL1413" i="8" s="1"/>
  <c r="DJ1413" i="8"/>
  <c r="DI1413" i="8"/>
  <c r="DH1413" i="8"/>
  <c r="DG1413" i="8"/>
  <c r="DE1413" i="8"/>
  <c r="DF1413" i="8" s="1"/>
  <c r="DD1413" i="8"/>
  <c r="DC1413" i="8"/>
  <c r="DB1413" i="8"/>
  <c r="DA1413" i="8"/>
  <c r="CZ1413" i="8"/>
  <c r="CY1413" i="8"/>
  <c r="CX1413" i="8"/>
  <c r="CV1413" i="8"/>
  <c r="CW1413" i="8" s="1"/>
  <c r="CU1413" i="8"/>
  <c r="CT1413" i="8"/>
  <c r="CS1413" i="8"/>
  <c r="CR1413" i="8"/>
  <c r="CQ1413" i="8"/>
  <c r="CP1413" i="8"/>
  <c r="CO1413" i="8"/>
  <c r="CN1413" i="8"/>
  <c r="CL1413" i="8"/>
  <c r="CM1413" i="8" s="1"/>
  <c r="CG1413" i="8"/>
  <c r="CF1413" i="8"/>
  <c r="CE1413" i="8"/>
  <c r="CD1413" i="8"/>
  <c r="CC1413" i="8"/>
  <c r="CB1413" i="8"/>
  <c r="CA1413" i="8"/>
  <c r="BZ1413" i="8"/>
  <c r="BY1413" i="8"/>
  <c r="BW1413" i="8"/>
  <c r="BX1413" i="8" s="1"/>
  <c r="BV1413" i="8"/>
  <c r="BU1413" i="8"/>
  <c r="BT1413" i="8"/>
  <c r="BS1413" i="8"/>
  <c r="BR1413" i="8"/>
  <c r="BQ1413" i="8"/>
  <c r="BP1413" i="8"/>
  <c r="BO1413" i="8"/>
  <c r="BN1413" i="8"/>
  <c r="BM1413" i="8"/>
  <c r="BL1413" i="8"/>
  <c r="BJ1413" i="8"/>
  <c r="BK1413" i="8" s="1"/>
  <c r="J1413" i="8"/>
  <c r="I1413" i="8"/>
  <c r="H1413" i="8"/>
  <c r="G1413" i="8"/>
  <c r="F1413" i="8"/>
  <c r="A1413" i="8"/>
  <c r="DP1412" i="8"/>
  <c r="DO1412" i="8"/>
  <c r="DN1412" i="8"/>
  <c r="DM1412" i="8"/>
  <c r="DK1412" i="8"/>
  <c r="DL1412" i="8" s="1"/>
  <c r="DJ1412" i="8"/>
  <c r="DI1412" i="8"/>
  <c r="DH1412" i="8"/>
  <c r="DG1412" i="8"/>
  <c r="DE1412" i="8"/>
  <c r="DF1412" i="8" s="1"/>
  <c r="DD1412" i="8"/>
  <c r="DC1412" i="8"/>
  <c r="DB1412" i="8"/>
  <c r="DA1412" i="8"/>
  <c r="CZ1412" i="8"/>
  <c r="CY1412" i="8"/>
  <c r="CX1412" i="8"/>
  <c r="CV1412" i="8"/>
  <c r="CW1412" i="8" s="1"/>
  <c r="CU1412" i="8"/>
  <c r="CT1412" i="8"/>
  <c r="CS1412" i="8"/>
  <c r="CR1412" i="8"/>
  <c r="CQ1412" i="8"/>
  <c r="CP1412" i="8"/>
  <c r="CO1412" i="8"/>
  <c r="CN1412" i="8"/>
  <c r="CL1412" i="8"/>
  <c r="CM1412" i="8" s="1"/>
  <c r="CG1412" i="8"/>
  <c r="CF1412" i="8"/>
  <c r="CE1412" i="8"/>
  <c r="CD1412" i="8"/>
  <c r="CC1412" i="8"/>
  <c r="CB1412" i="8"/>
  <c r="CA1412" i="8"/>
  <c r="BZ1412" i="8"/>
  <c r="BY1412" i="8"/>
  <c r="BW1412" i="8"/>
  <c r="BX1412" i="8" s="1"/>
  <c r="BV1412" i="8"/>
  <c r="BU1412" i="8"/>
  <c r="BT1412" i="8"/>
  <c r="BS1412" i="8"/>
  <c r="BR1412" i="8"/>
  <c r="BQ1412" i="8"/>
  <c r="BP1412" i="8"/>
  <c r="BO1412" i="8"/>
  <c r="BN1412" i="8"/>
  <c r="BM1412" i="8"/>
  <c r="BL1412" i="8"/>
  <c r="BJ1412" i="8"/>
  <c r="BK1412" i="8" s="1"/>
  <c r="J1412" i="8"/>
  <c r="I1412" i="8"/>
  <c r="H1412" i="8"/>
  <c r="G1412" i="8"/>
  <c r="F1412" i="8"/>
  <c r="A1412" i="8"/>
  <c r="DP1411" i="8"/>
  <c r="DO1411" i="8"/>
  <c r="DN1411" i="8"/>
  <c r="DM1411" i="8"/>
  <c r="DK1411" i="8"/>
  <c r="DL1411" i="8" s="1"/>
  <c r="DJ1411" i="8"/>
  <c r="DI1411" i="8"/>
  <c r="DH1411" i="8"/>
  <c r="DG1411" i="8"/>
  <c r="DE1411" i="8"/>
  <c r="DF1411" i="8" s="1"/>
  <c r="DD1411" i="8"/>
  <c r="DC1411" i="8"/>
  <c r="DB1411" i="8"/>
  <c r="DA1411" i="8"/>
  <c r="CZ1411" i="8"/>
  <c r="CY1411" i="8"/>
  <c r="CX1411" i="8"/>
  <c r="CV1411" i="8"/>
  <c r="CW1411" i="8" s="1"/>
  <c r="CU1411" i="8"/>
  <c r="CT1411" i="8"/>
  <c r="CS1411" i="8"/>
  <c r="CR1411" i="8"/>
  <c r="CQ1411" i="8"/>
  <c r="CP1411" i="8"/>
  <c r="CO1411" i="8"/>
  <c r="CN1411" i="8"/>
  <c r="CL1411" i="8"/>
  <c r="CM1411" i="8" s="1"/>
  <c r="CG1411" i="8"/>
  <c r="CF1411" i="8"/>
  <c r="CE1411" i="8"/>
  <c r="CD1411" i="8"/>
  <c r="CC1411" i="8"/>
  <c r="CB1411" i="8"/>
  <c r="CA1411" i="8"/>
  <c r="BZ1411" i="8"/>
  <c r="BY1411" i="8"/>
  <c r="BW1411" i="8"/>
  <c r="BX1411" i="8" s="1"/>
  <c r="BV1411" i="8"/>
  <c r="BU1411" i="8"/>
  <c r="BT1411" i="8"/>
  <c r="BS1411" i="8"/>
  <c r="BR1411" i="8"/>
  <c r="BQ1411" i="8"/>
  <c r="BP1411" i="8"/>
  <c r="BO1411" i="8"/>
  <c r="BN1411" i="8"/>
  <c r="BM1411" i="8"/>
  <c r="BL1411" i="8"/>
  <c r="BJ1411" i="8"/>
  <c r="BK1411" i="8" s="1"/>
  <c r="J1411" i="8"/>
  <c r="I1411" i="8"/>
  <c r="H1411" i="8"/>
  <c r="G1411" i="8"/>
  <c r="F1411" i="8"/>
  <c r="A1411" i="8"/>
  <c r="DP1410" i="8"/>
  <c r="DO1410" i="8"/>
  <c r="DN1410" i="8"/>
  <c r="DM1410" i="8"/>
  <c r="DK1410" i="8"/>
  <c r="DL1410" i="8" s="1"/>
  <c r="DJ1410" i="8"/>
  <c r="DI1410" i="8"/>
  <c r="DH1410" i="8"/>
  <c r="DG1410" i="8"/>
  <c r="DE1410" i="8"/>
  <c r="DF1410" i="8" s="1"/>
  <c r="DD1410" i="8"/>
  <c r="DC1410" i="8"/>
  <c r="DB1410" i="8"/>
  <c r="DA1410" i="8"/>
  <c r="CZ1410" i="8"/>
  <c r="CY1410" i="8"/>
  <c r="CX1410" i="8"/>
  <c r="CV1410" i="8"/>
  <c r="CW1410" i="8" s="1"/>
  <c r="CU1410" i="8"/>
  <c r="CT1410" i="8"/>
  <c r="CS1410" i="8"/>
  <c r="CR1410" i="8"/>
  <c r="CQ1410" i="8"/>
  <c r="CP1410" i="8"/>
  <c r="CO1410" i="8"/>
  <c r="CN1410" i="8"/>
  <c r="CL1410" i="8"/>
  <c r="CM1410" i="8" s="1"/>
  <c r="CG1410" i="8"/>
  <c r="CF1410" i="8"/>
  <c r="CE1410" i="8"/>
  <c r="CD1410" i="8"/>
  <c r="CC1410" i="8"/>
  <c r="CB1410" i="8"/>
  <c r="CA1410" i="8"/>
  <c r="BZ1410" i="8"/>
  <c r="BY1410" i="8"/>
  <c r="BW1410" i="8"/>
  <c r="BX1410" i="8" s="1"/>
  <c r="BV1410" i="8"/>
  <c r="BU1410" i="8"/>
  <c r="BT1410" i="8"/>
  <c r="BS1410" i="8"/>
  <c r="BR1410" i="8"/>
  <c r="BQ1410" i="8"/>
  <c r="BP1410" i="8"/>
  <c r="BO1410" i="8"/>
  <c r="BN1410" i="8"/>
  <c r="BM1410" i="8"/>
  <c r="BL1410" i="8"/>
  <c r="BJ1410" i="8"/>
  <c r="BK1410" i="8" s="1"/>
  <c r="J1410" i="8"/>
  <c r="I1410" i="8"/>
  <c r="H1410" i="8"/>
  <c r="G1410" i="8"/>
  <c r="F1410" i="8"/>
  <c r="A1410" i="8"/>
  <c r="DP1409" i="8"/>
  <c r="DO1409" i="8"/>
  <c r="DN1409" i="8"/>
  <c r="DM1409" i="8"/>
  <c r="DK1409" i="8"/>
  <c r="DL1409" i="8" s="1"/>
  <c r="DJ1409" i="8"/>
  <c r="DI1409" i="8"/>
  <c r="DH1409" i="8"/>
  <c r="DG1409" i="8"/>
  <c r="DE1409" i="8"/>
  <c r="DF1409" i="8" s="1"/>
  <c r="DD1409" i="8"/>
  <c r="DC1409" i="8"/>
  <c r="DB1409" i="8"/>
  <c r="DA1409" i="8"/>
  <c r="CZ1409" i="8"/>
  <c r="CY1409" i="8"/>
  <c r="CX1409" i="8"/>
  <c r="CV1409" i="8"/>
  <c r="CW1409" i="8" s="1"/>
  <c r="CU1409" i="8"/>
  <c r="CT1409" i="8"/>
  <c r="CS1409" i="8"/>
  <c r="CR1409" i="8"/>
  <c r="CQ1409" i="8"/>
  <c r="CP1409" i="8"/>
  <c r="CO1409" i="8"/>
  <c r="CN1409" i="8"/>
  <c r="CL1409" i="8"/>
  <c r="CM1409" i="8" s="1"/>
  <c r="CG1409" i="8"/>
  <c r="CF1409" i="8"/>
  <c r="CE1409" i="8"/>
  <c r="CD1409" i="8"/>
  <c r="CC1409" i="8"/>
  <c r="CB1409" i="8"/>
  <c r="CA1409" i="8"/>
  <c r="BZ1409" i="8"/>
  <c r="BY1409" i="8"/>
  <c r="BW1409" i="8"/>
  <c r="BX1409" i="8" s="1"/>
  <c r="BV1409" i="8"/>
  <c r="BU1409" i="8"/>
  <c r="BT1409" i="8"/>
  <c r="BS1409" i="8"/>
  <c r="BR1409" i="8"/>
  <c r="BQ1409" i="8"/>
  <c r="BP1409" i="8"/>
  <c r="BO1409" i="8"/>
  <c r="BN1409" i="8"/>
  <c r="BM1409" i="8"/>
  <c r="BL1409" i="8"/>
  <c r="BJ1409" i="8"/>
  <c r="BK1409" i="8" s="1"/>
  <c r="J1409" i="8"/>
  <c r="I1409" i="8"/>
  <c r="H1409" i="8"/>
  <c r="G1409" i="8"/>
  <c r="F1409" i="8"/>
  <c r="A1409" i="8"/>
  <c r="DP1408" i="8"/>
  <c r="DO1408" i="8"/>
  <c r="DN1408" i="8"/>
  <c r="DM1408" i="8"/>
  <c r="DK1408" i="8"/>
  <c r="DL1408" i="8" s="1"/>
  <c r="DJ1408" i="8"/>
  <c r="DI1408" i="8"/>
  <c r="DH1408" i="8"/>
  <c r="DG1408" i="8"/>
  <c r="DE1408" i="8"/>
  <c r="DF1408" i="8" s="1"/>
  <c r="DD1408" i="8"/>
  <c r="DC1408" i="8"/>
  <c r="DB1408" i="8"/>
  <c r="DA1408" i="8"/>
  <c r="CZ1408" i="8"/>
  <c r="CY1408" i="8"/>
  <c r="CX1408" i="8"/>
  <c r="CV1408" i="8"/>
  <c r="CW1408" i="8" s="1"/>
  <c r="CU1408" i="8"/>
  <c r="CT1408" i="8"/>
  <c r="CS1408" i="8"/>
  <c r="CR1408" i="8"/>
  <c r="CQ1408" i="8"/>
  <c r="CP1408" i="8"/>
  <c r="CO1408" i="8"/>
  <c r="CN1408" i="8"/>
  <c r="CL1408" i="8"/>
  <c r="CM1408" i="8" s="1"/>
  <c r="CG1408" i="8"/>
  <c r="CF1408" i="8"/>
  <c r="CE1408" i="8"/>
  <c r="CD1408" i="8"/>
  <c r="CC1408" i="8"/>
  <c r="CB1408" i="8"/>
  <c r="CA1408" i="8"/>
  <c r="BZ1408" i="8"/>
  <c r="BY1408" i="8"/>
  <c r="BW1408" i="8"/>
  <c r="BX1408" i="8" s="1"/>
  <c r="BV1408" i="8"/>
  <c r="BU1408" i="8"/>
  <c r="BT1408" i="8"/>
  <c r="BS1408" i="8"/>
  <c r="BR1408" i="8"/>
  <c r="BQ1408" i="8"/>
  <c r="BP1408" i="8"/>
  <c r="BO1408" i="8"/>
  <c r="BN1408" i="8"/>
  <c r="BM1408" i="8"/>
  <c r="BL1408" i="8"/>
  <c r="BJ1408" i="8"/>
  <c r="BK1408" i="8" s="1"/>
  <c r="J1408" i="8"/>
  <c r="I1408" i="8"/>
  <c r="H1408" i="8"/>
  <c r="G1408" i="8"/>
  <c r="F1408" i="8"/>
  <c r="A1408" i="8"/>
  <c r="DP1407" i="8"/>
  <c r="DO1407" i="8"/>
  <c r="DN1407" i="8"/>
  <c r="DM1407" i="8"/>
  <c r="DK1407" i="8"/>
  <c r="DL1407" i="8" s="1"/>
  <c r="DJ1407" i="8"/>
  <c r="DI1407" i="8"/>
  <c r="DH1407" i="8"/>
  <c r="DG1407" i="8"/>
  <c r="DE1407" i="8"/>
  <c r="DF1407" i="8" s="1"/>
  <c r="DD1407" i="8"/>
  <c r="DC1407" i="8"/>
  <c r="DB1407" i="8"/>
  <c r="DA1407" i="8"/>
  <c r="CZ1407" i="8"/>
  <c r="CY1407" i="8"/>
  <c r="CX1407" i="8"/>
  <c r="CV1407" i="8"/>
  <c r="CW1407" i="8" s="1"/>
  <c r="CU1407" i="8"/>
  <c r="CT1407" i="8"/>
  <c r="CS1407" i="8"/>
  <c r="CR1407" i="8"/>
  <c r="CQ1407" i="8"/>
  <c r="CP1407" i="8"/>
  <c r="CO1407" i="8"/>
  <c r="CN1407" i="8"/>
  <c r="CL1407" i="8"/>
  <c r="CM1407" i="8" s="1"/>
  <c r="CG1407" i="8"/>
  <c r="CF1407" i="8"/>
  <c r="CE1407" i="8"/>
  <c r="CD1407" i="8"/>
  <c r="CC1407" i="8"/>
  <c r="CB1407" i="8"/>
  <c r="CA1407" i="8"/>
  <c r="BZ1407" i="8"/>
  <c r="BY1407" i="8"/>
  <c r="BW1407" i="8"/>
  <c r="BX1407" i="8" s="1"/>
  <c r="BV1407" i="8"/>
  <c r="BU1407" i="8"/>
  <c r="BT1407" i="8"/>
  <c r="BS1407" i="8"/>
  <c r="BR1407" i="8"/>
  <c r="BQ1407" i="8"/>
  <c r="BP1407" i="8"/>
  <c r="BO1407" i="8"/>
  <c r="BN1407" i="8"/>
  <c r="BM1407" i="8"/>
  <c r="BL1407" i="8"/>
  <c r="BJ1407" i="8"/>
  <c r="BK1407" i="8" s="1"/>
  <c r="J1407" i="8"/>
  <c r="I1407" i="8"/>
  <c r="H1407" i="8"/>
  <c r="G1407" i="8"/>
  <c r="F1407" i="8"/>
  <c r="A1407" i="8"/>
  <c r="DP1406" i="8"/>
  <c r="DO1406" i="8"/>
  <c r="DN1406" i="8"/>
  <c r="DM1406" i="8"/>
  <c r="DK1406" i="8"/>
  <c r="DL1406" i="8" s="1"/>
  <c r="DJ1406" i="8"/>
  <c r="DI1406" i="8"/>
  <c r="DH1406" i="8"/>
  <c r="DG1406" i="8"/>
  <c r="DE1406" i="8"/>
  <c r="DF1406" i="8" s="1"/>
  <c r="DD1406" i="8"/>
  <c r="DC1406" i="8"/>
  <c r="DB1406" i="8"/>
  <c r="DA1406" i="8"/>
  <c r="CZ1406" i="8"/>
  <c r="CY1406" i="8"/>
  <c r="CX1406" i="8"/>
  <c r="CV1406" i="8"/>
  <c r="CW1406" i="8" s="1"/>
  <c r="CU1406" i="8"/>
  <c r="CT1406" i="8"/>
  <c r="CS1406" i="8"/>
  <c r="CR1406" i="8"/>
  <c r="CQ1406" i="8"/>
  <c r="CP1406" i="8"/>
  <c r="CO1406" i="8"/>
  <c r="CN1406" i="8"/>
  <c r="CL1406" i="8"/>
  <c r="CM1406" i="8" s="1"/>
  <c r="CG1406" i="8"/>
  <c r="CF1406" i="8"/>
  <c r="CE1406" i="8"/>
  <c r="CD1406" i="8"/>
  <c r="CC1406" i="8"/>
  <c r="CB1406" i="8"/>
  <c r="CA1406" i="8"/>
  <c r="BZ1406" i="8"/>
  <c r="BY1406" i="8"/>
  <c r="BW1406" i="8"/>
  <c r="BX1406" i="8" s="1"/>
  <c r="BV1406" i="8"/>
  <c r="BU1406" i="8"/>
  <c r="BT1406" i="8"/>
  <c r="BS1406" i="8"/>
  <c r="BR1406" i="8"/>
  <c r="BQ1406" i="8"/>
  <c r="BP1406" i="8"/>
  <c r="BO1406" i="8"/>
  <c r="BN1406" i="8"/>
  <c r="BM1406" i="8"/>
  <c r="BL1406" i="8"/>
  <c r="BJ1406" i="8"/>
  <c r="BK1406" i="8" s="1"/>
  <c r="J1406" i="8"/>
  <c r="I1406" i="8"/>
  <c r="H1406" i="8"/>
  <c r="G1406" i="8"/>
  <c r="F1406" i="8"/>
  <c r="A1406" i="8"/>
  <c r="DP1405" i="8"/>
  <c r="DO1405" i="8"/>
  <c r="DN1405" i="8"/>
  <c r="DM1405" i="8"/>
  <c r="DK1405" i="8"/>
  <c r="DL1405" i="8" s="1"/>
  <c r="DJ1405" i="8"/>
  <c r="DI1405" i="8"/>
  <c r="DH1405" i="8"/>
  <c r="DG1405" i="8"/>
  <c r="DE1405" i="8"/>
  <c r="DF1405" i="8" s="1"/>
  <c r="DD1405" i="8"/>
  <c r="DC1405" i="8"/>
  <c r="DB1405" i="8"/>
  <c r="DA1405" i="8"/>
  <c r="CZ1405" i="8"/>
  <c r="CY1405" i="8"/>
  <c r="CX1405" i="8"/>
  <c r="CV1405" i="8"/>
  <c r="CW1405" i="8" s="1"/>
  <c r="CU1405" i="8"/>
  <c r="CT1405" i="8"/>
  <c r="CS1405" i="8"/>
  <c r="CR1405" i="8"/>
  <c r="CQ1405" i="8"/>
  <c r="CP1405" i="8"/>
  <c r="CO1405" i="8"/>
  <c r="CN1405" i="8"/>
  <c r="CL1405" i="8"/>
  <c r="CM1405" i="8" s="1"/>
  <c r="CG1405" i="8"/>
  <c r="CF1405" i="8"/>
  <c r="CE1405" i="8"/>
  <c r="CD1405" i="8"/>
  <c r="CC1405" i="8"/>
  <c r="CB1405" i="8"/>
  <c r="CA1405" i="8"/>
  <c r="BZ1405" i="8"/>
  <c r="BY1405" i="8"/>
  <c r="BW1405" i="8"/>
  <c r="BX1405" i="8" s="1"/>
  <c r="BV1405" i="8"/>
  <c r="BU1405" i="8"/>
  <c r="BT1405" i="8"/>
  <c r="BS1405" i="8"/>
  <c r="BR1405" i="8"/>
  <c r="BQ1405" i="8"/>
  <c r="BP1405" i="8"/>
  <c r="BO1405" i="8"/>
  <c r="BN1405" i="8"/>
  <c r="BM1405" i="8"/>
  <c r="BL1405" i="8"/>
  <c r="BJ1405" i="8"/>
  <c r="BK1405" i="8" s="1"/>
  <c r="J1405" i="8"/>
  <c r="I1405" i="8"/>
  <c r="H1405" i="8"/>
  <c r="G1405" i="8"/>
  <c r="F1405" i="8"/>
  <c r="A1405" i="8"/>
  <c r="DP1404" i="8"/>
  <c r="DO1404" i="8"/>
  <c r="DN1404" i="8"/>
  <c r="DM1404" i="8"/>
  <c r="DK1404" i="8"/>
  <c r="DL1404" i="8" s="1"/>
  <c r="DJ1404" i="8"/>
  <c r="DI1404" i="8"/>
  <c r="DH1404" i="8"/>
  <c r="DG1404" i="8"/>
  <c r="DE1404" i="8"/>
  <c r="DF1404" i="8" s="1"/>
  <c r="DD1404" i="8"/>
  <c r="DC1404" i="8"/>
  <c r="DB1404" i="8"/>
  <c r="DA1404" i="8"/>
  <c r="CZ1404" i="8"/>
  <c r="CY1404" i="8"/>
  <c r="CX1404" i="8"/>
  <c r="CV1404" i="8"/>
  <c r="CW1404" i="8" s="1"/>
  <c r="CU1404" i="8"/>
  <c r="CT1404" i="8"/>
  <c r="CS1404" i="8"/>
  <c r="CR1404" i="8"/>
  <c r="CQ1404" i="8"/>
  <c r="CP1404" i="8"/>
  <c r="CO1404" i="8"/>
  <c r="CN1404" i="8"/>
  <c r="CL1404" i="8"/>
  <c r="CM1404" i="8" s="1"/>
  <c r="CG1404" i="8"/>
  <c r="CF1404" i="8"/>
  <c r="CE1404" i="8"/>
  <c r="CD1404" i="8"/>
  <c r="CC1404" i="8"/>
  <c r="CB1404" i="8"/>
  <c r="CA1404" i="8"/>
  <c r="BZ1404" i="8"/>
  <c r="BY1404" i="8"/>
  <c r="BW1404" i="8"/>
  <c r="BX1404" i="8" s="1"/>
  <c r="BV1404" i="8"/>
  <c r="BU1404" i="8"/>
  <c r="BT1404" i="8"/>
  <c r="BS1404" i="8"/>
  <c r="BR1404" i="8"/>
  <c r="BQ1404" i="8"/>
  <c r="BP1404" i="8"/>
  <c r="BO1404" i="8"/>
  <c r="BN1404" i="8"/>
  <c r="BM1404" i="8"/>
  <c r="BL1404" i="8"/>
  <c r="BJ1404" i="8"/>
  <c r="BK1404" i="8" s="1"/>
  <c r="J1404" i="8"/>
  <c r="I1404" i="8"/>
  <c r="H1404" i="8"/>
  <c r="G1404" i="8"/>
  <c r="F1404" i="8"/>
  <c r="A1404" i="8"/>
  <c r="DP1403" i="8"/>
  <c r="DO1403" i="8"/>
  <c r="DN1403" i="8"/>
  <c r="DM1403" i="8"/>
  <c r="DK1403" i="8"/>
  <c r="DL1403" i="8" s="1"/>
  <c r="DJ1403" i="8"/>
  <c r="DI1403" i="8"/>
  <c r="DH1403" i="8"/>
  <c r="DG1403" i="8"/>
  <c r="DE1403" i="8"/>
  <c r="DF1403" i="8" s="1"/>
  <c r="DD1403" i="8"/>
  <c r="DC1403" i="8"/>
  <c r="DB1403" i="8"/>
  <c r="DA1403" i="8"/>
  <c r="CZ1403" i="8"/>
  <c r="CY1403" i="8"/>
  <c r="CX1403" i="8"/>
  <c r="CV1403" i="8"/>
  <c r="CW1403" i="8" s="1"/>
  <c r="CU1403" i="8"/>
  <c r="CT1403" i="8"/>
  <c r="CS1403" i="8"/>
  <c r="CR1403" i="8"/>
  <c r="CQ1403" i="8"/>
  <c r="CP1403" i="8"/>
  <c r="CO1403" i="8"/>
  <c r="CN1403" i="8"/>
  <c r="CL1403" i="8"/>
  <c r="CM1403" i="8" s="1"/>
  <c r="CG1403" i="8"/>
  <c r="CF1403" i="8"/>
  <c r="CE1403" i="8"/>
  <c r="CD1403" i="8"/>
  <c r="CC1403" i="8"/>
  <c r="CB1403" i="8"/>
  <c r="CA1403" i="8"/>
  <c r="BZ1403" i="8"/>
  <c r="BY1403" i="8"/>
  <c r="BW1403" i="8"/>
  <c r="BX1403" i="8" s="1"/>
  <c r="BV1403" i="8"/>
  <c r="BU1403" i="8"/>
  <c r="BT1403" i="8"/>
  <c r="BS1403" i="8"/>
  <c r="BR1403" i="8"/>
  <c r="BQ1403" i="8"/>
  <c r="BP1403" i="8"/>
  <c r="BO1403" i="8"/>
  <c r="BN1403" i="8"/>
  <c r="BM1403" i="8"/>
  <c r="BL1403" i="8"/>
  <c r="BJ1403" i="8"/>
  <c r="BK1403" i="8" s="1"/>
  <c r="J1403" i="8"/>
  <c r="I1403" i="8"/>
  <c r="H1403" i="8"/>
  <c r="G1403" i="8"/>
  <c r="F1403" i="8"/>
  <c r="A1403" i="8"/>
  <c r="DP1402" i="8"/>
  <c r="DO1402" i="8"/>
  <c r="DN1402" i="8"/>
  <c r="DM1402" i="8"/>
  <c r="DK1402" i="8"/>
  <c r="DL1402" i="8" s="1"/>
  <c r="DJ1402" i="8"/>
  <c r="DI1402" i="8"/>
  <c r="DH1402" i="8"/>
  <c r="DG1402" i="8"/>
  <c r="DE1402" i="8"/>
  <c r="DF1402" i="8" s="1"/>
  <c r="DD1402" i="8"/>
  <c r="DC1402" i="8"/>
  <c r="DB1402" i="8"/>
  <c r="DA1402" i="8"/>
  <c r="CZ1402" i="8"/>
  <c r="CY1402" i="8"/>
  <c r="CX1402" i="8"/>
  <c r="CV1402" i="8"/>
  <c r="CW1402" i="8" s="1"/>
  <c r="CU1402" i="8"/>
  <c r="CT1402" i="8"/>
  <c r="CS1402" i="8"/>
  <c r="CR1402" i="8"/>
  <c r="CQ1402" i="8"/>
  <c r="CP1402" i="8"/>
  <c r="CO1402" i="8"/>
  <c r="CN1402" i="8"/>
  <c r="CL1402" i="8"/>
  <c r="CM1402" i="8" s="1"/>
  <c r="CG1402" i="8"/>
  <c r="CF1402" i="8"/>
  <c r="CE1402" i="8"/>
  <c r="CD1402" i="8"/>
  <c r="CC1402" i="8"/>
  <c r="CB1402" i="8"/>
  <c r="CA1402" i="8"/>
  <c r="BZ1402" i="8"/>
  <c r="BY1402" i="8"/>
  <c r="BW1402" i="8"/>
  <c r="BX1402" i="8" s="1"/>
  <c r="BV1402" i="8"/>
  <c r="BU1402" i="8"/>
  <c r="BT1402" i="8"/>
  <c r="BS1402" i="8"/>
  <c r="BR1402" i="8"/>
  <c r="BQ1402" i="8"/>
  <c r="BP1402" i="8"/>
  <c r="BO1402" i="8"/>
  <c r="BN1402" i="8"/>
  <c r="BM1402" i="8"/>
  <c r="BL1402" i="8"/>
  <c r="BJ1402" i="8"/>
  <c r="BK1402" i="8" s="1"/>
  <c r="J1402" i="8"/>
  <c r="I1402" i="8"/>
  <c r="H1402" i="8"/>
  <c r="G1402" i="8"/>
  <c r="F1402" i="8"/>
  <c r="A1402" i="8"/>
  <c r="DP1401" i="8"/>
  <c r="DO1401" i="8"/>
  <c r="DN1401" i="8"/>
  <c r="DM1401" i="8"/>
  <c r="DK1401" i="8"/>
  <c r="DL1401" i="8" s="1"/>
  <c r="DJ1401" i="8"/>
  <c r="DI1401" i="8"/>
  <c r="DH1401" i="8"/>
  <c r="DG1401" i="8"/>
  <c r="DE1401" i="8"/>
  <c r="DF1401" i="8" s="1"/>
  <c r="DD1401" i="8"/>
  <c r="DC1401" i="8"/>
  <c r="DB1401" i="8"/>
  <c r="DA1401" i="8"/>
  <c r="CZ1401" i="8"/>
  <c r="CY1401" i="8"/>
  <c r="CX1401" i="8"/>
  <c r="CV1401" i="8"/>
  <c r="CW1401" i="8" s="1"/>
  <c r="CU1401" i="8"/>
  <c r="CT1401" i="8"/>
  <c r="CS1401" i="8"/>
  <c r="CR1401" i="8"/>
  <c r="CQ1401" i="8"/>
  <c r="CP1401" i="8"/>
  <c r="CO1401" i="8"/>
  <c r="CN1401" i="8"/>
  <c r="CL1401" i="8"/>
  <c r="CM1401" i="8" s="1"/>
  <c r="CG1401" i="8"/>
  <c r="CF1401" i="8"/>
  <c r="CE1401" i="8"/>
  <c r="CD1401" i="8"/>
  <c r="CC1401" i="8"/>
  <c r="CB1401" i="8"/>
  <c r="CA1401" i="8"/>
  <c r="BZ1401" i="8"/>
  <c r="BY1401" i="8"/>
  <c r="BW1401" i="8"/>
  <c r="BX1401" i="8" s="1"/>
  <c r="BV1401" i="8"/>
  <c r="BU1401" i="8"/>
  <c r="BT1401" i="8"/>
  <c r="BS1401" i="8"/>
  <c r="BR1401" i="8"/>
  <c r="BQ1401" i="8"/>
  <c r="BP1401" i="8"/>
  <c r="BO1401" i="8"/>
  <c r="BN1401" i="8"/>
  <c r="BM1401" i="8"/>
  <c r="BL1401" i="8"/>
  <c r="BJ1401" i="8"/>
  <c r="BK1401" i="8" s="1"/>
  <c r="J1401" i="8"/>
  <c r="I1401" i="8"/>
  <c r="H1401" i="8"/>
  <c r="G1401" i="8"/>
  <c r="F1401" i="8"/>
  <c r="A1401" i="8"/>
  <c r="DP1400" i="8"/>
  <c r="DO1400" i="8"/>
  <c r="DN1400" i="8"/>
  <c r="DM1400" i="8"/>
  <c r="DK1400" i="8"/>
  <c r="DL1400" i="8" s="1"/>
  <c r="DJ1400" i="8"/>
  <c r="DI1400" i="8"/>
  <c r="DH1400" i="8"/>
  <c r="DG1400" i="8"/>
  <c r="DE1400" i="8"/>
  <c r="DF1400" i="8" s="1"/>
  <c r="DD1400" i="8"/>
  <c r="DC1400" i="8"/>
  <c r="DB1400" i="8"/>
  <c r="DA1400" i="8"/>
  <c r="CZ1400" i="8"/>
  <c r="CY1400" i="8"/>
  <c r="CX1400" i="8"/>
  <c r="CV1400" i="8"/>
  <c r="CW1400" i="8" s="1"/>
  <c r="CU1400" i="8"/>
  <c r="CT1400" i="8"/>
  <c r="CS1400" i="8"/>
  <c r="CR1400" i="8"/>
  <c r="CQ1400" i="8"/>
  <c r="CP1400" i="8"/>
  <c r="CO1400" i="8"/>
  <c r="CN1400" i="8"/>
  <c r="CL1400" i="8"/>
  <c r="CM1400" i="8" s="1"/>
  <c r="CG1400" i="8"/>
  <c r="CF1400" i="8"/>
  <c r="CE1400" i="8"/>
  <c r="CD1400" i="8"/>
  <c r="CC1400" i="8"/>
  <c r="CB1400" i="8"/>
  <c r="CA1400" i="8"/>
  <c r="BZ1400" i="8"/>
  <c r="BY1400" i="8"/>
  <c r="BW1400" i="8"/>
  <c r="BX1400" i="8" s="1"/>
  <c r="BV1400" i="8"/>
  <c r="BU1400" i="8"/>
  <c r="BT1400" i="8"/>
  <c r="BS1400" i="8"/>
  <c r="BR1400" i="8"/>
  <c r="BQ1400" i="8"/>
  <c r="BP1400" i="8"/>
  <c r="BO1400" i="8"/>
  <c r="BN1400" i="8"/>
  <c r="BM1400" i="8"/>
  <c r="BL1400" i="8"/>
  <c r="BJ1400" i="8"/>
  <c r="BK1400" i="8" s="1"/>
  <c r="J1400" i="8"/>
  <c r="I1400" i="8"/>
  <c r="H1400" i="8"/>
  <c r="G1400" i="8"/>
  <c r="F1400" i="8"/>
  <c r="A1400" i="8"/>
  <c r="DP1399" i="8"/>
  <c r="DO1399" i="8"/>
  <c r="DN1399" i="8"/>
  <c r="DM1399" i="8"/>
  <c r="DK1399" i="8"/>
  <c r="DL1399" i="8" s="1"/>
  <c r="DJ1399" i="8"/>
  <c r="DI1399" i="8"/>
  <c r="DH1399" i="8"/>
  <c r="DG1399" i="8"/>
  <c r="DE1399" i="8"/>
  <c r="DF1399" i="8" s="1"/>
  <c r="DD1399" i="8"/>
  <c r="DC1399" i="8"/>
  <c r="DB1399" i="8"/>
  <c r="DA1399" i="8"/>
  <c r="CZ1399" i="8"/>
  <c r="CY1399" i="8"/>
  <c r="CX1399" i="8"/>
  <c r="CV1399" i="8"/>
  <c r="CW1399" i="8" s="1"/>
  <c r="CU1399" i="8"/>
  <c r="CT1399" i="8"/>
  <c r="CS1399" i="8"/>
  <c r="CR1399" i="8"/>
  <c r="CQ1399" i="8"/>
  <c r="CP1399" i="8"/>
  <c r="CO1399" i="8"/>
  <c r="CN1399" i="8"/>
  <c r="CL1399" i="8"/>
  <c r="CM1399" i="8" s="1"/>
  <c r="CG1399" i="8"/>
  <c r="CF1399" i="8"/>
  <c r="CE1399" i="8"/>
  <c r="CD1399" i="8"/>
  <c r="CC1399" i="8"/>
  <c r="CB1399" i="8"/>
  <c r="CA1399" i="8"/>
  <c r="BZ1399" i="8"/>
  <c r="BY1399" i="8"/>
  <c r="BW1399" i="8"/>
  <c r="BX1399" i="8" s="1"/>
  <c r="BV1399" i="8"/>
  <c r="BU1399" i="8"/>
  <c r="BT1399" i="8"/>
  <c r="BS1399" i="8"/>
  <c r="BR1399" i="8"/>
  <c r="BQ1399" i="8"/>
  <c r="BP1399" i="8"/>
  <c r="BO1399" i="8"/>
  <c r="BN1399" i="8"/>
  <c r="BM1399" i="8"/>
  <c r="BL1399" i="8"/>
  <c r="BJ1399" i="8"/>
  <c r="BK1399" i="8" s="1"/>
  <c r="J1399" i="8"/>
  <c r="I1399" i="8"/>
  <c r="H1399" i="8"/>
  <c r="G1399" i="8"/>
  <c r="F1399" i="8"/>
  <c r="A1399" i="8"/>
  <c r="DP1398" i="8"/>
  <c r="DO1398" i="8"/>
  <c r="DN1398" i="8"/>
  <c r="DM1398" i="8"/>
  <c r="DK1398" i="8"/>
  <c r="DL1398" i="8" s="1"/>
  <c r="DJ1398" i="8"/>
  <c r="DI1398" i="8"/>
  <c r="DH1398" i="8"/>
  <c r="DG1398" i="8"/>
  <c r="DE1398" i="8"/>
  <c r="DF1398" i="8" s="1"/>
  <c r="DD1398" i="8"/>
  <c r="DC1398" i="8"/>
  <c r="DB1398" i="8"/>
  <c r="DA1398" i="8"/>
  <c r="CZ1398" i="8"/>
  <c r="CY1398" i="8"/>
  <c r="CX1398" i="8"/>
  <c r="CV1398" i="8"/>
  <c r="CW1398" i="8" s="1"/>
  <c r="CU1398" i="8"/>
  <c r="CT1398" i="8"/>
  <c r="CS1398" i="8"/>
  <c r="CR1398" i="8"/>
  <c r="CQ1398" i="8"/>
  <c r="CP1398" i="8"/>
  <c r="CO1398" i="8"/>
  <c r="CN1398" i="8"/>
  <c r="CL1398" i="8"/>
  <c r="CM1398" i="8" s="1"/>
  <c r="CG1398" i="8"/>
  <c r="CF1398" i="8"/>
  <c r="CE1398" i="8"/>
  <c r="CD1398" i="8"/>
  <c r="CC1398" i="8"/>
  <c r="CB1398" i="8"/>
  <c r="CA1398" i="8"/>
  <c r="BZ1398" i="8"/>
  <c r="BY1398" i="8"/>
  <c r="BW1398" i="8"/>
  <c r="BX1398" i="8" s="1"/>
  <c r="BV1398" i="8"/>
  <c r="BU1398" i="8"/>
  <c r="BT1398" i="8"/>
  <c r="BS1398" i="8"/>
  <c r="BR1398" i="8"/>
  <c r="BQ1398" i="8"/>
  <c r="BP1398" i="8"/>
  <c r="BO1398" i="8"/>
  <c r="BN1398" i="8"/>
  <c r="BM1398" i="8"/>
  <c r="BL1398" i="8"/>
  <c r="BJ1398" i="8"/>
  <c r="BK1398" i="8" s="1"/>
  <c r="J1398" i="8"/>
  <c r="I1398" i="8"/>
  <c r="H1398" i="8"/>
  <c r="G1398" i="8"/>
  <c r="F1398" i="8"/>
  <c r="A1398" i="8"/>
  <c r="DP1397" i="8"/>
  <c r="DO1397" i="8"/>
  <c r="DN1397" i="8"/>
  <c r="DM1397" i="8"/>
  <c r="DK1397" i="8"/>
  <c r="DL1397" i="8" s="1"/>
  <c r="DJ1397" i="8"/>
  <c r="DI1397" i="8"/>
  <c r="DH1397" i="8"/>
  <c r="DG1397" i="8"/>
  <c r="DE1397" i="8"/>
  <c r="DF1397" i="8" s="1"/>
  <c r="DD1397" i="8"/>
  <c r="DC1397" i="8"/>
  <c r="DB1397" i="8"/>
  <c r="DA1397" i="8"/>
  <c r="CZ1397" i="8"/>
  <c r="CY1397" i="8"/>
  <c r="CX1397" i="8"/>
  <c r="CV1397" i="8"/>
  <c r="CW1397" i="8" s="1"/>
  <c r="CU1397" i="8"/>
  <c r="CT1397" i="8"/>
  <c r="CS1397" i="8"/>
  <c r="CR1397" i="8"/>
  <c r="CQ1397" i="8"/>
  <c r="CP1397" i="8"/>
  <c r="CO1397" i="8"/>
  <c r="CN1397" i="8"/>
  <c r="CL1397" i="8"/>
  <c r="CM1397" i="8" s="1"/>
  <c r="CG1397" i="8"/>
  <c r="CF1397" i="8"/>
  <c r="CE1397" i="8"/>
  <c r="CD1397" i="8"/>
  <c r="CC1397" i="8"/>
  <c r="CB1397" i="8"/>
  <c r="CA1397" i="8"/>
  <c r="BZ1397" i="8"/>
  <c r="BY1397" i="8"/>
  <c r="BW1397" i="8"/>
  <c r="BX1397" i="8" s="1"/>
  <c r="BV1397" i="8"/>
  <c r="BU1397" i="8"/>
  <c r="BT1397" i="8"/>
  <c r="BS1397" i="8"/>
  <c r="BR1397" i="8"/>
  <c r="BQ1397" i="8"/>
  <c r="BP1397" i="8"/>
  <c r="BO1397" i="8"/>
  <c r="BN1397" i="8"/>
  <c r="BM1397" i="8"/>
  <c r="BL1397" i="8"/>
  <c r="BJ1397" i="8"/>
  <c r="BK1397" i="8" s="1"/>
  <c r="J1397" i="8"/>
  <c r="I1397" i="8"/>
  <c r="H1397" i="8"/>
  <c r="G1397" i="8"/>
  <c r="F1397" i="8"/>
  <c r="A1397" i="8"/>
  <c r="DP1396" i="8"/>
  <c r="DO1396" i="8"/>
  <c r="DN1396" i="8"/>
  <c r="DM1396" i="8"/>
  <c r="DK1396" i="8"/>
  <c r="DL1396" i="8" s="1"/>
  <c r="DJ1396" i="8"/>
  <c r="DI1396" i="8"/>
  <c r="DH1396" i="8"/>
  <c r="DG1396" i="8"/>
  <c r="DE1396" i="8"/>
  <c r="DF1396" i="8" s="1"/>
  <c r="DD1396" i="8"/>
  <c r="DC1396" i="8"/>
  <c r="DB1396" i="8"/>
  <c r="DA1396" i="8"/>
  <c r="CZ1396" i="8"/>
  <c r="CY1396" i="8"/>
  <c r="CX1396" i="8"/>
  <c r="CV1396" i="8"/>
  <c r="CW1396" i="8" s="1"/>
  <c r="CU1396" i="8"/>
  <c r="CT1396" i="8"/>
  <c r="CS1396" i="8"/>
  <c r="CR1396" i="8"/>
  <c r="CQ1396" i="8"/>
  <c r="CP1396" i="8"/>
  <c r="CO1396" i="8"/>
  <c r="CN1396" i="8"/>
  <c r="CL1396" i="8"/>
  <c r="CM1396" i="8" s="1"/>
  <c r="CG1396" i="8"/>
  <c r="CF1396" i="8"/>
  <c r="CE1396" i="8"/>
  <c r="CD1396" i="8"/>
  <c r="CC1396" i="8"/>
  <c r="CB1396" i="8"/>
  <c r="CA1396" i="8"/>
  <c r="BZ1396" i="8"/>
  <c r="BY1396" i="8"/>
  <c r="BW1396" i="8"/>
  <c r="BX1396" i="8" s="1"/>
  <c r="BV1396" i="8"/>
  <c r="BU1396" i="8"/>
  <c r="BT1396" i="8"/>
  <c r="BS1396" i="8"/>
  <c r="BR1396" i="8"/>
  <c r="BQ1396" i="8"/>
  <c r="BP1396" i="8"/>
  <c r="BO1396" i="8"/>
  <c r="BN1396" i="8"/>
  <c r="BM1396" i="8"/>
  <c r="BL1396" i="8"/>
  <c r="BJ1396" i="8"/>
  <c r="BK1396" i="8" s="1"/>
  <c r="J1396" i="8"/>
  <c r="I1396" i="8"/>
  <c r="H1396" i="8"/>
  <c r="G1396" i="8"/>
  <c r="F1396" i="8"/>
  <c r="A1396" i="8"/>
  <c r="DP1395" i="8"/>
  <c r="DO1395" i="8"/>
  <c r="DN1395" i="8"/>
  <c r="DM1395" i="8"/>
  <c r="DK1395" i="8"/>
  <c r="DL1395" i="8" s="1"/>
  <c r="DJ1395" i="8"/>
  <c r="DI1395" i="8"/>
  <c r="DH1395" i="8"/>
  <c r="DG1395" i="8"/>
  <c r="DE1395" i="8"/>
  <c r="DF1395" i="8" s="1"/>
  <c r="DD1395" i="8"/>
  <c r="DC1395" i="8"/>
  <c r="DB1395" i="8"/>
  <c r="DA1395" i="8"/>
  <c r="CZ1395" i="8"/>
  <c r="CY1395" i="8"/>
  <c r="CX1395" i="8"/>
  <c r="CV1395" i="8"/>
  <c r="CW1395" i="8" s="1"/>
  <c r="CU1395" i="8"/>
  <c r="CT1395" i="8"/>
  <c r="CS1395" i="8"/>
  <c r="CR1395" i="8"/>
  <c r="CQ1395" i="8"/>
  <c r="CP1395" i="8"/>
  <c r="CO1395" i="8"/>
  <c r="CN1395" i="8"/>
  <c r="CL1395" i="8"/>
  <c r="CM1395" i="8" s="1"/>
  <c r="CG1395" i="8"/>
  <c r="CF1395" i="8"/>
  <c r="CE1395" i="8"/>
  <c r="CD1395" i="8"/>
  <c r="CC1395" i="8"/>
  <c r="CB1395" i="8"/>
  <c r="CA1395" i="8"/>
  <c r="BZ1395" i="8"/>
  <c r="BY1395" i="8"/>
  <c r="BW1395" i="8"/>
  <c r="BX1395" i="8" s="1"/>
  <c r="BV1395" i="8"/>
  <c r="BU1395" i="8"/>
  <c r="BT1395" i="8"/>
  <c r="BS1395" i="8"/>
  <c r="BR1395" i="8"/>
  <c r="BQ1395" i="8"/>
  <c r="BP1395" i="8"/>
  <c r="BO1395" i="8"/>
  <c r="BN1395" i="8"/>
  <c r="BM1395" i="8"/>
  <c r="BL1395" i="8"/>
  <c r="BJ1395" i="8"/>
  <c r="BK1395" i="8" s="1"/>
  <c r="J1395" i="8"/>
  <c r="I1395" i="8"/>
  <c r="H1395" i="8"/>
  <c r="G1395" i="8"/>
  <c r="F1395" i="8"/>
  <c r="A1395" i="8"/>
  <c r="DP1394" i="8"/>
  <c r="DO1394" i="8"/>
  <c r="DN1394" i="8"/>
  <c r="DM1394" i="8"/>
  <c r="DK1394" i="8"/>
  <c r="DL1394" i="8" s="1"/>
  <c r="DJ1394" i="8"/>
  <c r="DI1394" i="8"/>
  <c r="DH1394" i="8"/>
  <c r="DG1394" i="8"/>
  <c r="DE1394" i="8"/>
  <c r="DF1394" i="8" s="1"/>
  <c r="DD1394" i="8"/>
  <c r="DC1394" i="8"/>
  <c r="DB1394" i="8"/>
  <c r="DA1394" i="8"/>
  <c r="CZ1394" i="8"/>
  <c r="CY1394" i="8"/>
  <c r="CX1394" i="8"/>
  <c r="CV1394" i="8"/>
  <c r="CW1394" i="8" s="1"/>
  <c r="CU1394" i="8"/>
  <c r="CT1394" i="8"/>
  <c r="CS1394" i="8"/>
  <c r="CR1394" i="8"/>
  <c r="CQ1394" i="8"/>
  <c r="CP1394" i="8"/>
  <c r="CO1394" i="8"/>
  <c r="CN1394" i="8"/>
  <c r="CL1394" i="8"/>
  <c r="CM1394" i="8" s="1"/>
  <c r="CG1394" i="8"/>
  <c r="CF1394" i="8"/>
  <c r="CE1394" i="8"/>
  <c r="CD1394" i="8"/>
  <c r="CC1394" i="8"/>
  <c r="CB1394" i="8"/>
  <c r="CA1394" i="8"/>
  <c r="BZ1394" i="8"/>
  <c r="BY1394" i="8"/>
  <c r="BW1394" i="8"/>
  <c r="BX1394" i="8" s="1"/>
  <c r="BV1394" i="8"/>
  <c r="BU1394" i="8"/>
  <c r="BT1394" i="8"/>
  <c r="BS1394" i="8"/>
  <c r="BR1394" i="8"/>
  <c r="BQ1394" i="8"/>
  <c r="BP1394" i="8"/>
  <c r="BO1394" i="8"/>
  <c r="BN1394" i="8"/>
  <c r="BM1394" i="8"/>
  <c r="BL1394" i="8"/>
  <c r="BJ1394" i="8"/>
  <c r="BK1394" i="8" s="1"/>
  <c r="J1394" i="8"/>
  <c r="I1394" i="8"/>
  <c r="H1394" i="8"/>
  <c r="G1394" i="8"/>
  <c r="F1394" i="8"/>
  <c r="A1394" i="8"/>
  <c r="DP1393" i="8"/>
  <c r="DO1393" i="8"/>
  <c r="DN1393" i="8"/>
  <c r="DM1393" i="8"/>
  <c r="DK1393" i="8"/>
  <c r="DL1393" i="8" s="1"/>
  <c r="DJ1393" i="8"/>
  <c r="DI1393" i="8"/>
  <c r="DH1393" i="8"/>
  <c r="DG1393" i="8"/>
  <c r="DE1393" i="8"/>
  <c r="DF1393" i="8" s="1"/>
  <c r="DD1393" i="8"/>
  <c r="DC1393" i="8"/>
  <c r="DB1393" i="8"/>
  <c r="DA1393" i="8"/>
  <c r="CZ1393" i="8"/>
  <c r="CY1393" i="8"/>
  <c r="CX1393" i="8"/>
  <c r="CV1393" i="8"/>
  <c r="CW1393" i="8" s="1"/>
  <c r="CU1393" i="8"/>
  <c r="CT1393" i="8"/>
  <c r="CS1393" i="8"/>
  <c r="CR1393" i="8"/>
  <c r="CQ1393" i="8"/>
  <c r="CP1393" i="8"/>
  <c r="CO1393" i="8"/>
  <c r="CN1393" i="8"/>
  <c r="CL1393" i="8"/>
  <c r="CM1393" i="8" s="1"/>
  <c r="CG1393" i="8"/>
  <c r="CF1393" i="8"/>
  <c r="CE1393" i="8"/>
  <c r="CD1393" i="8"/>
  <c r="CC1393" i="8"/>
  <c r="CB1393" i="8"/>
  <c r="CA1393" i="8"/>
  <c r="BZ1393" i="8"/>
  <c r="BY1393" i="8"/>
  <c r="BW1393" i="8"/>
  <c r="BX1393" i="8" s="1"/>
  <c r="BV1393" i="8"/>
  <c r="BU1393" i="8"/>
  <c r="BT1393" i="8"/>
  <c r="BS1393" i="8"/>
  <c r="BR1393" i="8"/>
  <c r="BQ1393" i="8"/>
  <c r="BP1393" i="8"/>
  <c r="BO1393" i="8"/>
  <c r="BN1393" i="8"/>
  <c r="BM1393" i="8"/>
  <c r="BL1393" i="8"/>
  <c r="BJ1393" i="8"/>
  <c r="BK1393" i="8" s="1"/>
  <c r="J1393" i="8"/>
  <c r="I1393" i="8"/>
  <c r="H1393" i="8"/>
  <c r="G1393" i="8"/>
  <c r="F1393" i="8"/>
  <c r="A1393" i="8"/>
  <c r="DP1392" i="8"/>
  <c r="DO1392" i="8"/>
  <c r="DN1392" i="8"/>
  <c r="DM1392" i="8"/>
  <c r="DK1392" i="8"/>
  <c r="DL1392" i="8" s="1"/>
  <c r="DJ1392" i="8"/>
  <c r="DI1392" i="8"/>
  <c r="DH1392" i="8"/>
  <c r="DG1392" i="8"/>
  <c r="DE1392" i="8"/>
  <c r="DF1392" i="8" s="1"/>
  <c r="DD1392" i="8"/>
  <c r="DC1392" i="8"/>
  <c r="DB1392" i="8"/>
  <c r="DA1392" i="8"/>
  <c r="CZ1392" i="8"/>
  <c r="CY1392" i="8"/>
  <c r="CX1392" i="8"/>
  <c r="CV1392" i="8"/>
  <c r="CW1392" i="8" s="1"/>
  <c r="CU1392" i="8"/>
  <c r="CT1392" i="8"/>
  <c r="CS1392" i="8"/>
  <c r="CR1392" i="8"/>
  <c r="CQ1392" i="8"/>
  <c r="CP1392" i="8"/>
  <c r="CO1392" i="8"/>
  <c r="CN1392" i="8"/>
  <c r="CL1392" i="8"/>
  <c r="CM1392" i="8" s="1"/>
  <c r="CG1392" i="8"/>
  <c r="CF1392" i="8"/>
  <c r="CE1392" i="8"/>
  <c r="CD1392" i="8"/>
  <c r="CC1392" i="8"/>
  <c r="CB1392" i="8"/>
  <c r="CA1392" i="8"/>
  <c r="BZ1392" i="8"/>
  <c r="BY1392" i="8"/>
  <c r="BW1392" i="8"/>
  <c r="BX1392" i="8" s="1"/>
  <c r="BV1392" i="8"/>
  <c r="BU1392" i="8"/>
  <c r="BT1392" i="8"/>
  <c r="BS1392" i="8"/>
  <c r="BR1392" i="8"/>
  <c r="BQ1392" i="8"/>
  <c r="BP1392" i="8"/>
  <c r="BO1392" i="8"/>
  <c r="BN1392" i="8"/>
  <c r="BM1392" i="8"/>
  <c r="BL1392" i="8"/>
  <c r="BJ1392" i="8"/>
  <c r="BK1392" i="8" s="1"/>
  <c r="J1392" i="8"/>
  <c r="I1392" i="8"/>
  <c r="H1392" i="8"/>
  <c r="G1392" i="8"/>
  <c r="F1392" i="8"/>
  <c r="A1392" i="8"/>
  <c r="DP1391" i="8"/>
  <c r="DO1391" i="8"/>
  <c r="DN1391" i="8"/>
  <c r="DM1391" i="8"/>
  <c r="DK1391" i="8"/>
  <c r="DL1391" i="8" s="1"/>
  <c r="DJ1391" i="8"/>
  <c r="DI1391" i="8"/>
  <c r="DH1391" i="8"/>
  <c r="DG1391" i="8"/>
  <c r="DE1391" i="8"/>
  <c r="DF1391" i="8" s="1"/>
  <c r="DD1391" i="8"/>
  <c r="DC1391" i="8"/>
  <c r="DB1391" i="8"/>
  <c r="DA1391" i="8"/>
  <c r="CZ1391" i="8"/>
  <c r="CY1391" i="8"/>
  <c r="CX1391" i="8"/>
  <c r="CV1391" i="8"/>
  <c r="CW1391" i="8" s="1"/>
  <c r="CU1391" i="8"/>
  <c r="CT1391" i="8"/>
  <c r="CS1391" i="8"/>
  <c r="CR1391" i="8"/>
  <c r="CQ1391" i="8"/>
  <c r="CP1391" i="8"/>
  <c r="CO1391" i="8"/>
  <c r="CN1391" i="8"/>
  <c r="CL1391" i="8"/>
  <c r="CM1391" i="8" s="1"/>
  <c r="CG1391" i="8"/>
  <c r="CF1391" i="8"/>
  <c r="CE1391" i="8"/>
  <c r="CD1391" i="8"/>
  <c r="CC1391" i="8"/>
  <c r="CB1391" i="8"/>
  <c r="CA1391" i="8"/>
  <c r="BZ1391" i="8"/>
  <c r="BY1391" i="8"/>
  <c r="BW1391" i="8"/>
  <c r="BX1391" i="8" s="1"/>
  <c r="BV1391" i="8"/>
  <c r="BU1391" i="8"/>
  <c r="BT1391" i="8"/>
  <c r="BS1391" i="8"/>
  <c r="BR1391" i="8"/>
  <c r="BQ1391" i="8"/>
  <c r="BP1391" i="8"/>
  <c r="BO1391" i="8"/>
  <c r="BN1391" i="8"/>
  <c r="BM1391" i="8"/>
  <c r="BL1391" i="8"/>
  <c r="BJ1391" i="8"/>
  <c r="BK1391" i="8" s="1"/>
  <c r="J1391" i="8"/>
  <c r="I1391" i="8"/>
  <c r="H1391" i="8"/>
  <c r="G1391" i="8"/>
  <c r="F1391" i="8"/>
  <c r="A1391" i="8"/>
  <c r="DP1390" i="8"/>
  <c r="DO1390" i="8"/>
  <c r="DN1390" i="8"/>
  <c r="DM1390" i="8"/>
  <c r="DK1390" i="8"/>
  <c r="DL1390" i="8" s="1"/>
  <c r="DJ1390" i="8"/>
  <c r="DI1390" i="8"/>
  <c r="DH1390" i="8"/>
  <c r="DG1390" i="8"/>
  <c r="DE1390" i="8"/>
  <c r="DF1390" i="8" s="1"/>
  <c r="DD1390" i="8"/>
  <c r="DC1390" i="8"/>
  <c r="DB1390" i="8"/>
  <c r="DA1390" i="8"/>
  <c r="CZ1390" i="8"/>
  <c r="CY1390" i="8"/>
  <c r="CX1390" i="8"/>
  <c r="CV1390" i="8"/>
  <c r="CW1390" i="8" s="1"/>
  <c r="CU1390" i="8"/>
  <c r="CT1390" i="8"/>
  <c r="CS1390" i="8"/>
  <c r="CR1390" i="8"/>
  <c r="CQ1390" i="8"/>
  <c r="CP1390" i="8"/>
  <c r="CO1390" i="8"/>
  <c r="CN1390" i="8"/>
  <c r="CL1390" i="8"/>
  <c r="CM1390" i="8" s="1"/>
  <c r="CG1390" i="8"/>
  <c r="CF1390" i="8"/>
  <c r="CE1390" i="8"/>
  <c r="CD1390" i="8"/>
  <c r="CC1390" i="8"/>
  <c r="CB1390" i="8"/>
  <c r="CA1390" i="8"/>
  <c r="BZ1390" i="8"/>
  <c r="BY1390" i="8"/>
  <c r="BW1390" i="8"/>
  <c r="BX1390" i="8" s="1"/>
  <c r="BV1390" i="8"/>
  <c r="BU1390" i="8"/>
  <c r="BT1390" i="8"/>
  <c r="BS1390" i="8"/>
  <c r="BR1390" i="8"/>
  <c r="BQ1390" i="8"/>
  <c r="BP1390" i="8"/>
  <c r="BO1390" i="8"/>
  <c r="BN1390" i="8"/>
  <c r="BM1390" i="8"/>
  <c r="BL1390" i="8"/>
  <c r="BJ1390" i="8"/>
  <c r="BK1390" i="8" s="1"/>
  <c r="J1390" i="8"/>
  <c r="I1390" i="8"/>
  <c r="H1390" i="8"/>
  <c r="G1390" i="8"/>
  <c r="F1390" i="8"/>
  <c r="A1390" i="8"/>
  <c r="DP1389" i="8"/>
  <c r="DO1389" i="8"/>
  <c r="DN1389" i="8"/>
  <c r="DM1389" i="8"/>
  <c r="DK1389" i="8"/>
  <c r="DL1389" i="8" s="1"/>
  <c r="DJ1389" i="8"/>
  <c r="DI1389" i="8"/>
  <c r="DH1389" i="8"/>
  <c r="DG1389" i="8"/>
  <c r="DE1389" i="8"/>
  <c r="DF1389" i="8" s="1"/>
  <c r="DD1389" i="8"/>
  <c r="DC1389" i="8"/>
  <c r="DB1389" i="8"/>
  <c r="DA1389" i="8"/>
  <c r="CZ1389" i="8"/>
  <c r="CY1389" i="8"/>
  <c r="CX1389" i="8"/>
  <c r="CV1389" i="8"/>
  <c r="CW1389" i="8" s="1"/>
  <c r="CU1389" i="8"/>
  <c r="CT1389" i="8"/>
  <c r="CS1389" i="8"/>
  <c r="CR1389" i="8"/>
  <c r="CQ1389" i="8"/>
  <c r="CP1389" i="8"/>
  <c r="CO1389" i="8"/>
  <c r="CN1389" i="8"/>
  <c r="CL1389" i="8"/>
  <c r="CM1389" i="8" s="1"/>
  <c r="CG1389" i="8"/>
  <c r="CF1389" i="8"/>
  <c r="CE1389" i="8"/>
  <c r="CD1389" i="8"/>
  <c r="CC1389" i="8"/>
  <c r="CB1389" i="8"/>
  <c r="CA1389" i="8"/>
  <c r="BZ1389" i="8"/>
  <c r="BY1389" i="8"/>
  <c r="BW1389" i="8"/>
  <c r="BX1389" i="8" s="1"/>
  <c r="BV1389" i="8"/>
  <c r="BU1389" i="8"/>
  <c r="BT1389" i="8"/>
  <c r="BS1389" i="8"/>
  <c r="BR1389" i="8"/>
  <c r="BQ1389" i="8"/>
  <c r="BP1389" i="8"/>
  <c r="BO1389" i="8"/>
  <c r="BN1389" i="8"/>
  <c r="BM1389" i="8"/>
  <c r="BL1389" i="8"/>
  <c r="BJ1389" i="8"/>
  <c r="BK1389" i="8" s="1"/>
  <c r="J1389" i="8"/>
  <c r="I1389" i="8"/>
  <c r="H1389" i="8"/>
  <c r="G1389" i="8"/>
  <c r="F1389" i="8"/>
  <c r="A1389" i="8"/>
  <c r="DP1388" i="8"/>
  <c r="DO1388" i="8"/>
  <c r="DN1388" i="8"/>
  <c r="DM1388" i="8"/>
  <c r="DK1388" i="8"/>
  <c r="DL1388" i="8" s="1"/>
  <c r="DJ1388" i="8"/>
  <c r="DI1388" i="8"/>
  <c r="DH1388" i="8"/>
  <c r="DG1388" i="8"/>
  <c r="DE1388" i="8"/>
  <c r="DF1388" i="8" s="1"/>
  <c r="DD1388" i="8"/>
  <c r="DC1388" i="8"/>
  <c r="DB1388" i="8"/>
  <c r="DA1388" i="8"/>
  <c r="CZ1388" i="8"/>
  <c r="CY1388" i="8"/>
  <c r="CX1388" i="8"/>
  <c r="CV1388" i="8"/>
  <c r="CW1388" i="8" s="1"/>
  <c r="CU1388" i="8"/>
  <c r="CT1388" i="8"/>
  <c r="CS1388" i="8"/>
  <c r="CR1388" i="8"/>
  <c r="CQ1388" i="8"/>
  <c r="CP1388" i="8"/>
  <c r="CO1388" i="8"/>
  <c r="CN1388" i="8"/>
  <c r="CL1388" i="8"/>
  <c r="CM1388" i="8" s="1"/>
  <c r="CG1388" i="8"/>
  <c r="CF1388" i="8"/>
  <c r="CE1388" i="8"/>
  <c r="CD1388" i="8"/>
  <c r="CC1388" i="8"/>
  <c r="CB1388" i="8"/>
  <c r="CA1388" i="8"/>
  <c r="BZ1388" i="8"/>
  <c r="BY1388" i="8"/>
  <c r="BW1388" i="8"/>
  <c r="BX1388" i="8" s="1"/>
  <c r="BV1388" i="8"/>
  <c r="BU1388" i="8"/>
  <c r="BT1388" i="8"/>
  <c r="BS1388" i="8"/>
  <c r="BR1388" i="8"/>
  <c r="BQ1388" i="8"/>
  <c r="BP1388" i="8"/>
  <c r="BO1388" i="8"/>
  <c r="BN1388" i="8"/>
  <c r="BM1388" i="8"/>
  <c r="BL1388" i="8"/>
  <c r="BJ1388" i="8"/>
  <c r="BK1388" i="8" s="1"/>
  <c r="J1388" i="8"/>
  <c r="I1388" i="8"/>
  <c r="H1388" i="8"/>
  <c r="G1388" i="8"/>
  <c r="F1388" i="8"/>
  <c r="A1388" i="8"/>
  <c r="DP1387" i="8"/>
  <c r="DO1387" i="8"/>
  <c r="DN1387" i="8"/>
  <c r="DM1387" i="8"/>
  <c r="DK1387" i="8"/>
  <c r="DL1387" i="8" s="1"/>
  <c r="DJ1387" i="8"/>
  <c r="DI1387" i="8"/>
  <c r="DH1387" i="8"/>
  <c r="DG1387" i="8"/>
  <c r="DE1387" i="8"/>
  <c r="DF1387" i="8" s="1"/>
  <c r="DD1387" i="8"/>
  <c r="DC1387" i="8"/>
  <c r="DB1387" i="8"/>
  <c r="DA1387" i="8"/>
  <c r="CZ1387" i="8"/>
  <c r="CY1387" i="8"/>
  <c r="CX1387" i="8"/>
  <c r="CV1387" i="8"/>
  <c r="CW1387" i="8" s="1"/>
  <c r="CU1387" i="8"/>
  <c r="CT1387" i="8"/>
  <c r="CS1387" i="8"/>
  <c r="CR1387" i="8"/>
  <c r="CQ1387" i="8"/>
  <c r="CP1387" i="8"/>
  <c r="CO1387" i="8"/>
  <c r="CN1387" i="8"/>
  <c r="CL1387" i="8"/>
  <c r="CM1387" i="8" s="1"/>
  <c r="CG1387" i="8"/>
  <c r="CF1387" i="8"/>
  <c r="CE1387" i="8"/>
  <c r="CD1387" i="8"/>
  <c r="CC1387" i="8"/>
  <c r="CB1387" i="8"/>
  <c r="CA1387" i="8"/>
  <c r="BZ1387" i="8"/>
  <c r="BY1387" i="8"/>
  <c r="BW1387" i="8"/>
  <c r="BX1387" i="8" s="1"/>
  <c r="BV1387" i="8"/>
  <c r="BU1387" i="8"/>
  <c r="BT1387" i="8"/>
  <c r="BS1387" i="8"/>
  <c r="BR1387" i="8"/>
  <c r="BQ1387" i="8"/>
  <c r="BP1387" i="8"/>
  <c r="BO1387" i="8"/>
  <c r="BN1387" i="8"/>
  <c r="BM1387" i="8"/>
  <c r="BL1387" i="8"/>
  <c r="BJ1387" i="8"/>
  <c r="BK1387" i="8" s="1"/>
  <c r="J1387" i="8"/>
  <c r="I1387" i="8"/>
  <c r="H1387" i="8"/>
  <c r="G1387" i="8"/>
  <c r="F1387" i="8"/>
  <c r="A1387" i="8"/>
  <c r="DP1386" i="8"/>
  <c r="DO1386" i="8"/>
  <c r="DN1386" i="8"/>
  <c r="DM1386" i="8"/>
  <c r="DK1386" i="8"/>
  <c r="DL1386" i="8" s="1"/>
  <c r="DJ1386" i="8"/>
  <c r="DI1386" i="8"/>
  <c r="DH1386" i="8"/>
  <c r="DG1386" i="8"/>
  <c r="DE1386" i="8"/>
  <c r="DF1386" i="8" s="1"/>
  <c r="DD1386" i="8"/>
  <c r="DC1386" i="8"/>
  <c r="DB1386" i="8"/>
  <c r="DA1386" i="8"/>
  <c r="CZ1386" i="8"/>
  <c r="CY1386" i="8"/>
  <c r="CX1386" i="8"/>
  <c r="CV1386" i="8"/>
  <c r="CW1386" i="8" s="1"/>
  <c r="CU1386" i="8"/>
  <c r="CT1386" i="8"/>
  <c r="CS1386" i="8"/>
  <c r="CR1386" i="8"/>
  <c r="CQ1386" i="8"/>
  <c r="CP1386" i="8"/>
  <c r="CO1386" i="8"/>
  <c r="CN1386" i="8"/>
  <c r="CL1386" i="8"/>
  <c r="CM1386" i="8" s="1"/>
  <c r="CG1386" i="8"/>
  <c r="CF1386" i="8"/>
  <c r="CE1386" i="8"/>
  <c r="CD1386" i="8"/>
  <c r="CC1386" i="8"/>
  <c r="CB1386" i="8"/>
  <c r="CA1386" i="8"/>
  <c r="BZ1386" i="8"/>
  <c r="BY1386" i="8"/>
  <c r="BW1386" i="8"/>
  <c r="BX1386" i="8" s="1"/>
  <c r="BV1386" i="8"/>
  <c r="BU1386" i="8"/>
  <c r="BT1386" i="8"/>
  <c r="BS1386" i="8"/>
  <c r="BR1386" i="8"/>
  <c r="BQ1386" i="8"/>
  <c r="BP1386" i="8"/>
  <c r="BO1386" i="8"/>
  <c r="BN1386" i="8"/>
  <c r="BM1386" i="8"/>
  <c r="BL1386" i="8"/>
  <c r="BJ1386" i="8"/>
  <c r="BK1386" i="8" s="1"/>
  <c r="J1386" i="8"/>
  <c r="I1386" i="8"/>
  <c r="H1386" i="8"/>
  <c r="G1386" i="8"/>
  <c r="F1386" i="8"/>
  <c r="A1386" i="8"/>
  <c r="DP1385" i="8"/>
  <c r="DO1385" i="8"/>
  <c r="DN1385" i="8"/>
  <c r="DM1385" i="8"/>
  <c r="DK1385" i="8"/>
  <c r="DL1385" i="8" s="1"/>
  <c r="DJ1385" i="8"/>
  <c r="DI1385" i="8"/>
  <c r="DH1385" i="8"/>
  <c r="DG1385" i="8"/>
  <c r="DE1385" i="8"/>
  <c r="DF1385" i="8" s="1"/>
  <c r="DD1385" i="8"/>
  <c r="DC1385" i="8"/>
  <c r="DB1385" i="8"/>
  <c r="DA1385" i="8"/>
  <c r="CZ1385" i="8"/>
  <c r="CY1385" i="8"/>
  <c r="CX1385" i="8"/>
  <c r="CV1385" i="8"/>
  <c r="CW1385" i="8" s="1"/>
  <c r="CU1385" i="8"/>
  <c r="CT1385" i="8"/>
  <c r="CS1385" i="8"/>
  <c r="CR1385" i="8"/>
  <c r="CQ1385" i="8"/>
  <c r="CP1385" i="8"/>
  <c r="CO1385" i="8"/>
  <c r="CN1385" i="8"/>
  <c r="CL1385" i="8"/>
  <c r="CM1385" i="8" s="1"/>
  <c r="CG1385" i="8"/>
  <c r="CF1385" i="8"/>
  <c r="CE1385" i="8"/>
  <c r="CD1385" i="8"/>
  <c r="CC1385" i="8"/>
  <c r="CB1385" i="8"/>
  <c r="CA1385" i="8"/>
  <c r="BZ1385" i="8"/>
  <c r="BY1385" i="8"/>
  <c r="BW1385" i="8"/>
  <c r="BX1385" i="8" s="1"/>
  <c r="BV1385" i="8"/>
  <c r="BU1385" i="8"/>
  <c r="BT1385" i="8"/>
  <c r="BS1385" i="8"/>
  <c r="BR1385" i="8"/>
  <c r="BQ1385" i="8"/>
  <c r="BP1385" i="8"/>
  <c r="BO1385" i="8"/>
  <c r="BN1385" i="8"/>
  <c r="BM1385" i="8"/>
  <c r="BL1385" i="8"/>
  <c r="BJ1385" i="8"/>
  <c r="BK1385" i="8" s="1"/>
  <c r="J1385" i="8"/>
  <c r="I1385" i="8"/>
  <c r="H1385" i="8"/>
  <c r="G1385" i="8"/>
  <c r="F1385" i="8"/>
  <c r="A1385" i="8"/>
  <c r="DP1384" i="8"/>
  <c r="DO1384" i="8"/>
  <c r="DN1384" i="8"/>
  <c r="DM1384" i="8"/>
  <c r="DK1384" i="8"/>
  <c r="DL1384" i="8" s="1"/>
  <c r="DJ1384" i="8"/>
  <c r="DI1384" i="8"/>
  <c r="DH1384" i="8"/>
  <c r="DG1384" i="8"/>
  <c r="DE1384" i="8"/>
  <c r="DF1384" i="8" s="1"/>
  <c r="DD1384" i="8"/>
  <c r="DC1384" i="8"/>
  <c r="DB1384" i="8"/>
  <c r="DA1384" i="8"/>
  <c r="CZ1384" i="8"/>
  <c r="CY1384" i="8"/>
  <c r="CX1384" i="8"/>
  <c r="CV1384" i="8"/>
  <c r="CW1384" i="8" s="1"/>
  <c r="CU1384" i="8"/>
  <c r="CT1384" i="8"/>
  <c r="CS1384" i="8"/>
  <c r="CR1384" i="8"/>
  <c r="CQ1384" i="8"/>
  <c r="CP1384" i="8"/>
  <c r="CO1384" i="8"/>
  <c r="CN1384" i="8"/>
  <c r="CL1384" i="8"/>
  <c r="CM1384" i="8" s="1"/>
  <c r="CG1384" i="8"/>
  <c r="CF1384" i="8"/>
  <c r="CE1384" i="8"/>
  <c r="CD1384" i="8"/>
  <c r="CC1384" i="8"/>
  <c r="CB1384" i="8"/>
  <c r="CA1384" i="8"/>
  <c r="BZ1384" i="8"/>
  <c r="BY1384" i="8"/>
  <c r="BW1384" i="8"/>
  <c r="BX1384" i="8" s="1"/>
  <c r="BV1384" i="8"/>
  <c r="BU1384" i="8"/>
  <c r="BT1384" i="8"/>
  <c r="BS1384" i="8"/>
  <c r="BR1384" i="8"/>
  <c r="BQ1384" i="8"/>
  <c r="BP1384" i="8"/>
  <c r="BO1384" i="8"/>
  <c r="BN1384" i="8"/>
  <c r="BM1384" i="8"/>
  <c r="BL1384" i="8"/>
  <c r="BJ1384" i="8"/>
  <c r="BK1384" i="8" s="1"/>
  <c r="J1384" i="8"/>
  <c r="I1384" i="8"/>
  <c r="H1384" i="8"/>
  <c r="G1384" i="8"/>
  <c r="F1384" i="8"/>
  <c r="A1384" i="8"/>
  <c r="DP1383" i="8"/>
  <c r="DO1383" i="8"/>
  <c r="DN1383" i="8"/>
  <c r="DM1383" i="8"/>
  <c r="DK1383" i="8"/>
  <c r="DL1383" i="8" s="1"/>
  <c r="DJ1383" i="8"/>
  <c r="DI1383" i="8"/>
  <c r="DH1383" i="8"/>
  <c r="DG1383" i="8"/>
  <c r="DE1383" i="8"/>
  <c r="DF1383" i="8" s="1"/>
  <c r="DD1383" i="8"/>
  <c r="DC1383" i="8"/>
  <c r="DB1383" i="8"/>
  <c r="DA1383" i="8"/>
  <c r="CZ1383" i="8"/>
  <c r="CY1383" i="8"/>
  <c r="CX1383" i="8"/>
  <c r="CV1383" i="8"/>
  <c r="CW1383" i="8" s="1"/>
  <c r="CU1383" i="8"/>
  <c r="CT1383" i="8"/>
  <c r="CS1383" i="8"/>
  <c r="CR1383" i="8"/>
  <c r="CQ1383" i="8"/>
  <c r="CP1383" i="8"/>
  <c r="CO1383" i="8"/>
  <c r="CN1383" i="8"/>
  <c r="CL1383" i="8"/>
  <c r="CM1383" i="8" s="1"/>
  <c r="CG1383" i="8"/>
  <c r="CF1383" i="8"/>
  <c r="CE1383" i="8"/>
  <c r="CD1383" i="8"/>
  <c r="CC1383" i="8"/>
  <c r="CB1383" i="8"/>
  <c r="CA1383" i="8"/>
  <c r="BZ1383" i="8"/>
  <c r="BY1383" i="8"/>
  <c r="BW1383" i="8"/>
  <c r="BX1383" i="8" s="1"/>
  <c r="BV1383" i="8"/>
  <c r="BU1383" i="8"/>
  <c r="BT1383" i="8"/>
  <c r="BS1383" i="8"/>
  <c r="BR1383" i="8"/>
  <c r="BQ1383" i="8"/>
  <c r="BP1383" i="8"/>
  <c r="BO1383" i="8"/>
  <c r="BN1383" i="8"/>
  <c r="BM1383" i="8"/>
  <c r="BL1383" i="8"/>
  <c r="BJ1383" i="8"/>
  <c r="BK1383" i="8" s="1"/>
  <c r="J1383" i="8"/>
  <c r="I1383" i="8"/>
  <c r="H1383" i="8"/>
  <c r="G1383" i="8"/>
  <c r="F1383" i="8"/>
  <c r="A1383" i="8"/>
  <c r="DP1382" i="8"/>
  <c r="DO1382" i="8"/>
  <c r="DN1382" i="8"/>
  <c r="DM1382" i="8"/>
  <c r="DK1382" i="8"/>
  <c r="DL1382" i="8" s="1"/>
  <c r="DJ1382" i="8"/>
  <c r="DI1382" i="8"/>
  <c r="DH1382" i="8"/>
  <c r="DG1382" i="8"/>
  <c r="DE1382" i="8"/>
  <c r="DF1382" i="8" s="1"/>
  <c r="DD1382" i="8"/>
  <c r="DC1382" i="8"/>
  <c r="DB1382" i="8"/>
  <c r="DA1382" i="8"/>
  <c r="CZ1382" i="8"/>
  <c r="CY1382" i="8"/>
  <c r="CX1382" i="8"/>
  <c r="CV1382" i="8"/>
  <c r="CW1382" i="8" s="1"/>
  <c r="CU1382" i="8"/>
  <c r="CT1382" i="8"/>
  <c r="CS1382" i="8"/>
  <c r="CR1382" i="8"/>
  <c r="CQ1382" i="8"/>
  <c r="CP1382" i="8"/>
  <c r="CO1382" i="8"/>
  <c r="CN1382" i="8"/>
  <c r="CL1382" i="8"/>
  <c r="CM1382" i="8" s="1"/>
  <c r="CG1382" i="8"/>
  <c r="CF1382" i="8"/>
  <c r="CE1382" i="8"/>
  <c r="CD1382" i="8"/>
  <c r="CC1382" i="8"/>
  <c r="CB1382" i="8"/>
  <c r="CA1382" i="8"/>
  <c r="BZ1382" i="8"/>
  <c r="BY1382" i="8"/>
  <c r="BW1382" i="8"/>
  <c r="BX1382" i="8" s="1"/>
  <c r="BV1382" i="8"/>
  <c r="BU1382" i="8"/>
  <c r="BT1382" i="8"/>
  <c r="BS1382" i="8"/>
  <c r="BR1382" i="8"/>
  <c r="BQ1382" i="8"/>
  <c r="BP1382" i="8"/>
  <c r="BO1382" i="8"/>
  <c r="BN1382" i="8"/>
  <c r="BM1382" i="8"/>
  <c r="BL1382" i="8"/>
  <c r="BJ1382" i="8"/>
  <c r="BK1382" i="8" s="1"/>
  <c r="J1382" i="8"/>
  <c r="I1382" i="8"/>
  <c r="H1382" i="8"/>
  <c r="G1382" i="8"/>
  <c r="F1382" i="8"/>
  <c r="A1382" i="8"/>
  <c r="DP1381" i="8"/>
  <c r="DO1381" i="8"/>
  <c r="DN1381" i="8"/>
  <c r="DM1381" i="8"/>
  <c r="DK1381" i="8"/>
  <c r="DL1381" i="8" s="1"/>
  <c r="DJ1381" i="8"/>
  <c r="DI1381" i="8"/>
  <c r="DH1381" i="8"/>
  <c r="DG1381" i="8"/>
  <c r="DE1381" i="8"/>
  <c r="DF1381" i="8" s="1"/>
  <c r="DD1381" i="8"/>
  <c r="DC1381" i="8"/>
  <c r="DB1381" i="8"/>
  <c r="DA1381" i="8"/>
  <c r="CZ1381" i="8"/>
  <c r="CY1381" i="8"/>
  <c r="CX1381" i="8"/>
  <c r="CV1381" i="8"/>
  <c r="CW1381" i="8" s="1"/>
  <c r="CU1381" i="8"/>
  <c r="CT1381" i="8"/>
  <c r="CS1381" i="8"/>
  <c r="CR1381" i="8"/>
  <c r="CQ1381" i="8"/>
  <c r="CP1381" i="8"/>
  <c r="CO1381" i="8"/>
  <c r="CN1381" i="8"/>
  <c r="CL1381" i="8"/>
  <c r="CM1381" i="8" s="1"/>
  <c r="CG1381" i="8"/>
  <c r="CF1381" i="8"/>
  <c r="CE1381" i="8"/>
  <c r="CD1381" i="8"/>
  <c r="CC1381" i="8"/>
  <c r="CB1381" i="8"/>
  <c r="CA1381" i="8"/>
  <c r="BZ1381" i="8"/>
  <c r="BY1381" i="8"/>
  <c r="BW1381" i="8"/>
  <c r="BX1381" i="8" s="1"/>
  <c r="BV1381" i="8"/>
  <c r="BU1381" i="8"/>
  <c r="BT1381" i="8"/>
  <c r="BS1381" i="8"/>
  <c r="BR1381" i="8"/>
  <c r="BQ1381" i="8"/>
  <c r="BP1381" i="8"/>
  <c r="BO1381" i="8"/>
  <c r="BN1381" i="8"/>
  <c r="BM1381" i="8"/>
  <c r="BL1381" i="8"/>
  <c r="BJ1381" i="8"/>
  <c r="BK1381" i="8" s="1"/>
  <c r="J1381" i="8"/>
  <c r="I1381" i="8"/>
  <c r="H1381" i="8"/>
  <c r="G1381" i="8"/>
  <c r="F1381" i="8"/>
  <c r="A1381" i="8"/>
  <c r="DP1380" i="8"/>
  <c r="DO1380" i="8"/>
  <c r="DN1380" i="8"/>
  <c r="DM1380" i="8"/>
  <c r="DK1380" i="8"/>
  <c r="DL1380" i="8" s="1"/>
  <c r="DJ1380" i="8"/>
  <c r="DI1380" i="8"/>
  <c r="DH1380" i="8"/>
  <c r="DG1380" i="8"/>
  <c r="DE1380" i="8"/>
  <c r="DF1380" i="8" s="1"/>
  <c r="DD1380" i="8"/>
  <c r="DC1380" i="8"/>
  <c r="DB1380" i="8"/>
  <c r="DA1380" i="8"/>
  <c r="CZ1380" i="8"/>
  <c r="CY1380" i="8"/>
  <c r="CX1380" i="8"/>
  <c r="CV1380" i="8"/>
  <c r="CW1380" i="8" s="1"/>
  <c r="CU1380" i="8"/>
  <c r="CT1380" i="8"/>
  <c r="CS1380" i="8"/>
  <c r="CR1380" i="8"/>
  <c r="CQ1380" i="8"/>
  <c r="CP1380" i="8"/>
  <c r="CO1380" i="8"/>
  <c r="CN1380" i="8"/>
  <c r="CL1380" i="8"/>
  <c r="CM1380" i="8" s="1"/>
  <c r="CG1380" i="8"/>
  <c r="CF1380" i="8"/>
  <c r="CE1380" i="8"/>
  <c r="CD1380" i="8"/>
  <c r="CC1380" i="8"/>
  <c r="CB1380" i="8"/>
  <c r="CA1380" i="8"/>
  <c r="BZ1380" i="8"/>
  <c r="BY1380" i="8"/>
  <c r="BW1380" i="8"/>
  <c r="BX1380" i="8" s="1"/>
  <c r="BV1380" i="8"/>
  <c r="BU1380" i="8"/>
  <c r="BT1380" i="8"/>
  <c r="BS1380" i="8"/>
  <c r="BR1380" i="8"/>
  <c r="BQ1380" i="8"/>
  <c r="BP1380" i="8"/>
  <c r="BO1380" i="8"/>
  <c r="BN1380" i="8"/>
  <c r="BM1380" i="8"/>
  <c r="BL1380" i="8"/>
  <c r="BJ1380" i="8"/>
  <c r="BK1380" i="8" s="1"/>
  <c r="J1380" i="8"/>
  <c r="I1380" i="8"/>
  <c r="H1380" i="8"/>
  <c r="G1380" i="8"/>
  <c r="F1380" i="8"/>
  <c r="A1380" i="8"/>
  <c r="DP1379" i="8"/>
  <c r="DO1379" i="8"/>
  <c r="DN1379" i="8"/>
  <c r="DM1379" i="8"/>
  <c r="DK1379" i="8"/>
  <c r="DL1379" i="8" s="1"/>
  <c r="DJ1379" i="8"/>
  <c r="DI1379" i="8"/>
  <c r="DH1379" i="8"/>
  <c r="DG1379" i="8"/>
  <c r="DE1379" i="8"/>
  <c r="DF1379" i="8" s="1"/>
  <c r="DD1379" i="8"/>
  <c r="DC1379" i="8"/>
  <c r="DB1379" i="8"/>
  <c r="DA1379" i="8"/>
  <c r="CZ1379" i="8"/>
  <c r="CY1379" i="8"/>
  <c r="CX1379" i="8"/>
  <c r="CV1379" i="8"/>
  <c r="CW1379" i="8" s="1"/>
  <c r="CU1379" i="8"/>
  <c r="CT1379" i="8"/>
  <c r="CS1379" i="8"/>
  <c r="CR1379" i="8"/>
  <c r="CQ1379" i="8"/>
  <c r="CP1379" i="8"/>
  <c r="CO1379" i="8"/>
  <c r="CN1379" i="8"/>
  <c r="CL1379" i="8"/>
  <c r="CM1379" i="8" s="1"/>
  <c r="CG1379" i="8"/>
  <c r="CF1379" i="8"/>
  <c r="CE1379" i="8"/>
  <c r="CD1379" i="8"/>
  <c r="CC1379" i="8"/>
  <c r="CB1379" i="8"/>
  <c r="CA1379" i="8"/>
  <c r="BZ1379" i="8"/>
  <c r="BY1379" i="8"/>
  <c r="BW1379" i="8"/>
  <c r="BX1379" i="8" s="1"/>
  <c r="BV1379" i="8"/>
  <c r="BU1379" i="8"/>
  <c r="BT1379" i="8"/>
  <c r="BS1379" i="8"/>
  <c r="BR1379" i="8"/>
  <c r="BQ1379" i="8"/>
  <c r="BP1379" i="8"/>
  <c r="BO1379" i="8"/>
  <c r="BN1379" i="8"/>
  <c r="BM1379" i="8"/>
  <c r="BL1379" i="8"/>
  <c r="BJ1379" i="8"/>
  <c r="BK1379" i="8" s="1"/>
  <c r="J1379" i="8"/>
  <c r="I1379" i="8"/>
  <c r="H1379" i="8"/>
  <c r="G1379" i="8"/>
  <c r="F1379" i="8"/>
  <c r="A1379" i="8"/>
  <c r="DP1378" i="8"/>
  <c r="DO1378" i="8"/>
  <c r="DN1378" i="8"/>
  <c r="DM1378" i="8"/>
  <c r="DK1378" i="8"/>
  <c r="DL1378" i="8" s="1"/>
  <c r="DJ1378" i="8"/>
  <c r="DI1378" i="8"/>
  <c r="DH1378" i="8"/>
  <c r="DG1378" i="8"/>
  <c r="DE1378" i="8"/>
  <c r="DF1378" i="8" s="1"/>
  <c r="DD1378" i="8"/>
  <c r="DC1378" i="8"/>
  <c r="DB1378" i="8"/>
  <c r="DA1378" i="8"/>
  <c r="CZ1378" i="8"/>
  <c r="CY1378" i="8"/>
  <c r="CX1378" i="8"/>
  <c r="CV1378" i="8"/>
  <c r="CW1378" i="8" s="1"/>
  <c r="CU1378" i="8"/>
  <c r="CT1378" i="8"/>
  <c r="CS1378" i="8"/>
  <c r="CR1378" i="8"/>
  <c r="CQ1378" i="8"/>
  <c r="CP1378" i="8"/>
  <c r="CO1378" i="8"/>
  <c r="CN1378" i="8"/>
  <c r="CL1378" i="8"/>
  <c r="CM1378" i="8" s="1"/>
  <c r="CG1378" i="8"/>
  <c r="CF1378" i="8"/>
  <c r="CE1378" i="8"/>
  <c r="CD1378" i="8"/>
  <c r="CC1378" i="8"/>
  <c r="CB1378" i="8"/>
  <c r="CA1378" i="8"/>
  <c r="BZ1378" i="8"/>
  <c r="BY1378" i="8"/>
  <c r="BW1378" i="8"/>
  <c r="BX1378" i="8" s="1"/>
  <c r="BV1378" i="8"/>
  <c r="BU1378" i="8"/>
  <c r="BT1378" i="8"/>
  <c r="BS1378" i="8"/>
  <c r="BR1378" i="8"/>
  <c r="BQ1378" i="8"/>
  <c r="BP1378" i="8"/>
  <c r="BO1378" i="8"/>
  <c r="BN1378" i="8"/>
  <c r="BM1378" i="8"/>
  <c r="BL1378" i="8"/>
  <c r="BJ1378" i="8"/>
  <c r="BK1378" i="8" s="1"/>
  <c r="J1378" i="8"/>
  <c r="I1378" i="8"/>
  <c r="H1378" i="8"/>
  <c r="G1378" i="8"/>
  <c r="F1378" i="8"/>
  <c r="A1378" i="8"/>
  <c r="DP1377" i="8"/>
  <c r="DO1377" i="8"/>
  <c r="DN1377" i="8"/>
  <c r="DM1377" i="8"/>
  <c r="DK1377" i="8"/>
  <c r="DL1377" i="8" s="1"/>
  <c r="DJ1377" i="8"/>
  <c r="DI1377" i="8"/>
  <c r="DH1377" i="8"/>
  <c r="DG1377" i="8"/>
  <c r="DE1377" i="8"/>
  <c r="DF1377" i="8" s="1"/>
  <c r="DD1377" i="8"/>
  <c r="DC1377" i="8"/>
  <c r="DB1377" i="8"/>
  <c r="DA1377" i="8"/>
  <c r="CZ1377" i="8"/>
  <c r="CY1377" i="8"/>
  <c r="CX1377" i="8"/>
  <c r="CV1377" i="8"/>
  <c r="CW1377" i="8" s="1"/>
  <c r="CU1377" i="8"/>
  <c r="CT1377" i="8"/>
  <c r="CS1377" i="8"/>
  <c r="CR1377" i="8"/>
  <c r="CQ1377" i="8"/>
  <c r="CP1377" i="8"/>
  <c r="CO1377" i="8"/>
  <c r="CN1377" i="8"/>
  <c r="CL1377" i="8"/>
  <c r="CM1377" i="8" s="1"/>
  <c r="CG1377" i="8"/>
  <c r="CF1377" i="8"/>
  <c r="CE1377" i="8"/>
  <c r="CD1377" i="8"/>
  <c r="CC1377" i="8"/>
  <c r="CB1377" i="8"/>
  <c r="CA1377" i="8"/>
  <c r="BZ1377" i="8"/>
  <c r="BY1377" i="8"/>
  <c r="BW1377" i="8"/>
  <c r="BX1377" i="8" s="1"/>
  <c r="BV1377" i="8"/>
  <c r="BU1377" i="8"/>
  <c r="BT1377" i="8"/>
  <c r="BS1377" i="8"/>
  <c r="BR1377" i="8"/>
  <c r="BQ1377" i="8"/>
  <c r="BP1377" i="8"/>
  <c r="BO1377" i="8"/>
  <c r="BN1377" i="8"/>
  <c r="BM1377" i="8"/>
  <c r="BL1377" i="8"/>
  <c r="BJ1377" i="8"/>
  <c r="BK1377" i="8" s="1"/>
  <c r="J1377" i="8"/>
  <c r="I1377" i="8"/>
  <c r="H1377" i="8"/>
  <c r="G1377" i="8"/>
  <c r="F1377" i="8"/>
  <c r="A1377" i="8"/>
  <c r="DP1376" i="8"/>
  <c r="DO1376" i="8"/>
  <c r="DN1376" i="8"/>
  <c r="DM1376" i="8"/>
  <c r="DK1376" i="8"/>
  <c r="DL1376" i="8" s="1"/>
  <c r="DJ1376" i="8"/>
  <c r="DI1376" i="8"/>
  <c r="DH1376" i="8"/>
  <c r="DG1376" i="8"/>
  <c r="DE1376" i="8"/>
  <c r="DF1376" i="8" s="1"/>
  <c r="DD1376" i="8"/>
  <c r="DC1376" i="8"/>
  <c r="DB1376" i="8"/>
  <c r="DA1376" i="8"/>
  <c r="CZ1376" i="8"/>
  <c r="CY1376" i="8"/>
  <c r="CX1376" i="8"/>
  <c r="CV1376" i="8"/>
  <c r="CW1376" i="8" s="1"/>
  <c r="CU1376" i="8"/>
  <c r="CT1376" i="8"/>
  <c r="CS1376" i="8"/>
  <c r="CR1376" i="8"/>
  <c r="CQ1376" i="8"/>
  <c r="CP1376" i="8"/>
  <c r="CO1376" i="8"/>
  <c r="CN1376" i="8"/>
  <c r="CL1376" i="8"/>
  <c r="CM1376" i="8" s="1"/>
  <c r="CG1376" i="8"/>
  <c r="CF1376" i="8"/>
  <c r="CE1376" i="8"/>
  <c r="CD1376" i="8"/>
  <c r="CC1376" i="8"/>
  <c r="CB1376" i="8"/>
  <c r="CA1376" i="8"/>
  <c r="BZ1376" i="8"/>
  <c r="BY1376" i="8"/>
  <c r="BW1376" i="8"/>
  <c r="BX1376" i="8" s="1"/>
  <c r="BV1376" i="8"/>
  <c r="BU1376" i="8"/>
  <c r="BT1376" i="8"/>
  <c r="BS1376" i="8"/>
  <c r="BR1376" i="8"/>
  <c r="BQ1376" i="8"/>
  <c r="BP1376" i="8"/>
  <c r="BO1376" i="8"/>
  <c r="BN1376" i="8"/>
  <c r="BM1376" i="8"/>
  <c r="BL1376" i="8"/>
  <c r="BJ1376" i="8"/>
  <c r="BK1376" i="8" s="1"/>
  <c r="J1376" i="8"/>
  <c r="I1376" i="8"/>
  <c r="H1376" i="8"/>
  <c r="G1376" i="8"/>
  <c r="F1376" i="8"/>
  <c r="A1376" i="8"/>
  <c r="DP1375" i="8"/>
  <c r="DO1375" i="8"/>
  <c r="DN1375" i="8"/>
  <c r="DM1375" i="8"/>
  <c r="DK1375" i="8"/>
  <c r="DL1375" i="8" s="1"/>
  <c r="DJ1375" i="8"/>
  <c r="DI1375" i="8"/>
  <c r="DH1375" i="8"/>
  <c r="DG1375" i="8"/>
  <c r="DE1375" i="8"/>
  <c r="DF1375" i="8" s="1"/>
  <c r="DD1375" i="8"/>
  <c r="DC1375" i="8"/>
  <c r="DB1375" i="8"/>
  <c r="DA1375" i="8"/>
  <c r="CZ1375" i="8"/>
  <c r="CY1375" i="8"/>
  <c r="CX1375" i="8"/>
  <c r="CV1375" i="8"/>
  <c r="CW1375" i="8" s="1"/>
  <c r="CU1375" i="8"/>
  <c r="CT1375" i="8"/>
  <c r="CS1375" i="8"/>
  <c r="CR1375" i="8"/>
  <c r="CQ1375" i="8"/>
  <c r="CP1375" i="8"/>
  <c r="CO1375" i="8"/>
  <c r="CN1375" i="8"/>
  <c r="CL1375" i="8"/>
  <c r="CM1375" i="8" s="1"/>
  <c r="CG1375" i="8"/>
  <c r="CF1375" i="8"/>
  <c r="CE1375" i="8"/>
  <c r="CD1375" i="8"/>
  <c r="CC1375" i="8"/>
  <c r="CB1375" i="8"/>
  <c r="CA1375" i="8"/>
  <c r="BZ1375" i="8"/>
  <c r="BY1375" i="8"/>
  <c r="BW1375" i="8"/>
  <c r="BX1375" i="8" s="1"/>
  <c r="BV1375" i="8"/>
  <c r="BU1375" i="8"/>
  <c r="BT1375" i="8"/>
  <c r="BS1375" i="8"/>
  <c r="BR1375" i="8"/>
  <c r="BQ1375" i="8"/>
  <c r="BP1375" i="8"/>
  <c r="BO1375" i="8"/>
  <c r="BN1375" i="8"/>
  <c r="BM1375" i="8"/>
  <c r="BL1375" i="8"/>
  <c r="BJ1375" i="8"/>
  <c r="BK1375" i="8" s="1"/>
  <c r="J1375" i="8"/>
  <c r="I1375" i="8"/>
  <c r="H1375" i="8"/>
  <c r="G1375" i="8"/>
  <c r="F1375" i="8"/>
  <c r="A1375" i="8"/>
  <c r="DP1374" i="8"/>
  <c r="DO1374" i="8"/>
  <c r="DN1374" i="8"/>
  <c r="DM1374" i="8"/>
  <c r="DK1374" i="8"/>
  <c r="DL1374" i="8" s="1"/>
  <c r="DJ1374" i="8"/>
  <c r="DI1374" i="8"/>
  <c r="DH1374" i="8"/>
  <c r="DG1374" i="8"/>
  <c r="DE1374" i="8"/>
  <c r="DF1374" i="8" s="1"/>
  <c r="DD1374" i="8"/>
  <c r="DC1374" i="8"/>
  <c r="DB1374" i="8"/>
  <c r="DA1374" i="8"/>
  <c r="CZ1374" i="8"/>
  <c r="CY1374" i="8"/>
  <c r="CX1374" i="8"/>
  <c r="CV1374" i="8"/>
  <c r="CW1374" i="8" s="1"/>
  <c r="CU1374" i="8"/>
  <c r="CT1374" i="8"/>
  <c r="CS1374" i="8"/>
  <c r="CR1374" i="8"/>
  <c r="CQ1374" i="8"/>
  <c r="CP1374" i="8"/>
  <c r="CO1374" i="8"/>
  <c r="CN1374" i="8"/>
  <c r="CL1374" i="8"/>
  <c r="CM1374" i="8" s="1"/>
  <c r="CG1374" i="8"/>
  <c r="CF1374" i="8"/>
  <c r="CE1374" i="8"/>
  <c r="CD1374" i="8"/>
  <c r="CC1374" i="8"/>
  <c r="CB1374" i="8"/>
  <c r="CA1374" i="8"/>
  <c r="BZ1374" i="8"/>
  <c r="BY1374" i="8"/>
  <c r="BW1374" i="8"/>
  <c r="BX1374" i="8" s="1"/>
  <c r="BV1374" i="8"/>
  <c r="BU1374" i="8"/>
  <c r="BT1374" i="8"/>
  <c r="BS1374" i="8"/>
  <c r="BR1374" i="8"/>
  <c r="BQ1374" i="8"/>
  <c r="BP1374" i="8"/>
  <c r="BO1374" i="8"/>
  <c r="BN1374" i="8"/>
  <c r="BM1374" i="8"/>
  <c r="BL1374" i="8"/>
  <c r="BJ1374" i="8"/>
  <c r="BK1374" i="8" s="1"/>
  <c r="J1374" i="8"/>
  <c r="I1374" i="8"/>
  <c r="H1374" i="8"/>
  <c r="G1374" i="8"/>
  <c r="F1374" i="8"/>
  <c r="A1374" i="8"/>
  <c r="DP1373" i="8"/>
  <c r="DO1373" i="8"/>
  <c r="DN1373" i="8"/>
  <c r="DM1373" i="8"/>
  <c r="DK1373" i="8"/>
  <c r="DL1373" i="8" s="1"/>
  <c r="DJ1373" i="8"/>
  <c r="DI1373" i="8"/>
  <c r="DH1373" i="8"/>
  <c r="DG1373" i="8"/>
  <c r="DE1373" i="8"/>
  <c r="DF1373" i="8" s="1"/>
  <c r="DD1373" i="8"/>
  <c r="DC1373" i="8"/>
  <c r="DB1373" i="8"/>
  <c r="DA1373" i="8"/>
  <c r="CZ1373" i="8"/>
  <c r="CY1373" i="8"/>
  <c r="CX1373" i="8"/>
  <c r="CV1373" i="8"/>
  <c r="CW1373" i="8" s="1"/>
  <c r="CU1373" i="8"/>
  <c r="CT1373" i="8"/>
  <c r="CS1373" i="8"/>
  <c r="CR1373" i="8"/>
  <c r="CQ1373" i="8"/>
  <c r="CP1373" i="8"/>
  <c r="CO1373" i="8"/>
  <c r="CN1373" i="8"/>
  <c r="CL1373" i="8"/>
  <c r="CM1373" i="8" s="1"/>
  <c r="CG1373" i="8"/>
  <c r="CF1373" i="8"/>
  <c r="CE1373" i="8"/>
  <c r="CD1373" i="8"/>
  <c r="CC1373" i="8"/>
  <c r="CB1373" i="8"/>
  <c r="CA1373" i="8"/>
  <c r="BZ1373" i="8"/>
  <c r="BY1373" i="8"/>
  <c r="BW1373" i="8"/>
  <c r="BX1373" i="8" s="1"/>
  <c r="BV1373" i="8"/>
  <c r="BU1373" i="8"/>
  <c r="BT1373" i="8"/>
  <c r="BS1373" i="8"/>
  <c r="BR1373" i="8"/>
  <c r="BQ1373" i="8"/>
  <c r="BP1373" i="8"/>
  <c r="BO1373" i="8"/>
  <c r="BN1373" i="8"/>
  <c r="BM1373" i="8"/>
  <c r="BL1373" i="8"/>
  <c r="BJ1373" i="8"/>
  <c r="BK1373" i="8" s="1"/>
  <c r="J1373" i="8"/>
  <c r="I1373" i="8"/>
  <c r="H1373" i="8"/>
  <c r="G1373" i="8"/>
  <c r="F1373" i="8"/>
  <c r="A1373" i="8"/>
  <c r="DP1372" i="8"/>
  <c r="DO1372" i="8"/>
  <c r="DN1372" i="8"/>
  <c r="DM1372" i="8"/>
  <c r="DK1372" i="8"/>
  <c r="DL1372" i="8" s="1"/>
  <c r="DJ1372" i="8"/>
  <c r="DI1372" i="8"/>
  <c r="DH1372" i="8"/>
  <c r="DG1372" i="8"/>
  <c r="DE1372" i="8"/>
  <c r="DF1372" i="8" s="1"/>
  <c r="DD1372" i="8"/>
  <c r="DC1372" i="8"/>
  <c r="DB1372" i="8"/>
  <c r="DA1372" i="8"/>
  <c r="CZ1372" i="8"/>
  <c r="CY1372" i="8"/>
  <c r="CX1372" i="8"/>
  <c r="CV1372" i="8"/>
  <c r="CW1372" i="8" s="1"/>
  <c r="CU1372" i="8"/>
  <c r="CT1372" i="8"/>
  <c r="CS1372" i="8"/>
  <c r="CR1372" i="8"/>
  <c r="CQ1372" i="8"/>
  <c r="CP1372" i="8"/>
  <c r="CO1372" i="8"/>
  <c r="CN1372" i="8"/>
  <c r="CL1372" i="8"/>
  <c r="CM1372" i="8" s="1"/>
  <c r="CG1372" i="8"/>
  <c r="CF1372" i="8"/>
  <c r="CE1372" i="8"/>
  <c r="CD1372" i="8"/>
  <c r="CC1372" i="8"/>
  <c r="CB1372" i="8"/>
  <c r="CA1372" i="8"/>
  <c r="BZ1372" i="8"/>
  <c r="BY1372" i="8"/>
  <c r="BW1372" i="8"/>
  <c r="BX1372" i="8" s="1"/>
  <c r="BV1372" i="8"/>
  <c r="BU1372" i="8"/>
  <c r="BT1372" i="8"/>
  <c r="BS1372" i="8"/>
  <c r="BR1372" i="8"/>
  <c r="BQ1372" i="8"/>
  <c r="BP1372" i="8"/>
  <c r="BO1372" i="8"/>
  <c r="BN1372" i="8"/>
  <c r="BM1372" i="8"/>
  <c r="BL1372" i="8"/>
  <c r="BJ1372" i="8"/>
  <c r="BK1372" i="8" s="1"/>
  <c r="J1372" i="8"/>
  <c r="I1372" i="8"/>
  <c r="H1372" i="8"/>
  <c r="G1372" i="8"/>
  <c r="F1372" i="8"/>
  <c r="A1372" i="8"/>
  <c r="DP1371" i="8"/>
  <c r="DO1371" i="8"/>
  <c r="DN1371" i="8"/>
  <c r="DM1371" i="8"/>
  <c r="DK1371" i="8"/>
  <c r="DL1371" i="8" s="1"/>
  <c r="DJ1371" i="8"/>
  <c r="DI1371" i="8"/>
  <c r="DH1371" i="8"/>
  <c r="DG1371" i="8"/>
  <c r="DE1371" i="8"/>
  <c r="DF1371" i="8" s="1"/>
  <c r="DD1371" i="8"/>
  <c r="DC1371" i="8"/>
  <c r="DB1371" i="8"/>
  <c r="DA1371" i="8"/>
  <c r="CZ1371" i="8"/>
  <c r="CY1371" i="8"/>
  <c r="CX1371" i="8"/>
  <c r="CV1371" i="8"/>
  <c r="CW1371" i="8" s="1"/>
  <c r="CU1371" i="8"/>
  <c r="CT1371" i="8"/>
  <c r="CS1371" i="8"/>
  <c r="CR1371" i="8"/>
  <c r="CQ1371" i="8"/>
  <c r="CP1371" i="8"/>
  <c r="CO1371" i="8"/>
  <c r="CN1371" i="8"/>
  <c r="CL1371" i="8"/>
  <c r="CM1371" i="8" s="1"/>
  <c r="CG1371" i="8"/>
  <c r="CF1371" i="8"/>
  <c r="CE1371" i="8"/>
  <c r="CD1371" i="8"/>
  <c r="CC1371" i="8"/>
  <c r="CB1371" i="8"/>
  <c r="CA1371" i="8"/>
  <c r="BZ1371" i="8"/>
  <c r="BY1371" i="8"/>
  <c r="BW1371" i="8"/>
  <c r="BX1371" i="8" s="1"/>
  <c r="BV1371" i="8"/>
  <c r="BU1371" i="8"/>
  <c r="BT1371" i="8"/>
  <c r="BS1371" i="8"/>
  <c r="BR1371" i="8"/>
  <c r="BQ1371" i="8"/>
  <c r="BP1371" i="8"/>
  <c r="BO1371" i="8"/>
  <c r="BN1371" i="8"/>
  <c r="BM1371" i="8"/>
  <c r="BL1371" i="8"/>
  <c r="BJ1371" i="8"/>
  <c r="BK1371" i="8" s="1"/>
  <c r="J1371" i="8"/>
  <c r="I1371" i="8"/>
  <c r="H1371" i="8"/>
  <c r="G1371" i="8"/>
  <c r="F1371" i="8"/>
  <c r="A1371" i="8"/>
  <c r="DP1370" i="8"/>
  <c r="DO1370" i="8"/>
  <c r="DN1370" i="8"/>
  <c r="DM1370" i="8"/>
  <c r="DK1370" i="8"/>
  <c r="DL1370" i="8" s="1"/>
  <c r="DJ1370" i="8"/>
  <c r="DI1370" i="8"/>
  <c r="DH1370" i="8"/>
  <c r="DG1370" i="8"/>
  <c r="DE1370" i="8"/>
  <c r="DF1370" i="8" s="1"/>
  <c r="DD1370" i="8"/>
  <c r="DC1370" i="8"/>
  <c r="DB1370" i="8"/>
  <c r="DA1370" i="8"/>
  <c r="CZ1370" i="8"/>
  <c r="CY1370" i="8"/>
  <c r="CX1370" i="8"/>
  <c r="CV1370" i="8"/>
  <c r="CW1370" i="8" s="1"/>
  <c r="CU1370" i="8"/>
  <c r="CT1370" i="8"/>
  <c r="CS1370" i="8"/>
  <c r="CR1370" i="8"/>
  <c r="CQ1370" i="8"/>
  <c r="CP1370" i="8"/>
  <c r="CO1370" i="8"/>
  <c r="CN1370" i="8"/>
  <c r="CL1370" i="8"/>
  <c r="CM1370" i="8" s="1"/>
  <c r="CG1370" i="8"/>
  <c r="CF1370" i="8"/>
  <c r="CE1370" i="8"/>
  <c r="CD1370" i="8"/>
  <c r="CC1370" i="8"/>
  <c r="CB1370" i="8"/>
  <c r="CA1370" i="8"/>
  <c r="BZ1370" i="8"/>
  <c r="BY1370" i="8"/>
  <c r="BW1370" i="8"/>
  <c r="BX1370" i="8" s="1"/>
  <c r="BV1370" i="8"/>
  <c r="BU1370" i="8"/>
  <c r="BT1370" i="8"/>
  <c r="BS1370" i="8"/>
  <c r="BR1370" i="8"/>
  <c r="BQ1370" i="8"/>
  <c r="BP1370" i="8"/>
  <c r="BO1370" i="8"/>
  <c r="BN1370" i="8"/>
  <c r="BM1370" i="8"/>
  <c r="BL1370" i="8"/>
  <c r="BJ1370" i="8"/>
  <c r="BK1370" i="8" s="1"/>
  <c r="J1370" i="8"/>
  <c r="I1370" i="8"/>
  <c r="H1370" i="8"/>
  <c r="G1370" i="8"/>
  <c r="F1370" i="8"/>
  <c r="A1370" i="8"/>
  <c r="DP1369" i="8"/>
  <c r="DO1369" i="8"/>
  <c r="DN1369" i="8"/>
  <c r="DM1369" i="8"/>
  <c r="DK1369" i="8"/>
  <c r="DL1369" i="8" s="1"/>
  <c r="DJ1369" i="8"/>
  <c r="DI1369" i="8"/>
  <c r="DH1369" i="8"/>
  <c r="DG1369" i="8"/>
  <c r="DE1369" i="8"/>
  <c r="DF1369" i="8" s="1"/>
  <c r="DD1369" i="8"/>
  <c r="DC1369" i="8"/>
  <c r="DB1369" i="8"/>
  <c r="DA1369" i="8"/>
  <c r="CZ1369" i="8"/>
  <c r="CY1369" i="8"/>
  <c r="CX1369" i="8"/>
  <c r="CV1369" i="8"/>
  <c r="CW1369" i="8" s="1"/>
  <c r="CU1369" i="8"/>
  <c r="CT1369" i="8"/>
  <c r="CS1369" i="8"/>
  <c r="CR1369" i="8"/>
  <c r="CQ1369" i="8"/>
  <c r="CP1369" i="8"/>
  <c r="CO1369" i="8"/>
  <c r="CN1369" i="8"/>
  <c r="CL1369" i="8"/>
  <c r="CM1369" i="8" s="1"/>
  <c r="CG1369" i="8"/>
  <c r="CF1369" i="8"/>
  <c r="CE1369" i="8"/>
  <c r="CD1369" i="8"/>
  <c r="CC1369" i="8"/>
  <c r="CB1369" i="8"/>
  <c r="CA1369" i="8"/>
  <c r="BZ1369" i="8"/>
  <c r="BY1369" i="8"/>
  <c r="BW1369" i="8"/>
  <c r="BX1369" i="8" s="1"/>
  <c r="BV1369" i="8"/>
  <c r="BU1369" i="8"/>
  <c r="BT1369" i="8"/>
  <c r="BS1369" i="8"/>
  <c r="BR1369" i="8"/>
  <c r="BQ1369" i="8"/>
  <c r="BP1369" i="8"/>
  <c r="BO1369" i="8"/>
  <c r="BN1369" i="8"/>
  <c r="BM1369" i="8"/>
  <c r="BL1369" i="8"/>
  <c r="BJ1369" i="8"/>
  <c r="BK1369" i="8" s="1"/>
  <c r="J1369" i="8"/>
  <c r="I1369" i="8"/>
  <c r="H1369" i="8"/>
  <c r="G1369" i="8"/>
  <c r="F1369" i="8"/>
  <c r="A1369" i="8"/>
  <c r="DP1368" i="8"/>
  <c r="DO1368" i="8"/>
  <c r="DN1368" i="8"/>
  <c r="DM1368" i="8"/>
  <c r="DK1368" i="8"/>
  <c r="DL1368" i="8" s="1"/>
  <c r="DJ1368" i="8"/>
  <c r="DI1368" i="8"/>
  <c r="DH1368" i="8"/>
  <c r="DG1368" i="8"/>
  <c r="DE1368" i="8"/>
  <c r="DF1368" i="8" s="1"/>
  <c r="DD1368" i="8"/>
  <c r="DC1368" i="8"/>
  <c r="DB1368" i="8"/>
  <c r="DA1368" i="8"/>
  <c r="CZ1368" i="8"/>
  <c r="CY1368" i="8"/>
  <c r="CX1368" i="8"/>
  <c r="CV1368" i="8"/>
  <c r="CW1368" i="8" s="1"/>
  <c r="CU1368" i="8"/>
  <c r="CT1368" i="8"/>
  <c r="CS1368" i="8"/>
  <c r="CR1368" i="8"/>
  <c r="CQ1368" i="8"/>
  <c r="CP1368" i="8"/>
  <c r="CO1368" i="8"/>
  <c r="CN1368" i="8"/>
  <c r="CL1368" i="8"/>
  <c r="CM1368" i="8" s="1"/>
  <c r="CG1368" i="8"/>
  <c r="CF1368" i="8"/>
  <c r="CE1368" i="8"/>
  <c r="CD1368" i="8"/>
  <c r="CC1368" i="8"/>
  <c r="CB1368" i="8"/>
  <c r="CA1368" i="8"/>
  <c r="BZ1368" i="8"/>
  <c r="BY1368" i="8"/>
  <c r="BW1368" i="8"/>
  <c r="BX1368" i="8" s="1"/>
  <c r="BV1368" i="8"/>
  <c r="BU1368" i="8"/>
  <c r="BT1368" i="8"/>
  <c r="BS1368" i="8"/>
  <c r="BR1368" i="8"/>
  <c r="BQ1368" i="8"/>
  <c r="BP1368" i="8"/>
  <c r="BO1368" i="8"/>
  <c r="BN1368" i="8"/>
  <c r="BM1368" i="8"/>
  <c r="BL1368" i="8"/>
  <c r="BJ1368" i="8"/>
  <c r="BK1368" i="8" s="1"/>
  <c r="J1368" i="8"/>
  <c r="I1368" i="8"/>
  <c r="H1368" i="8"/>
  <c r="G1368" i="8"/>
  <c r="F1368" i="8"/>
  <c r="A1368" i="8"/>
  <c r="DP1367" i="8"/>
  <c r="DO1367" i="8"/>
  <c r="DN1367" i="8"/>
  <c r="DM1367" i="8"/>
  <c r="DK1367" i="8"/>
  <c r="DL1367" i="8" s="1"/>
  <c r="DJ1367" i="8"/>
  <c r="DI1367" i="8"/>
  <c r="DH1367" i="8"/>
  <c r="DG1367" i="8"/>
  <c r="DE1367" i="8"/>
  <c r="DF1367" i="8" s="1"/>
  <c r="DD1367" i="8"/>
  <c r="DC1367" i="8"/>
  <c r="DB1367" i="8"/>
  <c r="DA1367" i="8"/>
  <c r="CZ1367" i="8"/>
  <c r="CY1367" i="8"/>
  <c r="CX1367" i="8"/>
  <c r="CV1367" i="8"/>
  <c r="CW1367" i="8" s="1"/>
  <c r="CU1367" i="8"/>
  <c r="CT1367" i="8"/>
  <c r="CS1367" i="8"/>
  <c r="CR1367" i="8"/>
  <c r="CQ1367" i="8"/>
  <c r="CP1367" i="8"/>
  <c r="CO1367" i="8"/>
  <c r="CN1367" i="8"/>
  <c r="CL1367" i="8"/>
  <c r="CM1367" i="8" s="1"/>
  <c r="CG1367" i="8"/>
  <c r="CF1367" i="8"/>
  <c r="CE1367" i="8"/>
  <c r="CD1367" i="8"/>
  <c r="CC1367" i="8"/>
  <c r="CB1367" i="8"/>
  <c r="CA1367" i="8"/>
  <c r="BZ1367" i="8"/>
  <c r="BY1367" i="8"/>
  <c r="BW1367" i="8"/>
  <c r="BX1367" i="8" s="1"/>
  <c r="BV1367" i="8"/>
  <c r="BU1367" i="8"/>
  <c r="BT1367" i="8"/>
  <c r="BS1367" i="8"/>
  <c r="BR1367" i="8"/>
  <c r="BQ1367" i="8"/>
  <c r="BP1367" i="8"/>
  <c r="BO1367" i="8"/>
  <c r="BN1367" i="8"/>
  <c r="BM1367" i="8"/>
  <c r="BL1367" i="8"/>
  <c r="BJ1367" i="8"/>
  <c r="BK1367" i="8" s="1"/>
  <c r="J1367" i="8"/>
  <c r="I1367" i="8"/>
  <c r="H1367" i="8"/>
  <c r="G1367" i="8"/>
  <c r="F1367" i="8"/>
  <c r="A1367" i="8"/>
  <c r="DP1366" i="8"/>
  <c r="DO1366" i="8"/>
  <c r="DN1366" i="8"/>
  <c r="DM1366" i="8"/>
  <c r="DK1366" i="8"/>
  <c r="DL1366" i="8" s="1"/>
  <c r="DJ1366" i="8"/>
  <c r="DI1366" i="8"/>
  <c r="DH1366" i="8"/>
  <c r="DG1366" i="8"/>
  <c r="DE1366" i="8"/>
  <c r="DF1366" i="8" s="1"/>
  <c r="DD1366" i="8"/>
  <c r="DC1366" i="8"/>
  <c r="DB1366" i="8"/>
  <c r="DA1366" i="8"/>
  <c r="CZ1366" i="8"/>
  <c r="CY1366" i="8"/>
  <c r="CX1366" i="8"/>
  <c r="CV1366" i="8"/>
  <c r="CW1366" i="8" s="1"/>
  <c r="CU1366" i="8"/>
  <c r="CT1366" i="8"/>
  <c r="CS1366" i="8"/>
  <c r="CR1366" i="8"/>
  <c r="CQ1366" i="8"/>
  <c r="CP1366" i="8"/>
  <c r="CO1366" i="8"/>
  <c r="CN1366" i="8"/>
  <c r="CL1366" i="8"/>
  <c r="CM1366" i="8" s="1"/>
  <c r="CG1366" i="8"/>
  <c r="CF1366" i="8"/>
  <c r="CE1366" i="8"/>
  <c r="CD1366" i="8"/>
  <c r="CC1366" i="8"/>
  <c r="CB1366" i="8"/>
  <c r="CA1366" i="8"/>
  <c r="BZ1366" i="8"/>
  <c r="BY1366" i="8"/>
  <c r="BW1366" i="8"/>
  <c r="BX1366" i="8" s="1"/>
  <c r="BV1366" i="8"/>
  <c r="BU1366" i="8"/>
  <c r="BT1366" i="8"/>
  <c r="BS1366" i="8"/>
  <c r="BR1366" i="8"/>
  <c r="BQ1366" i="8"/>
  <c r="BP1366" i="8"/>
  <c r="BO1366" i="8"/>
  <c r="BN1366" i="8"/>
  <c r="BM1366" i="8"/>
  <c r="BL1366" i="8"/>
  <c r="BJ1366" i="8"/>
  <c r="BK1366" i="8" s="1"/>
  <c r="J1366" i="8"/>
  <c r="I1366" i="8"/>
  <c r="H1366" i="8"/>
  <c r="G1366" i="8"/>
  <c r="F1366" i="8"/>
  <c r="A1366" i="8"/>
  <c r="DP1365" i="8"/>
  <c r="DO1365" i="8"/>
  <c r="DN1365" i="8"/>
  <c r="DM1365" i="8"/>
  <c r="DK1365" i="8"/>
  <c r="DL1365" i="8" s="1"/>
  <c r="DJ1365" i="8"/>
  <c r="DI1365" i="8"/>
  <c r="DH1365" i="8"/>
  <c r="DG1365" i="8"/>
  <c r="DE1365" i="8"/>
  <c r="DF1365" i="8" s="1"/>
  <c r="DD1365" i="8"/>
  <c r="DC1365" i="8"/>
  <c r="DB1365" i="8"/>
  <c r="DA1365" i="8"/>
  <c r="CZ1365" i="8"/>
  <c r="CY1365" i="8"/>
  <c r="CX1365" i="8"/>
  <c r="CV1365" i="8"/>
  <c r="CW1365" i="8" s="1"/>
  <c r="CU1365" i="8"/>
  <c r="CT1365" i="8"/>
  <c r="CS1365" i="8"/>
  <c r="CR1365" i="8"/>
  <c r="CQ1365" i="8"/>
  <c r="CP1365" i="8"/>
  <c r="CO1365" i="8"/>
  <c r="CN1365" i="8"/>
  <c r="CL1365" i="8"/>
  <c r="CM1365" i="8" s="1"/>
  <c r="CG1365" i="8"/>
  <c r="CF1365" i="8"/>
  <c r="CE1365" i="8"/>
  <c r="CD1365" i="8"/>
  <c r="CC1365" i="8"/>
  <c r="CB1365" i="8"/>
  <c r="CA1365" i="8"/>
  <c r="BZ1365" i="8"/>
  <c r="BY1365" i="8"/>
  <c r="BW1365" i="8"/>
  <c r="BX1365" i="8" s="1"/>
  <c r="BV1365" i="8"/>
  <c r="BU1365" i="8"/>
  <c r="BT1365" i="8"/>
  <c r="BS1365" i="8"/>
  <c r="BR1365" i="8"/>
  <c r="BQ1365" i="8"/>
  <c r="BP1365" i="8"/>
  <c r="BO1365" i="8"/>
  <c r="BN1365" i="8"/>
  <c r="BM1365" i="8"/>
  <c r="BL1365" i="8"/>
  <c r="BJ1365" i="8"/>
  <c r="BK1365" i="8" s="1"/>
  <c r="J1365" i="8"/>
  <c r="I1365" i="8"/>
  <c r="H1365" i="8"/>
  <c r="G1365" i="8"/>
  <c r="F1365" i="8"/>
  <c r="A1365" i="8"/>
  <c r="DP1364" i="8"/>
  <c r="DO1364" i="8"/>
  <c r="DN1364" i="8"/>
  <c r="DM1364" i="8"/>
  <c r="DK1364" i="8"/>
  <c r="DL1364" i="8" s="1"/>
  <c r="DJ1364" i="8"/>
  <c r="DI1364" i="8"/>
  <c r="DH1364" i="8"/>
  <c r="DG1364" i="8"/>
  <c r="DE1364" i="8"/>
  <c r="DF1364" i="8" s="1"/>
  <c r="DD1364" i="8"/>
  <c r="DC1364" i="8"/>
  <c r="DB1364" i="8"/>
  <c r="DA1364" i="8"/>
  <c r="CZ1364" i="8"/>
  <c r="CY1364" i="8"/>
  <c r="CX1364" i="8"/>
  <c r="CV1364" i="8"/>
  <c r="CW1364" i="8" s="1"/>
  <c r="CU1364" i="8"/>
  <c r="CT1364" i="8"/>
  <c r="CS1364" i="8"/>
  <c r="CR1364" i="8"/>
  <c r="CQ1364" i="8"/>
  <c r="CP1364" i="8"/>
  <c r="CO1364" i="8"/>
  <c r="CN1364" i="8"/>
  <c r="CL1364" i="8"/>
  <c r="CM1364" i="8" s="1"/>
  <c r="CG1364" i="8"/>
  <c r="CF1364" i="8"/>
  <c r="CE1364" i="8"/>
  <c r="CD1364" i="8"/>
  <c r="CC1364" i="8"/>
  <c r="CB1364" i="8"/>
  <c r="CA1364" i="8"/>
  <c r="BZ1364" i="8"/>
  <c r="BY1364" i="8"/>
  <c r="BW1364" i="8"/>
  <c r="BX1364" i="8" s="1"/>
  <c r="BV1364" i="8"/>
  <c r="BU1364" i="8"/>
  <c r="BT1364" i="8"/>
  <c r="BS1364" i="8"/>
  <c r="BR1364" i="8"/>
  <c r="BQ1364" i="8"/>
  <c r="BP1364" i="8"/>
  <c r="BO1364" i="8"/>
  <c r="BN1364" i="8"/>
  <c r="BM1364" i="8"/>
  <c r="BL1364" i="8"/>
  <c r="BJ1364" i="8"/>
  <c r="BK1364" i="8" s="1"/>
  <c r="J1364" i="8"/>
  <c r="I1364" i="8"/>
  <c r="H1364" i="8"/>
  <c r="G1364" i="8"/>
  <c r="F1364" i="8"/>
  <c r="A1364" i="8"/>
  <c r="DP1363" i="8"/>
  <c r="DO1363" i="8"/>
  <c r="DN1363" i="8"/>
  <c r="DM1363" i="8"/>
  <c r="DK1363" i="8"/>
  <c r="DL1363" i="8" s="1"/>
  <c r="DJ1363" i="8"/>
  <c r="DI1363" i="8"/>
  <c r="DH1363" i="8"/>
  <c r="DG1363" i="8"/>
  <c r="DE1363" i="8"/>
  <c r="DF1363" i="8" s="1"/>
  <c r="DD1363" i="8"/>
  <c r="DC1363" i="8"/>
  <c r="DB1363" i="8"/>
  <c r="DA1363" i="8"/>
  <c r="CZ1363" i="8"/>
  <c r="CY1363" i="8"/>
  <c r="CX1363" i="8"/>
  <c r="CV1363" i="8"/>
  <c r="CW1363" i="8" s="1"/>
  <c r="CU1363" i="8"/>
  <c r="CT1363" i="8"/>
  <c r="CS1363" i="8"/>
  <c r="CR1363" i="8"/>
  <c r="CQ1363" i="8"/>
  <c r="CP1363" i="8"/>
  <c r="CO1363" i="8"/>
  <c r="CN1363" i="8"/>
  <c r="CL1363" i="8"/>
  <c r="CM1363" i="8" s="1"/>
  <c r="CG1363" i="8"/>
  <c r="CF1363" i="8"/>
  <c r="CE1363" i="8"/>
  <c r="CD1363" i="8"/>
  <c r="CC1363" i="8"/>
  <c r="CB1363" i="8"/>
  <c r="CA1363" i="8"/>
  <c r="BZ1363" i="8"/>
  <c r="BY1363" i="8"/>
  <c r="BW1363" i="8"/>
  <c r="BX1363" i="8" s="1"/>
  <c r="BV1363" i="8"/>
  <c r="BU1363" i="8"/>
  <c r="BT1363" i="8"/>
  <c r="BS1363" i="8"/>
  <c r="BR1363" i="8"/>
  <c r="BQ1363" i="8"/>
  <c r="BP1363" i="8"/>
  <c r="BO1363" i="8"/>
  <c r="BN1363" i="8"/>
  <c r="BM1363" i="8"/>
  <c r="BL1363" i="8"/>
  <c r="BJ1363" i="8"/>
  <c r="BK1363" i="8" s="1"/>
  <c r="J1363" i="8"/>
  <c r="I1363" i="8"/>
  <c r="H1363" i="8"/>
  <c r="G1363" i="8"/>
  <c r="F1363" i="8"/>
  <c r="A1363" i="8"/>
  <c r="DP1362" i="8"/>
  <c r="DO1362" i="8"/>
  <c r="DN1362" i="8"/>
  <c r="DM1362" i="8"/>
  <c r="DK1362" i="8"/>
  <c r="DL1362" i="8" s="1"/>
  <c r="DJ1362" i="8"/>
  <c r="DI1362" i="8"/>
  <c r="DH1362" i="8"/>
  <c r="DG1362" i="8"/>
  <c r="DE1362" i="8"/>
  <c r="DF1362" i="8" s="1"/>
  <c r="DD1362" i="8"/>
  <c r="DC1362" i="8"/>
  <c r="DB1362" i="8"/>
  <c r="DA1362" i="8"/>
  <c r="CZ1362" i="8"/>
  <c r="CY1362" i="8"/>
  <c r="CX1362" i="8"/>
  <c r="CV1362" i="8"/>
  <c r="CW1362" i="8" s="1"/>
  <c r="CU1362" i="8"/>
  <c r="CT1362" i="8"/>
  <c r="CS1362" i="8"/>
  <c r="CR1362" i="8"/>
  <c r="CQ1362" i="8"/>
  <c r="CP1362" i="8"/>
  <c r="CO1362" i="8"/>
  <c r="CN1362" i="8"/>
  <c r="CL1362" i="8"/>
  <c r="CM1362" i="8" s="1"/>
  <c r="CG1362" i="8"/>
  <c r="CF1362" i="8"/>
  <c r="CE1362" i="8"/>
  <c r="CD1362" i="8"/>
  <c r="CC1362" i="8"/>
  <c r="CB1362" i="8"/>
  <c r="CA1362" i="8"/>
  <c r="BZ1362" i="8"/>
  <c r="BY1362" i="8"/>
  <c r="BW1362" i="8"/>
  <c r="BX1362" i="8" s="1"/>
  <c r="BV1362" i="8"/>
  <c r="BU1362" i="8"/>
  <c r="BT1362" i="8"/>
  <c r="BS1362" i="8"/>
  <c r="BR1362" i="8"/>
  <c r="BQ1362" i="8"/>
  <c r="BP1362" i="8"/>
  <c r="BO1362" i="8"/>
  <c r="BN1362" i="8"/>
  <c r="BM1362" i="8"/>
  <c r="BL1362" i="8"/>
  <c r="BJ1362" i="8"/>
  <c r="BK1362" i="8" s="1"/>
  <c r="J1362" i="8"/>
  <c r="I1362" i="8"/>
  <c r="H1362" i="8"/>
  <c r="G1362" i="8"/>
  <c r="F1362" i="8"/>
  <c r="A1362" i="8"/>
  <c r="DP1361" i="8"/>
  <c r="DO1361" i="8"/>
  <c r="DN1361" i="8"/>
  <c r="DM1361" i="8"/>
  <c r="DK1361" i="8"/>
  <c r="DL1361" i="8" s="1"/>
  <c r="DJ1361" i="8"/>
  <c r="DI1361" i="8"/>
  <c r="DH1361" i="8"/>
  <c r="DG1361" i="8"/>
  <c r="DE1361" i="8"/>
  <c r="DF1361" i="8" s="1"/>
  <c r="DD1361" i="8"/>
  <c r="DC1361" i="8"/>
  <c r="DB1361" i="8"/>
  <c r="DA1361" i="8"/>
  <c r="CZ1361" i="8"/>
  <c r="CY1361" i="8"/>
  <c r="CX1361" i="8"/>
  <c r="CV1361" i="8"/>
  <c r="CW1361" i="8" s="1"/>
  <c r="CU1361" i="8"/>
  <c r="CT1361" i="8"/>
  <c r="CS1361" i="8"/>
  <c r="CR1361" i="8"/>
  <c r="CQ1361" i="8"/>
  <c r="CP1361" i="8"/>
  <c r="CO1361" i="8"/>
  <c r="CN1361" i="8"/>
  <c r="CL1361" i="8"/>
  <c r="CM1361" i="8" s="1"/>
  <c r="CG1361" i="8"/>
  <c r="CF1361" i="8"/>
  <c r="CE1361" i="8"/>
  <c r="CD1361" i="8"/>
  <c r="CC1361" i="8"/>
  <c r="CB1361" i="8"/>
  <c r="CA1361" i="8"/>
  <c r="BZ1361" i="8"/>
  <c r="BY1361" i="8"/>
  <c r="BW1361" i="8"/>
  <c r="BX1361" i="8" s="1"/>
  <c r="BV1361" i="8"/>
  <c r="BU1361" i="8"/>
  <c r="BT1361" i="8"/>
  <c r="BS1361" i="8"/>
  <c r="BR1361" i="8"/>
  <c r="BQ1361" i="8"/>
  <c r="BP1361" i="8"/>
  <c r="BO1361" i="8"/>
  <c r="BN1361" i="8"/>
  <c r="BM1361" i="8"/>
  <c r="BL1361" i="8"/>
  <c r="BJ1361" i="8"/>
  <c r="BK1361" i="8" s="1"/>
  <c r="J1361" i="8"/>
  <c r="I1361" i="8"/>
  <c r="H1361" i="8"/>
  <c r="G1361" i="8"/>
  <c r="F1361" i="8"/>
  <c r="A1361" i="8"/>
  <c r="DP1360" i="8"/>
  <c r="DO1360" i="8"/>
  <c r="DN1360" i="8"/>
  <c r="DM1360" i="8"/>
  <c r="DK1360" i="8"/>
  <c r="DL1360" i="8" s="1"/>
  <c r="DJ1360" i="8"/>
  <c r="DI1360" i="8"/>
  <c r="DH1360" i="8"/>
  <c r="DG1360" i="8"/>
  <c r="DE1360" i="8"/>
  <c r="DF1360" i="8" s="1"/>
  <c r="DD1360" i="8"/>
  <c r="DC1360" i="8"/>
  <c r="DB1360" i="8"/>
  <c r="DA1360" i="8"/>
  <c r="CZ1360" i="8"/>
  <c r="CY1360" i="8"/>
  <c r="CX1360" i="8"/>
  <c r="CV1360" i="8"/>
  <c r="CW1360" i="8" s="1"/>
  <c r="CU1360" i="8"/>
  <c r="CT1360" i="8"/>
  <c r="CS1360" i="8"/>
  <c r="CR1360" i="8"/>
  <c r="CQ1360" i="8"/>
  <c r="CP1360" i="8"/>
  <c r="CO1360" i="8"/>
  <c r="CN1360" i="8"/>
  <c r="CL1360" i="8"/>
  <c r="CM1360" i="8" s="1"/>
  <c r="CG1360" i="8"/>
  <c r="CF1360" i="8"/>
  <c r="CE1360" i="8"/>
  <c r="CD1360" i="8"/>
  <c r="CC1360" i="8"/>
  <c r="CB1360" i="8"/>
  <c r="CA1360" i="8"/>
  <c r="BZ1360" i="8"/>
  <c r="BY1360" i="8"/>
  <c r="BW1360" i="8"/>
  <c r="BX1360" i="8" s="1"/>
  <c r="BV1360" i="8"/>
  <c r="BU1360" i="8"/>
  <c r="BT1360" i="8"/>
  <c r="BS1360" i="8"/>
  <c r="BR1360" i="8"/>
  <c r="BQ1360" i="8"/>
  <c r="BP1360" i="8"/>
  <c r="BO1360" i="8"/>
  <c r="BN1360" i="8"/>
  <c r="BM1360" i="8"/>
  <c r="BL1360" i="8"/>
  <c r="BJ1360" i="8"/>
  <c r="BK1360" i="8" s="1"/>
  <c r="J1360" i="8"/>
  <c r="I1360" i="8"/>
  <c r="H1360" i="8"/>
  <c r="G1360" i="8"/>
  <c r="F1360" i="8"/>
  <c r="A1360" i="8"/>
  <c r="DP1359" i="8"/>
  <c r="DO1359" i="8"/>
  <c r="DN1359" i="8"/>
  <c r="DM1359" i="8"/>
  <c r="DK1359" i="8"/>
  <c r="DL1359" i="8" s="1"/>
  <c r="DJ1359" i="8"/>
  <c r="DI1359" i="8"/>
  <c r="DH1359" i="8"/>
  <c r="DG1359" i="8"/>
  <c r="DE1359" i="8"/>
  <c r="DF1359" i="8" s="1"/>
  <c r="DD1359" i="8"/>
  <c r="DC1359" i="8"/>
  <c r="DB1359" i="8"/>
  <c r="DA1359" i="8"/>
  <c r="CZ1359" i="8"/>
  <c r="CY1359" i="8"/>
  <c r="CX1359" i="8"/>
  <c r="CV1359" i="8"/>
  <c r="CW1359" i="8" s="1"/>
  <c r="CU1359" i="8"/>
  <c r="CT1359" i="8"/>
  <c r="CS1359" i="8"/>
  <c r="CR1359" i="8"/>
  <c r="CQ1359" i="8"/>
  <c r="CP1359" i="8"/>
  <c r="CO1359" i="8"/>
  <c r="CN1359" i="8"/>
  <c r="CL1359" i="8"/>
  <c r="CM1359" i="8" s="1"/>
  <c r="CG1359" i="8"/>
  <c r="CF1359" i="8"/>
  <c r="CE1359" i="8"/>
  <c r="CD1359" i="8"/>
  <c r="CC1359" i="8"/>
  <c r="CB1359" i="8"/>
  <c r="CA1359" i="8"/>
  <c r="BZ1359" i="8"/>
  <c r="BY1359" i="8"/>
  <c r="BW1359" i="8"/>
  <c r="BX1359" i="8" s="1"/>
  <c r="BV1359" i="8"/>
  <c r="BU1359" i="8"/>
  <c r="BT1359" i="8"/>
  <c r="BS1359" i="8"/>
  <c r="BR1359" i="8"/>
  <c r="BQ1359" i="8"/>
  <c r="BP1359" i="8"/>
  <c r="BO1359" i="8"/>
  <c r="BN1359" i="8"/>
  <c r="BM1359" i="8"/>
  <c r="BL1359" i="8"/>
  <c r="BJ1359" i="8"/>
  <c r="BK1359" i="8" s="1"/>
  <c r="J1359" i="8"/>
  <c r="I1359" i="8"/>
  <c r="H1359" i="8"/>
  <c r="G1359" i="8"/>
  <c r="F1359" i="8"/>
  <c r="A1359" i="8"/>
  <c r="DP1358" i="8"/>
  <c r="DO1358" i="8"/>
  <c r="DN1358" i="8"/>
  <c r="DM1358" i="8"/>
  <c r="DK1358" i="8"/>
  <c r="DL1358" i="8" s="1"/>
  <c r="DJ1358" i="8"/>
  <c r="DI1358" i="8"/>
  <c r="DH1358" i="8"/>
  <c r="DG1358" i="8"/>
  <c r="DE1358" i="8"/>
  <c r="DF1358" i="8" s="1"/>
  <c r="DD1358" i="8"/>
  <c r="DC1358" i="8"/>
  <c r="DB1358" i="8"/>
  <c r="DA1358" i="8"/>
  <c r="CZ1358" i="8"/>
  <c r="CY1358" i="8"/>
  <c r="CX1358" i="8"/>
  <c r="CV1358" i="8"/>
  <c r="CW1358" i="8" s="1"/>
  <c r="CU1358" i="8"/>
  <c r="CT1358" i="8"/>
  <c r="CS1358" i="8"/>
  <c r="CR1358" i="8"/>
  <c r="CQ1358" i="8"/>
  <c r="CP1358" i="8"/>
  <c r="CO1358" i="8"/>
  <c r="CN1358" i="8"/>
  <c r="CL1358" i="8"/>
  <c r="CM1358" i="8" s="1"/>
  <c r="CG1358" i="8"/>
  <c r="CF1358" i="8"/>
  <c r="CE1358" i="8"/>
  <c r="CD1358" i="8"/>
  <c r="CC1358" i="8"/>
  <c r="CB1358" i="8"/>
  <c r="CA1358" i="8"/>
  <c r="BZ1358" i="8"/>
  <c r="BY1358" i="8"/>
  <c r="BW1358" i="8"/>
  <c r="BX1358" i="8" s="1"/>
  <c r="BV1358" i="8"/>
  <c r="BU1358" i="8"/>
  <c r="BT1358" i="8"/>
  <c r="BS1358" i="8"/>
  <c r="BR1358" i="8"/>
  <c r="BQ1358" i="8"/>
  <c r="BP1358" i="8"/>
  <c r="BO1358" i="8"/>
  <c r="BN1358" i="8"/>
  <c r="BM1358" i="8"/>
  <c r="BL1358" i="8"/>
  <c r="BJ1358" i="8"/>
  <c r="BK1358" i="8" s="1"/>
  <c r="J1358" i="8"/>
  <c r="I1358" i="8"/>
  <c r="H1358" i="8"/>
  <c r="G1358" i="8"/>
  <c r="F1358" i="8"/>
  <c r="A1358" i="8"/>
  <c r="DP1357" i="8"/>
  <c r="DO1357" i="8"/>
  <c r="DN1357" i="8"/>
  <c r="DM1357" i="8"/>
  <c r="DK1357" i="8"/>
  <c r="DL1357" i="8" s="1"/>
  <c r="DJ1357" i="8"/>
  <c r="DI1357" i="8"/>
  <c r="DH1357" i="8"/>
  <c r="DG1357" i="8"/>
  <c r="DE1357" i="8"/>
  <c r="DF1357" i="8" s="1"/>
  <c r="DD1357" i="8"/>
  <c r="DC1357" i="8"/>
  <c r="DB1357" i="8"/>
  <c r="DA1357" i="8"/>
  <c r="CZ1357" i="8"/>
  <c r="CY1357" i="8"/>
  <c r="CX1357" i="8"/>
  <c r="CV1357" i="8"/>
  <c r="CW1357" i="8" s="1"/>
  <c r="CU1357" i="8"/>
  <c r="CT1357" i="8"/>
  <c r="CS1357" i="8"/>
  <c r="CR1357" i="8"/>
  <c r="CQ1357" i="8"/>
  <c r="CP1357" i="8"/>
  <c r="CO1357" i="8"/>
  <c r="CN1357" i="8"/>
  <c r="CL1357" i="8"/>
  <c r="CM1357" i="8" s="1"/>
  <c r="CG1357" i="8"/>
  <c r="CF1357" i="8"/>
  <c r="CE1357" i="8"/>
  <c r="CD1357" i="8"/>
  <c r="CC1357" i="8"/>
  <c r="CB1357" i="8"/>
  <c r="CA1357" i="8"/>
  <c r="BZ1357" i="8"/>
  <c r="BY1357" i="8"/>
  <c r="BW1357" i="8"/>
  <c r="BX1357" i="8" s="1"/>
  <c r="BV1357" i="8"/>
  <c r="BU1357" i="8"/>
  <c r="BT1357" i="8"/>
  <c r="BS1357" i="8"/>
  <c r="BR1357" i="8"/>
  <c r="BQ1357" i="8"/>
  <c r="BP1357" i="8"/>
  <c r="BO1357" i="8"/>
  <c r="BN1357" i="8"/>
  <c r="BM1357" i="8"/>
  <c r="BL1357" i="8"/>
  <c r="BJ1357" i="8"/>
  <c r="BK1357" i="8" s="1"/>
  <c r="J1357" i="8"/>
  <c r="I1357" i="8"/>
  <c r="H1357" i="8"/>
  <c r="G1357" i="8"/>
  <c r="F1357" i="8"/>
  <c r="A1357" i="8"/>
  <c r="DP1356" i="8"/>
  <c r="DO1356" i="8"/>
  <c r="DN1356" i="8"/>
  <c r="DM1356" i="8"/>
  <c r="DK1356" i="8"/>
  <c r="DL1356" i="8" s="1"/>
  <c r="DJ1356" i="8"/>
  <c r="DI1356" i="8"/>
  <c r="DH1356" i="8"/>
  <c r="DG1356" i="8"/>
  <c r="DE1356" i="8"/>
  <c r="DF1356" i="8" s="1"/>
  <c r="DD1356" i="8"/>
  <c r="DC1356" i="8"/>
  <c r="DB1356" i="8"/>
  <c r="DA1356" i="8"/>
  <c r="CZ1356" i="8"/>
  <c r="CY1356" i="8"/>
  <c r="CX1356" i="8"/>
  <c r="CV1356" i="8"/>
  <c r="CW1356" i="8" s="1"/>
  <c r="CU1356" i="8"/>
  <c r="CT1356" i="8"/>
  <c r="CS1356" i="8"/>
  <c r="CR1356" i="8"/>
  <c r="CQ1356" i="8"/>
  <c r="CP1356" i="8"/>
  <c r="CO1356" i="8"/>
  <c r="CN1356" i="8"/>
  <c r="CL1356" i="8"/>
  <c r="CM1356" i="8" s="1"/>
  <c r="CG1356" i="8"/>
  <c r="CF1356" i="8"/>
  <c r="CE1356" i="8"/>
  <c r="CD1356" i="8"/>
  <c r="CC1356" i="8"/>
  <c r="CB1356" i="8"/>
  <c r="CA1356" i="8"/>
  <c r="BZ1356" i="8"/>
  <c r="BY1356" i="8"/>
  <c r="BW1356" i="8"/>
  <c r="BX1356" i="8" s="1"/>
  <c r="BV1356" i="8"/>
  <c r="BU1356" i="8"/>
  <c r="BT1356" i="8"/>
  <c r="BS1356" i="8"/>
  <c r="BR1356" i="8"/>
  <c r="BQ1356" i="8"/>
  <c r="BP1356" i="8"/>
  <c r="BO1356" i="8"/>
  <c r="BN1356" i="8"/>
  <c r="BM1356" i="8"/>
  <c r="BL1356" i="8"/>
  <c r="BJ1356" i="8"/>
  <c r="BK1356" i="8" s="1"/>
  <c r="J1356" i="8"/>
  <c r="I1356" i="8"/>
  <c r="H1356" i="8"/>
  <c r="G1356" i="8"/>
  <c r="F1356" i="8"/>
  <c r="A1356" i="8"/>
  <c r="DP1355" i="8"/>
  <c r="DO1355" i="8"/>
  <c r="DN1355" i="8"/>
  <c r="DM1355" i="8"/>
  <c r="DK1355" i="8"/>
  <c r="DL1355" i="8" s="1"/>
  <c r="DJ1355" i="8"/>
  <c r="DI1355" i="8"/>
  <c r="DH1355" i="8"/>
  <c r="DG1355" i="8"/>
  <c r="DE1355" i="8"/>
  <c r="DF1355" i="8" s="1"/>
  <c r="DD1355" i="8"/>
  <c r="DC1355" i="8"/>
  <c r="DB1355" i="8"/>
  <c r="DA1355" i="8"/>
  <c r="CZ1355" i="8"/>
  <c r="CY1355" i="8"/>
  <c r="CX1355" i="8"/>
  <c r="CV1355" i="8"/>
  <c r="CW1355" i="8" s="1"/>
  <c r="CU1355" i="8"/>
  <c r="CT1355" i="8"/>
  <c r="CS1355" i="8"/>
  <c r="CR1355" i="8"/>
  <c r="CQ1355" i="8"/>
  <c r="CP1355" i="8"/>
  <c r="CO1355" i="8"/>
  <c r="CN1355" i="8"/>
  <c r="CL1355" i="8"/>
  <c r="CM1355" i="8" s="1"/>
  <c r="CG1355" i="8"/>
  <c r="CF1355" i="8"/>
  <c r="CE1355" i="8"/>
  <c r="CD1355" i="8"/>
  <c r="CC1355" i="8"/>
  <c r="CB1355" i="8"/>
  <c r="CA1355" i="8"/>
  <c r="BZ1355" i="8"/>
  <c r="BY1355" i="8"/>
  <c r="BW1355" i="8"/>
  <c r="BX1355" i="8" s="1"/>
  <c r="BV1355" i="8"/>
  <c r="BU1355" i="8"/>
  <c r="BT1355" i="8"/>
  <c r="BS1355" i="8"/>
  <c r="BR1355" i="8"/>
  <c r="BQ1355" i="8"/>
  <c r="BP1355" i="8"/>
  <c r="BO1355" i="8"/>
  <c r="BN1355" i="8"/>
  <c r="BM1355" i="8"/>
  <c r="BL1355" i="8"/>
  <c r="BJ1355" i="8"/>
  <c r="BK1355" i="8" s="1"/>
  <c r="J1355" i="8"/>
  <c r="I1355" i="8"/>
  <c r="H1355" i="8"/>
  <c r="G1355" i="8"/>
  <c r="F1355" i="8"/>
  <c r="A1355" i="8"/>
  <c r="DP1354" i="8"/>
  <c r="DO1354" i="8"/>
  <c r="DN1354" i="8"/>
  <c r="DM1354" i="8"/>
  <c r="DK1354" i="8"/>
  <c r="DL1354" i="8" s="1"/>
  <c r="DJ1354" i="8"/>
  <c r="DI1354" i="8"/>
  <c r="DH1354" i="8"/>
  <c r="DG1354" i="8"/>
  <c r="DE1354" i="8"/>
  <c r="DF1354" i="8" s="1"/>
  <c r="DD1354" i="8"/>
  <c r="DC1354" i="8"/>
  <c r="DB1354" i="8"/>
  <c r="DA1354" i="8"/>
  <c r="CZ1354" i="8"/>
  <c r="CY1354" i="8"/>
  <c r="CX1354" i="8"/>
  <c r="CV1354" i="8"/>
  <c r="CW1354" i="8" s="1"/>
  <c r="CU1354" i="8"/>
  <c r="CT1354" i="8"/>
  <c r="CS1354" i="8"/>
  <c r="CR1354" i="8"/>
  <c r="CQ1354" i="8"/>
  <c r="CP1354" i="8"/>
  <c r="CO1354" i="8"/>
  <c r="CN1354" i="8"/>
  <c r="CL1354" i="8"/>
  <c r="CM1354" i="8" s="1"/>
  <c r="CG1354" i="8"/>
  <c r="CF1354" i="8"/>
  <c r="CE1354" i="8"/>
  <c r="CD1354" i="8"/>
  <c r="CC1354" i="8"/>
  <c r="CB1354" i="8"/>
  <c r="CA1354" i="8"/>
  <c r="BZ1354" i="8"/>
  <c r="BY1354" i="8"/>
  <c r="BW1354" i="8"/>
  <c r="BX1354" i="8" s="1"/>
  <c r="BV1354" i="8"/>
  <c r="BU1354" i="8"/>
  <c r="BT1354" i="8"/>
  <c r="BS1354" i="8"/>
  <c r="BR1354" i="8"/>
  <c r="BQ1354" i="8"/>
  <c r="BP1354" i="8"/>
  <c r="BO1354" i="8"/>
  <c r="BN1354" i="8"/>
  <c r="BM1354" i="8"/>
  <c r="BL1354" i="8"/>
  <c r="BJ1354" i="8"/>
  <c r="BK1354" i="8" s="1"/>
  <c r="J1354" i="8"/>
  <c r="I1354" i="8"/>
  <c r="H1354" i="8"/>
  <c r="G1354" i="8"/>
  <c r="F1354" i="8"/>
  <c r="A1354" i="8"/>
  <c r="DP1353" i="8"/>
  <c r="DO1353" i="8"/>
  <c r="DN1353" i="8"/>
  <c r="DM1353" i="8"/>
  <c r="DK1353" i="8"/>
  <c r="DL1353" i="8" s="1"/>
  <c r="DJ1353" i="8"/>
  <c r="DI1353" i="8"/>
  <c r="DH1353" i="8"/>
  <c r="DG1353" i="8"/>
  <c r="DE1353" i="8"/>
  <c r="DF1353" i="8" s="1"/>
  <c r="DD1353" i="8"/>
  <c r="DC1353" i="8"/>
  <c r="DB1353" i="8"/>
  <c r="DA1353" i="8"/>
  <c r="CZ1353" i="8"/>
  <c r="CY1353" i="8"/>
  <c r="CX1353" i="8"/>
  <c r="CV1353" i="8"/>
  <c r="CW1353" i="8" s="1"/>
  <c r="CU1353" i="8"/>
  <c r="CT1353" i="8"/>
  <c r="CS1353" i="8"/>
  <c r="CR1353" i="8"/>
  <c r="CQ1353" i="8"/>
  <c r="CP1353" i="8"/>
  <c r="CO1353" i="8"/>
  <c r="CN1353" i="8"/>
  <c r="CL1353" i="8"/>
  <c r="CM1353" i="8" s="1"/>
  <c r="CG1353" i="8"/>
  <c r="CF1353" i="8"/>
  <c r="CE1353" i="8"/>
  <c r="CD1353" i="8"/>
  <c r="CC1353" i="8"/>
  <c r="CB1353" i="8"/>
  <c r="CA1353" i="8"/>
  <c r="BZ1353" i="8"/>
  <c r="BY1353" i="8"/>
  <c r="BW1353" i="8"/>
  <c r="BX1353" i="8" s="1"/>
  <c r="BV1353" i="8"/>
  <c r="BU1353" i="8"/>
  <c r="BT1353" i="8"/>
  <c r="BS1353" i="8"/>
  <c r="BR1353" i="8"/>
  <c r="BQ1353" i="8"/>
  <c r="BP1353" i="8"/>
  <c r="BO1353" i="8"/>
  <c r="BN1353" i="8"/>
  <c r="BM1353" i="8"/>
  <c r="BL1353" i="8"/>
  <c r="BJ1353" i="8"/>
  <c r="BK1353" i="8" s="1"/>
  <c r="J1353" i="8"/>
  <c r="I1353" i="8"/>
  <c r="H1353" i="8"/>
  <c r="G1353" i="8"/>
  <c r="F1353" i="8"/>
  <c r="A1353" i="8"/>
  <c r="DP1352" i="8"/>
  <c r="DO1352" i="8"/>
  <c r="DN1352" i="8"/>
  <c r="DM1352" i="8"/>
  <c r="DK1352" i="8"/>
  <c r="DL1352" i="8" s="1"/>
  <c r="DJ1352" i="8"/>
  <c r="DI1352" i="8"/>
  <c r="DH1352" i="8"/>
  <c r="DG1352" i="8"/>
  <c r="DE1352" i="8"/>
  <c r="DF1352" i="8" s="1"/>
  <c r="DD1352" i="8"/>
  <c r="DC1352" i="8"/>
  <c r="DB1352" i="8"/>
  <c r="DA1352" i="8"/>
  <c r="CZ1352" i="8"/>
  <c r="CY1352" i="8"/>
  <c r="CX1352" i="8"/>
  <c r="CV1352" i="8"/>
  <c r="CW1352" i="8" s="1"/>
  <c r="CU1352" i="8"/>
  <c r="CT1352" i="8"/>
  <c r="CS1352" i="8"/>
  <c r="CR1352" i="8"/>
  <c r="CQ1352" i="8"/>
  <c r="CP1352" i="8"/>
  <c r="CO1352" i="8"/>
  <c r="CN1352" i="8"/>
  <c r="CL1352" i="8"/>
  <c r="CM1352" i="8" s="1"/>
  <c r="CG1352" i="8"/>
  <c r="CF1352" i="8"/>
  <c r="CE1352" i="8"/>
  <c r="CD1352" i="8"/>
  <c r="CC1352" i="8"/>
  <c r="CB1352" i="8"/>
  <c r="CA1352" i="8"/>
  <c r="BZ1352" i="8"/>
  <c r="BY1352" i="8"/>
  <c r="BW1352" i="8"/>
  <c r="BX1352" i="8" s="1"/>
  <c r="BV1352" i="8"/>
  <c r="BU1352" i="8"/>
  <c r="BT1352" i="8"/>
  <c r="BS1352" i="8"/>
  <c r="BR1352" i="8"/>
  <c r="BQ1352" i="8"/>
  <c r="BP1352" i="8"/>
  <c r="BO1352" i="8"/>
  <c r="BN1352" i="8"/>
  <c r="BM1352" i="8"/>
  <c r="BL1352" i="8"/>
  <c r="BJ1352" i="8"/>
  <c r="BK1352" i="8" s="1"/>
  <c r="J1352" i="8"/>
  <c r="I1352" i="8"/>
  <c r="H1352" i="8"/>
  <c r="G1352" i="8"/>
  <c r="F1352" i="8"/>
  <c r="A1352" i="8"/>
  <c r="DP1351" i="8"/>
  <c r="DO1351" i="8"/>
  <c r="DN1351" i="8"/>
  <c r="DM1351" i="8"/>
  <c r="DK1351" i="8"/>
  <c r="DL1351" i="8" s="1"/>
  <c r="DJ1351" i="8"/>
  <c r="DI1351" i="8"/>
  <c r="DH1351" i="8"/>
  <c r="DG1351" i="8"/>
  <c r="DE1351" i="8"/>
  <c r="DF1351" i="8" s="1"/>
  <c r="DD1351" i="8"/>
  <c r="DC1351" i="8"/>
  <c r="DB1351" i="8"/>
  <c r="DA1351" i="8"/>
  <c r="CZ1351" i="8"/>
  <c r="CY1351" i="8"/>
  <c r="CX1351" i="8"/>
  <c r="CV1351" i="8"/>
  <c r="CW1351" i="8" s="1"/>
  <c r="CU1351" i="8"/>
  <c r="CT1351" i="8"/>
  <c r="CS1351" i="8"/>
  <c r="CR1351" i="8"/>
  <c r="CQ1351" i="8"/>
  <c r="CP1351" i="8"/>
  <c r="CO1351" i="8"/>
  <c r="CN1351" i="8"/>
  <c r="CL1351" i="8"/>
  <c r="CM1351" i="8" s="1"/>
  <c r="CG1351" i="8"/>
  <c r="CF1351" i="8"/>
  <c r="CE1351" i="8"/>
  <c r="CD1351" i="8"/>
  <c r="CC1351" i="8"/>
  <c r="CB1351" i="8"/>
  <c r="CA1351" i="8"/>
  <c r="BZ1351" i="8"/>
  <c r="BY1351" i="8"/>
  <c r="BW1351" i="8"/>
  <c r="BX1351" i="8" s="1"/>
  <c r="BV1351" i="8"/>
  <c r="BU1351" i="8"/>
  <c r="BT1351" i="8"/>
  <c r="BS1351" i="8"/>
  <c r="BR1351" i="8"/>
  <c r="BQ1351" i="8"/>
  <c r="BP1351" i="8"/>
  <c r="BO1351" i="8"/>
  <c r="BN1351" i="8"/>
  <c r="BM1351" i="8"/>
  <c r="BL1351" i="8"/>
  <c r="BJ1351" i="8"/>
  <c r="BK1351" i="8" s="1"/>
  <c r="J1351" i="8"/>
  <c r="I1351" i="8"/>
  <c r="H1351" i="8"/>
  <c r="G1351" i="8"/>
  <c r="F1351" i="8"/>
  <c r="A1351" i="8"/>
  <c r="DP1350" i="8"/>
  <c r="DO1350" i="8"/>
  <c r="DN1350" i="8"/>
  <c r="DM1350" i="8"/>
  <c r="DK1350" i="8"/>
  <c r="DL1350" i="8" s="1"/>
  <c r="DJ1350" i="8"/>
  <c r="DI1350" i="8"/>
  <c r="DH1350" i="8"/>
  <c r="DG1350" i="8"/>
  <c r="DE1350" i="8"/>
  <c r="DF1350" i="8" s="1"/>
  <c r="DD1350" i="8"/>
  <c r="DC1350" i="8"/>
  <c r="DB1350" i="8"/>
  <c r="DA1350" i="8"/>
  <c r="CZ1350" i="8"/>
  <c r="CY1350" i="8"/>
  <c r="CX1350" i="8"/>
  <c r="CV1350" i="8"/>
  <c r="CW1350" i="8" s="1"/>
  <c r="CU1350" i="8"/>
  <c r="CT1350" i="8"/>
  <c r="CS1350" i="8"/>
  <c r="CR1350" i="8"/>
  <c r="CQ1350" i="8"/>
  <c r="CP1350" i="8"/>
  <c r="CO1350" i="8"/>
  <c r="CN1350" i="8"/>
  <c r="CL1350" i="8"/>
  <c r="CM1350" i="8" s="1"/>
  <c r="CG1350" i="8"/>
  <c r="CF1350" i="8"/>
  <c r="CE1350" i="8"/>
  <c r="CD1350" i="8"/>
  <c r="CC1350" i="8"/>
  <c r="CB1350" i="8"/>
  <c r="CA1350" i="8"/>
  <c r="BZ1350" i="8"/>
  <c r="BY1350" i="8"/>
  <c r="BW1350" i="8"/>
  <c r="BX1350" i="8" s="1"/>
  <c r="BV1350" i="8"/>
  <c r="BU1350" i="8"/>
  <c r="BT1350" i="8"/>
  <c r="BS1350" i="8"/>
  <c r="BR1350" i="8"/>
  <c r="BQ1350" i="8"/>
  <c r="BP1350" i="8"/>
  <c r="BO1350" i="8"/>
  <c r="BN1350" i="8"/>
  <c r="BM1350" i="8"/>
  <c r="BL1350" i="8"/>
  <c r="BJ1350" i="8"/>
  <c r="BK1350" i="8" s="1"/>
  <c r="J1350" i="8"/>
  <c r="I1350" i="8"/>
  <c r="H1350" i="8"/>
  <c r="G1350" i="8"/>
  <c r="F1350" i="8"/>
  <c r="A1350" i="8"/>
  <c r="DP1349" i="8"/>
  <c r="DO1349" i="8"/>
  <c r="DN1349" i="8"/>
  <c r="DM1349" i="8"/>
  <c r="DK1349" i="8"/>
  <c r="DL1349" i="8" s="1"/>
  <c r="DJ1349" i="8"/>
  <c r="DI1349" i="8"/>
  <c r="DH1349" i="8"/>
  <c r="DG1349" i="8"/>
  <c r="DE1349" i="8"/>
  <c r="DF1349" i="8" s="1"/>
  <c r="DD1349" i="8"/>
  <c r="DC1349" i="8"/>
  <c r="DB1349" i="8"/>
  <c r="DA1349" i="8"/>
  <c r="CZ1349" i="8"/>
  <c r="CY1349" i="8"/>
  <c r="CX1349" i="8"/>
  <c r="CV1349" i="8"/>
  <c r="CW1349" i="8" s="1"/>
  <c r="CU1349" i="8"/>
  <c r="CT1349" i="8"/>
  <c r="CS1349" i="8"/>
  <c r="CR1349" i="8"/>
  <c r="CQ1349" i="8"/>
  <c r="CP1349" i="8"/>
  <c r="CO1349" i="8"/>
  <c r="CN1349" i="8"/>
  <c r="CL1349" i="8"/>
  <c r="CM1349" i="8" s="1"/>
  <c r="CG1349" i="8"/>
  <c r="CF1349" i="8"/>
  <c r="CE1349" i="8"/>
  <c r="CD1349" i="8"/>
  <c r="CC1349" i="8"/>
  <c r="CB1349" i="8"/>
  <c r="CA1349" i="8"/>
  <c r="BZ1349" i="8"/>
  <c r="BY1349" i="8"/>
  <c r="BW1349" i="8"/>
  <c r="BX1349" i="8" s="1"/>
  <c r="BV1349" i="8"/>
  <c r="BU1349" i="8"/>
  <c r="BT1349" i="8"/>
  <c r="BS1349" i="8"/>
  <c r="BR1349" i="8"/>
  <c r="BQ1349" i="8"/>
  <c r="BP1349" i="8"/>
  <c r="BO1349" i="8"/>
  <c r="BN1349" i="8"/>
  <c r="BM1349" i="8"/>
  <c r="BL1349" i="8"/>
  <c r="BJ1349" i="8"/>
  <c r="BK1349" i="8" s="1"/>
  <c r="J1349" i="8"/>
  <c r="I1349" i="8"/>
  <c r="H1349" i="8"/>
  <c r="G1349" i="8"/>
  <c r="F1349" i="8"/>
  <c r="A1349" i="8"/>
  <c r="DP1348" i="8"/>
  <c r="DO1348" i="8"/>
  <c r="DN1348" i="8"/>
  <c r="DM1348" i="8"/>
  <c r="DK1348" i="8"/>
  <c r="DL1348" i="8" s="1"/>
  <c r="DJ1348" i="8"/>
  <c r="DI1348" i="8"/>
  <c r="DH1348" i="8"/>
  <c r="DG1348" i="8"/>
  <c r="DE1348" i="8"/>
  <c r="DF1348" i="8" s="1"/>
  <c r="DD1348" i="8"/>
  <c r="DC1348" i="8"/>
  <c r="DB1348" i="8"/>
  <c r="DA1348" i="8"/>
  <c r="CZ1348" i="8"/>
  <c r="CY1348" i="8"/>
  <c r="CX1348" i="8"/>
  <c r="CV1348" i="8"/>
  <c r="CW1348" i="8" s="1"/>
  <c r="CU1348" i="8"/>
  <c r="CT1348" i="8"/>
  <c r="CS1348" i="8"/>
  <c r="CR1348" i="8"/>
  <c r="CQ1348" i="8"/>
  <c r="CP1348" i="8"/>
  <c r="CO1348" i="8"/>
  <c r="CN1348" i="8"/>
  <c r="CL1348" i="8"/>
  <c r="CM1348" i="8" s="1"/>
  <c r="CG1348" i="8"/>
  <c r="CF1348" i="8"/>
  <c r="CE1348" i="8"/>
  <c r="CD1348" i="8"/>
  <c r="CC1348" i="8"/>
  <c r="CB1348" i="8"/>
  <c r="CA1348" i="8"/>
  <c r="BZ1348" i="8"/>
  <c r="BY1348" i="8"/>
  <c r="BW1348" i="8"/>
  <c r="BX1348" i="8" s="1"/>
  <c r="BV1348" i="8"/>
  <c r="BU1348" i="8"/>
  <c r="BT1348" i="8"/>
  <c r="BS1348" i="8"/>
  <c r="BR1348" i="8"/>
  <c r="BQ1348" i="8"/>
  <c r="BP1348" i="8"/>
  <c r="BO1348" i="8"/>
  <c r="BN1348" i="8"/>
  <c r="BM1348" i="8"/>
  <c r="BL1348" i="8"/>
  <c r="BJ1348" i="8"/>
  <c r="BK1348" i="8" s="1"/>
  <c r="J1348" i="8"/>
  <c r="I1348" i="8"/>
  <c r="H1348" i="8"/>
  <c r="G1348" i="8"/>
  <c r="F1348" i="8"/>
  <c r="A1348" i="8"/>
  <c r="DP1347" i="8"/>
  <c r="DO1347" i="8"/>
  <c r="DN1347" i="8"/>
  <c r="DM1347" i="8"/>
  <c r="DK1347" i="8"/>
  <c r="DL1347" i="8" s="1"/>
  <c r="DJ1347" i="8"/>
  <c r="DI1347" i="8"/>
  <c r="DH1347" i="8"/>
  <c r="DG1347" i="8"/>
  <c r="DE1347" i="8"/>
  <c r="DF1347" i="8" s="1"/>
  <c r="DD1347" i="8"/>
  <c r="DC1347" i="8"/>
  <c r="DB1347" i="8"/>
  <c r="DA1347" i="8"/>
  <c r="CZ1347" i="8"/>
  <c r="CY1347" i="8"/>
  <c r="CX1347" i="8"/>
  <c r="CV1347" i="8"/>
  <c r="CW1347" i="8" s="1"/>
  <c r="CU1347" i="8"/>
  <c r="CT1347" i="8"/>
  <c r="CS1347" i="8"/>
  <c r="CR1347" i="8"/>
  <c r="CQ1347" i="8"/>
  <c r="CP1347" i="8"/>
  <c r="CO1347" i="8"/>
  <c r="CN1347" i="8"/>
  <c r="CL1347" i="8"/>
  <c r="CM1347" i="8" s="1"/>
  <c r="CG1347" i="8"/>
  <c r="CF1347" i="8"/>
  <c r="CE1347" i="8"/>
  <c r="CD1347" i="8"/>
  <c r="CC1347" i="8"/>
  <c r="CB1347" i="8"/>
  <c r="CA1347" i="8"/>
  <c r="BZ1347" i="8"/>
  <c r="BY1347" i="8"/>
  <c r="BW1347" i="8"/>
  <c r="BX1347" i="8" s="1"/>
  <c r="BV1347" i="8"/>
  <c r="BU1347" i="8"/>
  <c r="BT1347" i="8"/>
  <c r="BS1347" i="8"/>
  <c r="BR1347" i="8"/>
  <c r="BQ1347" i="8"/>
  <c r="BP1347" i="8"/>
  <c r="BO1347" i="8"/>
  <c r="BN1347" i="8"/>
  <c r="BM1347" i="8"/>
  <c r="BL1347" i="8"/>
  <c r="BJ1347" i="8"/>
  <c r="BK1347" i="8" s="1"/>
  <c r="J1347" i="8"/>
  <c r="I1347" i="8"/>
  <c r="H1347" i="8"/>
  <c r="G1347" i="8"/>
  <c r="F1347" i="8"/>
  <c r="A1347" i="8"/>
  <c r="DP1346" i="8"/>
  <c r="DO1346" i="8"/>
  <c r="DN1346" i="8"/>
  <c r="DM1346" i="8"/>
  <c r="DK1346" i="8"/>
  <c r="DL1346" i="8" s="1"/>
  <c r="DJ1346" i="8"/>
  <c r="DI1346" i="8"/>
  <c r="DH1346" i="8"/>
  <c r="DG1346" i="8"/>
  <c r="DE1346" i="8"/>
  <c r="DF1346" i="8" s="1"/>
  <c r="DD1346" i="8"/>
  <c r="DC1346" i="8"/>
  <c r="DB1346" i="8"/>
  <c r="DA1346" i="8"/>
  <c r="CZ1346" i="8"/>
  <c r="CY1346" i="8"/>
  <c r="CX1346" i="8"/>
  <c r="CV1346" i="8"/>
  <c r="CW1346" i="8" s="1"/>
  <c r="CU1346" i="8"/>
  <c r="CT1346" i="8"/>
  <c r="CS1346" i="8"/>
  <c r="CR1346" i="8"/>
  <c r="CQ1346" i="8"/>
  <c r="CP1346" i="8"/>
  <c r="CO1346" i="8"/>
  <c r="CN1346" i="8"/>
  <c r="CL1346" i="8"/>
  <c r="CM1346" i="8" s="1"/>
  <c r="CG1346" i="8"/>
  <c r="CF1346" i="8"/>
  <c r="CE1346" i="8"/>
  <c r="CD1346" i="8"/>
  <c r="CC1346" i="8"/>
  <c r="CB1346" i="8"/>
  <c r="CA1346" i="8"/>
  <c r="BZ1346" i="8"/>
  <c r="BY1346" i="8"/>
  <c r="BW1346" i="8"/>
  <c r="BX1346" i="8" s="1"/>
  <c r="BV1346" i="8"/>
  <c r="BU1346" i="8"/>
  <c r="BT1346" i="8"/>
  <c r="BS1346" i="8"/>
  <c r="BR1346" i="8"/>
  <c r="BQ1346" i="8"/>
  <c r="BP1346" i="8"/>
  <c r="BO1346" i="8"/>
  <c r="BN1346" i="8"/>
  <c r="BM1346" i="8"/>
  <c r="BL1346" i="8"/>
  <c r="BJ1346" i="8"/>
  <c r="BK1346" i="8" s="1"/>
  <c r="J1346" i="8"/>
  <c r="I1346" i="8"/>
  <c r="H1346" i="8"/>
  <c r="G1346" i="8"/>
  <c r="F1346" i="8"/>
  <c r="A1346" i="8"/>
  <c r="DP1345" i="8"/>
  <c r="DO1345" i="8"/>
  <c r="DN1345" i="8"/>
  <c r="DM1345" i="8"/>
  <c r="DK1345" i="8"/>
  <c r="DL1345" i="8" s="1"/>
  <c r="DJ1345" i="8"/>
  <c r="DI1345" i="8"/>
  <c r="DH1345" i="8"/>
  <c r="DG1345" i="8"/>
  <c r="DE1345" i="8"/>
  <c r="DF1345" i="8" s="1"/>
  <c r="DD1345" i="8"/>
  <c r="DC1345" i="8"/>
  <c r="DB1345" i="8"/>
  <c r="DA1345" i="8"/>
  <c r="CZ1345" i="8"/>
  <c r="CY1345" i="8"/>
  <c r="CX1345" i="8"/>
  <c r="CV1345" i="8"/>
  <c r="CW1345" i="8" s="1"/>
  <c r="CU1345" i="8"/>
  <c r="CT1345" i="8"/>
  <c r="CS1345" i="8"/>
  <c r="CR1345" i="8"/>
  <c r="CQ1345" i="8"/>
  <c r="CP1345" i="8"/>
  <c r="CO1345" i="8"/>
  <c r="CN1345" i="8"/>
  <c r="CL1345" i="8"/>
  <c r="CM1345" i="8" s="1"/>
  <c r="CG1345" i="8"/>
  <c r="CF1345" i="8"/>
  <c r="CE1345" i="8"/>
  <c r="CD1345" i="8"/>
  <c r="CC1345" i="8"/>
  <c r="CB1345" i="8"/>
  <c r="CA1345" i="8"/>
  <c r="BZ1345" i="8"/>
  <c r="BY1345" i="8"/>
  <c r="BW1345" i="8"/>
  <c r="BX1345" i="8" s="1"/>
  <c r="BV1345" i="8"/>
  <c r="BU1345" i="8"/>
  <c r="BT1345" i="8"/>
  <c r="BS1345" i="8"/>
  <c r="BR1345" i="8"/>
  <c r="BQ1345" i="8"/>
  <c r="BP1345" i="8"/>
  <c r="BO1345" i="8"/>
  <c r="BN1345" i="8"/>
  <c r="BM1345" i="8"/>
  <c r="BL1345" i="8"/>
  <c r="BJ1345" i="8"/>
  <c r="BK1345" i="8" s="1"/>
  <c r="J1345" i="8"/>
  <c r="I1345" i="8"/>
  <c r="H1345" i="8"/>
  <c r="G1345" i="8"/>
  <c r="F1345" i="8"/>
  <c r="A1345" i="8"/>
  <c r="DP1344" i="8"/>
  <c r="DO1344" i="8"/>
  <c r="DN1344" i="8"/>
  <c r="DM1344" i="8"/>
  <c r="DK1344" i="8"/>
  <c r="DL1344" i="8" s="1"/>
  <c r="DJ1344" i="8"/>
  <c r="DI1344" i="8"/>
  <c r="DH1344" i="8"/>
  <c r="DG1344" i="8"/>
  <c r="DE1344" i="8"/>
  <c r="DF1344" i="8" s="1"/>
  <c r="DD1344" i="8"/>
  <c r="DC1344" i="8"/>
  <c r="DB1344" i="8"/>
  <c r="DA1344" i="8"/>
  <c r="CZ1344" i="8"/>
  <c r="CY1344" i="8"/>
  <c r="CX1344" i="8"/>
  <c r="CV1344" i="8"/>
  <c r="CW1344" i="8" s="1"/>
  <c r="CU1344" i="8"/>
  <c r="CT1344" i="8"/>
  <c r="CS1344" i="8"/>
  <c r="CR1344" i="8"/>
  <c r="CQ1344" i="8"/>
  <c r="CP1344" i="8"/>
  <c r="CO1344" i="8"/>
  <c r="CN1344" i="8"/>
  <c r="CL1344" i="8"/>
  <c r="CM1344" i="8" s="1"/>
  <c r="CG1344" i="8"/>
  <c r="CF1344" i="8"/>
  <c r="CE1344" i="8"/>
  <c r="CD1344" i="8"/>
  <c r="CC1344" i="8"/>
  <c r="CB1344" i="8"/>
  <c r="CA1344" i="8"/>
  <c r="BZ1344" i="8"/>
  <c r="BY1344" i="8"/>
  <c r="BW1344" i="8"/>
  <c r="BX1344" i="8" s="1"/>
  <c r="BV1344" i="8"/>
  <c r="BU1344" i="8"/>
  <c r="BT1344" i="8"/>
  <c r="BS1344" i="8"/>
  <c r="BR1344" i="8"/>
  <c r="BQ1344" i="8"/>
  <c r="BP1344" i="8"/>
  <c r="BO1344" i="8"/>
  <c r="BN1344" i="8"/>
  <c r="BM1344" i="8"/>
  <c r="BL1344" i="8"/>
  <c r="BJ1344" i="8"/>
  <c r="BK1344" i="8" s="1"/>
  <c r="J1344" i="8"/>
  <c r="I1344" i="8"/>
  <c r="H1344" i="8"/>
  <c r="G1344" i="8"/>
  <c r="F1344" i="8"/>
  <c r="A1344" i="8"/>
  <c r="DP1343" i="8"/>
  <c r="DO1343" i="8"/>
  <c r="DN1343" i="8"/>
  <c r="DM1343" i="8"/>
  <c r="DK1343" i="8"/>
  <c r="DL1343" i="8" s="1"/>
  <c r="DJ1343" i="8"/>
  <c r="DI1343" i="8"/>
  <c r="DH1343" i="8"/>
  <c r="DG1343" i="8"/>
  <c r="DE1343" i="8"/>
  <c r="DF1343" i="8" s="1"/>
  <c r="DD1343" i="8"/>
  <c r="DC1343" i="8"/>
  <c r="DB1343" i="8"/>
  <c r="DA1343" i="8"/>
  <c r="CZ1343" i="8"/>
  <c r="CY1343" i="8"/>
  <c r="CX1343" i="8"/>
  <c r="CV1343" i="8"/>
  <c r="CW1343" i="8" s="1"/>
  <c r="CU1343" i="8"/>
  <c r="CT1343" i="8"/>
  <c r="CS1343" i="8"/>
  <c r="CR1343" i="8"/>
  <c r="CQ1343" i="8"/>
  <c r="CP1343" i="8"/>
  <c r="CO1343" i="8"/>
  <c r="CN1343" i="8"/>
  <c r="CL1343" i="8"/>
  <c r="CM1343" i="8" s="1"/>
  <c r="CG1343" i="8"/>
  <c r="CF1343" i="8"/>
  <c r="CE1343" i="8"/>
  <c r="CD1343" i="8"/>
  <c r="CC1343" i="8"/>
  <c r="CB1343" i="8"/>
  <c r="CA1343" i="8"/>
  <c r="BZ1343" i="8"/>
  <c r="BY1343" i="8"/>
  <c r="BW1343" i="8"/>
  <c r="BX1343" i="8" s="1"/>
  <c r="BV1343" i="8"/>
  <c r="BU1343" i="8"/>
  <c r="BT1343" i="8"/>
  <c r="BS1343" i="8"/>
  <c r="BR1343" i="8"/>
  <c r="BQ1343" i="8"/>
  <c r="BP1343" i="8"/>
  <c r="BO1343" i="8"/>
  <c r="BN1343" i="8"/>
  <c r="BM1343" i="8"/>
  <c r="BL1343" i="8"/>
  <c r="BJ1343" i="8"/>
  <c r="BK1343" i="8" s="1"/>
  <c r="J1343" i="8"/>
  <c r="I1343" i="8"/>
  <c r="H1343" i="8"/>
  <c r="G1343" i="8"/>
  <c r="F1343" i="8"/>
  <c r="A1343" i="8"/>
  <c r="DP1342" i="8"/>
  <c r="DO1342" i="8"/>
  <c r="DN1342" i="8"/>
  <c r="DM1342" i="8"/>
  <c r="DK1342" i="8"/>
  <c r="DL1342" i="8" s="1"/>
  <c r="DJ1342" i="8"/>
  <c r="DI1342" i="8"/>
  <c r="DH1342" i="8"/>
  <c r="DG1342" i="8"/>
  <c r="DE1342" i="8"/>
  <c r="DF1342" i="8" s="1"/>
  <c r="DD1342" i="8"/>
  <c r="DC1342" i="8"/>
  <c r="DB1342" i="8"/>
  <c r="DA1342" i="8"/>
  <c r="CZ1342" i="8"/>
  <c r="CY1342" i="8"/>
  <c r="CX1342" i="8"/>
  <c r="CV1342" i="8"/>
  <c r="CW1342" i="8" s="1"/>
  <c r="CU1342" i="8"/>
  <c r="CT1342" i="8"/>
  <c r="CS1342" i="8"/>
  <c r="CR1342" i="8"/>
  <c r="CQ1342" i="8"/>
  <c r="CP1342" i="8"/>
  <c r="CO1342" i="8"/>
  <c r="CN1342" i="8"/>
  <c r="CL1342" i="8"/>
  <c r="CM1342" i="8" s="1"/>
  <c r="CG1342" i="8"/>
  <c r="CF1342" i="8"/>
  <c r="CE1342" i="8"/>
  <c r="CD1342" i="8"/>
  <c r="CC1342" i="8"/>
  <c r="CB1342" i="8"/>
  <c r="CA1342" i="8"/>
  <c r="BZ1342" i="8"/>
  <c r="BY1342" i="8"/>
  <c r="BW1342" i="8"/>
  <c r="BX1342" i="8" s="1"/>
  <c r="BV1342" i="8"/>
  <c r="BU1342" i="8"/>
  <c r="BT1342" i="8"/>
  <c r="BS1342" i="8"/>
  <c r="BR1342" i="8"/>
  <c r="BQ1342" i="8"/>
  <c r="BP1342" i="8"/>
  <c r="BO1342" i="8"/>
  <c r="BN1342" i="8"/>
  <c r="BM1342" i="8"/>
  <c r="BL1342" i="8"/>
  <c r="BJ1342" i="8"/>
  <c r="BK1342" i="8" s="1"/>
  <c r="J1342" i="8"/>
  <c r="I1342" i="8"/>
  <c r="H1342" i="8"/>
  <c r="G1342" i="8"/>
  <c r="F1342" i="8"/>
  <c r="A1342" i="8"/>
  <c r="DP1341" i="8"/>
  <c r="DO1341" i="8"/>
  <c r="DN1341" i="8"/>
  <c r="DM1341" i="8"/>
  <c r="DK1341" i="8"/>
  <c r="DL1341" i="8" s="1"/>
  <c r="DJ1341" i="8"/>
  <c r="DI1341" i="8"/>
  <c r="DH1341" i="8"/>
  <c r="DG1341" i="8"/>
  <c r="DE1341" i="8"/>
  <c r="DF1341" i="8" s="1"/>
  <c r="DD1341" i="8"/>
  <c r="DC1341" i="8"/>
  <c r="DB1341" i="8"/>
  <c r="DA1341" i="8"/>
  <c r="CZ1341" i="8"/>
  <c r="CY1341" i="8"/>
  <c r="CX1341" i="8"/>
  <c r="CV1341" i="8"/>
  <c r="CW1341" i="8" s="1"/>
  <c r="CU1341" i="8"/>
  <c r="CT1341" i="8"/>
  <c r="CS1341" i="8"/>
  <c r="CR1341" i="8"/>
  <c r="CQ1341" i="8"/>
  <c r="CP1341" i="8"/>
  <c r="CO1341" i="8"/>
  <c r="CN1341" i="8"/>
  <c r="CL1341" i="8"/>
  <c r="CM1341" i="8" s="1"/>
  <c r="CG1341" i="8"/>
  <c r="CF1341" i="8"/>
  <c r="CE1341" i="8"/>
  <c r="CD1341" i="8"/>
  <c r="CC1341" i="8"/>
  <c r="CB1341" i="8"/>
  <c r="CA1341" i="8"/>
  <c r="BZ1341" i="8"/>
  <c r="BY1341" i="8"/>
  <c r="BW1341" i="8"/>
  <c r="BX1341" i="8" s="1"/>
  <c r="BV1341" i="8"/>
  <c r="BU1341" i="8"/>
  <c r="BT1341" i="8"/>
  <c r="BS1341" i="8"/>
  <c r="BR1341" i="8"/>
  <c r="BQ1341" i="8"/>
  <c r="BP1341" i="8"/>
  <c r="BO1341" i="8"/>
  <c r="BN1341" i="8"/>
  <c r="BM1341" i="8"/>
  <c r="BL1341" i="8"/>
  <c r="BJ1341" i="8"/>
  <c r="BK1341" i="8" s="1"/>
  <c r="J1341" i="8"/>
  <c r="I1341" i="8"/>
  <c r="H1341" i="8"/>
  <c r="G1341" i="8"/>
  <c r="F1341" i="8"/>
  <c r="A1341" i="8"/>
  <c r="DP1340" i="8"/>
  <c r="DO1340" i="8"/>
  <c r="DN1340" i="8"/>
  <c r="DM1340" i="8"/>
  <c r="DK1340" i="8"/>
  <c r="DL1340" i="8" s="1"/>
  <c r="DJ1340" i="8"/>
  <c r="DI1340" i="8"/>
  <c r="DH1340" i="8"/>
  <c r="DG1340" i="8"/>
  <c r="DE1340" i="8"/>
  <c r="DF1340" i="8" s="1"/>
  <c r="DD1340" i="8"/>
  <c r="DC1340" i="8"/>
  <c r="DB1340" i="8"/>
  <c r="DA1340" i="8"/>
  <c r="CZ1340" i="8"/>
  <c r="CY1340" i="8"/>
  <c r="CX1340" i="8"/>
  <c r="CV1340" i="8"/>
  <c r="CW1340" i="8" s="1"/>
  <c r="CU1340" i="8"/>
  <c r="CT1340" i="8"/>
  <c r="CS1340" i="8"/>
  <c r="CR1340" i="8"/>
  <c r="CQ1340" i="8"/>
  <c r="CP1340" i="8"/>
  <c r="CO1340" i="8"/>
  <c r="CN1340" i="8"/>
  <c r="CL1340" i="8"/>
  <c r="CM1340" i="8" s="1"/>
  <c r="CG1340" i="8"/>
  <c r="CF1340" i="8"/>
  <c r="CE1340" i="8"/>
  <c r="CD1340" i="8"/>
  <c r="CC1340" i="8"/>
  <c r="CB1340" i="8"/>
  <c r="CA1340" i="8"/>
  <c r="BZ1340" i="8"/>
  <c r="BY1340" i="8"/>
  <c r="BW1340" i="8"/>
  <c r="BX1340" i="8" s="1"/>
  <c r="BV1340" i="8"/>
  <c r="BU1340" i="8"/>
  <c r="BT1340" i="8"/>
  <c r="BS1340" i="8"/>
  <c r="BR1340" i="8"/>
  <c r="BQ1340" i="8"/>
  <c r="BP1340" i="8"/>
  <c r="BO1340" i="8"/>
  <c r="BN1340" i="8"/>
  <c r="BM1340" i="8"/>
  <c r="BL1340" i="8"/>
  <c r="BJ1340" i="8"/>
  <c r="BK1340" i="8" s="1"/>
  <c r="J1340" i="8"/>
  <c r="I1340" i="8"/>
  <c r="H1340" i="8"/>
  <c r="G1340" i="8"/>
  <c r="F1340" i="8"/>
  <c r="A1340" i="8"/>
  <c r="DP1339" i="8"/>
  <c r="DO1339" i="8"/>
  <c r="DN1339" i="8"/>
  <c r="DM1339" i="8"/>
  <c r="DK1339" i="8"/>
  <c r="DL1339" i="8" s="1"/>
  <c r="DJ1339" i="8"/>
  <c r="DI1339" i="8"/>
  <c r="DH1339" i="8"/>
  <c r="DG1339" i="8"/>
  <c r="DE1339" i="8"/>
  <c r="DF1339" i="8" s="1"/>
  <c r="DD1339" i="8"/>
  <c r="DC1339" i="8"/>
  <c r="DB1339" i="8"/>
  <c r="DA1339" i="8"/>
  <c r="CZ1339" i="8"/>
  <c r="CY1339" i="8"/>
  <c r="CX1339" i="8"/>
  <c r="CV1339" i="8"/>
  <c r="CW1339" i="8" s="1"/>
  <c r="CU1339" i="8"/>
  <c r="CT1339" i="8"/>
  <c r="CS1339" i="8"/>
  <c r="CR1339" i="8"/>
  <c r="CQ1339" i="8"/>
  <c r="CP1339" i="8"/>
  <c r="CO1339" i="8"/>
  <c r="CN1339" i="8"/>
  <c r="CL1339" i="8"/>
  <c r="CM1339" i="8" s="1"/>
  <c r="CG1339" i="8"/>
  <c r="CF1339" i="8"/>
  <c r="CE1339" i="8"/>
  <c r="CD1339" i="8"/>
  <c r="CC1339" i="8"/>
  <c r="CB1339" i="8"/>
  <c r="CA1339" i="8"/>
  <c r="BZ1339" i="8"/>
  <c r="BY1339" i="8"/>
  <c r="BW1339" i="8"/>
  <c r="BX1339" i="8" s="1"/>
  <c r="BV1339" i="8"/>
  <c r="BU1339" i="8"/>
  <c r="BT1339" i="8"/>
  <c r="BS1339" i="8"/>
  <c r="BR1339" i="8"/>
  <c r="BQ1339" i="8"/>
  <c r="BP1339" i="8"/>
  <c r="BO1339" i="8"/>
  <c r="BN1339" i="8"/>
  <c r="BM1339" i="8"/>
  <c r="BL1339" i="8"/>
  <c r="BJ1339" i="8"/>
  <c r="BK1339" i="8" s="1"/>
  <c r="J1339" i="8"/>
  <c r="I1339" i="8"/>
  <c r="H1339" i="8"/>
  <c r="G1339" i="8"/>
  <c r="F1339" i="8"/>
  <c r="A1339" i="8"/>
  <c r="DP1338" i="8"/>
  <c r="DO1338" i="8"/>
  <c r="DN1338" i="8"/>
  <c r="DM1338" i="8"/>
  <c r="DK1338" i="8"/>
  <c r="DL1338" i="8" s="1"/>
  <c r="DJ1338" i="8"/>
  <c r="DI1338" i="8"/>
  <c r="DH1338" i="8"/>
  <c r="DG1338" i="8"/>
  <c r="DE1338" i="8"/>
  <c r="DF1338" i="8" s="1"/>
  <c r="DD1338" i="8"/>
  <c r="DC1338" i="8"/>
  <c r="DB1338" i="8"/>
  <c r="DA1338" i="8"/>
  <c r="CZ1338" i="8"/>
  <c r="CY1338" i="8"/>
  <c r="CX1338" i="8"/>
  <c r="CV1338" i="8"/>
  <c r="CW1338" i="8" s="1"/>
  <c r="CU1338" i="8"/>
  <c r="CT1338" i="8"/>
  <c r="CS1338" i="8"/>
  <c r="CR1338" i="8"/>
  <c r="CQ1338" i="8"/>
  <c r="CP1338" i="8"/>
  <c r="CO1338" i="8"/>
  <c r="CN1338" i="8"/>
  <c r="CL1338" i="8"/>
  <c r="CM1338" i="8" s="1"/>
  <c r="CG1338" i="8"/>
  <c r="CF1338" i="8"/>
  <c r="CE1338" i="8"/>
  <c r="CD1338" i="8"/>
  <c r="CC1338" i="8"/>
  <c r="CB1338" i="8"/>
  <c r="CA1338" i="8"/>
  <c r="BZ1338" i="8"/>
  <c r="BY1338" i="8"/>
  <c r="BW1338" i="8"/>
  <c r="BX1338" i="8" s="1"/>
  <c r="BV1338" i="8"/>
  <c r="BU1338" i="8"/>
  <c r="BT1338" i="8"/>
  <c r="BS1338" i="8"/>
  <c r="BR1338" i="8"/>
  <c r="BQ1338" i="8"/>
  <c r="BP1338" i="8"/>
  <c r="BO1338" i="8"/>
  <c r="BN1338" i="8"/>
  <c r="BM1338" i="8"/>
  <c r="BL1338" i="8"/>
  <c r="BJ1338" i="8"/>
  <c r="BK1338" i="8" s="1"/>
  <c r="J1338" i="8"/>
  <c r="I1338" i="8"/>
  <c r="H1338" i="8"/>
  <c r="G1338" i="8"/>
  <c r="F1338" i="8"/>
  <c r="A1338" i="8"/>
  <c r="DP1337" i="8"/>
  <c r="DO1337" i="8"/>
  <c r="DN1337" i="8"/>
  <c r="DM1337" i="8"/>
  <c r="DK1337" i="8"/>
  <c r="DL1337" i="8" s="1"/>
  <c r="DJ1337" i="8"/>
  <c r="DI1337" i="8"/>
  <c r="DH1337" i="8"/>
  <c r="DG1337" i="8"/>
  <c r="DE1337" i="8"/>
  <c r="DF1337" i="8" s="1"/>
  <c r="DD1337" i="8"/>
  <c r="DC1337" i="8"/>
  <c r="DB1337" i="8"/>
  <c r="DA1337" i="8"/>
  <c r="CZ1337" i="8"/>
  <c r="CY1337" i="8"/>
  <c r="CX1337" i="8"/>
  <c r="CV1337" i="8"/>
  <c r="CW1337" i="8" s="1"/>
  <c r="CU1337" i="8"/>
  <c r="CT1337" i="8"/>
  <c r="CS1337" i="8"/>
  <c r="CR1337" i="8"/>
  <c r="CQ1337" i="8"/>
  <c r="CP1337" i="8"/>
  <c r="CO1337" i="8"/>
  <c r="CN1337" i="8"/>
  <c r="CL1337" i="8"/>
  <c r="CM1337" i="8" s="1"/>
  <c r="CG1337" i="8"/>
  <c r="CF1337" i="8"/>
  <c r="CE1337" i="8"/>
  <c r="CD1337" i="8"/>
  <c r="CC1337" i="8"/>
  <c r="CB1337" i="8"/>
  <c r="CA1337" i="8"/>
  <c r="BZ1337" i="8"/>
  <c r="BY1337" i="8"/>
  <c r="BW1337" i="8"/>
  <c r="BX1337" i="8" s="1"/>
  <c r="BV1337" i="8"/>
  <c r="BU1337" i="8"/>
  <c r="BT1337" i="8"/>
  <c r="BS1337" i="8"/>
  <c r="BR1337" i="8"/>
  <c r="BQ1337" i="8"/>
  <c r="BP1337" i="8"/>
  <c r="BO1337" i="8"/>
  <c r="BN1337" i="8"/>
  <c r="BM1337" i="8"/>
  <c r="BL1337" i="8"/>
  <c r="BJ1337" i="8"/>
  <c r="BK1337" i="8" s="1"/>
  <c r="J1337" i="8"/>
  <c r="I1337" i="8"/>
  <c r="H1337" i="8"/>
  <c r="G1337" i="8"/>
  <c r="F1337" i="8"/>
  <c r="A1337" i="8"/>
  <c r="DP1336" i="8"/>
  <c r="DO1336" i="8"/>
  <c r="DN1336" i="8"/>
  <c r="DM1336" i="8"/>
  <c r="DK1336" i="8"/>
  <c r="DL1336" i="8" s="1"/>
  <c r="DJ1336" i="8"/>
  <c r="DI1336" i="8"/>
  <c r="DH1336" i="8"/>
  <c r="DG1336" i="8"/>
  <c r="DE1336" i="8"/>
  <c r="DF1336" i="8" s="1"/>
  <c r="DD1336" i="8"/>
  <c r="DC1336" i="8"/>
  <c r="DB1336" i="8"/>
  <c r="DA1336" i="8"/>
  <c r="CZ1336" i="8"/>
  <c r="CY1336" i="8"/>
  <c r="CX1336" i="8"/>
  <c r="CV1336" i="8"/>
  <c r="CW1336" i="8" s="1"/>
  <c r="CU1336" i="8"/>
  <c r="CT1336" i="8"/>
  <c r="CS1336" i="8"/>
  <c r="CR1336" i="8"/>
  <c r="CQ1336" i="8"/>
  <c r="CP1336" i="8"/>
  <c r="CO1336" i="8"/>
  <c r="CN1336" i="8"/>
  <c r="CL1336" i="8"/>
  <c r="CM1336" i="8" s="1"/>
  <c r="CG1336" i="8"/>
  <c r="CF1336" i="8"/>
  <c r="CE1336" i="8"/>
  <c r="CD1336" i="8"/>
  <c r="CC1336" i="8"/>
  <c r="CB1336" i="8"/>
  <c r="CA1336" i="8"/>
  <c r="BZ1336" i="8"/>
  <c r="BY1336" i="8"/>
  <c r="BW1336" i="8"/>
  <c r="BX1336" i="8" s="1"/>
  <c r="BV1336" i="8"/>
  <c r="BU1336" i="8"/>
  <c r="BT1336" i="8"/>
  <c r="BS1336" i="8"/>
  <c r="BR1336" i="8"/>
  <c r="BQ1336" i="8"/>
  <c r="BP1336" i="8"/>
  <c r="BO1336" i="8"/>
  <c r="BN1336" i="8"/>
  <c r="BM1336" i="8"/>
  <c r="BL1336" i="8"/>
  <c r="BJ1336" i="8"/>
  <c r="BK1336" i="8" s="1"/>
  <c r="J1336" i="8"/>
  <c r="I1336" i="8"/>
  <c r="H1336" i="8"/>
  <c r="G1336" i="8"/>
  <c r="F1336" i="8"/>
  <c r="A1336" i="8"/>
  <c r="DP1335" i="8"/>
  <c r="DO1335" i="8"/>
  <c r="DN1335" i="8"/>
  <c r="DM1335" i="8"/>
  <c r="DK1335" i="8"/>
  <c r="DL1335" i="8" s="1"/>
  <c r="DJ1335" i="8"/>
  <c r="DI1335" i="8"/>
  <c r="DH1335" i="8"/>
  <c r="DG1335" i="8"/>
  <c r="DE1335" i="8"/>
  <c r="DF1335" i="8" s="1"/>
  <c r="DD1335" i="8"/>
  <c r="DC1335" i="8"/>
  <c r="DB1335" i="8"/>
  <c r="DA1335" i="8"/>
  <c r="CZ1335" i="8"/>
  <c r="CY1335" i="8"/>
  <c r="CX1335" i="8"/>
  <c r="CV1335" i="8"/>
  <c r="CW1335" i="8" s="1"/>
  <c r="CU1335" i="8"/>
  <c r="CT1335" i="8"/>
  <c r="CS1335" i="8"/>
  <c r="CR1335" i="8"/>
  <c r="CQ1335" i="8"/>
  <c r="CP1335" i="8"/>
  <c r="CO1335" i="8"/>
  <c r="CN1335" i="8"/>
  <c r="CL1335" i="8"/>
  <c r="CM1335" i="8" s="1"/>
  <c r="CG1335" i="8"/>
  <c r="CF1335" i="8"/>
  <c r="CE1335" i="8"/>
  <c r="CD1335" i="8"/>
  <c r="CC1335" i="8"/>
  <c r="CB1335" i="8"/>
  <c r="CA1335" i="8"/>
  <c r="BZ1335" i="8"/>
  <c r="BY1335" i="8"/>
  <c r="BW1335" i="8"/>
  <c r="BX1335" i="8" s="1"/>
  <c r="BV1335" i="8"/>
  <c r="BU1335" i="8"/>
  <c r="BT1335" i="8"/>
  <c r="BS1335" i="8"/>
  <c r="BR1335" i="8"/>
  <c r="BQ1335" i="8"/>
  <c r="BP1335" i="8"/>
  <c r="BO1335" i="8"/>
  <c r="BN1335" i="8"/>
  <c r="BM1335" i="8"/>
  <c r="BL1335" i="8"/>
  <c r="BJ1335" i="8"/>
  <c r="BK1335" i="8" s="1"/>
  <c r="J1335" i="8"/>
  <c r="I1335" i="8"/>
  <c r="H1335" i="8"/>
  <c r="G1335" i="8"/>
  <c r="F1335" i="8"/>
  <c r="A1335" i="8"/>
  <c r="DP1334" i="8"/>
  <c r="DO1334" i="8"/>
  <c r="DN1334" i="8"/>
  <c r="DM1334" i="8"/>
  <c r="DK1334" i="8"/>
  <c r="DL1334" i="8" s="1"/>
  <c r="DJ1334" i="8"/>
  <c r="DI1334" i="8"/>
  <c r="DH1334" i="8"/>
  <c r="DG1334" i="8"/>
  <c r="DE1334" i="8"/>
  <c r="DF1334" i="8" s="1"/>
  <c r="DD1334" i="8"/>
  <c r="DC1334" i="8"/>
  <c r="DB1334" i="8"/>
  <c r="DA1334" i="8"/>
  <c r="CZ1334" i="8"/>
  <c r="CY1334" i="8"/>
  <c r="CX1334" i="8"/>
  <c r="CV1334" i="8"/>
  <c r="CW1334" i="8" s="1"/>
  <c r="CU1334" i="8"/>
  <c r="CT1334" i="8"/>
  <c r="CS1334" i="8"/>
  <c r="CR1334" i="8"/>
  <c r="CQ1334" i="8"/>
  <c r="CP1334" i="8"/>
  <c r="CO1334" i="8"/>
  <c r="CN1334" i="8"/>
  <c r="CL1334" i="8"/>
  <c r="CM1334" i="8" s="1"/>
  <c r="CG1334" i="8"/>
  <c r="CF1334" i="8"/>
  <c r="CE1334" i="8"/>
  <c r="CD1334" i="8"/>
  <c r="CC1334" i="8"/>
  <c r="CB1334" i="8"/>
  <c r="CA1334" i="8"/>
  <c r="BZ1334" i="8"/>
  <c r="BY1334" i="8"/>
  <c r="BW1334" i="8"/>
  <c r="BX1334" i="8" s="1"/>
  <c r="BV1334" i="8"/>
  <c r="BU1334" i="8"/>
  <c r="BT1334" i="8"/>
  <c r="BS1334" i="8"/>
  <c r="BR1334" i="8"/>
  <c r="BQ1334" i="8"/>
  <c r="BP1334" i="8"/>
  <c r="BO1334" i="8"/>
  <c r="BN1334" i="8"/>
  <c r="BM1334" i="8"/>
  <c r="BL1334" i="8"/>
  <c r="BJ1334" i="8"/>
  <c r="BK1334" i="8" s="1"/>
  <c r="J1334" i="8"/>
  <c r="I1334" i="8"/>
  <c r="H1334" i="8"/>
  <c r="G1334" i="8"/>
  <c r="F1334" i="8"/>
  <c r="A1334" i="8"/>
  <c r="DP1333" i="8"/>
  <c r="DO1333" i="8"/>
  <c r="DN1333" i="8"/>
  <c r="DM1333" i="8"/>
  <c r="DK1333" i="8"/>
  <c r="DL1333" i="8" s="1"/>
  <c r="DJ1333" i="8"/>
  <c r="DI1333" i="8"/>
  <c r="DH1333" i="8"/>
  <c r="DG1333" i="8"/>
  <c r="DE1333" i="8"/>
  <c r="DF1333" i="8" s="1"/>
  <c r="DD1333" i="8"/>
  <c r="DC1333" i="8"/>
  <c r="DB1333" i="8"/>
  <c r="DA1333" i="8"/>
  <c r="CZ1333" i="8"/>
  <c r="CY1333" i="8"/>
  <c r="CX1333" i="8"/>
  <c r="CV1333" i="8"/>
  <c r="CW1333" i="8" s="1"/>
  <c r="CU1333" i="8"/>
  <c r="CT1333" i="8"/>
  <c r="CS1333" i="8"/>
  <c r="CR1333" i="8"/>
  <c r="CQ1333" i="8"/>
  <c r="CP1333" i="8"/>
  <c r="CO1333" i="8"/>
  <c r="CN1333" i="8"/>
  <c r="CL1333" i="8"/>
  <c r="CM1333" i="8" s="1"/>
  <c r="CG1333" i="8"/>
  <c r="CF1333" i="8"/>
  <c r="CE1333" i="8"/>
  <c r="CD1333" i="8"/>
  <c r="CC1333" i="8"/>
  <c r="CB1333" i="8"/>
  <c r="CA1333" i="8"/>
  <c r="BZ1333" i="8"/>
  <c r="BY1333" i="8"/>
  <c r="BW1333" i="8"/>
  <c r="BX1333" i="8" s="1"/>
  <c r="BV1333" i="8"/>
  <c r="BU1333" i="8"/>
  <c r="BT1333" i="8"/>
  <c r="BS1333" i="8"/>
  <c r="BR1333" i="8"/>
  <c r="BQ1333" i="8"/>
  <c r="BP1333" i="8"/>
  <c r="BO1333" i="8"/>
  <c r="BN1333" i="8"/>
  <c r="BM1333" i="8"/>
  <c r="BL1333" i="8"/>
  <c r="BJ1333" i="8"/>
  <c r="BK1333" i="8" s="1"/>
  <c r="J1333" i="8"/>
  <c r="I1333" i="8"/>
  <c r="H1333" i="8"/>
  <c r="G1333" i="8"/>
  <c r="F1333" i="8"/>
  <c r="A1333" i="8"/>
  <c r="DP1332" i="8"/>
  <c r="DO1332" i="8"/>
  <c r="DN1332" i="8"/>
  <c r="DM1332" i="8"/>
  <c r="DK1332" i="8"/>
  <c r="DL1332" i="8" s="1"/>
  <c r="DJ1332" i="8"/>
  <c r="DI1332" i="8"/>
  <c r="DH1332" i="8"/>
  <c r="DG1332" i="8"/>
  <c r="DE1332" i="8"/>
  <c r="DF1332" i="8" s="1"/>
  <c r="DD1332" i="8"/>
  <c r="DC1332" i="8"/>
  <c r="DB1332" i="8"/>
  <c r="DA1332" i="8"/>
  <c r="CZ1332" i="8"/>
  <c r="CY1332" i="8"/>
  <c r="CX1332" i="8"/>
  <c r="CV1332" i="8"/>
  <c r="CW1332" i="8" s="1"/>
  <c r="CU1332" i="8"/>
  <c r="CT1332" i="8"/>
  <c r="CS1332" i="8"/>
  <c r="CR1332" i="8"/>
  <c r="CQ1332" i="8"/>
  <c r="CP1332" i="8"/>
  <c r="CO1332" i="8"/>
  <c r="CN1332" i="8"/>
  <c r="CL1332" i="8"/>
  <c r="CM1332" i="8" s="1"/>
  <c r="CG1332" i="8"/>
  <c r="CF1332" i="8"/>
  <c r="CE1332" i="8"/>
  <c r="CD1332" i="8"/>
  <c r="CC1332" i="8"/>
  <c r="CB1332" i="8"/>
  <c r="CA1332" i="8"/>
  <c r="BZ1332" i="8"/>
  <c r="BY1332" i="8"/>
  <c r="BW1332" i="8"/>
  <c r="BX1332" i="8" s="1"/>
  <c r="BV1332" i="8"/>
  <c r="BU1332" i="8"/>
  <c r="BT1332" i="8"/>
  <c r="BS1332" i="8"/>
  <c r="BR1332" i="8"/>
  <c r="BQ1332" i="8"/>
  <c r="BP1332" i="8"/>
  <c r="BO1332" i="8"/>
  <c r="BN1332" i="8"/>
  <c r="BM1332" i="8"/>
  <c r="BL1332" i="8"/>
  <c r="BJ1332" i="8"/>
  <c r="BK1332" i="8" s="1"/>
  <c r="J1332" i="8"/>
  <c r="I1332" i="8"/>
  <c r="H1332" i="8"/>
  <c r="G1332" i="8"/>
  <c r="F1332" i="8"/>
  <c r="A1332" i="8"/>
  <c r="DP1331" i="8"/>
  <c r="DO1331" i="8"/>
  <c r="DN1331" i="8"/>
  <c r="DM1331" i="8"/>
  <c r="DK1331" i="8"/>
  <c r="DL1331" i="8" s="1"/>
  <c r="DJ1331" i="8"/>
  <c r="DI1331" i="8"/>
  <c r="DH1331" i="8"/>
  <c r="DG1331" i="8"/>
  <c r="DE1331" i="8"/>
  <c r="DF1331" i="8" s="1"/>
  <c r="DD1331" i="8"/>
  <c r="DC1331" i="8"/>
  <c r="DB1331" i="8"/>
  <c r="DA1331" i="8"/>
  <c r="CZ1331" i="8"/>
  <c r="CY1331" i="8"/>
  <c r="CX1331" i="8"/>
  <c r="CV1331" i="8"/>
  <c r="CW1331" i="8" s="1"/>
  <c r="CU1331" i="8"/>
  <c r="CT1331" i="8"/>
  <c r="CS1331" i="8"/>
  <c r="CR1331" i="8"/>
  <c r="CQ1331" i="8"/>
  <c r="CP1331" i="8"/>
  <c r="CO1331" i="8"/>
  <c r="CN1331" i="8"/>
  <c r="CL1331" i="8"/>
  <c r="CM1331" i="8" s="1"/>
  <c r="CG1331" i="8"/>
  <c r="CF1331" i="8"/>
  <c r="CE1331" i="8"/>
  <c r="CD1331" i="8"/>
  <c r="CC1331" i="8"/>
  <c r="CB1331" i="8"/>
  <c r="CA1331" i="8"/>
  <c r="BZ1331" i="8"/>
  <c r="BY1331" i="8"/>
  <c r="BW1331" i="8"/>
  <c r="BX1331" i="8" s="1"/>
  <c r="BV1331" i="8"/>
  <c r="BU1331" i="8"/>
  <c r="BT1331" i="8"/>
  <c r="BS1331" i="8"/>
  <c r="BR1331" i="8"/>
  <c r="BQ1331" i="8"/>
  <c r="BP1331" i="8"/>
  <c r="BO1331" i="8"/>
  <c r="BN1331" i="8"/>
  <c r="BM1331" i="8"/>
  <c r="BL1331" i="8"/>
  <c r="BJ1331" i="8"/>
  <c r="BK1331" i="8" s="1"/>
  <c r="J1331" i="8"/>
  <c r="I1331" i="8"/>
  <c r="H1331" i="8"/>
  <c r="G1331" i="8"/>
  <c r="F1331" i="8"/>
  <c r="A1331" i="8"/>
  <c r="DP1330" i="8"/>
  <c r="DO1330" i="8"/>
  <c r="DN1330" i="8"/>
  <c r="DM1330" i="8"/>
  <c r="DK1330" i="8"/>
  <c r="DL1330" i="8" s="1"/>
  <c r="DJ1330" i="8"/>
  <c r="DI1330" i="8"/>
  <c r="DH1330" i="8"/>
  <c r="DG1330" i="8"/>
  <c r="DE1330" i="8"/>
  <c r="DF1330" i="8" s="1"/>
  <c r="DD1330" i="8"/>
  <c r="DC1330" i="8"/>
  <c r="DB1330" i="8"/>
  <c r="DA1330" i="8"/>
  <c r="CZ1330" i="8"/>
  <c r="CY1330" i="8"/>
  <c r="CX1330" i="8"/>
  <c r="CV1330" i="8"/>
  <c r="CW1330" i="8" s="1"/>
  <c r="CU1330" i="8"/>
  <c r="CT1330" i="8"/>
  <c r="CS1330" i="8"/>
  <c r="CR1330" i="8"/>
  <c r="CQ1330" i="8"/>
  <c r="CP1330" i="8"/>
  <c r="CO1330" i="8"/>
  <c r="CN1330" i="8"/>
  <c r="CL1330" i="8"/>
  <c r="CM1330" i="8" s="1"/>
  <c r="CG1330" i="8"/>
  <c r="CF1330" i="8"/>
  <c r="CE1330" i="8"/>
  <c r="CD1330" i="8"/>
  <c r="CC1330" i="8"/>
  <c r="CB1330" i="8"/>
  <c r="CA1330" i="8"/>
  <c r="BZ1330" i="8"/>
  <c r="BY1330" i="8"/>
  <c r="BW1330" i="8"/>
  <c r="BX1330" i="8" s="1"/>
  <c r="BV1330" i="8"/>
  <c r="BU1330" i="8"/>
  <c r="BT1330" i="8"/>
  <c r="BS1330" i="8"/>
  <c r="BR1330" i="8"/>
  <c r="BQ1330" i="8"/>
  <c r="BP1330" i="8"/>
  <c r="BO1330" i="8"/>
  <c r="BN1330" i="8"/>
  <c r="BM1330" i="8"/>
  <c r="BL1330" i="8"/>
  <c r="BJ1330" i="8"/>
  <c r="BK1330" i="8" s="1"/>
  <c r="J1330" i="8"/>
  <c r="I1330" i="8"/>
  <c r="H1330" i="8"/>
  <c r="G1330" i="8"/>
  <c r="F1330" i="8"/>
  <c r="A1330" i="8"/>
  <c r="DP1329" i="8"/>
  <c r="DO1329" i="8"/>
  <c r="DN1329" i="8"/>
  <c r="DM1329" i="8"/>
  <c r="DK1329" i="8"/>
  <c r="DL1329" i="8" s="1"/>
  <c r="DJ1329" i="8"/>
  <c r="DI1329" i="8"/>
  <c r="DH1329" i="8"/>
  <c r="DG1329" i="8"/>
  <c r="DE1329" i="8"/>
  <c r="DF1329" i="8" s="1"/>
  <c r="DD1329" i="8"/>
  <c r="DC1329" i="8"/>
  <c r="DB1329" i="8"/>
  <c r="DA1329" i="8"/>
  <c r="CZ1329" i="8"/>
  <c r="CY1329" i="8"/>
  <c r="CX1329" i="8"/>
  <c r="CV1329" i="8"/>
  <c r="CW1329" i="8" s="1"/>
  <c r="CU1329" i="8"/>
  <c r="CT1329" i="8"/>
  <c r="CS1329" i="8"/>
  <c r="CR1329" i="8"/>
  <c r="CQ1329" i="8"/>
  <c r="CP1329" i="8"/>
  <c r="CO1329" i="8"/>
  <c r="CN1329" i="8"/>
  <c r="CL1329" i="8"/>
  <c r="CM1329" i="8" s="1"/>
  <c r="CG1329" i="8"/>
  <c r="CF1329" i="8"/>
  <c r="CE1329" i="8"/>
  <c r="CD1329" i="8"/>
  <c r="CC1329" i="8"/>
  <c r="CB1329" i="8"/>
  <c r="CA1329" i="8"/>
  <c r="BZ1329" i="8"/>
  <c r="BY1329" i="8"/>
  <c r="BW1329" i="8"/>
  <c r="BX1329" i="8" s="1"/>
  <c r="BV1329" i="8"/>
  <c r="BU1329" i="8"/>
  <c r="BT1329" i="8"/>
  <c r="BS1329" i="8"/>
  <c r="BR1329" i="8"/>
  <c r="BQ1329" i="8"/>
  <c r="BP1329" i="8"/>
  <c r="BO1329" i="8"/>
  <c r="BN1329" i="8"/>
  <c r="BM1329" i="8"/>
  <c r="BL1329" i="8"/>
  <c r="BJ1329" i="8"/>
  <c r="BK1329" i="8" s="1"/>
  <c r="J1329" i="8"/>
  <c r="I1329" i="8"/>
  <c r="H1329" i="8"/>
  <c r="G1329" i="8"/>
  <c r="F1329" i="8"/>
  <c r="A1329" i="8"/>
  <c r="DP1328" i="8"/>
  <c r="DO1328" i="8"/>
  <c r="DN1328" i="8"/>
  <c r="DM1328" i="8"/>
  <c r="DK1328" i="8"/>
  <c r="DL1328" i="8" s="1"/>
  <c r="DJ1328" i="8"/>
  <c r="DI1328" i="8"/>
  <c r="DH1328" i="8"/>
  <c r="DG1328" i="8"/>
  <c r="DE1328" i="8"/>
  <c r="DF1328" i="8" s="1"/>
  <c r="DD1328" i="8"/>
  <c r="DC1328" i="8"/>
  <c r="DB1328" i="8"/>
  <c r="DA1328" i="8"/>
  <c r="CZ1328" i="8"/>
  <c r="CY1328" i="8"/>
  <c r="CX1328" i="8"/>
  <c r="CV1328" i="8"/>
  <c r="CW1328" i="8" s="1"/>
  <c r="CU1328" i="8"/>
  <c r="CT1328" i="8"/>
  <c r="CS1328" i="8"/>
  <c r="CR1328" i="8"/>
  <c r="CQ1328" i="8"/>
  <c r="CP1328" i="8"/>
  <c r="CO1328" i="8"/>
  <c r="CN1328" i="8"/>
  <c r="CL1328" i="8"/>
  <c r="CM1328" i="8" s="1"/>
  <c r="CG1328" i="8"/>
  <c r="CF1328" i="8"/>
  <c r="CE1328" i="8"/>
  <c r="CD1328" i="8"/>
  <c r="CC1328" i="8"/>
  <c r="CB1328" i="8"/>
  <c r="CA1328" i="8"/>
  <c r="BZ1328" i="8"/>
  <c r="BY1328" i="8"/>
  <c r="BW1328" i="8"/>
  <c r="BX1328" i="8" s="1"/>
  <c r="BV1328" i="8"/>
  <c r="BU1328" i="8"/>
  <c r="BT1328" i="8"/>
  <c r="BS1328" i="8"/>
  <c r="BR1328" i="8"/>
  <c r="BQ1328" i="8"/>
  <c r="BP1328" i="8"/>
  <c r="BO1328" i="8"/>
  <c r="BN1328" i="8"/>
  <c r="BM1328" i="8"/>
  <c r="BL1328" i="8"/>
  <c r="BJ1328" i="8"/>
  <c r="BK1328" i="8" s="1"/>
  <c r="J1328" i="8"/>
  <c r="I1328" i="8"/>
  <c r="H1328" i="8"/>
  <c r="G1328" i="8"/>
  <c r="F1328" i="8"/>
  <c r="A1328" i="8"/>
  <c r="DP1327" i="8"/>
  <c r="DO1327" i="8"/>
  <c r="DN1327" i="8"/>
  <c r="DM1327" i="8"/>
  <c r="DK1327" i="8"/>
  <c r="DL1327" i="8" s="1"/>
  <c r="DJ1327" i="8"/>
  <c r="DI1327" i="8"/>
  <c r="DH1327" i="8"/>
  <c r="DG1327" i="8"/>
  <c r="DE1327" i="8"/>
  <c r="DF1327" i="8" s="1"/>
  <c r="DD1327" i="8"/>
  <c r="DC1327" i="8"/>
  <c r="DB1327" i="8"/>
  <c r="DA1327" i="8"/>
  <c r="CZ1327" i="8"/>
  <c r="CY1327" i="8"/>
  <c r="CX1327" i="8"/>
  <c r="CV1327" i="8"/>
  <c r="CW1327" i="8" s="1"/>
  <c r="CU1327" i="8"/>
  <c r="CT1327" i="8"/>
  <c r="CS1327" i="8"/>
  <c r="CR1327" i="8"/>
  <c r="CQ1327" i="8"/>
  <c r="CP1327" i="8"/>
  <c r="CO1327" i="8"/>
  <c r="CN1327" i="8"/>
  <c r="CL1327" i="8"/>
  <c r="CM1327" i="8" s="1"/>
  <c r="CG1327" i="8"/>
  <c r="CF1327" i="8"/>
  <c r="CE1327" i="8"/>
  <c r="CD1327" i="8"/>
  <c r="CC1327" i="8"/>
  <c r="CB1327" i="8"/>
  <c r="CA1327" i="8"/>
  <c r="BZ1327" i="8"/>
  <c r="BY1327" i="8"/>
  <c r="BW1327" i="8"/>
  <c r="BX1327" i="8" s="1"/>
  <c r="BV1327" i="8"/>
  <c r="BU1327" i="8"/>
  <c r="BT1327" i="8"/>
  <c r="BS1327" i="8"/>
  <c r="BR1327" i="8"/>
  <c r="BQ1327" i="8"/>
  <c r="BP1327" i="8"/>
  <c r="BO1327" i="8"/>
  <c r="BN1327" i="8"/>
  <c r="BM1327" i="8"/>
  <c r="BL1327" i="8"/>
  <c r="BJ1327" i="8"/>
  <c r="BK1327" i="8" s="1"/>
  <c r="J1327" i="8"/>
  <c r="I1327" i="8"/>
  <c r="H1327" i="8"/>
  <c r="G1327" i="8"/>
  <c r="F1327" i="8"/>
  <c r="A1327" i="8"/>
  <c r="DP1326" i="8"/>
  <c r="DO1326" i="8"/>
  <c r="DN1326" i="8"/>
  <c r="DM1326" i="8"/>
  <c r="DK1326" i="8"/>
  <c r="DL1326" i="8" s="1"/>
  <c r="DJ1326" i="8"/>
  <c r="DI1326" i="8"/>
  <c r="DH1326" i="8"/>
  <c r="DG1326" i="8"/>
  <c r="DE1326" i="8"/>
  <c r="DF1326" i="8" s="1"/>
  <c r="DD1326" i="8"/>
  <c r="DC1326" i="8"/>
  <c r="DB1326" i="8"/>
  <c r="DA1326" i="8"/>
  <c r="CZ1326" i="8"/>
  <c r="CY1326" i="8"/>
  <c r="CX1326" i="8"/>
  <c r="CV1326" i="8"/>
  <c r="CW1326" i="8" s="1"/>
  <c r="CU1326" i="8"/>
  <c r="CT1326" i="8"/>
  <c r="CS1326" i="8"/>
  <c r="CR1326" i="8"/>
  <c r="CQ1326" i="8"/>
  <c r="CP1326" i="8"/>
  <c r="CO1326" i="8"/>
  <c r="CN1326" i="8"/>
  <c r="CL1326" i="8"/>
  <c r="CM1326" i="8" s="1"/>
  <c r="CG1326" i="8"/>
  <c r="CF1326" i="8"/>
  <c r="CE1326" i="8"/>
  <c r="CD1326" i="8"/>
  <c r="CC1326" i="8"/>
  <c r="CB1326" i="8"/>
  <c r="CA1326" i="8"/>
  <c r="BZ1326" i="8"/>
  <c r="BY1326" i="8"/>
  <c r="BW1326" i="8"/>
  <c r="BX1326" i="8" s="1"/>
  <c r="BV1326" i="8"/>
  <c r="BU1326" i="8"/>
  <c r="BT1326" i="8"/>
  <c r="BS1326" i="8"/>
  <c r="BR1326" i="8"/>
  <c r="BQ1326" i="8"/>
  <c r="BP1326" i="8"/>
  <c r="BO1326" i="8"/>
  <c r="BN1326" i="8"/>
  <c r="BM1326" i="8"/>
  <c r="BL1326" i="8"/>
  <c r="BJ1326" i="8"/>
  <c r="BK1326" i="8" s="1"/>
  <c r="J1326" i="8"/>
  <c r="I1326" i="8"/>
  <c r="H1326" i="8"/>
  <c r="G1326" i="8"/>
  <c r="F1326" i="8"/>
  <c r="A1326" i="8"/>
  <c r="DP1325" i="8"/>
  <c r="DO1325" i="8"/>
  <c r="DN1325" i="8"/>
  <c r="DM1325" i="8"/>
  <c r="DK1325" i="8"/>
  <c r="DL1325" i="8" s="1"/>
  <c r="DJ1325" i="8"/>
  <c r="DI1325" i="8"/>
  <c r="DH1325" i="8"/>
  <c r="DG1325" i="8"/>
  <c r="DE1325" i="8"/>
  <c r="DF1325" i="8" s="1"/>
  <c r="DD1325" i="8"/>
  <c r="DC1325" i="8"/>
  <c r="DB1325" i="8"/>
  <c r="DA1325" i="8"/>
  <c r="CZ1325" i="8"/>
  <c r="CY1325" i="8"/>
  <c r="CX1325" i="8"/>
  <c r="CV1325" i="8"/>
  <c r="CW1325" i="8" s="1"/>
  <c r="CU1325" i="8"/>
  <c r="CT1325" i="8"/>
  <c r="CS1325" i="8"/>
  <c r="CR1325" i="8"/>
  <c r="CQ1325" i="8"/>
  <c r="CP1325" i="8"/>
  <c r="CO1325" i="8"/>
  <c r="CN1325" i="8"/>
  <c r="CL1325" i="8"/>
  <c r="CM1325" i="8" s="1"/>
  <c r="CG1325" i="8"/>
  <c r="CF1325" i="8"/>
  <c r="CE1325" i="8"/>
  <c r="CD1325" i="8"/>
  <c r="CC1325" i="8"/>
  <c r="CB1325" i="8"/>
  <c r="CA1325" i="8"/>
  <c r="BZ1325" i="8"/>
  <c r="BY1325" i="8"/>
  <c r="BW1325" i="8"/>
  <c r="BX1325" i="8" s="1"/>
  <c r="BV1325" i="8"/>
  <c r="BU1325" i="8"/>
  <c r="BT1325" i="8"/>
  <c r="BS1325" i="8"/>
  <c r="BR1325" i="8"/>
  <c r="BQ1325" i="8"/>
  <c r="BP1325" i="8"/>
  <c r="BO1325" i="8"/>
  <c r="BN1325" i="8"/>
  <c r="BM1325" i="8"/>
  <c r="BL1325" i="8"/>
  <c r="BJ1325" i="8"/>
  <c r="BK1325" i="8" s="1"/>
  <c r="J1325" i="8"/>
  <c r="I1325" i="8"/>
  <c r="H1325" i="8"/>
  <c r="G1325" i="8"/>
  <c r="F1325" i="8"/>
  <c r="A1325" i="8"/>
  <c r="DP1324" i="8"/>
  <c r="DO1324" i="8"/>
  <c r="DN1324" i="8"/>
  <c r="DM1324" i="8"/>
  <c r="DK1324" i="8"/>
  <c r="DL1324" i="8" s="1"/>
  <c r="DJ1324" i="8"/>
  <c r="DI1324" i="8"/>
  <c r="DH1324" i="8"/>
  <c r="DG1324" i="8"/>
  <c r="DE1324" i="8"/>
  <c r="DF1324" i="8" s="1"/>
  <c r="DD1324" i="8"/>
  <c r="DC1324" i="8"/>
  <c r="DB1324" i="8"/>
  <c r="DA1324" i="8"/>
  <c r="CZ1324" i="8"/>
  <c r="CY1324" i="8"/>
  <c r="CX1324" i="8"/>
  <c r="CV1324" i="8"/>
  <c r="CW1324" i="8" s="1"/>
  <c r="CU1324" i="8"/>
  <c r="CT1324" i="8"/>
  <c r="CS1324" i="8"/>
  <c r="CR1324" i="8"/>
  <c r="CQ1324" i="8"/>
  <c r="CP1324" i="8"/>
  <c r="CO1324" i="8"/>
  <c r="CN1324" i="8"/>
  <c r="CL1324" i="8"/>
  <c r="CM1324" i="8" s="1"/>
  <c r="CG1324" i="8"/>
  <c r="CF1324" i="8"/>
  <c r="CE1324" i="8"/>
  <c r="CD1324" i="8"/>
  <c r="CC1324" i="8"/>
  <c r="CB1324" i="8"/>
  <c r="CA1324" i="8"/>
  <c r="BZ1324" i="8"/>
  <c r="BY1324" i="8"/>
  <c r="BW1324" i="8"/>
  <c r="BX1324" i="8" s="1"/>
  <c r="BV1324" i="8"/>
  <c r="BU1324" i="8"/>
  <c r="BT1324" i="8"/>
  <c r="BS1324" i="8"/>
  <c r="BR1324" i="8"/>
  <c r="BQ1324" i="8"/>
  <c r="BP1324" i="8"/>
  <c r="BO1324" i="8"/>
  <c r="BN1324" i="8"/>
  <c r="BM1324" i="8"/>
  <c r="BL1324" i="8"/>
  <c r="BJ1324" i="8"/>
  <c r="BK1324" i="8" s="1"/>
  <c r="J1324" i="8"/>
  <c r="I1324" i="8"/>
  <c r="H1324" i="8"/>
  <c r="G1324" i="8"/>
  <c r="F1324" i="8"/>
  <c r="A1324" i="8"/>
  <c r="DP1323" i="8"/>
  <c r="DO1323" i="8"/>
  <c r="DN1323" i="8"/>
  <c r="DM1323" i="8"/>
  <c r="DK1323" i="8"/>
  <c r="DL1323" i="8" s="1"/>
  <c r="DJ1323" i="8"/>
  <c r="DI1323" i="8"/>
  <c r="DH1323" i="8"/>
  <c r="DG1323" i="8"/>
  <c r="DE1323" i="8"/>
  <c r="DF1323" i="8" s="1"/>
  <c r="DD1323" i="8"/>
  <c r="DC1323" i="8"/>
  <c r="DB1323" i="8"/>
  <c r="DA1323" i="8"/>
  <c r="CZ1323" i="8"/>
  <c r="CY1323" i="8"/>
  <c r="CX1323" i="8"/>
  <c r="CV1323" i="8"/>
  <c r="CW1323" i="8" s="1"/>
  <c r="CU1323" i="8"/>
  <c r="CT1323" i="8"/>
  <c r="CS1323" i="8"/>
  <c r="CR1323" i="8"/>
  <c r="CQ1323" i="8"/>
  <c r="CP1323" i="8"/>
  <c r="CO1323" i="8"/>
  <c r="CN1323" i="8"/>
  <c r="CL1323" i="8"/>
  <c r="CM1323" i="8" s="1"/>
  <c r="CG1323" i="8"/>
  <c r="CF1323" i="8"/>
  <c r="CE1323" i="8"/>
  <c r="CD1323" i="8"/>
  <c r="CC1323" i="8"/>
  <c r="CB1323" i="8"/>
  <c r="CA1323" i="8"/>
  <c r="BZ1323" i="8"/>
  <c r="BY1323" i="8"/>
  <c r="BW1323" i="8"/>
  <c r="BX1323" i="8" s="1"/>
  <c r="BV1323" i="8"/>
  <c r="BU1323" i="8"/>
  <c r="BT1323" i="8"/>
  <c r="BS1323" i="8"/>
  <c r="BR1323" i="8"/>
  <c r="BQ1323" i="8"/>
  <c r="BP1323" i="8"/>
  <c r="BO1323" i="8"/>
  <c r="BN1323" i="8"/>
  <c r="BM1323" i="8"/>
  <c r="BL1323" i="8"/>
  <c r="BJ1323" i="8"/>
  <c r="BK1323" i="8" s="1"/>
  <c r="J1323" i="8"/>
  <c r="I1323" i="8"/>
  <c r="H1323" i="8"/>
  <c r="G1323" i="8"/>
  <c r="F1323" i="8"/>
  <c r="A1323" i="8"/>
  <c r="DP1322" i="8"/>
  <c r="DO1322" i="8"/>
  <c r="DN1322" i="8"/>
  <c r="DM1322" i="8"/>
  <c r="DK1322" i="8"/>
  <c r="DL1322" i="8" s="1"/>
  <c r="DJ1322" i="8"/>
  <c r="DI1322" i="8"/>
  <c r="DH1322" i="8"/>
  <c r="DG1322" i="8"/>
  <c r="DE1322" i="8"/>
  <c r="DF1322" i="8" s="1"/>
  <c r="DD1322" i="8"/>
  <c r="DC1322" i="8"/>
  <c r="DB1322" i="8"/>
  <c r="DA1322" i="8"/>
  <c r="CZ1322" i="8"/>
  <c r="CY1322" i="8"/>
  <c r="CX1322" i="8"/>
  <c r="CV1322" i="8"/>
  <c r="CW1322" i="8" s="1"/>
  <c r="CU1322" i="8"/>
  <c r="CT1322" i="8"/>
  <c r="CS1322" i="8"/>
  <c r="CR1322" i="8"/>
  <c r="CQ1322" i="8"/>
  <c r="CP1322" i="8"/>
  <c r="CO1322" i="8"/>
  <c r="CN1322" i="8"/>
  <c r="CL1322" i="8"/>
  <c r="CM1322" i="8" s="1"/>
  <c r="CG1322" i="8"/>
  <c r="CF1322" i="8"/>
  <c r="CE1322" i="8"/>
  <c r="CD1322" i="8"/>
  <c r="CC1322" i="8"/>
  <c r="CB1322" i="8"/>
  <c r="CA1322" i="8"/>
  <c r="BZ1322" i="8"/>
  <c r="BY1322" i="8"/>
  <c r="BW1322" i="8"/>
  <c r="BX1322" i="8" s="1"/>
  <c r="BV1322" i="8"/>
  <c r="BU1322" i="8"/>
  <c r="BT1322" i="8"/>
  <c r="BS1322" i="8"/>
  <c r="BR1322" i="8"/>
  <c r="BQ1322" i="8"/>
  <c r="BP1322" i="8"/>
  <c r="BO1322" i="8"/>
  <c r="BN1322" i="8"/>
  <c r="BM1322" i="8"/>
  <c r="BL1322" i="8"/>
  <c r="BJ1322" i="8"/>
  <c r="BK1322" i="8" s="1"/>
  <c r="J1322" i="8"/>
  <c r="I1322" i="8"/>
  <c r="H1322" i="8"/>
  <c r="G1322" i="8"/>
  <c r="F1322" i="8"/>
  <c r="A1322" i="8"/>
  <c r="DP1321" i="8"/>
  <c r="DO1321" i="8"/>
  <c r="DN1321" i="8"/>
  <c r="DM1321" i="8"/>
  <c r="DK1321" i="8"/>
  <c r="DL1321" i="8" s="1"/>
  <c r="DJ1321" i="8"/>
  <c r="DI1321" i="8"/>
  <c r="DH1321" i="8"/>
  <c r="DG1321" i="8"/>
  <c r="DE1321" i="8"/>
  <c r="DF1321" i="8" s="1"/>
  <c r="DD1321" i="8"/>
  <c r="DC1321" i="8"/>
  <c r="DB1321" i="8"/>
  <c r="DA1321" i="8"/>
  <c r="CZ1321" i="8"/>
  <c r="CY1321" i="8"/>
  <c r="CX1321" i="8"/>
  <c r="CV1321" i="8"/>
  <c r="CW1321" i="8" s="1"/>
  <c r="CU1321" i="8"/>
  <c r="CT1321" i="8"/>
  <c r="CS1321" i="8"/>
  <c r="CR1321" i="8"/>
  <c r="CQ1321" i="8"/>
  <c r="CP1321" i="8"/>
  <c r="CO1321" i="8"/>
  <c r="CN1321" i="8"/>
  <c r="CL1321" i="8"/>
  <c r="CM1321" i="8" s="1"/>
  <c r="CG1321" i="8"/>
  <c r="CF1321" i="8"/>
  <c r="CE1321" i="8"/>
  <c r="CD1321" i="8"/>
  <c r="CC1321" i="8"/>
  <c r="CB1321" i="8"/>
  <c r="CA1321" i="8"/>
  <c r="BZ1321" i="8"/>
  <c r="BY1321" i="8"/>
  <c r="BW1321" i="8"/>
  <c r="BX1321" i="8" s="1"/>
  <c r="BV1321" i="8"/>
  <c r="BU1321" i="8"/>
  <c r="BT1321" i="8"/>
  <c r="BS1321" i="8"/>
  <c r="BR1321" i="8"/>
  <c r="BQ1321" i="8"/>
  <c r="BP1321" i="8"/>
  <c r="BO1321" i="8"/>
  <c r="BN1321" i="8"/>
  <c r="BM1321" i="8"/>
  <c r="BL1321" i="8"/>
  <c r="BJ1321" i="8"/>
  <c r="BK1321" i="8" s="1"/>
  <c r="J1321" i="8"/>
  <c r="I1321" i="8"/>
  <c r="H1321" i="8"/>
  <c r="G1321" i="8"/>
  <c r="F1321" i="8"/>
  <c r="A1321" i="8"/>
  <c r="DP1320" i="8"/>
  <c r="DO1320" i="8"/>
  <c r="DN1320" i="8"/>
  <c r="DM1320" i="8"/>
  <c r="DK1320" i="8"/>
  <c r="DL1320" i="8" s="1"/>
  <c r="DJ1320" i="8"/>
  <c r="DI1320" i="8"/>
  <c r="DH1320" i="8"/>
  <c r="DG1320" i="8"/>
  <c r="DE1320" i="8"/>
  <c r="DF1320" i="8" s="1"/>
  <c r="DD1320" i="8"/>
  <c r="DC1320" i="8"/>
  <c r="DB1320" i="8"/>
  <c r="DA1320" i="8"/>
  <c r="CZ1320" i="8"/>
  <c r="CY1320" i="8"/>
  <c r="CX1320" i="8"/>
  <c r="CV1320" i="8"/>
  <c r="CW1320" i="8" s="1"/>
  <c r="CU1320" i="8"/>
  <c r="CT1320" i="8"/>
  <c r="CS1320" i="8"/>
  <c r="CR1320" i="8"/>
  <c r="CQ1320" i="8"/>
  <c r="CP1320" i="8"/>
  <c r="CO1320" i="8"/>
  <c r="CN1320" i="8"/>
  <c r="CL1320" i="8"/>
  <c r="CM1320" i="8" s="1"/>
  <c r="CG1320" i="8"/>
  <c r="CF1320" i="8"/>
  <c r="CE1320" i="8"/>
  <c r="CD1320" i="8"/>
  <c r="CC1320" i="8"/>
  <c r="CB1320" i="8"/>
  <c r="CA1320" i="8"/>
  <c r="BZ1320" i="8"/>
  <c r="BY1320" i="8"/>
  <c r="BW1320" i="8"/>
  <c r="BX1320" i="8" s="1"/>
  <c r="BV1320" i="8"/>
  <c r="BU1320" i="8"/>
  <c r="BT1320" i="8"/>
  <c r="BS1320" i="8"/>
  <c r="BR1320" i="8"/>
  <c r="BQ1320" i="8"/>
  <c r="BP1320" i="8"/>
  <c r="BO1320" i="8"/>
  <c r="BN1320" i="8"/>
  <c r="BM1320" i="8"/>
  <c r="BL1320" i="8"/>
  <c r="BJ1320" i="8"/>
  <c r="BK1320" i="8" s="1"/>
  <c r="J1320" i="8"/>
  <c r="I1320" i="8"/>
  <c r="H1320" i="8"/>
  <c r="G1320" i="8"/>
  <c r="F1320" i="8"/>
  <c r="A1320" i="8"/>
  <c r="DP1319" i="8"/>
  <c r="DO1319" i="8"/>
  <c r="DN1319" i="8"/>
  <c r="DM1319" i="8"/>
  <c r="DK1319" i="8"/>
  <c r="DL1319" i="8" s="1"/>
  <c r="DJ1319" i="8"/>
  <c r="DI1319" i="8"/>
  <c r="DH1319" i="8"/>
  <c r="DG1319" i="8"/>
  <c r="DE1319" i="8"/>
  <c r="DF1319" i="8" s="1"/>
  <c r="DD1319" i="8"/>
  <c r="DC1319" i="8"/>
  <c r="DB1319" i="8"/>
  <c r="DA1319" i="8"/>
  <c r="CZ1319" i="8"/>
  <c r="CY1319" i="8"/>
  <c r="CX1319" i="8"/>
  <c r="CV1319" i="8"/>
  <c r="CW1319" i="8" s="1"/>
  <c r="CU1319" i="8"/>
  <c r="CT1319" i="8"/>
  <c r="CS1319" i="8"/>
  <c r="CR1319" i="8"/>
  <c r="CQ1319" i="8"/>
  <c r="CP1319" i="8"/>
  <c r="CO1319" i="8"/>
  <c r="CN1319" i="8"/>
  <c r="CL1319" i="8"/>
  <c r="CM1319" i="8" s="1"/>
  <c r="CG1319" i="8"/>
  <c r="CF1319" i="8"/>
  <c r="CE1319" i="8"/>
  <c r="CD1319" i="8"/>
  <c r="CC1319" i="8"/>
  <c r="CB1319" i="8"/>
  <c r="CA1319" i="8"/>
  <c r="BZ1319" i="8"/>
  <c r="BY1319" i="8"/>
  <c r="BW1319" i="8"/>
  <c r="BX1319" i="8" s="1"/>
  <c r="BV1319" i="8"/>
  <c r="BU1319" i="8"/>
  <c r="BT1319" i="8"/>
  <c r="BS1319" i="8"/>
  <c r="BR1319" i="8"/>
  <c r="BQ1319" i="8"/>
  <c r="BP1319" i="8"/>
  <c r="BO1319" i="8"/>
  <c r="BN1319" i="8"/>
  <c r="BM1319" i="8"/>
  <c r="BL1319" i="8"/>
  <c r="BJ1319" i="8"/>
  <c r="BK1319" i="8" s="1"/>
  <c r="J1319" i="8"/>
  <c r="I1319" i="8"/>
  <c r="H1319" i="8"/>
  <c r="G1319" i="8"/>
  <c r="F1319" i="8"/>
  <c r="A1319" i="8"/>
  <c r="DP1318" i="8"/>
  <c r="DO1318" i="8"/>
  <c r="DN1318" i="8"/>
  <c r="DM1318" i="8"/>
  <c r="DK1318" i="8"/>
  <c r="DL1318" i="8" s="1"/>
  <c r="DJ1318" i="8"/>
  <c r="DI1318" i="8"/>
  <c r="DH1318" i="8"/>
  <c r="DG1318" i="8"/>
  <c r="DE1318" i="8"/>
  <c r="DF1318" i="8" s="1"/>
  <c r="DD1318" i="8"/>
  <c r="DC1318" i="8"/>
  <c r="DB1318" i="8"/>
  <c r="DA1318" i="8"/>
  <c r="CZ1318" i="8"/>
  <c r="CY1318" i="8"/>
  <c r="CX1318" i="8"/>
  <c r="CV1318" i="8"/>
  <c r="CW1318" i="8" s="1"/>
  <c r="CU1318" i="8"/>
  <c r="CT1318" i="8"/>
  <c r="CS1318" i="8"/>
  <c r="CR1318" i="8"/>
  <c r="CQ1318" i="8"/>
  <c r="CP1318" i="8"/>
  <c r="CO1318" i="8"/>
  <c r="CN1318" i="8"/>
  <c r="CL1318" i="8"/>
  <c r="CM1318" i="8" s="1"/>
  <c r="CG1318" i="8"/>
  <c r="CF1318" i="8"/>
  <c r="CE1318" i="8"/>
  <c r="CD1318" i="8"/>
  <c r="CC1318" i="8"/>
  <c r="CB1318" i="8"/>
  <c r="CA1318" i="8"/>
  <c r="BZ1318" i="8"/>
  <c r="BY1318" i="8"/>
  <c r="BW1318" i="8"/>
  <c r="BX1318" i="8" s="1"/>
  <c r="BV1318" i="8"/>
  <c r="BU1318" i="8"/>
  <c r="BT1318" i="8"/>
  <c r="BS1318" i="8"/>
  <c r="BR1318" i="8"/>
  <c r="BQ1318" i="8"/>
  <c r="BP1318" i="8"/>
  <c r="BO1318" i="8"/>
  <c r="BN1318" i="8"/>
  <c r="BM1318" i="8"/>
  <c r="BL1318" i="8"/>
  <c r="BJ1318" i="8"/>
  <c r="BK1318" i="8" s="1"/>
  <c r="J1318" i="8"/>
  <c r="I1318" i="8"/>
  <c r="H1318" i="8"/>
  <c r="G1318" i="8"/>
  <c r="F1318" i="8"/>
  <c r="A1318" i="8"/>
  <c r="DP1317" i="8"/>
  <c r="DO1317" i="8"/>
  <c r="DN1317" i="8"/>
  <c r="DM1317" i="8"/>
  <c r="DK1317" i="8"/>
  <c r="DL1317" i="8" s="1"/>
  <c r="DJ1317" i="8"/>
  <c r="DI1317" i="8"/>
  <c r="DH1317" i="8"/>
  <c r="DG1317" i="8"/>
  <c r="DE1317" i="8"/>
  <c r="DF1317" i="8" s="1"/>
  <c r="DD1317" i="8"/>
  <c r="DC1317" i="8"/>
  <c r="DB1317" i="8"/>
  <c r="DA1317" i="8"/>
  <c r="CZ1317" i="8"/>
  <c r="CY1317" i="8"/>
  <c r="CX1317" i="8"/>
  <c r="CV1317" i="8"/>
  <c r="CW1317" i="8" s="1"/>
  <c r="CU1317" i="8"/>
  <c r="CT1317" i="8"/>
  <c r="CS1317" i="8"/>
  <c r="CR1317" i="8"/>
  <c r="CQ1317" i="8"/>
  <c r="CP1317" i="8"/>
  <c r="CO1317" i="8"/>
  <c r="CN1317" i="8"/>
  <c r="CL1317" i="8"/>
  <c r="CM1317" i="8" s="1"/>
  <c r="CG1317" i="8"/>
  <c r="CF1317" i="8"/>
  <c r="CE1317" i="8"/>
  <c r="CD1317" i="8"/>
  <c r="CC1317" i="8"/>
  <c r="CB1317" i="8"/>
  <c r="CA1317" i="8"/>
  <c r="BZ1317" i="8"/>
  <c r="BY1317" i="8"/>
  <c r="BW1317" i="8"/>
  <c r="BX1317" i="8" s="1"/>
  <c r="BV1317" i="8"/>
  <c r="BU1317" i="8"/>
  <c r="BT1317" i="8"/>
  <c r="BS1317" i="8"/>
  <c r="BR1317" i="8"/>
  <c r="BQ1317" i="8"/>
  <c r="BP1317" i="8"/>
  <c r="BO1317" i="8"/>
  <c r="BN1317" i="8"/>
  <c r="BM1317" i="8"/>
  <c r="BL1317" i="8"/>
  <c r="BJ1317" i="8"/>
  <c r="BK1317" i="8" s="1"/>
  <c r="J1317" i="8"/>
  <c r="I1317" i="8"/>
  <c r="H1317" i="8"/>
  <c r="G1317" i="8"/>
  <c r="F1317" i="8"/>
  <c r="A1317" i="8"/>
  <c r="DP1316" i="8"/>
  <c r="DO1316" i="8"/>
  <c r="DN1316" i="8"/>
  <c r="DM1316" i="8"/>
  <c r="DK1316" i="8"/>
  <c r="DL1316" i="8" s="1"/>
  <c r="DJ1316" i="8"/>
  <c r="DI1316" i="8"/>
  <c r="DH1316" i="8"/>
  <c r="DG1316" i="8"/>
  <c r="DE1316" i="8"/>
  <c r="DF1316" i="8" s="1"/>
  <c r="DD1316" i="8"/>
  <c r="DC1316" i="8"/>
  <c r="DB1316" i="8"/>
  <c r="DA1316" i="8"/>
  <c r="CZ1316" i="8"/>
  <c r="CY1316" i="8"/>
  <c r="CX1316" i="8"/>
  <c r="CV1316" i="8"/>
  <c r="CW1316" i="8" s="1"/>
  <c r="CU1316" i="8"/>
  <c r="CT1316" i="8"/>
  <c r="CS1316" i="8"/>
  <c r="CR1316" i="8"/>
  <c r="CQ1316" i="8"/>
  <c r="CP1316" i="8"/>
  <c r="CO1316" i="8"/>
  <c r="CN1316" i="8"/>
  <c r="CL1316" i="8"/>
  <c r="CM1316" i="8" s="1"/>
  <c r="CG1316" i="8"/>
  <c r="CF1316" i="8"/>
  <c r="CE1316" i="8"/>
  <c r="CD1316" i="8"/>
  <c r="CC1316" i="8"/>
  <c r="CB1316" i="8"/>
  <c r="CA1316" i="8"/>
  <c r="BZ1316" i="8"/>
  <c r="BY1316" i="8"/>
  <c r="BW1316" i="8"/>
  <c r="BX1316" i="8" s="1"/>
  <c r="BV1316" i="8"/>
  <c r="BU1316" i="8"/>
  <c r="BT1316" i="8"/>
  <c r="BS1316" i="8"/>
  <c r="BR1316" i="8"/>
  <c r="BQ1316" i="8"/>
  <c r="BP1316" i="8"/>
  <c r="BO1316" i="8"/>
  <c r="BN1316" i="8"/>
  <c r="BM1316" i="8"/>
  <c r="BL1316" i="8"/>
  <c r="BJ1316" i="8"/>
  <c r="BK1316" i="8" s="1"/>
  <c r="J1316" i="8"/>
  <c r="I1316" i="8"/>
  <c r="H1316" i="8"/>
  <c r="G1316" i="8"/>
  <c r="F1316" i="8"/>
  <c r="A1316" i="8"/>
  <c r="DP1315" i="8"/>
  <c r="DO1315" i="8"/>
  <c r="DN1315" i="8"/>
  <c r="DM1315" i="8"/>
  <c r="DK1315" i="8"/>
  <c r="DL1315" i="8" s="1"/>
  <c r="DJ1315" i="8"/>
  <c r="DI1315" i="8"/>
  <c r="DH1315" i="8"/>
  <c r="DG1315" i="8"/>
  <c r="DE1315" i="8"/>
  <c r="DF1315" i="8" s="1"/>
  <c r="DD1315" i="8"/>
  <c r="DC1315" i="8"/>
  <c r="DB1315" i="8"/>
  <c r="DA1315" i="8"/>
  <c r="CZ1315" i="8"/>
  <c r="CY1315" i="8"/>
  <c r="CX1315" i="8"/>
  <c r="CV1315" i="8"/>
  <c r="CW1315" i="8" s="1"/>
  <c r="CU1315" i="8"/>
  <c r="CT1315" i="8"/>
  <c r="CS1315" i="8"/>
  <c r="CR1315" i="8"/>
  <c r="CQ1315" i="8"/>
  <c r="CP1315" i="8"/>
  <c r="CO1315" i="8"/>
  <c r="CN1315" i="8"/>
  <c r="CL1315" i="8"/>
  <c r="CM1315" i="8" s="1"/>
  <c r="CG1315" i="8"/>
  <c r="CF1315" i="8"/>
  <c r="CE1315" i="8"/>
  <c r="CD1315" i="8"/>
  <c r="CC1315" i="8"/>
  <c r="CB1315" i="8"/>
  <c r="CA1315" i="8"/>
  <c r="BZ1315" i="8"/>
  <c r="BY1315" i="8"/>
  <c r="BW1315" i="8"/>
  <c r="BX1315" i="8" s="1"/>
  <c r="BV1315" i="8"/>
  <c r="BU1315" i="8"/>
  <c r="BT1315" i="8"/>
  <c r="BS1315" i="8"/>
  <c r="BR1315" i="8"/>
  <c r="BQ1315" i="8"/>
  <c r="BP1315" i="8"/>
  <c r="BO1315" i="8"/>
  <c r="BN1315" i="8"/>
  <c r="BM1315" i="8"/>
  <c r="BL1315" i="8"/>
  <c r="BJ1315" i="8"/>
  <c r="BK1315" i="8" s="1"/>
  <c r="J1315" i="8"/>
  <c r="I1315" i="8"/>
  <c r="H1315" i="8"/>
  <c r="G1315" i="8"/>
  <c r="F1315" i="8"/>
  <c r="A1315" i="8"/>
  <c r="DP1314" i="8"/>
  <c r="DO1314" i="8"/>
  <c r="DN1314" i="8"/>
  <c r="DM1314" i="8"/>
  <c r="DK1314" i="8"/>
  <c r="DL1314" i="8" s="1"/>
  <c r="DJ1314" i="8"/>
  <c r="DI1314" i="8"/>
  <c r="DH1314" i="8"/>
  <c r="DG1314" i="8"/>
  <c r="DE1314" i="8"/>
  <c r="DF1314" i="8" s="1"/>
  <c r="DD1314" i="8"/>
  <c r="DC1314" i="8"/>
  <c r="DB1314" i="8"/>
  <c r="DA1314" i="8"/>
  <c r="CZ1314" i="8"/>
  <c r="CY1314" i="8"/>
  <c r="CX1314" i="8"/>
  <c r="CV1314" i="8"/>
  <c r="CW1314" i="8" s="1"/>
  <c r="CU1314" i="8"/>
  <c r="CT1314" i="8"/>
  <c r="CS1314" i="8"/>
  <c r="CR1314" i="8"/>
  <c r="CQ1314" i="8"/>
  <c r="CP1314" i="8"/>
  <c r="CO1314" i="8"/>
  <c r="CN1314" i="8"/>
  <c r="CL1314" i="8"/>
  <c r="CM1314" i="8" s="1"/>
  <c r="CG1314" i="8"/>
  <c r="CF1314" i="8"/>
  <c r="CE1314" i="8"/>
  <c r="CD1314" i="8"/>
  <c r="CC1314" i="8"/>
  <c r="CB1314" i="8"/>
  <c r="CA1314" i="8"/>
  <c r="BZ1314" i="8"/>
  <c r="BY1314" i="8"/>
  <c r="BW1314" i="8"/>
  <c r="BX1314" i="8" s="1"/>
  <c r="BV1314" i="8"/>
  <c r="BU1314" i="8"/>
  <c r="BT1314" i="8"/>
  <c r="BS1314" i="8"/>
  <c r="BR1314" i="8"/>
  <c r="BQ1314" i="8"/>
  <c r="BP1314" i="8"/>
  <c r="BO1314" i="8"/>
  <c r="BN1314" i="8"/>
  <c r="BM1314" i="8"/>
  <c r="BL1314" i="8"/>
  <c r="BJ1314" i="8"/>
  <c r="BK1314" i="8" s="1"/>
  <c r="J1314" i="8"/>
  <c r="I1314" i="8"/>
  <c r="H1314" i="8"/>
  <c r="G1314" i="8"/>
  <c r="F1314" i="8"/>
  <c r="A1314" i="8"/>
  <c r="DP1313" i="8"/>
  <c r="DO1313" i="8"/>
  <c r="DN1313" i="8"/>
  <c r="DM1313" i="8"/>
  <c r="DK1313" i="8"/>
  <c r="DL1313" i="8" s="1"/>
  <c r="DJ1313" i="8"/>
  <c r="DI1313" i="8"/>
  <c r="DH1313" i="8"/>
  <c r="DG1313" i="8"/>
  <c r="DE1313" i="8"/>
  <c r="DF1313" i="8" s="1"/>
  <c r="DD1313" i="8"/>
  <c r="DC1313" i="8"/>
  <c r="DB1313" i="8"/>
  <c r="DA1313" i="8"/>
  <c r="CZ1313" i="8"/>
  <c r="CY1313" i="8"/>
  <c r="CX1313" i="8"/>
  <c r="CV1313" i="8"/>
  <c r="CW1313" i="8" s="1"/>
  <c r="CU1313" i="8"/>
  <c r="CT1313" i="8"/>
  <c r="CS1313" i="8"/>
  <c r="CR1313" i="8"/>
  <c r="CQ1313" i="8"/>
  <c r="CP1313" i="8"/>
  <c r="CO1313" i="8"/>
  <c r="CN1313" i="8"/>
  <c r="CL1313" i="8"/>
  <c r="CM1313" i="8" s="1"/>
  <c r="CG1313" i="8"/>
  <c r="CF1313" i="8"/>
  <c r="CE1313" i="8"/>
  <c r="CD1313" i="8"/>
  <c r="CC1313" i="8"/>
  <c r="CB1313" i="8"/>
  <c r="CA1313" i="8"/>
  <c r="BZ1313" i="8"/>
  <c r="BY1313" i="8"/>
  <c r="BW1313" i="8"/>
  <c r="BX1313" i="8" s="1"/>
  <c r="BV1313" i="8"/>
  <c r="BU1313" i="8"/>
  <c r="BT1313" i="8"/>
  <c r="BS1313" i="8"/>
  <c r="BR1313" i="8"/>
  <c r="BQ1313" i="8"/>
  <c r="BP1313" i="8"/>
  <c r="BO1313" i="8"/>
  <c r="BN1313" i="8"/>
  <c r="BM1313" i="8"/>
  <c r="BL1313" i="8"/>
  <c r="BJ1313" i="8"/>
  <c r="BK1313" i="8" s="1"/>
  <c r="J1313" i="8"/>
  <c r="I1313" i="8"/>
  <c r="H1313" i="8"/>
  <c r="G1313" i="8"/>
  <c r="F1313" i="8"/>
  <c r="A1313" i="8"/>
  <c r="DP1312" i="8"/>
  <c r="DO1312" i="8"/>
  <c r="DN1312" i="8"/>
  <c r="DM1312" i="8"/>
  <c r="DK1312" i="8"/>
  <c r="DL1312" i="8" s="1"/>
  <c r="DJ1312" i="8"/>
  <c r="DI1312" i="8"/>
  <c r="DH1312" i="8"/>
  <c r="DG1312" i="8"/>
  <c r="DE1312" i="8"/>
  <c r="DF1312" i="8" s="1"/>
  <c r="DD1312" i="8"/>
  <c r="DC1312" i="8"/>
  <c r="DB1312" i="8"/>
  <c r="DA1312" i="8"/>
  <c r="CZ1312" i="8"/>
  <c r="CY1312" i="8"/>
  <c r="CX1312" i="8"/>
  <c r="CV1312" i="8"/>
  <c r="CW1312" i="8" s="1"/>
  <c r="CU1312" i="8"/>
  <c r="CT1312" i="8"/>
  <c r="CS1312" i="8"/>
  <c r="CR1312" i="8"/>
  <c r="CQ1312" i="8"/>
  <c r="CP1312" i="8"/>
  <c r="CO1312" i="8"/>
  <c r="CN1312" i="8"/>
  <c r="CL1312" i="8"/>
  <c r="CM1312" i="8" s="1"/>
  <c r="CG1312" i="8"/>
  <c r="CF1312" i="8"/>
  <c r="CE1312" i="8"/>
  <c r="CD1312" i="8"/>
  <c r="CC1312" i="8"/>
  <c r="CB1312" i="8"/>
  <c r="CA1312" i="8"/>
  <c r="BZ1312" i="8"/>
  <c r="BY1312" i="8"/>
  <c r="BW1312" i="8"/>
  <c r="BX1312" i="8" s="1"/>
  <c r="BV1312" i="8"/>
  <c r="BU1312" i="8"/>
  <c r="BT1312" i="8"/>
  <c r="BS1312" i="8"/>
  <c r="BR1312" i="8"/>
  <c r="BQ1312" i="8"/>
  <c r="BP1312" i="8"/>
  <c r="BO1312" i="8"/>
  <c r="BN1312" i="8"/>
  <c r="BM1312" i="8"/>
  <c r="BL1312" i="8"/>
  <c r="BJ1312" i="8"/>
  <c r="BK1312" i="8" s="1"/>
  <c r="J1312" i="8"/>
  <c r="I1312" i="8"/>
  <c r="H1312" i="8"/>
  <c r="G1312" i="8"/>
  <c r="F1312" i="8"/>
  <c r="A1312" i="8"/>
  <c r="DP1311" i="8"/>
  <c r="DO1311" i="8"/>
  <c r="DN1311" i="8"/>
  <c r="DM1311" i="8"/>
  <c r="DK1311" i="8"/>
  <c r="DL1311" i="8" s="1"/>
  <c r="DJ1311" i="8"/>
  <c r="DI1311" i="8"/>
  <c r="DH1311" i="8"/>
  <c r="DG1311" i="8"/>
  <c r="DE1311" i="8"/>
  <c r="DF1311" i="8" s="1"/>
  <c r="DD1311" i="8"/>
  <c r="DC1311" i="8"/>
  <c r="DB1311" i="8"/>
  <c r="DA1311" i="8"/>
  <c r="CZ1311" i="8"/>
  <c r="CY1311" i="8"/>
  <c r="CX1311" i="8"/>
  <c r="CV1311" i="8"/>
  <c r="CW1311" i="8" s="1"/>
  <c r="CU1311" i="8"/>
  <c r="CT1311" i="8"/>
  <c r="CS1311" i="8"/>
  <c r="CR1311" i="8"/>
  <c r="CQ1311" i="8"/>
  <c r="CP1311" i="8"/>
  <c r="CO1311" i="8"/>
  <c r="CN1311" i="8"/>
  <c r="CL1311" i="8"/>
  <c r="CM1311" i="8" s="1"/>
  <c r="CG1311" i="8"/>
  <c r="CF1311" i="8"/>
  <c r="CE1311" i="8"/>
  <c r="CD1311" i="8"/>
  <c r="CC1311" i="8"/>
  <c r="CB1311" i="8"/>
  <c r="CA1311" i="8"/>
  <c r="BZ1311" i="8"/>
  <c r="BY1311" i="8"/>
  <c r="BW1311" i="8"/>
  <c r="BX1311" i="8" s="1"/>
  <c r="BV1311" i="8"/>
  <c r="BU1311" i="8"/>
  <c r="BT1311" i="8"/>
  <c r="BS1311" i="8"/>
  <c r="BR1311" i="8"/>
  <c r="BQ1311" i="8"/>
  <c r="BP1311" i="8"/>
  <c r="BO1311" i="8"/>
  <c r="BN1311" i="8"/>
  <c r="BM1311" i="8"/>
  <c r="BL1311" i="8"/>
  <c r="BJ1311" i="8"/>
  <c r="BK1311" i="8" s="1"/>
  <c r="J1311" i="8"/>
  <c r="I1311" i="8"/>
  <c r="H1311" i="8"/>
  <c r="G1311" i="8"/>
  <c r="F1311" i="8"/>
  <c r="A1311" i="8"/>
  <c r="DP1310" i="8"/>
  <c r="DO1310" i="8"/>
  <c r="DN1310" i="8"/>
  <c r="DM1310" i="8"/>
  <c r="DK1310" i="8"/>
  <c r="DL1310" i="8" s="1"/>
  <c r="DJ1310" i="8"/>
  <c r="DI1310" i="8"/>
  <c r="DH1310" i="8"/>
  <c r="DG1310" i="8"/>
  <c r="DE1310" i="8"/>
  <c r="DF1310" i="8" s="1"/>
  <c r="DD1310" i="8"/>
  <c r="DC1310" i="8"/>
  <c r="DB1310" i="8"/>
  <c r="DA1310" i="8"/>
  <c r="CZ1310" i="8"/>
  <c r="CY1310" i="8"/>
  <c r="CX1310" i="8"/>
  <c r="CV1310" i="8"/>
  <c r="CW1310" i="8" s="1"/>
  <c r="CU1310" i="8"/>
  <c r="CT1310" i="8"/>
  <c r="CS1310" i="8"/>
  <c r="CR1310" i="8"/>
  <c r="CQ1310" i="8"/>
  <c r="CP1310" i="8"/>
  <c r="CO1310" i="8"/>
  <c r="CN1310" i="8"/>
  <c r="CL1310" i="8"/>
  <c r="CM1310" i="8" s="1"/>
  <c r="CG1310" i="8"/>
  <c r="CF1310" i="8"/>
  <c r="CE1310" i="8"/>
  <c r="CD1310" i="8"/>
  <c r="CC1310" i="8"/>
  <c r="CB1310" i="8"/>
  <c r="CA1310" i="8"/>
  <c r="BZ1310" i="8"/>
  <c r="BY1310" i="8"/>
  <c r="BW1310" i="8"/>
  <c r="BX1310" i="8" s="1"/>
  <c r="BV1310" i="8"/>
  <c r="BU1310" i="8"/>
  <c r="BT1310" i="8"/>
  <c r="BS1310" i="8"/>
  <c r="BR1310" i="8"/>
  <c r="BQ1310" i="8"/>
  <c r="BP1310" i="8"/>
  <c r="BO1310" i="8"/>
  <c r="BN1310" i="8"/>
  <c r="BM1310" i="8"/>
  <c r="BL1310" i="8"/>
  <c r="BJ1310" i="8"/>
  <c r="BK1310" i="8" s="1"/>
  <c r="J1310" i="8"/>
  <c r="I1310" i="8"/>
  <c r="H1310" i="8"/>
  <c r="G1310" i="8"/>
  <c r="F1310" i="8"/>
  <c r="A1310" i="8"/>
  <c r="DP1309" i="8"/>
  <c r="DO1309" i="8"/>
  <c r="DN1309" i="8"/>
  <c r="DM1309" i="8"/>
  <c r="DK1309" i="8"/>
  <c r="DL1309" i="8" s="1"/>
  <c r="DJ1309" i="8"/>
  <c r="DI1309" i="8"/>
  <c r="DH1309" i="8"/>
  <c r="DG1309" i="8"/>
  <c r="DE1309" i="8"/>
  <c r="DF1309" i="8" s="1"/>
  <c r="DD1309" i="8"/>
  <c r="DC1309" i="8"/>
  <c r="DB1309" i="8"/>
  <c r="DA1309" i="8"/>
  <c r="CZ1309" i="8"/>
  <c r="CY1309" i="8"/>
  <c r="CX1309" i="8"/>
  <c r="CV1309" i="8"/>
  <c r="CW1309" i="8" s="1"/>
  <c r="CU1309" i="8"/>
  <c r="CT1309" i="8"/>
  <c r="CS1309" i="8"/>
  <c r="CR1309" i="8"/>
  <c r="CQ1309" i="8"/>
  <c r="CP1309" i="8"/>
  <c r="CO1309" i="8"/>
  <c r="CN1309" i="8"/>
  <c r="CL1309" i="8"/>
  <c r="CM1309" i="8" s="1"/>
  <c r="CG1309" i="8"/>
  <c r="CF1309" i="8"/>
  <c r="CE1309" i="8"/>
  <c r="CD1309" i="8"/>
  <c r="CC1309" i="8"/>
  <c r="CB1309" i="8"/>
  <c r="CA1309" i="8"/>
  <c r="BZ1309" i="8"/>
  <c r="BY1309" i="8"/>
  <c r="BW1309" i="8"/>
  <c r="BX1309" i="8" s="1"/>
  <c r="BV1309" i="8"/>
  <c r="BU1309" i="8"/>
  <c r="BT1309" i="8"/>
  <c r="BS1309" i="8"/>
  <c r="BR1309" i="8"/>
  <c r="BQ1309" i="8"/>
  <c r="BP1309" i="8"/>
  <c r="BO1309" i="8"/>
  <c r="BN1309" i="8"/>
  <c r="BM1309" i="8"/>
  <c r="BL1309" i="8"/>
  <c r="BJ1309" i="8"/>
  <c r="BK1309" i="8" s="1"/>
  <c r="J1309" i="8"/>
  <c r="I1309" i="8"/>
  <c r="H1309" i="8"/>
  <c r="G1309" i="8"/>
  <c r="F1309" i="8"/>
  <c r="A1309" i="8"/>
  <c r="DP1308" i="8"/>
  <c r="DO1308" i="8"/>
  <c r="DN1308" i="8"/>
  <c r="DM1308" i="8"/>
  <c r="DK1308" i="8"/>
  <c r="DL1308" i="8" s="1"/>
  <c r="DJ1308" i="8"/>
  <c r="DI1308" i="8"/>
  <c r="DH1308" i="8"/>
  <c r="DG1308" i="8"/>
  <c r="DE1308" i="8"/>
  <c r="DF1308" i="8" s="1"/>
  <c r="DD1308" i="8"/>
  <c r="DC1308" i="8"/>
  <c r="DB1308" i="8"/>
  <c r="DA1308" i="8"/>
  <c r="CZ1308" i="8"/>
  <c r="CY1308" i="8"/>
  <c r="CX1308" i="8"/>
  <c r="CV1308" i="8"/>
  <c r="CW1308" i="8" s="1"/>
  <c r="CU1308" i="8"/>
  <c r="CT1308" i="8"/>
  <c r="CS1308" i="8"/>
  <c r="CR1308" i="8"/>
  <c r="CQ1308" i="8"/>
  <c r="CP1308" i="8"/>
  <c r="CO1308" i="8"/>
  <c r="CN1308" i="8"/>
  <c r="CL1308" i="8"/>
  <c r="CM1308" i="8" s="1"/>
  <c r="CG1308" i="8"/>
  <c r="CF1308" i="8"/>
  <c r="CE1308" i="8"/>
  <c r="CD1308" i="8"/>
  <c r="CC1308" i="8"/>
  <c r="CB1308" i="8"/>
  <c r="CA1308" i="8"/>
  <c r="BZ1308" i="8"/>
  <c r="BY1308" i="8"/>
  <c r="BW1308" i="8"/>
  <c r="BX1308" i="8" s="1"/>
  <c r="BV1308" i="8"/>
  <c r="BU1308" i="8"/>
  <c r="BT1308" i="8"/>
  <c r="BS1308" i="8"/>
  <c r="BR1308" i="8"/>
  <c r="BQ1308" i="8"/>
  <c r="BP1308" i="8"/>
  <c r="BO1308" i="8"/>
  <c r="BN1308" i="8"/>
  <c r="BM1308" i="8"/>
  <c r="BL1308" i="8"/>
  <c r="BJ1308" i="8"/>
  <c r="BK1308" i="8" s="1"/>
  <c r="J1308" i="8"/>
  <c r="I1308" i="8"/>
  <c r="H1308" i="8"/>
  <c r="G1308" i="8"/>
  <c r="F1308" i="8"/>
  <c r="A1308" i="8"/>
  <c r="DP1307" i="8"/>
  <c r="DO1307" i="8"/>
  <c r="DN1307" i="8"/>
  <c r="DM1307" i="8"/>
  <c r="DK1307" i="8"/>
  <c r="DL1307" i="8" s="1"/>
  <c r="DJ1307" i="8"/>
  <c r="DI1307" i="8"/>
  <c r="DH1307" i="8"/>
  <c r="DG1307" i="8"/>
  <c r="DE1307" i="8"/>
  <c r="DF1307" i="8" s="1"/>
  <c r="DD1307" i="8"/>
  <c r="DC1307" i="8"/>
  <c r="DB1307" i="8"/>
  <c r="DA1307" i="8"/>
  <c r="CZ1307" i="8"/>
  <c r="CY1307" i="8"/>
  <c r="CX1307" i="8"/>
  <c r="CV1307" i="8"/>
  <c r="CW1307" i="8" s="1"/>
  <c r="CU1307" i="8"/>
  <c r="CT1307" i="8"/>
  <c r="CS1307" i="8"/>
  <c r="CR1307" i="8"/>
  <c r="CQ1307" i="8"/>
  <c r="CP1307" i="8"/>
  <c r="CO1307" i="8"/>
  <c r="CN1307" i="8"/>
  <c r="CL1307" i="8"/>
  <c r="CM1307" i="8" s="1"/>
  <c r="CG1307" i="8"/>
  <c r="CF1307" i="8"/>
  <c r="CE1307" i="8"/>
  <c r="CD1307" i="8"/>
  <c r="CC1307" i="8"/>
  <c r="CB1307" i="8"/>
  <c r="CA1307" i="8"/>
  <c r="BZ1307" i="8"/>
  <c r="BY1307" i="8"/>
  <c r="BW1307" i="8"/>
  <c r="BX1307" i="8" s="1"/>
  <c r="BV1307" i="8"/>
  <c r="BU1307" i="8"/>
  <c r="BT1307" i="8"/>
  <c r="BS1307" i="8"/>
  <c r="BR1307" i="8"/>
  <c r="BQ1307" i="8"/>
  <c r="BP1307" i="8"/>
  <c r="BO1307" i="8"/>
  <c r="BN1307" i="8"/>
  <c r="BM1307" i="8"/>
  <c r="BL1307" i="8"/>
  <c r="BJ1307" i="8"/>
  <c r="BK1307" i="8" s="1"/>
  <c r="J1307" i="8"/>
  <c r="I1307" i="8"/>
  <c r="H1307" i="8"/>
  <c r="G1307" i="8"/>
  <c r="F1307" i="8"/>
  <c r="A1307" i="8"/>
  <c r="DP1306" i="8"/>
  <c r="DO1306" i="8"/>
  <c r="DN1306" i="8"/>
  <c r="DM1306" i="8"/>
  <c r="DK1306" i="8"/>
  <c r="DL1306" i="8" s="1"/>
  <c r="DJ1306" i="8"/>
  <c r="DI1306" i="8"/>
  <c r="DH1306" i="8"/>
  <c r="DG1306" i="8"/>
  <c r="DE1306" i="8"/>
  <c r="DF1306" i="8" s="1"/>
  <c r="DD1306" i="8"/>
  <c r="DC1306" i="8"/>
  <c r="DB1306" i="8"/>
  <c r="DA1306" i="8"/>
  <c r="CZ1306" i="8"/>
  <c r="CY1306" i="8"/>
  <c r="CX1306" i="8"/>
  <c r="CV1306" i="8"/>
  <c r="CW1306" i="8" s="1"/>
  <c r="CU1306" i="8"/>
  <c r="CT1306" i="8"/>
  <c r="CS1306" i="8"/>
  <c r="CR1306" i="8"/>
  <c r="CQ1306" i="8"/>
  <c r="CP1306" i="8"/>
  <c r="CO1306" i="8"/>
  <c r="CN1306" i="8"/>
  <c r="CL1306" i="8"/>
  <c r="CM1306" i="8" s="1"/>
  <c r="CG1306" i="8"/>
  <c r="CF1306" i="8"/>
  <c r="CE1306" i="8"/>
  <c r="CD1306" i="8"/>
  <c r="CC1306" i="8"/>
  <c r="CB1306" i="8"/>
  <c r="CA1306" i="8"/>
  <c r="BZ1306" i="8"/>
  <c r="BY1306" i="8"/>
  <c r="BW1306" i="8"/>
  <c r="BX1306" i="8" s="1"/>
  <c r="BV1306" i="8"/>
  <c r="BU1306" i="8"/>
  <c r="BT1306" i="8"/>
  <c r="BS1306" i="8"/>
  <c r="BR1306" i="8"/>
  <c r="BQ1306" i="8"/>
  <c r="BP1306" i="8"/>
  <c r="BO1306" i="8"/>
  <c r="BN1306" i="8"/>
  <c r="BM1306" i="8"/>
  <c r="BL1306" i="8"/>
  <c r="BJ1306" i="8"/>
  <c r="BK1306" i="8" s="1"/>
  <c r="J1306" i="8"/>
  <c r="I1306" i="8"/>
  <c r="H1306" i="8"/>
  <c r="G1306" i="8"/>
  <c r="F1306" i="8"/>
  <c r="A1306" i="8"/>
  <c r="DP1305" i="8"/>
  <c r="DO1305" i="8"/>
  <c r="DN1305" i="8"/>
  <c r="DM1305" i="8"/>
  <c r="DK1305" i="8"/>
  <c r="DL1305" i="8" s="1"/>
  <c r="DJ1305" i="8"/>
  <c r="DI1305" i="8"/>
  <c r="DH1305" i="8"/>
  <c r="DG1305" i="8"/>
  <c r="DE1305" i="8"/>
  <c r="DF1305" i="8" s="1"/>
  <c r="DD1305" i="8"/>
  <c r="DC1305" i="8"/>
  <c r="DB1305" i="8"/>
  <c r="DA1305" i="8"/>
  <c r="CZ1305" i="8"/>
  <c r="CY1305" i="8"/>
  <c r="CX1305" i="8"/>
  <c r="CV1305" i="8"/>
  <c r="CW1305" i="8" s="1"/>
  <c r="CU1305" i="8"/>
  <c r="CT1305" i="8"/>
  <c r="CS1305" i="8"/>
  <c r="CR1305" i="8"/>
  <c r="CQ1305" i="8"/>
  <c r="CP1305" i="8"/>
  <c r="CO1305" i="8"/>
  <c r="CN1305" i="8"/>
  <c r="CL1305" i="8"/>
  <c r="CM1305" i="8" s="1"/>
  <c r="CG1305" i="8"/>
  <c r="CF1305" i="8"/>
  <c r="CE1305" i="8"/>
  <c r="CD1305" i="8"/>
  <c r="CC1305" i="8"/>
  <c r="CB1305" i="8"/>
  <c r="CA1305" i="8"/>
  <c r="BZ1305" i="8"/>
  <c r="BY1305" i="8"/>
  <c r="BW1305" i="8"/>
  <c r="BX1305" i="8" s="1"/>
  <c r="BV1305" i="8"/>
  <c r="BU1305" i="8"/>
  <c r="BT1305" i="8"/>
  <c r="BS1305" i="8"/>
  <c r="BR1305" i="8"/>
  <c r="BQ1305" i="8"/>
  <c r="BP1305" i="8"/>
  <c r="BO1305" i="8"/>
  <c r="BN1305" i="8"/>
  <c r="BM1305" i="8"/>
  <c r="BL1305" i="8"/>
  <c r="BJ1305" i="8"/>
  <c r="BK1305" i="8" s="1"/>
  <c r="J1305" i="8"/>
  <c r="I1305" i="8"/>
  <c r="H1305" i="8"/>
  <c r="G1305" i="8"/>
  <c r="F1305" i="8"/>
  <c r="A1305" i="8"/>
  <c r="DP1304" i="8"/>
  <c r="DO1304" i="8"/>
  <c r="DN1304" i="8"/>
  <c r="DM1304" i="8"/>
  <c r="DK1304" i="8"/>
  <c r="DL1304" i="8" s="1"/>
  <c r="DJ1304" i="8"/>
  <c r="DI1304" i="8"/>
  <c r="DH1304" i="8"/>
  <c r="DG1304" i="8"/>
  <c r="DE1304" i="8"/>
  <c r="DF1304" i="8" s="1"/>
  <c r="DD1304" i="8"/>
  <c r="DC1304" i="8"/>
  <c r="DB1304" i="8"/>
  <c r="DA1304" i="8"/>
  <c r="CZ1304" i="8"/>
  <c r="CY1304" i="8"/>
  <c r="CX1304" i="8"/>
  <c r="CV1304" i="8"/>
  <c r="CW1304" i="8" s="1"/>
  <c r="CU1304" i="8"/>
  <c r="CT1304" i="8"/>
  <c r="CS1304" i="8"/>
  <c r="CR1304" i="8"/>
  <c r="CQ1304" i="8"/>
  <c r="CP1304" i="8"/>
  <c r="CO1304" i="8"/>
  <c r="CN1304" i="8"/>
  <c r="CL1304" i="8"/>
  <c r="CM1304" i="8" s="1"/>
  <c r="CG1304" i="8"/>
  <c r="CF1304" i="8"/>
  <c r="CE1304" i="8"/>
  <c r="CD1304" i="8"/>
  <c r="CC1304" i="8"/>
  <c r="CB1304" i="8"/>
  <c r="CA1304" i="8"/>
  <c r="BZ1304" i="8"/>
  <c r="BY1304" i="8"/>
  <c r="BW1304" i="8"/>
  <c r="BX1304" i="8" s="1"/>
  <c r="BV1304" i="8"/>
  <c r="BU1304" i="8"/>
  <c r="BT1304" i="8"/>
  <c r="BS1304" i="8"/>
  <c r="BR1304" i="8"/>
  <c r="BQ1304" i="8"/>
  <c r="BP1304" i="8"/>
  <c r="BO1304" i="8"/>
  <c r="BN1304" i="8"/>
  <c r="BM1304" i="8"/>
  <c r="BL1304" i="8"/>
  <c r="BJ1304" i="8"/>
  <c r="BK1304" i="8" s="1"/>
  <c r="J1304" i="8"/>
  <c r="I1304" i="8"/>
  <c r="H1304" i="8"/>
  <c r="G1304" i="8"/>
  <c r="F1304" i="8"/>
  <c r="A1304" i="8"/>
  <c r="DP1303" i="8"/>
  <c r="DO1303" i="8"/>
  <c r="DN1303" i="8"/>
  <c r="DM1303" i="8"/>
  <c r="DK1303" i="8"/>
  <c r="DL1303" i="8" s="1"/>
  <c r="DJ1303" i="8"/>
  <c r="DI1303" i="8"/>
  <c r="DH1303" i="8"/>
  <c r="DG1303" i="8"/>
  <c r="DE1303" i="8"/>
  <c r="DF1303" i="8" s="1"/>
  <c r="DD1303" i="8"/>
  <c r="DC1303" i="8"/>
  <c r="DB1303" i="8"/>
  <c r="DA1303" i="8"/>
  <c r="CZ1303" i="8"/>
  <c r="CY1303" i="8"/>
  <c r="CX1303" i="8"/>
  <c r="CV1303" i="8"/>
  <c r="CW1303" i="8" s="1"/>
  <c r="CU1303" i="8"/>
  <c r="CT1303" i="8"/>
  <c r="CS1303" i="8"/>
  <c r="CR1303" i="8"/>
  <c r="CQ1303" i="8"/>
  <c r="CP1303" i="8"/>
  <c r="CO1303" i="8"/>
  <c r="CN1303" i="8"/>
  <c r="CL1303" i="8"/>
  <c r="CM1303" i="8" s="1"/>
  <c r="CG1303" i="8"/>
  <c r="CF1303" i="8"/>
  <c r="CE1303" i="8"/>
  <c r="CD1303" i="8"/>
  <c r="CC1303" i="8"/>
  <c r="CB1303" i="8"/>
  <c r="CA1303" i="8"/>
  <c r="BZ1303" i="8"/>
  <c r="BY1303" i="8"/>
  <c r="BW1303" i="8"/>
  <c r="BX1303" i="8" s="1"/>
  <c r="BV1303" i="8"/>
  <c r="BU1303" i="8"/>
  <c r="BT1303" i="8"/>
  <c r="BS1303" i="8"/>
  <c r="BR1303" i="8"/>
  <c r="BQ1303" i="8"/>
  <c r="BP1303" i="8"/>
  <c r="BO1303" i="8"/>
  <c r="BN1303" i="8"/>
  <c r="BM1303" i="8"/>
  <c r="BL1303" i="8"/>
  <c r="BJ1303" i="8"/>
  <c r="BK1303" i="8" s="1"/>
  <c r="J1303" i="8"/>
  <c r="I1303" i="8"/>
  <c r="H1303" i="8"/>
  <c r="G1303" i="8"/>
  <c r="F1303" i="8"/>
  <c r="A1303" i="8"/>
  <c r="DP1302" i="8"/>
  <c r="DO1302" i="8"/>
  <c r="DN1302" i="8"/>
  <c r="DM1302" i="8"/>
  <c r="DK1302" i="8"/>
  <c r="DL1302" i="8" s="1"/>
  <c r="DJ1302" i="8"/>
  <c r="DI1302" i="8"/>
  <c r="DH1302" i="8"/>
  <c r="DG1302" i="8"/>
  <c r="DE1302" i="8"/>
  <c r="DF1302" i="8" s="1"/>
  <c r="DD1302" i="8"/>
  <c r="DC1302" i="8"/>
  <c r="DB1302" i="8"/>
  <c r="DA1302" i="8"/>
  <c r="CZ1302" i="8"/>
  <c r="CY1302" i="8"/>
  <c r="CX1302" i="8"/>
  <c r="CV1302" i="8"/>
  <c r="CW1302" i="8" s="1"/>
  <c r="CU1302" i="8"/>
  <c r="CT1302" i="8"/>
  <c r="CS1302" i="8"/>
  <c r="CR1302" i="8"/>
  <c r="CQ1302" i="8"/>
  <c r="CP1302" i="8"/>
  <c r="CO1302" i="8"/>
  <c r="CN1302" i="8"/>
  <c r="CL1302" i="8"/>
  <c r="CM1302" i="8" s="1"/>
  <c r="CG1302" i="8"/>
  <c r="CF1302" i="8"/>
  <c r="CE1302" i="8"/>
  <c r="CD1302" i="8"/>
  <c r="CC1302" i="8"/>
  <c r="CB1302" i="8"/>
  <c r="CA1302" i="8"/>
  <c r="BZ1302" i="8"/>
  <c r="BY1302" i="8"/>
  <c r="BW1302" i="8"/>
  <c r="BX1302" i="8" s="1"/>
  <c r="BV1302" i="8"/>
  <c r="BU1302" i="8"/>
  <c r="BT1302" i="8"/>
  <c r="BS1302" i="8"/>
  <c r="BR1302" i="8"/>
  <c r="BQ1302" i="8"/>
  <c r="BP1302" i="8"/>
  <c r="BO1302" i="8"/>
  <c r="BN1302" i="8"/>
  <c r="BM1302" i="8"/>
  <c r="BL1302" i="8"/>
  <c r="BJ1302" i="8"/>
  <c r="BK1302" i="8" s="1"/>
  <c r="J1302" i="8"/>
  <c r="I1302" i="8"/>
  <c r="H1302" i="8"/>
  <c r="G1302" i="8"/>
  <c r="F1302" i="8"/>
  <c r="A1302" i="8"/>
  <c r="DP1301" i="8"/>
  <c r="DO1301" i="8"/>
  <c r="DN1301" i="8"/>
  <c r="DM1301" i="8"/>
  <c r="DK1301" i="8"/>
  <c r="DL1301" i="8" s="1"/>
  <c r="DJ1301" i="8"/>
  <c r="DI1301" i="8"/>
  <c r="DH1301" i="8"/>
  <c r="DG1301" i="8"/>
  <c r="DE1301" i="8"/>
  <c r="DF1301" i="8" s="1"/>
  <c r="DD1301" i="8"/>
  <c r="DC1301" i="8"/>
  <c r="DB1301" i="8"/>
  <c r="DA1301" i="8"/>
  <c r="CZ1301" i="8"/>
  <c r="CY1301" i="8"/>
  <c r="CX1301" i="8"/>
  <c r="CV1301" i="8"/>
  <c r="CW1301" i="8" s="1"/>
  <c r="CU1301" i="8"/>
  <c r="CT1301" i="8"/>
  <c r="CS1301" i="8"/>
  <c r="CR1301" i="8"/>
  <c r="CQ1301" i="8"/>
  <c r="CP1301" i="8"/>
  <c r="CO1301" i="8"/>
  <c r="CN1301" i="8"/>
  <c r="CL1301" i="8"/>
  <c r="CM1301" i="8" s="1"/>
  <c r="CG1301" i="8"/>
  <c r="CF1301" i="8"/>
  <c r="CE1301" i="8"/>
  <c r="CD1301" i="8"/>
  <c r="CC1301" i="8"/>
  <c r="CB1301" i="8"/>
  <c r="CA1301" i="8"/>
  <c r="BZ1301" i="8"/>
  <c r="BY1301" i="8"/>
  <c r="BW1301" i="8"/>
  <c r="BX1301" i="8" s="1"/>
  <c r="BV1301" i="8"/>
  <c r="BU1301" i="8"/>
  <c r="BT1301" i="8"/>
  <c r="BS1301" i="8"/>
  <c r="BR1301" i="8"/>
  <c r="BQ1301" i="8"/>
  <c r="BP1301" i="8"/>
  <c r="BO1301" i="8"/>
  <c r="BN1301" i="8"/>
  <c r="BM1301" i="8"/>
  <c r="BL1301" i="8"/>
  <c r="BJ1301" i="8"/>
  <c r="BK1301" i="8" s="1"/>
  <c r="J1301" i="8"/>
  <c r="I1301" i="8"/>
  <c r="H1301" i="8"/>
  <c r="G1301" i="8"/>
  <c r="F1301" i="8"/>
  <c r="A1301" i="8"/>
  <c r="DP1300" i="8"/>
  <c r="DO1300" i="8"/>
  <c r="DN1300" i="8"/>
  <c r="DM1300" i="8"/>
  <c r="DK1300" i="8"/>
  <c r="DL1300" i="8" s="1"/>
  <c r="DJ1300" i="8"/>
  <c r="DI1300" i="8"/>
  <c r="DH1300" i="8"/>
  <c r="DG1300" i="8"/>
  <c r="DE1300" i="8"/>
  <c r="DF1300" i="8" s="1"/>
  <c r="DD1300" i="8"/>
  <c r="DC1300" i="8"/>
  <c r="DB1300" i="8"/>
  <c r="DA1300" i="8"/>
  <c r="CZ1300" i="8"/>
  <c r="CY1300" i="8"/>
  <c r="CX1300" i="8"/>
  <c r="CV1300" i="8"/>
  <c r="CW1300" i="8" s="1"/>
  <c r="CU1300" i="8"/>
  <c r="CT1300" i="8"/>
  <c r="CS1300" i="8"/>
  <c r="CR1300" i="8"/>
  <c r="CQ1300" i="8"/>
  <c r="CP1300" i="8"/>
  <c r="CO1300" i="8"/>
  <c r="CN1300" i="8"/>
  <c r="CL1300" i="8"/>
  <c r="CM1300" i="8" s="1"/>
  <c r="CG1300" i="8"/>
  <c r="CF1300" i="8"/>
  <c r="CE1300" i="8"/>
  <c r="CD1300" i="8"/>
  <c r="CC1300" i="8"/>
  <c r="CB1300" i="8"/>
  <c r="CA1300" i="8"/>
  <c r="BZ1300" i="8"/>
  <c r="BY1300" i="8"/>
  <c r="BW1300" i="8"/>
  <c r="BX1300" i="8" s="1"/>
  <c r="BV1300" i="8"/>
  <c r="BU1300" i="8"/>
  <c r="BT1300" i="8"/>
  <c r="BS1300" i="8"/>
  <c r="BR1300" i="8"/>
  <c r="BQ1300" i="8"/>
  <c r="BP1300" i="8"/>
  <c r="BO1300" i="8"/>
  <c r="BN1300" i="8"/>
  <c r="BM1300" i="8"/>
  <c r="BL1300" i="8"/>
  <c r="BJ1300" i="8"/>
  <c r="BK1300" i="8" s="1"/>
  <c r="J1300" i="8"/>
  <c r="I1300" i="8"/>
  <c r="H1300" i="8"/>
  <c r="G1300" i="8"/>
  <c r="F1300" i="8"/>
  <c r="A1300" i="8"/>
  <c r="DP1299" i="8"/>
  <c r="DO1299" i="8"/>
  <c r="DN1299" i="8"/>
  <c r="DM1299" i="8"/>
  <c r="DK1299" i="8"/>
  <c r="DL1299" i="8" s="1"/>
  <c r="DJ1299" i="8"/>
  <c r="DI1299" i="8"/>
  <c r="DH1299" i="8"/>
  <c r="DG1299" i="8"/>
  <c r="DE1299" i="8"/>
  <c r="DF1299" i="8" s="1"/>
  <c r="DD1299" i="8"/>
  <c r="DC1299" i="8"/>
  <c r="DB1299" i="8"/>
  <c r="DA1299" i="8"/>
  <c r="CZ1299" i="8"/>
  <c r="CY1299" i="8"/>
  <c r="CX1299" i="8"/>
  <c r="CV1299" i="8"/>
  <c r="CW1299" i="8" s="1"/>
  <c r="CU1299" i="8"/>
  <c r="CT1299" i="8"/>
  <c r="CS1299" i="8"/>
  <c r="CR1299" i="8"/>
  <c r="CQ1299" i="8"/>
  <c r="CP1299" i="8"/>
  <c r="CO1299" i="8"/>
  <c r="CN1299" i="8"/>
  <c r="CL1299" i="8"/>
  <c r="CM1299" i="8" s="1"/>
  <c r="CG1299" i="8"/>
  <c r="CF1299" i="8"/>
  <c r="CE1299" i="8"/>
  <c r="CD1299" i="8"/>
  <c r="CC1299" i="8"/>
  <c r="CB1299" i="8"/>
  <c r="CA1299" i="8"/>
  <c r="BZ1299" i="8"/>
  <c r="BY1299" i="8"/>
  <c r="BW1299" i="8"/>
  <c r="BX1299" i="8" s="1"/>
  <c r="BV1299" i="8"/>
  <c r="BU1299" i="8"/>
  <c r="BT1299" i="8"/>
  <c r="BS1299" i="8"/>
  <c r="BR1299" i="8"/>
  <c r="BQ1299" i="8"/>
  <c r="BP1299" i="8"/>
  <c r="BO1299" i="8"/>
  <c r="BN1299" i="8"/>
  <c r="BM1299" i="8"/>
  <c r="BL1299" i="8"/>
  <c r="BJ1299" i="8"/>
  <c r="BK1299" i="8" s="1"/>
  <c r="J1299" i="8"/>
  <c r="I1299" i="8"/>
  <c r="H1299" i="8"/>
  <c r="G1299" i="8"/>
  <c r="F1299" i="8"/>
  <c r="A1299" i="8"/>
  <c r="DP1298" i="8"/>
  <c r="DO1298" i="8"/>
  <c r="DN1298" i="8"/>
  <c r="DM1298" i="8"/>
  <c r="DK1298" i="8"/>
  <c r="DL1298" i="8" s="1"/>
  <c r="DJ1298" i="8"/>
  <c r="DI1298" i="8"/>
  <c r="DH1298" i="8"/>
  <c r="DG1298" i="8"/>
  <c r="DE1298" i="8"/>
  <c r="DF1298" i="8" s="1"/>
  <c r="DD1298" i="8"/>
  <c r="DC1298" i="8"/>
  <c r="DB1298" i="8"/>
  <c r="DA1298" i="8"/>
  <c r="CZ1298" i="8"/>
  <c r="CY1298" i="8"/>
  <c r="CX1298" i="8"/>
  <c r="CV1298" i="8"/>
  <c r="CW1298" i="8" s="1"/>
  <c r="CU1298" i="8"/>
  <c r="CT1298" i="8"/>
  <c r="CS1298" i="8"/>
  <c r="CR1298" i="8"/>
  <c r="CQ1298" i="8"/>
  <c r="CP1298" i="8"/>
  <c r="CO1298" i="8"/>
  <c r="CN1298" i="8"/>
  <c r="CL1298" i="8"/>
  <c r="CM1298" i="8" s="1"/>
  <c r="CG1298" i="8"/>
  <c r="CF1298" i="8"/>
  <c r="CE1298" i="8"/>
  <c r="CD1298" i="8"/>
  <c r="CC1298" i="8"/>
  <c r="CB1298" i="8"/>
  <c r="CA1298" i="8"/>
  <c r="BZ1298" i="8"/>
  <c r="BY1298" i="8"/>
  <c r="BW1298" i="8"/>
  <c r="BX1298" i="8" s="1"/>
  <c r="BV1298" i="8"/>
  <c r="BU1298" i="8"/>
  <c r="BT1298" i="8"/>
  <c r="BS1298" i="8"/>
  <c r="BR1298" i="8"/>
  <c r="BQ1298" i="8"/>
  <c r="BP1298" i="8"/>
  <c r="BO1298" i="8"/>
  <c r="BN1298" i="8"/>
  <c r="BM1298" i="8"/>
  <c r="BL1298" i="8"/>
  <c r="BJ1298" i="8"/>
  <c r="BK1298" i="8" s="1"/>
  <c r="J1298" i="8"/>
  <c r="I1298" i="8"/>
  <c r="H1298" i="8"/>
  <c r="G1298" i="8"/>
  <c r="F1298" i="8"/>
  <c r="A1298" i="8"/>
  <c r="DP1297" i="8"/>
  <c r="DO1297" i="8"/>
  <c r="DN1297" i="8"/>
  <c r="DM1297" i="8"/>
  <c r="DK1297" i="8"/>
  <c r="DL1297" i="8" s="1"/>
  <c r="DJ1297" i="8"/>
  <c r="DI1297" i="8"/>
  <c r="DH1297" i="8"/>
  <c r="DG1297" i="8"/>
  <c r="DE1297" i="8"/>
  <c r="DF1297" i="8" s="1"/>
  <c r="DD1297" i="8"/>
  <c r="DC1297" i="8"/>
  <c r="DB1297" i="8"/>
  <c r="DA1297" i="8"/>
  <c r="CZ1297" i="8"/>
  <c r="CY1297" i="8"/>
  <c r="CX1297" i="8"/>
  <c r="CV1297" i="8"/>
  <c r="CW1297" i="8" s="1"/>
  <c r="CU1297" i="8"/>
  <c r="CT1297" i="8"/>
  <c r="CS1297" i="8"/>
  <c r="CR1297" i="8"/>
  <c r="CQ1297" i="8"/>
  <c r="CP1297" i="8"/>
  <c r="CO1297" i="8"/>
  <c r="CN1297" i="8"/>
  <c r="CL1297" i="8"/>
  <c r="CM1297" i="8" s="1"/>
  <c r="CG1297" i="8"/>
  <c r="CF1297" i="8"/>
  <c r="CE1297" i="8"/>
  <c r="CD1297" i="8"/>
  <c r="CC1297" i="8"/>
  <c r="CB1297" i="8"/>
  <c r="CA1297" i="8"/>
  <c r="BZ1297" i="8"/>
  <c r="BY1297" i="8"/>
  <c r="BW1297" i="8"/>
  <c r="BX1297" i="8" s="1"/>
  <c r="BV1297" i="8"/>
  <c r="BU1297" i="8"/>
  <c r="BT1297" i="8"/>
  <c r="BS1297" i="8"/>
  <c r="BR1297" i="8"/>
  <c r="BQ1297" i="8"/>
  <c r="BP1297" i="8"/>
  <c r="BO1297" i="8"/>
  <c r="BN1297" i="8"/>
  <c r="BM1297" i="8"/>
  <c r="BL1297" i="8"/>
  <c r="BJ1297" i="8"/>
  <c r="BK1297" i="8" s="1"/>
  <c r="J1297" i="8"/>
  <c r="I1297" i="8"/>
  <c r="H1297" i="8"/>
  <c r="G1297" i="8"/>
  <c r="F1297" i="8"/>
  <c r="A1297" i="8"/>
  <c r="DP1296" i="8"/>
  <c r="DO1296" i="8"/>
  <c r="DN1296" i="8"/>
  <c r="DM1296" i="8"/>
  <c r="DK1296" i="8"/>
  <c r="DL1296" i="8" s="1"/>
  <c r="DJ1296" i="8"/>
  <c r="DI1296" i="8"/>
  <c r="DH1296" i="8"/>
  <c r="DG1296" i="8"/>
  <c r="DE1296" i="8"/>
  <c r="DF1296" i="8" s="1"/>
  <c r="DD1296" i="8"/>
  <c r="DC1296" i="8"/>
  <c r="DB1296" i="8"/>
  <c r="DA1296" i="8"/>
  <c r="CZ1296" i="8"/>
  <c r="CY1296" i="8"/>
  <c r="CX1296" i="8"/>
  <c r="CV1296" i="8"/>
  <c r="CW1296" i="8" s="1"/>
  <c r="CU1296" i="8"/>
  <c r="CT1296" i="8"/>
  <c r="CS1296" i="8"/>
  <c r="CR1296" i="8"/>
  <c r="CQ1296" i="8"/>
  <c r="CP1296" i="8"/>
  <c r="CO1296" i="8"/>
  <c r="CN1296" i="8"/>
  <c r="CL1296" i="8"/>
  <c r="CM1296" i="8" s="1"/>
  <c r="CG1296" i="8"/>
  <c r="CF1296" i="8"/>
  <c r="CE1296" i="8"/>
  <c r="CD1296" i="8"/>
  <c r="CC1296" i="8"/>
  <c r="CB1296" i="8"/>
  <c r="CA1296" i="8"/>
  <c r="BZ1296" i="8"/>
  <c r="BY1296" i="8"/>
  <c r="BW1296" i="8"/>
  <c r="BX1296" i="8" s="1"/>
  <c r="BV1296" i="8"/>
  <c r="BU1296" i="8"/>
  <c r="BT1296" i="8"/>
  <c r="BS1296" i="8"/>
  <c r="BR1296" i="8"/>
  <c r="BQ1296" i="8"/>
  <c r="BP1296" i="8"/>
  <c r="BO1296" i="8"/>
  <c r="BN1296" i="8"/>
  <c r="BM1296" i="8"/>
  <c r="BL1296" i="8"/>
  <c r="BJ1296" i="8"/>
  <c r="BK1296" i="8" s="1"/>
  <c r="J1296" i="8"/>
  <c r="I1296" i="8"/>
  <c r="H1296" i="8"/>
  <c r="G1296" i="8"/>
  <c r="F1296" i="8"/>
  <c r="A1296" i="8"/>
  <c r="DP1295" i="8"/>
  <c r="DO1295" i="8"/>
  <c r="DN1295" i="8"/>
  <c r="DM1295" i="8"/>
  <c r="DK1295" i="8"/>
  <c r="DL1295" i="8" s="1"/>
  <c r="DJ1295" i="8"/>
  <c r="DI1295" i="8"/>
  <c r="DH1295" i="8"/>
  <c r="DG1295" i="8"/>
  <c r="DE1295" i="8"/>
  <c r="DF1295" i="8" s="1"/>
  <c r="DD1295" i="8"/>
  <c r="DC1295" i="8"/>
  <c r="DB1295" i="8"/>
  <c r="DA1295" i="8"/>
  <c r="CZ1295" i="8"/>
  <c r="CY1295" i="8"/>
  <c r="CX1295" i="8"/>
  <c r="CV1295" i="8"/>
  <c r="CW1295" i="8" s="1"/>
  <c r="CU1295" i="8"/>
  <c r="CT1295" i="8"/>
  <c r="CS1295" i="8"/>
  <c r="CR1295" i="8"/>
  <c r="CQ1295" i="8"/>
  <c r="CP1295" i="8"/>
  <c r="CO1295" i="8"/>
  <c r="CN1295" i="8"/>
  <c r="CL1295" i="8"/>
  <c r="CM1295" i="8" s="1"/>
  <c r="CG1295" i="8"/>
  <c r="CF1295" i="8"/>
  <c r="CE1295" i="8"/>
  <c r="CD1295" i="8"/>
  <c r="CC1295" i="8"/>
  <c r="CB1295" i="8"/>
  <c r="CA1295" i="8"/>
  <c r="BZ1295" i="8"/>
  <c r="BY1295" i="8"/>
  <c r="BW1295" i="8"/>
  <c r="BX1295" i="8" s="1"/>
  <c r="BV1295" i="8"/>
  <c r="BU1295" i="8"/>
  <c r="BT1295" i="8"/>
  <c r="BS1295" i="8"/>
  <c r="BR1295" i="8"/>
  <c r="BQ1295" i="8"/>
  <c r="BP1295" i="8"/>
  <c r="BO1295" i="8"/>
  <c r="BN1295" i="8"/>
  <c r="BM1295" i="8"/>
  <c r="BL1295" i="8"/>
  <c r="BJ1295" i="8"/>
  <c r="BK1295" i="8" s="1"/>
  <c r="J1295" i="8"/>
  <c r="I1295" i="8"/>
  <c r="H1295" i="8"/>
  <c r="G1295" i="8"/>
  <c r="F1295" i="8"/>
  <c r="A1295" i="8"/>
  <c r="DP1294" i="8"/>
  <c r="DO1294" i="8"/>
  <c r="DN1294" i="8"/>
  <c r="DM1294" i="8"/>
  <c r="DK1294" i="8"/>
  <c r="DL1294" i="8" s="1"/>
  <c r="DJ1294" i="8"/>
  <c r="DI1294" i="8"/>
  <c r="DH1294" i="8"/>
  <c r="DG1294" i="8"/>
  <c r="DE1294" i="8"/>
  <c r="DF1294" i="8" s="1"/>
  <c r="DD1294" i="8"/>
  <c r="DC1294" i="8"/>
  <c r="DB1294" i="8"/>
  <c r="DA1294" i="8"/>
  <c r="CZ1294" i="8"/>
  <c r="CY1294" i="8"/>
  <c r="CX1294" i="8"/>
  <c r="CV1294" i="8"/>
  <c r="CW1294" i="8" s="1"/>
  <c r="CU1294" i="8"/>
  <c r="CT1294" i="8"/>
  <c r="CS1294" i="8"/>
  <c r="CR1294" i="8"/>
  <c r="CQ1294" i="8"/>
  <c r="CP1294" i="8"/>
  <c r="CO1294" i="8"/>
  <c r="CN1294" i="8"/>
  <c r="CL1294" i="8"/>
  <c r="CM1294" i="8" s="1"/>
  <c r="CG1294" i="8"/>
  <c r="CF1294" i="8"/>
  <c r="CE1294" i="8"/>
  <c r="CD1294" i="8"/>
  <c r="CC1294" i="8"/>
  <c r="CB1294" i="8"/>
  <c r="CA1294" i="8"/>
  <c r="BZ1294" i="8"/>
  <c r="BY1294" i="8"/>
  <c r="BW1294" i="8"/>
  <c r="BX1294" i="8" s="1"/>
  <c r="BV1294" i="8"/>
  <c r="BU1294" i="8"/>
  <c r="BT1294" i="8"/>
  <c r="BS1294" i="8"/>
  <c r="BR1294" i="8"/>
  <c r="BQ1294" i="8"/>
  <c r="BP1294" i="8"/>
  <c r="BO1294" i="8"/>
  <c r="BN1294" i="8"/>
  <c r="BM1294" i="8"/>
  <c r="BL1294" i="8"/>
  <c r="BJ1294" i="8"/>
  <c r="BK1294" i="8" s="1"/>
  <c r="J1294" i="8"/>
  <c r="I1294" i="8"/>
  <c r="H1294" i="8"/>
  <c r="G1294" i="8"/>
  <c r="F1294" i="8"/>
  <c r="A1294" i="8"/>
  <c r="DP1293" i="8"/>
  <c r="DO1293" i="8"/>
  <c r="DN1293" i="8"/>
  <c r="DM1293" i="8"/>
  <c r="DK1293" i="8"/>
  <c r="DL1293" i="8" s="1"/>
  <c r="DJ1293" i="8"/>
  <c r="DI1293" i="8"/>
  <c r="DH1293" i="8"/>
  <c r="DG1293" i="8"/>
  <c r="DE1293" i="8"/>
  <c r="DF1293" i="8" s="1"/>
  <c r="DD1293" i="8"/>
  <c r="DC1293" i="8"/>
  <c r="DB1293" i="8"/>
  <c r="DA1293" i="8"/>
  <c r="CZ1293" i="8"/>
  <c r="CY1293" i="8"/>
  <c r="CX1293" i="8"/>
  <c r="CV1293" i="8"/>
  <c r="CW1293" i="8" s="1"/>
  <c r="CU1293" i="8"/>
  <c r="CT1293" i="8"/>
  <c r="CS1293" i="8"/>
  <c r="CR1293" i="8"/>
  <c r="CQ1293" i="8"/>
  <c r="CP1293" i="8"/>
  <c r="CO1293" i="8"/>
  <c r="CN1293" i="8"/>
  <c r="CL1293" i="8"/>
  <c r="CM1293" i="8" s="1"/>
  <c r="CG1293" i="8"/>
  <c r="CF1293" i="8"/>
  <c r="CE1293" i="8"/>
  <c r="CD1293" i="8"/>
  <c r="CC1293" i="8"/>
  <c r="CB1293" i="8"/>
  <c r="CA1293" i="8"/>
  <c r="BZ1293" i="8"/>
  <c r="BY1293" i="8"/>
  <c r="BW1293" i="8"/>
  <c r="BX1293" i="8" s="1"/>
  <c r="BV1293" i="8"/>
  <c r="BU1293" i="8"/>
  <c r="BT1293" i="8"/>
  <c r="BS1293" i="8"/>
  <c r="BR1293" i="8"/>
  <c r="BQ1293" i="8"/>
  <c r="BP1293" i="8"/>
  <c r="BO1293" i="8"/>
  <c r="BN1293" i="8"/>
  <c r="BM1293" i="8"/>
  <c r="BL1293" i="8"/>
  <c r="BJ1293" i="8"/>
  <c r="BK1293" i="8" s="1"/>
  <c r="J1293" i="8"/>
  <c r="I1293" i="8"/>
  <c r="H1293" i="8"/>
  <c r="G1293" i="8"/>
  <c r="F1293" i="8"/>
  <c r="A1293" i="8"/>
  <c r="DP1292" i="8"/>
  <c r="DO1292" i="8"/>
  <c r="DN1292" i="8"/>
  <c r="DM1292" i="8"/>
  <c r="DK1292" i="8"/>
  <c r="DL1292" i="8" s="1"/>
  <c r="DJ1292" i="8"/>
  <c r="DI1292" i="8"/>
  <c r="DH1292" i="8"/>
  <c r="DG1292" i="8"/>
  <c r="DE1292" i="8"/>
  <c r="DF1292" i="8" s="1"/>
  <c r="DD1292" i="8"/>
  <c r="DC1292" i="8"/>
  <c r="DB1292" i="8"/>
  <c r="DA1292" i="8"/>
  <c r="CZ1292" i="8"/>
  <c r="CY1292" i="8"/>
  <c r="CX1292" i="8"/>
  <c r="CV1292" i="8"/>
  <c r="CW1292" i="8" s="1"/>
  <c r="CU1292" i="8"/>
  <c r="CT1292" i="8"/>
  <c r="CS1292" i="8"/>
  <c r="CR1292" i="8"/>
  <c r="CQ1292" i="8"/>
  <c r="CP1292" i="8"/>
  <c r="CO1292" i="8"/>
  <c r="CN1292" i="8"/>
  <c r="CL1292" i="8"/>
  <c r="CM1292" i="8" s="1"/>
  <c r="CG1292" i="8"/>
  <c r="CF1292" i="8"/>
  <c r="CE1292" i="8"/>
  <c r="CD1292" i="8"/>
  <c r="CC1292" i="8"/>
  <c r="CB1292" i="8"/>
  <c r="CA1292" i="8"/>
  <c r="BZ1292" i="8"/>
  <c r="BY1292" i="8"/>
  <c r="BW1292" i="8"/>
  <c r="BX1292" i="8" s="1"/>
  <c r="BV1292" i="8"/>
  <c r="BU1292" i="8"/>
  <c r="BT1292" i="8"/>
  <c r="BS1292" i="8"/>
  <c r="BR1292" i="8"/>
  <c r="BQ1292" i="8"/>
  <c r="BP1292" i="8"/>
  <c r="BO1292" i="8"/>
  <c r="BN1292" i="8"/>
  <c r="BM1292" i="8"/>
  <c r="BL1292" i="8"/>
  <c r="BJ1292" i="8"/>
  <c r="BK1292" i="8" s="1"/>
  <c r="J1292" i="8"/>
  <c r="I1292" i="8"/>
  <c r="H1292" i="8"/>
  <c r="G1292" i="8"/>
  <c r="F1292" i="8"/>
  <c r="A1292" i="8"/>
  <c r="DP1291" i="8"/>
  <c r="DO1291" i="8"/>
  <c r="DN1291" i="8"/>
  <c r="DM1291" i="8"/>
  <c r="DK1291" i="8"/>
  <c r="DL1291" i="8" s="1"/>
  <c r="DJ1291" i="8"/>
  <c r="DI1291" i="8"/>
  <c r="DH1291" i="8"/>
  <c r="DG1291" i="8"/>
  <c r="DE1291" i="8"/>
  <c r="DF1291" i="8" s="1"/>
  <c r="DD1291" i="8"/>
  <c r="DC1291" i="8"/>
  <c r="DB1291" i="8"/>
  <c r="DA1291" i="8"/>
  <c r="CZ1291" i="8"/>
  <c r="CY1291" i="8"/>
  <c r="CX1291" i="8"/>
  <c r="CV1291" i="8"/>
  <c r="CW1291" i="8" s="1"/>
  <c r="CU1291" i="8"/>
  <c r="CT1291" i="8"/>
  <c r="CS1291" i="8"/>
  <c r="CR1291" i="8"/>
  <c r="CQ1291" i="8"/>
  <c r="CP1291" i="8"/>
  <c r="CO1291" i="8"/>
  <c r="CN1291" i="8"/>
  <c r="CL1291" i="8"/>
  <c r="CM1291" i="8" s="1"/>
  <c r="CG1291" i="8"/>
  <c r="CF1291" i="8"/>
  <c r="CE1291" i="8"/>
  <c r="CD1291" i="8"/>
  <c r="CC1291" i="8"/>
  <c r="CB1291" i="8"/>
  <c r="CA1291" i="8"/>
  <c r="BZ1291" i="8"/>
  <c r="BY1291" i="8"/>
  <c r="BW1291" i="8"/>
  <c r="BX1291" i="8" s="1"/>
  <c r="BV1291" i="8"/>
  <c r="BU1291" i="8"/>
  <c r="BT1291" i="8"/>
  <c r="BS1291" i="8"/>
  <c r="BR1291" i="8"/>
  <c r="BQ1291" i="8"/>
  <c r="BP1291" i="8"/>
  <c r="BO1291" i="8"/>
  <c r="BN1291" i="8"/>
  <c r="BM1291" i="8"/>
  <c r="BL1291" i="8"/>
  <c r="BJ1291" i="8"/>
  <c r="BK1291" i="8" s="1"/>
  <c r="J1291" i="8"/>
  <c r="I1291" i="8"/>
  <c r="H1291" i="8"/>
  <c r="G1291" i="8"/>
  <c r="F1291" i="8"/>
  <c r="A1291" i="8"/>
  <c r="DP1290" i="8"/>
  <c r="DO1290" i="8"/>
  <c r="DN1290" i="8"/>
  <c r="DM1290" i="8"/>
  <c r="DK1290" i="8"/>
  <c r="DL1290" i="8" s="1"/>
  <c r="DJ1290" i="8"/>
  <c r="DI1290" i="8"/>
  <c r="DH1290" i="8"/>
  <c r="DG1290" i="8"/>
  <c r="DE1290" i="8"/>
  <c r="DF1290" i="8" s="1"/>
  <c r="DD1290" i="8"/>
  <c r="DC1290" i="8"/>
  <c r="DB1290" i="8"/>
  <c r="DA1290" i="8"/>
  <c r="CZ1290" i="8"/>
  <c r="CY1290" i="8"/>
  <c r="CX1290" i="8"/>
  <c r="CV1290" i="8"/>
  <c r="CW1290" i="8" s="1"/>
  <c r="CU1290" i="8"/>
  <c r="CT1290" i="8"/>
  <c r="CS1290" i="8"/>
  <c r="CR1290" i="8"/>
  <c r="CQ1290" i="8"/>
  <c r="CP1290" i="8"/>
  <c r="CO1290" i="8"/>
  <c r="CN1290" i="8"/>
  <c r="CL1290" i="8"/>
  <c r="CM1290" i="8" s="1"/>
  <c r="CG1290" i="8"/>
  <c r="CF1290" i="8"/>
  <c r="CE1290" i="8"/>
  <c r="CD1290" i="8"/>
  <c r="CC1290" i="8"/>
  <c r="CB1290" i="8"/>
  <c r="CA1290" i="8"/>
  <c r="BZ1290" i="8"/>
  <c r="BY1290" i="8"/>
  <c r="BW1290" i="8"/>
  <c r="BX1290" i="8" s="1"/>
  <c r="BV1290" i="8"/>
  <c r="BU1290" i="8"/>
  <c r="BT1290" i="8"/>
  <c r="BS1290" i="8"/>
  <c r="BR1290" i="8"/>
  <c r="BQ1290" i="8"/>
  <c r="BP1290" i="8"/>
  <c r="BO1290" i="8"/>
  <c r="BN1290" i="8"/>
  <c r="BM1290" i="8"/>
  <c r="BL1290" i="8"/>
  <c r="BJ1290" i="8"/>
  <c r="BK1290" i="8" s="1"/>
  <c r="J1290" i="8"/>
  <c r="I1290" i="8"/>
  <c r="H1290" i="8"/>
  <c r="G1290" i="8"/>
  <c r="F1290" i="8"/>
  <c r="A1290" i="8"/>
  <c r="DP1289" i="8"/>
  <c r="DO1289" i="8"/>
  <c r="DN1289" i="8"/>
  <c r="DM1289" i="8"/>
  <c r="DK1289" i="8"/>
  <c r="DL1289" i="8" s="1"/>
  <c r="DJ1289" i="8"/>
  <c r="DI1289" i="8"/>
  <c r="DH1289" i="8"/>
  <c r="DG1289" i="8"/>
  <c r="DE1289" i="8"/>
  <c r="DF1289" i="8" s="1"/>
  <c r="DD1289" i="8"/>
  <c r="DC1289" i="8"/>
  <c r="DB1289" i="8"/>
  <c r="DA1289" i="8"/>
  <c r="CZ1289" i="8"/>
  <c r="CY1289" i="8"/>
  <c r="CX1289" i="8"/>
  <c r="CV1289" i="8"/>
  <c r="CW1289" i="8" s="1"/>
  <c r="CU1289" i="8"/>
  <c r="CT1289" i="8"/>
  <c r="CS1289" i="8"/>
  <c r="CR1289" i="8"/>
  <c r="CQ1289" i="8"/>
  <c r="CP1289" i="8"/>
  <c r="CO1289" i="8"/>
  <c r="CN1289" i="8"/>
  <c r="CL1289" i="8"/>
  <c r="CM1289" i="8" s="1"/>
  <c r="CG1289" i="8"/>
  <c r="CF1289" i="8"/>
  <c r="CE1289" i="8"/>
  <c r="CD1289" i="8"/>
  <c r="CC1289" i="8"/>
  <c r="CB1289" i="8"/>
  <c r="CA1289" i="8"/>
  <c r="BZ1289" i="8"/>
  <c r="BY1289" i="8"/>
  <c r="BW1289" i="8"/>
  <c r="BX1289" i="8" s="1"/>
  <c r="BV1289" i="8"/>
  <c r="BU1289" i="8"/>
  <c r="BT1289" i="8"/>
  <c r="BS1289" i="8"/>
  <c r="BR1289" i="8"/>
  <c r="BQ1289" i="8"/>
  <c r="BP1289" i="8"/>
  <c r="BO1289" i="8"/>
  <c r="BN1289" i="8"/>
  <c r="BM1289" i="8"/>
  <c r="BL1289" i="8"/>
  <c r="BJ1289" i="8"/>
  <c r="BK1289" i="8" s="1"/>
  <c r="J1289" i="8"/>
  <c r="I1289" i="8"/>
  <c r="H1289" i="8"/>
  <c r="G1289" i="8"/>
  <c r="F1289" i="8"/>
  <c r="A1289" i="8"/>
  <c r="DP1288" i="8"/>
  <c r="DO1288" i="8"/>
  <c r="DN1288" i="8"/>
  <c r="DM1288" i="8"/>
  <c r="DK1288" i="8"/>
  <c r="DL1288" i="8" s="1"/>
  <c r="DJ1288" i="8"/>
  <c r="DI1288" i="8"/>
  <c r="DH1288" i="8"/>
  <c r="DG1288" i="8"/>
  <c r="DE1288" i="8"/>
  <c r="DF1288" i="8" s="1"/>
  <c r="DD1288" i="8"/>
  <c r="DC1288" i="8"/>
  <c r="DB1288" i="8"/>
  <c r="DA1288" i="8"/>
  <c r="CZ1288" i="8"/>
  <c r="CY1288" i="8"/>
  <c r="CX1288" i="8"/>
  <c r="CV1288" i="8"/>
  <c r="CW1288" i="8" s="1"/>
  <c r="CU1288" i="8"/>
  <c r="CT1288" i="8"/>
  <c r="CS1288" i="8"/>
  <c r="CR1288" i="8"/>
  <c r="CQ1288" i="8"/>
  <c r="CP1288" i="8"/>
  <c r="CO1288" i="8"/>
  <c r="CN1288" i="8"/>
  <c r="CL1288" i="8"/>
  <c r="CM1288" i="8" s="1"/>
  <c r="CG1288" i="8"/>
  <c r="CF1288" i="8"/>
  <c r="CE1288" i="8"/>
  <c r="CD1288" i="8"/>
  <c r="CC1288" i="8"/>
  <c r="CB1288" i="8"/>
  <c r="CA1288" i="8"/>
  <c r="BZ1288" i="8"/>
  <c r="BY1288" i="8"/>
  <c r="BW1288" i="8"/>
  <c r="BX1288" i="8" s="1"/>
  <c r="BV1288" i="8"/>
  <c r="BU1288" i="8"/>
  <c r="BT1288" i="8"/>
  <c r="BS1288" i="8"/>
  <c r="BR1288" i="8"/>
  <c r="BQ1288" i="8"/>
  <c r="BP1288" i="8"/>
  <c r="BO1288" i="8"/>
  <c r="BN1288" i="8"/>
  <c r="BM1288" i="8"/>
  <c r="BL1288" i="8"/>
  <c r="BJ1288" i="8"/>
  <c r="BK1288" i="8" s="1"/>
  <c r="J1288" i="8"/>
  <c r="I1288" i="8"/>
  <c r="H1288" i="8"/>
  <c r="G1288" i="8"/>
  <c r="F1288" i="8"/>
  <c r="A1288" i="8"/>
  <c r="DP1287" i="8"/>
  <c r="DO1287" i="8"/>
  <c r="DN1287" i="8"/>
  <c r="DM1287" i="8"/>
  <c r="DK1287" i="8"/>
  <c r="DL1287" i="8" s="1"/>
  <c r="DJ1287" i="8"/>
  <c r="DI1287" i="8"/>
  <c r="DH1287" i="8"/>
  <c r="DG1287" i="8"/>
  <c r="DE1287" i="8"/>
  <c r="DF1287" i="8" s="1"/>
  <c r="DD1287" i="8"/>
  <c r="DC1287" i="8"/>
  <c r="DB1287" i="8"/>
  <c r="DA1287" i="8"/>
  <c r="CZ1287" i="8"/>
  <c r="CY1287" i="8"/>
  <c r="CX1287" i="8"/>
  <c r="CV1287" i="8"/>
  <c r="CW1287" i="8" s="1"/>
  <c r="CU1287" i="8"/>
  <c r="CT1287" i="8"/>
  <c r="CS1287" i="8"/>
  <c r="CR1287" i="8"/>
  <c r="CQ1287" i="8"/>
  <c r="CP1287" i="8"/>
  <c r="CO1287" i="8"/>
  <c r="CN1287" i="8"/>
  <c r="CL1287" i="8"/>
  <c r="CM1287" i="8" s="1"/>
  <c r="CG1287" i="8"/>
  <c r="CF1287" i="8"/>
  <c r="CE1287" i="8"/>
  <c r="CD1287" i="8"/>
  <c r="CC1287" i="8"/>
  <c r="CB1287" i="8"/>
  <c r="CA1287" i="8"/>
  <c r="BZ1287" i="8"/>
  <c r="BY1287" i="8"/>
  <c r="BW1287" i="8"/>
  <c r="BX1287" i="8" s="1"/>
  <c r="BV1287" i="8"/>
  <c r="BU1287" i="8"/>
  <c r="BT1287" i="8"/>
  <c r="BS1287" i="8"/>
  <c r="BR1287" i="8"/>
  <c r="BQ1287" i="8"/>
  <c r="BP1287" i="8"/>
  <c r="BO1287" i="8"/>
  <c r="BN1287" i="8"/>
  <c r="BM1287" i="8"/>
  <c r="BL1287" i="8"/>
  <c r="BJ1287" i="8"/>
  <c r="BK1287" i="8" s="1"/>
  <c r="J1287" i="8"/>
  <c r="I1287" i="8"/>
  <c r="H1287" i="8"/>
  <c r="G1287" i="8"/>
  <c r="F1287" i="8"/>
  <c r="A1287" i="8"/>
  <c r="DP1286" i="8"/>
  <c r="DO1286" i="8"/>
  <c r="DN1286" i="8"/>
  <c r="DM1286" i="8"/>
  <c r="DK1286" i="8"/>
  <c r="DL1286" i="8" s="1"/>
  <c r="DJ1286" i="8"/>
  <c r="DI1286" i="8"/>
  <c r="DH1286" i="8"/>
  <c r="DG1286" i="8"/>
  <c r="DE1286" i="8"/>
  <c r="DF1286" i="8" s="1"/>
  <c r="DD1286" i="8"/>
  <c r="DC1286" i="8"/>
  <c r="DB1286" i="8"/>
  <c r="DA1286" i="8"/>
  <c r="CZ1286" i="8"/>
  <c r="CY1286" i="8"/>
  <c r="CX1286" i="8"/>
  <c r="CV1286" i="8"/>
  <c r="CW1286" i="8" s="1"/>
  <c r="CU1286" i="8"/>
  <c r="CT1286" i="8"/>
  <c r="CS1286" i="8"/>
  <c r="CR1286" i="8"/>
  <c r="CQ1286" i="8"/>
  <c r="CP1286" i="8"/>
  <c r="CO1286" i="8"/>
  <c r="CN1286" i="8"/>
  <c r="CL1286" i="8"/>
  <c r="CM1286" i="8" s="1"/>
  <c r="CG1286" i="8"/>
  <c r="CF1286" i="8"/>
  <c r="CE1286" i="8"/>
  <c r="CD1286" i="8"/>
  <c r="CC1286" i="8"/>
  <c r="CB1286" i="8"/>
  <c r="CA1286" i="8"/>
  <c r="BZ1286" i="8"/>
  <c r="BY1286" i="8"/>
  <c r="BW1286" i="8"/>
  <c r="BX1286" i="8" s="1"/>
  <c r="BV1286" i="8"/>
  <c r="BU1286" i="8"/>
  <c r="BT1286" i="8"/>
  <c r="BS1286" i="8"/>
  <c r="BR1286" i="8"/>
  <c r="BQ1286" i="8"/>
  <c r="BP1286" i="8"/>
  <c r="BO1286" i="8"/>
  <c r="BN1286" i="8"/>
  <c r="BM1286" i="8"/>
  <c r="BL1286" i="8"/>
  <c r="BJ1286" i="8"/>
  <c r="BK1286" i="8" s="1"/>
  <c r="J1286" i="8"/>
  <c r="I1286" i="8"/>
  <c r="H1286" i="8"/>
  <c r="G1286" i="8"/>
  <c r="F1286" i="8"/>
  <c r="A1286" i="8"/>
  <c r="DP1285" i="8"/>
  <c r="DO1285" i="8"/>
  <c r="DN1285" i="8"/>
  <c r="DM1285" i="8"/>
  <c r="DK1285" i="8"/>
  <c r="DL1285" i="8" s="1"/>
  <c r="DJ1285" i="8"/>
  <c r="DI1285" i="8"/>
  <c r="DH1285" i="8"/>
  <c r="DG1285" i="8"/>
  <c r="DE1285" i="8"/>
  <c r="DF1285" i="8" s="1"/>
  <c r="DD1285" i="8"/>
  <c r="DC1285" i="8"/>
  <c r="DB1285" i="8"/>
  <c r="DA1285" i="8"/>
  <c r="CZ1285" i="8"/>
  <c r="CY1285" i="8"/>
  <c r="CX1285" i="8"/>
  <c r="CV1285" i="8"/>
  <c r="CW1285" i="8" s="1"/>
  <c r="CU1285" i="8"/>
  <c r="CT1285" i="8"/>
  <c r="CS1285" i="8"/>
  <c r="CR1285" i="8"/>
  <c r="CQ1285" i="8"/>
  <c r="CP1285" i="8"/>
  <c r="CO1285" i="8"/>
  <c r="CN1285" i="8"/>
  <c r="CL1285" i="8"/>
  <c r="CM1285" i="8" s="1"/>
  <c r="CG1285" i="8"/>
  <c r="CF1285" i="8"/>
  <c r="CE1285" i="8"/>
  <c r="CD1285" i="8"/>
  <c r="CC1285" i="8"/>
  <c r="CB1285" i="8"/>
  <c r="CA1285" i="8"/>
  <c r="BZ1285" i="8"/>
  <c r="BY1285" i="8"/>
  <c r="BW1285" i="8"/>
  <c r="BX1285" i="8" s="1"/>
  <c r="BV1285" i="8"/>
  <c r="BU1285" i="8"/>
  <c r="BT1285" i="8"/>
  <c r="BS1285" i="8"/>
  <c r="BR1285" i="8"/>
  <c r="BQ1285" i="8"/>
  <c r="BP1285" i="8"/>
  <c r="BO1285" i="8"/>
  <c r="BN1285" i="8"/>
  <c r="BM1285" i="8"/>
  <c r="BL1285" i="8"/>
  <c r="BJ1285" i="8"/>
  <c r="BK1285" i="8" s="1"/>
  <c r="J1285" i="8"/>
  <c r="I1285" i="8"/>
  <c r="H1285" i="8"/>
  <c r="G1285" i="8"/>
  <c r="F1285" i="8"/>
  <c r="A1285" i="8"/>
  <c r="DP1284" i="8"/>
  <c r="DO1284" i="8"/>
  <c r="DN1284" i="8"/>
  <c r="DM1284" i="8"/>
  <c r="DK1284" i="8"/>
  <c r="DL1284" i="8" s="1"/>
  <c r="DJ1284" i="8"/>
  <c r="DI1284" i="8"/>
  <c r="DH1284" i="8"/>
  <c r="DG1284" i="8"/>
  <c r="DE1284" i="8"/>
  <c r="DF1284" i="8" s="1"/>
  <c r="DD1284" i="8"/>
  <c r="DC1284" i="8"/>
  <c r="DB1284" i="8"/>
  <c r="DA1284" i="8"/>
  <c r="CZ1284" i="8"/>
  <c r="CY1284" i="8"/>
  <c r="CX1284" i="8"/>
  <c r="CV1284" i="8"/>
  <c r="CW1284" i="8" s="1"/>
  <c r="CU1284" i="8"/>
  <c r="CT1284" i="8"/>
  <c r="CS1284" i="8"/>
  <c r="CR1284" i="8"/>
  <c r="CQ1284" i="8"/>
  <c r="CP1284" i="8"/>
  <c r="CO1284" i="8"/>
  <c r="CN1284" i="8"/>
  <c r="CL1284" i="8"/>
  <c r="CM1284" i="8" s="1"/>
  <c r="CG1284" i="8"/>
  <c r="CF1284" i="8"/>
  <c r="CE1284" i="8"/>
  <c r="CD1284" i="8"/>
  <c r="CC1284" i="8"/>
  <c r="CB1284" i="8"/>
  <c r="CA1284" i="8"/>
  <c r="BZ1284" i="8"/>
  <c r="BY1284" i="8"/>
  <c r="BW1284" i="8"/>
  <c r="BX1284" i="8" s="1"/>
  <c r="BV1284" i="8"/>
  <c r="BU1284" i="8"/>
  <c r="BT1284" i="8"/>
  <c r="BS1284" i="8"/>
  <c r="BR1284" i="8"/>
  <c r="BQ1284" i="8"/>
  <c r="BP1284" i="8"/>
  <c r="BO1284" i="8"/>
  <c r="BN1284" i="8"/>
  <c r="BM1284" i="8"/>
  <c r="BL1284" i="8"/>
  <c r="BJ1284" i="8"/>
  <c r="BK1284" i="8" s="1"/>
  <c r="J1284" i="8"/>
  <c r="I1284" i="8"/>
  <c r="H1284" i="8"/>
  <c r="G1284" i="8"/>
  <c r="F1284" i="8"/>
  <c r="A1284" i="8"/>
  <c r="DP1283" i="8"/>
  <c r="DO1283" i="8"/>
  <c r="DN1283" i="8"/>
  <c r="DM1283" i="8"/>
  <c r="DK1283" i="8"/>
  <c r="DL1283" i="8" s="1"/>
  <c r="DJ1283" i="8"/>
  <c r="DI1283" i="8"/>
  <c r="DH1283" i="8"/>
  <c r="DG1283" i="8"/>
  <c r="DE1283" i="8"/>
  <c r="DF1283" i="8" s="1"/>
  <c r="DD1283" i="8"/>
  <c r="DC1283" i="8"/>
  <c r="DB1283" i="8"/>
  <c r="DA1283" i="8"/>
  <c r="CZ1283" i="8"/>
  <c r="CY1283" i="8"/>
  <c r="CX1283" i="8"/>
  <c r="CV1283" i="8"/>
  <c r="CW1283" i="8" s="1"/>
  <c r="CU1283" i="8"/>
  <c r="CT1283" i="8"/>
  <c r="CS1283" i="8"/>
  <c r="CR1283" i="8"/>
  <c r="CQ1283" i="8"/>
  <c r="CP1283" i="8"/>
  <c r="CO1283" i="8"/>
  <c r="CN1283" i="8"/>
  <c r="CL1283" i="8"/>
  <c r="CM1283" i="8" s="1"/>
  <c r="CG1283" i="8"/>
  <c r="CF1283" i="8"/>
  <c r="CE1283" i="8"/>
  <c r="CD1283" i="8"/>
  <c r="CC1283" i="8"/>
  <c r="CB1283" i="8"/>
  <c r="CA1283" i="8"/>
  <c r="BZ1283" i="8"/>
  <c r="BY1283" i="8"/>
  <c r="BW1283" i="8"/>
  <c r="BX1283" i="8" s="1"/>
  <c r="BV1283" i="8"/>
  <c r="BU1283" i="8"/>
  <c r="BT1283" i="8"/>
  <c r="BS1283" i="8"/>
  <c r="BR1283" i="8"/>
  <c r="BQ1283" i="8"/>
  <c r="BP1283" i="8"/>
  <c r="BO1283" i="8"/>
  <c r="BN1283" i="8"/>
  <c r="BM1283" i="8"/>
  <c r="BL1283" i="8"/>
  <c r="BJ1283" i="8"/>
  <c r="BK1283" i="8" s="1"/>
  <c r="J1283" i="8"/>
  <c r="I1283" i="8"/>
  <c r="H1283" i="8"/>
  <c r="G1283" i="8"/>
  <c r="F1283" i="8"/>
  <c r="A1283" i="8"/>
  <c r="DP1282" i="8"/>
  <c r="DO1282" i="8"/>
  <c r="DN1282" i="8"/>
  <c r="DM1282" i="8"/>
  <c r="DK1282" i="8"/>
  <c r="DL1282" i="8" s="1"/>
  <c r="DJ1282" i="8"/>
  <c r="DI1282" i="8"/>
  <c r="DH1282" i="8"/>
  <c r="DG1282" i="8"/>
  <c r="DE1282" i="8"/>
  <c r="DF1282" i="8" s="1"/>
  <c r="DD1282" i="8"/>
  <c r="DC1282" i="8"/>
  <c r="DB1282" i="8"/>
  <c r="DA1282" i="8"/>
  <c r="CZ1282" i="8"/>
  <c r="CY1282" i="8"/>
  <c r="CX1282" i="8"/>
  <c r="CV1282" i="8"/>
  <c r="CW1282" i="8" s="1"/>
  <c r="CU1282" i="8"/>
  <c r="CT1282" i="8"/>
  <c r="CS1282" i="8"/>
  <c r="CR1282" i="8"/>
  <c r="CQ1282" i="8"/>
  <c r="CP1282" i="8"/>
  <c r="CO1282" i="8"/>
  <c r="CN1282" i="8"/>
  <c r="CL1282" i="8"/>
  <c r="CM1282" i="8" s="1"/>
  <c r="CG1282" i="8"/>
  <c r="CF1282" i="8"/>
  <c r="CE1282" i="8"/>
  <c r="CD1282" i="8"/>
  <c r="CC1282" i="8"/>
  <c r="CB1282" i="8"/>
  <c r="CA1282" i="8"/>
  <c r="BZ1282" i="8"/>
  <c r="BY1282" i="8"/>
  <c r="BW1282" i="8"/>
  <c r="BX1282" i="8" s="1"/>
  <c r="BV1282" i="8"/>
  <c r="BU1282" i="8"/>
  <c r="BT1282" i="8"/>
  <c r="BS1282" i="8"/>
  <c r="BR1282" i="8"/>
  <c r="BQ1282" i="8"/>
  <c r="BP1282" i="8"/>
  <c r="BO1282" i="8"/>
  <c r="BN1282" i="8"/>
  <c r="BM1282" i="8"/>
  <c r="BL1282" i="8"/>
  <c r="BJ1282" i="8"/>
  <c r="BK1282" i="8" s="1"/>
  <c r="J1282" i="8"/>
  <c r="I1282" i="8"/>
  <c r="H1282" i="8"/>
  <c r="G1282" i="8"/>
  <c r="F1282" i="8"/>
  <c r="A1282" i="8"/>
  <c r="DP1281" i="8"/>
  <c r="DO1281" i="8"/>
  <c r="DN1281" i="8"/>
  <c r="DM1281" i="8"/>
  <c r="DK1281" i="8"/>
  <c r="DL1281" i="8" s="1"/>
  <c r="DJ1281" i="8"/>
  <c r="DI1281" i="8"/>
  <c r="DH1281" i="8"/>
  <c r="DG1281" i="8"/>
  <c r="DE1281" i="8"/>
  <c r="DF1281" i="8" s="1"/>
  <c r="DD1281" i="8"/>
  <c r="DC1281" i="8"/>
  <c r="DB1281" i="8"/>
  <c r="DA1281" i="8"/>
  <c r="CZ1281" i="8"/>
  <c r="CY1281" i="8"/>
  <c r="CX1281" i="8"/>
  <c r="CV1281" i="8"/>
  <c r="CW1281" i="8" s="1"/>
  <c r="CU1281" i="8"/>
  <c r="CT1281" i="8"/>
  <c r="CS1281" i="8"/>
  <c r="CR1281" i="8"/>
  <c r="CQ1281" i="8"/>
  <c r="CP1281" i="8"/>
  <c r="CO1281" i="8"/>
  <c r="CN1281" i="8"/>
  <c r="CL1281" i="8"/>
  <c r="CM1281" i="8" s="1"/>
  <c r="CG1281" i="8"/>
  <c r="CF1281" i="8"/>
  <c r="CE1281" i="8"/>
  <c r="CD1281" i="8"/>
  <c r="CC1281" i="8"/>
  <c r="CB1281" i="8"/>
  <c r="CA1281" i="8"/>
  <c r="BZ1281" i="8"/>
  <c r="BY1281" i="8"/>
  <c r="BW1281" i="8"/>
  <c r="BX1281" i="8" s="1"/>
  <c r="BV1281" i="8"/>
  <c r="BU1281" i="8"/>
  <c r="BT1281" i="8"/>
  <c r="BS1281" i="8"/>
  <c r="BR1281" i="8"/>
  <c r="BQ1281" i="8"/>
  <c r="BP1281" i="8"/>
  <c r="BO1281" i="8"/>
  <c r="BN1281" i="8"/>
  <c r="BM1281" i="8"/>
  <c r="BL1281" i="8"/>
  <c r="BJ1281" i="8"/>
  <c r="BK1281" i="8" s="1"/>
  <c r="J1281" i="8"/>
  <c r="I1281" i="8"/>
  <c r="H1281" i="8"/>
  <c r="G1281" i="8"/>
  <c r="F1281" i="8"/>
  <c r="A1281" i="8"/>
  <c r="DP1280" i="8"/>
  <c r="DO1280" i="8"/>
  <c r="DN1280" i="8"/>
  <c r="DM1280" i="8"/>
  <c r="DK1280" i="8"/>
  <c r="DL1280" i="8" s="1"/>
  <c r="DJ1280" i="8"/>
  <c r="DI1280" i="8"/>
  <c r="DH1280" i="8"/>
  <c r="DG1280" i="8"/>
  <c r="DE1280" i="8"/>
  <c r="DF1280" i="8" s="1"/>
  <c r="DD1280" i="8"/>
  <c r="DC1280" i="8"/>
  <c r="DB1280" i="8"/>
  <c r="DA1280" i="8"/>
  <c r="CZ1280" i="8"/>
  <c r="CY1280" i="8"/>
  <c r="CX1280" i="8"/>
  <c r="CV1280" i="8"/>
  <c r="CW1280" i="8" s="1"/>
  <c r="CU1280" i="8"/>
  <c r="CT1280" i="8"/>
  <c r="CS1280" i="8"/>
  <c r="CR1280" i="8"/>
  <c r="CQ1280" i="8"/>
  <c r="CP1280" i="8"/>
  <c r="CO1280" i="8"/>
  <c r="CN1280" i="8"/>
  <c r="CL1280" i="8"/>
  <c r="CM1280" i="8" s="1"/>
  <c r="CG1280" i="8"/>
  <c r="CF1280" i="8"/>
  <c r="CE1280" i="8"/>
  <c r="CD1280" i="8"/>
  <c r="CC1280" i="8"/>
  <c r="CB1280" i="8"/>
  <c r="CA1280" i="8"/>
  <c r="BZ1280" i="8"/>
  <c r="BY1280" i="8"/>
  <c r="BW1280" i="8"/>
  <c r="BX1280" i="8" s="1"/>
  <c r="BV1280" i="8"/>
  <c r="BU1280" i="8"/>
  <c r="BT1280" i="8"/>
  <c r="BS1280" i="8"/>
  <c r="BR1280" i="8"/>
  <c r="BQ1280" i="8"/>
  <c r="BP1280" i="8"/>
  <c r="BO1280" i="8"/>
  <c r="BN1280" i="8"/>
  <c r="BM1280" i="8"/>
  <c r="BL1280" i="8"/>
  <c r="BJ1280" i="8"/>
  <c r="BK1280" i="8" s="1"/>
  <c r="J1280" i="8"/>
  <c r="I1280" i="8"/>
  <c r="H1280" i="8"/>
  <c r="G1280" i="8"/>
  <c r="F1280" i="8"/>
  <c r="A1280" i="8"/>
  <c r="DP1279" i="8"/>
  <c r="DO1279" i="8"/>
  <c r="DN1279" i="8"/>
  <c r="DM1279" i="8"/>
  <c r="DK1279" i="8"/>
  <c r="DL1279" i="8" s="1"/>
  <c r="DJ1279" i="8"/>
  <c r="DI1279" i="8"/>
  <c r="DH1279" i="8"/>
  <c r="DG1279" i="8"/>
  <c r="DE1279" i="8"/>
  <c r="DF1279" i="8" s="1"/>
  <c r="DD1279" i="8"/>
  <c r="DC1279" i="8"/>
  <c r="DB1279" i="8"/>
  <c r="DA1279" i="8"/>
  <c r="CZ1279" i="8"/>
  <c r="CY1279" i="8"/>
  <c r="CX1279" i="8"/>
  <c r="CV1279" i="8"/>
  <c r="CW1279" i="8" s="1"/>
  <c r="CU1279" i="8"/>
  <c r="CT1279" i="8"/>
  <c r="CS1279" i="8"/>
  <c r="CR1279" i="8"/>
  <c r="CQ1279" i="8"/>
  <c r="CP1279" i="8"/>
  <c r="CO1279" i="8"/>
  <c r="CN1279" i="8"/>
  <c r="CL1279" i="8"/>
  <c r="CM1279" i="8" s="1"/>
  <c r="CG1279" i="8"/>
  <c r="CF1279" i="8"/>
  <c r="CE1279" i="8"/>
  <c r="CD1279" i="8"/>
  <c r="CC1279" i="8"/>
  <c r="CB1279" i="8"/>
  <c r="CA1279" i="8"/>
  <c r="BZ1279" i="8"/>
  <c r="BY1279" i="8"/>
  <c r="BW1279" i="8"/>
  <c r="BX1279" i="8" s="1"/>
  <c r="BV1279" i="8"/>
  <c r="BU1279" i="8"/>
  <c r="BT1279" i="8"/>
  <c r="BS1279" i="8"/>
  <c r="BR1279" i="8"/>
  <c r="BQ1279" i="8"/>
  <c r="BP1279" i="8"/>
  <c r="BO1279" i="8"/>
  <c r="BN1279" i="8"/>
  <c r="BM1279" i="8"/>
  <c r="BL1279" i="8"/>
  <c r="BJ1279" i="8"/>
  <c r="BK1279" i="8" s="1"/>
  <c r="J1279" i="8"/>
  <c r="I1279" i="8"/>
  <c r="H1279" i="8"/>
  <c r="G1279" i="8"/>
  <c r="F1279" i="8"/>
  <c r="A1279" i="8"/>
  <c r="DP1278" i="8"/>
  <c r="DO1278" i="8"/>
  <c r="DN1278" i="8"/>
  <c r="DM1278" i="8"/>
  <c r="DK1278" i="8"/>
  <c r="DL1278" i="8" s="1"/>
  <c r="DJ1278" i="8"/>
  <c r="DI1278" i="8"/>
  <c r="DH1278" i="8"/>
  <c r="DG1278" i="8"/>
  <c r="DE1278" i="8"/>
  <c r="DF1278" i="8" s="1"/>
  <c r="DD1278" i="8"/>
  <c r="DC1278" i="8"/>
  <c r="DB1278" i="8"/>
  <c r="DA1278" i="8"/>
  <c r="CZ1278" i="8"/>
  <c r="CY1278" i="8"/>
  <c r="CX1278" i="8"/>
  <c r="CV1278" i="8"/>
  <c r="CW1278" i="8" s="1"/>
  <c r="CU1278" i="8"/>
  <c r="CT1278" i="8"/>
  <c r="CS1278" i="8"/>
  <c r="CR1278" i="8"/>
  <c r="CQ1278" i="8"/>
  <c r="CP1278" i="8"/>
  <c r="CO1278" i="8"/>
  <c r="CN1278" i="8"/>
  <c r="CL1278" i="8"/>
  <c r="CM1278" i="8" s="1"/>
  <c r="CG1278" i="8"/>
  <c r="CF1278" i="8"/>
  <c r="CE1278" i="8"/>
  <c r="CD1278" i="8"/>
  <c r="CC1278" i="8"/>
  <c r="CB1278" i="8"/>
  <c r="CA1278" i="8"/>
  <c r="BZ1278" i="8"/>
  <c r="BY1278" i="8"/>
  <c r="BW1278" i="8"/>
  <c r="BX1278" i="8" s="1"/>
  <c r="BV1278" i="8"/>
  <c r="BU1278" i="8"/>
  <c r="BT1278" i="8"/>
  <c r="BS1278" i="8"/>
  <c r="BR1278" i="8"/>
  <c r="BQ1278" i="8"/>
  <c r="BP1278" i="8"/>
  <c r="BO1278" i="8"/>
  <c r="BN1278" i="8"/>
  <c r="BM1278" i="8"/>
  <c r="BL1278" i="8"/>
  <c r="BJ1278" i="8"/>
  <c r="BK1278" i="8" s="1"/>
  <c r="J1278" i="8"/>
  <c r="I1278" i="8"/>
  <c r="H1278" i="8"/>
  <c r="G1278" i="8"/>
  <c r="F1278" i="8"/>
  <c r="A1278" i="8"/>
  <c r="DP1277" i="8"/>
  <c r="DO1277" i="8"/>
  <c r="DN1277" i="8"/>
  <c r="DM1277" i="8"/>
  <c r="DK1277" i="8"/>
  <c r="DL1277" i="8" s="1"/>
  <c r="DJ1277" i="8"/>
  <c r="DI1277" i="8"/>
  <c r="DH1277" i="8"/>
  <c r="DG1277" i="8"/>
  <c r="DE1277" i="8"/>
  <c r="DF1277" i="8" s="1"/>
  <c r="DD1277" i="8"/>
  <c r="DC1277" i="8"/>
  <c r="DB1277" i="8"/>
  <c r="DA1277" i="8"/>
  <c r="CZ1277" i="8"/>
  <c r="CY1277" i="8"/>
  <c r="CX1277" i="8"/>
  <c r="CV1277" i="8"/>
  <c r="CW1277" i="8" s="1"/>
  <c r="CU1277" i="8"/>
  <c r="CT1277" i="8"/>
  <c r="CS1277" i="8"/>
  <c r="CR1277" i="8"/>
  <c r="CQ1277" i="8"/>
  <c r="CP1277" i="8"/>
  <c r="CO1277" i="8"/>
  <c r="CN1277" i="8"/>
  <c r="CL1277" i="8"/>
  <c r="CM1277" i="8" s="1"/>
  <c r="CG1277" i="8"/>
  <c r="CF1277" i="8"/>
  <c r="CE1277" i="8"/>
  <c r="CD1277" i="8"/>
  <c r="CC1277" i="8"/>
  <c r="CB1277" i="8"/>
  <c r="CA1277" i="8"/>
  <c r="BZ1277" i="8"/>
  <c r="BY1277" i="8"/>
  <c r="BW1277" i="8"/>
  <c r="BX1277" i="8" s="1"/>
  <c r="BV1277" i="8"/>
  <c r="BU1277" i="8"/>
  <c r="BT1277" i="8"/>
  <c r="BS1277" i="8"/>
  <c r="BR1277" i="8"/>
  <c r="BQ1277" i="8"/>
  <c r="BP1277" i="8"/>
  <c r="BO1277" i="8"/>
  <c r="BN1277" i="8"/>
  <c r="BM1277" i="8"/>
  <c r="BL1277" i="8"/>
  <c r="BJ1277" i="8"/>
  <c r="BK1277" i="8" s="1"/>
  <c r="J1277" i="8"/>
  <c r="I1277" i="8"/>
  <c r="H1277" i="8"/>
  <c r="G1277" i="8"/>
  <c r="F1277" i="8"/>
  <c r="A1277" i="8"/>
  <c r="DP1276" i="8"/>
  <c r="DO1276" i="8"/>
  <c r="DN1276" i="8"/>
  <c r="DM1276" i="8"/>
  <c r="DK1276" i="8"/>
  <c r="DL1276" i="8" s="1"/>
  <c r="DJ1276" i="8"/>
  <c r="DI1276" i="8"/>
  <c r="DH1276" i="8"/>
  <c r="DG1276" i="8"/>
  <c r="DE1276" i="8"/>
  <c r="DF1276" i="8" s="1"/>
  <c r="DD1276" i="8"/>
  <c r="DC1276" i="8"/>
  <c r="DB1276" i="8"/>
  <c r="DA1276" i="8"/>
  <c r="CZ1276" i="8"/>
  <c r="CY1276" i="8"/>
  <c r="CX1276" i="8"/>
  <c r="CV1276" i="8"/>
  <c r="CW1276" i="8" s="1"/>
  <c r="CU1276" i="8"/>
  <c r="CT1276" i="8"/>
  <c r="CS1276" i="8"/>
  <c r="CR1276" i="8"/>
  <c r="CQ1276" i="8"/>
  <c r="CP1276" i="8"/>
  <c r="CO1276" i="8"/>
  <c r="CN1276" i="8"/>
  <c r="CL1276" i="8"/>
  <c r="CM1276" i="8" s="1"/>
  <c r="CG1276" i="8"/>
  <c r="CF1276" i="8"/>
  <c r="CE1276" i="8"/>
  <c r="CD1276" i="8"/>
  <c r="CC1276" i="8"/>
  <c r="CB1276" i="8"/>
  <c r="CA1276" i="8"/>
  <c r="BZ1276" i="8"/>
  <c r="BY1276" i="8"/>
  <c r="BW1276" i="8"/>
  <c r="BX1276" i="8" s="1"/>
  <c r="BV1276" i="8"/>
  <c r="BU1276" i="8"/>
  <c r="BT1276" i="8"/>
  <c r="BS1276" i="8"/>
  <c r="BR1276" i="8"/>
  <c r="BQ1276" i="8"/>
  <c r="BP1276" i="8"/>
  <c r="BO1276" i="8"/>
  <c r="BN1276" i="8"/>
  <c r="BM1276" i="8"/>
  <c r="BL1276" i="8"/>
  <c r="BJ1276" i="8"/>
  <c r="BK1276" i="8" s="1"/>
  <c r="J1276" i="8"/>
  <c r="I1276" i="8"/>
  <c r="H1276" i="8"/>
  <c r="G1276" i="8"/>
  <c r="F1276" i="8"/>
  <c r="A1276" i="8"/>
  <c r="DP1275" i="8"/>
  <c r="DO1275" i="8"/>
  <c r="DN1275" i="8"/>
  <c r="DM1275" i="8"/>
  <c r="DK1275" i="8"/>
  <c r="DL1275" i="8" s="1"/>
  <c r="DJ1275" i="8"/>
  <c r="DI1275" i="8"/>
  <c r="DH1275" i="8"/>
  <c r="DG1275" i="8"/>
  <c r="DE1275" i="8"/>
  <c r="DF1275" i="8" s="1"/>
  <c r="DD1275" i="8"/>
  <c r="DC1275" i="8"/>
  <c r="DB1275" i="8"/>
  <c r="DA1275" i="8"/>
  <c r="CZ1275" i="8"/>
  <c r="CY1275" i="8"/>
  <c r="CX1275" i="8"/>
  <c r="CV1275" i="8"/>
  <c r="CW1275" i="8" s="1"/>
  <c r="CU1275" i="8"/>
  <c r="CT1275" i="8"/>
  <c r="CS1275" i="8"/>
  <c r="CR1275" i="8"/>
  <c r="CQ1275" i="8"/>
  <c r="CP1275" i="8"/>
  <c r="CO1275" i="8"/>
  <c r="CN1275" i="8"/>
  <c r="CL1275" i="8"/>
  <c r="CM1275" i="8" s="1"/>
  <c r="CG1275" i="8"/>
  <c r="CF1275" i="8"/>
  <c r="CE1275" i="8"/>
  <c r="CD1275" i="8"/>
  <c r="CC1275" i="8"/>
  <c r="CB1275" i="8"/>
  <c r="CA1275" i="8"/>
  <c r="BZ1275" i="8"/>
  <c r="BY1275" i="8"/>
  <c r="BW1275" i="8"/>
  <c r="BX1275" i="8" s="1"/>
  <c r="BV1275" i="8"/>
  <c r="BU1275" i="8"/>
  <c r="BT1275" i="8"/>
  <c r="BS1275" i="8"/>
  <c r="BR1275" i="8"/>
  <c r="BQ1275" i="8"/>
  <c r="BP1275" i="8"/>
  <c r="BO1275" i="8"/>
  <c r="BN1275" i="8"/>
  <c r="BM1275" i="8"/>
  <c r="BL1275" i="8"/>
  <c r="BJ1275" i="8"/>
  <c r="BK1275" i="8" s="1"/>
  <c r="J1275" i="8"/>
  <c r="I1275" i="8"/>
  <c r="H1275" i="8"/>
  <c r="G1275" i="8"/>
  <c r="F1275" i="8"/>
  <c r="A1275" i="8"/>
  <c r="DP1274" i="8"/>
  <c r="DO1274" i="8"/>
  <c r="DN1274" i="8"/>
  <c r="DM1274" i="8"/>
  <c r="DK1274" i="8"/>
  <c r="DL1274" i="8" s="1"/>
  <c r="DJ1274" i="8"/>
  <c r="DI1274" i="8"/>
  <c r="DH1274" i="8"/>
  <c r="DG1274" i="8"/>
  <c r="DE1274" i="8"/>
  <c r="DF1274" i="8" s="1"/>
  <c r="DD1274" i="8"/>
  <c r="DC1274" i="8"/>
  <c r="DB1274" i="8"/>
  <c r="DA1274" i="8"/>
  <c r="CZ1274" i="8"/>
  <c r="CY1274" i="8"/>
  <c r="CX1274" i="8"/>
  <c r="CV1274" i="8"/>
  <c r="CW1274" i="8" s="1"/>
  <c r="CU1274" i="8"/>
  <c r="CT1274" i="8"/>
  <c r="CS1274" i="8"/>
  <c r="CR1274" i="8"/>
  <c r="CQ1274" i="8"/>
  <c r="CP1274" i="8"/>
  <c r="CO1274" i="8"/>
  <c r="CN1274" i="8"/>
  <c r="CL1274" i="8"/>
  <c r="CM1274" i="8" s="1"/>
  <c r="CG1274" i="8"/>
  <c r="CF1274" i="8"/>
  <c r="CE1274" i="8"/>
  <c r="CD1274" i="8"/>
  <c r="CC1274" i="8"/>
  <c r="CB1274" i="8"/>
  <c r="CA1274" i="8"/>
  <c r="BZ1274" i="8"/>
  <c r="BY1274" i="8"/>
  <c r="BW1274" i="8"/>
  <c r="BX1274" i="8" s="1"/>
  <c r="BV1274" i="8"/>
  <c r="BU1274" i="8"/>
  <c r="BT1274" i="8"/>
  <c r="BS1274" i="8"/>
  <c r="BR1274" i="8"/>
  <c r="BQ1274" i="8"/>
  <c r="BP1274" i="8"/>
  <c r="BO1274" i="8"/>
  <c r="BN1274" i="8"/>
  <c r="BM1274" i="8"/>
  <c r="BL1274" i="8"/>
  <c r="BJ1274" i="8"/>
  <c r="BK1274" i="8" s="1"/>
  <c r="J1274" i="8"/>
  <c r="I1274" i="8"/>
  <c r="H1274" i="8"/>
  <c r="G1274" i="8"/>
  <c r="F1274" i="8"/>
  <c r="A1274" i="8"/>
  <c r="DP1273" i="8"/>
  <c r="DO1273" i="8"/>
  <c r="DN1273" i="8"/>
  <c r="DM1273" i="8"/>
  <c r="DK1273" i="8"/>
  <c r="DL1273" i="8" s="1"/>
  <c r="DJ1273" i="8"/>
  <c r="DI1273" i="8"/>
  <c r="DH1273" i="8"/>
  <c r="DG1273" i="8"/>
  <c r="DE1273" i="8"/>
  <c r="DF1273" i="8" s="1"/>
  <c r="DD1273" i="8"/>
  <c r="DC1273" i="8"/>
  <c r="DB1273" i="8"/>
  <c r="DA1273" i="8"/>
  <c r="CZ1273" i="8"/>
  <c r="CY1273" i="8"/>
  <c r="CX1273" i="8"/>
  <c r="CV1273" i="8"/>
  <c r="CW1273" i="8" s="1"/>
  <c r="CU1273" i="8"/>
  <c r="CT1273" i="8"/>
  <c r="CS1273" i="8"/>
  <c r="CR1273" i="8"/>
  <c r="CQ1273" i="8"/>
  <c r="CP1273" i="8"/>
  <c r="CO1273" i="8"/>
  <c r="CN1273" i="8"/>
  <c r="CL1273" i="8"/>
  <c r="CM1273" i="8" s="1"/>
  <c r="CG1273" i="8"/>
  <c r="CF1273" i="8"/>
  <c r="CE1273" i="8"/>
  <c r="CD1273" i="8"/>
  <c r="CC1273" i="8"/>
  <c r="CB1273" i="8"/>
  <c r="CA1273" i="8"/>
  <c r="BZ1273" i="8"/>
  <c r="BY1273" i="8"/>
  <c r="BW1273" i="8"/>
  <c r="BX1273" i="8" s="1"/>
  <c r="BV1273" i="8"/>
  <c r="BU1273" i="8"/>
  <c r="BT1273" i="8"/>
  <c r="BS1273" i="8"/>
  <c r="BR1273" i="8"/>
  <c r="BQ1273" i="8"/>
  <c r="BP1273" i="8"/>
  <c r="BO1273" i="8"/>
  <c r="BN1273" i="8"/>
  <c r="BM1273" i="8"/>
  <c r="BL1273" i="8"/>
  <c r="BJ1273" i="8"/>
  <c r="BK1273" i="8" s="1"/>
  <c r="J1273" i="8"/>
  <c r="I1273" i="8"/>
  <c r="H1273" i="8"/>
  <c r="G1273" i="8"/>
  <c r="F1273" i="8"/>
  <c r="A1273" i="8"/>
  <c r="DP1272" i="8"/>
  <c r="DO1272" i="8"/>
  <c r="DN1272" i="8"/>
  <c r="DM1272" i="8"/>
  <c r="DK1272" i="8"/>
  <c r="DL1272" i="8" s="1"/>
  <c r="DJ1272" i="8"/>
  <c r="DI1272" i="8"/>
  <c r="DH1272" i="8"/>
  <c r="DG1272" i="8"/>
  <c r="DE1272" i="8"/>
  <c r="DF1272" i="8" s="1"/>
  <c r="DD1272" i="8"/>
  <c r="DC1272" i="8"/>
  <c r="DB1272" i="8"/>
  <c r="DA1272" i="8"/>
  <c r="CZ1272" i="8"/>
  <c r="CY1272" i="8"/>
  <c r="CX1272" i="8"/>
  <c r="CV1272" i="8"/>
  <c r="CW1272" i="8" s="1"/>
  <c r="CU1272" i="8"/>
  <c r="CT1272" i="8"/>
  <c r="CS1272" i="8"/>
  <c r="CR1272" i="8"/>
  <c r="CQ1272" i="8"/>
  <c r="CP1272" i="8"/>
  <c r="CO1272" i="8"/>
  <c r="CN1272" i="8"/>
  <c r="CL1272" i="8"/>
  <c r="CM1272" i="8" s="1"/>
  <c r="CG1272" i="8"/>
  <c r="CF1272" i="8"/>
  <c r="CE1272" i="8"/>
  <c r="CD1272" i="8"/>
  <c r="CC1272" i="8"/>
  <c r="CB1272" i="8"/>
  <c r="CA1272" i="8"/>
  <c r="BZ1272" i="8"/>
  <c r="BY1272" i="8"/>
  <c r="BW1272" i="8"/>
  <c r="BX1272" i="8" s="1"/>
  <c r="BV1272" i="8"/>
  <c r="BU1272" i="8"/>
  <c r="BT1272" i="8"/>
  <c r="BS1272" i="8"/>
  <c r="BR1272" i="8"/>
  <c r="BQ1272" i="8"/>
  <c r="BP1272" i="8"/>
  <c r="BO1272" i="8"/>
  <c r="BN1272" i="8"/>
  <c r="BM1272" i="8"/>
  <c r="BL1272" i="8"/>
  <c r="BJ1272" i="8"/>
  <c r="BK1272" i="8" s="1"/>
  <c r="J1272" i="8"/>
  <c r="I1272" i="8"/>
  <c r="H1272" i="8"/>
  <c r="G1272" i="8"/>
  <c r="F1272" i="8"/>
  <c r="A1272" i="8"/>
  <c r="DP1271" i="8"/>
  <c r="DO1271" i="8"/>
  <c r="DN1271" i="8"/>
  <c r="DM1271" i="8"/>
  <c r="DK1271" i="8"/>
  <c r="DL1271" i="8" s="1"/>
  <c r="DJ1271" i="8"/>
  <c r="DI1271" i="8"/>
  <c r="DH1271" i="8"/>
  <c r="DG1271" i="8"/>
  <c r="DE1271" i="8"/>
  <c r="DF1271" i="8" s="1"/>
  <c r="DD1271" i="8"/>
  <c r="DC1271" i="8"/>
  <c r="DB1271" i="8"/>
  <c r="DA1271" i="8"/>
  <c r="CZ1271" i="8"/>
  <c r="CY1271" i="8"/>
  <c r="CX1271" i="8"/>
  <c r="CV1271" i="8"/>
  <c r="CW1271" i="8" s="1"/>
  <c r="CU1271" i="8"/>
  <c r="CT1271" i="8"/>
  <c r="CS1271" i="8"/>
  <c r="CR1271" i="8"/>
  <c r="CQ1271" i="8"/>
  <c r="CP1271" i="8"/>
  <c r="CO1271" i="8"/>
  <c r="CN1271" i="8"/>
  <c r="CL1271" i="8"/>
  <c r="CM1271" i="8" s="1"/>
  <c r="CG1271" i="8"/>
  <c r="CF1271" i="8"/>
  <c r="CE1271" i="8"/>
  <c r="CD1271" i="8"/>
  <c r="CC1271" i="8"/>
  <c r="CB1271" i="8"/>
  <c r="CA1271" i="8"/>
  <c r="BZ1271" i="8"/>
  <c r="BY1271" i="8"/>
  <c r="BW1271" i="8"/>
  <c r="BX1271" i="8" s="1"/>
  <c r="BV1271" i="8"/>
  <c r="BU1271" i="8"/>
  <c r="BT1271" i="8"/>
  <c r="BS1271" i="8"/>
  <c r="BR1271" i="8"/>
  <c r="BQ1271" i="8"/>
  <c r="BP1271" i="8"/>
  <c r="BO1271" i="8"/>
  <c r="BN1271" i="8"/>
  <c r="BM1271" i="8"/>
  <c r="BL1271" i="8"/>
  <c r="BJ1271" i="8"/>
  <c r="BK1271" i="8" s="1"/>
  <c r="J1271" i="8"/>
  <c r="I1271" i="8"/>
  <c r="H1271" i="8"/>
  <c r="G1271" i="8"/>
  <c r="F1271" i="8"/>
  <c r="A1271" i="8"/>
  <c r="DP1270" i="8"/>
  <c r="DO1270" i="8"/>
  <c r="DN1270" i="8"/>
  <c r="DM1270" i="8"/>
  <c r="DK1270" i="8"/>
  <c r="DL1270" i="8" s="1"/>
  <c r="DJ1270" i="8"/>
  <c r="DI1270" i="8"/>
  <c r="DH1270" i="8"/>
  <c r="DG1270" i="8"/>
  <c r="DE1270" i="8"/>
  <c r="DF1270" i="8" s="1"/>
  <c r="DD1270" i="8"/>
  <c r="DC1270" i="8"/>
  <c r="DB1270" i="8"/>
  <c r="DA1270" i="8"/>
  <c r="CZ1270" i="8"/>
  <c r="CY1270" i="8"/>
  <c r="CX1270" i="8"/>
  <c r="CV1270" i="8"/>
  <c r="CW1270" i="8" s="1"/>
  <c r="CU1270" i="8"/>
  <c r="CT1270" i="8"/>
  <c r="CS1270" i="8"/>
  <c r="CR1270" i="8"/>
  <c r="CQ1270" i="8"/>
  <c r="CP1270" i="8"/>
  <c r="CO1270" i="8"/>
  <c r="CN1270" i="8"/>
  <c r="CL1270" i="8"/>
  <c r="CM1270" i="8" s="1"/>
  <c r="CG1270" i="8"/>
  <c r="CF1270" i="8"/>
  <c r="CE1270" i="8"/>
  <c r="CD1270" i="8"/>
  <c r="CC1270" i="8"/>
  <c r="CB1270" i="8"/>
  <c r="CA1270" i="8"/>
  <c r="BZ1270" i="8"/>
  <c r="BY1270" i="8"/>
  <c r="BW1270" i="8"/>
  <c r="BX1270" i="8" s="1"/>
  <c r="BV1270" i="8"/>
  <c r="BU1270" i="8"/>
  <c r="BT1270" i="8"/>
  <c r="BS1270" i="8"/>
  <c r="BR1270" i="8"/>
  <c r="BQ1270" i="8"/>
  <c r="BP1270" i="8"/>
  <c r="BO1270" i="8"/>
  <c r="BN1270" i="8"/>
  <c r="BM1270" i="8"/>
  <c r="BL1270" i="8"/>
  <c r="BJ1270" i="8"/>
  <c r="BK1270" i="8" s="1"/>
  <c r="J1270" i="8"/>
  <c r="I1270" i="8"/>
  <c r="H1270" i="8"/>
  <c r="G1270" i="8"/>
  <c r="F1270" i="8"/>
  <c r="A1270" i="8"/>
  <c r="DP1269" i="8"/>
  <c r="DO1269" i="8"/>
  <c r="DN1269" i="8"/>
  <c r="DM1269" i="8"/>
  <c r="DK1269" i="8"/>
  <c r="DL1269" i="8" s="1"/>
  <c r="DJ1269" i="8"/>
  <c r="DI1269" i="8"/>
  <c r="DH1269" i="8"/>
  <c r="DG1269" i="8"/>
  <c r="DE1269" i="8"/>
  <c r="DF1269" i="8" s="1"/>
  <c r="DD1269" i="8"/>
  <c r="DC1269" i="8"/>
  <c r="DB1269" i="8"/>
  <c r="DA1269" i="8"/>
  <c r="CZ1269" i="8"/>
  <c r="CY1269" i="8"/>
  <c r="CX1269" i="8"/>
  <c r="CV1269" i="8"/>
  <c r="CW1269" i="8" s="1"/>
  <c r="CU1269" i="8"/>
  <c r="CT1269" i="8"/>
  <c r="CS1269" i="8"/>
  <c r="CR1269" i="8"/>
  <c r="CQ1269" i="8"/>
  <c r="CP1269" i="8"/>
  <c r="CO1269" i="8"/>
  <c r="CN1269" i="8"/>
  <c r="CL1269" i="8"/>
  <c r="CM1269" i="8" s="1"/>
  <c r="CG1269" i="8"/>
  <c r="CF1269" i="8"/>
  <c r="CE1269" i="8"/>
  <c r="CD1269" i="8"/>
  <c r="CC1269" i="8"/>
  <c r="CB1269" i="8"/>
  <c r="CA1269" i="8"/>
  <c r="BZ1269" i="8"/>
  <c r="BY1269" i="8"/>
  <c r="BW1269" i="8"/>
  <c r="BX1269" i="8" s="1"/>
  <c r="BV1269" i="8"/>
  <c r="BU1269" i="8"/>
  <c r="BT1269" i="8"/>
  <c r="BS1269" i="8"/>
  <c r="BR1269" i="8"/>
  <c r="BQ1269" i="8"/>
  <c r="BP1269" i="8"/>
  <c r="BO1269" i="8"/>
  <c r="BN1269" i="8"/>
  <c r="BM1269" i="8"/>
  <c r="BL1269" i="8"/>
  <c r="BJ1269" i="8"/>
  <c r="BK1269" i="8" s="1"/>
  <c r="J1269" i="8"/>
  <c r="I1269" i="8"/>
  <c r="H1269" i="8"/>
  <c r="G1269" i="8"/>
  <c r="F1269" i="8"/>
  <c r="A1269" i="8"/>
  <c r="DP1268" i="8"/>
  <c r="DO1268" i="8"/>
  <c r="DN1268" i="8"/>
  <c r="DM1268" i="8"/>
  <c r="DK1268" i="8"/>
  <c r="DL1268" i="8" s="1"/>
  <c r="DJ1268" i="8"/>
  <c r="DI1268" i="8"/>
  <c r="DH1268" i="8"/>
  <c r="DG1268" i="8"/>
  <c r="DE1268" i="8"/>
  <c r="DF1268" i="8" s="1"/>
  <c r="DD1268" i="8"/>
  <c r="DC1268" i="8"/>
  <c r="DB1268" i="8"/>
  <c r="DA1268" i="8"/>
  <c r="CZ1268" i="8"/>
  <c r="CY1268" i="8"/>
  <c r="CX1268" i="8"/>
  <c r="CV1268" i="8"/>
  <c r="CW1268" i="8" s="1"/>
  <c r="CU1268" i="8"/>
  <c r="CT1268" i="8"/>
  <c r="CS1268" i="8"/>
  <c r="CR1268" i="8"/>
  <c r="CQ1268" i="8"/>
  <c r="CP1268" i="8"/>
  <c r="CO1268" i="8"/>
  <c r="CN1268" i="8"/>
  <c r="CL1268" i="8"/>
  <c r="CM1268" i="8" s="1"/>
  <c r="CG1268" i="8"/>
  <c r="CF1268" i="8"/>
  <c r="CE1268" i="8"/>
  <c r="CD1268" i="8"/>
  <c r="CC1268" i="8"/>
  <c r="CB1268" i="8"/>
  <c r="CA1268" i="8"/>
  <c r="BZ1268" i="8"/>
  <c r="BY1268" i="8"/>
  <c r="BW1268" i="8"/>
  <c r="BX1268" i="8" s="1"/>
  <c r="BV1268" i="8"/>
  <c r="BU1268" i="8"/>
  <c r="BT1268" i="8"/>
  <c r="BS1268" i="8"/>
  <c r="BR1268" i="8"/>
  <c r="BQ1268" i="8"/>
  <c r="BP1268" i="8"/>
  <c r="BO1268" i="8"/>
  <c r="BN1268" i="8"/>
  <c r="BM1268" i="8"/>
  <c r="BL1268" i="8"/>
  <c r="BJ1268" i="8"/>
  <c r="BK1268" i="8" s="1"/>
  <c r="J1268" i="8"/>
  <c r="I1268" i="8"/>
  <c r="H1268" i="8"/>
  <c r="G1268" i="8"/>
  <c r="F1268" i="8"/>
  <c r="A1268" i="8"/>
  <c r="DP1267" i="8"/>
  <c r="DO1267" i="8"/>
  <c r="DN1267" i="8"/>
  <c r="DM1267" i="8"/>
  <c r="DK1267" i="8"/>
  <c r="DL1267" i="8" s="1"/>
  <c r="DJ1267" i="8"/>
  <c r="DI1267" i="8"/>
  <c r="DH1267" i="8"/>
  <c r="DG1267" i="8"/>
  <c r="DE1267" i="8"/>
  <c r="DF1267" i="8" s="1"/>
  <c r="DD1267" i="8"/>
  <c r="DC1267" i="8"/>
  <c r="DB1267" i="8"/>
  <c r="DA1267" i="8"/>
  <c r="CZ1267" i="8"/>
  <c r="CY1267" i="8"/>
  <c r="CX1267" i="8"/>
  <c r="CV1267" i="8"/>
  <c r="CW1267" i="8" s="1"/>
  <c r="CU1267" i="8"/>
  <c r="CT1267" i="8"/>
  <c r="CS1267" i="8"/>
  <c r="CR1267" i="8"/>
  <c r="CQ1267" i="8"/>
  <c r="CP1267" i="8"/>
  <c r="CO1267" i="8"/>
  <c r="CN1267" i="8"/>
  <c r="CL1267" i="8"/>
  <c r="CM1267" i="8" s="1"/>
  <c r="CG1267" i="8"/>
  <c r="CF1267" i="8"/>
  <c r="CE1267" i="8"/>
  <c r="CD1267" i="8"/>
  <c r="CC1267" i="8"/>
  <c r="CB1267" i="8"/>
  <c r="CA1267" i="8"/>
  <c r="BZ1267" i="8"/>
  <c r="BY1267" i="8"/>
  <c r="BW1267" i="8"/>
  <c r="BX1267" i="8" s="1"/>
  <c r="BV1267" i="8"/>
  <c r="BU1267" i="8"/>
  <c r="BT1267" i="8"/>
  <c r="BS1267" i="8"/>
  <c r="BR1267" i="8"/>
  <c r="BQ1267" i="8"/>
  <c r="BP1267" i="8"/>
  <c r="BO1267" i="8"/>
  <c r="BN1267" i="8"/>
  <c r="BM1267" i="8"/>
  <c r="BL1267" i="8"/>
  <c r="BJ1267" i="8"/>
  <c r="BK1267" i="8" s="1"/>
  <c r="J1267" i="8"/>
  <c r="I1267" i="8"/>
  <c r="H1267" i="8"/>
  <c r="G1267" i="8"/>
  <c r="F1267" i="8"/>
  <c r="A1267" i="8"/>
  <c r="DP1266" i="8"/>
  <c r="DO1266" i="8"/>
  <c r="DN1266" i="8"/>
  <c r="DM1266" i="8"/>
  <c r="DK1266" i="8"/>
  <c r="DL1266" i="8" s="1"/>
  <c r="DJ1266" i="8"/>
  <c r="DI1266" i="8"/>
  <c r="DH1266" i="8"/>
  <c r="DG1266" i="8"/>
  <c r="DE1266" i="8"/>
  <c r="DF1266" i="8" s="1"/>
  <c r="DD1266" i="8"/>
  <c r="DC1266" i="8"/>
  <c r="DB1266" i="8"/>
  <c r="DA1266" i="8"/>
  <c r="CZ1266" i="8"/>
  <c r="CY1266" i="8"/>
  <c r="CX1266" i="8"/>
  <c r="CV1266" i="8"/>
  <c r="CW1266" i="8" s="1"/>
  <c r="CU1266" i="8"/>
  <c r="CT1266" i="8"/>
  <c r="CS1266" i="8"/>
  <c r="CR1266" i="8"/>
  <c r="CQ1266" i="8"/>
  <c r="CP1266" i="8"/>
  <c r="CO1266" i="8"/>
  <c r="CN1266" i="8"/>
  <c r="CL1266" i="8"/>
  <c r="CM1266" i="8" s="1"/>
  <c r="CG1266" i="8"/>
  <c r="CF1266" i="8"/>
  <c r="CE1266" i="8"/>
  <c r="CD1266" i="8"/>
  <c r="CC1266" i="8"/>
  <c r="CB1266" i="8"/>
  <c r="CA1266" i="8"/>
  <c r="BZ1266" i="8"/>
  <c r="BY1266" i="8"/>
  <c r="BW1266" i="8"/>
  <c r="BX1266" i="8" s="1"/>
  <c r="BV1266" i="8"/>
  <c r="BU1266" i="8"/>
  <c r="BT1266" i="8"/>
  <c r="BS1266" i="8"/>
  <c r="BR1266" i="8"/>
  <c r="BQ1266" i="8"/>
  <c r="BP1266" i="8"/>
  <c r="BO1266" i="8"/>
  <c r="BN1266" i="8"/>
  <c r="BM1266" i="8"/>
  <c r="BL1266" i="8"/>
  <c r="BJ1266" i="8"/>
  <c r="BK1266" i="8" s="1"/>
  <c r="J1266" i="8"/>
  <c r="I1266" i="8"/>
  <c r="H1266" i="8"/>
  <c r="G1266" i="8"/>
  <c r="F1266" i="8"/>
  <c r="A1266" i="8"/>
  <c r="DP1265" i="8"/>
  <c r="DO1265" i="8"/>
  <c r="DN1265" i="8"/>
  <c r="DM1265" i="8"/>
  <c r="DK1265" i="8"/>
  <c r="DL1265" i="8" s="1"/>
  <c r="DJ1265" i="8"/>
  <c r="DI1265" i="8"/>
  <c r="DH1265" i="8"/>
  <c r="DG1265" i="8"/>
  <c r="DE1265" i="8"/>
  <c r="DF1265" i="8" s="1"/>
  <c r="DD1265" i="8"/>
  <c r="DC1265" i="8"/>
  <c r="DB1265" i="8"/>
  <c r="DA1265" i="8"/>
  <c r="CZ1265" i="8"/>
  <c r="CY1265" i="8"/>
  <c r="CX1265" i="8"/>
  <c r="CV1265" i="8"/>
  <c r="CW1265" i="8" s="1"/>
  <c r="CU1265" i="8"/>
  <c r="CT1265" i="8"/>
  <c r="CS1265" i="8"/>
  <c r="CR1265" i="8"/>
  <c r="CQ1265" i="8"/>
  <c r="CP1265" i="8"/>
  <c r="CO1265" i="8"/>
  <c r="CN1265" i="8"/>
  <c r="CL1265" i="8"/>
  <c r="CM1265" i="8" s="1"/>
  <c r="CG1265" i="8"/>
  <c r="CF1265" i="8"/>
  <c r="CE1265" i="8"/>
  <c r="CD1265" i="8"/>
  <c r="CC1265" i="8"/>
  <c r="CB1265" i="8"/>
  <c r="CA1265" i="8"/>
  <c r="BZ1265" i="8"/>
  <c r="BY1265" i="8"/>
  <c r="BW1265" i="8"/>
  <c r="BX1265" i="8" s="1"/>
  <c r="BV1265" i="8"/>
  <c r="BU1265" i="8"/>
  <c r="BT1265" i="8"/>
  <c r="BS1265" i="8"/>
  <c r="BR1265" i="8"/>
  <c r="BQ1265" i="8"/>
  <c r="BP1265" i="8"/>
  <c r="BO1265" i="8"/>
  <c r="BN1265" i="8"/>
  <c r="BM1265" i="8"/>
  <c r="BL1265" i="8"/>
  <c r="BJ1265" i="8"/>
  <c r="BK1265" i="8" s="1"/>
  <c r="J1265" i="8"/>
  <c r="I1265" i="8"/>
  <c r="H1265" i="8"/>
  <c r="G1265" i="8"/>
  <c r="F1265" i="8"/>
  <c r="A1265" i="8"/>
  <c r="DP1264" i="8"/>
  <c r="DO1264" i="8"/>
  <c r="DN1264" i="8"/>
  <c r="DM1264" i="8"/>
  <c r="DK1264" i="8"/>
  <c r="DL1264" i="8" s="1"/>
  <c r="DJ1264" i="8"/>
  <c r="DI1264" i="8"/>
  <c r="DH1264" i="8"/>
  <c r="DG1264" i="8"/>
  <c r="DE1264" i="8"/>
  <c r="DF1264" i="8" s="1"/>
  <c r="DD1264" i="8"/>
  <c r="DC1264" i="8"/>
  <c r="DB1264" i="8"/>
  <c r="DA1264" i="8"/>
  <c r="CZ1264" i="8"/>
  <c r="CY1264" i="8"/>
  <c r="CX1264" i="8"/>
  <c r="CV1264" i="8"/>
  <c r="CW1264" i="8" s="1"/>
  <c r="CU1264" i="8"/>
  <c r="CT1264" i="8"/>
  <c r="CS1264" i="8"/>
  <c r="CR1264" i="8"/>
  <c r="CQ1264" i="8"/>
  <c r="CP1264" i="8"/>
  <c r="CO1264" i="8"/>
  <c r="CN1264" i="8"/>
  <c r="CL1264" i="8"/>
  <c r="CM1264" i="8" s="1"/>
  <c r="CG1264" i="8"/>
  <c r="CF1264" i="8"/>
  <c r="CE1264" i="8"/>
  <c r="CD1264" i="8"/>
  <c r="CC1264" i="8"/>
  <c r="CB1264" i="8"/>
  <c r="CA1264" i="8"/>
  <c r="BZ1264" i="8"/>
  <c r="BY1264" i="8"/>
  <c r="BW1264" i="8"/>
  <c r="BX1264" i="8" s="1"/>
  <c r="BV1264" i="8"/>
  <c r="BU1264" i="8"/>
  <c r="BT1264" i="8"/>
  <c r="BS1264" i="8"/>
  <c r="BR1264" i="8"/>
  <c r="BQ1264" i="8"/>
  <c r="BP1264" i="8"/>
  <c r="BO1264" i="8"/>
  <c r="BN1264" i="8"/>
  <c r="BM1264" i="8"/>
  <c r="BL1264" i="8"/>
  <c r="BJ1264" i="8"/>
  <c r="BK1264" i="8" s="1"/>
  <c r="J1264" i="8"/>
  <c r="I1264" i="8"/>
  <c r="H1264" i="8"/>
  <c r="G1264" i="8"/>
  <c r="F1264" i="8"/>
  <c r="A1264" i="8"/>
  <c r="DP1263" i="8"/>
  <c r="DO1263" i="8"/>
  <c r="DN1263" i="8"/>
  <c r="DM1263" i="8"/>
  <c r="DK1263" i="8"/>
  <c r="DL1263" i="8" s="1"/>
  <c r="DJ1263" i="8"/>
  <c r="DI1263" i="8"/>
  <c r="DH1263" i="8"/>
  <c r="DG1263" i="8"/>
  <c r="DE1263" i="8"/>
  <c r="DF1263" i="8" s="1"/>
  <c r="DD1263" i="8"/>
  <c r="DC1263" i="8"/>
  <c r="DB1263" i="8"/>
  <c r="DA1263" i="8"/>
  <c r="CZ1263" i="8"/>
  <c r="CY1263" i="8"/>
  <c r="CX1263" i="8"/>
  <c r="CV1263" i="8"/>
  <c r="CW1263" i="8" s="1"/>
  <c r="CU1263" i="8"/>
  <c r="CT1263" i="8"/>
  <c r="CS1263" i="8"/>
  <c r="CR1263" i="8"/>
  <c r="CQ1263" i="8"/>
  <c r="CP1263" i="8"/>
  <c r="CO1263" i="8"/>
  <c r="CN1263" i="8"/>
  <c r="CL1263" i="8"/>
  <c r="CM1263" i="8" s="1"/>
  <c r="CG1263" i="8"/>
  <c r="CF1263" i="8"/>
  <c r="CE1263" i="8"/>
  <c r="CD1263" i="8"/>
  <c r="CC1263" i="8"/>
  <c r="CB1263" i="8"/>
  <c r="CA1263" i="8"/>
  <c r="BZ1263" i="8"/>
  <c r="BY1263" i="8"/>
  <c r="BW1263" i="8"/>
  <c r="BX1263" i="8" s="1"/>
  <c r="BV1263" i="8"/>
  <c r="BU1263" i="8"/>
  <c r="BT1263" i="8"/>
  <c r="BS1263" i="8"/>
  <c r="BR1263" i="8"/>
  <c r="BQ1263" i="8"/>
  <c r="BP1263" i="8"/>
  <c r="BO1263" i="8"/>
  <c r="BN1263" i="8"/>
  <c r="BM1263" i="8"/>
  <c r="BL1263" i="8"/>
  <c r="BJ1263" i="8"/>
  <c r="BK1263" i="8" s="1"/>
  <c r="J1263" i="8"/>
  <c r="I1263" i="8"/>
  <c r="H1263" i="8"/>
  <c r="G1263" i="8"/>
  <c r="F1263" i="8"/>
  <c r="A1263" i="8"/>
  <c r="DP1262" i="8"/>
  <c r="DO1262" i="8"/>
  <c r="DN1262" i="8"/>
  <c r="DM1262" i="8"/>
  <c r="DK1262" i="8"/>
  <c r="DL1262" i="8" s="1"/>
  <c r="DJ1262" i="8"/>
  <c r="DI1262" i="8"/>
  <c r="DH1262" i="8"/>
  <c r="DG1262" i="8"/>
  <c r="DE1262" i="8"/>
  <c r="DF1262" i="8" s="1"/>
  <c r="DD1262" i="8"/>
  <c r="DC1262" i="8"/>
  <c r="DB1262" i="8"/>
  <c r="DA1262" i="8"/>
  <c r="CZ1262" i="8"/>
  <c r="CY1262" i="8"/>
  <c r="CX1262" i="8"/>
  <c r="CV1262" i="8"/>
  <c r="CW1262" i="8" s="1"/>
  <c r="CU1262" i="8"/>
  <c r="CT1262" i="8"/>
  <c r="CS1262" i="8"/>
  <c r="CR1262" i="8"/>
  <c r="CQ1262" i="8"/>
  <c r="CP1262" i="8"/>
  <c r="CO1262" i="8"/>
  <c r="CN1262" i="8"/>
  <c r="CL1262" i="8"/>
  <c r="CM1262" i="8" s="1"/>
  <c r="CG1262" i="8"/>
  <c r="CF1262" i="8"/>
  <c r="CE1262" i="8"/>
  <c r="CD1262" i="8"/>
  <c r="CC1262" i="8"/>
  <c r="CB1262" i="8"/>
  <c r="CA1262" i="8"/>
  <c r="BZ1262" i="8"/>
  <c r="BY1262" i="8"/>
  <c r="BW1262" i="8"/>
  <c r="BX1262" i="8" s="1"/>
  <c r="BV1262" i="8"/>
  <c r="BU1262" i="8"/>
  <c r="BT1262" i="8"/>
  <c r="BS1262" i="8"/>
  <c r="BR1262" i="8"/>
  <c r="BQ1262" i="8"/>
  <c r="BP1262" i="8"/>
  <c r="BO1262" i="8"/>
  <c r="BN1262" i="8"/>
  <c r="BM1262" i="8"/>
  <c r="BL1262" i="8"/>
  <c r="BJ1262" i="8"/>
  <c r="BK1262" i="8" s="1"/>
  <c r="J1262" i="8"/>
  <c r="I1262" i="8"/>
  <c r="H1262" i="8"/>
  <c r="G1262" i="8"/>
  <c r="F1262" i="8"/>
  <c r="A1262" i="8"/>
  <c r="DP1261" i="8"/>
  <c r="DO1261" i="8"/>
  <c r="DN1261" i="8"/>
  <c r="DM1261" i="8"/>
  <c r="DK1261" i="8"/>
  <c r="DL1261" i="8" s="1"/>
  <c r="DJ1261" i="8"/>
  <c r="DI1261" i="8"/>
  <c r="DH1261" i="8"/>
  <c r="DG1261" i="8"/>
  <c r="DE1261" i="8"/>
  <c r="DF1261" i="8" s="1"/>
  <c r="DD1261" i="8"/>
  <c r="DC1261" i="8"/>
  <c r="DB1261" i="8"/>
  <c r="DA1261" i="8"/>
  <c r="CZ1261" i="8"/>
  <c r="CY1261" i="8"/>
  <c r="CX1261" i="8"/>
  <c r="CV1261" i="8"/>
  <c r="CW1261" i="8" s="1"/>
  <c r="CU1261" i="8"/>
  <c r="CT1261" i="8"/>
  <c r="CS1261" i="8"/>
  <c r="CR1261" i="8"/>
  <c r="CQ1261" i="8"/>
  <c r="CP1261" i="8"/>
  <c r="CO1261" i="8"/>
  <c r="CN1261" i="8"/>
  <c r="CL1261" i="8"/>
  <c r="CM1261" i="8" s="1"/>
  <c r="CG1261" i="8"/>
  <c r="CF1261" i="8"/>
  <c r="CE1261" i="8"/>
  <c r="CD1261" i="8"/>
  <c r="CC1261" i="8"/>
  <c r="CB1261" i="8"/>
  <c r="CA1261" i="8"/>
  <c r="BZ1261" i="8"/>
  <c r="BY1261" i="8"/>
  <c r="BW1261" i="8"/>
  <c r="BX1261" i="8" s="1"/>
  <c r="BV1261" i="8"/>
  <c r="BU1261" i="8"/>
  <c r="BT1261" i="8"/>
  <c r="BS1261" i="8"/>
  <c r="BR1261" i="8"/>
  <c r="BQ1261" i="8"/>
  <c r="BP1261" i="8"/>
  <c r="BO1261" i="8"/>
  <c r="BN1261" i="8"/>
  <c r="BM1261" i="8"/>
  <c r="BL1261" i="8"/>
  <c r="BJ1261" i="8"/>
  <c r="BK1261" i="8" s="1"/>
  <c r="J1261" i="8"/>
  <c r="I1261" i="8"/>
  <c r="H1261" i="8"/>
  <c r="G1261" i="8"/>
  <c r="F1261" i="8"/>
  <c r="A1261" i="8"/>
  <c r="DP1260" i="8"/>
  <c r="DO1260" i="8"/>
  <c r="DN1260" i="8"/>
  <c r="DM1260" i="8"/>
  <c r="DK1260" i="8"/>
  <c r="DL1260" i="8" s="1"/>
  <c r="DJ1260" i="8"/>
  <c r="DI1260" i="8"/>
  <c r="DH1260" i="8"/>
  <c r="DG1260" i="8"/>
  <c r="DE1260" i="8"/>
  <c r="DF1260" i="8" s="1"/>
  <c r="DD1260" i="8"/>
  <c r="DC1260" i="8"/>
  <c r="DB1260" i="8"/>
  <c r="DA1260" i="8"/>
  <c r="CZ1260" i="8"/>
  <c r="CY1260" i="8"/>
  <c r="CX1260" i="8"/>
  <c r="CV1260" i="8"/>
  <c r="CW1260" i="8" s="1"/>
  <c r="CU1260" i="8"/>
  <c r="CT1260" i="8"/>
  <c r="CS1260" i="8"/>
  <c r="CR1260" i="8"/>
  <c r="CQ1260" i="8"/>
  <c r="CP1260" i="8"/>
  <c r="CO1260" i="8"/>
  <c r="CN1260" i="8"/>
  <c r="CL1260" i="8"/>
  <c r="CM1260" i="8" s="1"/>
  <c r="CG1260" i="8"/>
  <c r="CF1260" i="8"/>
  <c r="CE1260" i="8"/>
  <c r="CD1260" i="8"/>
  <c r="CC1260" i="8"/>
  <c r="CB1260" i="8"/>
  <c r="CA1260" i="8"/>
  <c r="BZ1260" i="8"/>
  <c r="BY1260" i="8"/>
  <c r="BW1260" i="8"/>
  <c r="BX1260" i="8" s="1"/>
  <c r="BV1260" i="8"/>
  <c r="BU1260" i="8"/>
  <c r="BT1260" i="8"/>
  <c r="BS1260" i="8"/>
  <c r="BR1260" i="8"/>
  <c r="BQ1260" i="8"/>
  <c r="BP1260" i="8"/>
  <c r="BO1260" i="8"/>
  <c r="BN1260" i="8"/>
  <c r="BM1260" i="8"/>
  <c r="BL1260" i="8"/>
  <c r="BJ1260" i="8"/>
  <c r="BK1260" i="8" s="1"/>
  <c r="J1260" i="8"/>
  <c r="I1260" i="8"/>
  <c r="H1260" i="8"/>
  <c r="G1260" i="8"/>
  <c r="F1260" i="8"/>
  <c r="A1260" i="8"/>
  <c r="DP1259" i="8"/>
  <c r="DO1259" i="8"/>
  <c r="DN1259" i="8"/>
  <c r="DM1259" i="8"/>
  <c r="DK1259" i="8"/>
  <c r="DL1259" i="8" s="1"/>
  <c r="DJ1259" i="8"/>
  <c r="DI1259" i="8"/>
  <c r="DH1259" i="8"/>
  <c r="DG1259" i="8"/>
  <c r="DE1259" i="8"/>
  <c r="DF1259" i="8" s="1"/>
  <c r="DD1259" i="8"/>
  <c r="DC1259" i="8"/>
  <c r="DB1259" i="8"/>
  <c r="DA1259" i="8"/>
  <c r="CZ1259" i="8"/>
  <c r="CY1259" i="8"/>
  <c r="CX1259" i="8"/>
  <c r="CV1259" i="8"/>
  <c r="CW1259" i="8" s="1"/>
  <c r="CU1259" i="8"/>
  <c r="CT1259" i="8"/>
  <c r="CS1259" i="8"/>
  <c r="CR1259" i="8"/>
  <c r="CQ1259" i="8"/>
  <c r="CP1259" i="8"/>
  <c r="CO1259" i="8"/>
  <c r="CN1259" i="8"/>
  <c r="CL1259" i="8"/>
  <c r="CM1259" i="8" s="1"/>
  <c r="CG1259" i="8"/>
  <c r="CF1259" i="8"/>
  <c r="CE1259" i="8"/>
  <c r="CD1259" i="8"/>
  <c r="CC1259" i="8"/>
  <c r="CB1259" i="8"/>
  <c r="CA1259" i="8"/>
  <c r="BZ1259" i="8"/>
  <c r="BY1259" i="8"/>
  <c r="BW1259" i="8"/>
  <c r="BX1259" i="8" s="1"/>
  <c r="BV1259" i="8"/>
  <c r="BU1259" i="8"/>
  <c r="BT1259" i="8"/>
  <c r="BS1259" i="8"/>
  <c r="BR1259" i="8"/>
  <c r="BQ1259" i="8"/>
  <c r="BP1259" i="8"/>
  <c r="BO1259" i="8"/>
  <c r="BN1259" i="8"/>
  <c r="BM1259" i="8"/>
  <c r="BL1259" i="8"/>
  <c r="BJ1259" i="8"/>
  <c r="BK1259" i="8" s="1"/>
  <c r="J1259" i="8"/>
  <c r="I1259" i="8"/>
  <c r="H1259" i="8"/>
  <c r="G1259" i="8"/>
  <c r="F1259" i="8"/>
  <c r="A1259" i="8"/>
  <c r="DP1258" i="8"/>
  <c r="DO1258" i="8"/>
  <c r="DN1258" i="8"/>
  <c r="DM1258" i="8"/>
  <c r="DK1258" i="8"/>
  <c r="DL1258" i="8" s="1"/>
  <c r="DJ1258" i="8"/>
  <c r="DI1258" i="8"/>
  <c r="DH1258" i="8"/>
  <c r="DG1258" i="8"/>
  <c r="DE1258" i="8"/>
  <c r="DF1258" i="8" s="1"/>
  <c r="DD1258" i="8"/>
  <c r="DC1258" i="8"/>
  <c r="DB1258" i="8"/>
  <c r="DA1258" i="8"/>
  <c r="CZ1258" i="8"/>
  <c r="CY1258" i="8"/>
  <c r="CX1258" i="8"/>
  <c r="CV1258" i="8"/>
  <c r="CW1258" i="8" s="1"/>
  <c r="CU1258" i="8"/>
  <c r="CT1258" i="8"/>
  <c r="CS1258" i="8"/>
  <c r="CR1258" i="8"/>
  <c r="CQ1258" i="8"/>
  <c r="CP1258" i="8"/>
  <c r="CO1258" i="8"/>
  <c r="CN1258" i="8"/>
  <c r="CL1258" i="8"/>
  <c r="CM1258" i="8" s="1"/>
  <c r="CG1258" i="8"/>
  <c r="CF1258" i="8"/>
  <c r="CE1258" i="8"/>
  <c r="CD1258" i="8"/>
  <c r="CC1258" i="8"/>
  <c r="CB1258" i="8"/>
  <c r="CA1258" i="8"/>
  <c r="BZ1258" i="8"/>
  <c r="BY1258" i="8"/>
  <c r="BW1258" i="8"/>
  <c r="BX1258" i="8" s="1"/>
  <c r="BV1258" i="8"/>
  <c r="BU1258" i="8"/>
  <c r="BT1258" i="8"/>
  <c r="BS1258" i="8"/>
  <c r="BR1258" i="8"/>
  <c r="BQ1258" i="8"/>
  <c r="BP1258" i="8"/>
  <c r="BO1258" i="8"/>
  <c r="BN1258" i="8"/>
  <c r="BM1258" i="8"/>
  <c r="BL1258" i="8"/>
  <c r="BJ1258" i="8"/>
  <c r="BK1258" i="8" s="1"/>
  <c r="J1258" i="8"/>
  <c r="I1258" i="8"/>
  <c r="H1258" i="8"/>
  <c r="G1258" i="8"/>
  <c r="F1258" i="8"/>
  <c r="A1258" i="8"/>
  <c r="DP1257" i="8"/>
  <c r="DO1257" i="8"/>
  <c r="DN1257" i="8"/>
  <c r="DM1257" i="8"/>
  <c r="DK1257" i="8"/>
  <c r="DL1257" i="8" s="1"/>
  <c r="DJ1257" i="8"/>
  <c r="DI1257" i="8"/>
  <c r="DH1257" i="8"/>
  <c r="DG1257" i="8"/>
  <c r="DE1257" i="8"/>
  <c r="DF1257" i="8" s="1"/>
  <c r="DD1257" i="8"/>
  <c r="DC1257" i="8"/>
  <c r="DB1257" i="8"/>
  <c r="DA1257" i="8"/>
  <c r="CZ1257" i="8"/>
  <c r="CY1257" i="8"/>
  <c r="CX1257" i="8"/>
  <c r="CV1257" i="8"/>
  <c r="CW1257" i="8" s="1"/>
  <c r="CU1257" i="8"/>
  <c r="CT1257" i="8"/>
  <c r="CS1257" i="8"/>
  <c r="CR1257" i="8"/>
  <c r="CQ1257" i="8"/>
  <c r="CP1257" i="8"/>
  <c r="CO1257" i="8"/>
  <c r="CN1257" i="8"/>
  <c r="CL1257" i="8"/>
  <c r="CM1257" i="8" s="1"/>
  <c r="CG1257" i="8"/>
  <c r="CF1257" i="8"/>
  <c r="CE1257" i="8"/>
  <c r="CD1257" i="8"/>
  <c r="CC1257" i="8"/>
  <c r="CB1257" i="8"/>
  <c r="CA1257" i="8"/>
  <c r="BZ1257" i="8"/>
  <c r="BY1257" i="8"/>
  <c r="BW1257" i="8"/>
  <c r="BX1257" i="8" s="1"/>
  <c r="BV1257" i="8"/>
  <c r="BU1257" i="8"/>
  <c r="BT1257" i="8"/>
  <c r="BS1257" i="8"/>
  <c r="BR1257" i="8"/>
  <c r="BQ1257" i="8"/>
  <c r="BP1257" i="8"/>
  <c r="BO1257" i="8"/>
  <c r="BN1257" i="8"/>
  <c r="BM1257" i="8"/>
  <c r="BL1257" i="8"/>
  <c r="BJ1257" i="8"/>
  <c r="BK1257" i="8" s="1"/>
  <c r="J1257" i="8"/>
  <c r="I1257" i="8"/>
  <c r="H1257" i="8"/>
  <c r="G1257" i="8"/>
  <c r="F1257" i="8"/>
  <c r="A1257" i="8"/>
  <c r="DP1256" i="8"/>
  <c r="DO1256" i="8"/>
  <c r="DN1256" i="8"/>
  <c r="DM1256" i="8"/>
  <c r="DK1256" i="8"/>
  <c r="DL1256" i="8" s="1"/>
  <c r="DJ1256" i="8"/>
  <c r="DI1256" i="8"/>
  <c r="DH1256" i="8"/>
  <c r="DG1256" i="8"/>
  <c r="DE1256" i="8"/>
  <c r="DF1256" i="8" s="1"/>
  <c r="DD1256" i="8"/>
  <c r="DC1256" i="8"/>
  <c r="DB1256" i="8"/>
  <c r="DA1256" i="8"/>
  <c r="CZ1256" i="8"/>
  <c r="CY1256" i="8"/>
  <c r="CX1256" i="8"/>
  <c r="CV1256" i="8"/>
  <c r="CW1256" i="8" s="1"/>
  <c r="CU1256" i="8"/>
  <c r="CT1256" i="8"/>
  <c r="CS1256" i="8"/>
  <c r="CR1256" i="8"/>
  <c r="CQ1256" i="8"/>
  <c r="CP1256" i="8"/>
  <c r="CO1256" i="8"/>
  <c r="CN1256" i="8"/>
  <c r="CL1256" i="8"/>
  <c r="CM1256" i="8" s="1"/>
  <c r="CG1256" i="8"/>
  <c r="CF1256" i="8"/>
  <c r="CE1256" i="8"/>
  <c r="CD1256" i="8"/>
  <c r="CC1256" i="8"/>
  <c r="CB1256" i="8"/>
  <c r="CA1256" i="8"/>
  <c r="BZ1256" i="8"/>
  <c r="BY1256" i="8"/>
  <c r="BW1256" i="8"/>
  <c r="BX1256" i="8" s="1"/>
  <c r="BV1256" i="8"/>
  <c r="BU1256" i="8"/>
  <c r="BT1256" i="8"/>
  <c r="BS1256" i="8"/>
  <c r="BR1256" i="8"/>
  <c r="BQ1256" i="8"/>
  <c r="BP1256" i="8"/>
  <c r="BO1256" i="8"/>
  <c r="BN1256" i="8"/>
  <c r="BM1256" i="8"/>
  <c r="BL1256" i="8"/>
  <c r="BJ1256" i="8"/>
  <c r="BK1256" i="8" s="1"/>
  <c r="J1256" i="8"/>
  <c r="I1256" i="8"/>
  <c r="H1256" i="8"/>
  <c r="G1256" i="8"/>
  <c r="F1256" i="8"/>
  <c r="A1256" i="8"/>
  <c r="DP1255" i="8"/>
  <c r="DO1255" i="8"/>
  <c r="DN1255" i="8"/>
  <c r="DM1255" i="8"/>
  <c r="DK1255" i="8"/>
  <c r="DL1255" i="8" s="1"/>
  <c r="DJ1255" i="8"/>
  <c r="DI1255" i="8"/>
  <c r="DH1255" i="8"/>
  <c r="DG1255" i="8"/>
  <c r="DE1255" i="8"/>
  <c r="DF1255" i="8" s="1"/>
  <c r="DD1255" i="8"/>
  <c r="DC1255" i="8"/>
  <c r="DB1255" i="8"/>
  <c r="DA1255" i="8"/>
  <c r="CZ1255" i="8"/>
  <c r="CY1255" i="8"/>
  <c r="CX1255" i="8"/>
  <c r="CV1255" i="8"/>
  <c r="CW1255" i="8" s="1"/>
  <c r="CU1255" i="8"/>
  <c r="CT1255" i="8"/>
  <c r="CS1255" i="8"/>
  <c r="CR1255" i="8"/>
  <c r="CQ1255" i="8"/>
  <c r="CP1255" i="8"/>
  <c r="CO1255" i="8"/>
  <c r="CN1255" i="8"/>
  <c r="CL1255" i="8"/>
  <c r="CM1255" i="8" s="1"/>
  <c r="CG1255" i="8"/>
  <c r="CF1255" i="8"/>
  <c r="CE1255" i="8"/>
  <c r="CD1255" i="8"/>
  <c r="CC1255" i="8"/>
  <c r="CB1255" i="8"/>
  <c r="CA1255" i="8"/>
  <c r="BZ1255" i="8"/>
  <c r="BY1255" i="8"/>
  <c r="BW1255" i="8"/>
  <c r="BX1255" i="8" s="1"/>
  <c r="BV1255" i="8"/>
  <c r="BU1255" i="8"/>
  <c r="BT1255" i="8"/>
  <c r="BS1255" i="8"/>
  <c r="BR1255" i="8"/>
  <c r="BQ1255" i="8"/>
  <c r="BP1255" i="8"/>
  <c r="BO1255" i="8"/>
  <c r="BN1255" i="8"/>
  <c r="BM1255" i="8"/>
  <c r="BL1255" i="8"/>
  <c r="BJ1255" i="8"/>
  <c r="BK1255" i="8" s="1"/>
  <c r="J1255" i="8"/>
  <c r="I1255" i="8"/>
  <c r="H1255" i="8"/>
  <c r="G1255" i="8"/>
  <c r="F1255" i="8"/>
  <c r="A1255" i="8"/>
  <c r="DP1254" i="8"/>
  <c r="DO1254" i="8"/>
  <c r="DN1254" i="8"/>
  <c r="DM1254" i="8"/>
  <c r="DK1254" i="8"/>
  <c r="DL1254" i="8" s="1"/>
  <c r="DJ1254" i="8"/>
  <c r="DI1254" i="8"/>
  <c r="DH1254" i="8"/>
  <c r="DG1254" i="8"/>
  <c r="DE1254" i="8"/>
  <c r="DF1254" i="8" s="1"/>
  <c r="DD1254" i="8"/>
  <c r="DC1254" i="8"/>
  <c r="DB1254" i="8"/>
  <c r="DA1254" i="8"/>
  <c r="CZ1254" i="8"/>
  <c r="CY1254" i="8"/>
  <c r="CX1254" i="8"/>
  <c r="CV1254" i="8"/>
  <c r="CW1254" i="8" s="1"/>
  <c r="CU1254" i="8"/>
  <c r="CT1254" i="8"/>
  <c r="CS1254" i="8"/>
  <c r="CR1254" i="8"/>
  <c r="CQ1254" i="8"/>
  <c r="CP1254" i="8"/>
  <c r="CO1254" i="8"/>
  <c r="CN1254" i="8"/>
  <c r="CL1254" i="8"/>
  <c r="CM1254" i="8" s="1"/>
  <c r="CG1254" i="8"/>
  <c r="CF1254" i="8"/>
  <c r="CE1254" i="8"/>
  <c r="CD1254" i="8"/>
  <c r="CC1254" i="8"/>
  <c r="CB1254" i="8"/>
  <c r="CA1254" i="8"/>
  <c r="BZ1254" i="8"/>
  <c r="BY1254" i="8"/>
  <c r="BW1254" i="8"/>
  <c r="BX1254" i="8" s="1"/>
  <c r="BV1254" i="8"/>
  <c r="BU1254" i="8"/>
  <c r="BT1254" i="8"/>
  <c r="BS1254" i="8"/>
  <c r="BR1254" i="8"/>
  <c r="BQ1254" i="8"/>
  <c r="BP1254" i="8"/>
  <c r="BO1254" i="8"/>
  <c r="BN1254" i="8"/>
  <c r="BM1254" i="8"/>
  <c r="BL1254" i="8"/>
  <c r="BJ1254" i="8"/>
  <c r="BK1254" i="8" s="1"/>
  <c r="J1254" i="8"/>
  <c r="I1254" i="8"/>
  <c r="H1254" i="8"/>
  <c r="G1254" i="8"/>
  <c r="F1254" i="8"/>
  <c r="A1254" i="8"/>
  <c r="DP1253" i="8"/>
  <c r="DO1253" i="8"/>
  <c r="DN1253" i="8"/>
  <c r="DM1253" i="8"/>
  <c r="DK1253" i="8"/>
  <c r="DL1253" i="8" s="1"/>
  <c r="DJ1253" i="8"/>
  <c r="DI1253" i="8"/>
  <c r="DH1253" i="8"/>
  <c r="DG1253" i="8"/>
  <c r="DE1253" i="8"/>
  <c r="DF1253" i="8" s="1"/>
  <c r="DD1253" i="8"/>
  <c r="DC1253" i="8"/>
  <c r="DB1253" i="8"/>
  <c r="DA1253" i="8"/>
  <c r="CZ1253" i="8"/>
  <c r="CY1253" i="8"/>
  <c r="CX1253" i="8"/>
  <c r="CV1253" i="8"/>
  <c r="CW1253" i="8" s="1"/>
  <c r="CU1253" i="8"/>
  <c r="CT1253" i="8"/>
  <c r="CS1253" i="8"/>
  <c r="CR1253" i="8"/>
  <c r="CQ1253" i="8"/>
  <c r="CP1253" i="8"/>
  <c r="CO1253" i="8"/>
  <c r="CN1253" i="8"/>
  <c r="CL1253" i="8"/>
  <c r="CM1253" i="8" s="1"/>
  <c r="CG1253" i="8"/>
  <c r="CF1253" i="8"/>
  <c r="CE1253" i="8"/>
  <c r="CD1253" i="8"/>
  <c r="CC1253" i="8"/>
  <c r="CB1253" i="8"/>
  <c r="CA1253" i="8"/>
  <c r="BZ1253" i="8"/>
  <c r="BY1253" i="8"/>
  <c r="BW1253" i="8"/>
  <c r="BX1253" i="8" s="1"/>
  <c r="BV1253" i="8"/>
  <c r="BU1253" i="8"/>
  <c r="BT1253" i="8"/>
  <c r="BS1253" i="8"/>
  <c r="BR1253" i="8"/>
  <c r="BQ1253" i="8"/>
  <c r="BP1253" i="8"/>
  <c r="BO1253" i="8"/>
  <c r="BN1253" i="8"/>
  <c r="BM1253" i="8"/>
  <c r="BL1253" i="8"/>
  <c r="BJ1253" i="8"/>
  <c r="BK1253" i="8" s="1"/>
  <c r="J1253" i="8"/>
  <c r="I1253" i="8"/>
  <c r="H1253" i="8"/>
  <c r="G1253" i="8"/>
  <c r="F1253" i="8"/>
  <c r="A1253" i="8"/>
  <c r="DP1252" i="8"/>
  <c r="DO1252" i="8"/>
  <c r="DN1252" i="8"/>
  <c r="DM1252" i="8"/>
  <c r="DK1252" i="8"/>
  <c r="DL1252" i="8" s="1"/>
  <c r="DJ1252" i="8"/>
  <c r="DI1252" i="8"/>
  <c r="DH1252" i="8"/>
  <c r="DG1252" i="8"/>
  <c r="DE1252" i="8"/>
  <c r="DF1252" i="8" s="1"/>
  <c r="DD1252" i="8"/>
  <c r="DC1252" i="8"/>
  <c r="DB1252" i="8"/>
  <c r="DA1252" i="8"/>
  <c r="CZ1252" i="8"/>
  <c r="CY1252" i="8"/>
  <c r="CX1252" i="8"/>
  <c r="CV1252" i="8"/>
  <c r="CW1252" i="8" s="1"/>
  <c r="CU1252" i="8"/>
  <c r="CT1252" i="8"/>
  <c r="CS1252" i="8"/>
  <c r="CR1252" i="8"/>
  <c r="CQ1252" i="8"/>
  <c r="CP1252" i="8"/>
  <c r="CO1252" i="8"/>
  <c r="CN1252" i="8"/>
  <c r="CL1252" i="8"/>
  <c r="CM1252" i="8" s="1"/>
  <c r="CG1252" i="8"/>
  <c r="CF1252" i="8"/>
  <c r="CE1252" i="8"/>
  <c r="CD1252" i="8"/>
  <c r="CC1252" i="8"/>
  <c r="CB1252" i="8"/>
  <c r="CA1252" i="8"/>
  <c r="BZ1252" i="8"/>
  <c r="BY1252" i="8"/>
  <c r="BW1252" i="8"/>
  <c r="BX1252" i="8" s="1"/>
  <c r="BV1252" i="8"/>
  <c r="BU1252" i="8"/>
  <c r="BT1252" i="8"/>
  <c r="BS1252" i="8"/>
  <c r="BR1252" i="8"/>
  <c r="BQ1252" i="8"/>
  <c r="BP1252" i="8"/>
  <c r="BO1252" i="8"/>
  <c r="BN1252" i="8"/>
  <c r="BM1252" i="8"/>
  <c r="BL1252" i="8"/>
  <c r="BJ1252" i="8"/>
  <c r="BK1252" i="8" s="1"/>
  <c r="J1252" i="8"/>
  <c r="I1252" i="8"/>
  <c r="H1252" i="8"/>
  <c r="G1252" i="8"/>
  <c r="F1252" i="8"/>
  <c r="A1252" i="8"/>
  <c r="DP1251" i="8"/>
  <c r="DO1251" i="8"/>
  <c r="DN1251" i="8"/>
  <c r="DM1251" i="8"/>
  <c r="DK1251" i="8"/>
  <c r="DL1251" i="8" s="1"/>
  <c r="DJ1251" i="8"/>
  <c r="DI1251" i="8"/>
  <c r="DH1251" i="8"/>
  <c r="DG1251" i="8"/>
  <c r="DE1251" i="8"/>
  <c r="DF1251" i="8" s="1"/>
  <c r="DD1251" i="8"/>
  <c r="DC1251" i="8"/>
  <c r="DB1251" i="8"/>
  <c r="DA1251" i="8"/>
  <c r="CZ1251" i="8"/>
  <c r="CY1251" i="8"/>
  <c r="CX1251" i="8"/>
  <c r="CV1251" i="8"/>
  <c r="CW1251" i="8" s="1"/>
  <c r="CU1251" i="8"/>
  <c r="CT1251" i="8"/>
  <c r="CS1251" i="8"/>
  <c r="CR1251" i="8"/>
  <c r="CQ1251" i="8"/>
  <c r="CP1251" i="8"/>
  <c r="CO1251" i="8"/>
  <c r="CN1251" i="8"/>
  <c r="CL1251" i="8"/>
  <c r="CM1251" i="8" s="1"/>
  <c r="CG1251" i="8"/>
  <c r="CF1251" i="8"/>
  <c r="CE1251" i="8"/>
  <c r="CD1251" i="8"/>
  <c r="CC1251" i="8"/>
  <c r="CB1251" i="8"/>
  <c r="CA1251" i="8"/>
  <c r="BZ1251" i="8"/>
  <c r="BY1251" i="8"/>
  <c r="BW1251" i="8"/>
  <c r="BX1251" i="8" s="1"/>
  <c r="BV1251" i="8"/>
  <c r="BU1251" i="8"/>
  <c r="BT1251" i="8"/>
  <c r="BS1251" i="8"/>
  <c r="BR1251" i="8"/>
  <c r="BQ1251" i="8"/>
  <c r="BP1251" i="8"/>
  <c r="BO1251" i="8"/>
  <c r="BN1251" i="8"/>
  <c r="BM1251" i="8"/>
  <c r="BL1251" i="8"/>
  <c r="BJ1251" i="8"/>
  <c r="BK1251" i="8" s="1"/>
  <c r="J1251" i="8"/>
  <c r="I1251" i="8"/>
  <c r="H1251" i="8"/>
  <c r="G1251" i="8"/>
  <c r="F1251" i="8"/>
  <c r="A1251" i="8"/>
  <c r="DP1250" i="8"/>
  <c r="DO1250" i="8"/>
  <c r="DN1250" i="8"/>
  <c r="DM1250" i="8"/>
  <c r="DK1250" i="8"/>
  <c r="DL1250" i="8" s="1"/>
  <c r="DJ1250" i="8"/>
  <c r="DI1250" i="8"/>
  <c r="DH1250" i="8"/>
  <c r="DG1250" i="8"/>
  <c r="DE1250" i="8"/>
  <c r="DF1250" i="8" s="1"/>
  <c r="DD1250" i="8"/>
  <c r="DC1250" i="8"/>
  <c r="DB1250" i="8"/>
  <c r="DA1250" i="8"/>
  <c r="CZ1250" i="8"/>
  <c r="CY1250" i="8"/>
  <c r="CX1250" i="8"/>
  <c r="CV1250" i="8"/>
  <c r="CW1250" i="8" s="1"/>
  <c r="CU1250" i="8"/>
  <c r="CT1250" i="8"/>
  <c r="CS1250" i="8"/>
  <c r="CR1250" i="8"/>
  <c r="CQ1250" i="8"/>
  <c r="CP1250" i="8"/>
  <c r="CO1250" i="8"/>
  <c r="CN1250" i="8"/>
  <c r="CL1250" i="8"/>
  <c r="CM1250" i="8" s="1"/>
  <c r="CG1250" i="8"/>
  <c r="CF1250" i="8"/>
  <c r="CE1250" i="8"/>
  <c r="CD1250" i="8"/>
  <c r="CC1250" i="8"/>
  <c r="CB1250" i="8"/>
  <c r="CA1250" i="8"/>
  <c r="BZ1250" i="8"/>
  <c r="BY1250" i="8"/>
  <c r="BW1250" i="8"/>
  <c r="BX1250" i="8" s="1"/>
  <c r="BV1250" i="8"/>
  <c r="BU1250" i="8"/>
  <c r="BT1250" i="8"/>
  <c r="BS1250" i="8"/>
  <c r="BR1250" i="8"/>
  <c r="BQ1250" i="8"/>
  <c r="BP1250" i="8"/>
  <c r="BO1250" i="8"/>
  <c r="BN1250" i="8"/>
  <c r="BM1250" i="8"/>
  <c r="BL1250" i="8"/>
  <c r="BJ1250" i="8"/>
  <c r="BK1250" i="8" s="1"/>
  <c r="J1250" i="8"/>
  <c r="I1250" i="8"/>
  <c r="H1250" i="8"/>
  <c r="G1250" i="8"/>
  <c r="F1250" i="8"/>
  <c r="A1250" i="8"/>
  <c r="DP1249" i="8"/>
  <c r="DO1249" i="8"/>
  <c r="DN1249" i="8"/>
  <c r="DM1249" i="8"/>
  <c r="DK1249" i="8"/>
  <c r="DL1249" i="8" s="1"/>
  <c r="DJ1249" i="8"/>
  <c r="DI1249" i="8"/>
  <c r="DH1249" i="8"/>
  <c r="DG1249" i="8"/>
  <c r="DE1249" i="8"/>
  <c r="DF1249" i="8" s="1"/>
  <c r="DD1249" i="8"/>
  <c r="DC1249" i="8"/>
  <c r="DB1249" i="8"/>
  <c r="DA1249" i="8"/>
  <c r="CZ1249" i="8"/>
  <c r="CY1249" i="8"/>
  <c r="CX1249" i="8"/>
  <c r="CV1249" i="8"/>
  <c r="CW1249" i="8" s="1"/>
  <c r="CU1249" i="8"/>
  <c r="CT1249" i="8"/>
  <c r="CS1249" i="8"/>
  <c r="CR1249" i="8"/>
  <c r="CQ1249" i="8"/>
  <c r="CP1249" i="8"/>
  <c r="CO1249" i="8"/>
  <c r="CN1249" i="8"/>
  <c r="CL1249" i="8"/>
  <c r="CM1249" i="8" s="1"/>
  <c r="CG1249" i="8"/>
  <c r="CF1249" i="8"/>
  <c r="CE1249" i="8"/>
  <c r="CD1249" i="8"/>
  <c r="CC1249" i="8"/>
  <c r="CB1249" i="8"/>
  <c r="CA1249" i="8"/>
  <c r="BZ1249" i="8"/>
  <c r="BY1249" i="8"/>
  <c r="BW1249" i="8"/>
  <c r="BX1249" i="8" s="1"/>
  <c r="BV1249" i="8"/>
  <c r="BU1249" i="8"/>
  <c r="BT1249" i="8"/>
  <c r="BS1249" i="8"/>
  <c r="BR1249" i="8"/>
  <c r="BQ1249" i="8"/>
  <c r="BP1249" i="8"/>
  <c r="BO1249" i="8"/>
  <c r="BN1249" i="8"/>
  <c r="BM1249" i="8"/>
  <c r="BL1249" i="8"/>
  <c r="BJ1249" i="8"/>
  <c r="BK1249" i="8" s="1"/>
  <c r="J1249" i="8"/>
  <c r="I1249" i="8"/>
  <c r="H1249" i="8"/>
  <c r="G1249" i="8"/>
  <c r="F1249" i="8"/>
  <c r="A1249" i="8"/>
  <c r="DP1248" i="8"/>
  <c r="DO1248" i="8"/>
  <c r="DN1248" i="8"/>
  <c r="DM1248" i="8"/>
  <c r="DK1248" i="8"/>
  <c r="DL1248" i="8" s="1"/>
  <c r="DJ1248" i="8"/>
  <c r="DI1248" i="8"/>
  <c r="DH1248" i="8"/>
  <c r="DG1248" i="8"/>
  <c r="DE1248" i="8"/>
  <c r="DF1248" i="8" s="1"/>
  <c r="DD1248" i="8"/>
  <c r="DC1248" i="8"/>
  <c r="DB1248" i="8"/>
  <c r="DA1248" i="8"/>
  <c r="CZ1248" i="8"/>
  <c r="CY1248" i="8"/>
  <c r="CX1248" i="8"/>
  <c r="CV1248" i="8"/>
  <c r="CW1248" i="8" s="1"/>
  <c r="CU1248" i="8"/>
  <c r="CT1248" i="8"/>
  <c r="CS1248" i="8"/>
  <c r="CR1248" i="8"/>
  <c r="CQ1248" i="8"/>
  <c r="CP1248" i="8"/>
  <c r="CO1248" i="8"/>
  <c r="CN1248" i="8"/>
  <c r="CL1248" i="8"/>
  <c r="CM1248" i="8" s="1"/>
  <c r="CG1248" i="8"/>
  <c r="CF1248" i="8"/>
  <c r="CE1248" i="8"/>
  <c r="CD1248" i="8"/>
  <c r="CC1248" i="8"/>
  <c r="CB1248" i="8"/>
  <c r="CA1248" i="8"/>
  <c r="BZ1248" i="8"/>
  <c r="BY1248" i="8"/>
  <c r="BW1248" i="8"/>
  <c r="BX1248" i="8" s="1"/>
  <c r="BV1248" i="8"/>
  <c r="BU1248" i="8"/>
  <c r="BT1248" i="8"/>
  <c r="BS1248" i="8"/>
  <c r="BR1248" i="8"/>
  <c r="BQ1248" i="8"/>
  <c r="BP1248" i="8"/>
  <c r="BO1248" i="8"/>
  <c r="BN1248" i="8"/>
  <c r="BM1248" i="8"/>
  <c r="BL1248" i="8"/>
  <c r="BJ1248" i="8"/>
  <c r="BK1248" i="8" s="1"/>
  <c r="J1248" i="8"/>
  <c r="I1248" i="8"/>
  <c r="H1248" i="8"/>
  <c r="G1248" i="8"/>
  <c r="F1248" i="8"/>
  <c r="A1248" i="8"/>
  <c r="DP1247" i="8"/>
  <c r="DO1247" i="8"/>
  <c r="DN1247" i="8"/>
  <c r="DM1247" i="8"/>
  <c r="DK1247" i="8"/>
  <c r="DL1247" i="8" s="1"/>
  <c r="DJ1247" i="8"/>
  <c r="DI1247" i="8"/>
  <c r="DH1247" i="8"/>
  <c r="DG1247" i="8"/>
  <c r="DE1247" i="8"/>
  <c r="DF1247" i="8" s="1"/>
  <c r="DD1247" i="8"/>
  <c r="DC1247" i="8"/>
  <c r="DB1247" i="8"/>
  <c r="DA1247" i="8"/>
  <c r="CZ1247" i="8"/>
  <c r="CY1247" i="8"/>
  <c r="CX1247" i="8"/>
  <c r="CV1247" i="8"/>
  <c r="CW1247" i="8" s="1"/>
  <c r="CU1247" i="8"/>
  <c r="CT1247" i="8"/>
  <c r="CS1247" i="8"/>
  <c r="CR1247" i="8"/>
  <c r="CQ1247" i="8"/>
  <c r="CP1247" i="8"/>
  <c r="CO1247" i="8"/>
  <c r="CN1247" i="8"/>
  <c r="CL1247" i="8"/>
  <c r="CM1247" i="8" s="1"/>
  <c r="CG1247" i="8"/>
  <c r="CF1247" i="8"/>
  <c r="CE1247" i="8"/>
  <c r="CD1247" i="8"/>
  <c r="CC1247" i="8"/>
  <c r="CB1247" i="8"/>
  <c r="CA1247" i="8"/>
  <c r="BZ1247" i="8"/>
  <c r="BY1247" i="8"/>
  <c r="BW1247" i="8"/>
  <c r="BX1247" i="8" s="1"/>
  <c r="BV1247" i="8"/>
  <c r="BU1247" i="8"/>
  <c r="BT1247" i="8"/>
  <c r="BS1247" i="8"/>
  <c r="BR1247" i="8"/>
  <c r="BQ1247" i="8"/>
  <c r="BP1247" i="8"/>
  <c r="BO1247" i="8"/>
  <c r="BN1247" i="8"/>
  <c r="BM1247" i="8"/>
  <c r="BL1247" i="8"/>
  <c r="BJ1247" i="8"/>
  <c r="BK1247" i="8" s="1"/>
  <c r="J1247" i="8"/>
  <c r="I1247" i="8"/>
  <c r="H1247" i="8"/>
  <c r="G1247" i="8"/>
  <c r="F1247" i="8"/>
  <c r="A1247" i="8"/>
  <c r="DP1246" i="8"/>
  <c r="DO1246" i="8"/>
  <c r="DN1246" i="8"/>
  <c r="DM1246" i="8"/>
  <c r="DK1246" i="8"/>
  <c r="DL1246" i="8" s="1"/>
  <c r="DJ1246" i="8"/>
  <c r="DI1246" i="8"/>
  <c r="DH1246" i="8"/>
  <c r="DG1246" i="8"/>
  <c r="DE1246" i="8"/>
  <c r="DF1246" i="8" s="1"/>
  <c r="DD1246" i="8"/>
  <c r="DC1246" i="8"/>
  <c r="DB1246" i="8"/>
  <c r="DA1246" i="8"/>
  <c r="CZ1246" i="8"/>
  <c r="CY1246" i="8"/>
  <c r="CX1246" i="8"/>
  <c r="CV1246" i="8"/>
  <c r="CW1246" i="8" s="1"/>
  <c r="CU1246" i="8"/>
  <c r="CT1246" i="8"/>
  <c r="CS1246" i="8"/>
  <c r="CR1246" i="8"/>
  <c r="CQ1246" i="8"/>
  <c r="CP1246" i="8"/>
  <c r="CO1246" i="8"/>
  <c r="CN1246" i="8"/>
  <c r="CL1246" i="8"/>
  <c r="CM1246" i="8" s="1"/>
  <c r="CG1246" i="8"/>
  <c r="CF1246" i="8"/>
  <c r="CE1246" i="8"/>
  <c r="CD1246" i="8"/>
  <c r="CC1246" i="8"/>
  <c r="CB1246" i="8"/>
  <c r="CA1246" i="8"/>
  <c r="BZ1246" i="8"/>
  <c r="BY1246" i="8"/>
  <c r="BW1246" i="8"/>
  <c r="BX1246" i="8" s="1"/>
  <c r="BV1246" i="8"/>
  <c r="BU1246" i="8"/>
  <c r="BT1246" i="8"/>
  <c r="BS1246" i="8"/>
  <c r="BR1246" i="8"/>
  <c r="BQ1246" i="8"/>
  <c r="BP1246" i="8"/>
  <c r="BO1246" i="8"/>
  <c r="BN1246" i="8"/>
  <c r="BM1246" i="8"/>
  <c r="BL1246" i="8"/>
  <c r="BJ1246" i="8"/>
  <c r="BK1246" i="8" s="1"/>
  <c r="J1246" i="8"/>
  <c r="I1246" i="8"/>
  <c r="H1246" i="8"/>
  <c r="G1246" i="8"/>
  <c r="F1246" i="8"/>
  <c r="A1246" i="8"/>
  <c r="DP1245" i="8"/>
  <c r="DO1245" i="8"/>
  <c r="DN1245" i="8"/>
  <c r="DM1245" i="8"/>
  <c r="DK1245" i="8"/>
  <c r="DL1245" i="8" s="1"/>
  <c r="DJ1245" i="8"/>
  <c r="DI1245" i="8"/>
  <c r="DH1245" i="8"/>
  <c r="DG1245" i="8"/>
  <c r="DE1245" i="8"/>
  <c r="DF1245" i="8" s="1"/>
  <c r="DD1245" i="8"/>
  <c r="DC1245" i="8"/>
  <c r="DB1245" i="8"/>
  <c r="DA1245" i="8"/>
  <c r="CZ1245" i="8"/>
  <c r="CY1245" i="8"/>
  <c r="CX1245" i="8"/>
  <c r="CV1245" i="8"/>
  <c r="CW1245" i="8" s="1"/>
  <c r="CU1245" i="8"/>
  <c r="CT1245" i="8"/>
  <c r="CS1245" i="8"/>
  <c r="CR1245" i="8"/>
  <c r="CQ1245" i="8"/>
  <c r="CP1245" i="8"/>
  <c r="CO1245" i="8"/>
  <c r="CN1245" i="8"/>
  <c r="CL1245" i="8"/>
  <c r="CM1245" i="8" s="1"/>
  <c r="CG1245" i="8"/>
  <c r="CF1245" i="8"/>
  <c r="CE1245" i="8"/>
  <c r="CD1245" i="8"/>
  <c r="CC1245" i="8"/>
  <c r="CB1245" i="8"/>
  <c r="CA1245" i="8"/>
  <c r="BZ1245" i="8"/>
  <c r="BY1245" i="8"/>
  <c r="BW1245" i="8"/>
  <c r="BX1245" i="8" s="1"/>
  <c r="BV1245" i="8"/>
  <c r="BU1245" i="8"/>
  <c r="BT1245" i="8"/>
  <c r="BS1245" i="8"/>
  <c r="BR1245" i="8"/>
  <c r="BQ1245" i="8"/>
  <c r="BP1245" i="8"/>
  <c r="BO1245" i="8"/>
  <c r="BN1245" i="8"/>
  <c r="BM1245" i="8"/>
  <c r="BL1245" i="8"/>
  <c r="BJ1245" i="8"/>
  <c r="BK1245" i="8" s="1"/>
  <c r="J1245" i="8"/>
  <c r="I1245" i="8"/>
  <c r="H1245" i="8"/>
  <c r="G1245" i="8"/>
  <c r="F1245" i="8"/>
  <c r="A1245" i="8"/>
  <c r="DP1244" i="8"/>
  <c r="DO1244" i="8"/>
  <c r="DN1244" i="8"/>
  <c r="DM1244" i="8"/>
  <c r="DK1244" i="8"/>
  <c r="DL1244" i="8" s="1"/>
  <c r="DJ1244" i="8"/>
  <c r="DI1244" i="8"/>
  <c r="DH1244" i="8"/>
  <c r="DG1244" i="8"/>
  <c r="DE1244" i="8"/>
  <c r="DF1244" i="8" s="1"/>
  <c r="DD1244" i="8"/>
  <c r="DC1244" i="8"/>
  <c r="DB1244" i="8"/>
  <c r="DA1244" i="8"/>
  <c r="CZ1244" i="8"/>
  <c r="CY1244" i="8"/>
  <c r="CX1244" i="8"/>
  <c r="CV1244" i="8"/>
  <c r="CW1244" i="8" s="1"/>
  <c r="CU1244" i="8"/>
  <c r="CT1244" i="8"/>
  <c r="CS1244" i="8"/>
  <c r="CR1244" i="8"/>
  <c r="CQ1244" i="8"/>
  <c r="CP1244" i="8"/>
  <c r="CO1244" i="8"/>
  <c r="CN1244" i="8"/>
  <c r="CL1244" i="8"/>
  <c r="CM1244" i="8" s="1"/>
  <c r="CG1244" i="8"/>
  <c r="CF1244" i="8"/>
  <c r="CE1244" i="8"/>
  <c r="CD1244" i="8"/>
  <c r="CC1244" i="8"/>
  <c r="CB1244" i="8"/>
  <c r="CA1244" i="8"/>
  <c r="BZ1244" i="8"/>
  <c r="BY1244" i="8"/>
  <c r="BW1244" i="8"/>
  <c r="BX1244" i="8" s="1"/>
  <c r="BV1244" i="8"/>
  <c r="BU1244" i="8"/>
  <c r="BT1244" i="8"/>
  <c r="BS1244" i="8"/>
  <c r="BR1244" i="8"/>
  <c r="BQ1244" i="8"/>
  <c r="BP1244" i="8"/>
  <c r="BO1244" i="8"/>
  <c r="BN1244" i="8"/>
  <c r="BM1244" i="8"/>
  <c r="BL1244" i="8"/>
  <c r="BJ1244" i="8"/>
  <c r="BK1244" i="8" s="1"/>
  <c r="J1244" i="8"/>
  <c r="I1244" i="8"/>
  <c r="H1244" i="8"/>
  <c r="G1244" i="8"/>
  <c r="F1244" i="8"/>
  <c r="A1244" i="8"/>
  <c r="DP1243" i="8"/>
  <c r="DO1243" i="8"/>
  <c r="DN1243" i="8"/>
  <c r="DM1243" i="8"/>
  <c r="DK1243" i="8"/>
  <c r="DL1243" i="8" s="1"/>
  <c r="DJ1243" i="8"/>
  <c r="DI1243" i="8"/>
  <c r="DH1243" i="8"/>
  <c r="DG1243" i="8"/>
  <c r="DE1243" i="8"/>
  <c r="DF1243" i="8" s="1"/>
  <c r="DD1243" i="8"/>
  <c r="DC1243" i="8"/>
  <c r="DB1243" i="8"/>
  <c r="DA1243" i="8"/>
  <c r="CZ1243" i="8"/>
  <c r="CY1243" i="8"/>
  <c r="CX1243" i="8"/>
  <c r="CV1243" i="8"/>
  <c r="CW1243" i="8" s="1"/>
  <c r="CU1243" i="8"/>
  <c r="CT1243" i="8"/>
  <c r="CS1243" i="8"/>
  <c r="CR1243" i="8"/>
  <c r="CQ1243" i="8"/>
  <c r="CP1243" i="8"/>
  <c r="CO1243" i="8"/>
  <c r="CN1243" i="8"/>
  <c r="CL1243" i="8"/>
  <c r="CM1243" i="8" s="1"/>
  <c r="CG1243" i="8"/>
  <c r="CF1243" i="8"/>
  <c r="CE1243" i="8"/>
  <c r="CD1243" i="8"/>
  <c r="CC1243" i="8"/>
  <c r="CB1243" i="8"/>
  <c r="CA1243" i="8"/>
  <c r="BZ1243" i="8"/>
  <c r="BY1243" i="8"/>
  <c r="BW1243" i="8"/>
  <c r="BX1243" i="8" s="1"/>
  <c r="BV1243" i="8"/>
  <c r="BU1243" i="8"/>
  <c r="BT1243" i="8"/>
  <c r="BS1243" i="8"/>
  <c r="BR1243" i="8"/>
  <c r="BQ1243" i="8"/>
  <c r="BP1243" i="8"/>
  <c r="BO1243" i="8"/>
  <c r="BN1243" i="8"/>
  <c r="BM1243" i="8"/>
  <c r="BL1243" i="8"/>
  <c r="BJ1243" i="8"/>
  <c r="BK1243" i="8" s="1"/>
  <c r="J1243" i="8"/>
  <c r="I1243" i="8"/>
  <c r="H1243" i="8"/>
  <c r="G1243" i="8"/>
  <c r="F1243" i="8"/>
  <c r="A1243" i="8"/>
  <c r="DP1242" i="8"/>
  <c r="DO1242" i="8"/>
  <c r="DN1242" i="8"/>
  <c r="DM1242" i="8"/>
  <c r="DK1242" i="8"/>
  <c r="DL1242" i="8" s="1"/>
  <c r="DJ1242" i="8"/>
  <c r="DI1242" i="8"/>
  <c r="DH1242" i="8"/>
  <c r="DG1242" i="8"/>
  <c r="DE1242" i="8"/>
  <c r="DF1242" i="8" s="1"/>
  <c r="DD1242" i="8"/>
  <c r="DC1242" i="8"/>
  <c r="DB1242" i="8"/>
  <c r="DA1242" i="8"/>
  <c r="CZ1242" i="8"/>
  <c r="CY1242" i="8"/>
  <c r="CX1242" i="8"/>
  <c r="CV1242" i="8"/>
  <c r="CW1242" i="8" s="1"/>
  <c r="CU1242" i="8"/>
  <c r="CT1242" i="8"/>
  <c r="CS1242" i="8"/>
  <c r="CR1242" i="8"/>
  <c r="CQ1242" i="8"/>
  <c r="CP1242" i="8"/>
  <c r="CO1242" i="8"/>
  <c r="CN1242" i="8"/>
  <c r="CL1242" i="8"/>
  <c r="CM1242" i="8" s="1"/>
  <c r="CG1242" i="8"/>
  <c r="CF1242" i="8"/>
  <c r="CE1242" i="8"/>
  <c r="CD1242" i="8"/>
  <c r="CC1242" i="8"/>
  <c r="CB1242" i="8"/>
  <c r="CA1242" i="8"/>
  <c r="BZ1242" i="8"/>
  <c r="BY1242" i="8"/>
  <c r="BW1242" i="8"/>
  <c r="BX1242" i="8" s="1"/>
  <c r="BV1242" i="8"/>
  <c r="BU1242" i="8"/>
  <c r="BT1242" i="8"/>
  <c r="BS1242" i="8"/>
  <c r="BR1242" i="8"/>
  <c r="BQ1242" i="8"/>
  <c r="BP1242" i="8"/>
  <c r="BO1242" i="8"/>
  <c r="BN1242" i="8"/>
  <c r="BM1242" i="8"/>
  <c r="BL1242" i="8"/>
  <c r="BJ1242" i="8"/>
  <c r="BK1242" i="8" s="1"/>
  <c r="J1242" i="8"/>
  <c r="I1242" i="8"/>
  <c r="H1242" i="8"/>
  <c r="G1242" i="8"/>
  <c r="F1242" i="8"/>
  <c r="A1242" i="8"/>
  <c r="DP1241" i="8"/>
  <c r="DO1241" i="8"/>
  <c r="DN1241" i="8"/>
  <c r="DM1241" i="8"/>
  <c r="DK1241" i="8"/>
  <c r="DL1241" i="8" s="1"/>
  <c r="DJ1241" i="8"/>
  <c r="DI1241" i="8"/>
  <c r="DH1241" i="8"/>
  <c r="DG1241" i="8"/>
  <c r="DE1241" i="8"/>
  <c r="DF1241" i="8" s="1"/>
  <c r="DD1241" i="8"/>
  <c r="DC1241" i="8"/>
  <c r="DB1241" i="8"/>
  <c r="DA1241" i="8"/>
  <c r="CZ1241" i="8"/>
  <c r="CY1241" i="8"/>
  <c r="CX1241" i="8"/>
  <c r="CV1241" i="8"/>
  <c r="CW1241" i="8" s="1"/>
  <c r="CU1241" i="8"/>
  <c r="CT1241" i="8"/>
  <c r="CS1241" i="8"/>
  <c r="CR1241" i="8"/>
  <c r="CQ1241" i="8"/>
  <c r="CP1241" i="8"/>
  <c r="CO1241" i="8"/>
  <c r="CN1241" i="8"/>
  <c r="CL1241" i="8"/>
  <c r="CM1241" i="8" s="1"/>
  <c r="CG1241" i="8"/>
  <c r="CF1241" i="8"/>
  <c r="CE1241" i="8"/>
  <c r="CD1241" i="8"/>
  <c r="CC1241" i="8"/>
  <c r="CB1241" i="8"/>
  <c r="CA1241" i="8"/>
  <c r="BZ1241" i="8"/>
  <c r="BY1241" i="8"/>
  <c r="BW1241" i="8"/>
  <c r="BX1241" i="8" s="1"/>
  <c r="BV1241" i="8"/>
  <c r="BU1241" i="8"/>
  <c r="BT1241" i="8"/>
  <c r="BS1241" i="8"/>
  <c r="BR1241" i="8"/>
  <c r="BQ1241" i="8"/>
  <c r="BP1241" i="8"/>
  <c r="BO1241" i="8"/>
  <c r="BN1241" i="8"/>
  <c r="BM1241" i="8"/>
  <c r="BL1241" i="8"/>
  <c r="BJ1241" i="8"/>
  <c r="BK1241" i="8" s="1"/>
  <c r="J1241" i="8"/>
  <c r="I1241" i="8"/>
  <c r="H1241" i="8"/>
  <c r="G1241" i="8"/>
  <c r="F1241" i="8"/>
  <c r="A1241" i="8"/>
  <c r="DP1240" i="8"/>
  <c r="DO1240" i="8"/>
  <c r="DN1240" i="8"/>
  <c r="DM1240" i="8"/>
  <c r="DK1240" i="8"/>
  <c r="DL1240" i="8" s="1"/>
  <c r="DJ1240" i="8"/>
  <c r="DI1240" i="8"/>
  <c r="DH1240" i="8"/>
  <c r="DG1240" i="8"/>
  <c r="DE1240" i="8"/>
  <c r="DF1240" i="8" s="1"/>
  <c r="DD1240" i="8"/>
  <c r="DC1240" i="8"/>
  <c r="DB1240" i="8"/>
  <c r="DA1240" i="8"/>
  <c r="CZ1240" i="8"/>
  <c r="CY1240" i="8"/>
  <c r="CX1240" i="8"/>
  <c r="CV1240" i="8"/>
  <c r="CW1240" i="8" s="1"/>
  <c r="CU1240" i="8"/>
  <c r="CT1240" i="8"/>
  <c r="CS1240" i="8"/>
  <c r="CR1240" i="8"/>
  <c r="CQ1240" i="8"/>
  <c r="CP1240" i="8"/>
  <c r="CO1240" i="8"/>
  <c r="CN1240" i="8"/>
  <c r="CL1240" i="8"/>
  <c r="CM1240" i="8" s="1"/>
  <c r="CG1240" i="8"/>
  <c r="CF1240" i="8"/>
  <c r="CE1240" i="8"/>
  <c r="CD1240" i="8"/>
  <c r="CC1240" i="8"/>
  <c r="CB1240" i="8"/>
  <c r="CA1240" i="8"/>
  <c r="BZ1240" i="8"/>
  <c r="BY1240" i="8"/>
  <c r="BW1240" i="8"/>
  <c r="BX1240" i="8" s="1"/>
  <c r="BV1240" i="8"/>
  <c r="BU1240" i="8"/>
  <c r="BT1240" i="8"/>
  <c r="BS1240" i="8"/>
  <c r="BR1240" i="8"/>
  <c r="BQ1240" i="8"/>
  <c r="BP1240" i="8"/>
  <c r="BO1240" i="8"/>
  <c r="BN1240" i="8"/>
  <c r="BM1240" i="8"/>
  <c r="BL1240" i="8"/>
  <c r="BJ1240" i="8"/>
  <c r="BK1240" i="8" s="1"/>
  <c r="J1240" i="8"/>
  <c r="I1240" i="8"/>
  <c r="H1240" i="8"/>
  <c r="G1240" i="8"/>
  <c r="F1240" i="8"/>
  <c r="A1240" i="8"/>
  <c r="DP1239" i="8"/>
  <c r="DO1239" i="8"/>
  <c r="DN1239" i="8"/>
  <c r="DM1239" i="8"/>
  <c r="DK1239" i="8"/>
  <c r="DL1239" i="8" s="1"/>
  <c r="DJ1239" i="8"/>
  <c r="DI1239" i="8"/>
  <c r="DH1239" i="8"/>
  <c r="DG1239" i="8"/>
  <c r="DE1239" i="8"/>
  <c r="DF1239" i="8" s="1"/>
  <c r="DD1239" i="8"/>
  <c r="DC1239" i="8"/>
  <c r="DB1239" i="8"/>
  <c r="DA1239" i="8"/>
  <c r="CZ1239" i="8"/>
  <c r="CY1239" i="8"/>
  <c r="CX1239" i="8"/>
  <c r="CV1239" i="8"/>
  <c r="CW1239" i="8" s="1"/>
  <c r="CU1239" i="8"/>
  <c r="CT1239" i="8"/>
  <c r="CS1239" i="8"/>
  <c r="CR1239" i="8"/>
  <c r="CQ1239" i="8"/>
  <c r="CP1239" i="8"/>
  <c r="CO1239" i="8"/>
  <c r="CN1239" i="8"/>
  <c r="CL1239" i="8"/>
  <c r="CM1239" i="8" s="1"/>
  <c r="CG1239" i="8"/>
  <c r="CF1239" i="8"/>
  <c r="CE1239" i="8"/>
  <c r="CD1239" i="8"/>
  <c r="CC1239" i="8"/>
  <c r="CB1239" i="8"/>
  <c r="CA1239" i="8"/>
  <c r="BZ1239" i="8"/>
  <c r="BY1239" i="8"/>
  <c r="BW1239" i="8"/>
  <c r="BX1239" i="8" s="1"/>
  <c r="BV1239" i="8"/>
  <c r="BU1239" i="8"/>
  <c r="BT1239" i="8"/>
  <c r="BS1239" i="8"/>
  <c r="BR1239" i="8"/>
  <c r="BQ1239" i="8"/>
  <c r="BP1239" i="8"/>
  <c r="BO1239" i="8"/>
  <c r="BN1239" i="8"/>
  <c r="BM1239" i="8"/>
  <c r="BL1239" i="8"/>
  <c r="BJ1239" i="8"/>
  <c r="BK1239" i="8" s="1"/>
  <c r="J1239" i="8"/>
  <c r="I1239" i="8"/>
  <c r="H1239" i="8"/>
  <c r="G1239" i="8"/>
  <c r="F1239" i="8"/>
  <c r="A1239" i="8"/>
  <c r="DP1238" i="8"/>
  <c r="DO1238" i="8"/>
  <c r="DN1238" i="8"/>
  <c r="DM1238" i="8"/>
  <c r="DK1238" i="8"/>
  <c r="DL1238" i="8" s="1"/>
  <c r="DJ1238" i="8"/>
  <c r="DI1238" i="8"/>
  <c r="DH1238" i="8"/>
  <c r="DG1238" i="8"/>
  <c r="DE1238" i="8"/>
  <c r="DF1238" i="8" s="1"/>
  <c r="DD1238" i="8"/>
  <c r="DC1238" i="8"/>
  <c r="DB1238" i="8"/>
  <c r="DA1238" i="8"/>
  <c r="CZ1238" i="8"/>
  <c r="CY1238" i="8"/>
  <c r="CX1238" i="8"/>
  <c r="CV1238" i="8"/>
  <c r="CW1238" i="8" s="1"/>
  <c r="CU1238" i="8"/>
  <c r="CT1238" i="8"/>
  <c r="CS1238" i="8"/>
  <c r="CR1238" i="8"/>
  <c r="CQ1238" i="8"/>
  <c r="CP1238" i="8"/>
  <c r="CO1238" i="8"/>
  <c r="CN1238" i="8"/>
  <c r="CL1238" i="8"/>
  <c r="CM1238" i="8" s="1"/>
  <c r="CG1238" i="8"/>
  <c r="CF1238" i="8"/>
  <c r="CE1238" i="8"/>
  <c r="CD1238" i="8"/>
  <c r="CC1238" i="8"/>
  <c r="CB1238" i="8"/>
  <c r="CA1238" i="8"/>
  <c r="BZ1238" i="8"/>
  <c r="BY1238" i="8"/>
  <c r="BW1238" i="8"/>
  <c r="BX1238" i="8" s="1"/>
  <c r="BV1238" i="8"/>
  <c r="BU1238" i="8"/>
  <c r="BT1238" i="8"/>
  <c r="BS1238" i="8"/>
  <c r="BR1238" i="8"/>
  <c r="BQ1238" i="8"/>
  <c r="BP1238" i="8"/>
  <c r="BO1238" i="8"/>
  <c r="BN1238" i="8"/>
  <c r="BM1238" i="8"/>
  <c r="BL1238" i="8"/>
  <c r="BJ1238" i="8"/>
  <c r="BK1238" i="8" s="1"/>
  <c r="J1238" i="8"/>
  <c r="I1238" i="8"/>
  <c r="H1238" i="8"/>
  <c r="G1238" i="8"/>
  <c r="F1238" i="8"/>
  <c r="A1238" i="8"/>
  <c r="DP1237" i="8"/>
  <c r="DO1237" i="8"/>
  <c r="DN1237" i="8"/>
  <c r="DM1237" i="8"/>
  <c r="DK1237" i="8"/>
  <c r="DL1237" i="8" s="1"/>
  <c r="DJ1237" i="8"/>
  <c r="DI1237" i="8"/>
  <c r="DH1237" i="8"/>
  <c r="DG1237" i="8"/>
  <c r="DE1237" i="8"/>
  <c r="DF1237" i="8" s="1"/>
  <c r="DD1237" i="8"/>
  <c r="DC1237" i="8"/>
  <c r="DB1237" i="8"/>
  <c r="DA1237" i="8"/>
  <c r="CZ1237" i="8"/>
  <c r="CY1237" i="8"/>
  <c r="CX1237" i="8"/>
  <c r="CV1237" i="8"/>
  <c r="CW1237" i="8" s="1"/>
  <c r="CU1237" i="8"/>
  <c r="CT1237" i="8"/>
  <c r="CS1237" i="8"/>
  <c r="CR1237" i="8"/>
  <c r="CQ1237" i="8"/>
  <c r="CP1237" i="8"/>
  <c r="CO1237" i="8"/>
  <c r="CN1237" i="8"/>
  <c r="CL1237" i="8"/>
  <c r="CM1237" i="8" s="1"/>
  <c r="CG1237" i="8"/>
  <c r="CF1237" i="8"/>
  <c r="CE1237" i="8"/>
  <c r="CD1237" i="8"/>
  <c r="CC1237" i="8"/>
  <c r="CB1237" i="8"/>
  <c r="CA1237" i="8"/>
  <c r="BZ1237" i="8"/>
  <c r="BY1237" i="8"/>
  <c r="BW1237" i="8"/>
  <c r="BX1237" i="8" s="1"/>
  <c r="BV1237" i="8"/>
  <c r="BU1237" i="8"/>
  <c r="BT1237" i="8"/>
  <c r="BS1237" i="8"/>
  <c r="BR1237" i="8"/>
  <c r="BQ1237" i="8"/>
  <c r="BP1237" i="8"/>
  <c r="BO1237" i="8"/>
  <c r="BN1237" i="8"/>
  <c r="BM1237" i="8"/>
  <c r="BL1237" i="8"/>
  <c r="BJ1237" i="8"/>
  <c r="BK1237" i="8" s="1"/>
  <c r="J1237" i="8"/>
  <c r="I1237" i="8"/>
  <c r="H1237" i="8"/>
  <c r="G1237" i="8"/>
  <c r="F1237" i="8"/>
  <c r="A1237" i="8"/>
  <c r="DP1236" i="8"/>
  <c r="DO1236" i="8"/>
  <c r="DN1236" i="8"/>
  <c r="DM1236" i="8"/>
  <c r="DK1236" i="8"/>
  <c r="DL1236" i="8" s="1"/>
  <c r="DJ1236" i="8"/>
  <c r="DI1236" i="8"/>
  <c r="DH1236" i="8"/>
  <c r="DG1236" i="8"/>
  <c r="DE1236" i="8"/>
  <c r="DF1236" i="8" s="1"/>
  <c r="DD1236" i="8"/>
  <c r="DC1236" i="8"/>
  <c r="DB1236" i="8"/>
  <c r="DA1236" i="8"/>
  <c r="CZ1236" i="8"/>
  <c r="CY1236" i="8"/>
  <c r="CX1236" i="8"/>
  <c r="CV1236" i="8"/>
  <c r="CW1236" i="8" s="1"/>
  <c r="CU1236" i="8"/>
  <c r="CT1236" i="8"/>
  <c r="CS1236" i="8"/>
  <c r="CR1236" i="8"/>
  <c r="CQ1236" i="8"/>
  <c r="CP1236" i="8"/>
  <c r="CO1236" i="8"/>
  <c r="CN1236" i="8"/>
  <c r="CL1236" i="8"/>
  <c r="CM1236" i="8" s="1"/>
  <c r="CG1236" i="8"/>
  <c r="CF1236" i="8"/>
  <c r="CE1236" i="8"/>
  <c r="CD1236" i="8"/>
  <c r="CC1236" i="8"/>
  <c r="CB1236" i="8"/>
  <c r="CA1236" i="8"/>
  <c r="BZ1236" i="8"/>
  <c r="BY1236" i="8"/>
  <c r="BW1236" i="8"/>
  <c r="BX1236" i="8" s="1"/>
  <c r="BV1236" i="8"/>
  <c r="BU1236" i="8"/>
  <c r="BT1236" i="8"/>
  <c r="BS1236" i="8"/>
  <c r="BR1236" i="8"/>
  <c r="BQ1236" i="8"/>
  <c r="BP1236" i="8"/>
  <c r="BO1236" i="8"/>
  <c r="BN1236" i="8"/>
  <c r="BM1236" i="8"/>
  <c r="BL1236" i="8"/>
  <c r="BJ1236" i="8"/>
  <c r="BK1236" i="8" s="1"/>
  <c r="J1236" i="8"/>
  <c r="I1236" i="8"/>
  <c r="H1236" i="8"/>
  <c r="G1236" i="8"/>
  <c r="F1236" i="8"/>
  <c r="A1236" i="8"/>
  <c r="DP1235" i="8"/>
  <c r="DO1235" i="8"/>
  <c r="DN1235" i="8"/>
  <c r="DM1235" i="8"/>
  <c r="DK1235" i="8"/>
  <c r="DL1235" i="8" s="1"/>
  <c r="DJ1235" i="8"/>
  <c r="DI1235" i="8"/>
  <c r="DH1235" i="8"/>
  <c r="DG1235" i="8"/>
  <c r="DE1235" i="8"/>
  <c r="DF1235" i="8" s="1"/>
  <c r="DD1235" i="8"/>
  <c r="DC1235" i="8"/>
  <c r="DB1235" i="8"/>
  <c r="DA1235" i="8"/>
  <c r="CZ1235" i="8"/>
  <c r="CY1235" i="8"/>
  <c r="CX1235" i="8"/>
  <c r="CV1235" i="8"/>
  <c r="CW1235" i="8" s="1"/>
  <c r="CU1235" i="8"/>
  <c r="CT1235" i="8"/>
  <c r="CS1235" i="8"/>
  <c r="CR1235" i="8"/>
  <c r="CQ1235" i="8"/>
  <c r="CP1235" i="8"/>
  <c r="CO1235" i="8"/>
  <c r="CN1235" i="8"/>
  <c r="CL1235" i="8"/>
  <c r="CM1235" i="8" s="1"/>
  <c r="CG1235" i="8"/>
  <c r="CF1235" i="8"/>
  <c r="CE1235" i="8"/>
  <c r="CD1235" i="8"/>
  <c r="CC1235" i="8"/>
  <c r="CB1235" i="8"/>
  <c r="CA1235" i="8"/>
  <c r="BZ1235" i="8"/>
  <c r="BY1235" i="8"/>
  <c r="BW1235" i="8"/>
  <c r="BX1235" i="8" s="1"/>
  <c r="BV1235" i="8"/>
  <c r="BU1235" i="8"/>
  <c r="BT1235" i="8"/>
  <c r="BS1235" i="8"/>
  <c r="BR1235" i="8"/>
  <c r="BQ1235" i="8"/>
  <c r="BP1235" i="8"/>
  <c r="BO1235" i="8"/>
  <c r="BN1235" i="8"/>
  <c r="BM1235" i="8"/>
  <c r="BL1235" i="8"/>
  <c r="BJ1235" i="8"/>
  <c r="BK1235" i="8" s="1"/>
  <c r="J1235" i="8"/>
  <c r="I1235" i="8"/>
  <c r="H1235" i="8"/>
  <c r="G1235" i="8"/>
  <c r="F1235" i="8"/>
  <c r="A1235" i="8"/>
  <c r="DP1234" i="8"/>
  <c r="DO1234" i="8"/>
  <c r="DN1234" i="8"/>
  <c r="DM1234" i="8"/>
  <c r="DK1234" i="8"/>
  <c r="DL1234" i="8" s="1"/>
  <c r="DJ1234" i="8"/>
  <c r="DI1234" i="8"/>
  <c r="DH1234" i="8"/>
  <c r="DG1234" i="8"/>
  <c r="DE1234" i="8"/>
  <c r="DF1234" i="8" s="1"/>
  <c r="DD1234" i="8"/>
  <c r="DC1234" i="8"/>
  <c r="DB1234" i="8"/>
  <c r="DA1234" i="8"/>
  <c r="CZ1234" i="8"/>
  <c r="CY1234" i="8"/>
  <c r="CX1234" i="8"/>
  <c r="CV1234" i="8"/>
  <c r="CW1234" i="8" s="1"/>
  <c r="CU1234" i="8"/>
  <c r="CT1234" i="8"/>
  <c r="CS1234" i="8"/>
  <c r="CR1234" i="8"/>
  <c r="CQ1234" i="8"/>
  <c r="CP1234" i="8"/>
  <c r="CO1234" i="8"/>
  <c r="CN1234" i="8"/>
  <c r="CL1234" i="8"/>
  <c r="CM1234" i="8" s="1"/>
  <c r="CG1234" i="8"/>
  <c r="CF1234" i="8"/>
  <c r="CE1234" i="8"/>
  <c r="CD1234" i="8"/>
  <c r="CC1234" i="8"/>
  <c r="CB1234" i="8"/>
  <c r="CA1234" i="8"/>
  <c r="BZ1234" i="8"/>
  <c r="BY1234" i="8"/>
  <c r="BW1234" i="8"/>
  <c r="BX1234" i="8" s="1"/>
  <c r="BV1234" i="8"/>
  <c r="BU1234" i="8"/>
  <c r="BT1234" i="8"/>
  <c r="BS1234" i="8"/>
  <c r="BR1234" i="8"/>
  <c r="BQ1234" i="8"/>
  <c r="BP1234" i="8"/>
  <c r="BO1234" i="8"/>
  <c r="BN1234" i="8"/>
  <c r="BM1234" i="8"/>
  <c r="BL1234" i="8"/>
  <c r="BJ1234" i="8"/>
  <c r="BK1234" i="8" s="1"/>
  <c r="J1234" i="8"/>
  <c r="I1234" i="8"/>
  <c r="H1234" i="8"/>
  <c r="G1234" i="8"/>
  <c r="F1234" i="8"/>
  <c r="A1234" i="8"/>
  <c r="DP1233" i="8"/>
  <c r="DO1233" i="8"/>
  <c r="DN1233" i="8"/>
  <c r="DM1233" i="8"/>
  <c r="DK1233" i="8"/>
  <c r="DL1233" i="8" s="1"/>
  <c r="DJ1233" i="8"/>
  <c r="DI1233" i="8"/>
  <c r="DH1233" i="8"/>
  <c r="DG1233" i="8"/>
  <c r="DE1233" i="8"/>
  <c r="DF1233" i="8" s="1"/>
  <c r="DD1233" i="8"/>
  <c r="DC1233" i="8"/>
  <c r="DB1233" i="8"/>
  <c r="DA1233" i="8"/>
  <c r="CZ1233" i="8"/>
  <c r="CY1233" i="8"/>
  <c r="CX1233" i="8"/>
  <c r="CV1233" i="8"/>
  <c r="CW1233" i="8" s="1"/>
  <c r="CU1233" i="8"/>
  <c r="CT1233" i="8"/>
  <c r="CS1233" i="8"/>
  <c r="CR1233" i="8"/>
  <c r="CQ1233" i="8"/>
  <c r="CP1233" i="8"/>
  <c r="CO1233" i="8"/>
  <c r="CN1233" i="8"/>
  <c r="CL1233" i="8"/>
  <c r="CM1233" i="8" s="1"/>
  <c r="CG1233" i="8"/>
  <c r="CF1233" i="8"/>
  <c r="CE1233" i="8"/>
  <c r="CD1233" i="8"/>
  <c r="CC1233" i="8"/>
  <c r="CB1233" i="8"/>
  <c r="CA1233" i="8"/>
  <c r="BZ1233" i="8"/>
  <c r="BY1233" i="8"/>
  <c r="BW1233" i="8"/>
  <c r="BX1233" i="8" s="1"/>
  <c r="BV1233" i="8"/>
  <c r="BU1233" i="8"/>
  <c r="BT1233" i="8"/>
  <c r="BS1233" i="8"/>
  <c r="BR1233" i="8"/>
  <c r="BQ1233" i="8"/>
  <c r="BP1233" i="8"/>
  <c r="BO1233" i="8"/>
  <c r="BN1233" i="8"/>
  <c r="BM1233" i="8"/>
  <c r="BL1233" i="8"/>
  <c r="BJ1233" i="8"/>
  <c r="BK1233" i="8" s="1"/>
  <c r="J1233" i="8"/>
  <c r="I1233" i="8"/>
  <c r="H1233" i="8"/>
  <c r="G1233" i="8"/>
  <c r="F1233" i="8"/>
  <c r="A1233" i="8"/>
  <c r="DP1232" i="8"/>
  <c r="DO1232" i="8"/>
  <c r="DN1232" i="8"/>
  <c r="DM1232" i="8"/>
  <c r="DK1232" i="8"/>
  <c r="DL1232" i="8" s="1"/>
  <c r="DJ1232" i="8"/>
  <c r="DI1232" i="8"/>
  <c r="DH1232" i="8"/>
  <c r="DG1232" i="8"/>
  <c r="DE1232" i="8"/>
  <c r="DF1232" i="8" s="1"/>
  <c r="DD1232" i="8"/>
  <c r="DC1232" i="8"/>
  <c r="DB1232" i="8"/>
  <c r="DA1232" i="8"/>
  <c r="CZ1232" i="8"/>
  <c r="CY1232" i="8"/>
  <c r="CX1232" i="8"/>
  <c r="CV1232" i="8"/>
  <c r="CW1232" i="8" s="1"/>
  <c r="CU1232" i="8"/>
  <c r="CT1232" i="8"/>
  <c r="CS1232" i="8"/>
  <c r="CR1232" i="8"/>
  <c r="CQ1232" i="8"/>
  <c r="CP1232" i="8"/>
  <c r="CO1232" i="8"/>
  <c r="CN1232" i="8"/>
  <c r="CL1232" i="8"/>
  <c r="CM1232" i="8" s="1"/>
  <c r="CG1232" i="8"/>
  <c r="CF1232" i="8"/>
  <c r="CE1232" i="8"/>
  <c r="CD1232" i="8"/>
  <c r="CC1232" i="8"/>
  <c r="CB1232" i="8"/>
  <c r="CA1232" i="8"/>
  <c r="BZ1232" i="8"/>
  <c r="BY1232" i="8"/>
  <c r="BW1232" i="8"/>
  <c r="BX1232" i="8" s="1"/>
  <c r="BV1232" i="8"/>
  <c r="BU1232" i="8"/>
  <c r="BT1232" i="8"/>
  <c r="BS1232" i="8"/>
  <c r="BR1232" i="8"/>
  <c r="BQ1232" i="8"/>
  <c r="BP1232" i="8"/>
  <c r="BO1232" i="8"/>
  <c r="BN1232" i="8"/>
  <c r="BM1232" i="8"/>
  <c r="BL1232" i="8"/>
  <c r="BJ1232" i="8"/>
  <c r="BK1232" i="8" s="1"/>
  <c r="J1232" i="8"/>
  <c r="I1232" i="8"/>
  <c r="H1232" i="8"/>
  <c r="G1232" i="8"/>
  <c r="F1232" i="8"/>
  <c r="A1232" i="8"/>
  <c r="DP1231" i="8"/>
  <c r="DO1231" i="8"/>
  <c r="DN1231" i="8"/>
  <c r="DM1231" i="8"/>
  <c r="DK1231" i="8"/>
  <c r="DL1231" i="8" s="1"/>
  <c r="DJ1231" i="8"/>
  <c r="DI1231" i="8"/>
  <c r="DH1231" i="8"/>
  <c r="DG1231" i="8"/>
  <c r="DE1231" i="8"/>
  <c r="DF1231" i="8" s="1"/>
  <c r="DD1231" i="8"/>
  <c r="DC1231" i="8"/>
  <c r="DB1231" i="8"/>
  <c r="DA1231" i="8"/>
  <c r="CZ1231" i="8"/>
  <c r="CY1231" i="8"/>
  <c r="CX1231" i="8"/>
  <c r="CV1231" i="8"/>
  <c r="CW1231" i="8" s="1"/>
  <c r="CU1231" i="8"/>
  <c r="CT1231" i="8"/>
  <c r="CS1231" i="8"/>
  <c r="CR1231" i="8"/>
  <c r="CQ1231" i="8"/>
  <c r="CP1231" i="8"/>
  <c r="CO1231" i="8"/>
  <c r="CN1231" i="8"/>
  <c r="CL1231" i="8"/>
  <c r="CM1231" i="8" s="1"/>
  <c r="CG1231" i="8"/>
  <c r="CF1231" i="8"/>
  <c r="CE1231" i="8"/>
  <c r="CD1231" i="8"/>
  <c r="CC1231" i="8"/>
  <c r="CB1231" i="8"/>
  <c r="CA1231" i="8"/>
  <c r="BZ1231" i="8"/>
  <c r="BY1231" i="8"/>
  <c r="BW1231" i="8"/>
  <c r="BX1231" i="8" s="1"/>
  <c r="BV1231" i="8"/>
  <c r="BU1231" i="8"/>
  <c r="BT1231" i="8"/>
  <c r="BS1231" i="8"/>
  <c r="BR1231" i="8"/>
  <c r="BQ1231" i="8"/>
  <c r="BP1231" i="8"/>
  <c r="BO1231" i="8"/>
  <c r="BN1231" i="8"/>
  <c r="BM1231" i="8"/>
  <c r="BL1231" i="8"/>
  <c r="BJ1231" i="8"/>
  <c r="BK1231" i="8" s="1"/>
  <c r="J1231" i="8"/>
  <c r="I1231" i="8"/>
  <c r="H1231" i="8"/>
  <c r="G1231" i="8"/>
  <c r="F1231" i="8"/>
  <c r="A1231" i="8"/>
  <c r="DP1230" i="8"/>
  <c r="DO1230" i="8"/>
  <c r="DN1230" i="8"/>
  <c r="DM1230" i="8"/>
  <c r="DK1230" i="8"/>
  <c r="DL1230" i="8" s="1"/>
  <c r="DJ1230" i="8"/>
  <c r="DI1230" i="8"/>
  <c r="DH1230" i="8"/>
  <c r="DG1230" i="8"/>
  <c r="DE1230" i="8"/>
  <c r="DF1230" i="8" s="1"/>
  <c r="DD1230" i="8"/>
  <c r="DC1230" i="8"/>
  <c r="DB1230" i="8"/>
  <c r="DA1230" i="8"/>
  <c r="CZ1230" i="8"/>
  <c r="CY1230" i="8"/>
  <c r="CX1230" i="8"/>
  <c r="CV1230" i="8"/>
  <c r="CW1230" i="8" s="1"/>
  <c r="CU1230" i="8"/>
  <c r="CT1230" i="8"/>
  <c r="CS1230" i="8"/>
  <c r="CR1230" i="8"/>
  <c r="CQ1230" i="8"/>
  <c r="CP1230" i="8"/>
  <c r="CO1230" i="8"/>
  <c r="CN1230" i="8"/>
  <c r="CL1230" i="8"/>
  <c r="CM1230" i="8" s="1"/>
  <c r="CG1230" i="8"/>
  <c r="CF1230" i="8"/>
  <c r="CE1230" i="8"/>
  <c r="CD1230" i="8"/>
  <c r="CC1230" i="8"/>
  <c r="CB1230" i="8"/>
  <c r="CA1230" i="8"/>
  <c r="BZ1230" i="8"/>
  <c r="BY1230" i="8"/>
  <c r="BW1230" i="8"/>
  <c r="BX1230" i="8" s="1"/>
  <c r="BV1230" i="8"/>
  <c r="BU1230" i="8"/>
  <c r="BT1230" i="8"/>
  <c r="BS1230" i="8"/>
  <c r="BR1230" i="8"/>
  <c r="BQ1230" i="8"/>
  <c r="BP1230" i="8"/>
  <c r="BO1230" i="8"/>
  <c r="BN1230" i="8"/>
  <c r="BM1230" i="8"/>
  <c r="BL1230" i="8"/>
  <c r="BJ1230" i="8"/>
  <c r="BK1230" i="8" s="1"/>
  <c r="J1230" i="8"/>
  <c r="I1230" i="8"/>
  <c r="H1230" i="8"/>
  <c r="G1230" i="8"/>
  <c r="F1230" i="8"/>
  <c r="A1230" i="8"/>
  <c r="DP1229" i="8"/>
  <c r="DO1229" i="8"/>
  <c r="DN1229" i="8"/>
  <c r="DM1229" i="8"/>
  <c r="DK1229" i="8"/>
  <c r="DL1229" i="8" s="1"/>
  <c r="DJ1229" i="8"/>
  <c r="DI1229" i="8"/>
  <c r="DH1229" i="8"/>
  <c r="DG1229" i="8"/>
  <c r="DE1229" i="8"/>
  <c r="DF1229" i="8" s="1"/>
  <c r="DD1229" i="8"/>
  <c r="DC1229" i="8"/>
  <c r="DB1229" i="8"/>
  <c r="DA1229" i="8"/>
  <c r="CZ1229" i="8"/>
  <c r="CY1229" i="8"/>
  <c r="CX1229" i="8"/>
  <c r="CV1229" i="8"/>
  <c r="CW1229" i="8" s="1"/>
  <c r="CU1229" i="8"/>
  <c r="CT1229" i="8"/>
  <c r="CS1229" i="8"/>
  <c r="CR1229" i="8"/>
  <c r="CQ1229" i="8"/>
  <c r="CP1229" i="8"/>
  <c r="CO1229" i="8"/>
  <c r="CN1229" i="8"/>
  <c r="CL1229" i="8"/>
  <c r="CM1229" i="8" s="1"/>
  <c r="CG1229" i="8"/>
  <c r="CF1229" i="8"/>
  <c r="CE1229" i="8"/>
  <c r="CD1229" i="8"/>
  <c r="CC1229" i="8"/>
  <c r="CB1229" i="8"/>
  <c r="CA1229" i="8"/>
  <c r="BZ1229" i="8"/>
  <c r="BY1229" i="8"/>
  <c r="BW1229" i="8"/>
  <c r="BX1229" i="8" s="1"/>
  <c r="BV1229" i="8"/>
  <c r="BU1229" i="8"/>
  <c r="BT1229" i="8"/>
  <c r="BS1229" i="8"/>
  <c r="BR1229" i="8"/>
  <c r="BQ1229" i="8"/>
  <c r="BP1229" i="8"/>
  <c r="BO1229" i="8"/>
  <c r="BN1229" i="8"/>
  <c r="BM1229" i="8"/>
  <c r="BL1229" i="8"/>
  <c r="BJ1229" i="8"/>
  <c r="BK1229" i="8" s="1"/>
  <c r="J1229" i="8"/>
  <c r="I1229" i="8"/>
  <c r="H1229" i="8"/>
  <c r="G1229" i="8"/>
  <c r="F1229" i="8"/>
  <c r="A1229" i="8"/>
  <c r="DP1228" i="8"/>
  <c r="DO1228" i="8"/>
  <c r="DN1228" i="8"/>
  <c r="DM1228" i="8"/>
  <c r="DK1228" i="8"/>
  <c r="DL1228" i="8" s="1"/>
  <c r="DJ1228" i="8"/>
  <c r="DI1228" i="8"/>
  <c r="DH1228" i="8"/>
  <c r="DG1228" i="8"/>
  <c r="DE1228" i="8"/>
  <c r="DF1228" i="8" s="1"/>
  <c r="DD1228" i="8"/>
  <c r="DC1228" i="8"/>
  <c r="DB1228" i="8"/>
  <c r="DA1228" i="8"/>
  <c r="CZ1228" i="8"/>
  <c r="CY1228" i="8"/>
  <c r="CX1228" i="8"/>
  <c r="CV1228" i="8"/>
  <c r="CW1228" i="8" s="1"/>
  <c r="CU1228" i="8"/>
  <c r="CT1228" i="8"/>
  <c r="CS1228" i="8"/>
  <c r="CR1228" i="8"/>
  <c r="CQ1228" i="8"/>
  <c r="CP1228" i="8"/>
  <c r="CO1228" i="8"/>
  <c r="CN1228" i="8"/>
  <c r="CL1228" i="8"/>
  <c r="CM1228" i="8" s="1"/>
  <c r="CG1228" i="8"/>
  <c r="CF1228" i="8"/>
  <c r="CE1228" i="8"/>
  <c r="CD1228" i="8"/>
  <c r="CC1228" i="8"/>
  <c r="CB1228" i="8"/>
  <c r="CA1228" i="8"/>
  <c r="BZ1228" i="8"/>
  <c r="BY1228" i="8"/>
  <c r="BW1228" i="8"/>
  <c r="BX1228" i="8" s="1"/>
  <c r="BV1228" i="8"/>
  <c r="BU1228" i="8"/>
  <c r="BT1228" i="8"/>
  <c r="BS1228" i="8"/>
  <c r="BR1228" i="8"/>
  <c r="BQ1228" i="8"/>
  <c r="BP1228" i="8"/>
  <c r="BO1228" i="8"/>
  <c r="BN1228" i="8"/>
  <c r="BM1228" i="8"/>
  <c r="BL1228" i="8"/>
  <c r="BJ1228" i="8"/>
  <c r="BK1228" i="8" s="1"/>
  <c r="J1228" i="8"/>
  <c r="I1228" i="8"/>
  <c r="H1228" i="8"/>
  <c r="G1228" i="8"/>
  <c r="F1228" i="8"/>
  <c r="A1228" i="8"/>
  <c r="DP1227" i="8"/>
  <c r="DO1227" i="8"/>
  <c r="DN1227" i="8"/>
  <c r="DM1227" i="8"/>
  <c r="DK1227" i="8"/>
  <c r="DL1227" i="8" s="1"/>
  <c r="DJ1227" i="8"/>
  <c r="DI1227" i="8"/>
  <c r="DH1227" i="8"/>
  <c r="DG1227" i="8"/>
  <c r="DE1227" i="8"/>
  <c r="DF1227" i="8" s="1"/>
  <c r="DD1227" i="8"/>
  <c r="DC1227" i="8"/>
  <c r="DB1227" i="8"/>
  <c r="DA1227" i="8"/>
  <c r="CZ1227" i="8"/>
  <c r="CY1227" i="8"/>
  <c r="CX1227" i="8"/>
  <c r="CV1227" i="8"/>
  <c r="CW1227" i="8" s="1"/>
  <c r="CU1227" i="8"/>
  <c r="CT1227" i="8"/>
  <c r="CS1227" i="8"/>
  <c r="CR1227" i="8"/>
  <c r="CQ1227" i="8"/>
  <c r="CP1227" i="8"/>
  <c r="CO1227" i="8"/>
  <c r="CN1227" i="8"/>
  <c r="CL1227" i="8"/>
  <c r="CM1227" i="8" s="1"/>
  <c r="CG1227" i="8"/>
  <c r="CF1227" i="8"/>
  <c r="CE1227" i="8"/>
  <c r="CD1227" i="8"/>
  <c r="CC1227" i="8"/>
  <c r="CB1227" i="8"/>
  <c r="CA1227" i="8"/>
  <c r="BZ1227" i="8"/>
  <c r="BY1227" i="8"/>
  <c r="BW1227" i="8"/>
  <c r="BX1227" i="8" s="1"/>
  <c r="BV1227" i="8"/>
  <c r="BU1227" i="8"/>
  <c r="BT1227" i="8"/>
  <c r="BS1227" i="8"/>
  <c r="BR1227" i="8"/>
  <c r="BQ1227" i="8"/>
  <c r="BP1227" i="8"/>
  <c r="BO1227" i="8"/>
  <c r="BN1227" i="8"/>
  <c r="BM1227" i="8"/>
  <c r="BL1227" i="8"/>
  <c r="BJ1227" i="8"/>
  <c r="BK1227" i="8" s="1"/>
  <c r="J1227" i="8"/>
  <c r="I1227" i="8"/>
  <c r="H1227" i="8"/>
  <c r="G1227" i="8"/>
  <c r="F1227" i="8"/>
  <c r="A1227" i="8"/>
  <c r="DP1226" i="8"/>
  <c r="DO1226" i="8"/>
  <c r="DN1226" i="8"/>
  <c r="DM1226" i="8"/>
  <c r="DK1226" i="8"/>
  <c r="DL1226" i="8" s="1"/>
  <c r="DJ1226" i="8"/>
  <c r="DI1226" i="8"/>
  <c r="DH1226" i="8"/>
  <c r="DG1226" i="8"/>
  <c r="DE1226" i="8"/>
  <c r="DF1226" i="8" s="1"/>
  <c r="DD1226" i="8"/>
  <c r="DC1226" i="8"/>
  <c r="DB1226" i="8"/>
  <c r="DA1226" i="8"/>
  <c r="CZ1226" i="8"/>
  <c r="CY1226" i="8"/>
  <c r="CX1226" i="8"/>
  <c r="CV1226" i="8"/>
  <c r="CW1226" i="8" s="1"/>
  <c r="CU1226" i="8"/>
  <c r="CT1226" i="8"/>
  <c r="CS1226" i="8"/>
  <c r="CR1226" i="8"/>
  <c r="CQ1226" i="8"/>
  <c r="CP1226" i="8"/>
  <c r="CO1226" i="8"/>
  <c r="CN1226" i="8"/>
  <c r="CL1226" i="8"/>
  <c r="CM1226" i="8" s="1"/>
  <c r="CG1226" i="8"/>
  <c r="CF1226" i="8"/>
  <c r="CE1226" i="8"/>
  <c r="CD1226" i="8"/>
  <c r="CC1226" i="8"/>
  <c r="CB1226" i="8"/>
  <c r="CA1226" i="8"/>
  <c r="BZ1226" i="8"/>
  <c r="BY1226" i="8"/>
  <c r="BW1226" i="8"/>
  <c r="BX1226" i="8" s="1"/>
  <c r="BV1226" i="8"/>
  <c r="BU1226" i="8"/>
  <c r="BT1226" i="8"/>
  <c r="BS1226" i="8"/>
  <c r="BR1226" i="8"/>
  <c r="BQ1226" i="8"/>
  <c r="BP1226" i="8"/>
  <c r="BO1226" i="8"/>
  <c r="BN1226" i="8"/>
  <c r="BM1226" i="8"/>
  <c r="BL1226" i="8"/>
  <c r="BJ1226" i="8"/>
  <c r="BK1226" i="8" s="1"/>
  <c r="J1226" i="8"/>
  <c r="I1226" i="8"/>
  <c r="H1226" i="8"/>
  <c r="G1226" i="8"/>
  <c r="F1226" i="8"/>
  <c r="A1226" i="8"/>
  <c r="DP1225" i="8"/>
  <c r="DO1225" i="8"/>
  <c r="DN1225" i="8"/>
  <c r="DM1225" i="8"/>
  <c r="DK1225" i="8"/>
  <c r="DL1225" i="8" s="1"/>
  <c r="DJ1225" i="8"/>
  <c r="DI1225" i="8"/>
  <c r="DH1225" i="8"/>
  <c r="DG1225" i="8"/>
  <c r="DE1225" i="8"/>
  <c r="DF1225" i="8" s="1"/>
  <c r="DD1225" i="8"/>
  <c r="DC1225" i="8"/>
  <c r="DB1225" i="8"/>
  <c r="DA1225" i="8"/>
  <c r="CZ1225" i="8"/>
  <c r="CY1225" i="8"/>
  <c r="CX1225" i="8"/>
  <c r="CV1225" i="8"/>
  <c r="CW1225" i="8" s="1"/>
  <c r="CU1225" i="8"/>
  <c r="CT1225" i="8"/>
  <c r="CS1225" i="8"/>
  <c r="CR1225" i="8"/>
  <c r="CQ1225" i="8"/>
  <c r="CP1225" i="8"/>
  <c r="CO1225" i="8"/>
  <c r="CN1225" i="8"/>
  <c r="CL1225" i="8"/>
  <c r="CM1225" i="8" s="1"/>
  <c r="CG1225" i="8"/>
  <c r="CF1225" i="8"/>
  <c r="CE1225" i="8"/>
  <c r="CD1225" i="8"/>
  <c r="CC1225" i="8"/>
  <c r="CB1225" i="8"/>
  <c r="CA1225" i="8"/>
  <c r="BZ1225" i="8"/>
  <c r="BY1225" i="8"/>
  <c r="BW1225" i="8"/>
  <c r="BX1225" i="8" s="1"/>
  <c r="BV1225" i="8"/>
  <c r="BU1225" i="8"/>
  <c r="BT1225" i="8"/>
  <c r="BS1225" i="8"/>
  <c r="BR1225" i="8"/>
  <c r="BQ1225" i="8"/>
  <c r="BP1225" i="8"/>
  <c r="BO1225" i="8"/>
  <c r="BN1225" i="8"/>
  <c r="BM1225" i="8"/>
  <c r="BL1225" i="8"/>
  <c r="BJ1225" i="8"/>
  <c r="BK1225" i="8" s="1"/>
  <c r="J1225" i="8"/>
  <c r="I1225" i="8"/>
  <c r="H1225" i="8"/>
  <c r="G1225" i="8"/>
  <c r="F1225" i="8"/>
  <c r="A1225" i="8"/>
  <c r="DP1224" i="8"/>
  <c r="DO1224" i="8"/>
  <c r="DN1224" i="8"/>
  <c r="DM1224" i="8"/>
  <c r="DK1224" i="8"/>
  <c r="DL1224" i="8" s="1"/>
  <c r="DJ1224" i="8"/>
  <c r="DI1224" i="8"/>
  <c r="DH1224" i="8"/>
  <c r="DG1224" i="8"/>
  <c r="DE1224" i="8"/>
  <c r="DF1224" i="8" s="1"/>
  <c r="DD1224" i="8"/>
  <c r="DC1224" i="8"/>
  <c r="DB1224" i="8"/>
  <c r="DA1224" i="8"/>
  <c r="CZ1224" i="8"/>
  <c r="CY1224" i="8"/>
  <c r="CX1224" i="8"/>
  <c r="CV1224" i="8"/>
  <c r="CW1224" i="8" s="1"/>
  <c r="CU1224" i="8"/>
  <c r="CT1224" i="8"/>
  <c r="CS1224" i="8"/>
  <c r="CR1224" i="8"/>
  <c r="CQ1224" i="8"/>
  <c r="CP1224" i="8"/>
  <c r="CO1224" i="8"/>
  <c r="CN1224" i="8"/>
  <c r="CL1224" i="8"/>
  <c r="CM1224" i="8" s="1"/>
  <c r="CG1224" i="8"/>
  <c r="CF1224" i="8"/>
  <c r="CE1224" i="8"/>
  <c r="CD1224" i="8"/>
  <c r="CC1224" i="8"/>
  <c r="CB1224" i="8"/>
  <c r="CA1224" i="8"/>
  <c r="BZ1224" i="8"/>
  <c r="BY1224" i="8"/>
  <c r="BW1224" i="8"/>
  <c r="BX1224" i="8" s="1"/>
  <c r="BV1224" i="8"/>
  <c r="BU1224" i="8"/>
  <c r="BT1224" i="8"/>
  <c r="BS1224" i="8"/>
  <c r="BR1224" i="8"/>
  <c r="BQ1224" i="8"/>
  <c r="BP1224" i="8"/>
  <c r="BO1224" i="8"/>
  <c r="BN1224" i="8"/>
  <c r="BM1224" i="8"/>
  <c r="BL1224" i="8"/>
  <c r="BJ1224" i="8"/>
  <c r="BK1224" i="8" s="1"/>
  <c r="J1224" i="8"/>
  <c r="I1224" i="8"/>
  <c r="H1224" i="8"/>
  <c r="G1224" i="8"/>
  <c r="F1224" i="8"/>
  <c r="A1224" i="8"/>
  <c r="DP1223" i="8"/>
  <c r="DO1223" i="8"/>
  <c r="DN1223" i="8"/>
  <c r="DM1223" i="8"/>
  <c r="DK1223" i="8"/>
  <c r="DL1223" i="8" s="1"/>
  <c r="DJ1223" i="8"/>
  <c r="DI1223" i="8"/>
  <c r="DH1223" i="8"/>
  <c r="DG1223" i="8"/>
  <c r="DE1223" i="8"/>
  <c r="DF1223" i="8" s="1"/>
  <c r="DD1223" i="8"/>
  <c r="DC1223" i="8"/>
  <c r="DB1223" i="8"/>
  <c r="DA1223" i="8"/>
  <c r="CZ1223" i="8"/>
  <c r="CY1223" i="8"/>
  <c r="CX1223" i="8"/>
  <c r="CV1223" i="8"/>
  <c r="CW1223" i="8" s="1"/>
  <c r="CU1223" i="8"/>
  <c r="CT1223" i="8"/>
  <c r="CS1223" i="8"/>
  <c r="CR1223" i="8"/>
  <c r="CQ1223" i="8"/>
  <c r="CP1223" i="8"/>
  <c r="CO1223" i="8"/>
  <c r="CN1223" i="8"/>
  <c r="CL1223" i="8"/>
  <c r="CM1223" i="8" s="1"/>
  <c r="CG1223" i="8"/>
  <c r="CF1223" i="8"/>
  <c r="CE1223" i="8"/>
  <c r="CD1223" i="8"/>
  <c r="CC1223" i="8"/>
  <c r="CB1223" i="8"/>
  <c r="CA1223" i="8"/>
  <c r="BZ1223" i="8"/>
  <c r="BY1223" i="8"/>
  <c r="BW1223" i="8"/>
  <c r="BX1223" i="8" s="1"/>
  <c r="BV1223" i="8"/>
  <c r="BU1223" i="8"/>
  <c r="BT1223" i="8"/>
  <c r="BS1223" i="8"/>
  <c r="BR1223" i="8"/>
  <c r="BQ1223" i="8"/>
  <c r="BP1223" i="8"/>
  <c r="BO1223" i="8"/>
  <c r="BN1223" i="8"/>
  <c r="BM1223" i="8"/>
  <c r="BL1223" i="8"/>
  <c r="BJ1223" i="8"/>
  <c r="BK1223" i="8" s="1"/>
  <c r="J1223" i="8"/>
  <c r="I1223" i="8"/>
  <c r="H1223" i="8"/>
  <c r="G1223" i="8"/>
  <c r="F1223" i="8"/>
  <c r="A1223" i="8"/>
  <c r="DP1222" i="8"/>
  <c r="DO1222" i="8"/>
  <c r="DN1222" i="8"/>
  <c r="DM1222" i="8"/>
  <c r="DK1222" i="8"/>
  <c r="DL1222" i="8" s="1"/>
  <c r="DJ1222" i="8"/>
  <c r="DI1222" i="8"/>
  <c r="DH1222" i="8"/>
  <c r="DG1222" i="8"/>
  <c r="DE1222" i="8"/>
  <c r="DF1222" i="8" s="1"/>
  <c r="DD1222" i="8"/>
  <c r="DC1222" i="8"/>
  <c r="DB1222" i="8"/>
  <c r="DA1222" i="8"/>
  <c r="CZ1222" i="8"/>
  <c r="CY1222" i="8"/>
  <c r="CX1222" i="8"/>
  <c r="CV1222" i="8"/>
  <c r="CW1222" i="8" s="1"/>
  <c r="CU1222" i="8"/>
  <c r="CT1222" i="8"/>
  <c r="CS1222" i="8"/>
  <c r="CR1222" i="8"/>
  <c r="CQ1222" i="8"/>
  <c r="CP1222" i="8"/>
  <c r="CO1222" i="8"/>
  <c r="CN1222" i="8"/>
  <c r="CL1222" i="8"/>
  <c r="CM1222" i="8" s="1"/>
  <c r="CG1222" i="8"/>
  <c r="CF1222" i="8"/>
  <c r="CE1222" i="8"/>
  <c r="CD1222" i="8"/>
  <c r="CC1222" i="8"/>
  <c r="CB1222" i="8"/>
  <c r="CA1222" i="8"/>
  <c r="BZ1222" i="8"/>
  <c r="BY1222" i="8"/>
  <c r="BW1222" i="8"/>
  <c r="BX1222" i="8" s="1"/>
  <c r="BV1222" i="8"/>
  <c r="BU1222" i="8"/>
  <c r="BT1222" i="8"/>
  <c r="BS1222" i="8"/>
  <c r="BR1222" i="8"/>
  <c r="BQ1222" i="8"/>
  <c r="BP1222" i="8"/>
  <c r="BO1222" i="8"/>
  <c r="BN1222" i="8"/>
  <c r="BM1222" i="8"/>
  <c r="BL1222" i="8"/>
  <c r="BJ1222" i="8"/>
  <c r="BK1222" i="8" s="1"/>
  <c r="J1222" i="8"/>
  <c r="I1222" i="8"/>
  <c r="H1222" i="8"/>
  <c r="G1222" i="8"/>
  <c r="F1222" i="8"/>
  <c r="A1222" i="8"/>
  <c r="DP1221" i="8"/>
  <c r="DO1221" i="8"/>
  <c r="DN1221" i="8"/>
  <c r="DM1221" i="8"/>
  <c r="DK1221" i="8"/>
  <c r="DL1221" i="8" s="1"/>
  <c r="DJ1221" i="8"/>
  <c r="DI1221" i="8"/>
  <c r="DH1221" i="8"/>
  <c r="DG1221" i="8"/>
  <c r="DE1221" i="8"/>
  <c r="DF1221" i="8" s="1"/>
  <c r="DD1221" i="8"/>
  <c r="DC1221" i="8"/>
  <c r="DB1221" i="8"/>
  <c r="DA1221" i="8"/>
  <c r="CZ1221" i="8"/>
  <c r="CY1221" i="8"/>
  <c r="CX1221" i="8"/>
  <c r="CV1221" i="8"/>
  <c r="CW1221" i="8" s="1"/>
  <c r="CU1221" i="8"/>
  <c r="CT1221" i="8"/>
  <c r="CS1221" i="8"/>
  <c r="CR1221" i="8"/>
  <c r="CQ1221" i="8"/>
  <c r="CP1221" i="8"/>
  <c r="CO1221" i="8"/>
  <c r="CN1221" i="8"/>
  <c r="CL1221" i="8"/>
  <c r="CM1221" i="8" s="1"/>
  <c r="CG1221" i="8"/>
  <c r="CF1221" i="8"/>
  <c r="CE1221" i="8"/>
  <c r="CD1221" i="8"/>
  <c r="CC1221" i="8"/>
  <c r="CB1221" i="8"/>
  <c r="CA1221" i="8"/>
  <c r="BZ1221" i="8"/>
  <c r="BY1221" i="8"/>
  <c r="BW1221" i="8"/>
  <c r="BX1221" i="8" s="1"/>
  <c r="BV1221" i="8"/>
  <c r="BU1221" i="8"/>
  <c r="BT1221" i="8"/>
  <c r="BS1221" i="8"/>
  <c r="BR1221" i="8"/>
  <c r="BQ1221" i="8"/>
  <c r="BP1221" i="8"/>
  <c r="BO1221" i="8"/>
  <c r="BN1221" i="8"/>
  <c r="BM1221" i="8"/>
  <c r="BL1221" i="8"/>
  <c r="BJ1221" i="8"/>
  <c r="BK1221" i="8" s="1"/>
  <c r="J1221" i="8"/>
  <c r="I1221" i="8"/>
  <c r="H1221" i="8"/>
  <c r="G1221" i="8"/>
  <c r="F1221" i="8"/>
  <c r="A1221" i="8"/>
  <c r="DP1220" i="8"/>
  <c r="DO1220" i="8"/>
  <c r="DN1220" i="8"/>
  <c r="DM1220" i="8"/>
  <c r="DK1220" i="8"/>
  <c r="DL1220" i="8" s="1"/>
  <c r="DJ1220" i="8"/>
  <c r="DI1220" i="8"/>
  <c r="DH1220" i="8"/>
  <c r="DG1220" i="8"/>
  <c r="DE1220" i="8"/>
  <c r="DF1220" i="8" s="1"/>
  <c r="DD1220" i="8"/>
  <c r="DC1220" i="8"/>
  <c r="DB1220" i="8"/>
  <c r="DA1220" i="8"/>
  <c r="CZ1220" i="8"/>
  <c r="CY1220" i="8"/>
  <c r="CX1220" i="8"/>
  <c r="CV1220" i="8"/>
  <c r="CW1220" i="8" s="1"/>
  <c r="CU1220" i="8"/>
  <c r="CT1220" i="8"/>
  <c r="CS1220" i="8"/>
  <c r="CR1220" i="8"/>
  <c r="CQ1220" i="8"/>
  <c r="CP1220" i="8"/>
  <c r="CO1220" i="8"/>
  <c r="CN1220" i="8"/>
  <c r="CL1220" i="8"/>
  <c r="CM1220" i="8" s="1"/>
  <c r="CG1220" i="8"/>
  <c r="CF1220" i="8"/>
  <c r="CE1220" i="8"/>
  <c r="CD1220" i="8"/>
  <c r="CC1220" i="8"/>
  <c r="CB1220" i="8"/>
  <c r="CA1220" i="8"/>
  <c r="BZ1220" i="8"/>
  <c r="BY1220" i="8"/>
  <c r="BW1220" i="8"/>
  <c r="BX1220" i="8" s="1"/>
  <c r="BV1220" i="8"/>
  <c r="BU1220" i="8"/>
  <c r="BT1220" i="8"/>
  <c r="BS1220" i="8"/>
  <c r="BR1220" i="8"/>
  <c r="BQ1220" i="8"/>
  <c r="BP1220" i="8"/>
  <c r="BO1220" i="8"/>
  <c r="BN1220" i="8"/>
  <c r="BM1220" i="8"/>
  <c r="BL1220" i="8"/>
  <c r="BJ1220" i="8"/>
  <c r="BK1220" i="8" s="1"/>
  <c r="J1220" i="8"/>
  <c r="I1220" i="8"/>
  <c r="H1220" i="8"/>
  <c r="G1220" i="8"/>
  <c r="F1220" i="8"/>
  <c r="A1220" i="8"/>
  <c r="DP1219" i="8"/>
  <c r="DO1219" i="8"/>
  <c r="DN1219" i="8"/>
  <c r="DM1219" i="8"/>
  <c r="DK1219" i="8"/>
  <c r="DL1219" i="8" s="1"/>
  <c r="DJ1219" i="8"/>
  <c r="DI1219" i="8"/>
  <c r="DH1219" i="8"/>
  <c r="DG1219" i="8"/>
  <c r="DE1219" i="8"/>
  <c r="DF1219" i="8" s="1"/>
  <c r="DD1219" i="8"/>
  <c r="DC1219" i="8"/>
  <c r="DB1219" i="8"/>
  <c r="DA1219" i="8"/>
  <c r="CZ1219" i="8"/>
  <c r="CY1219" i="8"/>
  <c r="CX1219" i="8"/>
  <c r="CV1219" i="8"/>
  <c r="CW1219" i="8" s="1"/>
  <c r="CU1219" i="8"/>
  <c r="CT1219" i="8"/>
  <c r="CS1219" i="8"/>
  <c r="CR1219" i="8"/>
  <c r="CQ1219" i="8"/>
  <c r="CP1219" i="8"/>
  <c r="CO1219" i="8"/>
  <c r="CN1219" i="8"/>
  <c r="CL1219" i="8"/>
  <c r="CM1219" i="8" s="1"/>
  <c r="CG1219" i="8"/>
  <c r="CF1219" i="8"/>
  <c r="CE1219" i="8"/>
  <c r="CD1219" i="8"/>
  <c r="CC1219" i="8"/>
  <c r="CB1219" i="8"/>
  <c r="CA1219" i="8"/>
  <c r="BZ1219" i="8"/>
  <c r="BY1219" i="8"/>
  <c r="BW1219" i="8"/>
  <c r="BX1219" i="8" s="1"/>
  <c r="BV1219" i="8"/>
  <c r="BU1219" i="8"/>
  <c r="BT1219" i="8"/>
  <c r="BS1219" i="8"/>
  <c r="BR1219" i="8"/>
  <c r="BQ1219" i="8"/>
  <c r="BP1219" i="8"/>
  <c r="BO1219" i="8"/>
  <c r="BN1219" i="8"/>
  <c r="BM1219" i="8"/>
  <c r="BL1219" i="8"/>
  <c r="BJ1219" i="8"/>
  <c r="BK1219" i="8" s="1"/>
  <c r="J1219" i="8"/>
  <c r="I1219" i="8"/>
  <c r="H1219" i="8"/>
  <c r="G1219" i="8"/>
  <c r="F1219" i="8"/>
  <c r="A1219" i="8"/>
  <c r="DP1218" i="8"/>
  <c r="DO1218" i="8"/>
  <c r="DN1218" i="8"/>
  <c r="DM1218" i="8"/>
  <c r="DK1218" i="8"/>
  <c r="DL1218" i="8" s="1"/>
  <c r="DJ1218" i="8"/>
  <c r="DI1218" i="8"/>
  <c r="DH1218" i="8"/>
  <c r="DG1218" i="8"/>
  <c r="DE1218" i="8"/>
  <c r="DF1218" i="8" s="1"/>
  <c r="DD1218" i="8"/>
  <c r="DC1218" i="8"/>
  <c r="DB1218" i="8"/>
  <c r="DA1218" i="8"/>
  <c r="CZ1218" i="8"/>
  <c r="CY1218" i="8"/>
  <c r="CX1218" i="8"/>
  <c r="CV1218" i="8"/>
  <c r="CW1218" i="8" s="1"/>
  <c r="CU1218" i="8"/>
  <c r="CT1218" i="8"/>
  <c r="CS1218" i="8"/>
  <c r="CR1218" i="8"/>
  <c r="CQ1218" i="8"/>
  <c r="CP1218" i="8"/>
  <c r="CO1218" i="8"/>
  <c r="CN1218" i="8"/>
  <c r="CL1218" i="8"/>
  <c r="CM1218" i="8" s="1"/>
  <c r="CG1218" i="8"/>
  <c r="CF1218" i="8"/>
  <c r="CE1218" i="8"/>
  <c r="CD1218" i="8"/>
  <c r="CC1218" i="8"/>
  <c r="CB1218" i="8"/>
  <c r="CA1218" i="8"/>
  <c r="BZ1218" i="8"/>
  <c r="BY1218" i="8"/>
  <c r="BW1218" i="8"/>
  <c r="BX1218" i="8" s="1"/>
  <c r="BV1218" i="8"/>
  <c r="BU1218" i="8"/>
  <c r="BT1218" i="8"/>
  <c r="BS1218" i="8"/>
  <c r="BR1218" i="8"/>
  <c r="BQ1218" i="8"/>
  <c r="BP1218" i="8"/>
  <c r="BO1218" i="8"/>
  <c r="BN1218" i="8"/>
  <c r="BM1218" i="8"/>
  <c r="BL1218" i="8"/>
  <c r="BJ1218" i="8"/>
  <c r="BK1218" i="8" s="1"/>
  <c r="J1218" i="8"/>
  <c r="I1218" i="8"/>
  <c r="H1218" i="8"/>
  <c r="G1218" i="8"/>
  <c r="F1218" i="8"/>
  <c r="A1218" i="8"/>
  <c r="DP1217" i="8"/>
  <c r="DO1217" i="8"/>
  <c r="DN1217" i="8"/>
  <c r="DM1217" i="8"/>
  <c r="DK1217" i="8"/>
  <c r="DL1217" i="8" s="1"/>
  <c r="DJ1217" i="8"/>
  <c r="DI1217" i="8"/>
  <c r="DH1217" i="8"/>
  <c r="DG1217" i="8"/>
  <c r="DE1217" i="8"/>
  <c r="DF1217" i="8" s="1"/>
  <c r="DD1217" i="8"/>
  <c r="DC1217" i="8"/>
  <c r="DB1217" i="8"/>
  <c r="DA1217" i="8"/>
  <c r="CZ1217" i="8"/>
  <c r="CY1217" i="8"/>
  <c r="CX1217" i="8"/>
  <c r="CV1217" i="8"/>
  <c r="CW1217" i="8" s="1"/>
  <c r="CU1217" i="8"/>
  <c r="CT1217" i="8"/>
  <c r="CS1217" i="8"/>
  <c r="CR1217" i="8"/>
  <c r="CQ1217" i="8"/>
  <c r="CP1217" i="8"/>
  <c r="CO1217" i="8"/>
  <c r="CN1217" i="8"/>
  <c r="CL1217" i="8"/>
  <c r="CM1217" i="8" s="1"/>
  <c r="CG1217" i="8"/>
  <c r="CF1217" i="8"/>
  <c r="CE1217" i="8"/>
  <c r="CD1217" i="8"/>
  <c r="CC1217" i="8"/>
  <c r="CB1217" i="8"/>
  <c r="CA1217" i="8"/>
  <c r="BZ1217" i="8"/>
  <c r="BY1217" i="8"/>
  <c r="BW1217" i="8"/>
  <c r="BX1217" i="8" s="1"/>
  <c r="BV1217" i="8"/>
  <c r="BU1217" i="8"/>
  <c r="BT1217" i="8"/>
  <c r="BS1217" i="8"/>
  <c r="BR1217" i="8"/>
  <c r="BQ1217" i="8"/>
  <c r="BP1217" i="8"/>
  <c r="BO1217" i="8"/>
  <c r="BN1217" i="8"/>
  <c r="BM1217" i="8"/>
  <c r="BL1217" i="8"/>
  <c r="BJ1217" i="8"/>
  <c r="BK1217" i="8" s="1"/>
  <c r="J1217" i="8"/>
  <c r="I1217" i="8"/>
  <c r="H1217" i="8"/>
  <c r="G1217" i="8"/>
  <c r="F1217" i="8"/>
  <c r="A1217" i="8"/>
  <c r="DP1216" i="8"/>
  <c r="DO1216" i="8"/>
  <c r="DN1216" i="8"/>
  <c r="DM1216" i="8"/>
  <c r="DK1216" i="8"/>
  <c r="DL1216" i="8" s="1"/>
  <c r="DJ1216" i="8"/>
  <c r="DI1216" i="8"/>
  <c r="DH1216" i="8"/>
  <c r="DG1216" i="8"/>
  <c r="DE1216" i="8"/>
  <c r="DF1216" i="8" s="1"/>
  <c r="DD1216" i="8"/>
  <c r="DC1216" i="8"/>
  <c r="DB1216" i="8"/>
  <c r="DA1216" i="8"/>
  <c r="CZ1216" i="8"/>
  <c r="CY1216" i="8"/>
  <c r="CX1216" i="8"/>
  <c r="CV1216" i="8"/>
  <c r="CW1216" i="8" s="1"/>
  <c r="CU1216" i="8"/>
  <c r="CT1216" i="8"/>
  <c r="CS1216" i="8"/>
  <c r="CR1216" i="8"/>
  <c r="CQ1216" i="8"/>
  <c r="CP1216" i="8"/>
  <c r="CO1216" i="8"/>
  <c r="CN1216" i="8"/>
  <c r="CL1216" i="8"/>
  <c r="CM1216" i="8" s="1"/>
  <c r="CG1216" i="8"/>
  <c r="CF1216" i="8"/>
  <c r="CE1216" i="8"/>
  <c r="CD1216" i="8"/>
  <c r="CC1216" i="8"/>
  <c r="CB1216" i="8"/>
  <c r="CA1216" i="8"/>
  <c r="BZ1216" i="8"/>
  <c r="BY1216" i="8"/>
  <c r="BW1216" i="8"/>
  <c r="BX1216" i="8" s="1"/>
  <c r="BV1216" i="8"/>
  <c r="BU1216" i="8"/>
  <c r="BT1216" i="8"/>
  <c r="BS1216" i="8"/>
  <c r="BR1216" i="8"/>
  <c r="BQ1216" i="8"/>
  <c r="BP1216" i="8"/>
  <c r="BO1216" i="8"/>
  <c r="BN1216" i="8"/>
  <c r="BM1216" i="8"/>
  <c r="BL1216" i="8"/>
  <c r="BJ1216" i="8"/>
  <c r="BK1216" i="8" s="1"/>
  <c r="J1216" i="8"/>
  <c r="I1216" i="8"/>
  <c r="H1216" i="8"/>
  <c r="G1216" i="8"/>
  <c r="F1216" i="8"/>
  <c r="A1216" i="8"/>
  <c r="DP1215" i="8"/>
  <c r="DO1215" i="8"/>
  <c r="DN1215" i="8"/>
  <c r="DM1215" i="8"/>
  <c r="DK1215" i="8"/>
  <c r="DL1215" i="8" s="1"/>
  <c r="DJ1215" i="8"/>
  <c r="DI1215" i="8"/>
  <c r="DH1215" i="8"/>
  <c r="DG1215" i="8"/>
  <c r="DE1215" i="8"/>
  <c r="DF1215" i="8" s="1"/>
  <c r="DD1215" i="8"/>
  <c r="DC1215" i="8"/>
  <c r="DB1215" i="8"/>
  <c r="DA1215" i="8"/>
  <c r="CZ1215" i="8"/>
  <c r="CY1215" i="8"/>
  <c r="CX1215" i="8"/>
  <c r="CV1215" i="8"/>
  <c r="CW1215" i="8" s="1"/>
  <c r="CU1215" i="8"/>
  <c r="CT1215" i="8"/>
  <c r="CS1215" i="8"/>
  <c r="CR1215" i="8"/>
  <c r="CQ1215" i="8"/>
  <c r="CP1215" i="8"/>
  <c r="CO1215" i="8"/>
  <c r="CN1215" i="8"/>
  <c r="CL1215" i="8"/>
  <c r="CM1215" i="8" s="1"/>
  <c r="CG1215" i="8"/>
  <c r="CF1215" i="8"/>
  <c r="CE1215" i="8"/>
  <c r="CD1215" i="8"/>
  <c r="CC1215" i="8"/>
  <c r="CB1215" i="8"/>
  <c r="CA1215" i="8"/>
  <c r="BZ1215" i="8"/>
  <c r="BY1215" i="8"/>
  <c r="BW1215" i="8"/>
  <c r="BX1215" i="8" s="1"/>
  <c r="BV1215" i="8"/>
  <c r="BU1215" i="8"/>
  <c r="BT1215" i="8"/>
  <c r="BS1215" i="8"/>
  <c r="BR1215" i="8"/>
  <c r="BQ1215" i="8"/>
  <c r="BP1215" i="8"/>
  <c r="BO1215" i="8"/>
  <c r="BN1215" i="8"/>
  <c r="BM1215" i="8"/>
  <c r="BL1215" i="8"/>
  <c r="BJ1215" i="8"/>
  <c r="BK1215" i="8" s="1"/>
  <c r="J1215" i="8"/>
  <c r="I1215" i="8"/>
  <c r="H1215" i="8"/>
  <c r="G1215" i="8"/>
  <c r="F1215" i="8"/>
  <c r="A1215" i="8"/>
  <c r="DP1214" i="8"/>
  <c r="DO1214" i="8"/>
  <c r="DN1214" i="8"/>
  <c r="DM1214" i="8"/>
  <c r="DK1214" i="8"/>
  <c r="DL1214" i="8" s="1"/>
  <c r="DJ1214" i="8"/>
  <c r="DI1214" i="8"/>
  <c r="DH1214" i="8"/>
  <c r="DG1214" i="8"/>
  <c r="DE1214" i="8"/>
  <c r="DF1214" i="8" s="1"/>
  <c r="DD1214" i="8"/>
  <c r="DC1214" i="8"/>
  <c r="DB1214" i="8"/>
  <c r="DA1214" i="8"/>
  <c r="CZ1214" i="8"/>
  <c r="CY1214" i="8"/>
  <c r="CX1214" i="8"/>
  <c r="CV1214" i="8"/>
  <c r="CW1214" i="8" s="1"/>
  <c r="CU1214" i="8"/>
  <c r="CT1214" i="8"/>
  <c r="CS1214" i="8"/>
  <c r="CR1214" i="8"/>
  <c r="CQ1214" i="8"/>
  <c r="CP1214" i="8"/>
  <c r="CO1214" i="8"/>
  <c r="CN1214" i="8"/>
  <c r="CL1214" i="8"/>
  <c r="CM1214" i="8" s="1"/>
  <c r="CG1214" i="8"/>
  <c r="CF1214" i="8"/>
  <c r="CE1214" i="8"/>
  <c r="CD1214" i="8"/>
  <c r="CC1214" i="8"/>
  <c r="CB1214" i="8"/>
  <c r="CA1214" i="8"/>
  <c r="BZ1214" i="8"/>
  <c r="BY1214" i="8"/>
  <c r="BW1214" i="8"/>
  <c r="BX1214" i="8" s="1"/>
  <c r="BV1214" i="8"/>
  <c r="BU1214" i="8"/>
  <c r="BT1214" i="8"/>
  <c r="BS1214" i="8"/>
  <c r="BR1214" i="8"/>
  <c r="BQ1214" i="8"/>
  <c r="BP1214" i="8"/>
  <c r="BO1214" i="8"/>
  <c r="BN1214" i="8"/>
  <c r="BM1214" i="8"/>
  <c r="BL1214" i="8"/>
  <c r="BJ1214" i="8"/>
  <c r="BK1214" i="8" s="1"/>
  <c r="J1214" i="8"/>
  <c r="I1214" i="8"/>
  <c r="H1214" i="8"/>
  <c r="G1214" i="8"/>
  <c r="F1214" i="8"/>
  <c r="A1214" i="8"/>
  <c r="DP1213" i="8"/>
  <c r="DO1213" i="8"/>
  <c r="DN1213" i="8"/>
  <c r="DM1213" i="8"/>
  <c r="DK1213" i="8"/>
  <c r="DL1213" i="8" s="1"/>
  <c r="DJ1213" i="8"/>
  <c r="DI1213" i="8"/>
  <c r="DH1213" i="8"/>
  <c r="DG1213" i="8"/>
  <c r="DE1213" i="8"/>
  <c r="DF1213" i="8" s="1"/>
  <c r="DD1213" i="8"/>
  <c r="DC1213" i="8"/>
  <c r="DB1213" i="8"/>
  <c r="DA1213" i="8"/>
  <c r="CZ1213" i="8"/>
  <c r="CY1213" i="8"/>
  <c r="CX1213" i="8"/>
  <c r="CV1213" i="8"/>
  <c r="CW1213" i="8" s="1"/>
  <c r="CU1213" i="8"/>
  <c r="CT1213" i="8"/>
  <c r="CS1213" i="8"/>
  <c r="CR1213" i="8"/>
  <c r="CQ1213" i="8"/>
  <c r="CP1213" i="8"/>
  <c r="CO1213" i="8"/>
  <c r="CN1213" i="8"/>
  <c r="CL1213" i="8"/>
  <c r="CM1213" i="8" s="1"/>
  <c r="CG1213" i="8"/>
  <c r="CF1213" i="8"/>
  <c r="CE1213" i="8"/>
  <c r="CD1213" i="8"/>
  <c r="CC1213" i="8"/>
  <c r="CB1213" i="8"/>
  <c r="CA1213" i="8"/>
  <c r="BZ1213" i="8"/>
  <c r="BY1213" i="8"/>
  <c r="BW1213" i="8"/>
  <c r="BX1213" i="8" s="1"/>
  <c r="BV1213" i="8"/>
  <c r="BU1213" i="8"/>
  <c r="BT1213" i="8"/>
  <c r="BS1213" i="8"/>
  <c r="BR1213" i="8"/>
  <c r="BQ1213" i="8"/>
  <c r="BP1213" i="8"/>
  <c r="BO1213" i="8"/>
  <c r="BN1213" i="8"/>
  <c r="BM1213" i="8"/>
  <c r="BL1213" i="8"/>
  <c r="BJ1213" i="8"/>
  <c r="BK1213" i="8" s="1"/>
  <c r="J1213" i="8"/>
  <c r="I1213" i="8"/>
  <c r="H1213" i="8"/>
  <c r="G1213" i="8"/>
  <c r="F1213" i="8"/>
  <c r="A1213" i="8"/>
  <c r="DP1212" i="8"/>
  <c r="DO1212" i="8"/>
  <c r="DN1212" i="8"/>
  <c r="DM1212" i="8"/>
  <c r="DK1212" i="8"/>
  <c r="DL1212" i="8" s="1"/>
  <c r="DJ1212" i="8"/>
  <c r="DI1212" i="8"/>
  <c r="DH1212" i="8"/>
  <c r="DG1212" i="8"/>
  <c r="DE1212" i="8"/>
  <c r="DF1212" i="8" s="1"/>
  <c r="DD1212" i="8"/>
  <c r="DC1212" i="8"/>
  <c r="DB1212" i="8"/>
  <c r="DA1212" i="8"/>
  <c r="CZ1212" i="8"/>
  <c r="CY1212" i="8"/>
  <c r="CX1212" i="8"/>
  <c r="CV1212" i="8"/>
  <c r="CW1212" i="8" s="1"/>
  <c r="CU1212" i="8"/>
  <c r="CT1212" i="8"/>
  <c r="CS1212" i="8"/>
  <c r="CR1212" i="8"/>
  <c r="CQ1212" i="8"/>
  <c r="CP1212" i="8"/>
  <c r="CO1212" i="8"/>
  <c r="CN1212" i="8"/>
  <c r="CL1212" i="8"/>
  <c r="CM1212" i="8" s="1"/>
  <c r="CG1212" i="8"/>
  <c r="CF1212" i="8"/>
  <c r="CE1212" i="8"/>
  <c r="CD1212" i="8"/>
  <c r="CC1212" i="8"/>
  <c r="CB1212" i="8"/>
  <c r="CA1212" i="8"/>
  <c r="BZ1212" i="8"/>
  <c r="BY1212" i="8"/>
  <c r="BW1212" i="8"/>
  <c r="BX1212" i="8" s="1"/>
  <c r="BV1212" i="8"/>
  <c r="BU1212" i="8"/>
  <c r="BT1212" i="8"/>
  <c r="BS1212" i="8"/>
  <c r="BR1212" i="8"/>
  <c r="BQ1212" i="8"/>
  <c r="BP1212" i="8"/>
  <c r="BO1212" i="8"/>
  <c r="BN1212" i="8"/>
  <c r="BM1212" i="8"/>
  <c r="BL1212" i="8"/>
  <c r="BJ1212" i="8"/>
  <c r="BK1212" i="8" s="1"/>
  <c r="J1212" i="8"/>
  <c r="I1212" i="8"/>
  <c r="H1212" i="8"/>
  <c r="G1212" i="8"/>
  <c r="F1212" i="8"/>
  <c r="A1212" i="8"/>
  <c r="DP1211" i="8"/>
  <c r="DO1211" i="8"/>
  <c r="DN1211" i="8"/>
  <c r="DM1211" i="8"/>
  <c r="DK1211" i="8"/>
  <c r="DL1211" i="8" s="1"/>
  <c r="DJ1211" i="8"/>
  <c r="DI1211" i="8"/>
  <c r="DH1211" i="8"/>
  <c r="DG1211" i="8"/>
  <c r="DE1211" i="8"/>
  <c r="DF1211" i="8" s="1"/>
  <c r="DD1211" i="8"/>
  <c r="DC1211" i="8"/>
  <c r="DB1211" i="8"/>
  <c r="DA1211" i="8"/>
  <c r="CZ1211" i="8"/>
  <c r="CY1211" i="8"/>
  <c r="CX1211" i="8"/>
  <c r="CV1211" i="8"/>
  <c r="CW1211" i="8" s="1"/>
  <c r="CU1211" i="8"/>
  <c r="CT1211" i="8"/>
  <c r="CS1211" i="8"/>
  <c r="CR1211" i="8"/>
  <c r="CQ1211" i="8"/>
  <c r="CP1211" i="8"/>
  <c r="CO1211" i="8"/>
  <c r="CN1211" i="8"/>
  <c r="CL1211" i="8"/>
  <c r="CM1211" i="8" s="1"/>
  <c r="CG1211" i="8"/>
  <c r="CF1211" i="8"/>
  <c r="CE1211" i="8"/>
  <c r="CD1211" i="8"/>
  <c r="CC1211" i="8"/>
  <c r="CB1211" i="8"/>
  <c r="CA1211" i="8"/>
  <c r="BZ1211" i="8"/>
  <c r="BY1211" i="8"/>
  <c r="BW1211" i="8"/>
  <c r="BX1211" i="8" s="1"/>
  <c r="BV1211" i="8"/>
  <c r="BU1211" i="8"/>
  <c r="BT1211" i="8"/>
  <c r="BS1211" i="8"/>
  <c r="BR1211" i="8"/>
  <c r="BQ1211" i="8"/>
  <c r="BP1211" i="8"/>
  <c r="BO1211" i="8"/>
  <c r="BN1211" i="8"/>
  <c r="BM1211" i="8"/>
  <c r="BL1211" i="8"/>
  <c r="BJ1211" i="8"/>
  <c r="BK1211" i="8" s="1"/>
  <c r="J1211" i="8"/>
  <c r="I1211" i="8"/>
  <c r="H1211" i="8"/>
  <c r="G1211" i="8"/>
  <c r="F1211" i="8"/>
  <c r="A1211" i="8"/>
  <c r="DP1210" i="8"/>
  <c r="DO1210" i="8"/>
  <c r="DN1210" i="8"/>
  <c r="DM1210" i="8"/>
  <c r="DK1210" i="8"/>
  <c r="DL1210" i="8" s="1"/>
  <c r="DJ1210" i="8"/>
  <c r="DI1210" i="8"/>
  <c r="DH1210" i="8"/>
  <c r="DG1210" i="8"/>
  <c r="DE1210" i="8"/>
  <c r="DF1210" i="8" s="1"/>
  <c r="DD1210" i="8"/>
  <c r="DC1210" i="8"/>
  <c r="DB1210" i="8"/>
  <c r="DA1210" i="8"/>
  <c r="CZ1210" i="8"/>
  <c r="CY1210" i="8"/>
  <c r="CX1210" i="8"/>
  <c r="CV1210" i="8"/>
  <c r="CW1210" i="8" s="1"/>
  <c r="CU1210" i="8"/>
  <c r="CT1210" i="8"/>
  <c r="CS1210" i="8"/>
  <c r="CR1210" i="8"/>
  <c r="CQ1210" i="8"/>
  <c r="CP1210" i="8"/>
  <c r="CO1210" i="8"/>
  <c r="CN1210" i="8"/>
  <c r="CL1210" i="8"/>
  <c r="CM1210" i="8" s="1"/>
  <c r="CG1210" i="8"/>
  <c r="CF1210" i="8"/>
  <c r="CE1210" i="8"/>
  <c r="CD1210" i="8"/>
  <c r="CC1210" i="8"/>
  <c r="CB1210" i="8"/>
  <c r="CA1210" i="8"/>
  <c r="BZ1210" i="8"/>
  <c r="BY1210" i="8"/>
  <c r="BW1210" i="8"/>
  <c r="BX1210" i="8" s="1"/>
  <c r="BV1210" i="8"/>
  <c r="BU1210" i="8"/>
  <c r="BT1210" i="8"/>
  <c r="BS1210" i="8"/>
  <c r="BR1210" i="8"/>
  <c r="BQ1210" i="8"/>
  <c r="BP1210" i="8"/>
  <c r="BO1210" i="8"/>
  <c r="BN1210" i="8"/>
  <c r="BM1210" i="8"/>
  <c r="BL1210" i="8"/>
  <c r="BJ1210" i="8"/>
  <c r="BK1210" i="8" s="1"/>
  <c r="J1210" i="8"/>
  <c r="I1210" i="8"/>
  <c r="H1210" i="8"/>
  <c r="G1210" i="8"/>
  <c r="F1210" i="8"/>
  <c r="A1210" i="8"/>
  <c r="DP1209" i="8"/>
  <c r="DO1209" i="8"/>
  <c r="DN1209" i="8"/>
  <c r="DM1209" i="8"/>
  <c r="DK1209" i="8"/>
  <c r="DL1209" i="8" s="1"/>
  <c r="DJ1209" i="8"/>
  <c r="DI1209" i="8"/>
  <c r="DH1209" i="8"/>
  <c r="DG1209" i="8"/>
  <c r="DE1209" i="8"/>
  <c r="DF1209" i="8" s="1"/>
  <c r="DD1209" i="8"/>
  <c r="DC1209" i="8"/>
  <c r="DB1209" i="8"/>
  <c r="DA1209" i="8"/>
  <c r="CZ1209" i="8"/>
  <c r="CY1209" i="8"/>
  <c r="CX1209" i="8"/>
  <c r="CV1209" i="8"/>
  <c r="CW1209" i="8" s="1"/>
  <c r="CU1209" i="8"/>
  <c r="CT1209" i="8"/>
  <c r="CS1209" i="8"/>
  <c r="CR1209" i="8"/>
  <c r="CQ1209" i="8"/>
  <c r="CP1209" i="8"/>
  <c r="CO1209" i="8"/>
  <c r="CN1209" i="8"/>
  <c r="CL1209" i="8"/>
  <c r="CM1209" i="8" s="1"/>
  <c r="CG1209" i="8"/>
  <c r="CF1209" i="8"/>
  <c r="CE1209" i="8"/>
  <c r="CD1209" i="8"/>
  <c r="CC1209" i="8"/>
  <c r="CB1209" i="8"/>
  <c r="CA1209" i="8"/>
  <c r="BZ1209" i="8"/>
  <c r="BY1209" i="8"/>
  <c r="BW1209" i="8"/>
  <c r="BX1209" i="8" s="1"/>
  <c r="BV1209" i="8"/>
  <c r="BU1209" i="8"/>
  <c r="BT1209" i="8"/>
  <c r="BS1209" i="8"/>
  <c r="BR1209" i="8"/>
  <c r="BQ1209" i="8"/>
  <c r="BP1209" i="8"/>
  <c r="BO1209" i="8"/>
  <c r="BN1209" i="8"/>
  <c r="BM1209" i="8"/>
  <c r="BL1209" i="8"/>
  <c r="BJ1209" i="8"/>
  <c r="BK1209" i="8" s="1"/>
  <c r="J1209" i="8"/>
  <c r="I1209" i="8"/>
  <c r="H1209" i="8"/>
  <c r="G1209" i="8"/>
  <c r="F1209" i="8"/>
  <c r="A1209" i="8"/>
  <c r="DP1208" i="8"/>
  <c r="DO1208" i="8"/>
  <c r="DN1208" i="8"/>
  <c r="DM1208" i="8"/>
  <c r="DK1208" i="8"/>
  <c r="DL1208" i="8" s="1"/>
  <c r="DJ1208" i="8"/>
  <c r="DI1208" i="8"/>
  <c r="DH1208" i="8"/>
  <c r="DG1208" i="8"/>
  <c r="DE1208" i="8"/>
  <c r="DF1208" i="8" s="1"/>
  <c r="DD1208" i="8"/>
  <c r="DC1208" i="8"/>
  <c r="DB1208" i="8"/>
  <c r="DA1208" i="8"/>
  <c r="CZ1208" i="8"/>
  <c r="CY1208" i="8"/>
  <c r="CX1208" i="8"/>
  <c r="CV1208" i="8"/>
  <c r="CW1208" i="8" s="1"/>
  <c r="CU1208" i="8"/>
  <c r="CT1208" i="8"/>
  <c r="CS1208" i="8"/>
  <c r="CR1208" i="8"/>
  <c r="CQ1208" i="8"/>
  <c r="CP1208" i="8"/>
  <c r="CO1208" i="8"/>
  <c r="CN1208" i="8"/>
  <c r="CL1208" i="8"/>
  <c r="CM1208" i="8" s="1"/>
  <c r="CG1208" i="8"/>
  <c r="CF1208" i="8"/>
  <c r="CE1208" i="8"/>
  <c r="CD1208" i="8"/>
  <c r="CC1208" i="8"/>
  <c r="CB1208" i="8"/>
  <c r="CA1208" i="8"/>
  <c r="BZ1208" i="8"/>
  <c r="BY1208" i="8"/>
  <c r="BW1208" i="8"/>
  <c r="BX1208" i="8" s="1"/>
  <c r="BV1208" i="8"/>
  <c r="BU1208" i="8"/>
  <c r="BT1208" i="8"/>
  <c r="BS1208" i="8"/>
  <c r="BR1208" i="8"/>
  <c r="BQ1208" i="8"/>
  <c r="BP1208" i="8"/>
  <c r="BO1208" i="8"/>
  <c r="BN1208" i="8"/>
  <c r="BM1208" i="8"/>
  <c r="BL1208" i="8"/>
  <c r="BJ1208" i="8"/>
  <c r="BK1208" i="8" s="1"/>
  <c r="J1208" i="8"/>
  <c r="I1208" i="8"/>
  <c r="H1208" i="8"/>
  <c r="G1208" i="8"/>
  <c r="F1208" i="8"/>
  <c r="A1208" i="8"/>
  <c r="DP1207" i="8"/>
  <c r="DO1207" i="8"/>
  <c r="DN1207" i="8"/>
  <c r="DM1207" i="8"/>
  <c r="DK1207" i="8"/>
  <c r="DL1207" i="8" s="1"/>
  <c r="DJ1207" i="8"/>
  <c r="DI1207" i="8"/>
  <c r="DH1207" i="8"/>
  <c r="DG1207" i="8"/>
  <c r="DE1207" i="8"/>
  <c r="DF1207" i="8" s="1"/>
  <c r="DD1207" i="8"/>
  <c r="DC1207" i="8"/>
  <c r="DB1207" i="8"/>
  <c r="DA1207" i="8"/>
  <c r="CZ1207" i="8"/>
  <c r="CY1207" i="8"/>
  <c r="CX1207" i="8"/>
  <c r="CV1207" i="8"/>
  <c r="CW1207" i="8" s="1"/>
  <c r="CU1207" i="8"/>
  <c r="CT1207" i="8"/>
  <c r="CS1207" i="8"/>
  <c r="CR1207" i="8"/>
  <c r="CQ1207" i="8"/>
  <c r="CP1207" i="8"/>
  <c r="CO1207" i="8"/>
  <c r="CN1207" i="8"/>
  <c r="CL1207" i="8"/>
  <c r="CM1207" i="8" s="1"/>
  <c r="CG1207" i="8"/>
  <c r="CF1207" i="8"/>
  <c r="CE1207" i="8"/>
  <c r="CD1207" i="8"/>
  <c r="CC1207" i="8"/>
  <c r="CB1207" i="8"/>
  <c r="CA1207" i="8"/>
  <c r="BZ1207" i="8"/>
  <c r="BY1207" i="8"/>
  <c r="BW1207" i="8"/>
  <c r="BX1207" i="8" s="1"/>
  <c r="BV1207" i="8"/>
  <c r="BU1207" i="8"/>
  <c r="BT1207" i="8"/>
  <c r="BS1207" i="8"/>
  <c r="BR1207" i="8"/>
  <c r="BQ1207" i="8"/>
  <c r="BP1207" i="8"/>
  <c r="BO1207" i="8"/>
  <c r="BN1207" i="8"/>
  <c r="BM1207" i="8"/>
  <c r="BL1207" i="8"/>
  <c r="BJ1207" i="8"/>
  <c r="BK1207" i="8" s="1"/>
  <c r="J1207" i="8"/>
  <c r="I1207" i="8"/>
  <c r="H1207" i="8"/>
  <c r="G1207" i="8"/>
  <c r="F1207" i="8"/>
  <c r="A1207" i="8"/>
  <c r="DP1206" i="8"/>
  <c r="DO1206" i="8"/>
  <c r="DN1206" i="8"/>
  <c r="DM1206" i="8"/>
  <c r="DK1206" i="8"/>
  <c r="DL1206" i="8" s="1"/>
  <c r="DJ1206" i="8"/>
  <c r="DI1206" i="8"/>
  <c r="DH1206" i="8"/>
  <c r="DG1206" i="8"/>
  <c r="DE1206" i="8"/>
  <c r="DF1206" i="8" s="1"/>
  <c r="DD1206" i="8"/>
  <c r="DC1206" i="8"/>
  <c r="DB1206" i="8"/>
  <c r="DA1206" i="8"/>
  <c r="CZ1206" i="8"/>
  <c r="CY1206" i="8"/>
  <c r="CX1206" i="8"/>
  <c r="CV1206" i="8"/>
  <c r="CW1206" i="8" s="1"/>
  <c r="CU1206" i="8"/>
  <c r="CT1206" i="8"/>
  <c r="CS1206" i="8"/>
  <c r="CR1206" i="8"/>
  <c r="CQ1206" i="8"/>
  <c r="CP1206" i="8"/>
  <c r="CO1206" i="8"/>
  <c r="CN1206" i="8"/>
  <c r="CL1206" i="8"/>
  <c r="CM1206" i="8" s="1"/>
  <c r="CG1206" i="8"/>
  <c r="CF1206" i="8"/>
  <c r="CE1206" i="8"/>
  <c r="CD1206" i="8"/>
  <c r="CC1206" i="8"/>
  <c r="CB1206" i="8"/>
  <c r="CA1206" i="8"/>
  <c r="BZ1206" i="8"/>
  <c r="BY1206" i="8"/>
  <c r="BW1206" i="8"/>
  <c r="BX1206" i="8" s="1"/>
  <c r="BV1206" i="8"/>
  <c r="BU1206" i="8"/>
  <c r="BT1206" i="8"/>
  <c r="BS1206" i="8"/>
  <c r="BR1206" i="8"/>
  <c r="BQ1206" i="8"/>
  <c r="BP1206" i="8"/>
  <c r="BO1206" i="8"/>
  <c r="BN1206" i="8"/>
  <c r="BM1206" i="8"/>
  <c r="BL1206" i="8"/>
  <c r="BJ1206" i="8"/>
  <c r="BK1206" i="8" s="1"/>
  <c r="J1206" i="8"/>
  <c r="I1206" i="8"/>
  <c r="H1206" i="8"/>
  <c r="G1206" i="8"/>
  <c r="F1206" i="8"/>
  <c r="A1206" i="8"/>
  <c r="DP1205" i="8"/>
  <c r="DO1205" i="8"/>
  <c r="DN1205" i="8"/>
  <c r="DM1205" i="8"/>
  <c r="DK1205" i="8"/>
  <c r="DL1205" i="8" s="1"/>
  <c r="DJ1205" i="8"/>
  <c r="DI1205" i="8"/>
  <c r="DH1205" i="8"/>
  <c r="DG1205" i="8"/>
  <c r="DE1205" i="8"/>
  <c r="DF1205" i="8" s="1"/>
  <c r="DD1205" i="8"/>
  <c r="DC1205" i="8"/>
  <c r="DB1205" i="8"/>
  <c r="DA1205" i="8"/>
  <c r="CZ1205" i="8"/>
  <c r="CY1205" i="8"/>
  <c r="CX1205" i="8"/>
  <c r="CV1205" i="8"/>
  <c r="CW1205" i="8" s="1"/>
  <c r="CU1205" i="8"/>
  <c r="CT1205" i="8"/>
  <c r="CS1205" i="8"/>
  <c r="CR1205" i="8"/>
  <c r="CQ1205" i="8"/>
  <c r="CP1205" i="8"/>
  <c r="CO1205" i="8"/>
  <c r="CN1205" i="8"/>
  <c r="CL1205" i="8"/>
  <c r="CM1205" i="8" s="1"/>
  <c r="CG1205" i="8"/>
  <c r="CF1205" i="8"/>
  <c r="CE1205" i="8"/>
  <c r="CD1205" i="8"/>
  <c r="CC1205" i="8"/>
  <c r="CB1205" i="8"/>
  <c r="CA1205" i="8"/>
  <c r="BZ1205" i="8"/>
  <c r="BY1205" i="8"/>
  <c r="BW1205" i="8"/>
  <c r="BX1205" i="8" s="1"/>
  <c r="BV1205" i="8"/>
  <c r="BU1205" i="8"/>
  <c r="BT1205" i="8"/>
  <c r="BS1205" i="8"/>
  <c r="BR1205" i="8"/>
  <c r="BQ1205" i="8"/>
  <c r="BP1205" i="8"/>
  <c r="BO1205" i="8"/>
  <c r="BN1205" i="8"/>
  <c r="BM1205" i="8"/>
  <c r="BL1205" i="8"/>
  <c r="BJ1205" i="8"/>
  <c r="BK1205" i="8" s="1"/>
  <c r="J1205" i="8"/>
  <c r="I1205" i="8"/>
  <c r="H1205" i="8"/>
  <c r="G1205" i="8"/>
  <c r="F1205" i="8"/>
  <c r="A1205" i="8"/>
  <c r="DP1204" i="8"/>
  <c r="DO1204" i="8"/>
  <c r="DN1204" i="8"/>
  <c r="DM1204" i="8"/>
  <c r="DK1204" i="8"/>
  <c r="DL1204" i="8" s="1"/>
  <c r="DJ1204" i="8"/>
  <c r="DI1204" i="8"/>
  <c r="DH1204" i="8"/>
  <c r="DG1204" i="8"/>
  <c r="DE1204" i="8"/>
  <c r="DF1204" i="8" s="1"/>
  <c r="DD1204" i="8"/>
  <c r="DC1204" i="8"/>
  <c r="DB1204" i="8"/>
  <c r="DA1204" i="8"/>
  <c r="CZ1204" i="8"/>
  <c r="CY1204" i="8"/>
  <c r="CX1204" i="8"/>
  <c r="CV1204" i="8"/>
  <c r="CW1204" i="8" s="1"/>
  <c r="CU1204" i="8"/>
  <c r="CT1204" i="8"/>
  <c r="CS1204" i="8"/>
  <c r="CR1204" i="8"/>
  <c r="CQ1204" i="8"/>
  <c r="CP1204" i="8"/>
  <c r="CO1204" i="8"/>
  <c r="CN1204" i="8"/>
  <c r="CL1204" i="8"/>
  <c r="CM1204" i="8" s="1"/>
  <c r="CG1204" i="8"/>
  <c r="CF1204" i="8"/>
  <c r="CE1204" i="8"/>
  <c r="CD1204" i="8"/>
  <c r="CC1204" i="8"/>
  <c r="CB1204" i="8"/>
  <c r="CA1204" i="8"/>
  <c r="BZ1204" i="8"/>
  <c r="BY1204" i="8"/>
  <c r="BW1204" i="8"/>
  <c r="BX1204" i="8" s="1"/>
  <c r="BV1204" i="8"/>
  <c r="BU1204" i="8"/>
  <c r="BT1204" i="8"/>
  <c r="BS1204" i="8"/>
  <c r="BR1204" i="8"/>
  <c r="BQ1204" i="8"/>
  <c r="BP1204" i="8"/>
  <c r="BO1204" i="8"/>
  <c r="BN1204" i="8"/>
  <c r="BM1204" i="8"/>
  <c r="BL1204" i="8"/>
  <c r="BJ1204" i="8"/>
  <c r="BK1204" i="8" s="1"/>
  <c r="J1204" i="8"/>
  <c r="I1204" i="8"/>
  <c r="H1204" i="8"/>
  <c r="G1204" i="8"/>
  <c r="F1204" i="8"/>
  <c r="A1204" i="8"/>
  <c r="DP1203" i="8"/>
  <c r="DO1203" i="8"/>
  <c r="DN1203" i="8"/>
  <c r="DM1203" i="8"/>
  <c r="DK1203" i="8"/>
  <c r="DL1203" i="8" s="1"/>
  <c r="DJ1203" i="8"/>
  <c r="DI1203" i="8"/>
  <c r="DH1203" i="8"/>
  <c r="DG1203" i="8"/>
  <c r="DE1203" i="8"/>
  <c r="DF1203" i="8" s="1"/>
  <c r="DD1203" i="8"/>
  <c r="DC1203" i="8"/>
  <c r="DB1203" i="8"/>
  <c r="DA1203" i="8"/>
  <c r="CZ1203" i="8"/>
  <c r="CY1203" i="8"/>
  <c r="CX1203" i="8"/>
  <c r="CV1203" i="8"/>
  <c r="CW1203" i="8" s="1"/>
  <c r="CU1203" i="8"/>
  <c r="CT1203" i="8"/>
  <c r="CS1203" i="8"/>
  <c r="CR1203" i="8"/>
  <c r="CQ1203" i="8"/>
  <c r="CP1203" i="8"/>
  <c r="CO1203" i="8"/>
  <c r="CN1203" i="8"/>
  <c r="CL1203" i="8"/>
  <c r="CM1203" i="8" s="1"/>
  <c r="CG1203" i="8"/>
  <c r="CF1203" i="8"/>
  <c r="CE1203" i="8"/>
  <c r="CD1203" i="8"/>
  <c r="CC1203" i="8"/>
  <c r="CB1203" i="8"/>
  <c r="CA1203" i="8"/>
  <c r="BZ1203" i="8"/>
  <c r="BY1203" i="8"/>
  <c r="BW1203" i="8"/>
  <c r="BX1203" i="8" s="1"/>
  <c r="BV1203" i="8"/>
  <c r="BU1203" i="8"/>
  <c r="BT1203" i="8"/>
  <c r="BS1203" i="8"/>
  <c r="BR1203" i="8"/>
  <c r="BQ1203" i="8"/>
  <c r="BP1203" i="8"/>
  <c r="BO1203" i="8"/>
  <c r="BN1203" i="8"/>
  <c r="BM1203" i="8"/>
  <c r="BL1203" i="8"/>
  <c r="BJ1203" i="8"/>
  <c r="BK1203" i="8" s="1"/>
  <c r="J1203" i="8"/>
  <c r="I1203" i="8"/>
  <c r="H1203" i="8"/>
  <c r="G1203" i="8"/>
  <c r="F1203" i="8"/>
  <c r="A1203" i="8"/>
  <c r="DP1202" i="8"/>
  <c r="DO1202" i="8"/>
  <c r="DN1202" i="8"/>
  <c r="DM1202" i="8"/>
  <c r="DK1202" i="8"/>
  <c r="DL1202" i="8" s="1"/>
  <c r="DJ1202" i="8"/>
  <c r="DI1202" i="8"/>
  <c r="DH1202" i="8"/>
  <c r="DG1202" i="8"/>
  <c r="DE1202" i="8"/>
  <c r="DF1202" i="8" s="1"/>
  <c r="DD1202" i="8"/>
  <c r="DC1202" i="8"/>
  <c r="DB1202" i="8"/>
  <c r="DA1202" i="8"/>
  <c r="CZ1202" i="8"/>
  <c r="CY1202" i="8"/>
  <c r="CX1202" i="8"/>
  <c r="CV1202" i="8"/>
  <c r="CW1202" i="8" s="1"/>
  <c r="CU1202" i="8"/>
  <c r="CT1202" i="8"/>
  <c r="CS1202" i="8"/>
  <c r="CR1202" i="8"/>
  <c r="CQ1202" i="8"/>
  <c r="CP1202" i="8"/>
  <c r="CO1202" i="8"/>
  <c r="CN1202" i="8"/>
  <c r="CL1202" i="8"/>
  <c r="CM1202" i="8" s="1"/>
  <c r="CG1202" i="8"/>
  <c r="CF1202" i="8"/>
  <c r="CE1202" i="8"/>
  <c r="CD1202" i="8"/>
  <c r="CC1202" i="8"/>
  <c r="CB1202" i="8"/>
  <c r="CA1202" i="8"/>
  <c r="BZ1202" i="8"/>
  <c r="BY1202" i="8"/>
  <c r="BW1202" i="8"/>
  <c r="BX1202" i="8" s="1"/>
  <c r="BV1202" i="8"/>
  <c r="BU1202" i="8"/>
  <c r="BT1202" i="8"/>
  <c r="BS1202" i="8"/>
  <c r="BR1202" i="8"/>
  <c r="BQ1202" i="8"/>
  <c r="BP1202" i="8"/>
  <c r="BO1202" i="8"/>
  <c r="BN1202" i="8"/>
  <c r="BM1202" i="8"/>
  <c r="BL1202" i="8"/>
  <c r="BJ1202" i="8"/>
  <c r="BK1202" i="8" s="1"/>
  <c r="J1202" i="8"/>
  <c r="I1202" i="8"/>
  <c r="H1202" i="8"/>
  <c r="G1202" i="8"/>
  <c r="F1202" i="8"/>
  <c r="A1202" i="8"/>
  <c r="DP1201" i="8"/>
  <c r="DO1201" i="8"/>
  <c r="DN1201" i="8"/>
  <c r="DM1201" i="8"/>
  <c r="DK1201" i="8"/>
  <c r="DL1201" i="8" s="1"/>
  <c r="DJ1201" i="8"/>
  <c r="DI1201" i="8"/>
  <c r="DH1201" i="8"/>
  <c r="DG1201" i="8"/>
  <c r="DE1201" i="8"/>
  <c r="DF1201" i="8" s="1"/>
  <c r="DD1201" i="8"/>
  <c r="DC1201" i="8"/>
  <c r="DB1201" i="8"/>
  <c r="DA1201" i="8"/>
  <c r="CZ1201" i="8"/>
  <c r="CY1201" i="8"/>
  <c r="CX1201" i="8"/>
  <c r="CV1201" i="8"/>
  <c r="CW1201" i="8" s="1"/>
  <c r="CU1201" i="8"/>
  <c r="CT1201" i="8"/>
  <c r="CS1201" i="8"/>
  <c r="CR1201" i="8"/>
  <c r="CQ1201" i="8"/>
  <c r="CP1201" i="8"/>
  <c r="CO1201" i="8"/>
  <c r="CN1201" i="8"/>
  <c r="CL1201" i="8"/>
  <c r="CM1201" i="8" s="1"/>
  <c r="CG1201" i="8"/>
  <c r="CF1201" i="8"/>
  <c r="CE1201" i="8"/>
  <c r="CD1201" i="8"/>
  <c r="CC1201" i="8"/>
  <c r="CB1201" i="8"/>
  <c r="CA1201" i="8"/>
  <c r="BZ1201" i="8"/>
  <c r="BY1201" i="8"/>
  <c r="BW1201" i="8"/>
  <c r="BX1201" i="8" s="1"/>
  <c r="BV1201" i="8"/>
  <c r="BU1201" i="8"/>
  <c r="BT1201" i="8"/>
  <c r="BS1201" i="8"/>
  <c r="BR1201" i="8"/>
  <c r="BQ1201" i="8"/>
  <c r="BP1201" i="8"/>
  <c r="BO1201" i="8"/>
  <c r="BN1201" i="8"/>
  <c r="BM1201" i="8"/>
  <c r="BL1201" i="8"/>
  <c r="BJ1201" i="8"/>
  <c r="BK1201" i="8" s="1"/>
  <c r="J1201" i="8"/>
  <c r="I1201" i="8"/>
  <c r="H1201" i="8"/>
  <c r="G1201" i="8"/>
  <c r="F1201" i="8"/>
  <c r="A1201" i="8"/>
  <c r="DP1200" i="8"/>
  <c r="DO1200" i="8"/>
  <c r="DN1200" i="8"/>
  <c r="DM1200" i="8"/>
  <c r="DK1200" i="8"/>
  <c r="DL1200" i="8" s="1"/>
  <c r="DJ1200" i="8"/>
  <c r="DI1200" i="8"/>
  <c r="DH1200" i="8"/>
  <c r="DG1200" i="8"/>
  <c r="DE1200" i="8"/>
  <c r="DF1200" i="8" s="1"/>
  <c r="DD1200" i="8"/>
  <c r="DC1200" i="8"/>
  <c r="DB1200" i="8"/>
  <c r="DA1200" i="8"/>
  <c r="CZ1200" i="8"/>
  <c r="CY1200" i="8"/>
  <c r="CX1200" i="8"/>
  <c r="CV1200" i="8"/>
  <c r="CW1200" i="8" s="1"/>
  <c r="CU1200" i="8"/>
  <c r="CT1200" i="8"/>
  <c r="CS1200" i="8"/>
  <c r="CR1200" i="8"/>
  <c r="CQ1200" i="8"/>
  <c r="CP1200" i="8"/>
  <c r="CO1200" i="8"/>
  <c r="CN1200" i="8"/>
  <c r="CL1200" i="8"/>
  <c r="CM1200" i="8" s="1"/>
  <c r="CG1200" i="8"/>
  <c r="CF1200" i="8"/>
  <c r="CE1200" i="8"/>
  <c r="CD1200" i="8"/>
  <c r="CC1200" i="8"/>
  <c r="CB1200" i="8"/>
  <c r="CA1200" i="8"/>
  <c r="BZ1200" i="8"/>
  <c r="BY1200" i="8"/>
  <c r="BW1200" i="8"/>
  <c r="BX1200" i="8" s="1"/>
  <c r="BV1200" i="8"/>
  <c r="BU1200" i="8"/>
  <c r="BT1200" i="8"/>
  <c r="BS1200" i="8"/>
  <c r="BR1200" i="8"/>
  <c r="BQ1200" i="8"/>
  <c r="BP1200" i="8"/>
  <c r="BO1200" i="8"/>
  <c r="BN1200" i="8"/>
  <c r="BM1200" i="8"/>
  <c r="BL1200" i="8"/>
  <c r="BJ1200" i="8"/>
  <c r="BK1200" i="8" s="1"/>
  <c r="J1200" i="8"/>
  <c r="I1200" i="8"/>
  <c r="H1200" i="8"/>
  <c r="G1200" i="8"/>
  <c r="F1200" i="8"/>
  <c r="A1200" i="8"/>
  <c r="DP1199" i="8"/>
  <c r="DO1199" i="8"/>
  <c r="DN1199" i="8"/>
  <c r="DM1199" i="8"/>
  <c r="DK1199" i="8"/>
  <c r="DL1199" i="8" s="1"/>
  <c r="DJ1199" i="8"/>
  <c r="DI1199" i="8"/>
  <c r="DH1199" i="8"/>
  <c r="DG1199" i="8"/>
  <c r="DE1199" i="8"/>
  <c r="DF1199" i="8" s="1"/>
  <c r="DD1199" i="8"/>
  <c r="DC1199" i="8"/>
  <c r="DB1199" i="8"/>
  <c r="DA1199" i="8"/>
  <c r="CZ1199" i="8"/>
  <c r="CY1199" i="8"/>
  <c r="CX1199" i="8"/>
  <c r="CV1199" i="8"/>
  <c r="CW1199" i="8" s="1"/>
  <c r="CU1199" i="8"/>
  <c r="CT1199" i="8"/>
  <c r="CS1199" i="8"/>
  <c r="CR1199" i="8"/>
  <c r="CQ1199" i="8"/>
  <c r="CP1199" i="8"/>
  <c r="CO1199" i="8"/>
  <c r="CN1199" i="8"/>
  <c r="CL1199" i="8"/>
  <c r="CM1199" i="8" s="1"/>
  <c r="CG1199" i="8"/>
  <c r="CF1199" i="8"/>
  <c r="CE1199" i="8"/>
  <c r="CD1199" i="8"/>
  <c r="CC1199" i="8"/>
  <c r="CB1199" i="8"/>
  <c r="CA1199" i="8"/>
  <c r="BZ1199" i="8"/>
  <c r="BY1199" i="8"/>
  <c r="BW1199" i="8"/>
  <c r="BX1199" i="8" s="1"/>
  <c r="BV1199" i="8"/>
  <c r="BU1199" i="8"/>
  <c r="BT1199" i="8"/>
  <c r="BS1199" i="8"/>
  <c r="BR1199" i="8"/>
  <c r="BQ1199" i="8"/>
  <c r="BP1199" i="8"/>
  <c r="BO1199" i="8"/>
  <c r="BN1199" i="8"/>
  <c r="BM1199" i="8"/>
  <c r="BL1199" i="8"/>
  <c r="BJ1199" i="8"/>
  <c r="BK1199" i="8" s="1"/>
  <c r="J1199" i="8"/>
  <c r="I1199" i="8"/>
  <c r="H1199" i="8"/>
  <c r="G1199" i="8"/>
  <c r="F1199" i="8"/>
  <c r="A1199" i="8"/>
  <c r="DP1198" i="8"/>
  <c r="DO1198" i="8"/>
  <c r="DN1198" i="8"/>
  <c r="DM1198" i="8"/>
  <c r="DK1198" i="8"/>
  <c r="DL1198" i="8" s="1"/>
  <c r="DJ1198" i="8"/>
  <c r="DI1198" i="8"/>
  <c r="DH1198" i="8"/>
  <c r="DG1198" i="8"/>
  <c r="DE1198" i="8"/>
  <c r="DF1198" i="8" s="1"/>
  <c r="DD1198" i="8"/>
  <c r="DC1198" i="8"/>
  <c r="DB1198" i="8"/>
  <c r="DA1198" i="8"/>
  <c r="CZ1198" i="8"/>
  <c r="CY1198" i="8"/>
  <c r="CX1198" i="8"/>
  <c r="CV1198" i="8"/>
  <c r="CW1198" i="8" s="1"/>
  <c r="CU1198" i="8"/>
  <c r="CT1198" i="8"/>
  <c r="CS1198" i="8"/>
  <c r="CR1198" i="8"/>
  <c r="CQ1198" i="8"/>
  <c r="CP1198" i="8"/>
  <c r="CO1198" i="8"/>
  <c r="CN1198" i="8"/>
  <c r="CL1198" i="8"/>
  <c r="CM1198" i="8" s="1"/>
  <c r="CG1198" i="8"/>
  <c r="CF1198" i="8"/>
  <c r="CE1198" i="8"/>
  <c r="CD1198" i="8"/>
  <c r="CC1198" i="8"/>
  <c r="CB1198" i="8"/>
  <c r="CA1198" i="8"/>
  <c r="BZ1198" i="8"/>
  <c r="BY1198" i="8"/>
  <c r="BW1198" i="8"/>
  <c r="BX1198" i="8" s="1"/>
  <c r="BV1198" i="8"/>
  <c r="BU1198" i="8"/>
  <c r="BT1198" i="8"/>
  <c r="BS1198" i="8"/>
  <c r="BR1198" i="8"/>
  <c r="BQ1198" i="8"/>
  <c r="BP1198" i="8"/>
  <c r="BO1198" i="8"/>
  <c r="BN1198" i="8"/>
  <c r="BM1198" i="8"/>
  <c r="BL1198" i="8"/>
  <c r="BJ1198" i="8"/>
  <c r="BK1198" i="8" s="1"/>
  <c r="J1198" i="8"/>
  <c r="I1198" i="8"/>
  <c r="H1198" i="8"/>
  <c r="G1198" i="8"/>
  <c r="F1198" i="8"/>
  <c r="A1198" i="8"/>
  <c r="DP1197" i="8"/>
  <c r="DO1197" i="8"/>
  <c r="DN1197" i="8"/>
  <c r="DM1197" i="8"/>
  <c r="DK1197" i="8"/>
  <c r="DL1197" i="8" s="1"/>
  <c r="DJ1197" i="8"/>
  <c r="DI1197" i="8"/>
  <c r="DH1197" i="8"/>
  <c r="DG1197" i="8"/>
  <c r="DE1197" i="8"/>
  <c r="DF1197" i="8" s="1"/>
  <c r="DD1197" i="8"/>
  <c r="DC1197" i="8"/>
  <c r="DB1197" i="8"/>
  <c r="DA1197" i="8"/>
  <c r="CZ1197" i="8"/>
  <c r="CY1197" i="8"/>
  <c r="CX1197" i="8"/>
  <c r="CV1197" i="8"/>
  <c r="CW1197" i="8" s="1"/>
  <c r="CU1197" i="8"/>
  <c r="CT1197" i="8"/>
  <c r="CS1197" i="8"/>
  <c r="CR1197" i="8"/>
  <c r="CQ1197" i="8"/>
  <c r="CP1197" i="8"/>
  <c r="CO1197" i="8"/>
  <c r="CN1197" i="8"/>
  <c r="CL1197" i="8"/>
  <c r="CM1197" i="8" s="1"/>
  <c r="CG1197" i="8"/>
  <c r="CF1197" i="8"/>
  <c r="CE1197" i="8"/>
  <c r="CD1197" i="8"/>
  <c r="CC1197" i="8"/>
  <c r="CB1197" i="8"/>
  <c r="CA1197" i="8"/>
  <c r="BZ1197" i="8"/>
  <c r="BY1197" i="8"/>
  <c r="BW1197" i="8"/>
  <c r="BX1197" i="8" s="1"/>
  <c r="BV1197" i="8"/>
  <c r="BU1197" i="8"/>
  <c r="BT1197" i="8"/>
  <c r="BS1197" i="8"/>
  <c r="BR1197" i="8"/>
  <c r="BQ1197" i="8"/>
  <c r="BP1197" i="8"/>
  <c r="BO1197" i="8"/>
  <c r="BN1197" i="8"/>
  <c r="BM1197" i="8"/>
  <c r="BL1197" i="8"/>
  <c r="BJ1197" i="8"/>
  <c r="BK1197" i="8" s="1"/>
  <c r="J1197" i="8"/>
  <c r="I1197" i="8"/>
  <c r="H1197" i="8"/>
  <c r="G1197" i="8"/>
  <c r="F1197" i="8"/>
  <c r="A1197" i="8"/>
  <c r="DP1196" i="8"/>
  <c r="DO1196" i="8"/>
  <c r="DN1196" i="8"/>
  <c r="DM1196" i="8"/>
  <c r="DK1196" i="8"/>
  <c r="DL1196" i="8" s="1"/>
  <c r="DJ1196" i="8"/>
  <c r="DI1196" i="8"/>
  <c r="DH1196" i="8"/>
  <c r="DG1196" i="8"/>
  <c r="DE1196" i="8"/>
  <c r="DF1196" i="8" s="1"/>
  <c r="DD1196" i="8"/>
  <c r="DC1196" i="8"/>
  <c r="DB1196" i="8"/>
  <c r="DA1196" i="8"/>
  <c r="CZ1196" i="8"/>
  <c r="CY1196" i="8"/>
  <c r="CX1196" i="8"/>
  <c r="CV1196" i="8"/>
  <c r="CW1196" i="8" s="1"/>
  <c r="CU1196" i="8"/>
  <c r="CT1196" i="8"/>
  <c r="CS1196" i="8"/>
  <c r="CR1196" i="8"/>
  <c r="CQ1196" i="8"/>
  <c r="CP1196" i="8"/>
  <c r="CO1196" i="8"/>
  <c r="CN1196" i="8"/>
  <c r="CL1196" i="8"/>
  <c r="CM1196" i="8" s="1"/>
  <c r="CG1196" i="8"/>
  <c r="CF1196" i="8"/>
  <c r="CE1196" i="8"/>
  <c r="CD1196" i="8"/>
  <c r="CC1196" i="8"/>
  <c r="CB1196" i="8"/>
  <c r="CA1196" i="8"/>
  <c r="BZ1196" i="8"/>
  <c r="BY1196" i="8"/>
  <c r="BW1196" i="8"/>
  <c r="BX1196" i="8" s="1"/>
  <c r="BV1196" i="8"/>
  <c r="BU1196" i="8"/>
  <c r="BT1196" i="8"/>
  <c r="BS1196" i="8"/>
  <c r="BR1196" i="8"/>
  <c r="BQ1196" i="8"/>
  <c r="BP1196" i="8"/>
  <c r="BO1196" i="8"/>
  <c r="BN1196" i="8"/>
  <c r="BM1196" i="8"/>
  <c r="BL1196" i="8"/>
  <c r="BJ1196" i="8"/>
  <c r="BK1196" i="8" s="1"/>
  <c r="J1196" i="8"/>
  <c r="I1196" i="8"/>
  <c r="H1196" i="8"/>
  <c r="G1196" i="8"/>
  <c r="F1196" i="8"/>
  <c r="A1196" i="8"/>
  <c r="DP1195" i="8"/>
  <c r="DO1195" i="8"/>
  <c r="DN1195" i="8"/>
  <c r="DM1195" i="8"/>
  <c r="DK1195" i="8"/>
  <c r="DL1195" i="8" s="1"/>
  <c r="DJ1195" i="8"/>
  <c r="DI1195" i="8"/>
  <c r="DH1195" i="8"/>
  <c r="DG1195" i="8"/>
  <c r="DE1195" i="8"/>
  <c r="DF1195" i="8" s="1"/>
  <c r="DD1195" i="8"/>
  <c r="DC1195" i="8"/>
  <c r="DB1195" i="8"/>
  <c r="DA1195" i="8"/>
  <c r="CZ1195" i="8"/>
  <c r="CY1195" i="8"/>
  <c r="CX1195" i="8"/>
  <c r="CV1195" i="8"/>
  <c r="CW1195" i="8" s="1"/>
  <c r="CU1195" i="8"/>
  <c r="CT1195" i="8"/>
  <c r="CS1195" i="8"/>
  <c r="CR1195" i="8"/>
  <c r="CQ1195" i="8"/>
  <c r="CP1195" i="8"/>
  <c r="CO1195" i="8"/>
  <c r="CN1195" i="8"/>
  <c r="CL1195" i="8"/>
  <c r="CM1195" i="8" s="1"/>
  <c r="CG1195" i="8"/>
  <c r="CF1195" i="8"/>
  <c r="CE1195" i="8"/>
  <c r="CD1195" i="8"/>
  <c r="CC1195" i="8"/>
  <c r="CB1195" i="8"/>
  <c r="CA1195" i="8"/>
  <c r="BZ1195" i="8"/>
  <c r="BY1195" i="8"/>
  <c r="BW1195" i="8"/>
  <c r="BX1195" i="8" s="1"/>
  <c r="BV1195" i="8"/>
  <c r="BU1195" i="8"/>
  <c r="BT1195" i="8"/>
  <c r="BS1195" i="8"/>
  <c r="BR1195" i="8"/>
  <c r="BQ1195" i="8"/>
  <c r="BP1195" i="8"/>
  <c r="BO1195" i="8"/>
  <c r="BN1195" i="8"/>
  <c r="BM1195" i="8"/>
  <c r="BL1195" i="8"/>
  <c r="BJ1195" i="8"/>
  <c r="BK1195" i="8" s="1"/>
  <c r="J1195" i="8"/>
  <c r="I1195" i="8"/>
  <c r="H1195" i="8"/>
  <c r="G1195" i="8"/>
  <c r="F1195" i="8"/>
  <c r="A1195" i="8"/>
  <c r="DP1194" i="8"/>
  <c r="DO1194" i="8"/>
  <c r="DN1194" i="8"/>
  <c r="DM1194" i="8"/>
  <c r="DK1194" i="8"/>
  <c r="DL1194" i="8" s="1"/>
  <c r="DJ1194" i="8"/>
  <c r="DI1194" i="8"/>
  <c r="DH1194" i="8"/>
  <c r="DG1194" i="8"/>
  <c r="DE1194" i="8"/>
  <c r="DF1194" i="8" s="1"/>
  <c r="DD1194" i="8"/>
  <c r="DC1194" i="8"/>
  <c r="DB1194" i="8"/>
  <c r="DA1194" i="8"/>
  <c r="CZ1194" i="8"/>
  <c r="CY1194" i="8"/>
  <c r="CX1194" i="8"/>
  <c r="CV1194" i="8"/>
  <c r="CW1194" i="8" s="1"/>
  <c r="CU1194" i="8"/>
  <c r="CT1194" i="8"/>
  <c r="CS1194" i="8"/>
  <c r="CR1194" i="8"/>
  <c r="CQ1194" i="8"/>
  <c r="CP1194" i="8"/>
  <c r="CO1194" i="8"/>
  <c r="CN1194" i="8"/>
  <c r="CL1194" i="8"/>
  <c r="CM1194" i="8" s="1"/>
  <c r="CG1194" i="8"/>
  <c r="CF1194" i="8"/>
  <c r="CE1194" i="8"/>
  <c r="CD1194" i="8"/>
  <c r="CC1194" i="8"/>
  <c r="CB1194" i="8"/>
  <c r="CA1194" i="8"/>
  <c r="BZ1194" i="8"/>
  <c r="BY1194" i="8"/>
  <c r="BW1194" i="8"/>
  <c r="BX1194" i="8" s="1"/>
  <c r="BV1194" i="8"/>
  <c r="BU1194" i="8"/>
  <c r="BT1194" i="8"/>
  <c r="BS1194" i="8"/>
  <c r="BR1194" i="8"/>
  <c r="BQ1194" i="8"/>
  <c r="BP1194" i="8"/>
  <c r="BO1194" i="8"/>
  <c r="BN1194" i="8"/>
  <c r="BM1194" i="8"/>
  <c r="BL1194" i="8"/>
  <c r="BJ1194" i="8"/>
  <c r="BK1194" i="8" s="1"/>
  <c r="J1194" i="8"/>
  <c r="I1194" i="8"/>
  <c r="H1194" i="8"/>
  <c r="G1194" i="8"/>
  <c r="F1194" i="8"/>
  <c r="A1194" i="8"/>
  <c r="DP1193" i="8"/>
  <c r="DO1193" i="8"/>
  <c r="DN1193" i="8"/>
  <c r="DM1193" i="8"/>
  <c r="DK1193" i="8"/>
  <c r="DL1193" i="8" s="1"/>
  <c r="DJ1193" i="8"/>
  <c r="DI1193" i="8"/>
  <c r="DH1193" i="8"/>
  <c r="DG1193" i="8"/>
  <c r="DE1193" i="8"/>
  <c r="DF1193" i="8" s="1"/>
  <c r="DD1193" i="8"/>
  <c r="DC1193" i="8"/>
  <c r="DB1193" i="8"/>
  <c r="DA1193" i="8"/>
  <c r="CZ1193" i="8"/>
  <c r="CY1193" i="8"/>
  <c r="CX1193" i="8"/>
  <c r="CV1193" i="8"/>
  <c r="CW1193" i="8" s="1"/>
  <c r="CU1193" i="8"/>
  <c r="CT1193" i="8"/>
  <c r="CS1193" i="8"/>
  <c r="CR1193" i="8"/>
  <c r="CQ1193" i="8"/>
  <c r="CP1193" i="8"/>
  <c r="CO1193" i="8"/>
  <c r="CN1193" i="8"/>
  <c r="CL1193" i="8"/>
  <c r="CM1193" i="8" s="1"/>
  <c r="CG1193" i="8"/>
  <c r="CF1193" i="8"/>
  <c r="CE1193" i="8"/>
  <c r="CD1193" i="8"/>
  <c r="CC1193" i="8"/>
  <c r="CB1193" i="8"/>
  <c r="CA1193" i="8"/>
  <c r="BZ1193" i="8"/>
  <c r="BY1193" i="8"/>
  <c r="BW1193" i="8"/>
  <c r="BX1193" i="8" s="1"/>
  <c r="BV1193" i="8"/>
  <c r="BU1193" i="8"/>
  <c r="BT1193" i="8"/>
  <c r="BS1193" i="8"/>
  <c r="BR1193" i="8"/>
  <c r="BQ1193" i="8"/>
  <c r="BP1193" i="8"/>
  <c r="BO1193" i="8"/>
  <c r="BN1193" i="8"/>
  <c r="BM1193" i="8"/>
  <c r="BL1193" i="8"/>
  <c r="BJ1193" i="8"/>
  <c r="BK1193" i="8" s="1"/>
  <c r="J1193" i="8"/>
  <c r="I1193" i="8"/>
  <c r="H1193" i="8"/>
  <c r="G1193" i="8"/>
  <c r="F1193" i="8"/>
  <c r="A1193" i="8"/>
  <c r="DP1192" i="8"/>
  <c r="DO1192" i="8"/>
  <c r="DN1192" i="8"/>
  <c r="DM1192" i="8"/>
  <c r="DK1192" i="8"/>
  <c r="DL1192" i="8" s="1"/>
  <c r="DJ1192" i="8"/>
  <c r="DI1192" i="8"/>
  <c r="DH1192" i="8"/>
  <c r="DG1192" i="8"/>
  <c r="DE1192" i="8"/>
  <c r="DF1192" i="8" s="1"/>
  <c r="DD1192" i="8"/>
  <c r="DC1192" i="8"/>
  <c r="DB1192" i="8"/>
  <c r="DA1192" i="8"/>
  <c r="CZ1192" i="8"/>
  <c r="CY1192" i="8"/>
  <c r="CX1192" i="8"/>
  <c r="CV1192" i="8"/>
  <c r="CW1192" i="8" s="1"/>
  <c r="CU1192" i="8"/>
  <c r="CT1192" i="8"/>
  <c r="CS1192" i="8"/>
  <c r="CR1192" i="8"/>
  <c r="CQ1192" i="8"/>
  <c r="CP1192" i="8"/>
  <c r="CO1192" i="8"/>
  <c r="CN1192" i="8"/>
  <c r="CL1192" i="8"/>
  <c r="CM1192" i="8" s="1"/>
  <c r="CG1192" i="8"/>
  <c r="CF1192" i="8"/>
  <c r="CE1192" i="8"/>
  <c r="CD1192" i="8"/>
  <c r="CC1192" i="8"/>
  <c r="CB1192" i="8"/>
  <c r="CA1192" i="8"/>
  <c r="BZ1192" i="8"/>
  <c r="BY1192" i="8"/>
  <c r="BW1192" i="8"/>
  <c r="BX1192" i="8" s="1"/>
  <c r="BV1192" i="8"/>
  <c r="BU1192" i="8"/>
  <c r="BT1192" i="8"/>
  <c r="BS1192" i="8"/>
  <c r="BR1192" i="8"/>
  <c r="BQ1192" i="8"/>
  <c r="BP1192" i="8"/>
  <c r="BO1192" i="8"/>
  <c r="BN1192" i="8"/>
  <c r="BM1192" i="8"/>
  <c r="BL1192" i="8"/>
  <c r="BJ1192" i="8"/>
  <c r="BK1192" i="8" s="1"/>
  <c r="J1192" i="8"/>
  <c r="I1192" i="8"/>
  <c r="H1192" i="8"/>
  <c r="G1192" i="8"/>
  <c r="F1192" i="8"/>
  <c r="A1192" i="8"/>
  <c r="DP1191" i="8"/>
  <c r="DO1191" i="8"/>
  <c r="DN1191" i="8"/>
  <c r="DM1191" i="8"/>
  <c r="DK1191" i="8"/>
  <c r="DL1191" i="8" s="1"/>
  <c r="DJ1191" i="8"/>
  <c r="DI1191" i="8"/>
  <c r="DH1191" i="8"/>
  <c r="DG1191" i="8"/>
  <c r="DE1191" i="8"/>
  <c r="DF1191" i="8" s="1"/>
  <c r="DD1191" i="8"/>
  <c r="DC1191" i="8"/>
  <c r="DB1191" i="8"/>
  <c r="DA1191" i="8"/>
  <c r="CZ1191" i="8"/>
  <c r="CY1191" i="8"/>
  <c r="CX1191" i="8"/>
  <c r="CV1191" i="8"/>
  <c r="CW1191" i="8" s="1"/>
  <c r="CU1191" i="8"/>
  <c r="CT1191" i="8"/>
  <c r="CS1191" i="8"/>
  <c r="CR1191" i="8"/>
  <c r="CQ1191" i="8"/>
  <c r="CP1191" i="8"/>
  <c r="CO1191" i="8"/>
  <c r="CN1191" i="8"/>
  <c r="CL1191" i="8"/>
  <c r="CM1191" i="8" s="1"/>
  <c r="CG1191" i="8"/>
  <c r="CF1191" i="8"/>
  <c r="CE1191" i="8"/>
  <c r="CD1191" i="8"/>
  <c r="CC1191" i="8"/>
  <c r="CB1191" i="8"/>
  <c r="CA1191" i="8"/>
  <c r="BZ1191" i="8"/>
  <c r="BY1191" i="8"/>
  <c r="BW1191" i="8"/>
  <c r="BX1191" i="8" s="1"/>
  <c r="BV1191" i="8"/>
  <c r="BU1191" i="8"/>
  <c r="BT1191" i="8"/>
  <c r="BS1191" i="8"/>
  <c r="BR1191" i="8"/>
  <c r="BQ1191" i="8"/>
  <c r="BP1191" i="8"/>
  <c r="BO1191" i="8"/>
  <c r="BN1191" i="8"/>
  <c r="BM1191" i="8"/>
  <c r="BL1191" i="8"/>
  <c r="BJ1191" i="8"/>
  <c r="BK1191" i="8" s="1"/>
  <c r="J1191" i="8"/>
  <c r="I1191" i="8"/>
  <c r="H1191" i="8"/>
  <c r="G1191" i="8"/>
  <c r="F1191" i="8"/>
  <c r="A1191" i="8"/>
  <c r="DP1190" i="8"/>
  <c r="DO1190" i="8"/>
  <c r="DN1190" i="8"/>
  <c r="DM1190" i="8"/>
  <c r="DK1190" i="8"/>
  <c r="DL1190" i="8" s="1"/>
  <c r="DJ1190" i="8"/>
  <c r="DI1190" i="8"/>
  <c r="DH1190" i="8"/>
  <c r="DG1190" i="8"/>
  <c r="DE1190" i="8"/>
  <c r="DF1190" i="8" s="1"/>
  <c r="DD1190" i="8"/>
  <c r="DC1190" i="8"/>
  <c r="DB1190" i="8"/>
  <c r="DA1190" i="8"/>
  <c r="CZ1190" i="8"/>
  <c r="CY1190" i="8"/>
  <c r="CX1190" i="8"/>
  <c r="CV1190" i="8"/>
  <c r="CW1190" i="8" s="1"/>
  <c r="CU1190" i="8"/>
  <c r="CT1190" i="8"/>
  <c r="CS1190" i="8"/>
  <c r="CR1190" i="8"/>
  <c r="CQ1190" i="8"/>
  <c r="CP1190" i="8"/>
  <c r="CO1190" i="8"/>
  <c r="CN1190" i="8"/>
  <c r="CL1190" i="8"/>
  <c r="CM1190" i="8" s="1"/>
  <c r="CG1190" i="8"/>
  <c r="CF1190" i="8"/>
  <c r="CE1190" i="8"/>
  <c r="CD1190" i="8"/>
  <c r="CC1190" i="8"/>
  <c r="CB1190" i="8"/>
  <c r="CA1190" i="8"/>
  <c r="BZ1190" i="8"/>
  <c r="BY1190" i="8"/>
  <c r="BW1190" i="8"/>
  <c r="BX1190" i="8" s="1"/>
  <c r="BV1190" i="8"/>
  <c r="BU1190" i="8"/>
  <c r="BT1190" i="8"/>
  <c r="BS1190" i="8"/>
  <c r="BR1190" i="8"/>
  <c r="BQ1190" i="8"/>
  <c r="BP1190" i="8"/>
  <c r="BO1190" i="8"/>
  <c r="BN1190" i="8"/>
  <c r="BM1190" i="8"/>
  <c r="BL1190" i="8"/>
  <c r="BJ1190" i="8"/>
  <c r="BK1190" i="8" s="1"/>
  <c r="J1190" i="8"/>
  <c r="I1190" i="8"/>
  <c r="H1190" i="8"/>
  <c r="G1190" i="8"/>
  <c r="F1190" i="8"/>
  <c r="A1190" i="8"/>
  <c r="DP1189" i="8"/>
  <c r="DO1189" i="8"/>
  <c r="DN1189" i="8"/>
  <c r="DM1189" i="8"/>
  <c r="DK1189" i="8"/>
  <c r="DL1189" i="8" s="1"/>
  <c r="DJ1189" i="8"/>
  <c r="DI1189" i="8"/>
  <c r="DH1189" i="8"/>
  <c r="DG1189" i="8"/>
  <c r="DE1189" i="8"/>
  <c r="DF1189" i="8" s="1"/>
  <c r="DD1189" i="8"/>
  <c r="DC1189" i="8"/>
  <c r="DB1189" i="8"/>
  <c r="DA1189" i="8"/>
  <c r="CZ1189" i="8"/>
  <c r="CY1189" i="8"/>
  <c r="CX1189" i="8"/>
  <c r="CV1189" i="8"/>
  <c r="CW1189" i="8" s="1"/>
  <c r="CU1189" i="8"/>
  <c r="CT1189" i="8"/>
  <c r="CS1189" i="8"/>
  <c r="CR1189" i="8"/>
  <c r="CQ1189" i="8"/>
  <c r="CP1189" i="8"/>
  <c r="CO1189" i="8"/>
  <c r="CN1189" i="8"/>
  <c r="CL1189" i="8"/>
  <c r="CM1189" i="8" s="1"/>
  <c r="CG1189" i="8"/>
  <c r="CF1189" i="8"/>
  <c r="CE1189" i="8"/>
  <c r="CD1189" i="8"/>
  <c r="CC1189" i="8"/>
  <c r="CB1189" i="8"/>
  <c r="CA1189" i="8"/>
  <c r="BZ1189" i="8"/>
  <c r="BY1189" i="8"/>
  <c r="BW1189" i="8"/>
  <c r="BX1189" i="8" s="1"/>
  <c r="BV1189" i="8"/>
  <c r="BU1189" i="8"/>
  <c r="BT1189" i="8"/>
  <c r="BS1189" i="8"/>
  <c r="BR1189" i="8"/>
  <c r="BQ1189" i="8"/>
  <c r="BP1189" i="8"/>
  <c r="BO1189" i="8"/>
  <c r="BN1189" i="8"/>
  <c r="BM1189" i="8"/>
  <c r="BL1189" i="8"/>
  <c r="BJ1189" i="8"/>
  <c r="BK1189" i="8" s="1"/>
  <c r="J1189" i="8"/>
  <c r="I1189" i="8"/>
  <c r="H1189" i="8"/>
  <c r="G1189" i="8"/>
  <c r="F1189" i="8"/>
  <c r="A1189" i="8"/>
  <c r="DP1188" i="8"/>
  <c r="DO1188" i="8"/>
  <c r="DN1188" i="8"/>
  <c r="DM1188" i="8"/>
  <c r="DK1188" i="8"/>
  <c r="DL1188" i="8" s="1"/>
  <c r="DJ1188" i="8"/>
  <c r="DI1188" i="8"/>
  <c r="DH1188" i="8"/>
  <c r="DG1188" i="8"/>
  <c r="DE1188" i="8"/>
  <c r="DF1188" i="8" s="1"/>
  <c r="DD1188" i="8"/>
  <c r="DC1188" i="8"/>
  <c r="DB1188" i="8"/>
  <c r="DA1188" i="8"/>
  <c r="CZ1188" i="8"/>
  <c r="CY1188" i="8"/>
  <c r="CX1188" i="8"/>
  <c r="CV1188" i="8"/>
  <c r="CW1188" i="8" s="1"/>
  <c r="CU1188" i="8"/>
  <c r="CT1188" i="8"/>
  <c r="CS1188" i="8"/>
  <c r="CR1188" i="8"/>
  <c r="CQ1188" i="8"/>
  <c r="CP1188" i="8"/>
  <c r="CO1188" i="8"/>
  <c r="CN1188" i="8"/>
  <c r="CL1188" i="8"/>
  <c r="CM1188" i="8" s="1"/>
  <c r="CG1188" i="8"/>
  <c r="CF1188" i="8"/>
  <c r="CE1188" i="8"/>
  <c r="CD1188" i="8"/>
  <c r="CC1188" i="8"/>
  <c r="CB1188" i="8"/>
  <c r="CA1188" i="8"/>
  <c r="BZ1188" i="8"/>
  <c r="BY1188" i="8"/>
  <c r="BW1188" i="8"/>
  <c r="BX1188" i="8" s="1"/>
  <c r="BV1188" i="8"/>
  <c r="BU1188" i="8"/>
  <c r="BT1188" i="8"/>
  <c r="BS1188" i="8"/>
  <c r="BR1188" i="8"/>
  <c r="BQ1188" i="8"/>
  <c r="BP1188" i="8"/>
  <c r="BO1188" i="8"/>
  <c r="BN1188" i="8"/>
  <c r="BM1188" i="8"/>
  <c r="BL1188" i="8"/>
  <c r="BJ1188" i="8"/>
  <c r="BK1188" i="8" s="1"/>
  <c r="J1188" i="8"/>
  <c r="I1188" i="8"/>
  <c r="H1188" i="8"/>
  <c r="G1188" i="8"/>
  <c r="F1188" i="8"/>
  <c r="A1188" i="8"/>
  <c r="DP1187" i="8"/>
  <c r="DO1187" i="8"/>
  <c r="DN1187" i="8"/>
  <c r="DM1187" i="8"/>
  <c r="DK1187" i="8"/>
  <c r="DL1187" i="8" s="1"/>
  <c r="DJ1187" i="8"/>
  <c r="DI1187" i="8"/>
  <c r="DH1187" i="8"/>
  <c r="DG1187" i="8"/>
  <c r="DE1187" i="8"/>
  <c r="DF1187" i="8" s="1"/>
  <c r="DD1187" i="8"/>
  <c r="DC1187" i="8"/>
  <c r="DB1187" i="8"/>
  <c r="DA1187" i="8"/>
  <c r="CZ1187" i="8"/>
  <c r="CY1187" i="8"/>
  <c r="CX1187" i="8"/>
  <c r="CV1187" i="8"/>
  <c r="CW1187" i="8" s="1"/>
  <c r="CU1187" i="8"/>
  <c r="CT1187" i="8"/>
  <c r="CS1187" i="8"/>
  <c r="CR1187" i="8"/>
  <c r="CQ1187" i="8"/>
  <c r="CP1187" i="8"/>
  <c r="CO1187" i="8"/>
  <c r="CN1187" i="8"/>
  <c r="CL1187" i="8"/>
  <c r="CM1187" i="8" s="1"/>
  <c r="CG1187" i="8"/>
  <c r="CF1187" i="8"/>
  <c r="CE1187" i="8"/>
  <c r="CD1187" i="8"/>
  <c r="CC1187" i="8"/>
  <c r="CB1187" i="8"/>
  <c r="CA1187" i="8"/>
  <c r="BZ1187" i="8"/>
  <c r="BY1187" i="8"/>
  <c r="BW1187" i="8"/>
  <c r="BX1187" i="8" s="1"/>
  <c r="BV1187" i="8"/>
  <c r="BU1187" i="8"/>
  <c r="BT1187" i="8"/>
  <c r="BS1187" i="8"/>
  <c r="BR1187" i="8"/>
  <c r="BQ1187" i="8"/>
  <c r="BP1187" i="8"/>
  <c r="BO1187" i="8"/>
  <c r="BN1187" i="8"/>
  <c r="BM1187" i="8"/>
  <c r="BL1187" i="8"/>
  <c r="BJ1187" i="8"/>
  <c r="BK1187" i="8" s="1"/>
  <c r="J1187" i="8"/>
  <c r="I1187" i="8"/>
  <c r="H1187" i="8"/>
  <c r="G1187" i="8"/>
  <c r="F1187" i="8"/>
  <c r="A1187" i="8"/>
  <c r="DP1186" i="8"/>
  <c r="DO1186" i="8"/>
  <c r="DN1186" i="8"/>
  <c r="DM1186" i="8"/>
  <c r="DK1186" i="8"/>
  <c r="DL1186" i="8" s="1"/>
  <c r="DJ1186" i="8"/>
  <c r="DI1186" i="8"/>
  <c r="DH1186" i="8"/>
  <c r="DG1186" i="8"/>
  <c r="DE1186" i="8"/>
  <c r="DF1186" i="8" s="1"/>
  <c r="DD1186" i="8"/>
  <c r="DC1186" i="8"/>
  <c r="DB1186" i="8"/>
  <c r="DA1186" i="8"/>
  <c r="CZ1186" i="8"/>
  <c r="CY1186" i="8"/>
  <c r="CX1186" i="8"/>
  <c r="CV1186" i="8"/>
  <c r="CW1186" i="8" s="1"/>
  <c r="CU1186" i="8"/>
  <c r="CT1186" i="8"/>
  <c r="CS1186" i="8"/>
  <c r="CR1186" i="8"/>
  <c r="CQ1186" i="8"/>
  <c r="CP1186" i="8"/>
  <c r="CO1186" i="8"/>
  <c r="CN1186" i="8"/>
  <c r="CL1186" i="8"/>
  <c r="CM1186" i="8" s="1"/>
  <c r="CG1186" i="8"/>
  <c r="CF1186" i="8"/>
  <c r="CE1186" i="8"/>
  <c r="CD1186" i="8"/>
  <c r="CC1186" i="8"/>
  <c r="CB1186" i="8"/>
  <c r="CA1186" i="8"/>
  <c r="BZ1186" i="8"/>
  <c r="BY1186" i="8"/>
  <c r="BW1186" i="8"/>
  <c r="BX1186" i="8" s="1"/>
  <c r="BV1186" i="8"/>
  <c r="BU1186" i="8"/>
  <c r="BT1186" i="8"/>
  <c r="BS1186" i="8"/>
  <c r="BR1186" i="8"/>
  <c r="BQ1186" i="8"/>
  <c r="BP1186" i="8"/>
  <c r="BO1186" i="8"/>
  <c r="BN1186" i="8"/>
  <c r="BM1186" i="8"/>
  <c r="BL1186" i="8"/>
  <c r="BJ1186" i="8"/>
  <c r="BK1186" i="8" s="1"/>
  <c r="J1186" i="8"/>
  <c r="I1186" i="8"/>
  <c r="H1186" i="8"/>
  <c r="G1186" i="8"/>
  <c r="F1186" i="8"/>
  <c r="A1186" i="8"/>
  <c r="DP1185" i="8"/>
  <c r="DO1185" i="8"/>
  <c r="DN1185" i="8"/>
  <c r="DM1185" i="8"/>
  <c r="DK1185" i="8"/>
  <c r="DL1185" i="8" s="1"/>
  <c r="DJ1185" i="8"/>
  <c r="DI1185" i="8"/>
  <c r="DH1185" i="8"/>
  <c r="DG1185" i="8"/>
  <c r="DE1185" i="8"/>
  <c r="DF1185" i="8" s="1"/>
  <c r="DD1185" i="8"/>
  <c r="DC1185" i="8"/>
  <c r="DB1185" i="8"/>
  <c r="DA1185" i="8"/>
  <c r="CZ1185" i="8"/>
  <c r="CY1185" i="8"/>
  <c r="CX1185" i="8"/>
  <c r="CV1185" i="8"/>
  <c r="CW1185" i="8" s="1"/>
  <c r="CU1185" i="8"/>
  <c r="CT1185" i="8"/>
  <c r="CS1185" i="8"/>
  <c r="CR1185" i="8"/>
  <c r="CQ1185" i="8"/>
  <c r="CP1185" i="8"/>
  <c r="CO1185" i="8"/>
  <c r="CN1185" i="8"/>
  <c r="CL1185" i="8"/>
  <c r="CM1185" i="8" s="1"/>
  <c r="CG1185" i="8"/>
  <c r="CF1185" i="8"/>
  <c r="CE1185" i="8"/>
  <c r="CD1185" i="8"/>
  <c r="CC1185" i="8"/>
  <c r="CB1185" i="8"/>
  <c r="CA1185" i="8"/>
  <c r="BZ1185" i="8"/>
  <c r="BY1185" i="8"/>
  <c r="BW1185" i="8"/>
  <c r="BX1185" i="8" s="1"/>
  <c r="BV1185" i="8"/>
  <c r="BU1185" i="8"/>
  <c r="BT1185" i="8"/>
  <c r="BS1185" i="8"/>
  <c r="BR1185" i="8"/>
  <c r="BQ1185" i="8"/>
  <c r="BP1185" i="8"/>
  <c r="BO1185" i="8"/>
  <c r="BN1185" i="8"/>
  <c r="BM1185" i="8"/>
  <c r="BL1185" i="8"/>
  <c r="BJ1185" i="8"/>
  <c r="BK1185" i="8" s="1"/>
  <c r="J1185" i="8"/>
  <c r="I1185" i="8"/>
  <c r="H1185" i="8"/>
  <c r="G1185" i="8"/>
  <c r="F1185" i="8"/>
  <c r="A1185" i="8"/>
  <c r="DP1184" i="8"/>
  <c r="DO1184" i="8"/>
  <c r="DN1184" i="8"/>
  <c r="DM1184" i="8"/>
  <c r="DK1184" i="8"/>
  <c r="DL1184" i="8" s="1"/>
  <c r="DJ1184" i="8"/>
  <c r="DI1184" i="8"/>
  <c r="DH1184" i="8"/>
  <c r="DG1184" i="8"/>
  <c r="DE1184" i="8"/>
  <c r="DF1184" i="8" s="1"/>
  <c r="DD1184" i="8"/>
  <c r="DC1184" i="8"/>
  <c r="DB1184" i="8"/>
  <c r="DA1184" i="8"/>
  <c r="CZ1184" i="8"/>
  <c r="CY1184" i="8"/>
  <c r="CX1184" i="8"/>
  <c r="CV1184" i="8"/>
  <c r="CW1184" i="8" s="1"/>
  <c r="CU1184" i="8"/>
  <c r="CT1184" i="8"/>
  <c r="CS1184" i="8"/>
  <c r="CR1184" i="8"/>
  <c r="CQ1184" i="8"/>
  <c r="CP1184" i="8"/>
  <c r="CO1184" i="8"/>
  <c r="CN1184" i="8"/>
  <c r="CL1184" i="8"/>
  <c r="CM1184" i="8" s="1"/>
  <c r="CG1184" i="8"/>
  <c r="CF1184" i="8"/>
  <c r="CE1184" i="8"/>
  <c r="CD1184" i="8"/>
  <c r="CC1184" i="8"/>
  <c r="CB1184" i="8"/>
  <c r="CA1184" i="8"/>
  <c r="BZ1184" i="8"/>
  <c r="BY1184" i="8"/>
  <c r="BW1184" i="8"/>
  <c r="BX1184" i="8" s="1"/>
  <c r="BV1184" i="8"/>
  <c r="BU1184" i="8"/>
  <c r="BT1184" i="8"/>
  <c r="BS1184" i="8"/>
  <c r="BR1184" i="8"/>
  <c r="BQ1184" i="8"/>
  <c r="BP1184" i="8"/>
  <c r="BO1184" i="8"/>
  <c r="BN1184" i="8"/>
  <c r="BM1184" i="8"/>
  <c r="BL1184" i="8"/>
  <c r="BJ1184" i="8"/>
  <c r="BK1184" i="8" s="1"/>
  <c r="J1184" i="8"/>
  <c r="I1184" i="8"/>
  <c r="H1184" i="8"/>
  <c r="G1184" i="8"/>
  <c r="F1184" i="8"/>
  <c r="A1184" i="8"/>
  <c r="DP1183" i="8"/>
  <c r="DO1183" i="8"/>
  <c r="DN1183" i="8"/>
  <c r="DM1183" i="8"/>
  <c r="DK1183" i="8"/>
  <c r="DL1183" i="8" s="1"/>
  <c r="DJ1183" i="8"/>
  <c r="DI1183" i="8"/>
  <c r="DH1183" i="8"/>
  <c r="DG1183" i="8"/>
  <c r="DE1183" i="8"/>
  <c r="DF1183" i="8" s="1"/>
  <c r="DD1183" i="8"/>
  <c r="DC1183" i="8"/>
  <c r="DB1183" i="8"/>
  <c r="DA1183" i="8"/>
  <c r="CZ1183" i="8"/>
  <c r="CY1183" i="8"/>
  <c r="CX1183" i="8"/>
  <c r="CV1183" i="8"/>
  <c r="CW1183" i="8" s="1"/>
  <c r="CU1183" i="8"/>
  <c r="CT1183" i="8"/>
  <c r="CS1183" i="8"/>
  <c r="CR1183" i="8"/>
  <c r="CQ1183" i="8"/>
  <c r="CP1183" i="8"/>
  <c r="CO1183" i="8"/>
  <c r="CN1183" i="8"/>
  <c r="CL1183" i="8"/>
  <c r="CM1183" i="8" s="1"/>
  <c r="CG1183" i="8"/>
  <c r="CF1183" i="8"/>
  <c r="CE1183" i="8"/>
  <c r="CD1183" i="8"/>
  <c r="CC1183" i="8"/>
  <c r="CB1183" i="8"/>
  <c r="CA1183" i="8"/>
  <c r="BZ1183" i="8"/>
  <c r="BY1183" i="8"/>
  <c r="BW1183" i="8"/>
  <c r="BX1183" i="8" s="1"/>
  <c r="BV1183" i="8"/>
  <c r="BU1183" i="8"/>
  <c r="BT1183" i="8"/>
  <c r="BS1183" i="8"/>
  <c r="BR1183" i="8"/>
  <c r="BQ1183" i="8"/>
  <c r="BP1183" i="8"/>
  <c r="BO1183" i="8"/>
  <c r="BN1183" i="8"/>
  <c r="BM1183" i="8"/>
  <c r="BL1183" i="8"/>
  <c r="BJ1183" i="8"/>
  <c r="BK1183" i="8" s="1"/>
  <c r="J1183" i="8"/>
  <c r="I1183" i="8"/>
  <c r="H1183" i="8"/>
  <c r="G1183" i="8"/>
  <c r="F1183" i="8"/>
  <c r="A1183" i="8"/>
  <c r="DP1182" i="8"/>
  <c r="DO1182" i="8"/>
  <c r="DN1182" i="8"/>
  <c r="DM1182" i="8"/>
  <c r="DK1182" i="8"/>
  <c r="DL1182" i="8" s="1"/>
  <c r="DJ1182" i="8"/>
  <c r="DI1182" i="8"/>
  <c r="DH1182" i="8"/>
  <c r="DG1182" i="8"/>
  <c r="DE1182" i="8"/>
  <c r="DF1182" i="8" s="1"/>
  <c r="DD1182" i="8"/>
  <c r="DC1182" i="8"/>
  <c r="DB1182" i="8"/>
  <c r="DA1182" i="8"/>
  <c r="CZ1182" i="8"/>
  <c r="CY1182" i="8"/>
  <c r="CX1182" i="8"/>
  <c r="CV1182" i="8"/>
  <c r="CW1182" i="8" s="1"/>
  <c r="CU1182" i="8"/>
  <c r="CT1182" i="8"/>
  <c r="CS1182" i="8"/>
  <c r="CR1182" i="8"/>
  <c r="CQ1182" i="8"/>
  <c r="CP1182" i="8"/>
  <c r="CO1182" i="8"/>
  <c r="CN1182" i="8"/>
  <c r="CL1182" i="8"/>
  <c r="CM1182" i="8" s="1"/>
  <c r="CG1182" i="8"/>
  <c r="CF1182" i="8"/>
  <c r="CE1182" i="8"/>
  <c r="CD1182" i="8"/>
  <c r="CC1182" i="8"/>
  <c r="CB1182" i="8"/>
  <c r="CA1182" i="8"/>
  <c r="BZ1182" i="8"/>
  <c r="BY1182" i="8"/>
  <c r="BW1182" i="8"/>
  <c r="BX1182" i="8" s="1"/>
  <c r="BV1182" i="8"/>
  <c r="BU1182" i="8"/>
  <c r="BT1182" i="8"/>
  <c r="BS1182" i="8"/>
  <c r="BR1182" i="8"/>
  <c r="BQ1182" i="8"/>
  <c r="BP1182" i="8"/>
  <c r="BO1182" i="8"/>
  <c r="BN1182" i="8"/>
  <c r="BM1182" i="8"/>
  <c r="BL1182" i="8"/>
  <c r="BJ1182" i="8"/>
  <c r="BK1182" i="8" s="1"/>
  <c r="J1182" i="8"/>
  <c r="I1182" i="8"/>
  <c r="H1182" i="8"/>
  <c r="G1182" i="8"/>
  <c r="F1182" i="8"/>
  <c r="A1182" i="8"/>
  <c r="DP1181" i="8"/>
  <c r="DO1181" i="8"/>
  <c r="DN1181" i="8"/>
  <c r="DM1181" i="8"/>
  <c r="DK1181" i="8"/>
  <c r="DL1181" i="8" s="1"/>
  <c r="DJ1181" i="8"/>
  <c r="DI1181" i="8"/>
  <c r="DH1181" i="8"/>
  <c r="DG1181" i="8"/>
  <c r="DE1181" i="8"/>
  <c r="DF1181" i="8" s="1"/>
  <c r="DD1181" i="8"/>
  <c r="DC1181" i="8"/>
  <c r="DB1181" i="8"/>
  <c r="DA1181" i="8"/>
  <c r="CZ1181" i="8"/>
  <c r="CY1181" i="8"/>
  <c r="CX1181" i="8"/>
  <c r="CV1181" i="8"/>
  <c r="CW1181" i="8" s="1"/>
  <c r="CU1181" i="8"/>
  <c r="CT1181" i="8"/>
  <c r="CS1181" i="8"/>
  <c r="CR1181" i="8"/>
  <c r="CQ1181" i="8"/>
  <c r="CP1181" i="8"/>
  <c r="CO1181" i="8"/>
  <c r="CN1181" i="8"/>
  <c r="CL1181" i="8"/>
  <c r="CM1181" i="8" s="1"/>
  <c r="CG1181" i="8"/>
  <c r="CF1181" i="8"/>
  <c r="CE1181" i="8"/>
  <c r="CD1181" i="8"/>
  <c r="CC1181" i="8"/>
  <c r="CB1181" i="8"/>
  <c r="CA1181" i="8"/>
  <c r="BZ1181" i="8"/>
  <c r="BY1181" i="8"/>
  <c r="BW1181" i="8"/>
  <c r="BX1181" i="8" s="1"/>
  <c r="BV1181" i="8"/>
  <c r="BU1181" i="8"/>
  <c r="BT1181" i="8"/>
  <c r="BS1181" i="8"/>
  <c r="BR1181" i="8"/>
  <c r="BQ1181" i="8"/>
  <c r="BP1181" i="8"/>
  <c r="BO1181" i="8"/>
  <c r="BN1181" i="8"/>
  <c r="BM1181" i="8"/>
  <c r="BL1181" i="8"/>
  <c r="BJ1181" i="8"/>
  <c r="BK1181" i="8" s="1"/>
  <c r="J1181" i="8"/>
  <c r="I1181" i="8"/>
  <c r="H1181" i="8"/>
  <c r="G1181" i="8"/>
  <c r="F1181" i="8"/>
  <c r="A1181" i="8"/>
  <c r="DP1180" i="8"/>
  <c r="DO1180" i="8"/>
  <c r="DN1180" i="8"/>
  <c r="DM1180" i="8"/>
  <c r="DK1180" i="8"/>
  <c r="DL1180" i="8" s="1"/>
  <c r="DJ1180" i="8"/>
  <c r="DI1180" i="8"/>
  <c r="DH1180" i="8"/>
  <c r="DG1180" i="8"/>
  <c r="DE1180" i="8"/>
  <c r="DF1180" i="8" s="1"/>
  <c r="DD1180" i="8"/>
  <c r="DC1180" i="8"/>
  <c r="DB1180" i="8"/>
  <c r="DA1180" i="8"/>
  <c r="CZ1180" i="8"/>
  <c r="CY1180" i="8"/>
  <c r="CX1180" i="8"/>
  <c r="CV1180" i="8"/>
  <c r="CW1180" i="8" s="1"/>
  <c r="CU1180" i="8"/>
  <c r="CT1180" i="8"/>
  <c r="CS1180" i="8"/>
  <c r="CR1180" i="8"/>
  <c r="CQ1180" i="8"/>
  <c r="CP1180" i="8"/>
  <c r="CO1180" i="8"/>
  <c r="CN1180" i="8"/>
  <c r="CL1180" i="8"/>
  <c r="CM1180" i="8" s="1"/>
  <c r="CG1180" i="8"/>
  <c r="CF1180" i="8"/>
  <c r="CE1180" i="8"/>
  <c r="CD1180" i="8"/>
  <c r="CC1180" i="8"/>
  <c r="CB1180" i="8"/>
  <c r="CA1180" i="8"/>
  <c r="BZ1180" i="8"/>
  <c r="BY1180" i="8"/>
  <c r="BW1180" i="8"/>
  <c r="BX1180" i="8" s="1"/>
  <c r="BV1180" i="8"/>
  <c r="BU1180" i="8"/>
  <c r="BT1180" i="8"/>
  <c r="BS1180" i="8"/>
  <c r="BR1180" i="8"/>
  <c r="BQ1180" i="8"/>
  <c r="BP1180" i="8"/>
  <c r="BO1180" i="8"/>
  <c r="BN1180" i="8"/>
  <c r="BM1180" i="8"/>
  <c r="BL1180" i="8"/>
  <c r="BJ1180" i="8"/>
  <c r="BK1180" i="8" s="1"/>
  <c r="J1180" i="8"/>
  <c r="I1180" i="8"/>
  <c r="H1180" i="8"/>
  <c r="G1180" i="8"/>
  <c r="F1180" i="8"/>
  <c r="A1180" i="8"/>
  <c r="DP1179" i="8"/>
  <c r="DO1179" i="8"/>
  <c r="DN1179" i="8"/>
  <c r="DM1179" i="8"/>
  <c r="DK1179" i="8"/>
  <c r="DL1179" i="8" s="1"/>
  <c r="DJ1179" i="8"/>
  <c r="DI1179" i="8"/>
  <c r="DH1179" i="8"/>
  <c r="DG1179" i="8"/>
  <c r="DE1179" i="8"/>
  <c r="DF1179" i="8" s="1"/>
  <c r="DD1179" i="8"/>
  <c r="DC1179" i="8"/>
  <c r="DB1179" i="8"/>
  <c r="DA1179" i="8"/>
  <c r="CZ1179" i="8"/>
  <c r="CY1179" i="8"/>
  <c r="CX1179" i="8"/>
  <c r="CV1179" i="8"/>
  <c r="CW1179" i="8" s="1"/>
  <c r="CU1179" i="8"/>
  <c r="CT1179" i="8"/>
  <c r="CS1179" i="8"/>
  <c r="CR1179" i="8"/>
  <c r="CQ1179" i="8"/>
  <c r="CP1179" i="8"/>
  <c r="CO1179" i="8"/>
  <c r="CN1179" i="8"/>
  <c r="CL1179" i="8"/>
  <c r="CM1179" i="8" s="1"/>
  <c r="CG1179" i="8"/>
  <c r="CF1179" i="8"/>
  <c r="CE1179" i="8"/>
  <c r="CD1179" i="8"/>
  <c r="CC1179" i="8"/>
  <c r="CB1179" i="8"/>
  <c r="CA1179" i="8"/>
  <c r="BZ1179" i="8"/>
  <c r="BY1179" i="8"/>
  <c r="BW1179" i="8"/>
  <c r="BX1179" i="8" s="1"/>
  <c r="BV1179" i="8"/>
  <c r="BU1179" i="8"/>
  <c r="BT1179" i="8"/>
  <c r="BS1179" i="8"/>
  <c r="BR1179" i="8"/>
  <c r="BQ1179" i="8"/>
  <c r="BP1179" i="8"/>
  <c r="BO1179" i="8"/>
  <c r="BN1179" i="8"/>
  <c r="BM1179" i="8"/>
  <c r="BL1179" i="8"/>
  <c r="BJ1179" i="8"/>
  <c r="BK1179" i="8" s="1"/>
  <c r="J1179" i="8"/>
  <c r="I1179" i="8"/>
  <c r="H1179" i="8"/>
  <c r="G1179" i="8"/>
  <c r="F1179" i="8"/>
  <c r="A1179" i="8"/>
  <c r="DP1178" i="8"/>
  <c r="DO1178" i="8"/>
  <c r="DN1178" i="8"/>
  <c r="DM1178" i="8"/>
  <c r="DK1178" i="8"/>
  <c r="DL1178" i="8" s="1"/>
  <c r="DJ1178" i="8"/>
  <c r="DI1178" i="8"/>
  <c r="DH1178" i="8"/>
  <c r="DG1178" i="8"/>
  <c r="DE1178" i="8"/>
  <c r="DF1178" i="8" s="1"/>
  <c r="DD1178" i="8"/>
  <c r="DC1178" i="8"/>
  <c r="DB1178" i="8"/>
  <c r="DA1178" i="8"/>
  <c r="CZ1178" i="8"/>
  <c r="CY1178" i="8"/>
  <c r="CX1178" i="8"/>
  <c r="CV1178" i="8"/>
  <c r="CW1178" i="8" s="1"/>
  <c r="CU1178" i="8"/>
  <c r="CT1178" i="8"/>
  <c r="CS1178" i="8"/>
  <c r="CR1178" i="8"/>
  <c r="CQ1178" i="8"/>
  <c r="CP1178" i="8"/>
  <c r="CO1178" i="8"/>
  <c r="CN1178" i="8"/>
  <c r="CL1178" i="8"/>
  <c r="CM1178" i="8" s="1"/>
  <c r="CG1178" i="8"/>
  <c r="CF1178" i="8"/>
  <c r="CE1178" i="8"/>
  <c r="CD1178" i="8"/>
  <c r="CC1178" i="8"/>
  <c r="CB1178" i="8"/>
  <c r="CA1178" i="8"/>
  <c r="BZ1178" i="8"/>
  <c r="BY1178" i="8"/>
  <c r="BW1178" i="8"/>
  <c r="BX1178" i="8" s="1"/>
  <c r="BV1178" i="8"/>
  <c r="BU1178" i="8"/>
  <c r="BT1178" i="8"/>
  <c r="BS1178" i="8"/>
  <c r="BR1178" i="8"/>
  <c r="BQ1178" i="8"/>
  <c r="BP1178" i="8"/>
  <c r="BO1178" i="8"/>
  <c r="BN1178" i="8"/>
  <c r="BM1178" i="8"/>
  <c r="BL1178" i="8"/>
  <c r="BJ1178" i="8"/>
  <c r="BK1178" i="8" s="1"/>
  <c r="J1178" i="8"/>
  <c r="I1178" i="8"/>
  <c r="H1178" i="8"/>
  <c r="G1178" i="8"/>
  <c r="F1178" i="8"/>
  <c r="A1178" i="8"/>
  <c r="DP1177" i="8"/>
  <c r="DO1177" i="8"/>
  <c r="DN1177" i="8"/>
  <c r="DM1177" i="8"/>
  <c r="DK1177" i="8"/>
  <c r="DL1177" i="8" s="1"/>
  <c r="DJ1177" i="8"/>
  <c r="DI1177" i="8"/>
  <c r="DH1177" i="8"/>
  <c r="DG1177" i="8"/>
  <c r="DE1177" i="8"/>
  <c r="DF1177" i="8" s="1"/>
  <c r="DD1177" i="8"/>
  <c r="DC1177" i="8"/>
  <c r="DB1177" i="8"/>
  <c r="DA1177" i="8"/>
  <c r="CZ1177" i="8"/>
  <c r="CY1177" i="8"/>
  <c r="CX1177" i="8"/>
  <c r="CV1177" i="8"/>
  <c r="CW1177" i="8" s="1"/>
  <c r="CU1177" i="8"/>
  <c r="CT1177" i="8"/>
  <c r="CS1177" i="8"/>
  <c r="CR1177" i="8"/>
  <c r="CQ1177" i="8"/>
  <c r="CP1177" i="8"/>
  <c r="CO1177" i="8"/>
  <c r="CN1177" i="8"/>
  <c r="CL1177" i="8"/>
  <c r="CM1177" i="8" s="1"/>
  <c r="CG1177" i="8"/>
  <c r="CF1177" i="8"/>
  <c r="CE1177" i="8"/>
  <c r="CD1177" i="8"/>
  <c r="CC1177" i="8"/>
  <c r="CB1177" i="8"/>
  <c r="CA1177" i="8"/>
  <c r="BZ1177" i="8"/>
  <c r="BY1177" i="8"/>
  <c r="BW1177" i="8"/>
  <c r="BX1177" i="8" s="1"/>
  <c r="BV1177" i="8"/>
  <c r="BU1177" i="8"/>
  <c r="BT1177" i="8"/>
  <c r="BS1177" i="8"/>
  <c r="BR1177" i="8"/>
  <c r="BQ1177" i="8"/>
  <c r="BP1177" i="8"/>
  <c r="BO1177" i="8"/>
  <c r="BN1177" i="8"/>
  <c r="BM1177" i="8"/>
  <c r="BL1177" i="8"/>
  <c r="BJ1177" i="8"/>
  <c r="BK1177" i="8" s="1"/>
  <c r="J1177" i="8"/>
  <c r="I1177" i="8"/>
  <c r="H1177" i="8"/>
  <c r="G1177" i="8"/>
  <c r="F1177" i="8"/>
  <c r="A1177" i="8"/>
  <c r="DP1176" i="8"/>
  <c r="DO1176" i="8"/>
  <c r="DN1176" i="8"/>
  <c r="DM1176" i="8"/>
  <c r="DK1176" i="8"/>
  <c r="DL1176" i="8" s="1"/>
  <c r="DJ1176" i="8"/>
  <c r="DI1176" i="8"/>
  <c r="DH1176" i="8"/>
  <c r="DG1176" i="8"/>
  <c r="DE1176" i="8"/>
  <c r="DF1176" i="8" s="1"/>
  <c r="DD1176" i="8"/>
  <c r="DC1176" i="8"/>
  <c r="DB1176" i="8"/>
  <c r="DA1176" i="8"/>
  <c r="CZ1176" i="8"/>
  <c r="CY1176" i="8"/>
  <c r="CX1176" i="8"/>
  <c r="CV1176" i="8"/>
  <c r="CW1176" i="8" s="1"/>
  <c r="CU1176" i="8"/>
  <c r="CT1176" i="8"/>
  <c r="CS1176" i="8"/>
  <c r="CR1176" i="8"/>
  <c r="CQ1176" i="8"/>
  <c r="CP1176" i="8"/>
  <c r="CO1176" i="8"/>
  <c r="CN1176" i="8"/>
  <c r="CL1176" i="8"/>
  <c r="CM1176" i="8" s="1"/>
  <c r="CG1176" i="8"/>
  <c r="CF1176" i="8"/>
  <c r="CE1176" i="8"/>
  <c r="CD1176" i="8"/>
  <c r="CC1176" i="8"/>
  <c r="CB1176" i="8"/>
  <c r="CA1176" i="8"/>
  <c r="BZ1176" i="8"/>
  <c r="BY1176" i="8"/>
  <c r="BW1176" i="8"/>
  <c r="BX1176" i="8" s="1"/>
  <c r="BV1176" i="8"/>
  <c r="BU1176" i="8"/>
  <c r="BT1176" i="8"/>
  <c r="BS1176" i="8"/>
  <c r="BR1176" i="8"/>
  <c r="BQ1176" i="8"/>
  <c r="BP1176" i="8"/>
  <c r="BO1176" i="8"/>
  <c r="BN1176" i="8"/>
  <c r="BM1176" i="8"/>
  <c r="BL1176" i="8"/>
  <c r="BJ1176" i="8"/>
  <c r="BK1176" i="8" s="1"/>
  <c r="J1176" i="8"/>
  <c r="I1176" i="8"/>
  <c r="H1176" i="8"/>
  <c r="G1176" i="8"/>
  <c r="F1176" i="8"/>
  <c r="A1176" i="8"/>
  <c r="DP1175" i="8"/>
  <c r="DO1175" i="8"/>
  <c r="DN1175" i="8"/>
  <c r="DM1175" i="8"/>
  <c r="DK1175" i="8"/>
  <c r="DL1175" i="8" s="1"/>
  <c r="DJ1175" i="8"/>
  <c r="DI1175" i="8"/>
  <c r="DH1175" i="8"/>
  <c r="DG1175" i="8"/>
  <c r="DE1175" i="8"/>
  <c r="DF1175" i="8" s="1"/>
  <c r="DD1175" i="8"/>
  <c r="DC1175" i="8"/>
  <c r="DB1175" i="8"/>
  <c r="DA1175" i="8"/>
  <c r="CZ1175" i="8"/>
  <c r="CY1175" i="8"/>
  <c r="CX1175" i="8"/>
  <c r="CV1175" i="8"/>
  <c r="CW1175" i="8" s="1"/>
  <c r="CU1175" i="8"/>
  <c r="CT1175" i="8"/>
  <c r="CS1175" i="8"/>
  <c r="CR1175" i="8"/>
  <c r="CQ1175" i="8"/>
  <c r="CP1175" i="8"/>
  <c r="CO1175" i="8"/>
  <c r="CN1175" i="8"/>
  <c r="CL1175" i="8"/>
  <c r="CM1175" i="8" s="1"/>
  <c r="CG1175" i="8"/>
  <c r="CF1175" i="8"/>
  <c r="CE1175" i="8"/>
  <c r="CD1175" i="8"/>
  <c r="CC1175" i="8"/>
  <c r="CB1175" i="8"/>
  <c r="CA1175" i="8"/>
  <c r="BZ1175" i="8"/>
  <c r="BY1175" i="8"/>
  <c r="BW1175" i="8"/>
  <c r="BX1175" i="8" s="1"/>
  <c r="BV1175" i="8"/>
  <c r="BU1175" i="8"/>
  <c r="BT1175" i="8"/>
  <c r="BS1175" i="8"/>
  <c r="BR1175" i="8"/>
  <c r="BQ1175" i="8"/>
  <c r="BP1175" i="8"/>
  <c r="BO1175" i="8"/>
  <c r="BN1175" i="8"/>
  <c r="BM1175" i="8"/>
  <c r="BL1175" i="8"/>
  <c r="BJ1175" i="8"/>
  <c r="BK1175" i="8" s="1"/>
  <c r="J1175" i="8"/>
  <c r="I1175" i="8"/>
  <c r="H1175" i="8"/>
  <c r="G1175" i="8"/>
  <c r="F1175" i="8"/>
  <c r="A1175" i="8"/>
  <c r="DP1174" i="8"/>
  <c r="DO1174" i="8"/>
  <c r="DN1174" i="8"/>
  <c r="DM1174" i="8"/>
  <c r="DK1174" i="8"/>
  <c r="DL1174" i="8" s="1"/>
  <c r="DJ1174" i="8"/>
  <c r="DI1174" i="8"/>
  <c r="DH1174" i="8"/>
  <c r="DG1174" i="8"/>
  <c r="DE1174" i="8"/>
  <c r="DF1174" i="8" s="1"/>
  <c r="DD1174" i="8"/>
  <c r="DC1174" i="8"/>
  <c r="DB1174" i="8"/>
  <c r="DA1174" i="8"/>
  <c r="CZ1174" i="8"/>
  <c r="CY1174" i="8"/>
  <c r="CX1174" i="8"/>
  <c r="CV1174" i="8"/>
  <c r="CW1174" i="8" s="1"/>
  <c r="CU1174" i="8"/>
  <c r="CT1174" i="8"/>
  <c r="CS1174" i="8"/>
  <c r="CR1174" i="8"/>
  <c r="CQ1174" i="8"/>
  <c r="CP1174" i="8"/>
  <c r="CO1174" i="8"/>
  <c r="CN1174" i="8"/>
  <c r="CL1174" i="8"/>
  <c r="CM1174" i="8" s="1"/>
  <c r="CG1174" i="8"/>
  <c r="CF1174" i="8"/>
  <c r="CE1174" i="8"/>
  <c r="CD1174" i="8"/>
  <c r="CC1174" i="8"/>
  <c r="CB1174" i="8"/>
  <c r="CA1174" i="8"/>
  <c r="BZ1174" i="8"/>
  <c r="BY1174" i="8"/>
  <c r="BW1174" i="8"/>
  <c r="BX1174" i="8" s="1"/>
  <c r="BV1174" i="8"/>
  <c r="BU1174" i="8"/>
  <c r="BT1174" i="8"/>
  <c r="BS1174" i="8"/>
  <c r="BR1174" i="8"/>
  <c r="BQ1174" i="8"/>
  <c r="BP1174" i="8"/>
  <c r="BO1174" i="8"/>
  <c r="BN1174" i="8"/>
  <c r="BM1174" i="8"/>
  <c r="BL1174" i="8"/>
  <c r="BJ1174" i="8"/>
  <c r="BK1174" i="8" s="1"/>
  <c r="J1174" i="8"/>
  <c r="I1174" i="8"/>
  <c r="H1174" i="8"/>
  <c r="G1174" i="8"/>
  <c r="F1174" i="8"/>
  <c r="A1174" i="8"/>
  <c r="DP1173" i="8"/>
  <c r="DO1173" i="8"/>
  <c r="DN1173" i="8"/>
  <c r="DM1173" i="8"/>
  <c r="DK1173" i="8"/>
  <c r="DL1173" i="8" s="1"/>
  <c r="DJ1173" i="8"/>
  <c r="DI1173" i="8"/>
  <c r="DH1173" i="8"/>
  <c r="DG1173" i="8"/>
  <c r="DE1173" i="8"/>
  <c r="DF1173" i="8" s="1"/>
  <c r="DD1173" i="8"/>
  <c r="DC1173" i="8"/>
  <c r="DB1173" i="8"/>
  <c r="DA1173" i="8"/>
  <c r="CZ1173" i="8"/>
  <c r="CY1173" i="8"/>
  <c r="CX1173" i="8"/>
  <c r="CV1173" i="8"/>
  <c r="CW1173" i="8" s="1"/>
  <c r="CU1173" i="8"/>
  <c r="CT1173" i="8"/>
  <c r="CS1173" i="8"/>
  <c r="CR1173" i="8"/>
  <c r="CQ1173" i="8"/>
  <c r="CP1173" i="8"/>
  <c r="CO1173" i="8"/>
  <c r="CN1173" i="8"/>
  <c r="CL1173" i="8"/>
  <c r="CM1173" i="8" s="1"/>
  <c r="CG1173" i="8"/>
  <c r="CF1173" i="8"/>
  <c r="CE1173" i="8"/>
  <c r="CD1173" i="8"/>
  <c r="CC1173" i="8"/>
  <c r="CB1173" i="8"/>
  <c r="CA1173" i="8"/>
  <c r="BZ1173" i="8"/>
  <c r="BY1173" i="8"/>
  <c r="BW1173" i="8"/>
  <c r="BX1173" i="8" s="1"/>
  <c r="BV1173" i="8"/>
  <c r="BU1173" i="8"/>
  <c r="BT1173" i="8"/>
  <c r="BS1173" i="8"/>
  <c r="BR1173" i="8"/>
  <c r="BQ1173" i="8"/>
  <c r="BP1173" i="8"/>
  <c r="BO1173" i="8"/>
  <c r="BN1173" i="8"/>
  <c r="BM1173" i="8"/>
  <c r="BL1173" i="8"/>
  <c r="BJ1173" i="8"/>
  <c r="BK1173" i="8" s="1"/>
  <c r="J1173" i="8"/>
  <c r="I1173" i="8"/>
  <c r="H1173" i="8"/>
  <c r="G1173" i="8"/>
  <c r="F1173" i="8"/>
  <c r="A1173" i="8"/>
  <c r="DP1172" i="8"/>
  <c r="DO1172" i="8"/>
  <c r="DN1172" i="8"/>
  <c r="DM1172" i="8"/>
  <c r="DK1172" i="8"/>
  <c r="DL1172" i="8" s="1"/>
  <c r="DJ1172" i="8"/>
  <c r="DI1172" i="8"/>
  <c r="DH1172" i="8"/>
  <c r="DG1172" i="8"/>
  <c r="DE1172" i="8"/>
  <c r="DF1172" i="8" s="1"/>
  <c r="DD1172" i="8"/>
  <c r="DC1172" i="8"/>
  <c r="DB1172" i="8"/>
  <c r="DA1172" i="8"/>
  <c r="CZ1172" i="8"/>
  <c r="CY1172" i="8"/>
  <c r="CX1172" i="8"/>
  <c r="CV1172" i="8"/>
  <c r="CW1172" i="8" s="1"/>
  <c r="CU1172" i="8"/>
  <c r="CT1172" i="8"/>
  <c r="CS1172" i="8"/>
  <c r="CR1172" i="8"/>
  <c r="CQ1172" i="8"/>
  <c r="CP1172" i="8"/>
  <c r="CO1172" i="8"/>
  <c r="CN1172" i="8"/>
  <c r="CL1172" i="8"/>
  <c r="CM1172" i="8" s="1"/>
  <c r="CG1172" i="8"/>
  <c r="CF1172" i="8"/>
  <c r="CE1172" i="8"/>
  <c r="CD1172" i="8"/>
  <c r="CC1172" i="8"/>
  <c r="CB1172" i="8"/>
  <c r="CA1172" i="8"/>
  <c r="BZ1172" i="8"/>
  <c r="BY1172" i="8"/>
  <c r="BW1172" i="8"/>
  <c r="BX1172" i="8" s="1"/>
  <c r="BV1172" i="8"/>
  <c r="BU1172" i="8"/>
  <c r="BT1172" i="8"/>
  <c r="BS1172" i="8"/>
  <c r="BR1172" i="8"/>
  <c r="BQ1172" i="8"/>
  <c r="BP1172" i="8"/>
  <c r="BO1172" i="8"/>
  <c r="BN1172" i="8"/>
  <c r="BM1172" i="8"/>
  <c r="BL1172" i="8"/>
  <c r="BJ1172" i="8"/>
  <c r="BK1172" i="8" s="1"/>
  <c r="J1172" i="8"/>
  <c r="I1172" i="8"/>
  <c r="H1172" i="8"/>
  <c r="G1172" i="8"/>
  <c r="F1172" i="8"/>
  <c r="A1172" i="8"/>
  <c r="DP1171" i="8"/>
  <c r="DO1171" i="8"/>
  <c r="DN1171" i="8"/>
  <c r="DM1171" i="8"/>
  <c r="DK1171" i="8"/>
  <c r="DL1171" i="8" s="1"/>
  <c r="DJ1171" i="8"/>
  <c r="DI1171" i="8"/>
  <c r="DH1171" i="8"/>
  <c r="DG1171" i="8"/>
  <c r="DE1171" i="8"/>
  <c r="DF1171" i="8" s="1"/>
  <c r="DD1171" i="8"/>
  <c r="DC1171" i="8"/>
  <c r="DB1171" i="8"/>
  <c r="DA1171" i="8"/>
  <c r="CZ1171" i="8"/>
  <c r="CY1171" i="8"/>
  <c r="CX1171" i="8"/>
  <c r="CV1171" i="8"/>
  <c r="CW1171" i="8" s="1"/>
  <c r="CU1171" i="8"/>
  <c r="CT1171" i="8"/>
  <c r="CS1171" i="8"/>
  <c r="CR1171" i="8"/>
  <c r="CQ1171" i="8"/>
  <c r="CP1171" i="8"/>
  <c r="CO1171" i="8"/>
  <c r="CN1171" i="8"/>
  <c r="CL1171" i="8"/>
  <c r="CM1171" i="8" s="1"/>
  <c r="CG1171" i="8"/>
  <c r="CF1171" i="8"/>
  <c r="CE1171" i="8"/>
  <c r="CD1171" i="8"/>
  <c r="CC1171" i="8"/>
  <c r="CB1171" i="8"/>
  <c r="CA1171" i="8"/>
  <c r="BZ1171" i="8"/>
  <c r="BY1171" i="8"/>
  <c r="BW1171" i="8"/>
  <c r="BX1171" i="8" s="1"/>
  <c r="BV1171" i="8"/>
  <c r="BU1171" i="8"/>
  <c r="BT1171" i="8"/>
  <c r="BS1171" i="8"/>
  <c r="BR1171" i="8"/>
  <c r="BQ1171" i="8"/>
  <c r="BP1171" i="8"/>
  <c r="BO1171" i="8"/>
  <c r="BN1171" i="8"/>
  <c r="BM1171" i="8"/>
  <c r="BL1171" i="8"/>
  <c r="BJ1171" i="8"/>
  <c r="BK1171" i="8" s="1"/>
  <c r="J1171" i="8"/>
  <c r="I1171" i="8"/>
  <c r="H1171" i="8"/>
  <c r="G1171" i="8"/>
  <c r="F1171" i="8"/>
  <c r="A1171" i="8"/>
  <c r="DP1170" i="8"/>
  <c r="DO1170" i="8"/>
  <c r="DN1170" i="8"/>
  <c r="DM1170" i="8"/>
  <c r="DK1170" i="8"/>
  <c r="DL1170" i="8" s="1"/>
  <c r="DJ1170" i="8"/>
  <c r="DI1170" i="8"/>
  <c r="DH1170" i="8"/>
  <c r="DG1170" i="8"/>
  <c r="DE1170" i="8"/>
  <c r="DF1170" i="8" s="1"/>
  <c r="DD1170" i="8"/>
  <c r="DC1170" i="8"/>
  <c r="DB1170" i="8"/>
  <c r="DA1170" i="8"/>
  <c r="CZ1170" i="8"/>
  <c r="CY1170" i="8"/>
  <c r="CX1170" i="8"/>
  <c r="CV1170" i="8"/>
  <c r="CW1170" i="8" s="1"/>
  <c r="CU1170" i="8"/>
  <c r="CT1170" i="8"/>
  <c r="CS1170" i="8"/>
  <c r="CR1170" i="8"/>
  <c r="CQ1170" i="8"/>
  <c r="CP1170" i="8"/>
  <c r="CO1170" i="8"/>
  <c r="CN1170" i="8"/>
  <c r="CL1170" i="8"/>
  <c r="CM1170" i="8" s="1"/>
  <c r="CG1170" i="8"/>
  <c r="CF1170" i="8"/>
  <c r="CE1170" i="8"/>
  <c r="CD1170" i="8"/>
  <c r="CC1170" i="8"/>
  <c r="CB1170" i="8"/>
  <c r="CA1170" i="8"/>
  <c r="BZ1170" i="8"/>
  <c r="BY1170" i="8"/>
  <c r="BW1170" i="8"/>
  <c r="BX1170" i="8" s="1"/>
  <c r="BV1170" i="8"/>
  <c r="BU1170" i="8"/>
  <c r="BT1170" i="8"/>
  <c r="BS1170" i="8"/>
  <c r="BR1170" i="8"/>
  <c r="BQ1170" i="8"/>
  <c r="BP1170" i="8"/>
  <c r="BO1170" i="8"/>
  <c r="BN1170" i="8"/>
  <c r="BM1170" i="8"/>
  <c r="BL1170" i="8"/>
  <c r="BJ1170" i="8"/>
  <c r="BK1170" i="8" s="1"/>
  <c r="J1170" i="8"/>
  <c r="I1170" i="8"/>
  <c r="H1170" i="8"/>
  <c r="G1170" i="8"/>
  <c r="F1170" i="8"/>
  <c r="A1170" i="8"/>
  <c r="DP1169" i="8"/>
  <c r="DO1169" i="8"/>
  <c r="DN1169" i="8"/>
  <c r="DM1169" i="8"/>
  <c r="DK1169" i="8"/>
  <c r="DL1169" i="8" s="1"/>
  <c r="DJ1169" i="8"/>
  <c r="DI1169" i="8"/>
  <c r="DH1169" i="8"/>
  <c r="DG1169" i="8"/>
  <c r="DE1169" i="8"/>
  <c r="DF1169" i="8" s="1"/>
  <c r="DD1169" i="8"/>
  <c r="DC1169" i="8"/>
  <c r="DB1169" i="8"/>
  <c r="DA1169" i="8"/>
  <c r="CZ1169" i="8"/>
  <c r="CY1169" i="8"/>
  <c r="CX1169" i="8"/>
  <c r="CV1169" i="8"/>
  <c r="CW1169" i="8" s="1"/>
  <c r="CU1169" i="8"/>
  <c r="CT1169" i="8"/>
  <c r="CS1169" i="8"/>
  <c r="CR1169" i="8"/>
  <c r="CQ1169" i="8"/>
  <c r="CP1169" i="8"/>
  <c r="CO1169" i="8"/>
  <c r="CN1169" i="8"/>
  <c r="CL1169" i="8"/>
  <c r="CM1169" i="8" s="1"/>
  <c r="CG1169" i="8"/>
  <c r="CF1169" i="8"/>
  <c r="CE1169" i="8"/>
  <c r="CD1169" i="8"/>
  <c r="CC1169" i="8"/>
  <c r="CB1169" i="8"/>
  <c r="CA1169" i="8"/>
  <c r="BZ1169" i="8"/>
  <c r="BY1169" i="8"/>
  <c r="BW1169" i="8"/>
  <c r="BX1169" i="8" s="1"/>
  <c r="BV1169" i="8"/>
  <c r="BU1169" i="8"/>
  <c r="BT1169" i="8"/>
  <c r="BS1169" i="8"/>
  <c r="BR1169" i="8"/>
  <c r="BQ1169" i="8"/>
  <c r="BP1169" i="8"/>
  <c r="BO1169" i="8"/>
  <c r="BN1169" i="8"/>
  <c r="BM1169" i="8"/>
  <c r="BL1169" i="8"/>
  <c r="BJ1169" i="8"/>
  <c r="BK1169" i="8" s="1"/>
  <c r="J1169" i="8"/>
  <c r="I1169" i="8"/>
  <c r="H1169" i="8"/>
  <c r="G1169" i="8"/>
  <c r="F1169" i="8"/>
  <c r="A1169" i="8"/>
  <c r="DP1168" i="8"/>
  <c r="DO1168" i="8"/>
  <c r="DN1168" i="8"/>
  <c r="DM1168" i="8"/>
  <c r="DK1168" i="8"/>
  <c r="DL1168" i="8" s="1"/>
  <c r="DJ1168" i="8"/>
  <c r="DI1168" i="8"/>
  <c r="DH1168" i="8"/>
  <c r="DG1168" i="8"/>
  <c r="DE1168" i="8"/>
  <c r="DF1168" i="8" s="1"/>
  <c r="DD1168" i="8"/>
  <c r="DC1168" i="8"/>
  <c r="DB1168" i="8"/>
  <c r="DA1168" i="8"/>
  <c r="CZ1168" i="8"/>
  <c r="CY1168" i="8"/>
  <c r="CX1168" i="8"/>
  <c r="CV1168" i="8"/>
  <c r="CW1168" i="8" s="1"/>
  <c r="CU1168" i="8"/>
  <c r="CT1168" i="8"/>
  <c r="CS1168" i="8"/>
  <c r="CR1168" i="8"/>
  <c r="CQ1168" i="8"/>
  <c r="CP1168" i="8"/>
  <c r="CO1168" i="8"/>
  <c r="CN1168" i="8"/>
  <c r="CL1168" i="8"/>
  <c r="CM1168" i="8" s="1"/>
  <c r="CG1168" i="8"/>
  <c r="CF1168" i="8"/>
  <c r="CE1168" i="8"/>
  <c r="CD1168" i="8"/>
  <c r="CC1168" i="8"/>
  <c r="CB1168" i="8"/>
  <c r="CA1168" i="8"/>
  <c r="BZ1168" i="8"/>
  <c r="BY1168" i="8"/>
  <c r="BW1168" i="8"/>
  <c r="BX1168" i="8" s="1"/>
  <c r="BV1168" i="8"/>
  <c r="BU1168" i="8"/>
  <c r="BT1168" i="8"/>
  <c r="BS1168" i="8"/>
  <c r="BR1168" i="8"/>
  <c r="BQ1168" i="8"/>
  <c r="BP1168" i="8"/>
  <c r="BO1168" i="8"/>
  <c r="BN1168" i="8"/>
  <c r="BM1168" i="8"/>
  <c r="BL1168" i="8"/>
  <c r="BJ1168" i="8"/>
  <c r="BK1168" i="8" s="1"/>
  <c r="J1168" i="8"/>
  <c r="I1168" i="8"/>
  <c r="H1168" i="8"/>
  <c r="G1168" i="8"/>
  <c r="F1168" i="8"/>
  <c r="A1168" i="8"/>
  <c r="DP1167" i="8"/>
  <c r="DO1167" i="8"/>
  <c r="DN1167" i="8"/>
  <c r="DM1167" i="8"/>
  <c r="DK1167" i="8"/>
  <c r="DL1167" i="8" s="1"/>
  <c r="DJ1167" i="8"/>
  <c r="DI1167" i="8"/>
  <c r="DH1167" i="8"/>
  <c r="DG1167" i="8"/>
  <c r="DE1167" i="8"/>
  <c r="DF1167" i="8" s="1"/>
  <c r="DD1167" i="8"/>
  <c r="DC1167" i="8"/>
  <c r="DB1167" i="8"/>
  <c r="DA1167" i="8"/>
  <c r="CZ1167" i="8"/>
  <c r="CY1167" i="8"/>
  <c r="CX1167" i="8"/>
  <c r="CV1167" i="8"/>
  <c r="CW1167" i="8" s="1"/>
  <c r="CU1167" i="8"/>
  <c r="CT1167" i="8"/>
  <c r="CS1167" i="8"/>
  <c r="CR1167" i="8"/>
  <c r="CQ1167" i="8"/>
  <c r="CP1167" i="8"/>
  <c r="CO1167" i="8"/>
  <c r="CN1167" i="8"/>
  <c r="CL1167" i="8"/>
  <c r="CM1167" i="8" s="1"/>
  <c r="CG1167" i="8"/>
  <c r="CF1167" i="8"/>
  <c r="CE1167" i="8"/>
  <c r="CD1167" i="8"/>
  <c r="CC1167" i="8"/>
  <c r="CB1167" i="8"/>
  <c r="CA1167" i="8"/>
  <c r="BZ1167" i="8"/>
  <c r="BY1167" i="8"/>
  <c r="BW1167" i="8"/>
  <c r="BX1167" i="8" s="1"/>
  <c r="BV1167" i="8"/>
  <c r="BU1167" i="8"/>
  <c r="BT1167" i="8"/>
  <c r="BS1167" i="8"/>
  <c r="BR1167" i="8"/>
  <c r="BQ1167" i="8"/>
  <c r="BP1167" i="8"/>
  <c r="BO1167" i="8"/>
  <c r="BN1167" i="8"/>
  <c r="BM1167" i="8"/>
  <c r="BL1167" i="8"/>
  <c r="BJ1167" i="8"/>
  <c r="BK1167" i="8" s="1"/>
  <c r="J1167" i="8"/>
  <c r="I1167" i="8"/>
  <c r="H1167" i="8"/>
  <c r="G1167" i="8"/>
  <c r="F1167" i="8"/>
  <c r="A1167" i="8"/>
  <c r="DP1166" i="8"/>
  <c r="DO1166" i="8"/>
  <c r="DN1166" i="8"/>
  <c r="DM1166" i="8"/>
  <c r="DK1166" i="8"/>
  <c r="DL1166" i="8" s="1"/>
  <c r="DJ1166" i="8"/>
  <c r="DI1166" i="8"/>
  <c r="DH1166" i="8"/>
  <c r="DG1166" i="8"/>
  <c r="DE1166" i="8"/>
  <c r="DF1166" i="8" s="1"/>
  <c r="DD1166" i="8"/>
  <c r="DC1166" i="8"/>
  <c r="DB1166" i="8"/>
  <c r="DA1166" i="8"/>
  <c r="CZ1166" i="8"/>
  <c r="CY1166" i="8"/>
  <c r="CX1166" i="8"/>
  <c r="CV1166" i="8"/>
  <c r="CW1166" i="8" s="1"/>
  <c r="CU1166" i="8"/>
  <c r="CT1166" i="8"/>
  <c r="CS1166" i="8"/>
  <c r="CR1166" i="8"/>
  <c r="CQ1166" i="8"/>
  <c r="CP1166" i="8"/>
  <c r="CO1166" i="8"/>
  <c r="CN1166" i="8"/>
  <c r="CL1166" i="8"/>
  <c r="CM1166" i="8" s="1"/>
  <c r="CG1166" i="8"/>
  <c r="CF1166" i="8"/>
  <c r="CE1166" i="8"/>
  <c r="CD1166" i="8"/>
  <c r="CC1166" i="8"/>
  <c r="CB1166" i="8"/>
  <c r="CA1166" i="8"/>
  <c r="BZ1166" i="8"/>
  <c r="BY1166" i="8"/>
  <c r="BW1166" i="8"/>
  <c r="BX1166" i="8" s="1"/>
  <c r="BV1166" i="8"/>
  <c r="BU1166" i="8"/>
  <c r="BT1166" i="8"/>
  <c r="BS1166" i="8"/>
  <c r="BR1166" i="8"/>
  <c r="BQ1166" i="8"/>
  <c r="BP1166" i="8"/>
  <c r="BO1166" i="8"/>
  <c r="BN1166" i="8"/>
  <c r="BM1166" i="8"/>
  <c r="BL1166" i="8"/>
  <c r="BJ1166" i="8"/>
  <c r="BK1166" i="8" s="1"/>
  <c r="J1166" i="8"/>
  <c r="I1166" i="8"/>
  <c r="H1166" i="8"/>
  <c r="G1166" i="8"/>
  <c r="F1166" i="8"/>
  <c r="A1166" i="8"/>
  <c r="DP1165" i="8"/>
  <c r="DO1165" i="8"/>
  <c r="DN1165" i="8"/>
  <c r="DM1165" i="8"/>
  <c r="DK1165" i="8"/>
  <c r="DL1165" i="8" s="1"/>
  <c r="DJ1165" i="8"/>
  <c r="DI1165" i="8"/>
  <c r="DH1165" i="8"/>
  <c r="DG1165" i="8"/>
  <c r="DE1165" i="8"/>
  <c r="DF1165" i="8" s="1"/>
  <c r="DD1165" i="8"/>
  <c r="DC1165" i="8"/>
  <c r="DB1165" i="8"/>
  <c r="DA1165" i="8"/>
  <c r="CZ1165" i="8"/>
  <c r="CY1165" i="8"/>
  <c r="CX1165" i="8"/>
  <c r="CV1165" i="8"/>
  <c r="CW1165" i="8" s="1"/>
  <c r="CU1165" i="8"/>
  <c r="CT1165" i="8"/>
  <c r="CS1165" i="8"/>
  <c r="CR1165" i="8"/>
  <c r="CQ1165" i="8"/>
  <c r="CP1165" i="8"/>
  <c r="CO1165" i="8"/>
  <c r="CN1165" i="8"/>
  <c r="CL1165" i="8"/>
  <c r="CM1165" i="8" s="1"/>
  <c r="CG1165" i="8"/>
  <c r="CF1165" i="8"/>
  <c r="CE1165" i="8"/>
  <c r="CD1165" i="8"/>
  <c r="CC1165" i="8"/>
  <c r="CB1165" i="8"/>
  <c r="CA1165" i="8"/>
  <c r="BZ1165" i="8"/>
  <c r="BY1165" i="8"/>
  <c r="BW1165" i="8"/>
  <c r="BX1165" i="8" s="1"/>
  <c r="BV1165" i="8"/>
  <c r="BU1165" i="8"/>
  <c r="BT1165" i="8"/>
  <c r="BS1165" i="8"/>
  <c r="BR1165" i="8"/>
  <c r="BQ1165" i="8"/>
  <c r="BP1165" i="8"/>
  <c r="BO1165" i="8"/>
  <c r="BN1165" i="8"/>
  <c r="BM1165" i="8"/>
  <c r="BL1165" i="8"/>
  <c r="BJ1165" i="8"/>
  <c r="BK1165" i="8" s="1"/>
  <c r="J1165" i="8"/>
  <c r="I1165" i="8"/>
  <c r="H1165" i="8"/>
  <c r="G1165" i="8"/>
  <c r="F1165" i="8"/>
  <c r="A1165" i="8"/>
  <c r="DP1164" i="8"/>
  <c r="DO1164" i="8"/>
  <c r="DN1164" i="8"/>
  <c r="DM1164" i="8"/>
  <c r="DK1164" i="8"/>
  <c r="DL1164" i="8" s="1"/>
  <c r="DJ1164" i="8"/>
  <c r="DI1164" i="8"/>
  <c r="DH1164" i="8"/>
  <c r="DG1164" i="8"/>
  <c r="DE1164" i="8"/>
  <c r="DF1164" i="8" s="1"/>
  <c r="DD1164" i="8"/>
  <c r="DC1164" i="8"/>
  <c r="DB1164" i="8"/>
  <c r="DA1164" i="8"/>
  <c r="CZ1164" i="8"/>
  <c r="CY1164" i="8"/>
  <c r="CX1164" i="8"/>
  <c r="CV1164" i="8"/>
  <c r="CW1164" i="8" s="1"/>
  <c r="CU1164" i="8"/>
  <c r="CT1164" i="8"/>
  <c r="CS1164" i="8"/>
  <c r="CR1164" i="8"/>
  <c r="CQ1164" i="8"/>
  <c r="CP1164" i="8"/>
  <c r="CO1164" i="8"/>
  <c r="CN1164" i="8"/>
  <c r="CL1164" i="8"/>
  <c r="CM1164" i="8" s="1"/>
  <c r="CG1164" i="8"/>
  <c r="CF1164" i="8"/>
  <c r="CE1164" i="8"/>
  <c r="CD1164" i="8"/>
  <c r="CC1164" i="8"/>
  <c r="CB1164" i="8"/>
  <c r="CA1164" i="8"/>
  <c r="BZ1164" i="8"/>
  <c r="BY1164" i="8"/>
  <c r="BW1164" i="8"/>
  <c r="BX1164" i="8" s="1"/>
  <c r="BV1164" i="8"/>
  <c r="BU1164" i="8"/>
  <c r="BT1164" i="8"/>
  <c r="BS1164" i="8"/>
  <c r="BR1164" i="8"/>
  <c r="BQ1164" i="8"/>
  <c r="BP1164" i="8"/>
  <c r="BO1164" i="8"/>
  <c r="BN1164" i="8"/>
  <c r="BM1164" i="8"/>
  <c r="BL1164" i="8"/>
  <c r="BJ1164" i="8"/>
  <c r="BK1164" i="8" s="1"/>
  <c r="J1164" i="8"/>
  <c r="I1164" i="8"/>
  <c r="H1164" i="8"/>
  <c r="G1164" i="8"/>
  <c r="F1164" i="8"/>
  <c r="A1164" i="8"/>
  <c r="DP1163" i="8"/>
  <c r="DO1163" i="8"/>
  <c r="DN1163" i="8"/>
  <c r="DM1163" i="8"/>
  <c r="DK1163" i="8"/>
  <c r="DL1163" i="8" s="1"/>
  <c r="DJ1163" i="8"/>
  <c r="DI1163" i="8"/>
  <c r="DH1163" i="8"/>
  <c r="DG1163" i="8"/>
  <c r="DE1163" i="8"/>
  <c r="DF1163" i="8" s="1"/>
  <c r="DD1163" i="8"/>
  <c r="DC1163" i="8"/>
  <c r="DB1163" i="8"/>
  <c r="DA1163" i="8"/>
  <c r="CZ1163" i="8"/>
  <c r="CY1163" i="8"/>
  <c r="CX1163" i="8"/>
  <c r="CV1163" i="8"/>
  <c r="CW1163" i="8" s="1"/>
  <c r="CU1163" i="8"/>
  <c r="CT1163" i="8"/>
  <c r="CS1163" i="8"/>
  <c r="CR1163" i="8"/>
  <c r="CQ1163" i="8"/>
  <c r="CP1163" i="8"/>
  <c r="CO1163" i="8"/>
  <c r="CN1163" i="8"/>
  <c r="CL1163" i="8"/>
  <c r="CM1163" i="8" s="1"/>
  <c r="CG1163" i="8"/>
  <c r="CF1163" i="8"/>
  <c r="CE1163" i="8"/>
  <c r="CD1163" i="8"/>
  <c r="CC1163" i="8"/>
  <c r="CB1163" i="8"/>
  <c r="CA1163" i="8"/>
  <c r="BZ1163" i="8"/>
  <c r="BY1163" i="8"/>
  <c r="BW1163" i="8"/>
  <c r="BX1163" i="8" s="1"/>
  <c r="BV1163" i="8"/>
  <c r="BU1163" i="8"/>
  <c r="BT1163" i="8"/>
  <c r="BS1163" i="8"/>
  <c r="BR1163" i="8"/>
  <c r="BQ1163" i="8"/>
  <c r="BP1163" i="8"/>
  <c r="BO1163" i="8"/>
  <c r="BN1163" i="8"/>
  <c r="BM1163" i="8"/>
  <c r="BL1163" i="8"/>
  <c r="BJ1163" i="8"/>
  <c r="BK1163" i="8" s="1"/>
  <c r="J1163" i="8"/>
  <c r="I1163" i="8"/>
  <c r="H1163" i="8"/>
  <c r="G1163" i="8"/>
  <c r="F1163" i="8"/>
  <c r="A1163" i="8"/>
  <c r="DP1162" i="8"/>
  <c r="DO1162" i="8"/>
  <c r="DN1162" i="8"/>
  <c r="DM1162" i="8"/>
  <c r="DK1162" i="8"/>
  <c r="DL1162" i="8" s="1"/>
  <c r="DJ1162" i="8"/>
  <c r="DI1162" i="8"/>
  <c r="DH1162" i="8"/>
  <c r="DG1162" i="8"/>
  <c r="DE1162" i="8"/>
  <c r="DF1162" i="8" s="1"/>
  <c r="DD1162" i="8"/>
  <c r="DC1162" i="8"/>
  <c r="DB1162" i="8"/>
  <c r="DA1162" i="8"/>
  <c r="CZ1162" i="8"/>
  <c r="CY1162" i="8"/>
  <c r="CX1162" i="8"/>
  <c r="CV1162" i="8"/>
  <c r="CW1162" i="8" s="1"/>
  <c r="CU1162" i="8"/>
  <c r="CT1162" i="8"/>
  <c r="CS1162" i="8"/>
  <c r="CR1162" i="8"/>
  <c r="CQ1162" i="8"/>
  <c r="CP1162" i="8"/>
  <c r="CO1162" i="8"/>
  <c r="CN1162" i="8"/>
  <c r="CL1162" i="8"/>
  <c r="CM1162" i="8" s="1"/>
  <c r="CG1162" i="8"/>
  <c r="CF1162" i="8"/>
  <c r="CE1162" i="8"/>
  <c r="CD1162" i="8"/>
  <c r="CC1162" i="8"/>
  <c r="CB1162" i="8"/>
  <c r="CA1162" i="8"/>
  <c r="BZ1162" i="8"/>
  <c r="BY1162" i="8"/>
  <c r="BW1162" i="8"/>
  <c r="BX1162" i="8" s="1"/>
  <c r="BV1162" i="8"/>
  <c r="BU1162" i="8"/>
  <c r="BT1162" i="8"/>
  <c r="BS1162" i="8"/>
  <c r="BR1162" i="8"/>
  <c r="BQ1162" i="8"/>
  <c r="BP1162" i="8"/>
  <c r="BO1162" i="8"/>
  <c r="BN1162" i="8"/>
  <c r="BM1162" i="8"/>
  <c r="BL1162" i="8"/>
  <c r="BJ1162" i="8"/>
  <c r="BK1162" i="8" s="1"/>
  <c r="J1162" i="8"/>
  <c r="I1162" i="8"/>
  <c r="H1162" i="8"/>
  <c r="G1162" i="8"/>
  <c r="F1162" i="8"/>
  <c r="A1162" i="8"/>
  <c r="DP1161" i="8"/>
  <c r="DO1161" i="8"/>
  <c r="DN1161" i="8"/>
  <c r="DM1161" i="8"/>
  <c r="DK1161" i="8"/>
  <c r="DL1161" i="8" s="1"/>
  <c r="DJ1161" i="8"/>
  <c r="DI1161" i="8"/>
  <c r="DH1161" i="8"/>
  <c r="DG1161" i="8"/>
  <c r="DE1161" i="8"/>
  <c r="DF1161" i="8" s="1"/>
  <c r="DD1161" i="8"/>
  <c r="DC1161" i="8"/>
  <c r="DB1161" i="8"/>
  <c r="DA1161" i="8"/>
  <c r="CZ1161" i="8"/>
  <c r="CY1161" i="8"/>
  <c r="CX1161" i="8"/>
  <c r="CV1161" i="8"/>
  <c r="CW1161" i="8" s="1"/>
  <c r="CU1161" i="8"/>
  <c r="CT1161" i="8"/>
  <c r="CS1161" i="8"/>
  <c r="CR1161" i="8"/>
  <c r="CQ1161" i="8"/>
  <c r="CP1161" i="8"/>
  <c r="CO1161" i="8"/>
  <c r="CN1161" i="8"/>
  <c r="CL1161" i="8"/>
  <c r="CM1161" i="8" s="1"/>
  <c r="CG1161" i="8"/>
  <c r="CF1161" i="8"/>
  <c r="CE1161" i="8"/>
  <c r="CD1161" i="8"/>
  <c r="CC1161" i="8"/>
  <c r="CB1161" i="8"/>
  <c r="CA1161" i="8"/>
  <c r="BZ1161" i="8"/>
  <c r="BY1161" i="8"/>
  <c r="BW1161" i="8"/>
  <c r="BX1161" i="8" s="1"/>
  <c r="BV1161" i="8"/>
  <c r="BU1161" i="8"/>
  <c r="BT1161" i="8"/>
  <c r="BS1161" i="8"/>
  <c r="BR1161" i="8"/>
  <c r="BQ1161" i="8"/>
  <c r="BP1161" i="8"/>
  <c r="BO1161" i="8"/>
  <c r="BN1161" i="8"/>
  <c r="BM1161" i="8"/>
  <c r="BL1161" i="8"/>
  <c r="BJ1161" i="8"/>
  <c r="BK1161" i="8" s="1"/>
  <c r="J1161" i="8"/>
  <c r="I1161" i="8"/>
  <c r="H1161" i="8"/>
  <c r="G1161" i="8"/>
  <c r="F1161" i="8"/>
  <c r="A1161" i="8"/>
  <c r="DP1160" i="8"/>
  <c r="DO1160" i="8"/>
  <c r="DN1160" i="8"/>
  <c r="DM1160" i="8"/>
  <c r="DK1160" i="8"/>
  <c r="DL1160" i="8" s="1"/>
  <c r="DJ1160" i="8"/>
  <c r="DI1160" i="8"/>
  <c r="DH1160" i="8"/>
  <c r="DG1160" i="8"/>
  <c r="DE1160" i="8"/>
  <c r="DF1160" i="8" s="1"/>
  <c r="DD1160" i="8"/>
  <c r="DC1160" i="8"/>
  <c r="DB1160" i="8"/>
  <c r="DA1160" i="8"/>
  <c r="CZ1160" i="8"/>
  <c r="CY1160" i="8"/>
  <c r="CX1160" i="8"/>
  <c r="CV1160" i="8"/>
  <c r="CW1160" i="8" s="1"/>
  <c r="CU1160" i="8"/>
  <c r="CT1160" i="8"/>
  <c r="CS1160" i="8"/>
  <c r="CR1160" i="8"/>
  <c r="CQ1160" i="8"/>
  <c r="CP1160" i="8"/>
  <c r="CO1160" i="8"/>
  <c r="CN1160" i="8"/>
  <c r="CL1160" i="8"/>
  <c r="CM1160" i="8" s="1"/>
  <c r="CG1160" i="8"/>
  <c r="CF1160" i="8"/>
  <c r="CE1160" i="8"/>
  <c r="CD1160" i="8"/>
  <c r="CC1160" i="8"/>
  <c r="CB1160" i="8"/>
  <c r="CA1160" i="8"/>
  <c r="BZ1160" i="8"/>
  <c r="BY1160" i="8"/>
  <c r="BW1160" i="8"/>
  <c r="BX1160" i="8" s="1"/>
  <c r="BV1160" i="8"/>
  <c r="BU1160" i="8"/>
  <c r="BT1160" i="8"/>
  <c r="BS1160" i="8"/>
  <c r="BR1160" i="8"/>
  <c r="BQ1160" i="8"/>
  <c r="BP1160" i="8"/>
  <c r="BO1160" i="8"/>
  <c r="BN1160" i="8"/>
  <c r="BM1160" i="8"/>
  <c r="BL1160" i="8"/>
  <c r="BJ1160" i="8"/>
  <c r="BK1160" i="8" s="1"/>
  <c r="J1160" i="8"/>
  <c r="I1160" i="8"/>
  <c r="H1160" i="8"/>
  <c r="G1160" i="8"/>
  <c r="F1160" i="8"/>
  <c r="A1160" i="8"/>
  <c r="DP1159" i="8"/>
  <c r="DO1159" i="8"/>
  <c r="DN1159" i="8"/>
  <c r="DM1159" i="8"/>
  <c r="DK1159" i="8"/>
  <c r="DL1159" i="8" s="1"/>
  <c r="DJ1159" i="8"/>
  <c r="DI1159" i="8"/>
  <c r="DH1159" i="8"/>
  <c r="DG1159" i="8"/>
  <c r="DE1159" i="8"/>
  <c r="DF1159" i="8" s="1"/>
  <c r="DD1159" i="8"/>
  <c r="DC1159" i="8"/>
  <c r="DB1159" i="8"/>
  <c r="DA1159" i="8"/>
  <c r="CZ1159" i="8"/>
  <c r="CY1159" i="8"/>
  <c r="CX1159" i="8"/>
  <c r="CV1159" i="8"/>
  <c r="CW1159" i="8" s="1"/>
  <c r="CU1159" i="8"/>
  <c r="CT1159" i="8"/>
  <c r="CS1159" i="8"/>
  <c r="CR1159" i="8"/>
  <c r="CQ1159" i="8"/>
  <c r="CP1159" i="8"/>
  <c r="CO1159" i="8"/>
  <c r="CN1159" i="8"/>
  <c r="CL1159" i="8"/>
  <c r="CM1159" i="8" s="1"/>
  <c r="CG1159" i="8"/>
  <c r="CF1159" i="8"/>
  <c r="CE1159" i="8"/>
  <c r="CD1159" i="8"/>
  <c r="CC1159" i="8"/>
  <c r="CB1159" i="8"/>
  <c r="CA1159" i="8"/>
  <c r="BZ1159" i="8"/>
  <c r="BY1159" i="8"/>
  <c r="BW1159" i="8"/>
  <c r="BX1159" i="8" s="1"/>
  <c r="BV1159" i="8"/>
  <c r="BU1159" i="8"/>
  <c r="BT1159" i="8"/>
  <c r="BS1159" i="8"/>
  <c r="BR1159" i="8"/>
  <c r="BQ1159" i="8"/>
  <c r="BP1159" i="8"/>
  <c r="BO1159" i="8"/>
  <c r="BN1159" i="8"/>
  <c r="BM1159" i="8"/>
  <c r="BL1159" i="8"/>
  <c r="BJ1159" i="8"/>
  <c r="BK1159" i="8" s="1"/>
  <c r="J1159" i="8"/>
  <c r="I1159" i="8"/>
  <c r="H1159" i="8"/>
  <c r="G1159" i="8"/>
  <c r="F1159" i="8"/>
  <c r="A1159" i="8"/>
  <c r="DP1158" i="8"/>
  <c r="DO1158" i="8"/>
  <c r="DN1158" i="8"/>
  <c r="DM1158" i="8"/>
  <c r="DK1158" i="8"/>
  <c r="DL1158" i="8" s="1"/>
  <c r="DJ1158" i="8"/>
  <c r="DI1158" i="8"/>
  <c r="DH1158" i="8"/>
  <c r="DG1158" i="8"/>
  <c r="DE1158" i="8"/>
  <c r="DF1158" i="8" s="1"/>
  <c r="DD1158" i="8"/>
  <c r="DC1158" i="8"/>
  <c r="DB1158" i="8"/>
  <c r="DA1158" i="8"/>
  <c r="CZ1158" i="8"/>
  <c r="CY1158" i="8"/>
  <c r="CX1158" i="8"/>
  <c r="CV1158" i="8"/>
  <c r="CW1158" i="8" s="1"/>
  <c r="CU1158" i="8"/>
  <c r="CT1158" i="8"/>
  <c r="CS1158" i="8"/>
  <c r="CR1158" i="8"/>
  <c r="CQ1158" i="8"/>
  <c r="CP1158" i="8"/>
  <c r="CO1158" i="8"/>
  <c r="CN1158" i="8"/>
  <c r="CL1158" i="8"/>
  <c r="CM1158" i="8" s="1"/>
  <c r="CG1158" i="8"/>
  <c r="CF1158" i="8"/>
  <c r="CE1158" i="8"/>
  <c r="CD1158" i="8"/>
  <c r="CC1158" i="8"/>
  <c r="CB1158" i="8"/>
  <c r="CA1158" i="8"/>
  <c r="BZ1158" i="8"/>
  <c r="BY1158" i="8"/>
  <c r="BW1158" i="8"/>
  <c r="BX1158" i="8" s="1"/>
  <c r="BV1158" i="8"/>
  <c r="BU1158" i="8"/>
  <c r="BT1158" i="8"/>
  <c r="BS1158" i="8"/>
  <c r="BR1158" i="8"/>
  <c r="BQ1158" i="8"/>
  <c r="BP1158" i="8"/>
  <c r="BO1158" i="8"/>
  <c r="BN1158" i="8"/>
  <c r="BM1158" i="8"/>
  <c r="BL1158" i="8"/>
  <c r="BJ1158" i="8"/>
  <c r="BK1158" i="8" s="1"/>
  <c r="J1158" i="8"/>
  <c r="I1158" i="8"/>
  <c r="H1158" i="8"/>
  <c r="G1158" i="8"/>
  <c r="F1158" i="8"/>
  <c r="A1158" i="8"/>
  <c r="DP1157" i="8"/>
  <c r="DO1157" i="8"/>
  <c r="DN1157" i="8"/>
  <c r="DM1157" i="8"/>
  <c r="DK1157" i="8"/>
  <c r="DL1157" i="8" s="1"/>
  <c r="DJ1157" i="8"/>
  <c r="DI1157" i="8"/>
  <c r="DH1157" i="8"/>
  <c r="DG1157" i="8"/>
  <c r="DE1157" i="8"/>
  <c r="DF1157" i="8" s="1"/>
  <c r="DD1157" i="8"/>
  <c r="DC1157" i="8"/>
  <c r="DB1157" i="8"/>
  <c r="DA1157" i="8"/>
  <c r="CZ1157" i="8"/>
  <c r="CY1157" i="8"/>
  <c r="CX1157" i="8"/>
  <c r="CV1157" i="8"/>
  <c r="CW1157" i="8" s="1"/>
  <c r="CU1157" i="8"/>
  <c r="CT1157" i="8"/>
  <c r="CS1157" i="8"/>
  <c r="CR1157" i="8"/>
  <c r="CQ1157" i="8"/>
  <c r="CP1157" i="8"/>
  <c r="CO1157" i="8"/>
  <c r="CN1157" i="8"/>
  <c r="CL1157" i="8"/>
  <c r="CM1157" i="8" s="1"/>
  <c r="CG1157" i="8"/>
  <c r="CF1157" i="8"/>
  <c r="CE1157" i="8"/>
  <c r="CD1157" i="8"/>
  <c r="CC1157" i="8"/>
  <c r="CB1157" i="8"/>
  <c r="CA1157" i="8"/>
  <c r="BZ1157" i="8"/>
  <c r="BY1157" i="8"/>
  <c r="BW1157" i="8"/>
  <c r="BX1157" i="8" s="1"/>
  <c r="BV1157" i="8"/>
  <c r="BU1157" i="8"/>
  <c r="BT1157" i="8"/>
  <c r="BS1157" i="8"/>
  <c r="BR1157" i="8"/>
  <c r="BQ1157" i="8"/>
  <c r="BP1157" i="8"/>
  <c r="BO1157" i="8"/>
  <c r="BN1157" i="8"/>
  <c r="BM1157" i="8"/>
  <c r="BL1157" i="8"/>
  <c r="BJ1157" i="8"/>
  <c r="BK1157" i="8" s="1"/>
  <c r="J1157" i="8"/>
  <c r="I1157" i="8"/>
  <c r="H1157" i="8"/>
  <c r="G1157" i="8"/>
  <c r="F1157" i="8"/>
  <c r="A1157" i="8"/>
  <c r="DP1156" i="8"/>
  <c r="DO1156" i="8"/>
  <c r="DN1156" i="8"/>
  <c r="DM1156" i="8"/>
  <c r="DK1156" i="8"/>
  <c r="DL1156" i="8" s="1"/>
  <c r="DJ1156" i="8"/>
  <c r="DI1156" i="8"/>
  <c r="DH1156" i="8"/>
  <c r="DG1156" i="8"/>
  <c r="DE1156" i="8"/>
  <c r="DF1156" i="8" s="1"/>
  <c r="DD1156" i="8"/>
  <c r="DC1156" i="8"/>
  <c r="DB1156" i="8"/>
  <c r="DA1156" i="8"/>
  <c r="CZ1156" i="8"/>
  <c r="CY1156" i="8"/>
  <c r="CX1156" i="8"/>
  <c r="CV1156" i="8"/>
  <c r="CW1156" i="8" s="1"/>
  <c r="CU1156" i="8"/>
  <c r="CT1156" i="8"/>
  <c r="CS1156" i="8"/>
  <c r="CR1156" i="8"/>
  <c r="CQ1156" i="8"/>
  <c r="CP1156" i="8"/>
  <c r="CO1156" i="8"/>
  <c r="CN1156" i="8"/>
  <c r="CL1156" i="8"/>
  <c r="CM1156" i="8" s="1"/>
  <c r="CG1156" i="8"/>
  <c r="CF1156" i="8"/>
  <c r="CE1156" i="8"/>
  <c r="CD1156" i="8"/>
  <c r="CC1156" i="8"/>
  <c r="CB1156" i="8"/>
  <c r="CA1156" i="8"/>
  <c r="BZ1156" i="8"/>
  <c r="BY1156" i="8"/>
  <c r="BW1156" i="8"/>
  <c r="BX1156" i="8" s="1"/>
  <c r="BV1156" i="8"/>
  <c r="BU1156" i="8"/>
  <c r="BT1156" i="8"/>
  <c r="BS1156" i="8"/>
  <c r="BR1156" i="8"/>
  <c r="BQ1156" i="8"/>
  <c r="BP1156" i="8"/>
  <c r="BO1156" i="8"/>
  <c r="BN1156" i="8"/>
  <c r="BM1156" i="8"/>
  <c r="BL1156" i="8"/>
  <c r="BJ1156" i="8"/>
  <c r="BK1156" i="8" s="1"/>
  <c r="J1156" i="8"/>
  <c r="I1156" i="8"/>
  <c r="H1156" i="8"/>
  <c r="G1156" i="8"/>
  <c r="F1156" i="8"/>
  <c r="A1156" i="8"/>
  <c r="DP1155" i="8"/>
  <c r="DO1155" i="8"/>
  <c r="DN1155" i="8"/>
  <c r="DM1155" i="8"/>
  <c r="DK1155" i="8"/>
  <c r="DL1155" i="8" s="1"/>
  <c r="DJ1155" i="8"/>
  <c r="DI1155" i="8"/>
  <c r="DH1155" i="8"/>
  <c r="DG1155" i="8"/>
  <c r="DE1155" i="8"/>
  <c r="DF1155" i="8" s="1"/>
  <c r="DD1155" i="8"/>
  <c r="DC1155" i="8"/>
  <c r="DB1155" i="8"/>
  <c r="DA1155" i="8"/>
  <c r="CZ1155" i="8"/>
  <c r="CY1155" i="8"/>
  <c r="CX1155" i="8"/>
  <c r="CV1155" i="8"/>
  <c r="CW1155" i="8" s="1"/>
  <c r="CU1155" i="8"/>
  <c r="CT1155" i="8"/>
  <c r="CS1155" i="8"/>
  <c r="CR1155" i="8"/>
  <c r="CQ1155" i="8"/>
  <c r="CP1155" i="8"/>
  <c r="CO1155" i="8"/>
  <c r="CN1155" i="8"/>
  <c r="CL1155" i="8"/>
  <c r="CM1155" i="8" s="1"/>
  <c r="CG1155" i="8"/>
  <c r="CF1155" i="8"/>
  <c r="CE1155" i="8"/>
  <c r="CD1155" i="8"/>
  <c r="CC1155" i="8"/>
  <c r="CB1155" i="8"/>
  <c r="CA1155" i="8"/>
  <c r="BZ1155" i="8"/>
  <c r="BY1155" i="8"/>
  <c r="BW1155" i="8"/>
  <c r="BX1155" i="8" s="1"/>
  <c r="BV1155" i="8"/>
  <c r="BU1155" i="8"/>
  <c r="BT1155" i="8"/>
  <c r="BS1155" i="8"/>
  <c r="BR1155" i="8"/>
  <c r="BQ1155" i="8"/>
  <c r="BP1155" i="8"/>
  <c r="BO1155" i="8"/>
  <c r="BN1155" i="8"/>
  <c r="BM1155" i="8"/>
  <c r="BL1155" i="8"/>
  <c r="BJ1155" i="8"/>
  <c r="BK1155" i="8" s="1"/>
  <c r="J1155" i="8"/>
  <c r="I1155" i="8"/>
  <c r="H1155" i="8"/>
  <c r="G1155" i="8"/>
  <c r="F1155" i="8"/>
  <c r="A1155" i="8"/>
  <c r="DP1154" i="8"/>
  <c r="DO1154" i="8"/>
  <c r="DN1154" i="8"/>
  <c r="DM1154" i="8"/>
  <c r="DK1154" i="8"/>
  <c r="DL1154" i="8" s="1"/>
  <c r="DJ1154" i="8"/>
  <c r="DI1154" i="8"/>
  <c r="DH1154" i="8"/>
  <c r="DG1154" i="8"/>
  <c r="DE1154" i="8"/>
  <c r="DF1154" i="8" s="1"/>
  <c r="DD1154" i="8"/>
  <c r="DC1154" i="8"/>
  <c r="DB1154" i="8"/>
  <c r="DA1154" i="8"/>
  <c r="CZ1154" i="8"/>
  <c r="CY1154" i="8"/>
  <c r="CX1154" i="8"/>
  <c r="CV1154" i="8"/>
  <c r="CW1154" i="8" s="1"/>
  <c r="CU1154" i="8"/>
  <c r="CT1154" i="8"/>
  <c r="CS1154" i="8"/>
  <c r="CR1154" i="8"/>
  <c r="CQ1154" i="8"/>
  <c r="CP1154" i="8"/>
  <c r="CO1154" i="8"/>
  <c r="CN1154" i="8"/>
  <c r="CL1154" i="8"/>
  <c r="CM1154" i="8" s="1"/>
  <c r="CG1154" i="8"/>
  <c r="CF1154" i="8"/>
  <c r="CE1154" i="8"/>
  <c r="CD1154" i="8"/>
  <c r="CC1154" i="8"/>
  <c r="CB1154" i="8"/>
  <c r="CA1154" i="8"/>
  <c r="BZ1154" i="8"/>
  <c r="BY1154" i="8"/>
  <c r="BW1154" i="8"/>
  <c r="BX1154" i="8" s="1"/>
  <c r="BV1154" i="8"/>
  <c r="BU1154" i="8"/>
  <c r="BT1154" i="8"/>
  <c r="BS1154" i="8"/>
  <c r="BR1154" i="8"/>
  <c r="BQ1154" i="8"/>
  <c r="BP1154" i="8"/>
  <c r="BO1154" i="8"/>
  <c r="BN1154" i="8"/>
  <c r="BM1154" i="8"/>
  <c r="BL1154" i="8"/>
  <c r="BJ1154" i="8"/>
  <c r="BK1154" i="8" s="1"/>
  <c r="J1154" i="8"/>
  <c r="I1154" i="8"/>
  <c r="H1154" i="8"/>
  <c r="G1154" i="8"/>
  <c r="F1154" i="8"/>
  <c r="A1154" i="8"/>
  <c r="DP1153" i="8"/>
  <c r="DO1153" i="8"/>
  <c r="DN1153" i="8"/>
  <c r="DM1153" i="8"/>
  <c r="DK1153" i="8"/>
  <c r="DL1153" i="8" s="1"/>
  <c r="DJ1153" i="8"/>
  <c r="DI1153" i="8"/>
  <c r="DH1153" i="8"/>
  <c r="DG1153" i="8"/>
  <c r="DE1153" i="8"/>
  <c r="DF1153" i="8" s="1"/>
  <c r="DD1153" i="8"/>
  <c r="DC1153" i="8"/>
  <c r="DB1153" i="8"/>
  <c r="DA1153" i="8"/>
  <c r="CZ1153" i="8"/>
  <c r="CY1153" i="8"/>
  <c r="CX1153" i="8"/>
  <c r="CV1153" i="8"/>
  <c r="CW1153" i="8" s="1"/>
  <c r="CU1153" i="8"/>
  <c r="CT1153" i="8"/>
  <c r="CS1153" i="8"/>
  <c r="CR1153" i="8"/>
  <c r="CQ1153" i="8"/>
  <c r="CP1153" i="8"/>
  <c r="CO1153" i="8"/>
  <c r="CN1153" i="8"/>
  <c r="CL1153" i="8"/>
  <c r="CM1153" i="8" s="1"/>
  <c r="CG1153" i="8"/>
  <c r="CF1153" i="8"/>
  <c r="CE1153" i="8"/>
  <c r="CD1153" i="8"/>
  <c r="CC1153" i="8"/>
  <c r="CB1153" i="8"/>
  <c r="CA1153" i="8"/>
  <c r="BZ1153" i="8"/>
  <c r="BY1153" i="8"/>
  <c r="BW1153" i="8"/>
  <c r="BX1153" i="8" s="1"/>
  <c r="BV1153" i="8"/>
  <c r="BU1153" i="8"/>
  <c r="BT1153" i="8"/>
  <c r="BS1153" i="8"/>
  <c r="BR1153" i="8"/>
  <c r="BQ1153" i="8"/>
  <c r="BP1153" i="8"/>
  <c r="BO1153" i="8"/>
  <c r="BN1153" i="8"/>
  <c r="BM1153" i="8"/>
  <c r="BL1153" i="8"/>
  <c r="BJ1153" i="8"/>
  <c r="BK1153" i="8" s="1"/>
  <c r="J1153" i="8"/>
  <c r="I1153" i="8"/>
  <c r="H1153" i="8"/>
  <c r="G1153" i="8"/>
  <c r="F1153" i="8"/>
  <c r="A1153" i="8"/>
  <c r="DP1152" i="8"/>
  <c r="DO1152" i="8"/>
  <c r="DN1152" i="8"/>
  <c r="DM1152" i="8"/>
  <c r="DK1152" i="8"/>
  <c r="DL1152" i="8" s="1"/>
  <c r="DJ1152" i="8"/>
  <c r="DI1152" i="8"/>
  <c r="DH1152" i="8"/>
  <c r="DG1152" i="8"/>
  <c r="DE1152" i="8"/>
  <c r="DF1152" i="8" s="1"/>
  <c r="DD1152" i="8"/>
  <c r="DC1152" i="8"/>
  <c r="DB1152" i="8"/>
  <c r="DA1152" i="8"/>
  <c r="CZ1152" i="8"/>
  <c r="CY1152" i="8"/>
  <c r="CX1152" i="8"/>
  <c r="CV1152" i="8"/>
  <c r="CW1152" i="8" s="1"/>
  <c r="CU1152" i="8"/>
  <c r="CT1152" i="8"/>
  <c r="CS1152" i="8"/>
  <c r="CR1152" i="8"/>
  <c r="CQ1152" i="8"/>
  <c r="CP1152" i="8"/>
  <c r="CO1152" i="8"/>
  <c r="CN1152" i="8"/>
  <c r="CL1152" i="8"/>
  <c r="CM1152" i="8" s="1"/>
  <c r="CG1152" i="8"/>
  <c r="CF1152" i="8"/>
  <c r="CE1152" i="8"/>
  <c r="CD1152" i="8"/>
  <c r="CC1152" i="8"/>
  <c r="CB1152" i="8"/>
  <c r="CA1152" i="8"/>
  <c r="BZ1152" i="8"/>
  <c r="BY1152" i="8"/>
  <c r="BW1152" i="8"/>
  <c r="BX1152" i="8" s="1"/>
  <c r="BV1152" i="8"/>
  <c r="BU1152" i="8"/>
  <c r="BT1152" i="8"/>
  <c r="BS1152" i="8"/>
  <c r="BR1152" i="8"/>
  <c r="BQ1152" i="8"/>
  <c r="BP1152" i="8"/>
  <c r="BO1152" i="8"/>
  <c r="BN1152" i="8"/>
  <c r="BM1152" i="8"/>
  <c r="BL1152" i="8"/>
  <c r="BJ1152" i="8"/>
  <c r="BK1152" i="8" s="1"/>
  <c r="J1152" i="8"/>
  <c r="I1152" i="8"/>
  <c r="H1152" i="8"/>
  <c r="G1152" i="8"/>
  <c r="F1152" i="8"/>
  <c r="A1152" i="8"/>
  <c r="DP1151" i="8"/>
  <c r="DO1151" i="8"/>
  <c r="DN1151" i="8"/>
  <c r="DM1151" i="8"/>
  <c r="DK1151" i="8"/>
  <c r="DL1151" i="8" s="1"/>
  <c r="DJ1151" i="8"/>
  <c r="DI1151" i="8"/>
  <c r="DH1151" i="8"/>
  <c r="DG1151" i="8"/>
  <c r="DE1151" i="8"/>
  <c r="DF1151" i="8" s="1"/>
  <c r="DD1151" i="8"/>
  <c r="DC1151" i="8"/>
  <c r="DB1151" i="8"/>
  <c r="DA1151" i="8"/>
  <c r="CZ1151" i="8"/>
  <c r="CY1151" i="8"/>
  <c r="CX1151" i="8"/>
  <c r="CV1151" i="8"/>
  <c r="CW1151" i="8" s="1"/>
  <c r="CU1151" i="8"/>
  <c r="CT1151" i="8"/>
  <c r="CS1151" i="8"/>
  <c r="CR1151" i="8"/>
  <c r="CQ1151" i="8"/>
  <c r="CP1151" i="8"/>
  <c r="CO1151" i="8"/>
  <c r="CN1151" i="8"/>
  <c r="CL1151" i="8"/>
  <c r="CM1151" i="8" s="1"/>
  <c r="CG1151" i="8"/>
  <c r="CF1151" i="8"/>
  <c r="CE1151" i="8"/>
  <c r="CD1151" i="8"/>
  <c r="CC1151" i="8"/>
  <c r="CB1151" i="8"/>
  <c r="CA1151" i="8"/>
  <c r="BZ1151" i="8"/>
  <c r="BY1151" i="8"/>
  <c r="BW1151" i="8"/>
  <c r="BX1151" i="8" s="1"/>
  <c r="BV1151" i="8"/>
  <c r="BU1151" i="8"/>
  <c r="BT1151" i="8"/>
  <c r="BS1151" i="8"/>
  <c r="BR1151" i="8"/>
  <c r="BQ1151" i="8"/>
  <c r="BP1151" i="8"/>
  <c r="BO1151" i="8"/>
  <c r="BN1151" i="8"/>
  <c r="BM1151" i="8"/>
  <c r="BL1151" i="8"/>
  <c r="BJ1151" i="8"/>
  <c r="BK1151" i="8" s="1"/>
  <c r="J1151" i="8"/>
  <c r="I1151" i="8"/>
  <c r="H1151" i="8"/>
  <c r="G1151" i="8"/>
  <c r="F1151" i="8"/>
  <c r="A1151" i="8"/>
  <c r="DP1150" i="8"/>
  <c r="DO1150" i="8"/>
  <c r="DN1150" i="8"/>
  <c r="DM1150" i="8"/>
  <c r="DK1150" i="8"/>
  <c r="DL1150" i="8" s="1"/>
  <c r="DJ1150" i="8"/>
  <c r="DI1150" i="8"/>
  <c r="DH1150" i="8"/>
  <c r="DG1150" i="8"/>
  <c r="DE1150" i="8"/>
  <c r="DF1150" i="8" s="1"/>
  <c r="DD1150" i="8"/>
  <c r="DC1150" i="8"/>
  <c r="DB1150" i="8"/>
  <c r="DA1150" i="8"/>
  <c r="CZ1150" i="8"/>
  <c r="CY1150" i="8"/>
  <c r="CX1150" i="8"/>
  <c r="CV1150" i="8"/>
  <c r="CW1150" i="8" s="1"/>
  <c r="CU1150" i="8"/>
  <c r="CT1150" i="8"/>
  <c r="CS1150" i="8"/>
  <c r="CR1150" i="8"/>
  <c r="CQ1150" i="8"/>
  <c r="CP1150" i="8"/>
  <c r="CO1150" i="8"/>
  <c r="CN1150" i="8"/>
  <c r="CL1150" i="8"/>
  <c r="CM1150" i="8" s="1"/>
  <c r="CG1150" i="8"/>
  <c r="CF1150" i="8"/>
  <c r="CE1150" i="8"/>
  <c r="CD1150" i="8"/>
  <c r="CC1150" i="8"/>
  <c r="CB1150" i="8"/>
  <c r="CA1150" i="8"/>
  <c r="BZ1150" i="8"/>
  <c r="BY1150" i="8"/>
  <c r="BW1150" i="8"/>
  <c r="BX1150" i="8" s="1"/>
  <c r="BV1150" i="8"/>
  <c r="BU1150" i="8"/>
  <c r="BT1150" i="8"/>
  <c r="BS1150" i="8"/>
  <c r="BR1150" i="8"/>
  <c r="BQ1150" i="8"/>
  <c r="BP1150" i="8"/>
  <c r="BO1150" i="8"/>
  <c r="BN1150" i="8"/>
  <c r="BM1150" i="8"/>
  <c r="BL1150" i="8"/>
  <c r="BJ1150" i="8"/>
  <c r="BK1150" i="8" s="1"/>
  <c r="J1150" i="8"/>
  <c r="I1150" i="8"/>
  <c r="H1150" i="8"/>
  <c r="G1150" i="8"/>
  <c r="F1150" i="8"/>
  <c r="A1150" i="8"/>
  <c r="DP1149" i="8"/>
  <c r="DO1149" i="8"/>
  <c r="DN1149" i="8"/>
  <c r="DM1149" i="8"/>
  <c r="DK1149" i="8"/>
  <c r="DL1149" i="8" s="1"/>
  <c r="DJ1149" i="8"/>
  <c r="DI1149" i="8"/>
  <c r="DH1149" i="8"/>
  <c r="DG1149" i="8"/>
  <c r="DE1149" i="8"/>
  <c r="DF1149" i="8" s="1"/>
  <c r="DD1149" i="8"/>
  <c r="DC1149" i="8"/>
  <c r="DB1149" i="8"/>
  <c r="DA1149" i="8"/>
  <c r="CZ1149" i="8"/>
  <c r="CY1149" i="8"/>
  <c r="CX1149" i="8"/>
  <c r="CV1149" i="8"/>
  <c r="CW1149" i="8" s="1"/>
  <c r="CU1149" i="8"/>
  <c r="CT1149" i="8"/>
  <c r="CS1149" i="8"/>
  <c r="CR1149" i="8"/>
  <c r="CQ1149" i="8"/>
  <c r="CP1149" i="8"/>
  <c r="CO1149" i="8"/>
  <c r="CN1149" i="8"/>
  <c r="CL1149" i="8"/>
  <c r="CM1149" i="8" s="1"/>
  <c r="CG1149" i="8"/>
  <c r="CF1149" i="8"/>
  <c r="CE1149" i="8"/>
  <c r="CD1149" i="8"/>
  <c r="CC1149" i="8"/>
  <c r="CB1149" i="8"/>
  <c r="CA1149" i="8"/>
  <c r="BZ1149" i="8"/>
  <c r="BY1149" i="8"/>
  <c r="BW1149" i="8"/>
  <c r="BX1149" i="8" s="1"/>
  <c r="BV1149" i="8"/>
  <c r="BU1149" i="8"/>
  <c r="BT1149" i="8"/>
  <c r="BS1149" i="8"/>
  <c r="BR1149" i="8"/>
  <c r="BQ1149" i="8"/>
  <c r="BP1149" i="8"/>
  <c r="BO1149" i="8"/>
  <c r="BN1149" i="8"/>
  <c r="BM1149" i="8"/>
  <c r="BL1149" i="8"/>
  <c r="BJ1149" i="8"/>
  <c r="BK1149" i="8" s="1"/>
  <c r="J1149" i="8"/>
  <c r="I1149" i="8"/>
  <c r="H1149" i="8"/>
  <c r="G1149" i="8"/>
  <c r="F1149" i="8"/>
  <c r="A1149" i="8"/>
  <c r="DP1148" i="8"/>
  <c r="DO1148" i="8"/>
  <c r="DN1148" i="8"/>
  <c r="DM1148" i="8"/>
  <c r="DK1148" i="8"/>
  <c r="DL1148" i="8" s="1"/>
  <c r="DJ1148" i="8"/>
  <c r="DI1148" i="8"/>
  <c r="DH1148" i="8"/>
  <c r="DG1148" i="8"/>
  <c r="DE1148" i="8"/>
  <c r="DF1148" i="8" s="1"/>
  <c r="DD1148" i="8"/>
  <c r="DC1148" i="8"/>
  <c r="DB1148" i="8"/>
  <c r="DA1148" i="8"/>
  <c r="CZ1148" i="8"/>
  <c r="CY1148" i="8"/>
  <c r="CX1148" i="8"/>
  <c r="CV1148" i="8"/>
  <c r="CW1148" i="8" s="1"/>
  <c r="CU1148" i="8"/>
  <c r="CT1148" i="8"/>
  <c r="CS1148" i="8"/>
  <c r="CR1148" i="8"/>
  <c r="CQ1148" i="8"/>
  <c r="CP1148" i="8"/>
  <c r="CO1148" i="8"/>
  <c r="CN1148" i="8"/>
  <c r="CL1148" i="8"/>
  <c r="CM1148" i="8" s="1"/>
  <c r="CG1148" i="8"/>
  <c r="CF1148" i="8"/>
  <c r="CE1148" i="8"/>
  <c r="CD1148" i="8"/>
  <c r="CC1148" i="8"/>
  <c r="CB1148" i="8"/>
  <c r="CA1148" i="8"/>
  <c r="BZ1148" i="8"/>
  <c r="BY1148" i="8"/>
  <c r="BW1148" i="8"/>
  <c r="BX1148" i="8" s="1"/>
  <c r="BV1148" i="8"/>
  <c r="BU1148" i="8"/>
  <c r="BT1148" i="8"/>
  <c r="BS1148" i="8"/>
  <c r="BR1148" i="8"/>
  <c r="BQ1148" i="8"/>
  <c r="BP1148" i="8"/>
  <c r="BO1148" i="8"/>
  <c r="BN1148" i="8"/>
  <c r="BM1148" i="8"/>
  <c r="BL1148" i="8"/>
  <c r="BJ1148" i="8"/>
  <c r="BK1148" i="8" s="1"/>
  <c r="J1148" i="8"/>
  <c r="I1148" i="8"/>
  <c r="H1148" i="8"/>
  <c r="G1148" i="8"/>
  <c r="F1148" i="8"/>
  <c r="A1148" i="8"/>
  <c r="DP1147" i="8"/>
  <c r="DO1147" i="8"/>
  <c r="DN1147" i="8"/>
  <c r="DM1147" i="8"/>
  <c r="DK1147" i="8"/>
  <c r="DL1147" i="8" s="1"/>
  <c r="DJ1147" i="8"/>
  <c r="DI1147" i="8"/>
  <c r="DH1147" i="8"/>
  <c r="DG1147" i="8"/>
  <c r="DE1147" i="8"/>
  <c r="DF1147" i="8" s="1"/>
  <c r="DD1147" i="8"/>
  <c r="DC1147" i="8"/>
  <c r="DB1147" i="8"/>
  <c r="DA1147" i="8"/>
  <c r="CZ1147" i="8"/>
  <c r="CY1147" i="8"/>
  <c r="CX1147" i="8"/>
  <c r="CV1147" i="8"/>
  <c r="CW1147" i="8" s="1"/>
  <c r="CU1147" i="8"/>
  <c r="CT1147" i="8"/>
  <c r="CS1147" i="8"/>
  <c r="CR1147" i="8"/>
  <c r="CQ1147" i="8"/>
  <c r="CP1147" i="8"/>
  <c r="CO1147" i="8"/>
  <c r="CN1147" i="8"/>
  <c r="CL1147" i="8"/>
  <c r="CM1147" i="8" s="1"/>
  <c r="CG1147" i="8"/>
  <c r="CF1147" i="8"/>
  <c r="CE1147" i="8"/>
  <c r="CD1147" i="8"/>
  <c r="CC1147" i="8"/>
  <c r="CB1147" i="8"/>
  <c r="CA1147" i="8"/>
  <c r="BZ1147" i="8"/>
  <c r="BY1147" i="8"/>
  <c r="BW1147" i="8"/>
  <c r="BX1147" i="8" s="1"/>
  <c r="BV1147" i="8"/>
  <c r="BU1147" i="8"/>
  <c r="BT1147" i="8"/>
  <c r="BS1147" i="8"/>
  <c r="BR1147" i="8"/>
  <c r="BQ1147" i="8"/>
  <c r="BP1147" i="8"/>
  <c r="BO1147" i="8"/>
  <c r="BN1147" i="8"/>
  <c r="BM1147" i="8"/>
  <c r="BL1147" i="8"/>
  <c r="BJ1147" i="8"/>
  <c r="BK1147" i="8" s="1"/>
  <c r="J1147" i="8"/>
  <c r="I1147" i="8"/>
  <c r="H1147" i="8"/>
  <c r="G1147" i="8"/>
  <c r="F1147" i="8"/>
  <c r="A1147" i="8"/>
  <c r="DP1146" i="8"/>
  <c r="DO1146" i="8"/>
  <c r="DN1146" i="8"/>
  <c r="DM1146" i="8"/>
  <c r="DK1146" i="8"/>
  <c r="DL1146" i="8" s="1"/>
  <c r="DJ1146" i="8"/>
  <c r="DI1146" i="8"/>
  <c r="DH1146" i="8"/>
  <c r="DG1146" i="8"/>
  <c r="DE1146" i="8"/>
  <c r="DF1146" i="8" s="1"/>
  <c r="DD1146" i="8"/>
  <c r="DC1146" i="8"/>
  <c r="DB1146" i="8"/>
  <c r="DA1146" i="8"/>
  <c r="CZ1146" i="8"/>
  <c r="CY1146" i="8"/>
  <c r="CX1146" i="8"/>
  <c r="CV1146" i="8"/>
  <c r="CW1146" i="8" s="1"/>
  <c r="CU1146" i="8"/>
  <c r="CT1146" i="8"/>
  <c r="CS1146" i="8"/>
  <c r="CR1146" i="8"/>
  <c r="CQ1146" i="8"/>
  <c r="CP1146" i="8"/>
  <c r="CO1146" i="8"/>
  <c r="CN1146" i="8"/>
  <c r="CL1146" i="8"/>
  <c r="CM1146" i="8" s="1"/>
  <c r="CG1146" i="8"/>
  <c r="CF1146" i="8"/>
  <c r="CE1146" i="8"/>
  <c r="CD1146" i="8"/>
  <c r="CC1146" i="8"/>
  <c r="CB1146" i="8"/>
  <c r="CA1146" i="8"/>
  <c r="BZ1146" i="8"/>
  <c r="BY1146" i="8"/>
  <c r="BW1146" i="8"/>
  <c r="BX1146" i="8" s="1"/>
  <c r="BV1146" i="8"/>
  <c r="BU1146" i="8"/>
  <c r="BT1146" i="8"/>
  <c r="BS1146" i="8"/>
  <c r="BR1146" i="8"/>
  <c r="BQ1146" i="8"/>
  <c r="BP1146" i="8"/>
  <c r="BO1146" i="8"/>
  <c r="BN1146" i="8"/>
  <c r="BM1146" i="8"/>
  <c r="BL1146" i="8"/>
  <c r="BJ1146" i="8"/>
  <c r="BK1146" i="8" s="1"/>
  <c r="J1146" i="8"/>
  <c r="I1146" i="8"/>
  <c r="H1146" i="8"/>
  <c r="G1146" i="8"/>
  <c r="F1146" i="8"/>
  <c r="A1146" i="8"/>
  <c r="DP1145" i="8"/>
  <c r="DO1145" i="8"/>
  <c r="DN1145" i="8"/>
  <c r="DM1145" i="8"/>
  <c r="DK1145" i="8"/>
  <c r="DL1145" i="8" s="1"/>
  <c r="DJ1145" i="8"/>
  <c r="DI1145" i="8"/>
  <c r="DH1145" i="8"/>
  <c r="DG1145" i="8"/>
  <c r="DE1145" i="8"/>
  <c r="DF1145" i="8" s="1"/>
  <c r="DD1145" i="8"/>
  <c r="DC1145" i="8"/>
  <c r="DB1145" i="8"/>
  <c r="DA1145" i="8"/>
  <c r="CZ1145" i="8"/>
  <c r="CY1145" i="8"/>
  <c r="CX1145" i="8"/>
  <c r="CV1145" i="8"/>
  <c r="CW1145" i="8" s="1"/>
  <c r="CU1145" i="8"/>
  <c r="CT1145" i="8"/>
  <c r="CS1145" i="8"/>
  <c r="CR1145" i="8"/>
  <c r="CQ1145" i="8"/>
  <c r="CP1145" i="8"/>
  <c r="CO1145" i="8"/>
  <c r="CN1145" i="8"/>
  <c r="CL1145" i="8"/>
  <c r="CM1145" i="8" s="1"/>
  <c r="CG1145" i="8"/>
  <c r="CF1145" i="8"/>
  <c r="CE1145" i="8"/>
  <c r="CD1145" i="8"/>
  <c r="CC1145" i="8"/>
  <c r="CB1145" i="8"/>
  <c r="CA1145" i="8"/>
  <c r="BZ1145" i="8"/>
  <c r="BY1145" i="8"/>
  <c r="BW1145" i="8"/>
  <c r="BX1145" i="8" s="1"/>
  <c r="BV1145" i="8"/>
  <c r="BU1145" i="8"/>
  <c r="BT1145" i="8"/>
  <c r="BS1145" i="8"/>
  <c r="BR1145" i="8"/>
  <c r="BQ1145" i="8"/>
  <c r="BP1145" i="8"/>
  <c r="BO1145" i="8"/>
  <c r="BN1145" i="8"/>
  <c r="BM1145" i="8"/>
  <c r="BL1145" i="8"/>
  <c r="BJ1145" i="8"/>
  <c r="BK1145" i="8" s="1"/>
  <c r="J1145" i="8"/>
  <c r="I1145" i="8"/>
  <c r="H1145" i="8"/>
  <c r="G1145" i="8"/>
  <c r="F1145" i="8"/>
  <c r="A1145" i="8"/>
  <c r="DP1144" i="8"/>
  <c r="DO1144" i="8"/>
  <c r="DN1144" i="8"/>
  <c r="DM1144" i="8"/>
  <c r="DK1144" i="8"/>
  <c r="DL1144" i="8" s="1"/>
  <c r="DJ1144" i="8"/>
  <c r="DI1144" i="8"/>
  <c r="DH1144" i="8"/>
  <c r="DG1144" i="8"/>
  <c r="DE1144" i="8"/>
  <c r="DF1144" i="8" s="1"/>
  <c r="DD1144" i="8"/>
  <c r="DC1144" i="8"/>
  <c r="DB1144" i="8"/>
  <c r="DA1144" i="8"/>
  <c r="CZ1144" i="8"/>
  <c r="CY1144" i="8"/>
  <c r="CX1144" i="8"/>
  <c r="CV1144" i="8"/>
  <c r="CW1144" i="8" s="1"/>
  <c r="CU1144" i="8"/>
  <c r="CT1144" i="8"/>
  <c r="CS1144" i="8"/>
  <c r="CR1144" i="8"/>
  <c r="CQ1144" i="8"/>
  <c r="CP1144" i="8"/>
  <c r="CO1144" i="8"/>
  <c r="CN1144" i="8"/>
  <c r="CL1144" i="8"/>
  <c r="CM1144" i="8" s="1"/>
  <c r="CG1144" i="8"/>
  <c r="CF1144" i="8"/>
  <c r="CE1144" i="8"/>
  <c r="CD1144" i="8"/>
  <c r="CC1144" i="8"/>
  <c r="CB1144" i="8"/>
  <c r="CA1144" i="8"/>
  <c r="BZ1144" i="8"/>
  <c r="BY1144" i="8"/>
  <c r="BW1144" i="8"/>
  <c r="BX1144" i="8" s="1"/>
  <c r="BV1144" i="8"/>
  <c r="BU1144" i="8"/>
  <c r="BT1144" i="8"/>
  <c r="BS1144" i="8"/>
  <c r="BR1144" i="8"/>
  <c r="BQ1144" i="8"/>
  <c r="BP1144" i="8"/>
  <c r="BO1144" i="8"/>
  <c r="BN1144" i="8"/>
  <c r="BM1144" i="8"/>
  <c r="BL1144" i="8"/>
  <c r="BJ1144" i="8"/>
  <c r="BK1144" i="8" s="1"/>
  <c r="J1144" i="8"/>
  <c r="I1144" i="8"/>
  <c r="H1144" i="8"/>
  <c r="G1144" i="8"/>
  <c r="F1144" i="8"/>
  <c r="A1144" i="8"/>
  <c r="DP1143" i="8"/>
  <c r="DO1143" i="8"/>
  <c r="DN1143" i="8"/>
  <c r="DM1143" i="8"/>
  <c r="DK1143" i="8"/>
  <c r="DL1143" i="8" s="1"/>
  <c r="DJ1143" i="8"/>
  <c r="DI1143" i="8"/>
  <c r="DH1143" i="8"/>
  <c r="DG1143" i="8"/>
  <c r="DE1143" i="8"/>
  <c r="DF1143" i="8" s="1"/>
  <c r="DD1143" i="8"/>
  <c r="DC1143" i="8"/>
  <c r="DB1143" i="8"/>
  <c r="DA1143" i="8"/>
  <c r="CZ1143" i="8"/>
  <c r="CY1143" i="8"/>
  <c r="CX1143" i="8"/>
  <c r="CV1143" i="8"/>
  <c r="CW1143" i="8" s="1"/>
  <c r="CU1143" i="8"/>
  <c r="CT1143" i="8"/>
  <c r="CS1143" i="8"/>
  <c r="CR1143" i="8"/>
  <c r="CQ1143" i="8"/>
  <c r="CP1143" i="8"/>
  <c r="CO1143" i="8"/>
  <c r="CN1143" i="8"/>
  <c r="CL1143" i="8"/>
  <c r="CM1143" i="8" s="1"/>
  <c r="CG1143" i="8"/>
  <c r="CF1143" i="8"/>
  <c r="CE1143" i="8"/>
  <c r="CD1143" i="8"/>
  <c r="CC1143" i="8"/>
  <c r="CB1143" i="8"/>
  <c r="CA1143" i="8"/>
  <c r="BZ1143" i="8"/>
  <c r="BY1143" i="8"/>
  <c r="BW1143" i="8"/>
  <c r="BX1143" i="8" s="1"/>
  <c r="BV1143" i="8"/>
  <c r="BU1143" i="8"/>
  <c r="BT1143" i="8"/>
  <c r="BS1143" i="8"/>
  <c r="BR1143" i="8"/>
  <c r="BQ1143" i="8"/>
  <c r="BP1143" i="8"/>
  <c r="BO1143" i="8"/>
  <c r="BN1143" i="8"/>
  <c r="BM1143" i="8"/>
  <c r="BL1143" i="8"/>
  <c r="BJ1143" i="8"/>
  <c r="BK1143" i="8" s="1"/>
  <c r="J1143" i="8"/>
  <c r="I1143" i="8"/>
  <c r="H1143" i="8"/>
  <c r="G1143" i="8"/>
  <c r="F1143" i="8"/>
  <c r="A1143" i="8"/>
  <c r="DP1142" i="8"/>
  <c r="DO1142" i="8"/>
  <c r="DN1142" i="8"/>
  <c r="DM1142" i="8"/>
  <c r="DK1142" i="8"/>
  <c r="DL1142" i="8" s="1"/>
  <c r="DJ1142" i="8"/>
  <c r="DI1142" i="8"/>
  <c r="DH1142" i="8"/>
  <c r="DG1142" i="8"/>
  <c r="DE1142" i="8"/>
  <c r="DF1142" i="8" s="1"/>
  <c r="DD1142" i="8"/>
  <c r="DC1142" i="8"/>
  <c r="DB1142" i="8"/>
  <c r="DA1142" i="8"/>
  <c r="CZ1142" i="8"/>
  <c r="CY1142" i="8"/>
  <c r="CX1142" i="8"/>
  <c r="CV1142" i="8"/>
  <c r="CW1142" i="8" s="1"/>
  <c r="CU1142" i="8"/>
  <c r="CT1142" i="8"/>
  <c r="CS1142" i="8"/>
  <c r="CR1142" i="8"/>
  <c r="CQ1142" i="8"/>
  <c r="CP1142" i="8"/>
  <c r="CO1142" i="8"/>
  <c r="CN1142" i="8"/>
  <c r="CL1142" i="8"/>
  <c r="CM1142" i="8" s="1"/>
  <c r="CG1142" i="8"/>
  <c r="CF1142" i="8"/>
  <c r="CE1142" i="8"/>
  <c r="CD1142" i="8"/>
  <c r="CC1142" i="8"/>
  <c r="CB1142" i="8"/>
  <c r="CA1142" i="8"/>
  <c r="BZ1142" i="8"/>
  <c r="BY1142" i="8"/>
  <c r="BW1142" i="8"/>
  <c r="BX1142" i="8" s="1"/>
  <c r="BV1142" i="8"/>
  <c r="BU1142" i="8"/>
  <c r="BT1142" i="8"/>
  <c r="BS1142" i="8"/>
  <c r="BR1142" i="8"/>
  <c r="BQ1142" i="8"/>
  <c r="BP1142" i="8"/>
  <c r="BO1142" i="8"/>
  <c r="BN1142" i="8"/>
  <c r="BM1142" i="8"/>
  <c r="BL1142" i="8"/>
  <c r="BJ1142" i="8"/>
  <c r="BK1142" i="8" s="1"/>
  <c r="J1142" i="8"/>
  <c r="I1142" i="8"/>
  <c r="H1142" i="8"/>
  <c r="G1142" i="8"/>
  <c r="F1142" i="8"/>
  <c r="A1142" i="8"/>
  <c r="DP1141" i="8"/>
  <c r="DO1141" i="8"/>
  <c r="DN1141" i="8"/>
  <c r="DM1141" i="8"/>
  <c r="DK1141" i="8"/>
  <c r="DL1141" i="8" s="1"/>
  <c r="DJ1141" i="8"/>
  <c r="DI1141" i="8"/>
  <c r="DH1141" i="8"/>
  <c r="DG1141" i="8"/>
  <c r="DE1141" i="8"/>
  <c r="DF1141" i="8" s="1"/>
  <c r="DD1141" i="8"/>
  <c r="DC1141" i="8"/>
  <c r="DB1141" i="8"/>
  <c r="DA1141" i="8"/>
  <c r="CZ1141" i="8"/>
  <c r="CY1141" i="8"/>
  <c r="CX1141" i="8"/>
  <c r="CV1141" i="8"/>
  <c r="CW1141" i="8" s="1"/>
  <c r="CU1141" i="8"/>
  <c r="CT1141" i="8"/>
  <c r="CS1141" i="8"/>
  <c r="CR1141" i="8"/>
  <c r="CQ1141" i="8"/>
  <c r="CP1141" i="8"/>
  <c r="CO1141" i="8"/>
  <c r="CN1141" i="8"/>
  <c r="CL1141" i="8"/>
  <c r="CM1141" i="8" s="1"/>
  <c r="CG1141" i="8"/>
  <c r="CF1141" i="8"/>
  <c r="CE1141" i="8"/>
  <c r="CD1141" i="8"/>
  <c r="CC1141" i="8"/>
  <c r="CB1141" i="8"/>
  <c r="CA1141" i="8"/>
  <c r="BZ1141" i="8"/>
  <c r="BY1141" i="8"/>
  <c r="BW1141" i="8"/>
  <c r="BX1141" i="8" s="1"/>
  <c r="BV1141" i="8"/>
  <c r="BU1141" i="8"/>
  <c r="BT1141" i="8"/>
  <c r="BS1141" i="8"/>
  <c r="BR1141" i="8"/>
  <c r="BQ1141" i="8"/>
  <c r="BP1141" i="8"/>
  <c r="BO1141" i="8"/>
  <c r="BN1141" i="8"/>
  <c r="BM1141" i="8"/>
  <c r="BL1141" i="8"/>
  <c r="BJ1141" i="8"/>
  <c r="BK1141" i="8" s="1"/>
  <c r="J1141" i="8"/>
  <c r="I1141" i="8"/>
  <c r="H1141" i="8"/>
  <c r="G1141" i="8"/>
  <c r="F1141" i="8"/>
  <c r="A1141" i="8"/>
  <c r="DP1140" i="8"/>
  <c r="DO1140" i="8"/>
  <c r="DN1140" i="8"/>
  <c r="DM1140" i="8"/>
  <c r="DK1140" i="8"/>
  <c r="DL1140" i="8" s="1"/>
  <c r="DJ1140" i="8"/>
  <c r="DI1140" i="8"/>
  <c r="DH1140" i="8"/>
  <c r="DG1140" i="8"/>
  <c r="DE1140" i="8"/>
  <c r="DF1140" i="8" s="1"/>
  <c r="DD1140" i="8"/>
  <c r="DC1140" i="8"/>
  <c r="DB1140" i="8"/>
  <c r="DA1140" i="8"/>
  <c r="CZ1140" i="8"/>
  <c r="CY1140" i="8"/>
  <c r="CX1140" i="8"/>
  <c r="CV1140" i="8"/>
  <c r="CW1140" i="8" s="1"/>
  <c r="CU1140" i="8"/>
  <c r="CT1140" i="8"/>
  <c r="CS1140" i="8"/>
  <c r="CR1140" i="8"/>
  <c r="CQ1140" i="8"/>
  <c r="CP1140" i="8"/>
  <c r="CO1140" i="8"/>
  <c r="CN1140" i="8"/>
  <c r="CL1140" i="8"/>
  <c r="CM1140" i="8" s="1"/>
  <c r="CG1140" i="8"/>
  <c r="CF1140" i="8"/>
  <c r="CE1140" i="8"/>
  <c r="CD1140" i="8"/>
  <c r="CC1140" i="8"/>
  <c r="CB1140" i="8"/>
  <c r="CA1140" i="8"/>
  <c r="BZ1140" i="8"/>
  <c r="BY1140" i="8"/>
  <c r="BW1140" i="8"/>
  <c r="BX1140" i="8" s="1"/>
  <c r="BV1140" i="8"/>
  <c r="BU1140" i="8"/>
  <c r="BT1140" i="8"/>
  <c r="BS1140" i="8"/>
  <c r="BR1140" i="8"/>
  <c r="BQ1140" i="8"/>
  <c r="BP1140" i="8"/>
  <c r="BO1140" i="8"/>
  <c r="BN1140" i="8"/>
  <c r="BM1140" i="8"/>
  <c r="BL1140" i="8"/>
  <c r="BJ1140" i="8"/>
  <c r="BK1140" i="8" s="1"/>
  <c r="J1140" i="8"/>
  <c r="I1140" i="8"/>
  <c r="H1140" i="8"/>
  <c r="G1140" i="8"/>
  <c r="F1140" i="8"/>
  <c r="A1140" i="8"/>
  <c r="DP1139" i="8"/>
  <c r="DO1139" i="8"/>
  <c r="DN1139" i="8"/>
  <c r="DM1139" i="8"/>
  <c r="DK1139" i="8"/>
  <c r="DL1139" i="8" s="1"/>
  <c r="DJ1139" i="8"/>
  <c r="DI1139" i="8"/>
  <c r="DH1139" i="8"/>
  <c r="DG1139" i="8"/>
  <c r="DE1139" i="8"/>
  <c r="DF1139" i="8" s="1"/>
  <c r="DD1139" i="8"/>
  <c r="DC1139" i="8"/>
  <c r="DB1139" i="8"/>
  <c r="DA1139" i="8"/>
  <c r="CZ1139" i="8"/>
  <c r="CY1139" i="8"/>
  <c r="CX1139" i="8"/>
  <c r="CV1139" i="8"/>
  <c r="CW1139" i="8" s="1"/>
  <c r="CU1139" i="8"/>
  <c r="CT1139" i="8"/>
  <c r="CS1139" i="8"/>
  <c r="CR1139" i="8"/>
  <c r="CQ1139" i="8"/>
  <c r="CP1139" i="8"/>
  <c r="CO1139" i="8"/>
  <c r="CN1139" i="8"/>
  <c r="CL1139" i="8"/>
  <c r="CM1139" i="8" s="1"/>
  <c r="CG1139" i="8"/>
  <c r="CF1139" i="8"/>
  <c r="CE1139" i="8"/>
  <c r="CD1139" i="8"/>
  <c r="CC1139" i="8"/>
  <c r="CB1139" i="8"/>
  <c r="CA1139" i="8"/>
  <c r="BZ1139" i="8"/>
  <c r="BY1139" i="8"/>
  <c r="BW1139" i="8"/>
  <c r="BX1139" i="8" s="1"/>
  <c r="BV1139" i="8"/>
  <c r="BU1139" i="8"/>
  <c r="BT1139" i="8"/>
  <c r="BS1139" i="8"/>
  <c r="BR1139" i="8"/>
  <c r="BQ1139" i="8"/>
  <c r="BP1139" i="8"/>
  <c r="BO1139" i="8"/>
  <c r="BN1139" i="8"/>
  <c r="BM1139" i="8"/>
  <c r="BL1139" i="8"/>
  <c r="BJ1139" i="8"/>
  <c r="BK1139" i="8" s="1"/>
  <c r="J1139" i="8"/>
  <c r="I1139" i="8"/>
  <c r="H1139" i="8"/>
  <c r="G1139" i="8"/>
  <c r="F1139" i="8"/>
  <c r="A1139" i="8"/>
  <c r="DP1138" i="8"/>
  <c r="DO1138" i="8"/>
  <c r="DN1138" i="8"/>
  <c r="DM1138" i="8"/>
  <c r="DK1138" i="8"/>
  <c r="DL1138" i="8" s="1"/>
  <c r="DJ1138" i="8"/>
  <c r="DI1138" i="8"/>
  <c r="DH1138" i="8"/>
  <c r="DG1138" i="8"/>
  <c r="DE1138" i="8"/>
  <c r="DF1138" i="8" s="1"/>
  <c r="DD1138" i="8"/>
  <c r="DC1138" i="8"/>
  <c r="DB1138" i="8"/>
  <c r="DA1138" i="8"/>
  <c r="CZ1138" i="8"/>
  <c r="CY1138" i="8"/>
  <c r="CX1138" i="8"/>
  <c r="CV1138" i="8"/>
  <c r="CW1138" i="8" s="1"/>
  <c r="CU1138" i="8"/>
  <c r="CT1138" i="8"/>
  <c r="CS1138" i="8"/>
  <c r="CR1138" i="8"/>
  <c r="CQ1138" i="8"/>
  <c r="CP1138" i="8"/>
  <c r="CO1138" i="8"/>
  <c r="CN1138" i="8"/>
  <c r="CL1138" i="8"/>
  <c r="CM1138" i="8" s="1"/>
  <c r="CG1138" i="8"/>
  <c r="CF1138" i="8"/>
  <c r="CE1138" i="8"/>
  <c r="CD1138" i="8"/>
  <c r="CC1138" i="8"/>
  <c r="CB1138" i="8"/>
  <c r="CA1138" i="8"/>
  <c r="BZ1138" i="8"/>
  <c r="BY1138" i="8"/>
  <c r="BW1138" i="8"/>
  <c r="BX1138" i="8" s="1"/>
  <c r="BV1138" i="8"/>
  <c r="BU1138" i="8"/>
  <c r="BT1138" i="8"/>
  <c r="BS1138" i="8"/>
  <c r="BR1138" i="8"/>
  <c r="BQ1138" i="8"/>
  <c r="BP1138" i="8"/>
  <c r="BO1138" i="8"/>
  <c r="BN1138" i="8"/>
  <c r="BM1138" i="8"/>
  <c r="BL1138" i="8"/>
  <c r="BJ1138" i="8"/>
  <c r="BK1138" i="8" s="1"/>
  <c r="J1138" i="8"/>
  <c r="I1138" i="8"/>
  <c r="H1138" i="8"/>
  <c r="G1138" i="8"/>
  <c r="F1138" i="8"/>
  <c r="A1138" i="8"/>
  <c r="DP1137" i="8"/>
  <c r="DO1137" i="8"/>
  <c r="DN1137" i="8"/>
  <c r="DM1137" i="8"/>
  <c r="DK1137" i="8"/>
  <c r="DL1137" i="8" s="1"/>
  <c r="DJ1137" i="8"/>
  <c r="DI1137" i="8"/>
  <c r="DH1137" i="8"/>
  <c r="DG1137" i="8"/>
  <c r="DE1137" i="8"/>
  <c r="DF1137" i="8" s="1"/>
  <c r="DD1137" i="8"/>
  <c r="DC1137" i="8"/>
  <c r="DB1137" i="8"/>
  <c r="DA1137" i="8"/>
  <c r="CZ1137" i="8"/>
  <c r="CY1137" i="8"/>
  <c r="CX1137" i="8"/>
  <c r="CV1137" i="8"/>
  <c r="CW1137" i="8" s="1"/>
  <c r="CU1137" i="8"/>
  <c r="CT1137" i="8"/>
  <c r="CS1137" i="8"/>
  <c r="CR1137" i="8"/>
  <c r="CQ1137" i="8"/>
  <c r="CP1137" i="8"/>
  <c r="CO1137" i="8"/>
  <c r="CN1137" i="8"/>
  <c r="CL1137" i="8"/>
  <c r="CM1137" i="8" s="1"/>
  <c r="CG1137" i="8"/>
  <c r="CF1137" i="8"/>
  <c r="CE1137" i="8"/>
  <c r="CD1137" i="8"/>
  <c r="CC1137" i="8"/>
  <c r="CB1137" i="8"/>
  <c r="CA1137" i="8"/>
  <c r="BZ1137" i="8"/>
  <c r="BY1137" i="8"/>
  <c r="BW1137" i="8"/>
  <c r="BX1137" i="8" s="1"/>
  <c r="BV1137" i="8"/>
  <c r="BU1137" i="8"/>
  <c r="BT1137" i="8"/>
  <c r="BS1137" i="8"/>
  <c r="BR1137" i="8"/>
  <c r="BQ1137" i="8"/>
  <c r="BP1137" i="8"/>
  <c r="BO1137" i="8"/>
  <c r="BN1137" i="8"/>
  <c r="BM1137" i="8"/>
  <c r="BL1137" i="8"/>
  <c r="BJ1137" i="8"/>
  <c r="BK1137" i="8" s="1"/>
  <c r="J1137" i="8"/>
  <c r="I1137" i="8"/>
  <c r="H1137" i="8"/>
  <c r="G1137" i="8"/>
  <c r="F1137" i="8"/>
  <c r="A1137" i="8"/>
  <c r="DP1136" i="8"/>
  <c r="DO1136" i="8"/>
  <c r="DN1136" i="8"/>
  <c r="DM1136" i="8"/>
  <c r="DK1136" i="8"/>
  <c r="DL1136" i="8" s="1"/>
  <c r="DJ1136" i="8"/>
  <c r="DI1136" i="8"/>
  <c r="DH1136" i="8"/>
  <c r="DG1136" i="8"/>
  <c r="DE1136" i="8"/>
  <c r="DF1136" i="8" s="1"/>
  <c r="DD1136" i="8"/>
  <c r="DC1136" i="8"/>
  <c r="DB1136" i="8"/>
  <c r="DA1136" i="8"/>
  <c r="CZ1136" i="8"/>
  <c r="CY1136" i="8"/>
  <c r="CX1136" i="8"/>
  <c r="CV1136" i="8"/>
  <c r="CW1136" i="8" s="1"/>
  <c r="CU1136" i="8"/>
  <c r="CT1136" i="8"/>
  <c r="CS1136" i="8"/>
  <c r="CR1136" i="8"/>
  <c r="CQ1136" i="8"/>
  <c r="CP1136" i="8"/>
  <c r="CO1136" i="8"/>
  <c r="CN1136" i="8"/>
  <c r="CL1136" i="8"/>
  <c r="CM1136" i="8" s="1"/>
  <c r="CG1136" i="8"/>
  <c r="CF1136" i="8"/>
  <c r="CE1136" i="8"/>
  <c r="CD1136" i="8"/>
  <c r="CC1136" i="8"/>
  <c r="CB1136" i="8"/>
  <c r="CA1136" i="8"/>
  <c r="BZ1136" i="8"/>
  <c r="BY1136" i="8"/>
  <c r="BW1136" i="8"/>
  <c r="BX1136" i="8" s="1"/>
  <c r="BV1136" i="8"/>
  <c r="BU1136" i="8"/>
  <c r="BT1136" i="8"/>
  <c r="BS1136" i="8"/>
  <c r="BR1136" i="8"/>
  <c r="BQ1136" i="8"/>
  <c r="BP1136" i="8"/>
  <c r="BO1136" i="8"/>
  <c r="BN1136" i="8"/>
  <c r="BM1136" i="8"/>
  <c r="BL1136" i="8"/>
  <c r="BJ1136" i="8"/>
  <c r="BK1136" i="8" s="1"/>
  <c r="J1136" i="8"/>
  <c r="I1136" i="8"/>
  <c r="H1136" i="8"/>
  <c r="G1136" i="8"/>
  <c r="F1136" i="8"/>
  <c r="A1136" i="8"/>
  <c r="DP1135" i="8"/>
  <c r="DO1135" i="8"/>
  <c r="DN1135" i="8"/>
  <c r="DM1135" i="8"/>
  <c r="DK1135" i="8"/>
  <c r="DL1135" i="8" s="1"/>
  <c r="DJ1135" i="8"/>
  <c r="DI1135" i="8"/>
  <c r="DH1135" i="8"/>
  <c r="DG1135" i="8"/>
  <c r="DE1135" i="8"/>
  <c r="DF1135" i="8" s="1"/>
  <c r="DD1135" i="8"/>
  <c r="DC1135" i="8"/>
  <c r="DB1135" i="8"/>
  <c r="DA1135" i="8"/>
  <c r="CZ1135" i="8"/>
  <c r="CY1135" i="8"/>
  <c r="CX1135" i="8"/>
  <c r="CV1135" i="8"/>
  <c r="CW1135" i="8" s="1"/>
  <c r="CU1135" i="8"/>
  <c r="CT1135" i="8"/>
  <c r="CS1135" i="8"/>
  <c r="CR1135" i="8"/>
  <c r="CQ1135" i="8"/>
  <c r="CP1135" i="8"/>
  <c r="CO1135" i="8"/>
  <c r="CN1135" i="8"/>
  <c r="CL1135" i="8"/>
  <c r="CM1135" i="8" s="1"/>
  <c r="CG1135" i="8"/>
  <c r="CF1135" i="8"/>
  <c r="CE1135" i="8"/>
  <c r="CD1135" i="8"/>
  <c r="CC1135" i="8"/>
  <c r="CB1135" i="8"/>
  <c r="CA1135" i="8"/>
  <c r="BZ1135" i="8"/>
  <c r="BY1135" i="8"/>
  <c r="BW1135" i="8"/>
  <c r="BX1135" i="8" s="1"/>
  <c r="BV1135" i="8"/>
  <c r="BU1135" i="8"/>
  <c r="BT1135" i="8"/>
  <c r="BS1135" i="8"/>
  <c r="BR1135" i="8"/>
  <c r="BQ1135" i="8"/>
  <c r="BP1135" i="8"/>
  <c r="BO1135" i="8"/>
  <c r="BN1135" i="8"/>
  <c r="BM1135" i="8"/>
  <c r="BL1135" i="8"/>
  <c r="BJ1135" i="8"/>
  <c r="BK1135" i="8" s="1"/>
  <c r="J1135" i="8"/>
  <c r="I1135" i="8"/>
  <c r="H1135" i="8"/>
  <c r="G1135" i="8"/>
  <c r="F1135" i="8"/>
  <c r="A1135" i="8"/>
  <c r="DP1134" i="8"/>
  <c r="DO1134" i="8"/>
  <c r="DN1134" i="8"/>
  <c r="DM1134" i="8"/>
  <c r="DK1134" i="8"/>
  <c r="DL1134" i="8" s="1"/>
  <c r="DJ1134" i="8"/>
  <c r="DI1134" i="8"/>
  <c r="DH1134" i="8"/>
  <c r="DG1134" i="8"/>
  <c r="DE1134" i="8"/>
  <c r="DF1134" i="8" s="1"/>
  <c r="DD1134" i="8"/>
  <c r="DC1134" i="8"/>
  <c r="DB1134" i="8"/>
  <c r="DA1134" i="8"/>
  <c r="CZ1134" i="8"/>
  <c r="CY1134" i="8"/>
  <c r="CX1134" i="8"/>
  <c r="CV1134" i="8"/>
  <c r="CW1134" i="8" s="1"/>
  <c r="CU1134" i="8"/>
  <c r="CT1134" i="8"/>
  <c r="CS1134" i="8"/>
  <c r="CR1134" i="8"/>
  <c r="CQ1134" i="8"/>
  <c r="CP1134" i="8"/>
  <c r="CO1134" i="8"/>
  <c r="CN1134" i="8"/>
  <c r="CL1134" i="8"/>
  <c r="CM1134" i="8" s="1"/>
  <c r="CG1134" i="8"/>
  <c r="CF1134" i="8"/>
  <c r="CE1134" i="8"/>
  <c r="CD1134" i="8"/>
  <c r="CC1134" i="8"/>
  <c r="CB1134" i="8"/>
  <c r="CA1134" i="8"/>
  <c r="BZ1134" i="8"/>
  <c r="BY1134" i="8"/>
  <c r="BW1134" i="8"/>
  <c r="BX1134" i="8" s="1"/>
  <c r="BV1134" i="8"/>
  <c r="BU1134" i="8"/>
  <c r="BT1134" i="8"/>
  <c r="BS1134" i="8"/>
  <c r="BR1134" i="8"/>
  <c r="BQ1134" i="8"/>
  <c r="BP1134" i="8"/>
  <c r="BO1134" i="8"/>
  <c r="BN1134" i="8"/>
  <c r="BM1134" i="8"/>
  <c r="BL1134" i="8"/>
  <c r="BJ1134" i="8"/>
  <c r="BK1134" i="8" s="1"/>
  <c r="J1134" i="8"/>
  <c r="I1134" i="8"/>
  <c r="H1134" i="8"/>
  <c r="G1134" i="8"/>
  <c r="F1134" i="8"/>
  <c r="A1134" i="8"/>
  <c r="DP1133" i="8"/>
  <c r="DO1133" i="8"/>
  <c r="DN1133" i="8"/>
  <c r="DM1133" i="8"/>
  <c r="DK1133" i="8"/>
  <c r="DL1133" i="8" s="1"/>
  <c r="DJ1133" i="8"/>
  <c r="DI1133" i="8"/>
  <c r="DH1133" i="8"/>
  <c r="DG1133" i="8"/>
  <c r="DE1133" i="8"/>
  <c r="DF1133" i="8" s="1"/>
  <c r="DD1133" i="8"/>
  <c r="DC1133" i="8"/>
  <c r="DB1133" i="8"/>
  <c r="DA1133" i="8"/>
  <c r="CZ1133" i="8"/>
  <c r="CY1133" i="8"/>
  <c r="CX1133" i="8"/>
  <c r="CV1133" i="8"/>
  <c r="CW1133" i="8" s="1"/>
  <c r="CU1133" i="8"/>
  <c r="CT1133" i="8"/>
  <c r="CS1133" i="8"/>
  <c r="CR1133" i="8"/>
  <c r="CQ1133" i="8"/>
  <c r="CP1133" i="8"/>
  <c r="CO1133" i="8"/>
  <c r="CN1133" i="8"/>
  <c r="CL1133" i="8"/>
  <c r="CM1133" i="8" s="1"/>
  <c r="CG1133" i="8"/>
  <c r="CF1133" i="8"/>
  <c r="CE1133" i="8"/>
  <c r="CD1133" i="8"/>
  <c r="CC1133" i="8"/>
  <c r="CB1133" i="8"/>
  <c r="CA1133" i="8"/>
  <c r="BZ1133" i="8"/>
  <c r="BY1133" i="8"/>
  <c r="BW1133" i="8"/>
  <c r="BX1133" i="8" s="1"/>
  <c r="BV1133" i="8"/>
  <c r="BU1133" i="8"/>
  <c r="BT1133" i="8"/>
  <c r="BS1133" i="8"/>
  <c r="BR1133" i="8"/>
  <c r="BQ1133" i="8"/>
  <c r="BP1133" i="8"/>
  <c r="BO1133" i="8"/>
  <c r="BN1133" i="8"/>
  <c r="BM1133" i="8"/>
  <c r="BL1133" i="8"/>
  <c r="BJ1133" i="8"/>
  <c r="BK1133" i="8" s="1"/>
  <c r="J1133" i="8"/>
  <c r="I1133" i="8"/>
  <c r="H1133" i="8"/>
  <c r="G1133" i="8"/>
  <c r="F1133" i="8"/>
  <c r="A1133" i="8"/>
  <c r="DP1132" i="8"/>
  <c r="DO1132" i="8"/>
  <c r="DN1132" i="8"/>
  <c r="DM1132" i="8"/>
  <c r="DK1132" i="8"/>
  <c r="DL1132" i="8" s="1"/>
  <c r="DJ1132" i="8"/>
  <c r="DI1132" i="8"/>
  <c r="DH1132" i="8"/>
  <c r="DG1132" i="8"/>
  <c r="DE1132" i="8"/>
  <c r="DF1132" i="8" s="1"/>
  <c r="DD1132" i="8"/>
  <c r="DC1132" i="8"/>
  <c r="DB1132" i="8"/>
  <c r="DA1132" i="8"/>
  <c r="CZ1132" i="8"/>
  <c r="CY1132" i="8"/>
  <c r="CX1132" i="8"/>
  <c r="CV1132" i="8"/>
  <c r="CW1132" i="8" s="1"/>
  <c r="CU1132" i="8"/>
  <c r="CT1132" i="8"/>
  <c r="CS1132" i="8"/>
  <c r="CR1132" i="8"/>
  <c r="CQ1132" i="8"/>
  <c r="CP1132" i="8"/>
  <c r="CO1132" i="8"/>
  <c r="CN1132" i="8"/>
  <c r="CL1132" i="8"/>
  <c r="CM1132" i="8" s="1"/>
  <c r="CG1132" i="8"/>
  <c r="CF1132" i="8"/>
  <c r="CE1132" i="8"/>
  <c r="CD1132" i="8"/>
  <c r="CC1132" i="8"/>
  <c r="CB1132" i="8"/>
  <c r="CA1132" i="8"/>
  <c r="BZ1132" i="8"/>
  <c r="BY1132" i="8"/>
  <c r="BW1132" i="8"/>
  <c r="BX1132" i="8" s="1"/>
  <c r="BV1132" i="8"/>
  <c r="BU1132" i="8"/>
  <c r="BT1132" i="8"/>
  <c r="BS1132" i="8"/>
  <c r="BR1132" i="8"/>
  <c r="BQ1132" i="8"/>
  <c r="BP1132" i="8"/>
  <c r="BO1132" i="8"/>
  <c r="BN1132" i="8"/>
  <c r="BM1132" i="8"/>
  <c r="BL1132" i="8"/>
  <c r="BJ1132" i="8"/>
  <c r="BK1132" i="8" s="1"/>
  <c r="J1132" i="8"/>
  <c r="I1132" i="8"/>
  <c r="H1132" i="8"/>
  <c r="G1132" i="8"/>
  <c r="F1132" i="8"/>
  <c r="A1132" i="8"/>
  <c r="DP1131" i="8"/>
  <c r="DO1131" i="8"/>
  <c r="DN1131" i="8"/>
  <c r="DM1131" i="8"/>
  <c r="DK1131" i="8"/>
  <c r="DL1131" i="8" s="1"/>
  <c r="DJ1131" i="8"/>
  <c r="DI1131" i="8"/>
  <c r="DH1131" i="8"/>
  <c r="DG1131" i="8"/>
  <c r="DE1131" i="8"/>
  <c r="DF1131" i="8" s="1"/>
  <c r="DD1131" i="8"/>
  <c r="DC1131" i="8"/>
  <c r="DB1131" i="8"/>
  <c r="DA1131" i="8"/>
  <c r="CZ1131" i="8"/>
  <c r="CY1131" i="8"/>
  <c r="CX1131" i="8"/>
  <c r="CV1131" i="8"/>
  <c r="CW1131" i="8" s="1"/>
  <c r="CU1131" i="8"/>
  <c r="CT1131" i="8"/>
  <c r="CS1131" i="8"/>
  <c r="CR1131" i="8"/>
  <c r="CQ1131" i="8"/>
  <c r="CP1131" i="8"/>
  <c r="CO1131" i="8"/>
  <c r="CN1131" i="8"/>
  <c r="CL1131" i="8"/>
  <c r="CM1131" i="8" s="1"/>
  <c r="CG1131" i="8"/>
  <c r="CF1131" i="8"/>
  <c r="CE1131" i="8"/>
  <c r="CD1131" i="8"/>
  <c r="CC1131" i="8"/>
  <c r="CB1131" i="8"/>
  <c r="CA1131" i="8"/>
  <c r="BZ1131" i="8"/>
  <c r="BY1131" i="8"/>
  <c r="BW1131" i="8"/>
  <c r="BX1131" i="8" s="1"/>
  <c r="BV1131" i="8"/>
  <c r="BU1131" i="8"/>
  <c r="BT1131" i="8"/>
  <c r="BS1131" i="8"/>
  <c r="BR1131" i="8"/>
  <c r="BQ1131" i="8"/>
  <c r="BP1131" i="8"/>
  <c r="BO1131" i="8"/>
  <c r="BN1131" i="8"/>
  <c r="BM1131" i="8"/>
  <c r="BL1131" i="8"/>
  <c r="BJ1131" i="8"/>
  <c r="BK1131" i="8" s="1"/>
  <c r="J1131" i="8"/>
  <c r="I1131" i="8"/>
  <c r="H1131" i="8"/>
  <c r="G1131" i="8"/>
  <c r="F1131" i="8"/>
  <c r="A1131" i="8"/>
  <c r="DP1130" i="8"/>
  <c r="DO1130" i="8"/>
  <c r="DN1130" i="8"/>
  <c r="DM1130" i="8"/>
  <c r="DK1130" i="8"/>
  <c r="DL1130" i="8" s="1"/>
  <c r="DJ1130" i="8"/>
  <c r="DI1130" i="8"/>
  <c r="DH1130" i="8"/>
  <c r="DG1130" i="8"/>
  <c r="DE1130" i="8"/>
  <c r="DF1130" i="8" s="1"/>
  <c r="DD1130" i="8"/>
  <c r="DC1130" i="8"/>
  <c r="DB1130" i="8"/>
  <c r="DA1130" i="8"/>
  <c r="CZ1130" i="8"/>
  <c r="CY1130" i="8"/>
  <c r="CX1130" i="8"/>
  <c r="CV1130" i="8"/>
  <c r="CW1130" i="8" s="1"/>
  <c r="CU1130" i="8"/>
  <c r="CT1130" i="8"/>
  <c r="CS1130" i="8"/>
  <c r="CR1130" i="8"/>
  <c r="CQ1130" i="8"/>
  <c r="CP1130" i="8"/>
  <c r="CO1130" i="8"/>
  <c r="CN1130" i="8"/>
  <c r="CL1130" i="8"/>
  <c r="CM1130" i="8" s="1"/>
  <c r="CG1130" i="8"/>
  <c r="CF1130" i="8"/>
  <c r="CE1130" i="8"/>
  <c r="CD1130" i="8"/>
  <c r="CC1130" i="8"/>
  <c r="CB1130" i="8"/>
  <c r="CA1130" i="8"/>
  <c r="BZ1130" i="8"/>
  <c r="BY1130" i="8"/>
  <c r="BW1130" i="8"/>
  <c r="BX1130" i="8" s="1"/>
  <c r="BV1130" i="8"/>
  <c r="BU1130" i="8"/>
  <c r="BT1130" i="8"/>
  <c r="BS1130" i="8"/>
  <c r="BR1130" i="8"/>
  <c r="BQ1130" i="8"/>
  <c r="BP1130" i="8"/>
  <c r="BO1130" i="8"/>
  <c r="BN1130" i="8"/>
  <c r="BM1130" i="8"/>
  <c r="BL1130" i="8"/>
  <c r="BJ1130" i="8"/>
  <c r="BK1130" i="8" s="1"/>
  <c r="J1130" i="8"/>
  <c r="I1130" i="8"/>
  <c r="H1130" i="8"/>
  <c r="G1130" i="8"/>
  <c r="F1130" i="8"/>
  <c r="A1130" i="8"/>
  <c r="DP1129" i="8"/>
  <c r="DO1129" i="8"/>
  <c r="DN1129" i="8"/>
  <c r="DM1129" i="8"/>
  <c r="DK1129" i="8"/>
  <c r="DL1129" i="8" s="1"/>
  <c r="DJ1129" i="8"/>
  <c r="DI1129" i="8"/>
  <c r="DH1129" i="8"/>
  <c r="DG1129" i="8"/>
  <c r="DE1129" i="8"/>
  <c r="DF1129" i="8" s="1"/>
  <c r="DD1129" i="8"/>
  <c r="DC1129" i="8"/>
  <c r="DB1129" i="8"/>
  <c r="DA1129" i="8"/>
  <c r="CZ1129" i="8"/>
  <c r="CY1129" i="8"/>
  <c r="CX1129" i="8"/>
  <c r="CV1129" i="8"/>
  <c r="CW1129" i="8" s="1"/>
  <c r="CU1129" i="8"/>
  <c r="CT1129" i="8"/>
  <c r="CS1129" i="8"/>
  <c r="CR1129" i="8"/>
  <c r="CQ1129" i="8"/>
  <c r="CP1129" i="8"/>
  <c r="CO1129" i="8"/>
  <c r="CN1129" i="8"/>
  <c r="CL1129" i="8"/>
  <c r="CM1129" i="8" s="1"/>
  <c r="CG1129" i="8"/>
  <c r="CF1129" i="8"/>
  <c r="CE1129" i="8"/>
  <c r="CD1129" i="8"/>
  <c r="CC1129" i="8"/>
  <c r="CB1129" i="8"/>
  <c r="CA1129" i="8"/>
  <c r="BZ1129" i="8"/>
  <c r="BY1129" i="8"/>
  <c r="BW1129" i="8"/>
  <c r="BX1129" i="8" s="1"/>
  <c r="BV1129" i="8"/>
  <c r="BU1129" i="8"/>
  <c r="BT1129" i="8"/>
  <c r="BS1129" i="8"/>
  <c r="BR1129" i="8"/>
  <c r="BQ1129" i="8"/>
  <c r="BP1129" i="8"/>
  <c r="BO1129" i="8"/>
  <c r="BN1129" i="8"/>
  <c r="BM1129" i="8"/>
  <c r="BL1129" i="8"/>
  <c r="BJ1129" i="8"/>
  <c r="BK1129" i="8" s="1"/>
  <c r="J1129" i="8"/>
  <c r="I1129" i="8"/>
  <c r="H1129" i="8"/>
  <c r="G1129" i="8"/>
  <c r="F1129" i="8"/>
  <c r="A1129" i="8"/>
  <c r="DP1128" i="8"/>
  <c r="DO1128" i="8"/>
  <c r="DN1128" i="8"/>
  <c r="DM1128" i="8"/>
  <c r="DK1128" i="8"/>
  <c r="DL1128" i="8" s="1"/>
  <c r="DJ1128" i="8"/>
  <c r="DI1128" i="8"/>
  <c r="DH1128" i="8"/>
  <c r="DG1128" i="8"/>
  <c r="DE1128" i="8"/>
  <c r="DF1128" i="8" s="1"/>
  <c r="DD1128" i="8"/>
  <c r="DC1128" i="8"/>
  <c r="DB1128" i="8"/>
  <c r="DA1128" i="8"/>
  <c r="CZ1128" i="8"/>
  <c r="CY1128" i="8"/>
  <c r="CX1128" i="8"/>
  <c r="CV1128" i="8"/>
  <c r="CW1128" i="8" s="1"/>
  <c r="CU1128" i="8"/>
  <c r="CT1128" i="8"/>
  <c r="CS1128" i="8"/>
  <c r="CR1128" i="8"/>
  <c r="CQ1128" i="8"/>
  <c r="CP1128" i="8"/>
  <c r="CO1128" i="8"/>
  <c r="CN1128" i="8"/>
  <c r="CL1128" i="8"/>
  <c r="CM1128" i="8" s="1"/>
  <c r="CG1128" i="8"/>
  <c r="CF1128" i="8"/>
  <c r="CE1128" i="8"/>
  <c r="CD1128" i="8"/>
  <c r="CC1128" i="8"/>
  <c r="CB1128" i="8"/>
  <c r="CA1128" i="8"/>
  <c r="BZ1128" i="8"/>
  <c r="BY1128" i="8"/>
  <c r="BW1128" i="8"/>
  <c r="BX1128" i="8" s="1"/>
  <c r="BV1128" i="8"/>
  <c r="BU1128" i="8"/>
  <c r="BT1128" i="8"/>
  <c r="BS1128" i="8"/>
  <c r="BR1128" i="8"/>
  <c r="BQ1128" i="8"/>
  <c r="BP1128" i="8"/>
  <c r="BO1128" i="8"/>
  <c r="BN1128" i="8"/>
  <c r="BM1128" i="8"/>
  <c r="BL1128" i="8"/>
  <c r="BJ1128" i="8"/>
  <c r="BK1128" i="8" s="1"/>
  <c r="J1128" i="8"/>
  <c r="I1128" i="8"/>
  <c r="H1128" i="8"/>
  <c r="G1128" i="8"/>
  <c r="F1128" i="8"/>
  <c r="A1128" i="8"/>
  <c r="DP1127" i="8"/>
  <c r="DO1127" i="8"/>
  <c r="DN1127" i="8"/>
  <c r="DM1127" i="8"/>
  <c r="DK1127" i="8"/>
  <c r="DL1127" i="8" s="1"/>
  <c r="DJ1127" i="8"/>
  <c r="DI1127" i="8"/>
  <c r="DH1127" i="8"/>
  <c r="DG1127" i="8"/>
  <c r="DE1127" i="8"/>
  <c r="DF1127" i="8" s="1"/>
  <c r="DD1127" i="8"/>
  <c r="DC1127" i="8"/>
  <c r="DB1127" i="8"/>
  <c r="DA1127" i="8"/>
  <c r="CZ1127" i="8"/>
  <c r="CY1127" i="8"/>
  <c r="CX1127" i="8"/>
  <c r="CV1127" i="8"/>
  <c r="CW1127" i="8" s="1"/>
  <c r="CU1127" i="8"/>
  <c r="CT1127" i="8"/>
  <c r="CS1127" i="8"/>
  <c r="CR1127" i="8"/>
  <c r="CQ1127" i="8"/>
  <c r="CP1127" i="8"/>
  <c r="CO1127" i="8"/>
  <c r="CN1127" i="8"/>
  <c r="CL1127" i="8"/>
  <c r="CM1127" i="8" s="1"/>
  <c r="CG1127" i="8"/>
  <c r="CF1127" i="8"/>
  <c r="CE1127" i="8"/>
  <c r="CD1127" i="8"/>
  <c r="CC1127" i="8"/>
  <c r="CB1127" i="8"/>
  <c r="CA1127" i="8"/>
  <c r="BZ1127" i="8"/>
  <c r="BY1127" i="8"/>
  <c r="BW1127" i="8"/>
  <c r="BX1127" i="8" s="1"/>
  <c r="BV1127" i="8"/>
  <c r="BU1127" i="8"/>
  <c r="BT1127" i="8"/>
  <c r="BS1127" i="8"/>
  <c r="BR1127" i="8"/>
  <c r="BQ1127" i="8"/>
  <c r="BP1127" i="8"/>
  <c r="BO1127" i="8"/>
  <c r="BN1127" i="8"/>
  <c r="BM1127" i="8"/>
  <c r="BL1127" i="8"/>
  <c r="BJ1127" i="8"/>
  <c r="BK1127" i="8" s="1"/>
  <c r="J1127" i="8"/>
  <c r="I1127" i="8"/>
  <c r="H1127" i="8"/>
  <c r="G1127" i="8"/>
  <c r="F1127" i="8"/>
  <c r="A1127" i="8"/>
  <c r="DP1126" i="8"/>
  <c r="DO1126" i="8"/>
  <c r="DN1126" i="8"/>
  <c r="DM1126" i="8"/>
  <c r="DK1126" i="8"/>
  <c r="DL1126" i="8" s="1"/>
  <c r="DJ1126" i="8"/>
  <c r="DI1126" i="8"/>
  <c r="DH1126" i="8"/>
  <c r="DG1126" i="8"/>
  <c r="DE1126" i="8"/>
  <c r="DF1126" i="8" s="1"/>
  <c r="DD1126" i="8"/>
  <c r="DC1126" i="8"/>
  <c r="DB1126" i="8"/>
  <c r="DA1126" i="8"/>
  <c r="CZ1126" i="8"/>
  <c r="CY1126" i="8"/>
  <c r="CX1126" i="8"/>
  <c r="CV1126" i="8"/>
  <c r="CW1126" i="8" s="1"/>
  <c r="CU1126" i="8"/>
  <c r="CT1126" i="8"/>
  <c r="CS1126" i="8"/>
  <c r="CR1126" i="8"/>
  <c r="CQ1126" i="8"/>
  <c r="CP1126" i="8"/>
  <c r="CO1126" i="8"/>
  <c r="CN1126" i="8"/>
  <c r="CL1126" i="8"/>
  <c r="CM1126" i="8" s="1"/>
  <c r="CG1126" i="8"/>
  <c r="CF1126" i="8"/>
  <c r="CE1126" i="8"/>
  <c r="CD1126" i="8"/>
  <c r="CC1126" i="8"/>
  <c r="CB1126" i="8"/>
  <c r="CA1126" i="8"/>
  <c r="BZ1126" i="8"/>
  <c r="BY1126" i="8"/>
  <c r="BW1126" i="8"/>
  <c r="BX1126" i="8" s="1"/>
  <c r="BV1126" i="8"/>
  <c r="BU1126" i="8"/>
  <c r="BT1126" i="8"/>
  <c r="BS1126" i="8"/>
  <c r="BR1126" i="8"/>
  <c r="BQ1126" i="8"/>
  <c r="BP1126" i="8"/>
  <c r="BO1126" i="8"/>
  <c r="BN1126" i="8"/>
  <c r="BM1126" i="8"/>
  <c r="BL1126" i="8"/>
  <c r="BJ1126" i="8"/>
  <c r="BK1126" i="8" s="1"/>
  <c r="J1126" i="8"/>
  <c r="I1126" i="8"/>
  <c r="H1126" i="8"/>
  <c r="G1126" i="8"/>
  <c r="F1126" i="8"/>
  <c r="A1126" i="8"/>
  <c r="DP1125" i="8"/>
  <c r="DO1125" i="8"/>
  <c r="DN1125" i="8"/>
  <c r="DM1125" i="8"/>
  <c r="DK1125" i="8"/>
  <c r="DL1125" i="8" s="1"/>
  <c r="DJ1125" i="8"/>
  <c r="DI1125" i="8"/>
  <c r="DH1125" i="8"/>
  <c r="DG1125" i="8"/>
  <c r="DE1125" i="8"/>
  <c r="DF1125" i="8" s="1"/>
  <c r="DD1125" i="8"/>
  <c r="DC1125" i="8"/>
  <c r="DB1125" i="8"/>
  <c r="DA1125" i="8"/>
  <c r="CZ1125" i="8"/>
  <c r="CY1125" i="8"/>
  <c r="CX1125" i="8"/>
  <c r="CV1125" i="8"/>
  <c r="CW1125" i="8" s="1"/>
  <c r="CU1125" i="8"/>
  <c r="CT1125" i="8"/>
  <c r="CS1125" i="8"/>
  <c r="CR1125" i="8"/>
  <c r="CQ1125" i="8"/>
  <c r="CP1125" i="8"/>
  <c r="CO1125" i="8"/>
  <c r="CN1125" i="8"/>
  <c r="CL1125" i="8"/>
  <c r="CM1125" i="8" s="1"/>
  <c r="CG1125" i="8"/>
  <c r="CF1125" i="8"/>
  <c r="CE1125" i="8"/>
  <c r="CD1125" i="8"/>
  <c r="CC1125" i="8"/>
  <c r="CB1125" i="8"/>
  <c r="CA1125" i="8"/>
  <c r="BZ1125" i="8"/>
  <c r="BY1125" i="8"/>
  <c r="BW1125" i="8"/>
  <c r="BX1125" i="8" s="1"/>
  <c r="BV1125" i="8"/>
  <c r="BU1125" i="8"/>
  <c r="BT1125" i="8"/>
  <c r="BS1125" i="8"/>
  <c r="BR1125" i="8"/>
  <c r="BQ1125" i="8"/>
  <c r="BP1125" i="8"/>
  <c r="BO1125" i="8"/>
  <c r="BN1125" i="8"/>
  <c r="BM1125" i="8"/>
  <c r="BL1125" i="8"/>
  <c r="BJ1125" i="8"/>
  <c r="BK1125" i="8" s="1"/>
  <c r="J1125" i="8"/>
  <c r="I1125" i="8"/>
  <c r="H1125" i="8"/>
  <c r="G1125" i="8"/>
  <c r="F1125" i="8"/>
  <c r="A1125" i="8"/>
  <c r="DP1124" i="8"/>
  <c r="DO1124" i="8"/>
  <c r="DN1124" i="8"/>
  <c r="DM1124" i="8"/>
  <c r="DK1124" i="8"/>
  <c r="DL1124" i="8" s="1"/>
  <c r="DJ1124" i="8"/>
  <c r="DI1124" i="8"/>
  <c r="DH1124" i="8"/>
  <c r="DG1124" i="8"/>
  <c r="DE1124" i="8"/>
  <c r="DF1124" i="8" s="1"/>
  <c r="DD1124" i="8"/>
  <c r="DC1124" i="8"/>
  <c r="DB1124" i="8"/>
  <c r="DA1124" i="8"/>
  <c r="CZ1124" i="8"/>
  <c r="CY1124" i="8"/>
  <c r="CX1124" i="8"/>
  <c r="CV1124" i="8"/>
  <c r="CW1124" i="8" s="1"/>
  <c r="CU1124" i="8"/>
  <c r="CT1124" i="8"/>
  <c r="CS1124" i="8"/>
  <c r="CR1124" i="8"/>
  <c r="CQ1124" i="8"/>
  <c r="CP1124" i="8"/>
  <c r="CO1124" i="8"/>
  <c r="CN1124" i="8"/>
  <c r="CL1124" i="8"/>
  <c r="CM1124" i="8" s="1"/>
  <c r="CG1124" i="8"/>
  <c r="CF1124" i="8"/>
  <c r="CE1124" i="8"/>
  <c r="CD1124" i="8"/>
  <c r="CC1124" i="8"/>
  <c r="CB1124" i="8"/>
  <c r="CA1124" i="8"/>
  <c r="BZ1124" i="8"/>
  <c r="BY1124" i="8"/>
  <c r="BW1124" i="8"/>
  <c r="BX1124" i="8" s="1"/>
  <c r="BV1124" i="8"/>
  <c r="BU1124" i="8"/>
  <c r="BT1124" i="8"/>
  <c r="BS1124" i="8"/>
  <c r="BR1124" i="8"/>
  <c r="BQ1124" i="8"/>
  <c r="BP1124" i="8"/>
  <c r="BO1124" i="8"/>
  <c r="BN1124" i="8"/>
  <c r="BM1124" i="8"/>
  <c r="BL1124" i="8"/>
  <c r="BJ1124" i="8"/>
  <c r="BK1124" i="8" s="1"/>
  <c r="J1124" i="8"/>
  <c r="I1124" i="8"/>
  <c r="H1124" i="8"/>
  <c r="G1124" i="8"/>
  <c r="F1124" i="8"/>
  <c r="A1124" i="8"/>
  <c r="DP1123" i="8"/>
  <c r="DO1123" i="8"/>
  <c r="DN1123" i="8"/>
  <c r="DM1123" i="8"/>
  <c r="DK1123" i="8"/>
  <c r="DL1123" i="8" s="1"/>
  <c r="DJ1123" i="8"/>
  <c r="DI1123" i="8"/>
  <c r="DH1123" i="8"/>
  <c r="DG1123" i="8"/>
  <c r="DE1123" i="8"/>
  <c r="DF1123" i="8" s="1"/>
  <c r="DD1123" i="8"/>
  <c r="DC1123" i="8"/>
  <c r="DB1123" i="8"/>
  <c r="DA1123" i="8"/>
  <c r="CZ1123" i="8"/>
  <c r="CY1123" i="8"/>
  <c r="CX1123" i="8"/>
  <c r="CV1123" i="8"/>
  <c r="CW1123" i="8" s="1"/>
  <c r="CU1123" i="8"/>
  <c r="CT1123" i="8"/>
  <c r="CS1123" i="8"/>
  <c r="CR1123" i="8"/>
  <c r="CQ1123" i="8"/>
  <c r="CP1123" i="8"/>
  <c r="CO1123" i="8"/>
  <c r="CN1123" i="8"/>
  <c r="CL1123" i="8"/>
  <c r="CM1123" i="8" s="1"/>
  <c r="CG1123" i="8"/>
  <c r="CF1123" i="8"/>
  <c r="CE1123" i="8"/>
  <c r="CD1123" i="8"/>
  <c r="CC1123" i="8"/>
  <c r="CB1123" i="8"/>
  <c r="CA1123" i="8"/>
  <c r="BZ1123" i="8"/>
  <c r="BY1123" i="8"/>
  <c r="BW1123" i="8"/>
  <c r="BX1123" i="8" s="1"/>
  <c r="BV1123" i="8"/>
  <c r="BU1123" i="8"/>
  <c r="BT1123" i="8"/>
  <c r="BS1123" i="8"/>
  <c r="BR1123" i="8"/>
  <c r="BQ1123" i="8"/>
  <c r="BP1123" i="8"/>
  <c r="BO1123" i="8"/>
  <c r="BN1123" i="8"/>
  <c r="BM1123" i="8"/>
  <c r="BL1123" i="8"/>
  <c r="BJ1123" i="8"/>
  <c r="BK1123" i="8" s="1"/>
  <c r="J1123" i="8"/>
  <c r="I1123" i="8"/>
  <c r="H1123" i="8"/>
  <c r="G1123" i="8"/>
  <c r="F1123" i="8"/>
  <c r="A1123" i="8"/>
  <c r="DP1122" i="8"/>
  <c r="DO1122" i="8"/>
  <c r="DN1122" i="8"/>
  <c r="DM1122" i="8"/>
  <c r="DK1122" i="8"/>
  <c r="DL1122" i="8" s="1"/>
  <c r="DJ1122" i="8"/>
  <c r="DI1122" i="8"/>
  <c r="DH1122" i="8"/>
  <c r="DG1122" i="8"/>
  <c r="DE1122" i="8"/>
  <c r="DF1122" i="8" s="1"/>
  <c r="DD1122" i="8"/>
  <c r="DC1122" i="8"/>
  <c r="DB1122" i="8"/>
  <c r="DA1122" i="8"/>
  <c r="CZ1122" i="8"/>
  <c r="CY1122" i="8"/>
  <c r="CX1122" i="8"/>
  <c r="CV1122" i="8"/>
  <c r="CW1122" i="8" s="1"/>
  <c r="CU1122" i="8"/>
  <c r="CT1122" i="8"/>
  <c r="CS1122" i="8"/>
  <c r="CR1122" i="8"/>
  <c r="CQ1122" i="8"/>
  <c r="CP1122" i="8"/>
  <c r="CO1122" i="8"/>
  <c r="CN1122" i="8"/>
  <c r="CL1122" i="8"/>
  <c r="CM1122" i="8" s="1"/>
  <c r="CG1122" i="8"/>
  <c r="CF1122" i="8"/>
  <c r="CE1122" i="8"/>
  <c r="CD1122" i="8"/>
  <c r="CC1122" i="8"/>
  <c r="CB1122" i="8"/>
  <c r="CA1122" i="8"/>
  <c r="BZ1122" i="8"/>
  <c r="BY1122" i="8"/>
  <c r="BW1122" i="8"/>
  <c r="BX1122" i="8" s="1"/>
  <c r="BV1122" i="8"/>
  <c r="BU1122" i="8"/>
  <c r="BT1122" i="8"/>
  <c r="BS1122" i="8"/>
  <c r="BR1122" i="8"/>
  <c r="BQ1122" i="8"/>
  <c r="BP1122" i="8"/>
  <c r="BO1122" i="8"/>
  <c r="BN1122" i="8"/>
  <c r="BM1122" i="8"/>
  <c r="BL1122" i="8"/>
  <c r="BJ1122" i="8"/>
  <c r="BK1122" i="8" s="1"/>
  <c r="J1122" i="8"/>
  <c r="I1122" i="8"/>
  <c r="H1122" i="8"/>
  <c r="G1122" i="8"/>
  <c r="F1122" i="8"/>
  <c r="A1122" i="8"/>
  <c r="DP1121" i="8"/>
  <c r="DO1121" i="8"/>
  <c r="DN1121" i="8"/>
  <c r="DM1121" i="8"/>
  <c r="DK1121" i="8"/>
  <c r="DL1121" i="8" s="1"/>
  <c r="DJ1121" i="8"/>
  <c r="DI1121" i="8"/>
  <c r="DH1121" i="8"/>
  <c r="DG1121" i="8"/>
  <c r="DE1121" i="8"/>
  <c r="DF1121" i="8" s="1"/>
  <c r="DD1121" i="8"/>
  <c r="DC1121" i="8"/>
  <c r="DB1121" i="8"/>
  <c r="DA1121" i="8"/>
  <c r="CZ1121" i="8"/>
  <c r="CY1121" i="8"/>
  <c r="CX1121" i="8"/>
  <c r="CV1121" i="8"/>
  <c r="CW1121" i="8" s="1"/>
  <c r="CU1121" i="8"/>
  <c r="CT1121" i="8"/>
  <c r="CS1121" i="8"/>
  <c r="CR1121" i="8"/>
  <c r="CQ1121" i="8"/>
  <c r="CP1121" i="8"/>
  <c r="CO1121" i="8"/>
  <c r="CN1121" i="8"/>
  <c r="CL1121" i="8"/>
  <c r="CM1121" i="8" s="1"/>
  <c r="CG1121" i="8"/>
  <c r="CF1121" i="8"/>
  <c r="CE1121" i="8"/>
  <c r="CD1121" i="8"/>
  <c r="CC1121" i="8"/>
  <c r="CB1121" i="8"/>
  <c r="CA1121" i="8"/>
  <c r="BZ1121" i="8"/>
  <c r="BY1121" i="8"/>
  <c r="BW1121" i="8"/>
  <c r="BX1121" i="8" s="1"/>
  <c r="BV1121" i="8"/>
  <c r="BU1121" i="8"/>
  <c r="BT1121" i="8"/>
  <c r="BS1121" i="8"/>
  <c r="BR1121" i="8"/>
  <c r="BQ1121" i="8"/>
  <c r="BP1121" i="8"/>
  <c r="BO1121" i="8"/>
  <c r="BN1121" i="8"/>
  <c r="BM1121" i="8"/>
  <c r="BL1121" i="8"/>
  <c r="BJ1121" i="8"/>
  <c r="BK1121" i="8" s="1"/>
  <c r="J1121" i="8"/>
  <c r="I1121" i="8"/>
  <c r="H1121" i="8"/>
  <c r="G1121" i="8"/>
  <c r="F1121" i="8"/>
  <c r="A1121" i="8"/>
  <c r="DP1120" i="8"/>
  <c r="DO1120" i="8"/>
  <c r="DN1120" i="8"/>
  <c r="DM1120" i="8"/>
  <c r="DK1120" i="8"/>
  <c r="DL1120" i="8" s="1"/>
  <c r="DJ1120" i="8"/>
  <c r="DI1120" i="8"/>
  <c r="DH1120" i="8"/>
  <c r="DG1120" i="8"/>
  <c r="DE1120" i="8"/>
  <c r="DF1120" i="8" s="1"/>
  <c r="DD1120" i="8"/>
  <c r="DC1120" i="8"/>
  <c r="DB1120" i="8"/>
  <c r="DA1120" i="8"/>
  <c r="CZ1120" i="8"/>
  <c r="CY1120" i="8"/>
  <c r="CX1120" i="8"/>
  <c r="CV1120" i="8"/>
  <c r="CW1120" i="8" s="1"/>
  <c r="CU1120" i="8"/>
  <c r="CT1120" i="8"/>
  <c r="CS1120" i="8"/>
  <c r="CR1120" i="8"/>
  <c r="CQ1120" i="8"/>
  <c r="CP1120" i="8"/>
  <c r="CO1120" i="8"/>
  <c r="CN1120" i="8"/>
  <c r="CL1120" i="8"/>
  <c r="CM1120" i="8" s="1"/>
  <c r="CG1120" i="8"/>
  <c r="CF1120" i="8"/>
  <c r="CE1120" i="8"/>
  <c r="CD1120" i="8"/>
  <c r="CC1120" i="8"/>
  <c r="CB1120" i="8"/>
  <c r="CA1120" i="8"/>
  <c r="BZ1120" i="8"/>
  <c r="BY1120" i="8"/>
  <c r="BW1120" i="8"/>
  <c r="BX1120" i="8" s="1"/>
  <c r="BV1120" i="8"/>
  <c r="BU1120" i="8"/>
  <c r="BT1120" i="8"/>
  <c r="BS1120" i="8"/>
  <c r="BR1120" i="8"/>
  <c r="BQ1120" i="8"/>
  <c r="BP1120" i="8"/>
  <c r="BO1120" i="8"/>
  <c r="BN1120" i="8"/>
  <c r="BM1120" i="8"/>
  <c r="BL1120" i="8"/>
  <c r="BJ1120" i="8"/>
  <c r="BK1120" i="8" s="1"/>
  <c r="J1120" i="8"/>
  <c r="I1120" i="8"/>
  <c r="H1120" i="8"/>
  <c r="G1120" i="8"/>
  <c r="F1120" i="8"/>
  <c r="A1120" i="8"/>
  <c r="DP1119" i="8"/>
  <c r="DO1119" i="8"/>
  <c r="DN1119" i="8"/>
  <c r="DM1119" i="8"/>
  <c r="DK1119" i="8"/>
  <c r="DL1119" i="8" s="1"/>
  <c r="DJ1119" i="8"/>
  <c r="DI1119" i="8"/>
  <c r="DH1119" i="8"/>
  <c r="DG1119" i="8"/>
  <c r="DE1119" i="8"/>
  <c r="DF1119" i="8" s="1"/>
  <c r="DD1119" i="8"/>
  <c r="DC1119" i="8"/>
  <c r="DB1119" i="8"/>
  <c r="DA1119" i="8"/>
  <c r="CZ1119" i="8"/>
  <c r="CY1119" i="8"/>
  <c r="CX1119" i="8"/>
  <c r="CV1119" i="8"/>
  <c r="CW1119" i="8" s="1"/>
  <c r="CU1119" i="8"/>
  <c r="CT1119" i="8"/>
  <c r="CS1119" i="8"/>
  <c r="CR1119" i="8"/>
  <c r="CQ1119" i="8"/>
  <c r="CP1119" i="8"/>
  <c r="CO1119" i="8"/>
  <c r="CN1119" i="8"/>
  <c r="CL1119" i="8"/>
  <c r="CM1119" i="8" s="1"/>
  <c r="CG1119" i="8"/>
  <c r="CF1119" i="8"/>
  <c r="CE1119" i="8"/>
  <c r="CD1119" i="8"/>
  <c r="CC1119" i="8"/>
  <c r="CB1119" i="8"/>
  <c r="CA1119" i="8"/>
  <c r="BZ1119" i="8"/>
  <c r="BY1119" i="8"/>
  <c r="BW1119" i="8"/>
  <c r="BX1119" i="8" s="1"/>
  <c r="BV1119" i="8"/>
  <c r="BU1119" i="8"/>
  <c r="BT1119" i="8"/>
  <c r="BS1119" i="8"/>
  <c r="BR1119" i="8"/>
  <c r="BQ1119" i="8"/>
  <c r="BP1119" i="8"/>
  <c r="BO1119" i="8"/>
  <c r="BN1119" i="8"/>
  <c r="BM1119" i="8"/>
  <c r="BL1119" i="8"/>
  <c r="BJ1119" i="8"/>
  <c r="BK1119" i="8" s="1"/>
  <c r="J1119" i="8"/>
  <c r="I1119" i="8"/>
  <c r="H1119" i="8"/>
  <c r="G1119" i="8"/>
  <c r="F1119" i="8"/>
  <c r="A1119" i="8"/>
  <c r="DP1118" i="8"/>
  <c r="DO1118" i="8"/>
  <c r="DN1118" i="8"/>
  <c r="DM1118" i="8"/>
  <c r="DK1118" i="8"/>
  <c r="DL1118" i="8" s="1"/>
  <c r="DJ1118" i="8"/>
  <c r="DI1118" i="8"/>
  <c r="DH1118" i="8"/>
  <c r="DG1118" i="8"/>
  <c r="DE1118" i="8"/>
  <c r="DF1118" i="8" s="1"/>
  <c r="DD1118" i="8"/>
  <c r="DC1118" i="8"/>
  <c r="DB1118" i="8"/>
  <c r="DA1118" i="8"/>
  <c r="CZ1118" i="8"/>
  <c r="CY1118" i="8"/>
  <c r="CX1118" i="8"/>
  <c r="CV1118" i="8"/>
  <c r="CW1118" i="8" s="1"/>
  <c r="CU1118" i="8"/>
  <c r="CT1118" i="8"/>
  <c r="CS1118" i="8"/>
  <c r="CR1118" i="8"/>
  <c r="CQ1118" i="8"/>
  <c r="CP1118" i="8"/>
  <c r="CO1118" i="8"/>
  <c r="CN1118" i="8"/>
  <c r="CL1118" i="8"/>
  <c r="CM1118" i="8" s="1"/>
  <c r="CG1118" i="8"/>
  <c r="CF1118" i="8"/>
  <c r="CE1118" i="8"/>
  <c r="CD1118" i="8"/>
  <c r="CC1118" i="8"/>
  <c r="CB1118" i="8"/>
  <c r="CA1118" i="8"/>
  <c r="BZ1118" i="8"/>
  <c r="BY1118" i="8"/>
  <c r="BW1118" i="8"/>
  <c r="BX1118" i="8" s="1"/>
  <c r="BV1118" i="8"/>
  <c r="BU1118" i="8"/>
  <c r="BT1118" i="8"/>
  <c r="BS1118" i="8"/>
  <c r="BR1118" i="8"/>
  <c r="BQ1118" i="8"/>
  <c r="BP1118" i="8"/>
  <c r="BO1118" i="8"/>
  <c r="BN1118" i="8"/>
  <c r="BM1118" i="8"/>
  <c r="BL1118" i="8"/>
  <c r="BJ1118" i="8"/>
  <c r="BK1118" i="8" s="1"/>
  <c r="J1118" i="8"/>
  <c r="I1118" i="8"/>
  <c r="H1118" i="8"/>
  <c r="G1118" i="8"/>
  <c r="F1118" i="8"/>
  <c r="A1118" i="8"/>
  <c r="DP1117" i="8"/>
  <c r="DO1117" i="8"/>
  <c r="DN1117" i="8"/>
  <c r="DM1117" i="8"/>
  <c r="DK1117" i="8"/>
  <c r="DL1117" i="8" s="1"/>
  <c r="DJ1117" i="8"/>
  <c r="DI1117" i="8"/>
  <c r="DH1117" i="8"/>
  <c r="DG1117" i="8"/>
  <c r="DE1117" i="8"/>
  <c r="DF1117" i="8" s="1"/>
  <c r="DD1117" i="8"/>
  <c r="DC1117" i="8"/>
  <c r="DB1117" i="8"/>
  <c r="DA1117" i="8"/>
  <c r="CZ1117" i="8"/>
  <c r="CY1117" i="8"/>
  <c r="CX1117" i="8"/>
  <c r="CV1117" i="8"/>
  <c r="CW1117" i="8" s="1"/>
  <c r="CU1117" i="8"/>
  <c r="CT1117" i="8"/>
  <c r="CS1117" i="8"/>
  <c r="CR1117" i="8"/>
  <c r="CQ1117" i="8"/>
  <c r="CP1117" i="8"/>
  <c r="CO1117" i="8"/>
  <c r="CN1117" i="8"/>
  <c r="CL1117" i="8"/>
  <c r="CM1117" i="8" s="1"/>
  <c r="CG1117" i="8"/>
  <c r="CF1117" i="8"/>
  <c r="CE1117" i="8"/>
  <c r="CD1117" i="8"/>
  <c r="CC1117" i="8"/>
  <c r="CB1117" i="8"/>
  <c r="CA1117" i="8"/>
  <c r="BZ1117" i="8"/>
  <c r="BY1117" i="8"/>
  <c r="BW1117" i="8"/>
  <c r="BX1117" i="8" s="1"/>
  <c r="BV1117" i="8"/>
  <c r="BU1117" i="8"/>
  <c r="BT1117" i="8"/>
  <c r="BS1117" i="8"/>
  <c r="BR1117" i="8"/>
  <c r="BQ1117" i="8"/>
  <c r="BP1117" i="8"/>
  <c r="BO1117" i="8"/>
  <c r="BN1117" i="8"/>
  <c r="BM1117" i="8"/>
  <c r="BL1117" i="8"/>
  <c r="BJ1117" i="8"/>
  <c r="BK1117" i="8" s="1"/>
  <c r="J1117" i="8"/>
  <c r="I1117" i="8"/>
  <c r="H1117" i="8"/>
  <c r="G1117" i="8"/>
  <c r="F1117" i="8"/>
  <c r="A1117" i="8"/>
  <c r="DP1116" i="8"/>
  <c r="DO1116" i="8"/>
  <c r="DN1116" i="8"/>
  <c r="DM1116" i="8"/>
  <c r="DK1116" i="8"/>
  <c r="DL1116" i="8" s="1"/>
  <c r="DJ1116" i="8"/>
  <c r="DI1116" i="8"/>
  <c r="DH1116" i="8"/>
  <c r="DG1116" i="8"/>
  <c r="DE1116" i="8"/>
  <c r="DF1116" i="8" s="1"/>
  <c r="DD1116" i="8"/>
  <c r="DC1116" i="8"/>
  <c r="DB1116" i="8"/>
  <c r="DA1116" i="8"/>
  <c r="CZ1116" i="8"/>
  <c r="CY1116" i="8"/>
  <c r="CX1116" i="8"/>
  <c r="CV1116" i="8"/>
  <c r="CW1116" i="8" s="1"/>
  <c r="CU1116" i="8"/>
  <c r="CT1116" i="8"/>
  <c r="CS1116" i="8"/>
  <c r="CR1116" i="8"/>
  <c r="CQ1116" i="8"/>
  <c r="CP1116" i="8"/>
  <c r="CO1116" i="8"/>
  <c r="CN1116" i="8"/>
  <c r="CL1116" i="8"/>
  <c r="CM1116" i="8" s="1"/>
  <c r="CG1116" i="8"/>
  <c r="CF1116" i="8"/>
  <c r="CE1116" i="8"/>
  <c r="CD1116" i="8"/>
  <c r="CC1116" i="8"/>
  <c r="CB1116" i="8"/>
  <c r="CA1116" i="8"/>
  <c r="BZ1116" i="8"/>
  <c r="BY1116" i="8"/>
  <c r="BW1116" i="8"/>
  <c r="BX1116" i="8" s="1"/>
  <c r="BV1116" i="8"/>
  <c r="BU1116" i="8"/>
  <c r="BT1116" i="8"/>
  <c r="BS1116" i="8"/>
  <c r="BR1116" i="8"/>
  <c r="BQ1116" i="8"/>
  <c r="BP1116" i="8"/>
  <c r="BO1116" i="8"/>
  <c r="BN1116" i="8"/>
  <c r="BM1116" i="8"/>
  <c r="BL1116" i="8"/>
  <c r="BJ1116" i="8"/>
  <c r="BK1116" i="8" s="1"/>
  <c r="J1116" i="8"/>
  <c r="I1116" i="8"/>
  <c r="H1116" i="8"/>
  <c r="G1116" i="8"/>
  <c r="F1116" i="8"/>
  <c r="A1116" i="8"/>
  <c r="DP1115" i="8"/>
  <c r="DO1115" i="8"/>
  <c r="DN1115" i="8"/>
  <c r="DM1115" i="8"/>
  <c r="DK1115" i="8"/>
  <c r="DL1115" i="8" s="1"/>
  <c r="DJ1115" i="8"/>
  <c r="DI1115" i="8"/>
  <c r="DH1115" i="8"/>
  <c r="DG1115" i="8"/>
  <c r="DE1115" i="8"/>
  <c r="DF1115" i="8" s="1"/>
  <c r="DD1115" i="8"/>
  <c r="DC1115" i="8"/>
  <c r="DB1115" i="8"/>
  <c r="DA1115" i="8"/>
  <c r="CZ1115" i="8"/>
  <c r="CY1115" i="8"/>
  <c r="CX1115" i="8"/>
  <c r="CV1115" i="8"/>
  <c r="CW1115" i="8" s="1"/>
  <c r="CU1115" i="8"/>
  <c r="CT1115" i="8"/>
  <c r="CS1115" i="8"/>
  <c r="CR1115" i="8"/>
  <c r="CQ1115" i="8"/>
  <c r="CP1115" i="8"/>
  <c r="CO1115" i="8"/>
  <c r="CN1115" i="8"/>
  <c r="CL1115" i="8"/>
  <c r="CM1115" i="8" s="1"/>
  <c r="CG1115" i="8"/>
  <c r="CF1115" i="8"/>
  <c r="CE1115" i="8"/>
  <c r="CD1115" i="8"/>
  <c r="CC1115" i="8"/>
  <c r="CB1115" i="8"/>
  <c r="CA1115" i="8"/>
  <c r="BZ1115" i="8"/>
  <c r="BY1115" i="8"/>
  <c r="BW1115" i="8"/>
  <c r="BX1115" i="8" s="1"/>
  <c r="BV1115" i="8"/>
  <c r="BU1115" i="8"/>
  <c r="BT1115" i="8"/>
  <c r="BS1115" i="8"/>
  <c r="BR1115" i="8"/>
  <c r="BQ1115" i="8"/>
  <c r="BP1115" i="8"/>
  <c r="BO1115" i="8"/>
  <c r="BN1115" i="8"/>
  <c r="BM1115" i="8"/>
  <c r="BL1115" i="8"/>
  <c r="BJ1115" i="8"/>
  <c r="BK1115" i="8" s="1"/>
  <c r="J1115" i="8"/>
  <c r="I1115" i="8"/>
  <c r="H1115" i="8"/>
  <c r="G1115" i="8"/>
  <c r="F1115" i="8"/>
  <c r="A1115" i="8"/>
  <c r="DP1114" i="8"/>
  <c r="DO1114" i="8"/>
  <c r="DN1114" i="8"/>
  <c r="DM1114" i="8"/>
  <c r="DK1114" i="8"/>
  <c r="DL1114" i="8" s="1"/>
  <c r="DJ1114" i="8"/>
  <c r="DI1114" i="8"/>
  <c r="DH1114" i="8"/>
  <c r="DG1114" i="8"/>
  <c r="DE1114" i="8"/>
  <c r="DF1114" i="8" s="1"/>
  <c r="DD1114" i="8"/>
  <c r="DC1114" i="8"/>
  <c r="DB1114" i="8"/>
  <c r="DA1114" i="8"/>
  <c r="CZ1114" i="8"/>
  <c r="CY1114" i="8"/>
  <c r="CX1114" i="8"/>
  <c r="CV1114" i="8"/>
  <c r="CW1114" i="8" s="1"/>
  <c r="CU1114" i="8"/>
  <c r="CT1114" i="8"/>
  <c r="CS1114" i="8"/>
  <c r="CR1114" i="8"/>
  <c r="CQ1114" i="8"/>
  <c r="CP1114" i="8"/>
  <c r="CO1114" i="8"/>
  <c r="CN1114" i="8"/>
  <c r="CL1114" i="8"/>
  <c r="CM1114" i="8" s="1"/>
  <c r="CG1114" i="8"/>
  <c r="CF1114" i="8"/>
  <c r="CE1114" i="8"/>
  <c r="CD1114" i="8"/>
  <c r="CC1114" i="8"/>
  <c r="CB1114" i="8"/>
  <c r="CA1114" i="8"/>
  <c r="BZ1114" i="8"/>
  <c r="BY1114" i="8"/>
  <c r="BW1114" i="8"/>
  <c r="BX1114" i="8" s="1"/>
  <c r="BV1114" i="8"/>
  <c r="BU1114" i="8"/>
  <c r="BT1114" i="8"/>
  <c r="BS1114" i="8"/>
  <c r="BR1114" i="8"/>
  <c r="BQ1114" i="8"/>
  <c r="BP1114" i="8"/>
  <c r="BO1114" i="8"/>
  <c r="BN1114" i="8"/>
  <c r="BM1114" i="8"/>
  <c r="BL1114" i="8"/>
  <c r="BJ1114" i="8"/>
  <c r="BK1114" i="8" s="1"/>
  <c r="J1114" i="8"/>
  <c r="I1114" i="8"/>
  <c r="H1114" i="8"/>
  <c r="G1114" i="8"/>
  <c r="F1114" i="8"/>
  <c r="A1114" i="8"/>
  <c r="DP1113" i="8"/>
  <c r="DO1113" i="8"/>
  <c r="DN1113" i="8"/>
  <c r="DM1113" i="8"/>
  <c r="DK1113" i="8"/>
  <c r="DL1113" i="8" s="1"/>
  <c r="DJ1113" i="8"/>
  <c r="DI1113" i="8"/>
  <c r="DH1113" i="8"/>
  <c r="DG1113" i="8"/>
  <c r="DE1113" i="8"/>
  <c r="DF1113" i="8" s="1"/>
  <c r="DD1113" i="8"/>
  <c r="DC1113" i="8"/>
  <c r="DB1113" i="8"/>
  <c r="DA1113" i="8"/>
  <c r="CZ1113" i="8"/>
  <c r="CY1113" i="8"/>
  <c r="CX1113" i="8"/>
  <c r="CV1113" i="8"/>
  <c r="CW1113" i="8" s="1"/>
  <c r="CU1113" i="8"/>
  <c r="CT1113" i="8"/>
  <c r="CS1113" i="8"/>
  <c r="CR1113" i="8"/>
  <c r="CQ1113" i="8"/>
  <c r="CP1113" i="8"/>
  <c r="CO1113" i="8"/>
  <c r="CN1113" i="8"/>
  <c r="CL1113" i="8"/>
  <c r="CM1113" i="8" s="1"/>
  <c r="CG1113" i="8"/>
  <c r="CF1113" i="8"/>
  <c r="CE1113" i="8"/>
  <c r="CD1113" i="8"/>
  <c r="CC1113" i="8"/>
  <c r="CB1113" i="8"/>
  <c r="CA1113" i="8"/>
  <c r="BZ1113" i="8"/>
  <c r="BY1113" i="8"/>
  <c r="BW1113" i="8"/>
  <c r="BX1113" i="8" s="1"/>
  <c r="BV1113" i="8"/>
  <c r="BU1113" i="8"/>
  <c r="BT1113" i="8"/>
  <c r="BS1113" i="8"/>
  <c r="BR1113" i="8"/>
  <c r="BQ1113" i="8"/>
  <c r="BP1113" i="8"/>
  <c r="BO1113" i="8"/>
  <c r="BN1113" i="8"/>
  <c r="BM1113" i="8"/>
  <c r="BL1113" i="8"/>
  <c r="BJ1113" i="8"/>
  <c r="BK1113" i="8" s="1"/>
  <c r="J1113" i="8"/>
  <c r="I1113" i="8"/>
  <c r="H1113" i="8"/>
  <c r="G1113" i="8"/>
  <c r="F1113" i="8"/>
  <c r="A1113" i="8"/>
  <c r="DP1112" i="8"/>
  <c r="DO1112" i="8"/>
  <c r="DN1112" i="8"/>
  <c r="DM1112" i="8"/>
  <c r="DK1112" i="8"/>
  <c r="DL1112" i="8" s="1"/>
  <c r="DJ1112" i="8"/>
  <c r="DI1112" i="8"/>
  <c r="DH1112" i="8"/>
  <c r="DG1112" i="8"/>
  <c r="DE1112" i="8"/>
  <c r="DF1112" i="8" s="1"/>
  <c r="DD1112" i="8"/>
  <c r="DC1112" i="8"/>
  <c r="DB1112" i="8"/>
  <c r="DA1112" i="8"/>
  <c r="CZ1112" i="8"/>
  <c r="CY1112" i="8"/>
  <c r="CX1112" i="8"/>
  <c r="CV1112" i="8"/>
  <c r="CW1112" i="8" s="1"/>
  <c r="CU1112" i="8"/>
  <c r="CT1112" i="8"/>
  <c r="CS1112" i="8"/>
  <c r="CR1112" i="8"/>
  <c r="CQ1112" i="8"/>
  <c r="CP1112" i="8"/>
  <c r="CO1112" i="8"/>
  <c r="CN1112" i="8"/>
  <c r="CL1112" i="8"/>
  <c r="CM1112" i="8" s="1"/>
  <c r="CG1112" i="8"/>
  <c r="CF1112" i="8"/>
  <c r="CE1112" i="8"/>
  <c r="CD1112" i="8"/>
  <c r="CC1112" i="8"/>
  <c r="CB1112" i="8"/>
  <c r="CA1112" i="8"/>
  <c r="BZ1112" i="8"/>
  <c r="BY1112" i="8"/>
  <c r="BW1112" i="8"/>
  <c r="BX1112" i="8" s="1"/>
  <c r="BV1112" i="8"/>
  <c r="BU1112" i="8"/>
  <c r="BT1112" i="8"/>
  <c r="BS1112" i="8"/>
  <c r="BR1112" i="8"/>
  <c r="BQ1112" i="8"/>
  <c r="BP1112" i="8"/>
  <c r="BO1112" i="8"/>
  <c r="BN1112" i="8"/>
  <c r="BM1112" i="8"/>
  <c r="BL1112" i="8"/>
  <c r="BJ1112" i="8"/>
  <c r="BK1112" i="8" s="1"/>
  <c r="J1112" i="8"/>
  <c r="I1112" i="8"/>
  <c r="H1112" i="8"/>
  <c r="G1112" i="8"/>
  <c r="F1112" i="8"/>
  <c r="A1112" i="8"/>
  <c r="DP1111" i="8"/>
  <c r="DO1111" i="8"/>
  <c r="DN1111" i="8"/>
  <c r="DM1111" i="8"/>
  <c r="DK1111" i="8"/>
  <c r="DL1111" i="8" s="1"/>
  <c r="DJ1111" i="8"/>
  <c r="DI1111" i="8"/>
  <c r="DH1111" i="8"/>
  <c r="DG1111" i="8"/>
  <c r="DE1111" i="8"/>
  <c r="DF1111" i="8" s="1"/>
  <c r="DD1111" i="8"/>
  <c r="DC1111" i="8"/>
  <c r="DB1111" i="8"/>
  <c r="DA1111" i="8"/>
  <c r="CZ1111" i="8"/>
  <c r="CY1111" i="8"/>
  <c r="CX1111" i="8"/>
  <c r="CV1111" i="8"/>
  <c r="CW1111" i="8" s="1"/>
  <c r="CU1111" i="8"/>
  <c r="CT1111" i="8"/>
  <c r="CS1111" i="8"/>
  <c r="CR1111" i="8"/>
  <c r="CQ1111" i="8"/>
  <c r="CP1111" i="8"/>
  <c r="CO1111" i="8"/>
  <c r="CN1111" i="8"/>
  <c r="CL1111" i="8"/>
  <c r="CM1111" i="8" s="1"/>
  <c r="CG1111" i="8"/>
  <c r="CF1111" i="8"/>
  <c r="CE1111" i="8"/>
  <c r="CD1111" i="8"/>
  <c r="CC1111" i="8"/>
  <c r="CB1111" i="8"/>
  <c r="CA1111" i="8"/>
  <c r="BZ1111" i="8"/>
  <c r="BY1111" i="8"/>
  <c r="BW1111" i="8"/>
  <c r="BX1111" i="8" s="1"/>
  <c r="BV1111" i="8"/>
  <c r="BU1111" i="8"/>
  <c r="BT1111" i="8"/>
  <c r="BS1111" i="8"/>
  <c r="BR1111" i="8"/>
  <c r="BQ1111" i="8"/>
  <c r="BP1111" i="8"/>
  <c r="BO1111" i="8"/>
  <c r="BN1111" i="8"/>
  <c r="BM1111" i="8"/>
  <c r="BL1111" i="8"/>
  <c r="BJ1111" i="8"/>
  <c r="BK1111" i="8" s="1"/>
  <c r="J1111" i="8"/>
  <c r="I1111" i="8"/>
  <c r="H1111" i="8"/>
  <c r="G1111" i="8"/>
  <c r="F1111" i="8"/>
  <c r="A1111" i="8"/>
  <c r="DP1110" i="8"/>
  <c r="DO1110" i="8"/>
  <c r="DN1110" i="8"/>
  <c r="DM1110" i="8"/>
  <c r="DK1110" i="8"/>
  <c r="DL1110" i="8" s="1"/>
  <c r="DJ1110" i="8"/>
  <c r="DI1110" i="8"/>
  <c r="DH1110" i="8"/>
  <c r="DG1110" i="8"/>
  <c r="DE1110" i="8"/>
  <c r="DF1110" i="8" s="1"/>
  <c r="DD1110" i="8"/>
  <c r="DC1110" i="8"/>
  <c r="DB1110" i="8"/>
  <c r="DA1110" i="8"/>
  <c r="CZ1110" i="8"/>
  <c r="CY1110" i="8"/>
  <c r="CX1110" i="8"/>
  <c r="CV1110" i="8"/>
  <c r="CW1110" i="8" s="1"/>
  <c r="CU1110" i="8"/>
  <c r="CT1110" i="8"/>
  <c r="CS1110" i="8"/>
  <c r="CR1110" i="8"/>
  <c r="CQ1110" i="8"/>
  <c r="CP1110" i="8"/>
  <c r="CO1110" i="8"/>
  <c r="CN1110" i="8"/>
  <c r="CL1110" i="8"/>
  <c r="CM1110" i="8" s="1"/>
  <c r="CG1110" i="8"/>
  <c r="CF1110" i="8"/>
  <c r="CE1110" i="8"/>
  <c r="CD1110" i="8"/>
  <c r="CC1110" i="8"/>
  <c r="CB1110" i="8"/>
  <c r="CA1110" i="8"/>
  <c r="BZ1110" i="8"/>
  <c r="BY1110" i="8"/>
  <c r="BW1110" i="8"/>
  <c r="BX1110" i="8" s="1"/>
  <c r="BV1110" i="8"/>
  <c r="BU1110" i="8"/>
  <c r="BT1110" i="8"/>
  <c r="BS1110" i="8"/>
  <c r="BR1110" i="8"/>
  <c r="BQ1110" i="8"/>
  <c r="BP1110" i="8"/>
  <c r="BO1110" i="8"/>
  <c r="BN1110" i="8"/>
  <c r="BM1110" i="8"/>
  <c r="BL1110" i="8"/>
  <c r="BJ1110" i="8"/>
  <c r="BK1110" i="8" s="1"/>
  <c r="J1110" i="8"/>
  <c r="I1110" i="8"/>
  <c r="H1110" i="8"/>
  <c r="G1110" i="8"/>
  <c r="F1110" i="8"/>
  <c r="A1110" i="8"/>
  <c r="DP1109" i="8"/>
  <c r="DO1109" i="8"/>
  <c r="DN1109" i="8"/>
  <c r="DM1109" i="8"/>
  <c r="DK1109" i="8"/>
  <c r="DL1109" i="8" s="1"/>
  <c r="DJ1109" i="8"/>
  <c r="DI1109" i="8"/>
  <c r="DH1109" i="8"/>
  <c r="DG1109" i="8"/>
  <c r="DE1109" i="8"/>
  <c r="DF1109" i="8" s="1"/>
  <c r="DD1109" i="8"/>
  <c r="DC1109" i="8"/>
  <c r="DB1109" i="8"/>
  <c r="DA1109" i="8"/>
  <c r="CZ1109" i="8"/>
  <c r="CY1109" i="8"/>
  <c r="CX1109" i="8"/>
  <c r="CV1109" i="8"/>
  <c r="CW1109" i="8" s="1"/>
  <c r="CU1109" i="8"/>
  <c r="CT1109" i="8"/>
  <c r="CS1109" i="8"/>
  <c r="CR1109" i="8"/>
  <c r="CQ1109" i="8"/>
  <c r="CP1109" i="8"/>
  <c r="CO1109" i="8"/>
  <c r="CN1109" i="8"/>
  <c r="CL1109" i="8"/>
  <c r="CM1109" i="8" s="1"/>
  <c r="CG1109" i="8"/>
  <c r="CF1109" i="8"/>
  <c r="CE1109" i="8"/>
  <c r="CD1109" i="8"/>
  <c r="CC1109" i="8"/>
  <c r="CB1109" i="8"/>
  <c r="CA1109" i="8"/>
  <c r="BZ1109" i="8"/>
  <c r="BY1109" i="8"/>
  <c r="BW1109" i="8"/>
  <c r="BX1109" i="8" s="1"/>
  <c r="BV1109" i="8"/>
  <c r="BU1109" i="8"/>
  <c r="BT1109" i="8"/>
  <c r="BS1109" i="8"/>
  <c r="BR1109" i="8"/>
  <c r="BQ1109" i="8"/>
  <c r="BP1109" i="8"/>
  <c r="BO1109" i="8"/>
  <c r="BN1109" i="8"/>
  <c r="BM1109" i="8"/>
  <c r="BL1109" i="8"/>
  <c r="BJ1109" i="8"/>
  <c r="BK1109" i="8" s="1"/>
  <c r="J1109" i="8"/>
  <c r="I1109" i="8"/>
  <c r="H1109" i="8"/>
  <c r="G1109" i="8"/>
  <c r="F1109" i="8"/>
  <c r="A1109" i="8"/>
  <c r="DP1108" i="8"/>
  <c r="DO1108" i="8"/>
  <c r="DN1108" i="8"/>
  <c r="DM1108" i="8"/>
  <c r="DK1108" i="8"/>
  <c r="DL1108" i="8" s="1"/>
  <c r="DJ1108" i="8"/>
  <c r="DI1108" i="8"/>
  <c r="DH1108" i="8"/>
  <c r="DG1108" i="8"/>
  <c r="DE1108" i="8"/>
  <c r="DF1108" i="8" s="1"/>
  <c r="DD1108" i="8"/>
  <c r="DC1108" i="8"/>
  <c r="DB1108" i="8"/>
  <c r="DA1108" i="8"/>
  <c r="CZ1108" i="8"/>
  <c r="CY1108" i="8"/>
  <c r="CX1108" i="8"/>
  <c r="CV1108" i="8"/>
  <c r="CW1108" i="8" s="1"/>
  <c r="CU1108" i="8"/>
  <c r="CT1108" i="8"/>
  <c r="CS1108" i="8"/>
  <c r="CR1108" i="8"/>
  <c r="CQ1108" i="8"/>
  <c r="CP1108" i="8"/>
  <c r="CO1108" i="8"/>
  <c r="CN1108" i="8"/>
  <c r="CL1108" i="8"/>
  <c r="CM1108" i="8" s="1"/>
  <c r="CG1108" i="8"/>
  <c r="CF1108" i="8"/>
  <c r="CE1108" i="8"/>
  <c r="CD1108" i="8"/>
  <c r="CC1108" i="8"/>
  <c r="CB1108" i="8"/>
  <c r="CA1108" i="8"/>
  <c r="BZ1108" i="8"/>
  <c r="BY1108" i="8"/>
  <c r="BW1108" i="8"/>
  <c r="BX1108" i="8" s="1"/>
  <c r="BV1108" i="8"/>
  <c r="BU1108" i="8"/>
  <c r="BT1108" i="8"/>
  <c r="BS1108" i="8"/>
  <c r="BR1108" i="8"/>
  <c r="BQ1108" i="8"/>
  <c r="BP1108" i="8"/>
  <c r="BO1108" i="8"/>
  <c r="BN1108" i="8"/>
  <c r="BM1108" i="8"/>
  <c r="BL1108" i="8"/>
  <c r="BJ1108" i="8"/>
  <c r="BK1108" i="8" s="1"/>
  <c r="J1108" i="8"/>
  <c r="I1108" i="8"/>
  <c r="H1108" i="8"/>
  <c r="G1108" i="8"/>
  <c r="F1108" i="8"/>
  <c r="A1108" i="8"/>
  <c r="DP1107" i="8"/>
  <c r="DO1107" i="8"/>
  <c r="DN1107" i="8"/>
  <c r="DM1107" i="8"/>
  <c r="DK1107" i="8"/>
  <c r="DL1107" i="8" s="1"/>
  <c r="DJ1107" i="8"/>
  <c r="DI1107" i="8"/>
  <c r="DH1107" i="8"/>
  <c r="DG1107" i="8"/>
  <c r="DE1107" i="8"/>
  <c r="DF1107" i="8" s="1"/>
  <c r="DD1107" i="8"/>
  <c r="DC1107" i="8"/>
  <c r="DB1107" i="8"/>
  <c r="DA1107" i="8"/>
  <c r="CZ1107" i="8"/>
  <c r="CY1107" i="8"/>
  <c r="CX1107" i="8"/>
  <c r="CV1107" i="8"/>
  <c r="CW1107" i="8" s="1"/>
  <c r="CU1107" i="8"/>
  <c r="CT1107" i="8"/>
  <c r="CS1107" i="8"/>
  <c r="CR1107" i="8"/>
  <c r="CQ1107" i="8"/>
  <c r="CP1107" i="8"/>
  <c r="CO1107" i="8"/>
  <c r="CN1107" i="8"/>
  <c r="CL1107" i="8"/>
  <c r="CM1107" i="8" s="1"/>
  <c r="CG1107" i="8"/>
  <c r="CF1107" i="8"/>
  <c r="CE1107" i="8"/>
  <c r="CD1107" i="8"/>
  <c r="CC1107" i="8"/>
  <c r="CB1107" i="8"/>
  <c r="CA1107" i="8"/>
  <c r="BZ1107" i="8"/>
  <c r="BY1107" i="8"/>
  <c r="BW1107" i="8"/>
  <c r="BX1107" i="8" s="1"/>
  <c r="BV1107" i="8"/>
  <c r="BU1107" i="8"/>
  <c r="BT1107" i="8"/>
  <c r="BS1107" i="8"/>
  <c r="BR1107" i="8"/>
  <c r="BQ1107" i="8"/>
  <c r="BP1107" i="8"/>
  <c r="BO1107" i="8"/>
  <c r="BN1107" i="8"/>
  <c r="BM1107" i="8"/>
  <c r="BL1107" i="8"/>
  <c r="BJ1107" i="8"/>
  <c r="BK1107" i="8" s="1"/>
  <c r="J1107" i="8"/>
  <c r="I1107" i="8"/>
  <c r="H1107" i="8"/>
  <c r="G1107" i="8"/>
  <c r="F1107" i="8"/>
  <c r="A1107" i="8"/>
  <c r="DP1106" i="8"/>
  <c r="DO1106" i="8"/>
  <c r="DN1106" i="8"/>
  <c r="DM1106" i="8"/>
  <c r="DK1106" i="8"/>
  <c r="DL1106" i="8" s="1"/>
  <c r="DJ1106" i="8"/>
  <c r="DI1106" i="8"/>
  <c r="DH1106" i="8"/>
  <c r="DG1106" i="8"/>
  <c r="DE1106" i="8"/>
  <c r="DF1106" i="8" s="1"/>
  <c r="DD1106" i="8"/>
  <c r="DC1106" i="8"/>
  <c r="DB1106" i="8"/>
  <c r="DA1106" i="8"/>
  <c r="CZ1106" i="8"/>
  <c r="CY1106" i="8"/>
  <c r="CX1106" i="8"/>
  <c r="CV1106" i="8"/>
  <c r="CW1106" i="8" s="1"/>
  <c r="CU1106" i="8"/>
  <c r="CT1106" i="8"/>
  <c r="CS1106" i="8"/>
  <c r="CR1106" i="8"/>
  <c r="CQ1106" i="8"/>
  <c r="CP1106" i="8"/>
  <c r="CO1106" i="8"/>
  <c r="CN1106" i="8"/>
  <c r="CL1106" i="8"/>
  <c r="CM1106" i="8" s="1"/>
  <c r="CG1106" i="8"/>
  <c r="CF1106" i="8"/>
  <c r="CE1106" i="8"/>
  <c r="CD1106" i="8"/>
  <c r="CC1106" i="8"/>
  <c r="CB1106" i="8"/>
  <c r="CA1106" i="8"/>
  <c r="BZ1106" i="8"/>
  <c r="BY1106" i="8"/>
  <c r="BW1106" i="8"/>
  <c r="BX1106" i="8" s="1"/>
  <c r="BV1106" i="8"/>
  <c r="BU1106" i="8"/>
  <c r="BT1106" i="8"/>
  <c r="BS1106" i="8"/>
  <c r="BR1106" i="8"/>
  <c r="BQ1106" i="8"/>
  <c r="BP1106" i="8"/>
  <c r="BO1106" i="8"/>
  <c r="BN1106" i="8"/>
  <c r="BM1106" i="8"/>
  <c r="BL1106" i="8"/>
  <c r="BJ1106" i="8"/>
  <c r="BK1106" i="8" s="1"/>
  <c r="J1106" i="8"/>
  <c r="I1106" i="8"/>
  <c r="H1106" i="8"/>
  <c r="G1106" i="8"/>
  <c r="F1106" i="8"/>
  <c r="A1106" i="8"/>
  <c r="DP1105" i="8"/>
  <c r="DO1105" i="8"/>
  <c r="DN1105" i="8"/>
  <c r="DM1105" i="8"/>
  <c r="DK1105" i="8"/>
  <c r="DL1105" i="8" s="1"/>
  <c r="DJ1105" i="8"/>
  <c r="DI1105" i="8"/>
  <c r="DH1105" i="8"/>
  <c r="DG1105" i="8"/>
  <c r="DE1105" i="8"/>
  <c r="DF1105" i="8" s="1"/>
  <c r="DD1105" i="8"/>
  <c r="DC1105" i="8"/>
  <c r="DB1105" i="8"/>
  <c r="DA1105" i="8"/>
  <c r="CZ1105" i="8"/>
  <c r="CY1105" i="8"/>
  <c r="CX1105" i="8"/>
  <c r="CV1105" i="8"/>
  <c r="CW1105" i="8" s="1"/>
  <c r="CU1105" i="8"/>
  <c r="CT1105" i="8"/>
  <c r="CS1105" i="8"/>
  <c r="CR1105" i="8"/>
  <c r="CQ1105" i="8"/>
  <c r="CP1105" i="8"/>
  <c r="CO1105" i="8"/>
  <c r="CN1105" i="8"/>
  <c r="CL1105" i="8"/>
  <c r="CM1105" i="8" s="1"/>
  <c r="CG1105" i="8"/>
  <c r="CF1105" i="8"/>
  <c r="CE1105" i="8"/>
  <c r="CD1105" i="8"/>
  <c r="CC1105" i="8"/>
  <c r="CB1105" i="8"/>
  <c r="CA1105" i="8"/>
  <c r="BZ1105" i="8"/>
  <c r="BY1105" i="8"/>
  <c r="BW1105" i="8"/>
  <c r="BX1105" i="8" s="1"/>
  <c r="BV1105" i="8"/>
  <c r="BU1105" i="8"/>
  <c r="BT1105" i="8"/>
  <c r="BS1105" i="8"/>
  <c r="BR1105" i="8"/>
  <c r="BQ1105" i="8"/>
  <c r="BP1105" i="8"/>
  <c r="BO1105" i="8"/>
  <c r="BN1105" i="8"/>
  <c r="BM1105" i="8"/>
  <c r="BL1105" i="8"/>
  <c r="BJ1105" i="8"/>
  <c r="BK1105" i="8" s="1"/>
  <c r="J1105" i="8"/>
  <c r="I1105" i="8"/>
  <c r="H1105" i="8"/>
  <c r="G1105" i="8"/>
  <c r="F1105" i="8"/>
  <c r="A1105" i="8"/>
  <c r="DP1104" i="8"/>
  <c r="DO1104" i="8"/>
  <c r="DN1104" i="8"/>
  <c r="DM1104" i="8"/>
  <c r="DK1104" i="8"/>
  <c r="DL1104" i="8" s="1"/>
  <c r="DJ1104" i="8"/>
  <c r="DI1104" i="8"/>
  <c r="DH1104" i="8"/>
  <c r="DG1104" i="8"/>
  <c r="DE1104" i="8"/>
  <c r="DF1104" i="8" s="1"/>
  <c r="DD1104" i="8"/>
  <c r="DC1104" i="8"/>
  <c r="DB1104" i="8"/>
  <c r="DA1104" i="8"/>
  <c r="CZ1104" i="8"/>
  <c r="CY1104" i="8"/>
  <c r="CX1104" i="8"/>
  <c r="CV1104" i="8"/>
  <c r="CW1104" i="8" s="1"/>
  <c r="CU1104" i="8"/>
  <c r="CT1104" i="8"/>
  <c r="CS1104" i="8"/>
  <c r="CR1104" i="8"/>
  <c r="CQ1104" i="8"/>
  <c r="CP1104" i="8"/>
  <c r="CO1104" i="8"/>
  <c r="CN1104" i="8"/>
  <c r="CL1104" i="8"/>
  <c r="CM1104" i="8" s="1"/>
  <c r="CG1104" i="8"/>
  <c r="CF1104" i="8"/>
  <c r="CE1104" i="8"/>
  <c r="CD1104" i="8"/>
  <c r="CC1104" i="8"/>
  <c r="CB1104" i="8"/>
  <c r="CA1104" i="8"/>
  <c r="BZ1104" i="8"/>
  <c r="BY1104" i="8"/>
  <c r="BW1104" i="8"/>
  <c r="BX1104" i="8" s="1"/>
  <c r="BV1104" i="8"/>
  <c r="BU1104" i="8"/>
  <c r="BT1104" i="8"/>
  <c r="BS1104" i="8"/>
  <c r="BR1104" i="8"/>
  <c r="BQ1104" i="8"/>
  <c r="BP1104" i="8"/>
  <c r="BO1104" i="8"/>
  <c r="BN1104" i="8"/>
  <c r="BM1104" i="8"/>
  <c r="BL1104" i="8"/>
  <c r="BJ1104" i="8"/>
  <c r="BK1104" i="8" s="1"/>
  <c r="J1104" i="8"/>
  <c r="I1104" i="8"/>
  <c r="H1104" i="8"/>
  <c r="G1104" i="8"/>
  <c r="F1104" i="8"/>
  <c r="A1104" i="8"/>
  <c r="DP1103" i="8"/>
  <c r="DO1103" i="8"/>
  <c r="DN1103" i="8"/>
  <c r="DM1103" i="8"/>
  <c r="DK1103" i="8"/>
  <c r="DL1103" i="8" s="1"/>
  <c r="DJ1103" i="8"/>
  <c r="DI1103" i="8"/>
  <c r="DH1103" i="8"/>
  <c r="DG1103" i="8"/>
  <c r="DE1103" i="8"/>
  <c r="DF1103" i="8" s="1"/>
  <c r="DD1103" i="8"/>
  <c r="DC1103" i="8"/>
  <c r="DB1103" i="8"/>
  <c r="DA1103" i="8"/>
  <c r="CZ1103" i="8"/>
  <c r="CY1103" i="8"/>
  <c r="CX1103" i="8"/>
  <c r="CV1103" i="8"/>
  <c r="CW1103" i="8" s="1"/>
  <c r="CU1103" i="8"/>
  <c r="CT1103" i="8"/>
  <c r="CS1103" i="8"/>
  <c r="CR1103" i="8"/>
  <c r="CQ1103" i="8"/>
  <c r="CP1103" i="8"/>
  <c r="CO1103" i="8"/>
  <c r="CN1103" i="8"/>
  <c r="CL1103" i="8"/>
  <c r="CM1103" i="8" s="1"/>
  <c r="CG1103" i="8"/>
  <c r="CF1103" i="8"/>
  <c r="CE1103" i="8"/>
  <c r="CD1103" i="8"/>
  <c r="CC1103" i="8"/>
  <c r="CB1103" i="8"/>
  <c r="CA1103" i="8"/>
  <c r="BZ1103" i="8"/>
  <c r="BY1103" i="8"/>
  <c r="BW1103" i="8"/>
  <c r="BX1103" i="8" s="1"/>
  <c r="BV1103" i="8"/>
  <c r="BU1103" i="8"/>
  <c r="BT1103" i="8"/>
  <c r="BS1103" i="8"/>
  <c r="BR1103" i="8"/>
  <c r="BQ1103" i="8"/>
  <c r="BP1103" i="8"/>
  <c r="BO1103" i="8"/>
  <c r="BN1103" i="8"/>
  <c r="BM1103" i="8"/>
  <c r="BL1103" i="8"/>
  <c r="BJ1103" i="8"/>
  <c r="BK1103" i="8" s="1"/>
  <c r="J1103" i="8"/>
  <c r="I1103" i="8"/>
  <c r="H1103" i="8"/>
  <c r="G1103" i="8"/>
  <c r="F1103" i="8"/>
  <c r="A1103" i="8"/>
  <c r="DP1102" i="8"/>
  <c r="DO1102" i="8"/>
  <c r="DN1102" i="8"/>
  <c r="DM1102" i="8"/>
  <c r="DK1102" i="8"/>
  <c r="DL1102" i="8" s="1"/>
  <c r="DJ1102" i="8"/>
  <c r="DI1102" i="8"/>
  <c r="DH1102" i="8"/>
  <c r="DG1102" i="8"/>
  <c r="DE1102" i="8"/>
  <c r="DF1102" i="8" s="1"/>
  <c r="DD1102" i="8"/>
  <c r="DC1102" i="8"/>
  <c r="DB1102" i="8"/>
  <c r="DA1102" i="8"/>
  <c r="CZ1102" i="8"/>
  <c r="CY1102" i="8"/>
  <c r="CX1102" i="8"/>
  <c r="CV1102" i="8"/>
  <c r="CW1102" i="8" s="1"/>
  <c r="CU1102" i="8"/>
  <c r="CT1102" i="8"/>
  <c r="CS1102" i="8"/>
  <c r="CR1102" i="8"/>
  <c r="CQ1102" i="8"/>
  <c r="CP1102" i="8"/>
  <c r="CO1102" i="8"/>
  <c r="CN1102" i="8"/>
  <c r="CL1102" i="8"/>
  <c r="CM1102" i="8" s="1"/>
  <c r="CG1102" i="8"/>
  <c r="CF1102" i="8"/>
  <c r="CE1102" i="8"/>
  <c r="CD1102" i="8"/>
  <c r="CC1102" i="8"/>
  <c r="CB1102" i="8"/>
  <c r="CA1102" i="8"/>
  <c r="BZ1102" i="8"/>
  <c r="BY1102" i="8"/>
  <c r="BW1102" i="8"/>
  <c r="BX1102" i="8" s="1"/>
  <c r="BV1102" i="8"/>
  <c r="BU1102" i="8"/>
  <c r="BT1102" i="8"/>
  <c r="BS1102" i="8"/>
  <c r="BR1102" i="8"/>
  <c r="BQ1102" i="8"/>
  <c r="BP1102" i="8"/>
  <c r="BO1102" i="8"/>
  <c r="BN1102" i="8"/>
  <c r="BM1102" i="8"/>
  <c r="BL1102" i="8"/>
  <c r="BJ1102" i="8"/>
  <c r="BK1102" i="8" s="1"/>
  <c r="J1102" i="8"/>
  <c r="I1102" i="8"/>
  <c r="H1102" i="8"/>
  <c r="G1102" i="8"/>
  <c r="F1102" i="8"/>
  <c r="A1102" i="8"/>
  <c r="DP1101" i="8"/>
  <c r="DO1101" i="8"/>
  <c r="DN1101" i="8"/>
  <c r="DM1101" i="8"/>
  <c r="DK1101" i="8"/>
  <c r="DL1101" i="8" s="1"/>
  <c r="DJ1101" i="8"/>
  <c r="DI1101" i="8"/>
  <c r="DH1101" i="8"/>
  <c r="DG1101" i="8"/>
  <c r="DE1101" i="8"/>
  <c r="DF1101" i="8" s="1"/>
  <c r="DD1101" i="8"/>
  <c r="DC1101" i="8"/>
  <c r="DB1101" i="8"/>
  <c r="DA1101" i="8"/>
  <c r="CZ1101" i="8"/>
  <c r="CY1101" i="8"/>
  <c r="CX1101" i="8"/>
  <c r="CV1101" i="8"/>
  <c r="CW1101" i="8" s="1"/>
  <c r="CU1101" i="8"/>
  <c r="CT1101" i="8"/>
  <c r="CS1101" i="8"/>
  <c r="CR1101" i="8"/>
  <c r="CQ1101" i="8"/>
  <c r="CP1101" i="8"/>
  <c r="CO1101" i="8"/>
  <c r="CN1101" i="8"/>
  <c r="CL1101" i="8"/>
  <c r="CM1101" i="8" s="1"/>
  <c r="CG1101" i="8"/>
  <c r="CF1101" i="8"/>
  <c r="CE1101" i="8"/>
  <c r="CD1101" i="8"/>
  <c r="CC1101" i="8"/>
  <c r="CB1101" i="8"/>
  <c r="CA1101" i="8"/>
  <c r="BZ1101" i="8"/>
  <c r="BY1101" i="8"/>
  <c r="BW1101" i="8"/>
  <c r="BX1101" i="8" s="1"/>
  <c r="BV1101" i="8"/>
  <c r="BU1101" i="8"/>
  <c r="BT1101" i="8"/>
  <c r="BS1101" i="8"/>
  <c r="BR1101" i="8"/>
  <c r="BQ1101" i="8"/>
  <c r="BP1101" i="8"/>
  <c r="BO1101" i="8"/>
  <c r="BN1101" i="8"/>
  <c r="BM1101" i="8"/>
  <c r="BL1101" i="8"/>
  <c r="BJ1101" i="8"/>
  <c r="BK1101" i="8" s="1"/>
  <c r="J1101" i="8"/>
  <c r="I1101" i="8"/>
  <c r="H1101" i="8"/>
  <c r="G1101" i="8"/>
  <c r="F1101" i="8"/>
  <c r="A1101" i="8"/>
  <c r="DP1100" i="8"/>
  <c r="DO1100" i="8"/>
  <c r="DN1100" i="8"/>
  <c r="DM1100" i="8"/>
  <c r="DK1100" i="8"/>
  <c r="DL1100" i="8" s="1"/>
  <c r="DJ1100" i="8"/>
  <c r="DI1100" i="8"/>
  <c r="DH1100" i="8"/>
  <c r="DG1100" i="8"/>
  <c r="DE1100" i="8"/>
  <c r="DF1100" i="8" s="1"/>
  <c r="DD1100" i="8"/>
  <c r="DC1100" i="8"/>
  <c r="DB1100" i="8"/>
  <c r="DA1100" i="8"/>
  <c r="CZ1100" i="8"/>
  <c r="CY1100" i="8"/>
  <c r="CX1100" i="8"/>
  <c r="CV1100" i="8"/>
  <c r="CW1100" i="8" s="1"/>
  <c r="CU1100" i="8"/>
  <c r="CT1100" i="8"/>
  <c r="CS1100" i="8"/>
  <c r="CR1100" i="8"/>
  <c r="CQ1100" i="8"/>
  <c r="CP1100" i="8"/>
  <c r="CO1100" i="8"/>
  <c r="CN1100" i="8"/>
  <c r="CL1100" i="8"/>
  <c r="CM1100" i="8" s="1"/>
  <c r="CG1100" i="8"/>
  <c r="CF1100" i="8"/>
  <c r="CE1100" i="8"/>
  <c r="CD1100" i="8"/>
  <c r="CC1100" i="8"/>
  <c r="CB1100" i="8"/>
  <c r="CA1100" i="8"/>
  <c r="BZ1100" i="8"/>
  <c r="BY1100" i="8"/>
  <c r="BW1100" i="8"/>
  <c r="BX1100" i="8" s="1"/>
  <c r="BV1100" i="8"/>
  <c r="BU1100" i="8"/>
  <c r="BT1100" i="8"/>
  <c r="BS1100" i="8"/>
  <c r="BR1100" i="8"/>
  <c r="BQ1100" i="8"/>
  <c r="BP1100" i="8"/>
  <c r="BO1100" i="8"/>
  <c r="BN1100" i="8"/>
  <c r="BM1100" i="8"/>
  <c r="BL1100" i="8"/>
  <c r="BJ1100" i="8"/>
  <c r="BK1100" i="8" s="1"/>
  <c r="J1100" i="8"/>
  <c r="I1100" i="8"/>
  <c r="H1100" i="8"/>
  <c r="G1100" i="8"/>
  <c r="F1100" i="8"/>
  <c r="A1100" i="8"/>
  <c r="DP1099" i="8"/>
  <c r="DO1099" i="8"/>
  <c r="DN1099" i="8"/>
  <c r="DM1099" i="8"/>
  <c r="DK1099" i="8"/>
  <c r="DL1099" i="8" s="1"/>
  <c r="DJ1099" i="8"/>
  <c r="DI1099" i="8"/>
  <c r="DH1099" i="8"/>
  <c r="DG1099" i="8"/>
  <c r="DE1099" i="8"/>
  <c r="DF1099" i="8" s="1"/>
  <c r="DD1099" i="8"/>
  <c r="DC1099" i="8"/>
  <c r="DB1099" i="8"/>
  <c r="DA1099" i="8"/>
  <c r="CZ1099" i="8"/>
  <c r="CY1099" i="8"/>
  <c r="CX1099" i="8"/>
  <c r="CV1099" i="8"/>
  <c r="CW1099" i="8" s="1"/>
  <c r="CU1099" i="8"/>
  <c r="CT1099" i="8"/>
  <c r="CS1099" i="8"/>
  <c r="CR1099" i="8"/>
  <c r="CQ1099" i="8"/>
  <c r="CP1099" i="8"/>
  <c r="CO1099" i="8"/>
  <c r="CN1099" i="8"/>
  <c r="CL1099" i="8"/>
  <c r="CM1099" i="8" s="1"/>
  <c r="CG1099" i="8"/>
  <c r="CF1099" i="8"/>
  <c r="CE1099" i="8"/>
  <c r="CD1099" i="8"/>
  <c r="CC1099" i="8"/>
  <c r="CB1099" i="8"/>
  <c r="CA1099" i="8"/>
  <c r="BZ1099" i="8"/>
  <c r="BY1099" i="8"/>
  <c r="BW1099" i="8"/>
  <c r="BX1099" i="8" s="1"/>
  <c r="BV1099" i="8"/>
  <c r="BU1099" i="8"/>
  <c r="BT1099" i="8"/>
  <c r="BS1099" i="8"/>
  <c r="BR1099" i="8"/>
  <c r="BQ1099" i="8"/>
  <c r="BP1099" i="8"/>
  <c r="BO1099" i="8"/>
  <c r="BN1099" i="8"/>
  <c r="BM1099" i="8"/>
  <c r="BL1099" i="8"/>
  <c r="BJ1099" i="8"/>
  <c r="BK1099" i="8" s="1"/>
  <c r="J1099" i="8"/>
  <c r="I1099" i="8"/>
  <c r="H1099" i="8"/>
  <c r="G1099" i="8"/>
  <c r="F1099" i="8"/>
  <c r="A1099" i="8"/>
  <c r="DP1098" i="8"/>
  <c r="DO1098" i="8"/>
  <c r="DN1098" i="8"/>
  <c r="DM1098" i="8"/>
  <c r="DK1098" i="8"/>
  <c r="DL1098" i="8" s="1"/>
  <c r="DJ1098" i="8"/>
  <c r="DI1098" i="8"/>
  <c r="DH1098" i="8"/>
  <c r="DG1098" i="8"/>
  <c r="DE1098" i="8"/>
  <c r="DF1098" i="8" s="1"/>
  <c r="DD1098" i="8"/>
  <c r="DC1098" i="8"/>
  <c r="DB1098" i="8"/>
  <c r="DA1098" i="8"/>
  <c r="CZ1098" i="8"/>
  <c r="CY1098" i="8"/>
  <c r="CX1098" i="8"/>
  <c r="CV1098" i="8"/>
  <c r="CW1098" i="8" s="1"/>
  <c r="CU1098" i="8"/>
  <c r="CT1098" i="8"/>
  <c r="CS1098" i="8"/>
  <c r="CR1098" i="8"/>
  <c r="CQ1098" i="8"/>
  <c r="CP1098" i="8"/>
  <c r="CO1098" i="8"/>
  <c r="CN1098" i="8"/>
  <c r="CL1098" i="8"/>
  <c r="CM1098" i="8" s="1"/>
  <c r="CG1098" i="8"/>
  <c r="CF1098" i="8"/>
  <c r="CE1098" i="8"/>
  <c r="CD1098" i="8"/>
  <c r="CC1098" i="8"/>
  <c r="CB1098" i="8"/>
  <c r="CA1098" i="8"/>
  <c r="BZ1098" i="8"/>
  <c r="BY1098" i="8"/>
  <c r="BW1098" i="8"/>
  <c r="BX1098" i="8" s="1"/>
  <c r="BV1098" i="8"/>
  <c r="BU1098" i="8"/>
  <c r="BT1098" i="8"/>
  <c r="BS1098" i="8"/>
  <c r="BR1098" i="8"/>
  <c r="BQ1098" i="8"/>
  <c r="BP1098" i="8"/>
  <c r="BO1098" i="8"/>
  <c r="BN1098" i="8"/>
  <c r="BM1098" i="8"/>
  <c r="BL1098" i="8"/>
  <c r="BJ1098" i="8"/>
  <c r="BK1098" i="8" s="1"/>
  <c r="J1098" i="8"/>
  <c r="I1098" i="8"/>
  <c r="H1098" i="8"/>
  <c r="G1098" i="8"/>
  <c r="F1098" i="8"/>
  <c r="A1098" i="8"/>
  <c r="DP1097" i="8"/>
  <c r="DO1097" i="8"/>
  <c r="DN1097" i="8"/>
  <c r="DM1097" i="8"/>
  <c r="DK1097" i="8"/>
  <c r="DL1097" i="8" s="1"/>
  <c r="DJ1097" i="8"/>
  <c r="DI1097" i="8"/>
  <c r="DH1097" i="8"/>
  <c r="DG1097" i="8"/>
  <c r="DE1097" i="8"/>
  <c r="DF1097" i="8" s="1"/>
  <c r="DD1097" i="8"/>
  <c r="DC1097" i="8"/>
  <c r="DB1097" i="8"/>
  <c r="DA1097" i="8"/>
  <c r="CZ1097" i="8"/>
  <c r="CY1097" i="8"/>
  <c r="CX1097" i="8"/>
  <c r="CV1097" i="8"/>
  <c r="CW1097" i="8" s="1"/>
  <c r="CU1097" i="8"/>
  <c r="CT1097" i="8"/>
  <c r="CS1097" i="8"/>
  <c r="CR1097" i="8"/>
  <c r="CQ1097" i="8"/>
  <c r="CP1097" i="8"/>
  <c r="CO1097" i="8"/>
  <c r="CN1097" i="8"/>
  <c r="CL1097" i="8"/>
  <c r="CM1097" i="8" s="1"/>
  <c r="CG1097" i="8"/>
  <c r="CF1097" i="8"/>
  <c r="CE1097" i="8"/>
  <c r="CD1097" i="8"/>
  <c r="CC1097" i="8"/>
  <c r="CB1097" i="8"/>
  <c r="CA1097" i="8"/>
  <c r="BZ1097" i="8"/>
  <c r="BY1097" i="8"/>
  <c r="BW1097" i="8"/>
  <c r="BX1097" i="8" s="1"/>
  <c r="BV1097" i="8"/>
  <c r="BU1097" i="8"/>
  <c r="BT1097" i="8"/>
  <c r="BS1097" i="8"/>
  <c r="BR1097" i="8"/>
  <c r="BQ1097" i="8"/>
  <c r="BP1097" i="8"/>
  <c r="BO1097" i="8"/>
  <c r="BN1097" i="8"/>
  <c r="BM1097" i="8"/>
  <c r="BL1097" i="8"/>
  <c r="BJ1097" i="8"/>
  <c r="BK1097" i="8" s="1"/>
  <c r="J1097" i="8"/>
  <c r="I1097" i="8"/>
  <c r="H1097" i="8"/>
  <c r="G1097" i="8"/>
  <c r="F1097" i="8"/>
  <c r="A1097" i="8"/>
  <c r="DP1096" i="8"/>
  <c r="DO1096" i="8"/>
  <c r="DN1096" i="8"/>
  <c r="DM1096" i="8"/>
  <c r="DK1096" i="8"/>
  <c r="DL1096" i="8" s="1"/>
  <c r="DJ1096" i="8"/>
  <c r="DI1096" i="8"/>
  <c r="DH1096" i="8"/>
  <c r="DG1096" i="8"/>
  <c r="DE1096" i="8"/>
  <c r="DF1096" i="8" s="1"/>
  <c r="DD1096" i="8"/>
  <c r="DC1096" i="8"/>
  <c r="DB1096" i="8"/>
  <c r="DA1096" i="8"/>
  <c r="CZ1096" i="8"/>
  <c r="CY1096" i="8"/>
  <c r="CX1096" i="8"/>
  <c r="CV1096" i="8"/>
  <c r="CW1096" i="8" s="1"/>
  <c r="CU1096" i="8"/>
  <c r="CT1096" i="8"/>
  <c r="CS1096" i="8"/>
  <c r="CR1096" i="8"/>
  <c r="CQ1096" i="8"/>
  <c r="CP1096" i="8"/>
  <c r="CO1096" i="8"/>
  <c r="CN1096" i="8"/>
  <c r="CL1096" i="8"/>
  <c r="CM1096" i="8" s="1"/>
  <c r="CG1096" i="8"/>
  <c r="CF1096" i="8"/>
  <c r="CE1096" i="8"/>
  <c r="CD1096" i="8"/>
  <c r="CC1096" i="8"/>
  <c r="CB1096" i="8"/>
  <c r="CA1096" i="8"/>
  <c r="BZ1096" i="8"/>
  <c r="BY1096" i="8"/>
  <c r="BW1096" i="8"/>
  <c r="BX1096" i="8" s="1"/>
  <c r="BV1096" i="8"/>
  <c r="BU1096" i="8"/>
  <c r="BT1096" i="8"/>
  <c r="BS1096" i="8"/>
  <c r="BR1096" i="8"/>
  <c r="BQ1096" i="8"/>
  <c r="BP1096" i="8"/>
  <c r="BO1096" i="8"/>
  <c r="BN1096" i="8"/>
  <c r="BM1096" i="8"/>
  <c r="BL1096" i="8"/>
  <c r="BJ1096" i="8"/>
  <c r="BK1096" i="8" s="1"/>
  <c r="J1096" i="8"/>
  <c r="I1096" i="8"/>
  <c r="H1096" i="8"/>
  <c r="G1096" i="8"/>
  <c r="F1096" i="8"/>
  <c r="A1096" i="8"/>
  <c r="DP1095" i="8"/>
  <c r="DO1095" i="8"/>
  <c r="DN1095" i="8"/>
  <c r="DM1095" i="8"/>
  <c r="DK1095" i="8"/>
  <c r="DL1095" i="8" s="1"/>
  <c r="DJ1095" i="8"/>
  <c r="DI1095" i="8"/>
  <c r="DH1095" i="8"/>
  <c r="DG1095" i="8"/>
  <c r="DE1095" i="8"/>
  <c r="DF1095" i="8" s="1"/>
  <c r="DD1095" i="8"/>
  <c r="DC1095" i="8"/>
  <c r="DB1095" i="8"/>
  <c r="DA1095" i="8"/>
  <c r="CZ1095" i="8"/>
  <c r="CY1095" i="8"/>
  <c r="CX1095" i="8"/>
  <c r="CV1095" i="8"/>
  <c r="CW1095" i="8" s="1"/>
  <c r="CU1095" i="8"/>
  <c r="CT1095" i="8"/>
  <c r="CS1095" i="8"/>
  <c r="CR1095" i="8"/>
  <c r="CQ1095" i="8"/>
  <c r="CP1095" i="8"/>
  <c r="CO1095" i="8"/>
  <c r="CN1095" i="8"/>
  <c r="CL1095" i="8"/>
  <c r="CM1095" i="8" s="1"/>
  <c r="CG1095" i="8"/>
  <c r="CF1095" i="8"/>
  <c r="CE1095" i="8"/>
  <c r="CD1095" i="8"/>
  <c r="CC1095" i="8"/>
  <c r="CB1095" i="8"/>
  <c r="CA1095" i="8"/>
  <c r="BZ1095" i="8"/>
  <c r="BY1095" i="8"/>
  <c r="BW1095" i="8"/>
  <c r="BX1095" i="8" s="1"/>
  <c r="BV1095" i="8"/>
  <c r="BU1095" i="8"/>
  <c r="BT1095" i="8"/>
  <c r="BS1095" i="8"/>
  <c r="BR1095" i="8"/>
  <c r="BQ1095" i="8"/>
  <c r="BP1095" i="8"/>
  <c r="BO1095" i="8"/>
  <c r="BN1095" i="8"/>
  <c r="BM1095" i="8"/>
  <c r="BL1095" i="8"/>
  <c r="BJ1095" i="8"/>
  <c r="BK1095" i="8" s="1"/>
  <c r="J1095" i="8"/>
  <c r="I1095" i="8"/>
  <c r="H1095" i="8"/>
  <c r="G1095" i="8"/>
  <c r="F1095" i="8"/>
  <c r="A1095" i="8"/>
  <c r="DP1094" i="8"/>
  <c r="DO1094" i="8"/>
  <c r="DN1094" i="8"/>
  <c r="DM1094" i="8"/>
  <c r="DK1094" i="8"/>
  <c r="DL1094" i="8" s="1"/>
  <c r="DJ1094" i="8"/>
  <c r="DI1094" i="8"/>
  <c r="DH1094" i="8"/>
  <c r="DG1094" i="8"/>
  <c r="DE1094" i="8"/>
  <c r="DF1094" i="8" s="1"/>
  <c r="DD1094" i="8"/>
  <c r="DC1094" i="8"/>
  <c r="DB1094" i="8"/>
  <c r="DA1094" i="8"/>
  <c r="CZ1094" i="8"/>
  <c r="CY1094" i="8"/>
  <c r="CX1094" i="8"/>
  <c r="CV1094" i="8"/>
  <c r="CW1094" i="8" s="1"/>
  <c r="CU1094" i="8"/>
  <c r="CT1094" i="8"/>
  <c r="CS1094" i="8"/>
  <c r="CR1094" i="8"/>
  <c r="CQ1094" i="8"/>
  <c r="CP1094" i="8"/>
  <c r="CO1094" i="8"/>
  <c r="CN1094" i="8"/>
  <c r="CL1094" i="8"/>
  <c r="CM1094" i="8" s="1"/>
  <c r="CG1094" i="8"/>
  <c r="CF1094" i="8"/>
  <c r="CE1094" i="8"/>
  <c r="CD1094" i="8"/>
  <c r="CC1094" i="8"/>
  <c r="CB1094" i="8"/>
  <c r="CA1094" i="8"/>
  <c r="BZ1094" i="8"/>
  <c r="BY1094" i="8"/>
  <c r="BW1094" i="8"/>
  <c r="BX1094" i="8" s="1"/>
  <c r="BV1094" i="8"/>
  <c r="BU1094" i="8"/>
  <c r="BT1094" i="8"/>
  <c r="BS1094" i="8"/>
  <c r="BR1094" i="8"/>
  <c r="BQ1094" i="8"/>
  <c r="BP1094" i="8"/>
  <c r="BO1094" i="8"/>
  <c r="BN1094" i="8"/>
  <c r="BM1094" i="8"/>
  <c r="BL1094" i="8"/>
  <c r="BJ1094" i="8"/>
  <c r="BK1094" i="8" s="1"/>
  <c r="J1094" i="8"/>
  <c r="I1094" i="8"/>
  <c r="H1094" i="8"/>
  <c r="G1094" i="8"/>
  <c r="F1094" i="8"/>
  <c r="A1094" i="8"/>
  <c r="DP1093" i="8"/>
  <c r="DO1093" i="8"/>
  <c r="DN1093" i="8"/>
  <c r="DM1093" i="8"/>
  <c r="DK1093" i="8"/>
  <c r="DL1093" i="8" s="1"/>
  <c r="DJ1093" i="8"/>
  <c r="DI1093" i="8"/>
  <c r="DH1093" i="8"/>
  <c r="DG1093" i="8"/>
  <c r="DE1093" i="8"/>
  <c r="DF1093" i="8" s="1"/>
  <c r="DD1093" i="8"/>
  <c r="DC1093" i="8"/>
  <c r="DB1093" i="8"/>
  <c r="DA1093" i="8"/>
  <c r="CZ1093" i="8"/>
  <c r="CY1093" i="8"/>
  <c r="CX1093" i="8"/>
  <c r="CV1093" i="8"/>
  <c r="CW1093" i="8" s="1"/>
  <c r="CU1093" i="8"/>
  <c r="CT1093" i="8"/>
  <c r="CS1093" i="8"/>
  <c r="CR1093" i="8"/>
  <c r="CQ1093" i="8"/>
  <c r="CP1093" i="8"/>
  <c r="CO1093" i="8"/>
  <c r="CN1093" i="8"/>
  <c r="CL1093" i="8"/>
  <c r="CM1093" i="8" s="1"/>
  <c r="CG1093" i="8"/>
  <c r="CF1093" i="8"/>
  <c r="CE1093" i="8"/>
  <c r="CD1093" i="8"/>
  <c r="CC1093" i="8"/>
  <c r="CB1093" i="8"/>
  <c r="CA1093" i="8"/>
  <c r="BZ1093" i="8"/>
  <c r="BY1093" i="8"/>
  <c r="BW1093" i="8"/>
  <c r="BX1093" i="8" s="1"/>
  <c r="BV1093" i="8"/>
  <c r="BU1093" i="8"/>
  <c r="BT1093" i="8"/>
  <c r="BS1093" i="8"/>
  <c r="BR1093" i="8"/>
  <c r="BQ1093" i="8"/>
  <c r="BP1093" i="8"/>
  <c r="BO1093" i="8"/>
  <c r="BN1093" i="8"/>
  <c r="BM1093" i="8"/>
  <c r="BL1093" i="8"/>
  <c r="BJ1093" i="8"/>
  <c r="BK1093" i="8" s="1"/>
  <c r="J1093" i="8"/>
  <c r="I1093" i="8"/>
  <c r="H1093" i="8"/>
  <c r="G1093" i="8"/>
  <c r="F1093" i="8"/>
  <c r="A1093" i="8"/>
  <c r="DP1092" i="8"/>
  <c r="DO1092" i="8"/>
  <c r="DN1092" i="8"/>
  <c r="DM1092" i="8"/>
  <c r="DK1092" i="8"/>
  <c r="DL1092" i="8" s="1"/>
  <c r="DJ1092" i="8"/>
  <c r="DI1092" i="8"/>
  <c r="DH1092" i="8"/>
  <c r="DG1092" i="8"/>
  <c r="DE1092" i="8"/>
  <c r="DF1092" i="8" s="1"/>
  <c r="DD1092" i="8"/>
  <c r="DC1092" i="8"/>
  <c r="DB1092" i="8"/>
  <c r="DA1092" i="8"/>
  <c r="CZ1092" i="8"/>
  <c r="CY1092" i="8"/>
  <c r="CX1092" i="8"/>
  <c r="CV1092" i="8"/>
  <c r="CW1092" i="8" s="1"/>
  <c r="CU1092" i="8"/>
  <c r="CT1092" i="8"/>
  <c r="CS1092" i="8"/>
  <c r="CR1092" i="8"/>
  <c r="CQ1092" i="8"/>
  <c r="CP1092" i="8"/>
  <c r="CO1092" i="8"/>
  <c r="CN1092" i="8"/>
  <c r="CL1092" i="8"/>
  <c r="CM1092" i="8" s="1"/>
  <c r="CG1092" i="8"/>
  <c r="CF1092" i="8"/>
  <c r="CE1092" i="8"/>
  <c r="CD1092" i="8"/>
  <c r="CC1092" i="8"/>
  <c r="CB1092" i="8"/>
  <c r="CA1092" i="8"/>
  <c r="BZ1092" i="8"/>
  <c r="BY1092" i="8"/>
  <c r="BW1092" i="8"/>
  <c r="BX1092" i="8" s="1"/>
  <c r="BV1092" i="8"/>
  <c r="BU1092" i="8"/>
  <c r="BT1092" i="8"/>
  <c r="BS1092" i="8"/>
  <c r="BR1092" i="8"/>
  <c r="BQ1092" i="8"/>
  <c r="BP1092" i="8"/>
  <c r="BO1092" i="8"/>
  <c r="BN1092" i="8"/>
  <c r="BM1092" i="8"/>
  <c r="BL1092" i="8"/>
  <c r="BJ1092" i="8"/>
  <c r="BK1092" i="8" s="1"/>
  <c r="J1092" i="8"/>
  <c r="I1092" i="8"/>
  <c r="H1092" i="8"/>
  <c r="G1092" i="8"/>
  <c r="F1092" i="8"/>
  <c r="A1092" i="8"/>
  <c r="DP1091" i="8"/>
  <c r="DO1091" i="8"/>
  <c r="DN1091" i="8"/>
  <c r="DM1091" i="8"/>
  <c r="DK1091" i="8"/>
  <c r="DL1091" i="8" s="1"/>
  <c r="DJ1091" i="8"/>
  <c r="DI1091" i="8"/>
  <c r="DH1091" i="8"/>
  <c r="DG1091" i="8"/>
  <c r="DE1091" i="8"/>
  <c r="DF1091" i="8" s="1"/>
  <c r="DD1091" i="8"/>
  <c r="DC1091" i="8"/>
  <c r="DB1091" i="8"/>
  <c r="DA1091" i="8"/>
  <c r="CZ1091" i="8"/>
  <c r="CY1091" i="8"/>
  <c r="CX1091" i="8"/>
  <c r="CV1091" i="8"/>
  <c r="CW1091" i="8" s="1"/>
  <c r="CU1091" i="8"/>
  <c r="CT1091" i="8"/>
  <c r="CS1091" i="8"/>
  <c r="CR1091" i="8"/>
  <c r="CQ1091" i="8"/>
  <c r="CP1091" i="8"/>
  <c r="CO1091" i="8"/>
  <c r="CN1091" i="8"/>
  <c r="CL1091" i="8"/>
  <c r="CM1091" i="8" s="1"/>
  <c r="CG1091" i="8"/>
  <c r="CF1091" i="8"/>
  <c r="CE1091" i="8"/>
  <c r="CD1091" i="8"/>
  <c r="CC1091" i="8"/>
  <c r="CB1091" i="8"/>
  <c r="CA1091" i="8"/>
  <c r="BZ1091" i="8"/>
  <c r="BY1091" i="8"/>
  <c r="BW1091" i="8"/>
  <c r="BX1091" i="8" s="1"/>
  <c r="BV1091" i="8"/>
  <c r="BU1091" i="8"/>
  <c r="BT1091" i="8"/>
  <c r="BS1091" i="8"/>
  <c r="BR1091" i="8"/>
  <c r="BQ1091" i="8"/>
  <c r="BP1091" i="8"/>
  <c r="BO1091" i="8"/>
  <c r="BN1091" i="8"/>
  <c r="BM1091" i="8"/>
  <c r="BL1091" i="8"/>
  <c r="BJ1091" i="8"/>
  <c r="BK1091" i="8" s="1"/>
  <c r="J1091" i="8"/>
  <c r="I1091" i="8"/>
  <c r="H1091" i="8"/>
  <c r="G1091" i="8"/>
  <c r="F1091" i="8"/>
  <c r="A1091" i="8"/>
  <c r="DP1090" i="8"/>
  <c r="DO1090" i="8"/>
  <c r="DN1090" i="8"/>
  <c r="DM1090" i="8"/>
  <c r="DK1090" i="8"/>
  <c r="DL1090" i="8" s="1"/>
  <c r="DJ1090" i="8"/>
  <c r="DI1090" i="8"/>
  <c r="DH1090" i="8"/>
  <c r="DG1090" i="8"/>
  <c r="DE1090" i="8"/>
  <c r="DF1090" i="8" s="1"/>
  <c r="DD1090" i="8"/>
  <c r="DC1090" i="8"/>
  <c r="DB1090" i="8"/>
  <c r="DA1090" i="8"/>
  <c r="CZ1090" i="8"/>
  <c r="CY1090" i="8"/>
  <c r="CX1090" i="8"/>
  <c r="CV1090" i="8"/>
  <c r="CW1090" i="8" s="1"/>
  <c r="CU1090" i="8"/>
  <c r="CT1090" i="8"/>
  <c r="CS1090" i="8"/>
  <c r="CR1090" i="8"/>
  <c r="CQ1090" i="8"/>
  <c r="CP1090" i="8"/>
  <c r="CO1090" i="8"/>
  <c r="CN1090" i="8"/>
  <c r="CL1090" i="8"/>
  <c r="CM1090" i="8" s="1"/>
  <c r="CG1090" i="8"/>
  <c r="CF1090" i="8"/>
  <c r="CE1090" i="8"/>
  <c r="CD1090" i="8"/>
  <c r="CC1090" i="8"/>
  <c r="CB1090" i="8"/>
  <c r="CA1090" i="8"/>
  <c r="BZ1090" i="8"/>
  <c r="BY1090" i="8"/>
  <c r="BW1090" i="8"/>
  <c r="BX1090" i="8" s="1"/>
  <c r="BV1090" i="8"/>
  <c r="BU1090" i="8"/>
  <c r="BT1090" i="8"/>
  <c r="BS1090" i="8"/>
  <c r="BR1090" i="8"/>
  <c r="BQ1090" i="8"/>
  <c r="BP1090" i="8"/>
  <c r="BO1090" i="8"/>
  <c r="BN1090" i="8"/>
  <c r="BM1090" i="8"/>
  <c r="BL1090" i="8"/>
  <c r="BJ1090" i="8"/>
  <c r="BK1090" i="8" s="1"/>
  <c r="J1090" i="8"/>
  <c r="I1090" i="8"/>
  <c r="H1090" i="8"/>
  <c r="G1090" i="8"/>
  <c r="F1090" i="8"/>
  <c r="A1090" i="8"/>
  <c r="DP1089" i="8"/>
  <c r="DO1089" i="8"/>
  <c r="DN1089" i="8"/>
  <c r="DM1089" i="8"/>
  <c r="DK1089" i="8"/>
  <c r="DL1089" i="8" s="1"/>
  <c r="DJ1089" i="8"/>
  <c r="DI1089" i="8"/>
  <c r="DH1089" i="8"/>
  <c r="DG1089" i="8"/>
  <c r="DE1089" i="8"/>
  <c r="DF1089" i="8" s="1"/>
  <c r="DD1089" i="8"/>
  <c r="DC1089" i="8"/>
  <c r="DB1089" i="8"/>
  <c r="DA1089" i="8"/>
  <c r="CZ1089" i="8"/>
  <c r="CY1089" i="8"/>
  <c r="CX1089" i="8"/>
  <c r="CV1089" i="8"/>
  <c r="CW1089" i="8" s="1"/>
  <c r="CU1089" i="8"/>
  <c r="CT1089" i="8"/>
  <c r="CS1089" i="8"/>
  <c r="CR1089" i="8"/>
  <c r="CQ1089" i="8"/>
  <c r="CP1089" i="8"/>
  <c r="CO1089" i="8"/>
  <c r="CN1089" i="8"/>
  <c r="CL1089" i="8"/>
  <c r="CM1089" i="8" s="1"/>
  <c r="CG1089" i="8"/>
  <c r="CF1089" i="8"/>
  <c r="CE1089" i="8"/>
  <c r="CD1089" i="8"/>
  <c r="CC1089" i="8"/>
  <c r="CB1089" i="8"/>
  <c r="CA1089" i="8"/>
  <c r="BZ1089" i="8"/>
  <c r="BY1089" i="8"/>
  <c r="BW1089" i="8"/>
  <c r="BX1089" i="8" s="1"/>
  <c r="BV1089" i="8"/>
  <c r="BU1089" i="8"/>
  <c r="BT1089" i="8"/>
  <c r="BS1089" i="8"/>
  <c r="BR1089" i="8"/>
  <c r="BQ1089" i="8"/>
  <c r="BP1089" i="8"/>
  <c r="BO1089" i="8"/>
  <c r="BN1089" i="8"/>
  <c r="BM1089" i="8"/>
  <c r="BL1089" i="8"/>
  <c r="BJ1089" i="8"/>
  <c r="BK1089" i="8" s="1"/>
  <c r="J1089" i="8"/>
  <c r="I1089" i="8"/>
  <c r="H1089" i="8"/>
  <c r="G1089" i="8"/>
  <c r="F1089" i="8"/>
  <c r="A1089" i="8"/>
  <c r="DP1088" i="8"/>
  <c r="DO1088" i="8"/>
  <c r="DN1088" i="8"/>
  <c r="DM1088" i="8"/>
  <c r="DK1088" i="8"/>
  <c r="DL1088" i="8" s="1"/>
  <c r="DJ1088" i="8"/>
  <c r="DI1088" i="8"/>
  <c r="DH1088" i="8"/>
  <c r="DG1088" i="8"/>
  <c r="DE1088" i="8"/>
  <c r="DF1088" i="8" s="1"/>
  <c r="DD1088" i="8"/>
  <c r="DC1088" i="8"/>
  <c r="DB1088" i="8"/>
  <c r="DA1088" i="8"/>
  <c r="CZ1088" i="8"/>
  <c r="CY1088" i="8"/>
  <c r="CX1088" i="8"/>
  <c r="CV1088" i="8"/>
  <c r="CW1088" i="8" s="1"/>
  <c r="CU1088" i="8"/>
  <c r="CT1088" i="8"/>
  <c r="CS1088" i="8"/>
  <c r="CR1088" i="8"/>
  <c r="CQ1088" i="8"/>
  <c r="CP1088" i="8"/>
  <c r="CO1088" i="8"/>
  <c r="CN1088" i="8"/>
  <c r="CL1088" i="8"/>
  <c r="CM1088" i="8" s="1"/>
  <c r="CG1088" i="8"/>
  <c r="CF1088" i="8"/>
  <c r="CE1088" i="8"/>
  <c r="CD1088" i="8"/>
  <c r="CC1088" i="8"/>
  <c r="CB1088" i="8"/>
  <c r="CA1088" i="8"/>
  <c r="BZ1088" i="8"/>
  <c r="BY1088" i="8"/>
  <c r="BW1088" i="8"/>
  <c r="BX1088" i="8" s="1"/>
  <c r="BV1088" i="8"/>
  <c r="BU1088" i="8"/>
  <c r="BT1088" i="8"/>
  <c r="BS1088" i="8"/>
  <c r="BR1088" i="8"/>
  <c r="BQ1088" i="8"/>
  <c r="BP1088" i="8"/>
  <c r="BO1088" i="8"/>
  <c r="BN1088" i="8"/>
  <c r="BM1088" i="8"/>
  <c r="BL1088" i="8"/>
  <c r="BJ1088" i="8"/>
  <c r="BK1088" i="8" s="1"/>
  <c r="J1088" i="8"/>
  <c r="I1088" i="8"/>
  <c r="H1088" i="8"/>
  <c r="G1088" i="8"/>
  <c r="F1088" i="8"/>
  <c r="A1088" i="8"/>
  <c r="DP1087" i="8"/>
  <c r="DO1087" i="8"/>
  <c r="DN1087" i="8"/>
  <c r="DM1087" i="8"/>
  <c r="DK1087" i="8"/>
  <c r="DL1087" i="8" s="1"/>
  <c r="DJ1087" i="8"/>
  <c r="DI1087" i="8"/>
  <c r="DH1087" i="8"/>
  <c r="DG1087" i="8"/>
  <c r="DE1087" i="8"/>
  <c r="DF1087" i="8" s="1"/>
  <c r="DD1087" i="8"/>
  <c r="DC1087" i="8"/>
  <c r="DB1087" i="8"/>
  <c r="DA1087" i="8"/>
  <c r="CZ1087" i="8"/>
  <c r="CY1087" i="8"/>
  <c r="CX1087" i="8"/>
  <c r="CV1087" i="8"/>
  <c r="CW1087" i="8" s="1"/>
  <c r="CU1087" i="8"/>
  <c r="CT1087" i="8"/>
  <c r="CS1087" i="8"/>
  <c r="CR1087" i="8"/>
  <c r="CQ1087" i="8"/>
  <c r="CP1087" i="8"/>
  <c r="CO1087" i="8"/>
  <c r="CN1087" i="8"/>
  <c r="CL1087" i="8"/>
  <c r="CM1087" i="8" s="1"/>
  <c r="CG1087" i="8"/>
  <c r="CF1087" i="8"/>
  <c r="CE1087" i="8"/>
  <c r="CD1087" i="8"/>
  <c r="CC1087" i="8"/>
  <c r="CB1087" i="8"/>
  <c r="CA1087" i="8"/>
  <c r="BZ1087" i="8"/>
  <c r="BY1087" i="8"/>
  <c r="BW1087" i="8"/>
  <c r="BX1087" i="8" s="1"/>
  <c r="BV1087" i="8"/>
  <c r="BU1087" i="8"/>
  <c r="BT1087" i="8"/>
  <c r="BS1087" i="8"/>
  <c r="BR1087" i="8"/>
  <c r="BQ1087" i="8"/>
  <c r="BP1087" i="8"/>
  <c r="BO1087" i="8"/>
  <c r="BN1087" i="8"/>
  <c r="BM1087" i="8"/>
  <c r="BL1087" i="8"/>
  <c r="BJ1087" i="8"/>
  <c r="BK1087" i="8" s="1"/>
  <c r="J1087" i="8"/>
  <c r="I1087" i="8"/>
  <c r="H1087" i="8"/>
  <c r="G1087" i="8"/>
  <c r="F1087" i="8"/>
  <c r="A1087" i="8"/>
  <c r="DP1086" i="8"/>
  <c r="DO1086" i="8"/>
  <c r="DN1086" i="8"/>
  <c r="DM1086" i="8"/>
  <c r="DK1086" i="8"/>
  <c r="DL1086" i="8" s="1"/>
  <c r="DJ1086" i="8"/>
  <c r="DI1086" i="8"/>
  <c r="DH1086" i="8"/>
  <c r="DG1086" i="8"/>
  <c r="DE1086" i="8"/>
  <c r="DF1086" i="8" s="1"/>
  <c r="DD1086" i="8"/>
  <c r="DC1086" i="8"/>
  <c r="DB1086" i="8"/>
  <c r="DA1086" i="8"/>
  <c r="CZ1086" i="8"/>
  <c r="CY1086" i="8"/>
  <c r="CX1086" i="8"/>
  <c r="CV1086" i="8"/>
  <c r="CW1086" i="8" s="1"/>
  <c r="CU1086" i="8"/>
  <c r="CT1086" i="8"/>
  <c r="CS1086" i="8"/>
  <c r="CR1086" i="8"/>
  <c r="CQ1086" i="8"/>
  <c r="CP1086" i="8"/>
  <c r="CO1086" i="8"/>
  <c r="CN1086" i="8"/>
  <c r="CL1086" i="8"/>
  <c r="CM1086" i="8" s="1"/>
  <c r="CG1086" i="8"/>
  <c r="CF1086" i="8"/>
  <c r="CE1086" i="8"/>
  <c r="CD1086" i="8"/>
  <c r="CC1086" i="8"/>
  <c r="CB1086" i="8"/>
  <c r="CA1086" i="8"/>
  <c r="BZ1086" i="8"/>
  <c r="BY1086" i="8"/>
  <c r="BW1086" i="8"/>
  <c r="BX1086" i="8" s="1"/>
  <c r="BV1086" i="8"/>
  <c r="BU1086" i="8"/>
  <c r="BT1086" i="8"/>
  <c r="BS1086" i="8"/>
  <c r="BR1086" i="8"/>
  <c r="BQ1086" i="8"/>
  <c r="BP1086" i="8"/>
  <c r="BO1086" i="8"/>
  <c r="BN1086" i="8"/>
  <c r="BM1086" i="8"/>
  <c r="BL1086" i="8"/>
  <c r="BJ1086" i="8"/>
  <c r="BK1086" i="8" s="1"/>
  <c r="J1086" i="8"/>
  <c r="I1086" i="8"/>
  <c r="H1086" i="8"/>
  <c r="G1086" i="8"/>
  <c r="F1086" i="8"/>
  <c r="A1086" i="8"/>
  <c r="DP1085" i="8"/>
  <c r="DO1085" i="8"/>
  <c r="DN1085" i="8"/>
  <c r="DM1085" i="8"/>
  <c r="DK1085" i="8"/>
  <c r="DL1085" i="8" s="1"/>
  <c r="DJ1085" i="8"/>
  <c r="DI1085" i="8"/>
  <c r="DH1085" i="8"/>
  <c r="DG1085" i="8"/>
  <c r="DE1085" i="8"/>
  <c r="DF1085" i="8" s="1"/>
  <c r="DD1085" i="8"/>
  <c r="DC1085" i="8"/>
  <c r="DB1085" i="8"/>
  <c r="DA1085" i="8"/>
  <c r="CZ1085" i="8"/>
  <c r="CY1085" i="8"/>
  <c r="CX1085" i="8"/>
  <c r="CV1085" i="8"/>
  <c r="CW1085" i="8" s="1"/>
  <c r="CU1085" i="8"/>
  <c r="CT1085" i="8"/>
  <c r="CS1085" i="8"/>
  <c r="CR1085" i="8"/>
  <c r="CQ1085" i="8"/>
  <c r="CP1085" i="8"/>
  <c r="CO1085" i="8"/>
  <c r="CN1085" i="8"/>
  <c r="CL1085" i="8"/>
  <c r="CM1085" i="8" s="1"/>
  <c r="CG1085" i="8"/>
  <c r="CF1085" i="8"/>
  <c r="CE1085" i="8"/>
  <c r="CD1085" i="8"/>
  <c r="CC1085" i="8"/>
  <c r="CB1085" i="8"/>
  <c r="CA1085" i="8"/>
  <c r="BZ1085" i="8"/>
  <c r="BY1085" i="8"/>
  <c r="BW1085" i="8"/>
  <c r="BX1085" i="8" s="1"/>
  <c r="BV1085" i="8"/>
  <c r="BU1085" i="8"/>
  <c r="BT1085" i="8"/>
  <c r="BS1085" i="8"/>
  <c r="BR1085" i="8"/>
  <c r="BQ1085" i="8"/>
  <c r="BP1085" i="8"/>
  <c r="BO1085" i="8"/>
  <c r="BN1085" i="8"/>
  <c r="BM1085" i="8"/>
  <c r="BL1085" i="8"/>
  <c r="BJ1085" i="8"/>
  <c r="BK1085" i="8" s="1"/>
  <c r="J1085" i="8"/>
  <c r="I1085" i="8"/>
  <c r="H1085" i="8"/>
  <c r="G1085" i="8"/>
  <c r="F1085" i="8"/>
  <c r="A1085" i="8"/>
  <c r="DP1084" i="8"/>
  <c r="DO1084" i="8"/>
  <c r="DN1084" i="8"/>
  <c r="DM1084" i="8"/>
  <c r="DK1084" i="8"/>
  <c r="DL1084" i="8" s="1"/>
  <c r="DJ1084" i="8"/>
  <c r="DI1084" i="8"/>
  <c r="DH1084" i="8"/>
  <c r="DG1084" i="8"/>
  <c r="DE1084" i="8"/>
  <c r="DF1084" i="8" s="1"/>
  <c r="DD1084" i="8"/>
  <c r="DC1084" i="8"/>
  <c r="DB1084" i="8"/>
  <c r="DA1084" i="8"/>
  <c r="CZ1084" i="8"/>
  <c r="CY1084" i="8"/>
  <c r="CX1084" i="8"/>
  <c r="CV1084" i="8"/>
  <c r="CW1084" i="8" s="1"/>
  <c r="CU1084" i="8"/>
  <c r="CT1084" i="8"/>
  <c r="CS1084" i="8"/>
  <c r="CR1084" i="8"/>
  <c r="CQ1084" i="8"/>
  <c r="CP1084" i="8"/>
  <c r="CO1084" i="8"/>
  <c r="CN1084" i="8"/>
  <c r="CL1084" i="8"/>
  <c r="CM1084" i="8" s="1"/>
  <c r="CG1084" i="8"/>
  <c r="CF1084" i="8"/>
  <c r="CE1084" i="8"/>
  <c r="CD1084" i="8"/>
  <c r="CC1084" i="8"/>
  <c r="CB1084" i="8"/>
  <c r="CA1084" i="8"/>
  <c r="BZ1084" i="8"/>
  <c r="BY1084" i="8"/>
  <c r="BW1084" i="8"/>
  <c r="BX1084" i="8" s="1"/>
  <c r="BV1084" i="8"/>
  <c r="BU1084" i="8"/>
  <c r="BT1084" i="8"/>
  <c r="BS1084" i="8"/>
  <c r="BR1084" i="8"/>
  <c r="BQ1084" i="8"/>
  <c r="BP1084" i="8"/>
  <c r="BO1084" i="8"/>
  <c r="BN1084" i="8"/>
  <c r="BM1084" i="8"/>
  <c r="BL1084" i="8"/>
  <c r="BJ1084" i="8"/>
  <c r="BK1084" i="8" s="1"/>
  <c r="J1084" i="8"/>
  <c r="I1084" i="8"/>
  <c r="H1084" i="8"/>
  <c r="G1084" i="8"/>
  <c r="F1084" i="8"/>
  <c r="A1084" i="8"/>
  <c r="DP1083" i="8"/>
  <c r="DO1083" i="8"/>
  <c r="DN1083" i="8"/>
  <c r="DM1083" i="8"/>
  <c r="DK1083" i="8"/>
  <c r="DL1083" i="8" s="1"/>
  <c r="DJ1083" i="8"/>
  <c r="DI1083" i="8"/>
  <c r="DH1083" i="8"/>
  <c r="DG1083" i="8"/>
  <c r="DE1083" i="8"/>
  <c r="DF1083" i="8" s="1"/>
  <c r="DD1083" i="8"/>
  <c r="DC1083" i="8"/>
  <c r="DB1083" i="8"/>
  <c r="DA1083" i="8"/>
  <c r="CZ1083" i="8"/>
  <c r="CY1083" i="8"/>
  <c r="CX1083" i="8"/>
  <c r="CV1083" i="8"/>
  <c r="CW1083" i="8" s="1"/>
  <c r="CU1083" i="8"/>
  <c r="CT1083" i="8"/>
  <c r="CS1083" i="8"/>
  <c r="CR1083" i="8"/>
  <c r="CQ1083" i="8"/>
  <c r="CP1083" i="8"/>
  <c r="CO1083" i="8"/>
  <c r="CN1083" i="8"/>
  <c r="CL1083" i="8"/>
  <c r="CM1083" i="8" s="1"/>
  <c r="CG1083" i="8"/>
  <c r="CF1083" i="8"/>
  <c r="CE1083" i="8"/>
  <c r="CD1083" i="8"/>
  <c r="CC1083" i="8"/>
  <c r="CB1083" i="8"/>
  <c r="CA1083" i="8"/>
  <c r="BZ1083" i="8"/>
  <c r="BY1083" i="8"/>
  <c r="BW1083" i="8"/>
  <c r="BX1083" i="8" s="1"/>
  <c r="BV1083" i="8"/>
  <c r="BU1083" i="8"/>
  <c r="BT1083" i="8"/>
  <c r="BS1083" i="8"/>
  <c r="BR1083" i="8"/>
  <c r="BQ1083" i="8"/>
  <c r="BP1083" i="8"/>
  <c r="BO1083" i="8"/>
  <c r="BN1083" i="8"/>
  <c r="BM1083" i="8"/>
  <c r="BL1083" i="8"/>
  <c r="BJ1083" i="8"/>
  <c r="BK1083" i="8" s="1"/>
  <c r="J1083" i="8"/>
  <c r="I1083" i="8"/>
  <c r="H1083" i="8"/>
  <c r="G1083" i="8"/>
  <c r="F1083" i="8"/>
  <c r="A1083" i="8"/>
  <c r="DP1082" i="8"/>
  <c r="DO1082" i="8"/>
  <c r="DN1082" i="8"/>
  <c r="DM1082" i="8"/>
  <c r="DK1082" i="8"/>
  <c r="DL1082" i="8" s="1"/>
  <c r="DJ1082" i="8"/>
  <c r="DI1082" i="8"/>
  <c r="DH1082" i="8"/>
  <c r="DG1082" i="8"/>
  <c r="DE1082" i="8"/>
  <c r="DF1082" i="8" s="1"/>
  <c r="DD1082" i="8"/>
  <c r="DC1082" i="8"/>
  <c r="DB1082" i="8"/>
  <c r="DA1082" i="8"/>
  <c r="CZ1082" i="8"/>
  <c r="CY1082" i="8"/>
  <c r="CX1082" i="8"/>
  <c r="CV1082" i="8"/>
  <c r="CW1082" i="8" s="1"/>
  <c r="CU1082" i="8"/>
  <c r="CT1082" i="8"/>
  <c r="CS1082" i="8"/>
  <c r="CR1082" i="8"/>
  <c r="CQ1082" i="8"/>
  <c r="CP1082" i="8"/>
  <c r="CO1082" i="8"/>
  <c r="CN1082" i="8"/>
  <c r="CL1082" i="8"/>
  <c r="CM1082" i="8" s="1"/>
  <c r="CG1082" i="8"/>
  <c r="CF1082" i="8"/>
  <c r="CE1082" i="8"/>
  <c r="CD1082" i="8"/>
  <c r="CC1082" i="8"/>
  <c r="CB1082" i="8"/>
  <c r="CA1082" i="8"/>
  <c r="BZ1082" i="8"/>
  <c r="BY1082" i="8"/>
  <c r="BW1082" i="8"/>
  <c r="BX1082" i="8" s="1"/>
  <c r="BV1082" i="8"/>
  <c r="BU1082" i="8"/>
  <c r="BT1082" i="8"/>
  <c r="BS1082" i="8"/>
  <c r="BR1082" i="8"/>
  <c r="BQ1082" i="8"/>
  <c r="BP1082" i="8"/>
  <c r="BO1082" i="8"/>
  <c r="BN1082" i="8"/>
  <c r="BM1082" i="8"/>
  <c r="BL1082" i="8"/>
  <c r="BJ1082" i="8"/>
  <c r="BK1082" i="8" s="1"/>
  <c r="J1082" i="8"/>
  <c r="I1082" i="8"/>
  <c r="H1082" i="8"/>
  <c r="G1082" i="8"/>
  <c r="F1082" i="8"/>
  <c r="A1082" i="8"/>
  <c r="DP1081" i="8"/>
  <c r="DO1081" i="8"/>
  <c r="DN1081" i="8"/>
  <c r="DM1081" i="8"/>
  <c r="DK1081" i="8"/>
  <c r="DL1081" i="8" s="1"/>
  <c r="DJ1081" i="8"/>
  <c r="DI1081" i="8"/>
  <c r="DH1081" i="8"/>
  <c r="DG1081" i="8"/>
  <c r="DE1081" i="8"/>
  <c r="DF1081" i="8" s="1"/>
  <c r="DD1081" i="8"/>
  <c r="DC1081" i="8"/>
  <c r="DB1081" i="8"/>
  <c r="DA1081" i="8"/>
  <c r="CZ1081" i="8"/>
  <c r="CY1081" i="8"/>
  <c r="CX1081" i="8"/>
  <c r="CV1081" i="8"/>
  <c r="CW1081" i="8" s="1"/>
  <c r="CU1081" i="8"/>
  <c r="CT1081" i="8"/>
  <c r="CS1081" i="8"/>
  <c r="CR1081" i="8"/>
  <c r="CQ1081" i="8"/>
  <c r="CP1081" i="8"/>
  <c r="CO1081" i="8"/>
  <c r="CN1081" i="8"/>
  <c r="CL1081" i="8"/>
  <c r="CM1081" i="8" s="1"/>
  <c r="CG1081" i="8"/>
  <c r="CF1081" i="8"/>
  <c r="CE1081" i="8"/>
  <c r="CD1081" i="8"/>
  <c r="CC1081" i="8"/>
  <c r="CB1081" i="8"/>
  <c r="CA1081" i="8"/>
  <c r="BZ1081" i="8"/>
  <c r="BY1081" i="8"/>
  <c r="BW1081" i="8"/>
  <c r="BX1081" i="8" s="1"/>
  <c r="BV1081" i="8"/>
  <c r="BU1081" i="8"/>
  <c r="BT1081" i="8"/>
  <c r="BS1081" i="8"/>
  <c r="BR1081" i="8"/>
  <c r="BQ1081" i="8"/>
  <c r="BP1081" i="8"/>
  <c r="BO1081" i="8"/>
  <c r="BN1081" i="8"/>
  <c r="BM1081" i="8"/>
  <c r="BL1081" i="8"/>
  <c r="BJ1081" i="8"/>
  <c r="BK1081" i="8" s="1"/>
  <c r="J1081" i="8"/>
  <c r="I1081" i="8"/>
  <c r="H1081" i="8"/>
  <c r="G1081" i="8"/>
  <c r="F1081" i="8"/>
  <c r="A1081" i="8"/>
  <c r="DP1080" i="8"/>
  <c r="DO1080" i="8"/>
  <c r="DN1080" i="8"/>
  <c r="DM1080" i="8"/>
  <c r="DK1080" i="8"/>
  <c r="DL1080" i="8" s="1"/>
  <c r="DJ1080" i="8"/>
  <c r="DI1080" i="8"/>
  <c r="DH1080" i="8"/>
  <c r="DG1080" i="8"/>
  <c r="DE1080" i="8"/>
  <c r="DF1080" i="8" s="1"/>
  <c r="DD1080" i="8"/>
  <c r="DC1080" i="8"/>
  <c r="DB1080" i="8"/>
  <c r="DA1080" i="8"/>
  <c r="CZ1080" i="8"/>
  <c r="CY1080" i="8"/>
  <c r="CX1080" i="8"/>
  <c r="CV1080" i="8"/>
  <c r="CW1080" i="8" s="1"/>
  <c r="CU1080" i="8"/>
  <c r="CT1080" i="8"/>
  <c r="CS1080" i="8"/>
  <c r="CR1080" i="8"/>
  <c r="CQ1080" i="8"/>
  <c r="CP1080" i="8"/>
  <c r="CO1080" i="8"/>
  <c r="CN1080" i="8"/>
  <c r="CL1080" i="8"/>
  <c r="CM1080" i="8" s="1"/>
  <c r="CG1080" i="8"/>
  <c r="CF1080" i="8"/>
  <c r="CE1080" i="8"/>
  <c r="CD1080" i="8"/>
  <c r="CC1080" i="8"/>
  <c r="CB1080" i="8"/>
  <c r="CA1080" i="8"/>
  <c r="BZ1080" i="8"/>
  <c r="BY1080" i="8"/>
  <c r="BW1080" i="8"/>
  <c r="BX1080" i="8" s="1"/>
  <c r="BV1080" i="8"/>
  <c r="BU1080" i="8"/>
  <c r="BT1080" i="8"/>
  <c r="BS1080" i="8"/>
  <c r="BR1080" i="8"/>
  <c r="BQ1080" i="8"/>
  <c r="BP1080" i="8"/>
  <c r="BO1080" i="8"/>
  <c r="BN1080" i="8"/>
  <c r="BM1080" i="8"/>
  <c r="BL1080" i="8"/>
  <c r="BJ1080" i="8"/>
  <c r="BK1080" i="8" s="1"/>
  <c r="J1080" i="8"/>
  <c r="I1080" i="8"/>
  <c r="H1080" i="8"/>
  <c r="G1080" i="8"/>
  <c r="F1080" i="8"/>
  <c r="A1080" i="8"/>
  <c r="DP1079" i="8"/>
  <c r="DO1079" i="8"/>
  <c r="DN1079" i="8"/>
  <c r="DM1079" i="8"/>
  <c r="DK1079" i="8"/>
  <c r="DL1079" i="8" s="1"/>
  <c r="DJ1079" i="8"/>
  <c r="DI1079" i="8"/>
  <c r="DH1079" i="8"/>
  <c r="DG1079" i="8"/>
  <c r="DE1079" i="8"/>
  <c r="DF1079" i="8" s="1"/>
  <c r="DD1079" i="8"/>
  <c r="DC1079" i="8"/>
  <c r="DB1079" i="8"/>
  <c r="DA1079" i="8"/>
  <c r="CZ1079" i="8"/>
  <c r="CY1079" i="8"/>
  <c r="CX1079" i="8"/>
  <c r="CV1079" i="8"/>
  <c r="CW1079" i="8" s="1"/>
  <c r="CU1079" i="8"/>
  <c r="CT1079" i="8"/>
  <c r="CS1079" i="8"/>
  <c r="CR1079" i="8"/>
  <c r="CQ1079" i="8"/>
  <c r="CP1079" i="8"/>
  <c r="CO1079" i="8"/>
  <c r="CN1079" i="8"/>
  <c r="CL1079" i="8"/>
  <c r="CM1079" i="8" s="1"/>
  <c r="CG1079" i="8"/>
  <c r="CF1079" i="8"/>
  <c r="CE1079" i="8"/>
  <c r="CD1079" i="8"/>
  <c r="CC1079" i="8"/>
  <c r="CB1079" i="8"/>
  <c r="CA1079" i="8"/>
  <c r="BZ1079" i="8"/>
  <c r="BY1079" i="8"/>
  <c r="BW1079" i="8"/>
  <c r="BX1079" i="8" s="1"/>
  <c r="BV1079" i="8"/>
  <c r="BU1079" i="8"/>
  <c r="BT1079" i="8"/>
  <c r="BS1079" i="8"/>
  <c r="BR1079" i="8"/>
  <c r="BQ1079" i="8"/>
  <c r="BP1079" i="8"/>
  <c r="BO1079" i="8"/>
  <c r="BN1079" i="8"/>
  <c r="BM1079" i="8"/>
  <c r="BL1079" i="8"/>
  <c r="BJ1079" i="8"/>
  <c r="BK1079" i="8" s="1"/>
  <c r="J1079" i="8"/>
  <c r="I1079" i="8"/>
  <c r="H1079" i="8"/>
  <c r="G1079" i="8"/>
  <c r="F1079" i="8"/>
  <c r="A1079" i="8"/>
  <c r="DP1078" i="8"/>
  <c r="DO1078" i="8"/>
  <c r="DN1078" i="8"/>
  <c r="DM1078" i="8"/>
  <c r="DK1078" i="8"/>
  <c r="DL1078" i="8" s="1"/>
  <c r="DJ1078" i="8"/>
  <c r="DI1078" i="8"/>
  <c r="DH1078" i="8"/>
  <c r="DG1078" i="8"/>
  <c r="DE1078" i="8"/>
  <c r="DF1078" i="8" s="1"/>
  <c r="DD1078" i="8"/>
  <c r="DC1078" i="8"/>
  <c r="DB1078" i="8"/>
  <c r="DA1078" i="8"/>
  <c r="CZ1078" i="8"/>
  <c r="CY1078" i="8"/>
  <c r="CX1078" i="8"/>
  <c r="CV1078" i="8"/>
  <c r="CW1078" i="8" s="1"/>
  <c r="CU1078" i="8"/>
  <c r="CT1078" i="8"/>
  <c r="CS1078" i="8"/>
  <c r="CR1078" i="8"/>
  <c r="CQ1078" i="8"/>
  <c r="CP1078" i="8"/>
  <c r="CO1078" i="8"/>
  <c r="CN1078" i="8"/>
  <c r="CL1078" i="8"/>
  <c r="CM1078" i="8" s="1"/>
  <c r="CG1078" i="8"/>
  <c r="CF1078" i="8"/>
  <c r="CE1078" i="8"/>
  <c r="CD1078" i="8"/>
  <c r="CC1078" i="8"/>
  <c r="CB1078" i="8"/>
  <c r="CA1078" i="8"/>
  <c r="BZ1078" i="8"/>
  <c r="BY1078" i="8"/>
  <c r="BW1078" i="8"/>
  <c r="BX1078" i="8" s="1"/>
  <c r="BV1078" i="8"/>
  <c r="BU1078" i="8"/>
  <c r="BT1078" i="8"/>
  <c r="BS1078" i="8"/>
  <c r="BR1078" i="8"/>
  <c r="BQ1078" i="8"/>
  <c r="BP1078" i="8"/>
  <c r="BO1078" i="8"/>
  <c r="BN1078" i="8"/>
  <c r="BM1078" i="8"/>
  <c r="BL1078" i="8"/>
  <c r="BJ1078" i="8"/>
  <c r="BK1078" i="8" s="1"/>
  <c r="J1078" i="8"/>
  <c r="I1078" i="8"/>
  <c r="H1078" i="8"/>
  <c r="G1078" i="8"/>
  <c r="F1078" i="8"/>
  <c r="A1078" i="8"/>
  <c r="DP1077" i="8"/>
  <c r="DO1077" i="8"/>
  <c r="DN1077" i="8"/>
  <c r="DM1077" i="8"/>
  <c r="DK1077" i="8"/>
  <c r="DL1077" i="8" s="1"/>
  <c r="DJ1077" i="8"/>
  <c r="DI1077" i="8"/>
  <c r="DH1077" i="8"/>
  <c r="DG1077" i="8"/>
  <c r="DE1077" i="8"/>
  <c r="DF1077" i="8" s="1"/>
  <c r="DD1077" i="8"/>
  <c r="DC1077" i="8"/>
  <c r="DB1077" i="8"/>
  <c r="DA1077" i="8"/>
  <c r="CZ1077" i="8"/>
  <c r="CY1077" i="8"/>
  <c r="CX1077" i="8"/>
  <c r="CV1077" i="8"/>
  <c r="CW1077" i="8" s="1"/>
  <c r="CU1077" i="8"/>
  <c r="CT1077" i="8"/>
  <c r="CS1077" i="8"/>
  <c r="CR1077" i="8"/>
  <c r="CQ1077" i="8"/>
  <c r="CP1077" i="8"/>
  <c r="CO1077" i="8"/>
  <c r="CN1077" i="8"/>
  <c r="CL1077" i="8"/>
  <c r="CM1077" i="8" s="1"/>
  <c r="CG1077" i="8"/>
  <c r="CF1077" i="8"/>
  <c r="CE1077" i="8"/>
  <c r="CD1077" i="8"/>
  <c r="CC1077" i="8"/>
  <c r="CB1077" i="8"/>
  <c r="CA1077" i="8"/>
  <c r="BZ1077" i="8"/>
  <c r="BY1077" i="8"/>
  <c r="BW1077" i="8"/>
  <c r="BX1077" i="8" s="1"/>
  <c r="BV1077" i="8"/>
  <c r="BU1077" i="8"/>
  <c r="BT1077" i="8"/>
  <c r="BS1077" i="8"/>
  <c r="BR1077" i="8"/>
  <c r="BQ1077" i="8"/>
  <c r="BP1077" i="8"/>
  <c r="BO1077" i="8"/>
  <c r="BN1077" i="8"/>
  <c r="BM1077" i="8"/>
  <c r="BL1077" i="8"/>
  <c r="BJ1077" i="8"/>
  <c r="BK1077" i="8" s="1"/>
  <c r="J1077" i="8"/>
  <c r="I1077" i="8"/>
  <c r="H1077" i="8"/>
  <c r="G1077" i="8"/>
  <c r="F1077" i="8"/>
  <c r="A1077" i="8"/>
  <c r="DP1076" i="8"/>
  <c r="DO1076" i="8"/>
  <c r="DN1076" i="8"/>
  <c r="DM1076" i="8"/>
  <c r="DK1076" i="8"/>
  <c r="DL1076" i="8" s="1"/>
  <c r="DJ1076" i="8"/>
  <c r="DI1076" i="8"/>
  <c r="DH1076" i="8"/>
  <c r="DG1076" i="8"/>
  <c r="DE1076" i="8"/>
  <c r="DF1076" i="8" s="1"/>
  <c r="DD1076" i="8"/>
  <c r="DC1076" i="8"/>
  <c r="DB1076" i="8"/>
  <c r="DA1076" i="8"/>
  <c r="CZ1076" i="8"/>
  <c r="CY1076" i="8"/>
  <c r="CX1076" i="8"/>
  <c r="CV1076" i="8"/>
  <c r="CW1076" i="8" s="1"/>
  <c r="CU1076" i="8"/>
  <c r="CT1076" i="8"/>
  <c r="CS1076" i="8"/>
  <c r="CR1076" i="8"/>
  <c r="CQ1076" i="8"/>
  <c r="CP1076" i="8"/>
  <c r="CO1076" i="8"/>
  <c r="CN1076" i="8"/>
  <c r="CL1076" i="8"/>
  <c r="CM1076" i="8" s="1"/>
  <c r="CG1076" i="8"/>
  <c r="CF1076" i="8"/>
  <c r="CE1076" i="8"/>
  <c r="CD1076" i="8"/>
  <c r="CC1076" i="8"/>
  <c r="CB1076" i="8"/>
  <c r="CA1076" i="8"/>
  <c r="BZ1076" i="8"/>
  <c r="BY1076" i="8"/>
  <c r="BW1076" i="8"/>
  <c r="BX1076" i="8" s="1"/>
  <c r="BV1076" i="8"/>
  <c r="BU1076" i="8"/>
  <c r="BT1076" i="8"/>
  <c r="BS1076" i="8"/>
  <c r="BR1076" i="8"/>
  <c r="BQ1076" i="8"/>
  <c r="BP1076" i="8"/>
  <c r="BO1076" i="8"/>
  <c r="BN1076" i="8"/>
  <c r="BM1076" i="8"/>
  <c r="BL1076" i="8"/>
  <c r="BJ1076" i="8"/>
  <c r="BK1076" i="8" s="1"/>
  <c r="J1076" i="8"/>
  <c r="I1076" i="8"/>
  <c r="H1076" i="8"/>
  <c r="G1076" i="8"/>
  <c r="F1076" i="8"/>
  <c r="A1076" i="8"/>
  <c r="DP1075" i="8"/>
  <c r="DO1075" i="8"/>
  <c r="DN1075" i="8"/>
  <c r="DM1075" i="8"/>
  <c r="DK1075" i="8"/>
  <c r="DL1075" i="8" s="1"/>
  <c r="DJ1075" i="8"/>
  <c r="DI1075" i="8"/>
  <c r="DH1075" i="8"/>
  <c r="DG1075" i="8"/>
  <c r="DE1075" i="8"/>
  <c r="DF1075" i="8" s="1"/>
  <c r="DD1075" i="8"/>
  <c r="DC1075" i="8"/>
  <c r="DB1075" i="8"/>
  <c r="DA1075" i="8"/>
  <c r="CZ1075" i="8"/>
  <c r="CY1075" i="8"/>
  <c r="CX1075" i="8"/>
  <c r="CV1075" i="8"/>
  <c r="CW1075" i="8" s="1"/>
  <c r="CU1075" i="8"/>
  <c r="CT1075" i="8"/>
  <c r="CS1075" i="8"/>
  <c r="CR1075" i="8"/>
  <c r="CQ1075" i="8"/>
  <c r="CP1075" i="8"/>
  <c r="CO1075" i="8"/>
  <c r="CN1075" i="8"/>
  <c r="CL1075" i="8"/>
  <c r="CM1075" i="8" s="1"/>
  <c r="CG1075" i="8"/>
  <c r="CF1075" i="8"/>
  <c r="CE1075" i="8"/>
  <c r="CD1075" i="8"/>
  <c r="CC1075" i="8"/>
  <c r="CB1075" i="8"/>
  <c r="CA1075" i="8"/>
  <c r="BZ1075" i="8"/>
  <c r="BY1075" i="8"/>
  <c r="BW1075" i="8"/>
  <c r="BX1075" i="8" s="1"/>
  <c r="BV1075" i="8"/>
  <c r="BU1075" i="8"/>
  <c r="BT1075" i="8"/>
  <c r="BS1075" i="8"/>
  <c r="BR1075" i="8"/>
  <c r="BQ1075" i="8"/>
  <c r="BP1075" i="8"/>
  <c r="BO1075" i="8"/>
  <c r="BN1075" i="8"/>
  <c r="BM1075" i="8"/>
  <c r="BL1075" i="8"/>
  <c r="BJ1075" i="8"/>
  <c r="BK1075" i="8" s="1"/>
  <c r="J1075" i="8"/>
  <c r="I1075" i="8"/>
  <c r="H1075" i="8"/>
  <c r="G1075" i="8"/>
  <c r="F1075" i="8"/>
  <c r="A1075" i="8"/>
  <c r="DP1074" i="8"/>
  <c r="DO1074" i="8"/>
  <c r="DN1074" i="8"/>
  <c r="DM1074" i="8"/>
  <c r="DK1074" i="8"/>
  <c r="DL1074" i="8" s="1"/>
  <c r="DJ1074" i="8"/>
  <c r="DI1074" i="8"/>
  <c r="DH1074" i="8"/>
  <c r="DG1074" i="8"/>
  <c r="DE1074" i="8"/>
  <c r="DF1074" i="8" s="1"/>
  <c r="DD1074" i="8"/>
  <c r="DC1074" i="8"/>
  <c r="DB1074" i="8"/>
  <c r="DA1074" i="8"/>
  <c r="CZ1074" i="8"/>
  <c r="CY1074" i="8"/>
  <c r="CX1074" i="8"/>
  <c r="CV1074" i="8"/>
  <c r="CW1074" i="8" s="1"/>
  <c r="CU1074" i="8"/>
  <c r="CT1074" i="8"/>
  <c r="CS1074" i="8"/>
  <c r="CR1074" i="8"/>
  <c r="CQ1074" i="8"/>
  <c r="CP1074" i="8"/>
  <c r="CO1074" i="8"/>
  <c r="CN1074" i="8"/>
  <c r="CL1074" i="8"/>
  <c r="CM1074" i="8" s="1"/>
  <c r="CG1074" i="8"/>
  <c r="CF1074" i="8"/>
  <c r="CE1074" i="8"/>
  <c r="CD1074" i="8"/>
  <c r="CC1074" i="8"/>
  <c r="CB1074" i="8"/>
  <c r="CA1074" i="8"/>
  <c r="BZ1074" i="8"/>
  <c r="BY1074" i="8"/>
  <c r="BW1074" i="8"/>
  <c r="BX1074" i="8" s="1"/>
  <c r="BV1074" i="8"/>
  <c r="BU1074" i="8"/>
  <c r="BT1074" i="8"/>
  <c r="BS1074" i="8"/>
  <c r="BR1074" i="8"/>
  <c r="BQ1074" i="8"/>
  <c r="BP1074" i="8"/>
  <c r="BO1074" i="8"/>
  <c r="BN1074" i="8"/>
  <c r="BM1074" i="8"/>
  <c r="BL1074" i="8"/>
  <c r="BJ1074" i="8"/>
  <c r="BK1074" i="8" s="1"/>
  <c r="J1074" i="8"/>
  <c r="I1074" i="8"/>
  <c r="H1074" i="8"/>
  <c r="G1074" i="8"/>
  <c r="F1074" i="8"/>
  <c r="A1074" i="8"/>
  <c r="DP1073" i="8"/>
  <c r="DO1073" i="8"/>
  <c r="DN1073" i="8"/>
  <c r="DM1073" i="8"/>
  <c r="DK1073" i="8"/>
  <c r="DL1073" i="8" s="1"/>
  <c r="DJ1073" i="8"/>
  <c r="DI1073" i="8"/>
  <c r="DH1073" i="8"/>
  <c r="DG1073" i="8"/>
  <c r="DE1073" i="8"/>
  <c r="DF1073" i="8" s="1"/>
  <c r="DD1073" i="8"/>
  <c r="DC1073" i="8"/>
  <c r="DB1073" i="8"/>
  <c r="DA1073" i="8"/>
  <c r="CZ1073" i="8"/>
  <c r="CY1073" i="8"/>
  <c r="CX1073" i="8"/>
  <c r="CV1073" i="8"/>
  <c r="CW1073" i="8" s="1"/>
  <c r="CU1073" i="8"/>
  <c r="CT1073" i="8"/>
  <c r="CS1073" i="8"/>
  <c r="CR1073" i="8"/>
  <c r="CQ1073" i="8"/>
  <c r="CP1073" i="8"/>
  <c r="CO1073" i="8"/>
  <c r="CN1073" i="8"/>
  <c r="CL1073" i="8"/>
  <c r="CM1073" i="8" s="1"/>
  <c r="CG1073" i="8"/>
  <c r="CF1073" i="8"/>
  <c r="CE1073" i="8"/>
  <c r="CD1073" i="8"/>
  <c r="CC1073" i="8"/>
  <c r="CB1073" i="8"/>
  <c r="CA1073" i="8"/>
  <c r="BZ1073" i="8"/>
  <c r="BY1073" i="8"/>
  <c r="BW1073" i="8"/>
  <c r="BX1073" i="8" s="1"/>
  <c r="BV1073" i="8"/>
  <c r="BU1073" i="8"/>
  <c r="BT1073" i="8"/>
  <c r="BS1073" i="8"/>
  <c r="BR1073" i="8"/>
  <c r="BQ1073" i="8"/>
  <c r="BP1073" i="8"/>
  <c r="BO1073" i="8"/>
  <c r="BN1073" i="8"/>
  <c r="BM1073" i="8"/>
  <c r="BL1073" i="8"/>
  <c r="BJ1073" i="8"/>
  <c r="BK1073" i="8" s="1"/>
  <c r="J1073" i="8"/>
  <c r="I1073" i="8"/>
  <c r="H1073" i="8"/>
  <c r="G1073" i="8"/>
  <c r="F1073" i="8"/>
  <c r="A1073" i="8"/>
  <c r="DP1072" i="8"/>
  <c r="DO1072" i="8"/>
  <c r="DN1072" i="8"/>
  <c r="DM1072" i="8"/>
  <c r="DK1072" i="8"/>
  <c r="DL1072" i="8" s="1"/>
  <c r="DJ1072" i="8"/>
  <c r="DI1072" i="8"/>
  <c r="DH1072" i="8"/>
  <c r="DG1072" i="8"/>
  <c r="DE1072" i="8"/>
  <c r="DF1072" i="8" s="1"/>
  <c r="DD1072" i="8"/>
  <c r="DC1072" i="8"/>
  <c r="DB1072" i="8"/>
  <c r="DA1072" i="8"/>
  <c r="CZ1072" i="8"/>
  <c r="CY1072" i="8"/>
  <c r="CX1072" i="8"/>
  <c r="CV1072" i="8"/>
  <c r="CW1072" i="8" s="1"/>
  <c r="CU1072" i="8"/>
  <c r="CT1072" i="8"/>
  <c r="CS1072" i="8"/>
  <c r="CR1072" i="8"/>
  <c r="CQ1072" i="8"/>
  <c r="CP1072" i="8"/>
  <c r="CO1072" i="8"/>
  <c r="CN1072" i="8"/>
  <c r="CL1072" i="8"/>
  <c r="CM1072" i="8" s="1"/>
  <c r="CG1072" i="8"/>
  <c r="CF1072" i="8"/>
  <c r="CE1072" i="8"/>
  <c r="CD1072" i="8"/>
  <c r="CC1072" i="8"/>
  <c r="CB1072" i="8"/>
  <c r="CA1072" i="8"/>
  <c r="BZ1072" i="8"/>
  <c r="BY1072" i="8"/>
  <c r="BW1072" i="8"/>
  <c r="BX1072" i="8" s="1"/>
  <c r="BV1072" i="8"/>
  <c r="BU1072" i="8"/>
  <c r="BT1072" i="8"/>
  <c r="BS1072" i="8"/>
  <c r="BR1072" i="8"/>
  <c r="BQ1072" i="8"/>
  <c r="BP1072" i="8"/>
  <c r="BO1072" i="8"/>
  <c r="BN1072" i="8"/>
  <c r="BM1072" i="8"/>
  <c r="BL1072" i="8"/>
  <c r="BJ1072" i="8"/>
  <c r="BK1072" i="8" s="1"/>
  <c r="J1072" i="8"/>
  <c r="I1072" i="8"/>
  <c r="H1072" i="8"/>
  <c r="G1072" i="8"/>
  <c r="F1072" i="8"/>
  <c r="A1072" i="8"/>
  <c r="DP1071" i="8"/>
  <c r="DO1071" i="8"/>
  <c r="DN1071" i="8"/>
  <c r="DM1071" i="8"/>
  <c r="DK1071" i="8"/>
  <c r="DL1071" i="8" s="1"/>
  <c r="DJ1071" i="8"/>
  <c r="DI1071" i="8"/>
  <c r="DH1071" i="8"/>
  <c r="DG1071" i="8"/>
  <c r="DE1071" i="8"/>
  <c r="DF1071" i="8" s="1"/>
  <c r="DD1071" i="8"/>
  <c r="DC1071" i="8"/>
  <c r="DB1071" i="8"/>
  <c r="DA1071" i="8"/>
  <c r="CZ1071" i="8"/>
  <c r="CY1071" i="8"/>
  <c r="CX1071" i="8"/>
  <c r="CV1071" i="8"/>
  <c r="CW1071" i="8" s="1"/>
  <c r="CU1071" i="8"/>
  <c r="CT1071" i="8"/>
  <c r="CS1071" i="8"/>
  <c r="CR1071" i="8"/>
  <c r="CQ1071" i="8"/>
  <c r="CP1071" i="8"/>
  <c r="CO1071" i="8"/>
  <c r="CN1071" i="8"/>
  <c r="CL1071" i="8"/>
  <c r="CM1071" i="8" s="1"/>
  <c r="CG1071" i="8"/>
  <c r="CF1071" i="8"/>
  <c r="CE1071" i="8"/>
  <c r="CD1071" i="8"/>
  <c r="CC1071" i="8"/>
  <c r="CB1071" i="8"/>
  <c r="CA1071" i="8"/>
  <c r="BZ1071" i="8"/>
  <c r="BY1071" i="8"/>
  <c r="BW1071" i="8"/>
  <c r="BX1071" i="8" s="1"/>
  <c r="BV1071" i="8"/>
  <c r="BU1071" i="8"/>
  <c r="BT1071" i="8"/>
  <c r="BS1071" i="8"/>
  <c r="BR1071" i="8"/>
  <c r="BQ1071" i="8"/>
  <c r="BP1071" i="8"/>
  <c r="BO1071" i="8"/>
  <c r="BN1071" i="8"/>
  <c r="BM1071" i="8"/>
  <c r="BL1071" i="8"/>
  <c r="BJ1071" i="8"/>
  <c r="BK1071" i="8" s="1"/>
  <c r="J1071" i="8"/>
  <c r="I1071" i="8"/>
  <c r="H1071" i="8"/>
  <c r="G1071" i="8"/>
  <c r="F1071" i="8"/>
  <c r="A1071" i="8"/>
  <c r="DP1070" i="8"/>
  <c r="DO1070" i="8"/>
  <c r="DN1070" i="8"/>
  <c r="DM1070" i="8"/>
  <c r="DK1070" i="8"/>
  <c r="DL1070" i="8" s="1"/>
  <c r="DJ1070" i="8"/>
  <c r="DI1070" i="8"/>
  <c r="DH1070" i="8"/>
  <c r="DG1070" i="8"/>
  <c r="DE1070" i="8"/>
  <c r="DF1070" i="8" s="1"/>
  <c r="DD1070" i="8"/>
  <c r="DC1070" i="8"/>
  <c r="DB1070" i="8"/>
  <c r="DA1070" i="8"/>
  <c r="CZ1070" i="8"/>
  <c r="CY1070" i="8"/>
  <c r="CX1070" i="8"/>
  <c r="CV1070" i="8"/>
  <c r="CW1070" i="8" s="1"/>
  <c r="CU1070" i="8"/>
  <c r="CT1070" i="8"/>
  <c r="CS1070" i="8"/>
  <c r="CR1070" i="8"/>
  <c r="CQ1070" i="8"/>
  <c r="CP1070" i="8"/>
  <c r="CO1070" i="8"/>
  <c r="CN1070" i="8"/>
  <c r="CL1070" i="8"/>
  <c r="CM1070" i="8" s="1"/>
  <c r="CG1070" i="8"/>
  <c r="CF1070" i="8"/>
  <c r="CE1070" i="8"/>
  <c r="CD1070" i="8"/>
  <c r="CC1070" i="8"/>
  <c r="CB1070" i="8"/>
  <c r="CA1070" i="8"/>
  <c r="BZ1070" i="8"/>
  <c r="BY1070" i="8"/>
  <c r="BW1070" i="8"/>
  <c r="BX1070" i="8" s="1"/>
  <c r="BV1070" i="8"/>
  <c r="BU1070" i="8"/>
  <c r="BT1070" i="8"/>
  <c r="BS1070" i="8"/>
  <c r="BR1070" i="8"/>
  <c r="BQ1070" i="8"/>
  <c r="BP1070" i="8"/>
  <c r="BO1070" i="8"/>
  <c r="BN1070" i="8"/>
  <c r="BM1070" i="8"/>
  <c r="BL1070" i="8"/>
  <c r="BJ1070" i="8"/>
  <c r="BK1070" i="8" s="1"/>
  <c r="J1070" i="8"/>
  <c r="I1070" i="8"/>
  <c r="H1070" i="8"/>
  <c r="G1070" i="8"/>
  <c r="F1070" i="8"/>
  <c r="A1070" i="8"/>
  <c r="DP1069" i="8"/>
  <c r="DO1069" i="8"/>
  <c r="DN1069" i="8"/>
  <c r="DM1069" i="8"/>
  <c r="DK1069" i="8"/>
  <c r="DL1069" i="8" s="1"/>
  <c r="DJ1069" i="8"/>
  <c r="DI1069" i="8"/>
  <c r="DH1069" i="8"/>
  <c r="DG1069" i="8"/>
  <c r="DE1069" i="8"/>
  <c r="DF1069" i="8" s="1"/>
  <c r="DD1069" i="8"/>
  <c r="DC1069" i="8"/>
  <c r="DB1069" i="8"/>
  <c r="DA1069" i="8"/>
  <c r="CZ1069" i="8"/>
  <c r="CY1069" i="8"/>
  <c r="CX1069" i="8"/>
  <c r="CV1069" i="8"/>
  <c r="CW1069" i="8" s="1"/>
  <c r="CU1069" i="8"/>
  <c r="CT1069" i="8"/>
  <c r="CS1069" i="8"/>
  <c r="CR1069" i="8"/>
  <c r="CQ1069" i="8"/>
  <c r="CP1069" i="8"/>
  <c r="CO1069" i="8"/>
  <c r="CN1069" i="8"/>
  <c r="CL1069" i="8"/>
  <c r="CM1069" i="8" s="1"/>
  <c r="CG1069" i="8"/>
  <c r="CF1069" i="8"/>
  <c r="CE1069" i="8"/>
  <c r="CD1069" i="8"/>
  <c r="CC1069" i="8"/>
  <c r="CB1069" i="8"/>
  <c r="CA1069" i="8"/>
  <c r="BZ1069" i="8"/>
  <c r="BY1069" i="8"/>
  <c r="BW1069" i="8"/>
  <c r="BX1069" i="8" s="1"/>
  <c r="BV1069" i="8"/>
  <c r="BU1069" i="8"/>
  <c r="BT1069" i="8"/>
  <c r="BS1069" i="8"/>
  <c r="BR1069" i="8"/>
  <c r="BQ1069" i="8"/>
  <c r="BP1069" i="8"/>
  <c r="BO1069" i="8"/>
  <c r="BN1069" i="8"/>
  <c r="BM1069" i="8"/>
  <c r="BL1069" i="8"/>
  <c r="BJ1069" i="8"/>
  <c r="BK1069" i="8" s="1"/>
  <c r="J1069" i="8"/>
  <c r="I1069" i="8"/>
  <c r="H1069" i="8"/>
  <c r="G1069" i="8"/>
  <c r="F1069" i="8"/>
  <c r="A1069" i="8"/>
  <c r="DP1068" i="8"/>
  <c r="DO1068" i="8"/>
  <c r="DN1068" i="8"/>
  <c r="DM1068" i="8"/>
  <c r="DK1068" i="8"/>
  <c r="DL1068" i="8" s="1"/>
  <c r="DJ1068" i="8"/>
  <c r="DI1068" i="8"/>
  <c r="DH1068" i="8"/>
  <c r="DG1068" i="8"/>
  <c r="DE1068" i="8"/>
  <c r="DF1068" i="8" s="1"/>
  <c r="DD1068" i="8"/>
  <c r="DC1068" i="8"/>
  <c r="DB1068" i="8"/>
  <c r="DA1068" i="8"/>
  <c r="CZ1068" i="8"/>
  <c r="CY1068" i="8"/>
  <c r="CX1068" i="8"/>
  <c r="CV1068" i="8"/>
  <c r="CW1068" i="8" s="1"/>
  <c r="CU1068" i="8"/>
  <c r="CT1068" i="8"/>
  <c r="CS1068" i="8"/>
  <c r="CR1068" i="8"/>
  <c r="CQ1068" i="8"/>
  <c r="CP1068" i="8"/>
  <c r="CO1068" i="8"/>
  <c r="CN1068" i="8"/>
  <c r="CL1068" i="8"/>
  <c r="CM1068" i="8" s="1"/>
  <c r="CG1068" i="8"/>
  <c r="CF1068" i="8"/>
  <c r="CE1068" i="8"/>
  <c r="CD1068" i="8"/>
  <c r="CC1068" i="8"/>
  <c r="CB1068" i="8"/>
  <c r="CA1068" i="8"/>
  <c r="BZ1068" i="8"/>
  <c r="BY1068" i="8"/>
  <c r="BW1068" i="8"/>
  <c r="BX1068" i="8" s="1"/>
  <c r="BV1068" i="8"/>
  <c r="BU1068" i="8"/>
  <c r="BT1068" i="8"/>
  <c r="BS1068" i="8"/>
  <c r="BR1068" i="8"/>
  <c r="BQ1068" i="8"/>
  <c r="BP1068" i="8"/>
  <c r="BO1068" i="8"/>
  <c r="BN1068" i="8"/>
  <c r="BM1068" i="8"/>
  <c r="BL1068" i="8"/>
  <c r="BJ1068" i="8"/>
  <c r="BK1068" i="8" s="1"/>
  <c r="J1068" i="8"/>
  <c r="I1068" i="8"/>
  <c r="H1068" i="8"/>
  <c r="G1068" i="8"/>
  <c r="F1068" i="8"/>
  <c r="A1068" i="8"/>
  <c r="DP1067" i="8"/>
  <c r="DO1067" i="8"/>
  <c r="DN1067" i="8"/>
  <c r="DM1067" i="8"/>
  <c r="DK1067" i="8"/>
  <c r="DL1067" i="8" s="1"/>
  <c r="DJ1067" i="8"/>
  <c r="DI1067" i="8"/>
  <c r="DH1067" i="8"/>
  <c r="DG1067" i="8"/>
  <c r="DE1067" i="8"/>
  <c r="DF1067" i="8" s="1"/>
  <c r="DD1067" i="8"/>
  <c r="DC1067" i="8"/>
  <c r="DB1067" i="8"/>
  <c r="DA1067" i="8"/>
  <c r="CZ1067" i="8"/>
  <c r="CY1067" i="8"/>
  <c r="CX1067" i="8"/>
  <c r="CV1067" i="8"/>
  <c r="CW1067" i="8" s="1"/>
  <c r="CU1067" i="8"/>
  <c r="CT1067" i="8"/>
  <c r="CS1067" i="8"/>
  <c r="CR1067" i="8"/>
  <c r="CQ1067" i="8"/>
  <c r="CP1067" i="8"/>
  <c r="CO1067" i="8"/>
  <c r="CN1067" i="8"/>
  <c r="CL1067" i="8"/>
  <c r="CM1067" i="8" s="1"/>
  <c r="CG1067" i="8"/>
  <c r="CF1067" i="8"/>
  <c r="CE1067" i="8"/>
  <c r="CD1067" i="8"/>
  <c r="CC1067" i="8"/>
  <c r="CB1067" i="8"/>
  <c r="CA1067" i="8"/>
  <c r="BZ1067" i="8"/>
  <c r="BY1067" i="8"/>
  <c r="BW1067" i="8"/>
  <c r="BX1067" i="8" s="1"/>
  <c r="BV1067" i="8"/>
  <c r="BU1067" i="8"/>
  <c r="BT1067" i="8"/>
  <c r="BS1067" i="8"/>
  <c r="BR1067" i="8"/>
  <c r="BQ1067" i="8"/>
  <c r="BP1067" i="8"/>
  <c r="BO1067" i="8"/>
  <c r="BN1067" i="8"/>
  <c r="BM1067" i="8"/>
  <c r="BL1067" i="8"/>
  <c r="BJ1067" i="8"/>
  <c r="BK1067" i="8" s="1"/>
  <c r="J1067" i="8"/>
  <c r="I1067" i="8"/>
  <c r="H1067" i="8"/>
  <c r="G1067" i="8"/>
  <c r="F1067" i="8"/>
  <c r="A1067" i="8"/>
  <c r="DP1066" i="8"/>
  <c r="DO1066" i="8"/>
  <c r="DN1066" i="8"/>
  <c r="DM1066" i="8"/>
  <c r="DK1066" i="8"/>
  <c r="DL1066" i="8" s="1"/>
  <c r="DJ1066" i="8"/>
  <c r="DI1066" i="8"/>
  <c r="DH1066" i="8"/>
  <c r="DG1066" i="8"/>
  <c r="DE1066" i="8"/>
  <c r="DF1066" i="8" s="1"/>
  <c r="DD1066" i="8"/>
  <c r="DC1066" i="8"/>
  <c r="DB1066" i="8"/>
  <c r="DA1066" i="8"/>
  <c r="CZ1066" i="8"/>
  <c r="CY1066" i="8"/>
  <c r="CX1066" i="8"/>
  <c r="CV1066" i="8"/>
  <c r="CW1066" i="8" s="1"/>
  <c r="CU1066" i="8"/>
  <c r="CT1066" i="8"/>
  <c r="CS1066" i="8"/>
  <c r="CR1066" i="8"/>
  <c r="CQ1066" i="8"/>
  <c r="CP1066" i="8"/>
  <c r="CO1066" i="8"/>
  <c r="CN1066" i="8"/>
  <c r="CL1066" i="8"/>
  <c r="CM1066" i="8" s="1"/>
  <c r="CG1066" i="8"/>
  <c r="CF1066" i="8"/>
  <c r="CE1066" i="8"/>
  <c r="CD1066" i="8"/>
  <c r="CC1066" i="8"/>
  <c r="CB1066" i="8"/>
  <c r="CA1066" i="8"/>
  <c r="BZ1066" i="8"/>
  <c r="BY1066" i="8"/>
  <c r="BW1066" i="8"/>
  <c r="BX1066" i="8" s="1"/>
  <c r="BV1066" i="8"/>
  <c r="BU1066" i="8"/>
  <c r="BT1066" i="8"/>
  <c r="BS1066" i="8"/>
  <c r="BR1066" i="8"/>
  <c r="BQ1066" i="8"/>
  <c r="BP1066" i="8"/>
  <c r="BO1066" i="8"/>
  <c r="BN1066" i="8"/>
  <c r="BM1066" i="8"/>
  <c r="BL1066" i="8"/>
  <c r="BJ1066" i="8"/>
  <c r="BK1066" i="8" s="1"/>
  <c r="J1066" i="8"/>
  <c r="I1066" i="8"/>
  <c r="H1066" i="8"/>
  <c r="G1066" i="8"/>
  <c r="F1066" i="8"/>
  <c r="A1066" i="8"/>
  <c r="DP1065" i="8"/>
  <c r="DO1065" i="8"/>
  <c r="DN1065" i="8"/>
  <c r="DM1065" i="8"/>
  <c r="DK1065" i="8"/>
  <c r="DL1065" i="8" s="1"/>
  <c r="DJ1065" i="8"/>
  <c r="DI1065" i="8"/>
  <c r="DH1065" i="8"/>
  <c r="DG1065" i="8"/>
  <c r="DE1065" i="8"/>
  <c r="DF1065" i="8" s="1"/>
  <c r="DD1065" i="8"/>
  <c r="DC1065" i="8"/>
  <c r="DB1065" i="8"/>
  <c r="DA1065" i="8"/>
  <c r="CZ1065" i="8"/>
  <c r="CY1065" i="8"/>
  <c r="CX1065" i="8"/>
  <c r="CV1065" i="8"/>
  <c r="CW1065" i="8" s="1"/>
  <c r="CU1065" i="8"/>
  <c r="CT1065" i="8"/>
  <c r="CS1065" i="8"/>
  <c r="CR1065" i="8"/>
  <c r="CQ1065" i="8"/>
  <c r="CP1065" i="8"/>
  <c r="CO1065" i="8"/>
  <c r="CN1065" i="8"/>
  <c r="CL1065" i="8"/>
  <c r="CM1065" i="8" s="1"/>
  <c r="CG1065" i="8"/>
  <c r="CF1065" i="8"/>
  <c r="CE1065" i="8"/>
  <c r="CD1065" i="8"/>
  <c r="CC1065" i="8"/>
  <c r="CB1065" i="8"/>
  <c r="CA1065" i="8"/>
  <c r="BZ1065" i="8"/>
  <c r="BY1065" i="8"/>
  <c r="BW1065" i="8"/>
  <c r="BX1065" i="8" s="1"/>
  <c r="BV1065" i="8"/>
  <c r="BU1065" i="8"/>
  <c r="BT1065" i="8"/>
  <c r="BS1065" i="8"/>
  <c r="BR1065" i="8"/>
  <c r="BQ1065" i="8"/>
  <c r="BP1065" i="8"/>
  <c r="BO1065" i="8"/>
  <c r="BN1065" i="8"/>
  <c r="BM1065" i="8"/>
  <c r="BL1065" i="8"/>
  <c r="BJ1065" i="8"/>
  <c r="BK1065" i="8" s="1"/>
  <c r="J1065" i="8"/>
  <c r="I1065" i="8"/>
  <c r="H1065" i="8"/>
  <c r="G1065" i="8"/>
  <c r="F1065" i="8"/>
  <c r="A1065" i="8"/>
  <c r="DP1064" i="8"/>
  <c r="DO1064" i="8"/>
  <c r="DN1064" i="8"/>
  <c r="DM1064" i="8"/>
  <c r="DK1064" i="8"/>
  <c r="DL1064" i="8" s="1"/>
  <c r="DJ1064" i="8"/>
  <c r="DI1064" i="8"/>
  <c r="DH1064" i="8"/>
  <c r="DG1064" i="8"/>
  <c r="DE1064" i="8"/>
  <c r="DF1064" i="8" s="1"/>
  <c r="DD1064" i="8"/>
  <c r="DC1064" i="8"/>
  <c r="DB1064" i="8"/>
  <c r="DA1064" i="8"/>
  <c r="CZ1064" i="8"/>
  <c r="CY1064" i="8"/>
  <c r="CX1064" i="8"/>
  <c r="CV1064" i="8"/>
  <c r="CW1064" i="8" s="1"/>
  <c r="CU1064" i="8"/>
  <c r="CT1064" i="8"/>
  <c r="CS1064" i="8"/>
  <c r="CR1064" i="8"/>
  <c r="CQ1064" i="8"/>
  <c r="CP1064" i="8"/>
  <c r="CO1064" i="8"/>
  <c r="CN1064" i="8"/>
  <c r="CL1064" i="8"/>
  <c r="CM1064" i="8" s="1"/>
  <c r="CG1064" i="8"/>
  <c r="CF1064" i="8"/>
  <c r="CE1064" i="8"/>
  <c r="CD1064" i="8"/>
  <c r="CC1064" i="8"/>
  <c r="CB1064" i="8"/>
  <c r="CA1064" i="8"/>
  <c r="BZ1064" i="8"/>
  <c r="BY1064" i="8"/>
  <c r="BW1064" i="8"/>
  <c r="BX1064" i="8" s="1"/>
  <c r="BV1064" i="8"/>
  <c r="BU1064" i="8"/>
  <c r="BT1064" i="8"/>
  <c r="BS1064" i="8"/>
  <c r="BR1064" i="8"/>
  <c r="BQ1064" i="8"/>
  <c r="BP1064" i="8"/>
  <c r="BO1064" i="8"/>
  <c r="BN1064" i="8"/>
  <c r="BM1064" i="8"/>
  <c r="BL1064" i="8"/>
  <c r="BJ1064" i="8"/>
  <c r="BK1064" i="8" s="1"/>
  <c r="J1064" i="8"/>
  <c r="I1064" i="8"/>
  <c r="H1064" i="8"/>
  <c r="G1064" i="8"/>
  <c r="F1064" i="8"/>
  <c r="A1064" i="8"/>
  <c r="DP1063" i="8"/>
  <c r="DO1063" i="8"/>
  <c r="DN1063" i="8"/>
  <c r="DM1063" i="8"/>
  <c r="DK1063" i="8"/>
  <c r="DL1063" i="8" s="1"/>
  <c r="DJ1063" i="8"/>
  <c r="DI1063" i="8"/>
  <c r="DH1063" i="8"/>
  <c r="DG1063" i="8"/>
  <c r="DE1063" i="8"/>
  <c r="DF1063" i="8" s="1"/>
  <c r="DD1063" i="8"/>
  <c r="DC1063" i="8"/>
  <c r="DB1063" i="8"/>
  <c r="DA1063" i="8"/>
  <c r="CZ1063" i="8"/>
  <c r="CY1063" i="8"/>
  <c r="CX1063" i="8"/>
  <c r="CV1063" i="8"/>
  <c r="CW1063" i="8" s="1"/>
  <c r="CU1063" i="8"/>
  <c r="CT1063" i="8"/>
  <c r="CS1063" i="8"/>
  <c r="CR1063" i="8"/>
  <c r="CQ1063" i="8"/>
  <c r="CP1063" i="8"/>
  <c r="CO1063" i="8"/>
  <c r="CN1063" i="8"/>
  <c r="CL1063" i="8"/>
  <c r="CM1063" i="8" s="1"/>
  <c r="CG1063" i="8"/>
  <c r="CF1063" i="8"/>
  <c r="CE1063" i="8"/>
  <c r="CD1063" i="8"/>
  <c r="CC1063" i="8"/>
  <c r="CB1063" i="8"/>
  <c r="CA1063" i="8"/>
  <c r="BZ1063" i="8"/>
  <c r="BY1063" i="8"/>
  <c r="BW1063" i="8"/>
  <c r="BX1063" i="8" s="1"/>
  <c r="BV1063" i="8"/>
  <c r="BU1063" i="8"/>
  <c r="BT1063" i="8"/>
  <c r="BS1063" i="8"/>
  <c r="BR1063" i="8"/>
  <c r="BQ1063" i="8"/>
  <c r="BP1063" i="8"/>
  <c r="BO1063" i="8"/>
  <c r="BN1063" i="8"/>
  <c r="BM1063" i="8"/>
  <c r="BL1063" i="8"/>
  <c r="BJ1063" i="8"/>
  <c r="BK1063" i="8" s="1"/>
  <c r="J1063" i="8"/>
  <c r="I1063" i="8"/>
  <c r="H1063" i="8"/>
  <c r="G1063" i="8"/>
  <c r="F1063" i="8"/>
  <c r="A1063" i="8"/>
  <c r="DP1062" i="8"/>
  <c r="DO1062" i="8"/>
  <c r="DN1062" i="8"/>
  <c r="DM1062" i="8"/>
  <c r="DK1062" i="8"/>
  <c r="DL1062" i="8" s="1"/>
  <c r="DJ1062" i="8"/>
  <c r="DI1062" i="8"/>
  <c r="DH1062" i="8"/>
  <c r="DG1062" i="8"/>
  <c r="DE1062" i="8"/>
  <c r="DF1062" i="8" s="1"/>
  <c r="DD1062" i="8"/>
  <c r="DC1062" i="8"/>
  <c r="DB1062" i="8"/>
  <c r="DA1062" i="8"/>
  <c r="CZ1062" i="8"/>
  <c r="CY1062" i="8"/>
  <c r="CX1062" i="8"/>
  <c r="CV1062" i="8"/>
  <c r="CW1062" i="8" s="1"/>
  <c r="CU1062" i="8"/>
  <c r="CT1062" i="8"/>
  <c r="CS1062" i="8"/>
  <c r="CR1062" i="8"/>
  <c r="CQ1062" i="8"/>
  <c r="CP1062" i="8"/>
  <c r="CO1062" i="8"/>
  <c r="CN1062" i="8"/>
  <c r="CL1062" i="8"/>
  <c r="CM1062" i="8" s="1"/>
  <c r="CG1062" i="8"/>
  <c r="CF1062" i="8"/>
  <c r="CE1062" i="8"/>
  <c r="CD1062" i="8"/>
  <c r="CC1062" i="8"/>
  <c r="CB1062" i="8"/>
  <c r="CA1062" i="8"/>
  <c r="BZ1062" i="8"/>
  <c r="BY1062" i="8"/>
  <c r="BW1062" i="8"/>
  <c r="BX1062" i="8" s="1"/>
  <c r="BV1062" i="8"/>
  <c r="BU1062" i="8"/>
  <c r="BT1062" i="8"/>
  <c r="BS1062" i="8"/>
  <c r="BR1062" i="8"/>
  <c r="BQ1062" i="8"/>
  <c r="BP1062" i="8"/>
  <c r="BO1062" i="8"/>
  <c r="BN1062" i="8"/>
  <c r="BM1062" i="8"/>
  <c r="BL1062" i="8"/>
  <c r="BJ1062" i="8"/>
  <c r="BK1062" i="8" s="1"/>
  <c r="J1062" i="8"/>
  <c r="I1062" i="8"/>
  <c r="H1062" i="8"/>
  <c r="G1062" i="8"/>
  <c r="F1062" i="8"/>
  <c r="A1062" i="8"/>
  <c r="DP1061" i="8"/>
  <c r="DO1061" i="8"/>
  <c r="DN1061" i="8"/>
  <c r="DM1061" i="8"/>
  <c r="DK1061" i="8"/>
  <c r="DL1061" i="8" s="1"/>
  <c r="DJ1061" i="8"/>
  <c r="DI1061" i="8"/>
  <c r="DH1061" i="8"/>
  <c r="DG1061" i="8"/>
  <c r="DE1061" i="8"/>
  <c r="DF1061" i="8" s="1"/>
  <c r="DD1061" i="8"/>
  <c r="DC1061" i="8"/>
  <c r="DB1061" i="8"/>
  <c r="DA1061" i="8"/>
  <c r="CZ1061" i="8"/>
  <c r="CY1061" i="8"/>
  <c r="CX1061" i="8"/>
  <c r="CV1061" i="8"/>
  <c r="CW1061" i="8" s="1"/>
  <c r="CU1061" i="8"/>
  <c r="CT1061" i="8"/>
  <c r="CS1061" i="8"/>
  <c r="CR1061" i="8"/>
  <c r="CQ1061" i="8"/>
  <c r="CP1061" i="8"/>
  <c r="CO1061" i="8"/>
  <c r="CN1061" i="8"/>
  <c r="CL1061" i="8"/>
  <c r="CM1061" i="8" s="1"/>
  <c r="CG1061" i="8"/>
  <c r="CF1061" i="8"/>
  <c r="CE1061" i="8"/>
  <c r="CD1061" i="8"/>
  <c r="CC1061" i="8"/>
  <c r="CB1061" i="8"/>
  <c r="CA1061" i="8"/>
  <c r="BZ1061" i="8"/>
  <c r="BY1061" i="8"/>
  <c r="BW1061" i="8"/>
  <c r="BX1061" i="8" s="1"/>
  <c r="BV1061" i="8"/>
  <c r="BU1061" i="8"/>
  <c r="BT1061" i="8"/>
  <c r="BS1061" i="8"/>
  <c r="BR1061" i="8"/>
  <c r="BQ1061" i="8"/>
  <c r="BP1061" i="8"/>
  <c r="BO1061" i="8"/>
  <c r="BN1061" i="8"/>
  <c r="BM1061" i="8"/>
  <c r="BL1061" i="8"/>
  <c r="BJ1061" i="8"/>
  <c r="BK1061" i="8" s="1"/>
  <c r="J1061" i="8"/>
  <c r="I1061" i="8"/>
  <c r="H1061" i="8"/>
  <c r="G1061" i="8"/>
  <c r="F1061" i="8"/>
  <c r="A1061" i="8"/>
  <c r="DP1060" i="8"/>
  <c r="DO1060" i="8"/>
  <c r="DN1060" i="8"/>
  <c r="DM1060" i="8"/>
  <c r="DK1060" i="8"/>
  <c r="DL1060" i="8" s="1"/>
  <c r="DJ1060" i="8"/>
  <c r="DI1060" i="8"/>
  <c r="DH1060" i="8"/>
  <c r="DG1060" i="8"/>
  <c r="DE1060" i="8"/>
  <c r="DF1060" i="8" s="1"/>
  <c r="DD1060" i="8"/>
  <c r="DC1060" i="8"/>
  <c r="DB1060" i="8"/>
  <c r="DA1060" i="8"/>
  <c r="CZ1060" i="8"/>
  <c r="CY1060" i="8"/>
  <c r="CX1060" i="8"/>
  <c r="CV1060" i="8"/>
  <c r="CW1060" i="8" s="1"/>
  <c r="CU1060" i="8"/>
  <c r="CT1060" i="8"/>
  <c r="CS1060" i="8"/>
  <c r="CR1060" i="8"/>
  <c r="CQ1060" i="8"/>
  <c r="CP1060" i="8"/>
  <c r="CO1060" i="8"/>
  <c r="CN1060" i="8"/>
  <c r="CL1060" i="8"/>
  <c r="CM1060" i="8" s="1"/>
  <c r="CG1060" i="8"/>
  <c r="CF1060" i="8"/>
  <c r="CE1060" i="8"/>
  <c r="CD1060" i="8"/>
  <c r="CC1060" i="8"/>
  <c r="CB1060" i="8"/>
  <c r="CA1060" i="8"/>
  <c r="BZ1060" i="8"/>
  <c r="BY1060" i="8"/>
  <c r="BW1060" i="8"/>
  <c r="BX1060" i="8" s="1"/>
  <c r="BV1060" i="8"/>
  <c r="BU1060" i="8"/>
  <c r="BT1060" i="8"/>
  <c r="BS1060" i="8"/>
  <c r="BR1060" i="8"/>
  <c r="BQ1060" i="8"/>
  <c r="BP1060" i="8"/>
  <c r="BO1060" i="8"/>
  <c r="BN1060" i="8"/>
  <c r="BM1060" i="8"/>
  <c r="BL1060" i="8"/>
  <c r="BJ1060" i="8"/>
  <c r="BK1060" i="8" s="1"/>
  <c r="J1060" i="8"/>
  <c r="I1060" i="8"/>
  <c r="H1060" i="8"/>
  <c r="G1060" i="8"/>
  <c r="F1060" i="8"/>
  <c r="A1060" i="8"/>
  <c r="DP1059" i="8"/>
  <c r="DO1059" i="8"/>
  <c r="DN1059" i="8"/>
  <c r="DM1059" i="8"/>
  <c r="DK1059" i="8"/>
  <c r="DL1059" i="8" s="1"/>
  <c r="DJ1059" i="8"/>
  <c r="DI1059" i="8"/>
  <c r="DH1059" i="8"/>
  <c r="DG1059" i="8"/>
  <c r="DE1059" i="8"/>
  <c r="DF1059" i="8" s="1"/>
  <c r="DD1059" i="8"/>
  <c r="DC1059" i="8"/>
  <c r="DB1059" i="8"/>
  <c r="DA1059" i="8"/>
  <c r="CZ1059" i="8"/>
  <c r="CY1059" i="8"/>
  <c r="CX1059" i="8"/>
  <c r="CV1059" i="8"/>
  <c r="CW1059" i="8" s="1"/>
  <c r="CU1059" i="8"/>
  <c r="CT1059" i="8"/>
  <c r="CS1059" i="8"/>
  <c r="CR1059" i="8"/>
  <c r="CQ1059" i="8"/>
  <c r="CP1059" i="8"/>
  <c r="CO1059" i="8"/>
  <c r="CN1059" i="8"/>
  <c r="CL1059" i="8"/>
  <c r="CM1059" i="8" s="1"/>
  <c r="CG1059" i="8"/>
  <c r="CF1059" i="8"/>
  <c r="CE1059" i="8"/>
  <c r="CD1059" i="8"/>
  <c r="CC1059" i="8"/>
  <c r="CB1059" i="8"/>
  <c r="CA1059" i="8"/>
  <c r="BZ1059" i="8"/>
  <c r="BY1059" i="8"/>
  <c r="BW1059" i="8"/>
  <c r="BX1059" i="8" s="1"/>
  <c r="BV1059" i="8"/>
  <c r="BU1059" i="8"/>
  <c r="BT1059" i="8"/>
  <c r="BS1059" i="8"/>
  <c r="BR1059" i="8"/>
  <c r="BQ1059" i="8"/>
  <c r="BP1059" i="8"/>
  <c r="BO1059" i="8"/>
  <c r="BN1059" i="8"/>
  <c r="BM1059" i="8"/>
  <c r="BL1059" i="8"/>
  <c r="BJ1059" i="8"/>
  <c r="BK1059" i="8" s="1"/>
  <c r="J1059" i="8"/>
  <c r="I1059" i="8"/>
  <c r="H1059" i="8"/>
  <c r="G1059" i="8"/>
  <c r="F1059" i="8"/>
  <c r="A1059" i="8"/>
  <c r="DP1058" i="8"/>
  <c r="DO1058" i="8"/>
  <c r="DN1058" i="8"/>
  <c r="DM1058" i="8"/>
  <c r="DK1058" i="8"/>
  <c r="DL1058" i="8" s="1"/>
  <c r="DJ1058" i="8"/>
  <c r="DI1058" i="8"/>
  <c r="DH1058" i="8"/>
  <c r="DG1058" i="8"/>
  <c r="DE1058" i="8"/>
  <c r="DF1058" i="8" s="1"/>
  <c r="DD1058" i="8"/>
  <c r="DC1058" i="8"/>
  <c r="DB1058" i="8"/>
  <c r="DA1058" i="8"/>
  <c r="CZ1058" i="8"/>
  <c r="CY1058" i="8"/>
  <c r="CX1058" i="8"/>
  <c r="CV1058" i="8"/>
  <c r="CW1058" i="8" s="1"/>
  <c r="CU1058" i="8"/>
  <c r="CT1058" i="8"/>
  <c r="CS1058" i="8"/>
  <c r="CR1058" i="8"/>
  <c r="CQ1058" i="8"/>
  <c r="CP1058" i="8"/>
  <c r="CO1058" i="8"/>
  <c r="CN1058" i="8"/>
  <c r="CL1058" i="8"/>
  <c r="CM1058" i="8" s="1"/>
  <c r="CG1058" i="8"/>
  <c r="CF1058" i="8"/>
  <c r="CE1058" i="8"/>
  <c r="CD1058" i="8"/>
  <c r="CC1058" i="8"/>
  <c r="CB1058" i="8"/>
  <c r="CA1058" i="8"/>
  <c r="BZ1058" i="8"/>
  <c r="BY1058" i="8"/>
  <c r="BW1058" i="8"/>
  <c r="BX1058" i="8" s="1"/>
  <c r="BV1058" i="8"/>
  <c r="BU1058" i="8"/>
  <c r="BT1058" i="8"/>
  <c r="BS1058" i="8"/>
  <c r="BR1058" i="8"/>
  <c r="BQ1058" i="8"/>
  <c r="BP1058" i="8"/>
  <c r="BO1058" i="8"/>
  <c r="BN1058" i="8"/>
  <c r="BM1058" i="8"/>
  <c r="BL1058" i="8"/>
  <c r="BJ1058" i="8"/>
  <c r="BK1058" i="8" s="1"/>
  <c r="J1058" i="8"/>
  <c r="I1058" i="8"/>
  <c r="H1058" i="8"/>
  <c r="G1058" i="8"/>
  <c r="F1058" i="8"/>
  <c r="A1058" i="8"/>
  <c r="DP1057" i="8"/>
  <c r="DO1057" i="8"/>
  <c r="DN1057" i="8"/>
  <c r="DM1057" i="8"/>
  <c r="DK1057" i="8"/>
  <c r="DL1057" i="8" s="1"/>
  <c r="DJ1057" i="8"/>
  <c r="DI1057" i="8"/>
  <c r="DH1057" i="8"/>
  <c r="DG1057" i="8"/>
  <c r="DE1057" i="8"/>
  <c r="DF1057" i="8" s="1"/>
  <c r="DD1057" i="8"/>
  <c r="DC1057" i="8"/>
  <c r="DB1057" i="8"/>
  <c r="DA1057" i="8"/>
  <c r="CZ1057" i="8"/>
  <c r="CY1057" i="8"/>
  <c r="CX1057" i="8"/>
  <c r="CV1057" i="8"/>
  <c r="CW1057" i="8" s="1"/>
  <c r="CU1057" i="8"/>
  <c r="CT1057" i="8"/>
  <c r="CS1057" i="8"/>
  <c r="CR1057" i="8"/>
  <c r="CQ1057" i="8"/>
  <c r="CP1057" i="8"/>
  <c r="CO1057" i="8"/>
  <c r="CN1057" i="8"/>
  <c r="CL1057" i="8"/>
  <c r="CM1057" i="8" s="1"/>
  <c r="CG1057" i="8"/>
  <c r="CF1057" i="8"/>
  <c r="CE1057" i="8"/>
  <c r="CD1057" i="8"/>
  <c r="CC1057" i="8"/>
  <c r="CB1057" i="8"/>
  <c r="CA1057" i="8"/>
  <c r="BZ1057" i="8"/>
  <c r="BY1057" i="8"/>
  <c r="BW1057" i="8"/>
  <c r="BX1057" i="8" s="1"/>
  <c r="BV1057" i="8"/>
  <c r="BU1057" i="8"/>
  <c r="BT1057" i="8"/>
  <c r="BS1057" i="8"/>
  <c r="BR1057" i="8"/>
  <c r="BQ1057" i="8"/>
  <c r="BP1057" i="8"/>
  <c r="BO1057" i="8"/>
  <c r="BN1057" i="8"/>
  <c r="BM1057" i="8"/>
  <c r="BL1057" i="8"/>
  <c r="BJ1057" i="8"/>
  <c r="BK1057" i="8" s="1"/>
  <c r="J1057" i="8"/>
  <c r="I1057" i="8"/>
  <c r="H1057" i="8"/>
  <c r="G1057" i="8"/>
  <c r="F1057" i="8"/>
  <c r="A1057" i="8"/>
  <c r="DP1056" i="8"/>
  <c r="DO1056" i="8"/>
  <c r="DN1056" i="8"/>
  <c r="DM1056" i="8"/>
  <c r="DK1056" i="8"/>
  <c r="DL1056" i="8" s="1"/>
  <c r="DJ1056" i="8"/>
  <c r="DI1056" i="8"/>
  <c r="DH1056" i="8"/>
  <c r="DG1056" i="8"/>
  <c r="DE1056" i="8"/>
  <c r="DF1056" i="8" s="1"/>
  <c r="DD1056" i="8"/>
  <c r="DC1056" i="8"/>
  <c r="DB1056" i="8"/>
  <c r="DA1056" i="8"/>
  <c r="CZ1056" i="8"/>
  <c r="CY1056" i="8"/>
  <c r="CX1056" i="8"/>
  <c r="CV1056" i="8"/>
  <c r="CW1056" i="8" s="1"/>
  <c r="CU1056" i="8"/>
  <c r="CT1056" i="8"/>
  <c r="CS1056" i="8"/>
  <c r="CR1056" i="8"/>
  <c r="CQ1056" i="8"/>
  <c r="CP1056" i="8"/>
  <c r="CO1056" i="8"/>
  <c r="CN1056" i="8"/>
  <c r="CL1056" i="8"/>
  <c r="CM1056" i="8" s="1"/>
  <c r="CG1056" i="8"/>
  <c r="CF1056" i="8"/>
  <c r="CE1056" i="8"/>
  <c r="CD1056" i="8"/>
  <c r="CC1056" i="8"/>
  <c r="CB1056" i="8"/>
  <c r="CA1056" i="8"/>
  <c r="BZ1056" i="8"/>
  <c r="BY1056" i="8"/>
  <c r="BW1056" i="8"/>
  <c r="BX1056" i="8" s="1"/>
  <c r="BV1056" i="8"/>
  <c r="BU1056" i="8"/>
  <c r="BT1056" i="8"/>
  <c r="BS1056" i="8"/>
  <c r="BR1056" i="8"/>
  <c r="BQ1056" i="8"/>
  <c r="BP1056" i="8"/>
  <c r="BO1056" i="8"/>
  <c r="BN1056" i="8"/>
  <c r="BM1056" i="8"/>
  <c r="BL1056" i="8"/>
  <c r="BJ1056" i="8"/>
  <c r="BK1056" i="8" s="1"/>
  <c r="J1056" i="8"/>
  <c r="I1056" i="8"/>
  <c r="H1056" i="8"/>
  <c r="G1056" i="8"/>
  <c r="F1056" i="8"/>
  <c r="A1056" i="8"/>
  <c r="DP1055" i="8"/>
  <c r="DO1055" i="8"/>
  <c r="DN1055" i="8"/>
  <c r="DM1055" i="8"/>
  <c r="DK1055" i="8"/>
  <c r="DL1055" i="8" s="1"/>
  <c r="DJ1055" i="8"/>
  <c r="DI1055" i="8"/>
  <c r="DH1055" i="8"/>
  <c r="DG1055" i="8"/>
  <c r="DE1055" i="8"/>
  <c r="DF1055" i="8" s="1"/>
  <c r="DD1055" i="8"/>
  <c r="DC1055" i="8"/>
  <c r="DB1055" i="8"/>
  <c r="DA1055" i="8"/>
  <c r="CZ1055" i="8"/>
  <c r="CY1055" i="8"/>
  <c r="CX1055" i="8"/>
  <c r="CV1055" i="8"/>
  <c r="CW1055" i="8" s="1"/>
  <c r="CU1055" i="8"/>
  <c r="CT1055" i="8"/>
  <c r="CS1055" i="8"/>
  <c r="CR1055" i="8"/>
  <c r="CQ1055" i="8"/>
  <c r="CP1055" i="8"/>
  <c r="CO1055" i="8"/>
  <c r="CN1055" i="8"/>
  <c r="CL1055" i="8"/>
  <c r="CM1055" i="8" s="1"/>
  <c r="CG1055" i="8"/>
  <c r="CF1055" i="8"/>
  <c r="CE1055" i="8"/>
  <c r="CD1055" i="8"/>
  <c r="CC1055" i="8"/>
  <c r="CB1055" i="8"/>
  <c r="CA1055" i="8"/>
  <c r="BZ1055" i="8"/>
  <c r="BY1055" i="8"/>
  <c r="BW1055" i="8"/>
  <c r="BX1055" i="8" s="1"/>
  <c r="BV1055" i="8"/>
  <c r="BU1055" i="8"/>
  <c r="BT1055" i="8"/>
  <c r="BS1055" i="8"/>
  <c r="BR1055" i="8"/>
  <c r="BQ1055" i="8"/>
  <c r="BP1055" i="8"/>
  <c r="BO1055" i="8"/>
  <c r="BN1055" i="8"/>
  <c r="BM1055" i="8"/>
  <c r="BL1055" i="8"/>
  <c r="BJ1055" i="8"/>
  <c r="BK1055" i="8" s="1"/>
  <c r="J1055" i="8"/>
  <c r="I1055" i="8"/>
  <c r="H1055" i="8"/>
  <c r="G1055" i="8"/>
  <c r="F1055" i="8"/>
  <c r="A1055" i="8"/>
  <c r="DP1054" i="8"/>
  <c r="DO1054" i="8"/>
  <c r="DN1054" i="8"/>
  <c r="DM1054" i="8"/>
  <c r="DK1054" i="8"/>
  <c r="DL1054" i="8" s="1"/>
  <c r="DJ1054" i="8"/>
  <c r="DI1054" i="8"/>
  <c r="DH1054" i="8"/>
  <c r="DG1054" i="8"/>
  <c r="DE1054" i="8"/>
  <c r="DF1054" i="8" s="1"/>
  <c r="DD1054" i="8"/>
  <c r="DC1054" i="8"/>
  <c r="DB1054" i="8"/>
  <c r="DA1054" i="8"/>
  <c r="CZ1054" i="8"/>
  <c r="CY1054" i="8"/>
  <c r="CX1054" i="8"/>
  <c r="CV1054" i="8"/>
  <c r="CW1054" i="8" s="1"/>
  <c r="CU1054" i="8"/>
  <c r="CT1054" i="8"/>
  <c r="CS1054" i="8"/>
  <c r="CR1054" i="8"/>
  <c r="CQ1054" i="8"/>
  <c r="CP1054" i="8"/>
  <c r="CO1054" i="8"/>
  <c r="CN1054" i="8"/>
  <c r="CL1054" i="8"/>
  <c r="CM1054" i="8" s="1"/>
  <c r="CG1054" i="8"/>
  <c r="CF1054" i="8"/>
  <c r="CE1054" i="8"/>
  <c r="CD1054" i="8"/>
  <c r="CC1054" i="8"/>
  <c r="CB1054" i="8"/>
  <c r="CA1054" i="8"/>
  <c r="BZ1054" i="8"/>
  <c r="BY1054" i="8"/>
  <c r="BW1054" i="8"/>
  <c r="BX1054" i="8" s="1"/>
  <c r="BV1054" i="8"/>
  <c r="BU1054" i="8"/>
  <c r="BT1054" i="8"/>
  <c r="BS1054" i="8"/>
  <c r="BR1054" i="8"/>
  <c r="BQ1054" i="8"/>
  <c r="BP1054" i="8"/>
  <c r="BO1054" i="8"/>
  <c r="BN1054" i="8"/>
  <c r="BM1054" i="8"/>
  <c r="BL1054" i="8"/>
  <c r="BJ1054" i="8"/>
  <c r="BK1054" i="8" s="1"/>
  <c r="J1054" i="8"/>
  <c r="I1054" i="8"/>
  <c r="H1054" i="8"/>
  <c r="G1054" i="8"/>
  <c r="F1054" i="8"/>
  <c r="A1054" i="8"/>
  <c r="DP1053" i="8"/>
  <c r="DO1053" i="8"/>
  <c r="DN1053" i="8"/>
  <c r="DM1053" i="8"/>
  <c r="DK1053" i="8"/>
  <c r="DL1053" i="8" s="1"/>
  <c r="DJ1053" i="8"/>
  <c r="DI1053" i="8"/>
  <c r="DH1053" i="8"/>
  <c r="DG1053" i="8"/>
  <c r="DE1053" i="8"/>
  <c r="DF1053" i="8" s="1"/>
  <c r="DD1053" i="8"/>
  <c r="DC1053" i="8"/>
  <c r="DB1053" i="8"/>
  <c r="DA1053" i="8"/>
  <c r="CZ1053" i="8"/>
  <c r="CY1053" i="8"/>
  <c r="CX1053" i="8"/>
  <c r="CV1053" i="8"/>
  <c r="CW1053" i="8" s="1"/>
  <c r="CU1053" i="8"/>
  <c r="CT1053" i="8"/>
  <c r="CS1053" i="8"/>
  <c r="CR1053" i="8"/>
  <c r="CQ1053" i="8"/>
  <c r="CP1053" i="8"/>
  <c r="CO1053" i="8"/>
  <c r="CN1053" i="8"/>
  <c r="CL1053" i="8"/>
  <c r="CM1053" i="8" s="1"/>
  <c r="CG1053" i="8"/>
  <c r="CF1053" i="8"/>
  <c r="CE1053" i="8"/>
  <c r="CD1053" i="8"/>
  <c r="CC1053" i="8"/>
  <c r="CB1053" i="8"/>
  <c r="CA1053" i="8"/>
  <c r="BZ1053" i="8"/>
  <c r="BY1053" i="8"/>
  <c r="BW1053" i="8"/>
  <c r="BX1053" i="8" s="1"/>
  <c r="BV1053" i="8"/>
  <c r="BU1053" i="8"/>
  <c r="BT1053" i="8"/>
  <c r="BS1053" i="8"/>
  <c r="BR1053" i="8"/>
  <c r="BQ1053" i="8"/>
  <c r="BP1053" i="8"/>
  <c r="BO1053" i="8"/>
  <c r="BN1053" i="8"/>
  <c r="BM1053" i="8"/>
  <c r="BL1053" i="8"/>
  <c r="BJ1053" i="8"/>
  <c r="BK1053" i="8" s="1"/>
  <c r="J1053" i="8"/>
  <c r="I1053" i="8"/>
  <c r="H1053" i="8"/>
  <c r="G1053" i="8"/>
  <c r="F1053" i="8"/>
  <c r="A1053" i="8"/>
  <c r="DP1052" i="8"/>
  <c r="DO1052" i="8"/>
  <c r="DN1052" i="8"/>
  <c r="DM1052" i="8"/>
  <c r="DK1052" i="8"/>
  <c r="DL1052" i="8" s="1"/>
  <c r="DJ1052" i="8"/>
  <c r="DI1052" i="8"/>
  <c r="DH1052" i="8"/>
  <c r="DG1052" i="8"/>
  <c r="DE1052" i="8"/>
  <c r="DF1052" i="8" s="1"/>
  <c r="DD1052" i="8"/>
  <c r="DC1052" i="8"/>
  <c r="DB1052" i="8"/>
  <c r="DA1052" i="8"/>
  <c r="CZ1052" i="8"/>
  <c r="CY1052" i="8"/>
  <c r="CX1052" i="8"/>
  <c r="CV1052" i="8"/>
  <c r="CW1052" i="8" s="1"/>
  <c r="CU1052" i="8"/>
  <c r="CT1052" i="8"/>
  <c r="CS1052" i="8"/>
  <c r="CR1052" i="8"/>
  <c r="CQ1052" i="8"/>
  <c r="CP1052" i="8"/>
  <c r="CO1052" i="8"/>
  <c r="CN1052" i="8"/>
  <c r="CL1052" i="8"/>
  <c r="CM1052" i="8" s="1"/>
  <c r="CG1052" i="8"/>
  <c r="CF1052" i="8"/>
  <c r="CE1052" i="8"/>
  <c r="CD1052" i="8"/>
  <c r="CC1052" i="8"/>
  <c r="CB1052" i="8"/>
  <c r="CA1052" i="8"/>
  <c r="BZ1052" i="8"/>
  <c r="BY1052" i="8"/>
  <c r="BW1052" i="8"/>
  <c r="BX1052" i="8" s="1"/>
  <c r="BV1052" i="8"/>
  <c r="BU1052" i="8"/>
  <c r="BT1052" i="8"/>
  <c r="BS1052" i="8"/>
  <c r="BR1052" i="8"/>
  <c r="BQ1052" i="8"/>
  <c r="BP1052" i="8"/>
  <c r="BO1052" i="8"/>
  <c r="BN1052" i="8"/>
  <c r="BM1052" i="8"/>
  <c r="BL1052" i="8"/>
  <c r="BJ1052" i="8"/>
  <c r="BK1052" i="8" s="1"/>
  <c r="J1052" i="8"/>
  <c r="I1052" i="8"/>
  <c r="H1052" i="8"/>
  <c r="G1052" i="8"/>
  <c r="F1052" i="8"/>
  <c r="A1052" i="8"/>
  <c r="DP1051" i="8"/>
  <c r="DO1051" i="8"/>
  <c r="DN1051" i="8"/>
  <c r="DM1051" i="8"/>
  <c r="DK1051" i="8"/>
  <c r="DL1051" i="8" s="1"/>
  <c r="DJ1051" i="8"/>
  <c r="DI1051" i="8"/>
  <c r="DH1051" i="8"/>
  <c r="DG1051" i="8"/>
  <c r="DE1051" i="8"/>
  <c r="DF1051" i="8" s="1"/>
  <c r="DD1051" i="8"/>
  <c r="DC1051" i="8"/>
  <c r="DB1051" i="8"/>
  <c r="DA1051" i="8"/>
  <c r="CZ1051" i="8"/>
  <c r="CY1051" i="8"/>
  <c r="CX1051" i="8"/>
  <c r="CV1051" i="8"/>
  <c r="CW1051" i="8" s="1"/>
  <c r="CU1051" i="8"/>
  <c r="CT1051" i="8"/>
  <c r="CS1051" i="8"/>
  <c r="CR1051" i="8"/>
  <c r="CQ1051" i="8"/>
  <c r="CP1051" i="8"/>
  <c r="CO1051" i="8"/>
  <c r="CN1051" i="8"/>
  <c r="CL1051" i="8"/>
  <c r="CM1051" i="8" s="1"/>
  <c r="CG1051" i="8"/>
  <c r="CF1051" i="8"/>
  <c r="CE1051" i="8"/>
  <c r="CD1051" i="8"/>
  <c r="CC1051" i="8"/>
  <c r="CB1051" i="8"/>
  <c r="CA1051" i="8"/>
  <c r="BZ1051" i="8"/>
  <c r="BY1051" i="8"/>
  <c r="BW1051" i="8"/>
  <c r="BX1051" i="8" s="1"/>
  <c r="BV1051" i="8"/>
  <c r="BU1051" i="8"/>
  <c r="BT1051" i="8"/>
  <c r="BS1051" i="8"/>
  <c r="BR1051" i="8"/>
  <c r="BQ1051" i="8"/>
  <c r="BP1051" i="8"/>
  <c r="BO1051" i="8"/>
  <c r="BN1051" i="8"/>
  <c r="BM1051" i="8"/>
  <c r="BL1051" i="8"/>
  <c r="BJ1051" i="8"/>
  <c r="BK1051" i="8" s="1"/>
  <c r="J1051" i="8"/>
  <c r="I1051" i="8"/>
  <c r="H1051" i="8"/>
  <c r="G1051" i="8"/>
  <c r="F1051" i="8"/>
  <c r="A1051" i="8"/>
  <c r="DP1050" i="8"/>
  <c r="DO1050" i="8"/>
  <c r="DN1050" i="8"/>
  <c r="DM1050" i="8"/>
  <c r="DK1050" i="8"/>
  <c r="DL1050" i="8" s="1"/>
  <c r="DJ1050" i="8"/>
  <c r="DI1050" i="8"/>
  <c r="DH1050" i="8"/>
  <c r="DG1050" i="8"/>
  <c r="DE1050" i="8"/>
  <c r="DF1050" i="8" s="1"/>
  <c r="DD1050" i="8"/>
  <c r="DC1050" i="8"/>
  <c r="DB1050" i="8"/>
  <c r="DA1050" i="8"/>
  <c r="CZ1050" i="8"/>
  <c r="CY1050" i="8"/>
  <c r="CX1050" i="8"/>
  <c r="CV1050" i="8"/>
  <c r="CW1050" i="8" s="1"/>
  <c r="CU1050" i="8"/>
  <c r="CT1050" i="8"/>
  <c r="CS1050" i="8"/>
  <c r="CR1050" i="8"/>
  <c r="CQ1050" i="8"/>
  <c r="CP1050" i="8"/>
  <c r="CO1050" i="8"/>
  <c r="CN1050" i="8"/>
  <c r="CL1050" i="8"/>
  <c r="CM1050" i="8" s="1"/>
  <c r="CG1050" i="8"/>
  <c r="CF1050" i="8"/>
  <c r="CE1050" i="8"/>
  <c r="CD1050" i="8"/>
  <c r="CC1050" i="8"/>
  <c r="CB1050" i="8"/>
  <c r="CA1050" i="8"/>
  <c r="BZ1050" i="8"/>
  <c r="BY1050" i="8"/>
  <c r="BW1050" i="8"/>
  <c r="BX1050" i="8" s="1"/>
  <c r="BV1050" i="8"/>
  <c r="BU1050" i="8"/>
  <c r="BT1050" i="8"/>
  <c r="BS1050" i="8"/>
  <c r="BR1050" i="8"/>
  <c r="BQ1050" i="8"/>
  <c r="BP1050" i="8"/>
  <c r="BO1050" i="8"/>
  <c r="BN1050" i="8"/>
  <c r="BM1050" i="8"/>
  <c r="BL1050" i="8"/>
  <c r="BJ1050" i="8"/>
  <c r="BK1050" i="8" s="1"/>
  <c r="J1050" i="8"/>
  <c r="I1050" i="8"/>
  <c r="H1050" i="8"/>
  <c r="G1050" i="8"/>
  <c r="F1050" i="8"/>
  <c r="A1050" i="8"/>
  <c r="DP1049" i="8"/>
  <c r="DO1049" i="8"/>
  <c r="DN1049" i="8"/>
  <c r="DM1049" i="8"/>
  <c r="DK1049" i="8"/>
  <c r="DL1049" i="8" s="1"/>
  <c r="DJ1049" i="8"/>
  <c r="DI1049" i="8"/>
  <c r="DH1049" i="8"/>
  <c r="DG1049" i="8"/>
  <c r="DE1049" i="8"/>
  <c r="DF1049" i="8" s="1"/>
  <c r="DD1049" i="8"/>
  <c r="DC1049" i="8"/>
  <c r="DB1049" i="8"/>
  <c r="DA1049" i="8"/>
  <c r="CZ1049" i="8"/>
  <c r="CY1049" i="8"/>
  <c r="CX1049" i="8"/>
  <c r="CV1049" i="8"/>
  <c r="CW1049" i="8" s="1"/>
  <c r="CU1049" i="8"/>
  <c r="CT1049" i="8"/>
  <c r="CS1049" i="8"/>
  <c r="CR1049" i="8"/>
  <c r="CQ1049" i="8"/>
  <c r="CP1049" i="8"/>
  <c r="CO1049" i="8"/>
  <c r="CN1049" i="8"/>
  <c r="CL1049" i="8"/>
  <c r="CM1049" i="8" s="1"/>
  <c r="CG1049" i="8"/>
  <c r="CF1049" i="8"/>
  <c r="CE1049" i="8"/>
  <c r="CD1049" i="8"/>
  <c r="CC1049" i="8"/>
  <c r="CB1049" i="8"/>
  <c r="CA1049" i="8"/>
  <c r="BZ1049" i="8"/>
  <c r="BY1049" i="8"/>
  <c r="BW1049" i="8"/>
  <c r="BX1049" i="8" s="1"/>
  <c r="BV1049" i="8"/>
  <c r="BU1049" i="8"/>
  <c r="BT1049" i="8"/>
  <c r="BS1049" i="8"/>
  <c r="BR1049" i="8"/>
  <c r="BQ1049" i="8"/>
  <c r="BP1049" i="8"/>
  <c r="BO1049" i="8"/>
  <c r="BN1049" i="8"/>
  <c r="BM1049" i="8"/>
  <c r="BL1049" i="8"/>
  <c r="BJ1049" i="8"/>
  <c r="BK1049" i="8" s="1"/>
  <c r="J1049" i="8"/>
  <c r="I1049" i="8"/>
  <c r="H1049" i="8"/>
  <c r="G1049" i="8"/>
  <c r="F1049" i="8"/>
  <c r="A1049" i="8"/>
  <c r="DP1048" i="8"/>
  <c r="DO1048" i="8"/>
  <c r="DN1048" i="8"/>
  <c r="DM1048" i="8"/>
  <c r="DK1048" i="8"/>
  <c r="DL1048" i="8" s="1"/>
  <c r="DJ1048" i="8"/>
  <c r="DI1048" i="8"/>
  <c r="DH1048" i="8"/>
  <c r="DG1048" i="8"/>
  <c r="DE1048" i="8"/>
  <c r="DF1048" i="8" s="1"/>
  <c r="DD1048" i="8"/>
  <c r="DC1048" i="8"/>
  <c r="DB1048" i="8"/>
  <c r="DA1048" i="8"/>
  <c r="CZ1048" i="8"/>
  <c r="CY1048" i="8"/>
  <c r="CX1048" i="8"/>
  <c r="CV1048" i="8"/>
  <c r="CW1048" i="8" s="1"/>
  <c r="CU1048" i="8"/>
  <c r="CT1048" i="8"/>
  <c r="CS1048" i="8"/>
  <c r="CR1048" i="8"/>
  <c r="CQ1048" i="8"/>
  <c r="CP1048" i="8"/>
  <c r="CO1048" i="8"/>
  <c r="CN1048" i="8"/>
  <c r="CL1048" i="8"/>
  <c r="CM1048" i="8" s="1"/>
  <c r="CG1048" i="8"/>
  <c r="CF1048" i="8"/>
  <c r="CE1048" i="8"/>
  <c r="CD1048" i="8"/>
  <c r="CC1048" i="8"/>
  <c r="CB1048" i="8"/>
  <c r="CA1048" i="8"/>
  <c r="BZ1048" i="8"/>
  <c r="BY1048" i="8"/>
  <c r="BW1048" i="8"/>
  <c r="BX1048" i="8" s="1"/>
  <c r="BV1048" i="8"/>
  <c r="BU1048" i="8"/>
  <c r="BT1048" i="8"/>
  <c r="BS1048" i="8"/>
  <c r="BR1048" i="8"/>
  <c r="BQ1048" i="8"/>
  <c r="BP1048" i="8"/>
  <c r="BO1048" i="8"/>
  <c r="BN1048" i="8"/>
  <c r="BM1048" i="8"/>
  <c r="BL1048" i="8"/>
  <c r="BJ1048" i="8"/>
  <c r="BK1048" i="8" s="1"/>
  <c r="J1048" i="8"/>
  <c r="I1048" i="8"/>
  <c r="H1048" i="8"/>
  <c r="G1048" i="8"/>
  <c r="F1048" i="8"/>
  <c r="A1048" i="8"/>
  <c r="DP1047" i="8"/>
  <c r="DO1047" i="8"/>
  <c r="DN1047" i="8"/>
  <c r="DM1047" i="8"/>
  <c r="DK1047" i="8"/>
  <c r="DL1047" i="8" s="1"/>
  <c r="DJ1047" i="8"/>
  <c r="DI1047" i="8"/>
  <c r="DH1047" i="8"/>
  <c r="DG1047" i="8"/>
  <c r="DE1047" i="8"/>
  <c r="DF1047" i="8" s="1"/>
  <c r="DD1047" i="8"/>
  <c r="DC1047" i="8"/>
  <c r="DB1047" i="8"/>
  <c r="DA1047" i="8"/>
  <c r="CZ1047" i="8"/>
  <c r="CY1047" i="8"/>
  <c r="CX1047" i="8"/>
  <c r="CV1047" i="8"/>
  <c r="CW1047" i="8" s="1"/>
  <c r="CU1047" i="8"/>
  <c r="CT1047" i="8"/>
  <c r="CS1047" i="8"/>
  <c r="CR1047" i="8"/>
  <c r="CQ1047" i="8"/>
  <c r="CP1047" i="8"/>
  <c r="CO1047" i="8"/>
  <c r="CN1047" i="8"/>
  <c r="CL1047" i="8"/>
  <c r="CM1047" i="8" s="1"/>
  <c r="CG1047" i="8"/>
  <c r="CF1047" i="8"/>
  <c r="CE1047" i="8"/>
  <c r="CD1047" i="8"/>
  <c r="CC1047" i="8"/>
  <c r="CB1047" i="8"/>
  <c r="CA1047" i="8"/>
  <c r="BZ1047" i="8"/>
  <c r="BY1047" i="8"/>
  <c r="BW1047" i="8"/>
  <c r="BX1047" i="8" s="1"/>
  <c r="BV1047" i="8"/>
  <c r="BU1047" i="8"/>
  <c r="BT1047" i="8"/>
  <c r="BS1047" i="8"/>
  <c r="BR1047" i="8"/>
  <c r="BQ1047" i="8"/>
  <c r="BP1047" i="8"/>
  <c r="BO1047" i="8"/>
  <c r="BN1047" i="8"/>
  <c r="BM1047" i="8"/>
  <c r="BL1047" i="8"/>
  <c r="BJ1047" i="8"/>
  <c r="BK1047" i="8" s="1"/>
  <c r="J1047" i="8"/>
  <c r="I1047" i="8"/>
  <c r="H1047" i="8"/>
  <c r="G1047" i="8"/>
  <c r="F1047" i="8"/>
  <c r="A1047" i="8"/>
  <c r="DP1046" i="8"/>
  <c r="DO1046" i="8"/>
  <c r="DN1046" i="8"/>
  <c r="DM1046" i="8"/>
  <c r="DK1046" i="8"/>
  <c r="DL1046" i="8" s="1"/>
  <c r="DJ1046" i="8"/>
  <c r="DI1046" i="8"/>
  <c r="DH1046" i="8"/>
  <c r="DG1046" i="8"/>
  <c r="DE1046" i="8"/>
  <c r="DF1046" i="8" s="1"/>
  <c r="DD1046" i="8"/>
  <c r="DC1046" i="8"/>
  <c r="DB1046" i="8"/>
  <c r="DA1046" i="8"/>
  <c r="CZ1046" i="8"/>
  <c r="CY1046" i="8"/>
  <c r="CX1046" i="8"/>
  <c r="CV1046" i="8"/>
  <c r="CW1046" i="8" s="1"/>
  <c r="CU1046" i="8"/>
  <c r="CT1046" i="8"/>
  <c r="CS1046" i="8"/>
  <c r="CR1046" i="8"/>
  <c r="CQ1046" i="8"/>
  <c r="CP1046" i="8"/>
  <c r="CO1046" i="8"/>
  <c r="CN1046" i="8"/>
  <c r="CL1046" i="8"/>
  <c r="CM1046" i="8" s="1"/>
  <c r="CG1046" i="8"/>
  <c r="CF1046" i="8"/>
  <c r="CE1046" i="8"/>
  <c r="CD1046" i="8"/>
  <c r="CC1046" i="8"/>
  <c r="CB1046" i="8"/>
  <c r="CA1046" i="8"/>
  <c r="BZ1046" i="8"/>
  <c r="BY1046" i="8"/>
  <c r="BW1046" i="8"/>
  <c r="BX1046" i="8" s="1"/>
  <c r="BV1046" i="8"/>
  <c r="BU1046" i="8"/>
  <c r="BT1046" i="8"/>
  <c r="BS1046" i="8"/>
  <c r="BR1046" i="8"/>
  <c r="BQ1046" i="8"/>
  <c r="BP1046" i="8"/>
  <c r="BO1046" i="8"/>
  <c r="BN1046" i="8"/>
  <c r="BM1046" i="8"/>
  <c r="BL1046" i="8"/>
  <c r="BJ1046" i="8"/>
  <c r="BK1046" i="8" s="1"/>
  <c r="J1046" i="8"/>
  <c r="I1046" i="8"/>
  <c r="H1046" i="8"/>
  <c r="G1046" i="8"/>
  <c r="F1046" i="8"/>
  <c r="A1046" i="8"/>
  <c r="DP1045" i="8"/>
  <c r="DO1045" i="8"/>
  <c r="DN1045" i="8"/>
  <c r="DM1045" i="8"/>
  <c r="DK1045" i="8"/>
  <c r="DL1045" i="8" s="1"/>
  <c r="DJ1045" i="8"/>
  <c r="DI1045" i="8"/>
  <c r="DH1045" i="8"/>
  <c r="DG1045" i="8"/>
  <c r="DE1045" i="8"/>
  <c r="DF1045" i="8" s="1"/>
  <c r="DD1045" i="8"/>
  <c r="DC1045" i="8"/>
  <c r="DB1045" i="8"/>
  <c r="DA1045" i="8"/>
  <c r="CZ1045" i="8"/>
  <c r="CY1045" i="8"/>
  <c r="CX1045" i="8"/>
  <c r="CV1045" i="8"/>
  <c r="CW1045" i="8" s="1"/>
  <c r="CU1045" i="8"/>
  <c r="CT1045" i="8"/>
  <c r="CS1045" i="8"/>
  <c r="CR1045" i="8"/>
  <c r="CQ1045" i="8"/>
  <c r="CP1045" i="8"/>
  <c r="CO1045" i="8"/>
  <c r="CN1045" i="8"/>
  <c r="CL1045" i="8"/>
  <c r="CM1045" i="8" s="1"/>
  <c r="CG1045" i="8"/>
  <c r="CF1045" i="8"/>
  <c r="CE1045" i="8"/>
  <c r="CD1045" i="8"/>
  <c r="CC1045" i="8"/>
  <c r="CB1045" i="8"/>
  <c r="CA1045" i="8"/>
  <c r="BZ1045" i="8"/>
  <c r="BY1045" i="8"/>
  <c r="BW1045" i="8"/>
  <c r="BX1045" i="8" s="1"/>
  <c r="BV1045" i="8"/>
  <c r="BU1045" i="8"/>
  <c r="BT1045" i="8"/>
  <c r="BS1045" i="8"/>
  <c r="BR1045" i="8"/>
  <c r="BQ1045" i="8"/>
  <c r="BP1045" i="8"/>
  <c r="BO1045" i="8"/>
  <c r="BN1045" i="8"/>
  <c r="BM1045" i="8"/>
  <c r="BL1045" i="8"/>
  <c r="BJ1045" i="8"/>
  <c r="BK1045" i="8" s="1"/>
  <c r="J1045" i="8"/>
  <c r="I1045" i="8"/>
  <c r="H1045" i="8"/>
  <c r="G1045" i="8"/>
  <c r="F1045" i="8"/>
  <c r="A1045" i="8"/>
  <c r="DP1044" i="8"/>
  <c r="DO1044" i="8"/>
  <c r="DN1044" i="8"/>
  <c r="DM1044" i="8"/>
  <c r="DK1044" i="8"/>
  <c r="DL1044" i="8" s="1"/>
  <c r="DJ1044" i="8"/>
  <c r="DI1044" i="8"/>
  <c r="DH1044" i="8"/>
  <c r="DG1044" i="8"/>
  <c r="DE1044" i="8"/>
  <c r="DF1044" i="8" s="1"/>
  <c r="DD1044" i="8"/>
  <c r="DC1044" i="8"/>
  <c r="DB1044" i="8"/>
  <c r="DA1044" i="8"/>
  <c r="CZ1044" i="8"/>
  <c r="CY1044" i="8"/>
  <c r="CX1044" i="8"/>
  <c r="CV1044" i="8"/>
  <c r="CW1044" i="8" s="1"/>
  <c r="CU1044" i="8"/>
  <c r="CT1044" i="8"/>
  <c r="CS1044" i="8"/>
  <c r="CR1044" i="8"/>
  <c r="CQ1044" i="8"/>
  <c r="CP1044" i="8"/>
  <c r="CO1044" i="8"/>
  <c r="CN1044" i="8"/>
  <c r="CL1044" i="8"/>
  <c r="CM1044" i="8" s="1"/>
  <c r="CG1044" i="8"/>
  <c r="CF1044" i="8"/>
  <c r="CE1044" i="8"/>
  <c r="CD1044" i="8"/>
  <c r="CC1044" i="8"/>
  <c r="CB1044" i="8"/>
  <c r="CA1044" i="8"/>
  <c r="BZ1044" i="8"/>
  <c r="BY1044" i="8"/>
  <c r="BW1044" i="8"/>
  <c r="BX1044" i="8" s="1"/>
  <c r="BV1044" i="8"/>
  <c r="BU1044" i="8"/>
  <c r="BT1044" i="8"/>
  <c r="BS1044" i="8"/>
  <c r="BR1044" i="8"/>
  <c r="BQ1044" i="8"/>
  <c r="BP1044" i="8"/>
  <c r="BO1044" i="8"/>
  <c r="BN1044" i="8"/>
  <c r="BM1044" i="8"/>
  <c r="BL1044" i="8"/>
  <c r="BJ1044" i="8"/>
  <c r="BK1044" i="8" s="1"/>
  <c r="J1044" i="8"/>
  <c r="I1044" i="8"/>
  <c r="H1044" i="8"/>
  <c r="G1044" i="8"/>
  <c r="F1044" i="8"/>
  <c r="A1044" i="8"/>
  <c r="DP1043" i="8"/>
  <c r="DO1043" i="8"/>
  <c r="DN1043" i="8"/>
  <c r="DM1043" i="8"/>
  <c r="DK1043" i="8"/>
  <c r="DL1043" i="8" s="1"/>
  <c r="DJ1043" i="8"/>
  <c r="DI1043" i="8"/>
  <c r="DH1043" i="8"/>
  <c r="DG1043" i="8"/>
  <c r="DE1043" i="8"/>
  <c r="DF1043" i="8" s="1"/>
  <c r="DD1043" i="8"/>
  <c r="DC1043" i="8"/>
  <c r="DB1043" i="8"/>
  <c r="DA1043" i="8"/>
  <c r="CZ1043" i="8"/>
  <c r="CY1043" i="8"/>
  <c r="CX1043" i="8"/>
  <c r="CV1043" i="8"/>
  <c r="CW1043" i="8" s="1"/>
  <c r="CU1043" i="8"/>
  <c r="CT1043" i="8"/>
  <c r="CS1043" i="8"/>
  <c r="CR1043" i="8"/>
  <c r="CQ1043" i="8"/>
  <c r="CP1043" i="8"/>
  <c r="CO1043" i="8"/>
  <c r="CN1043" i="8"/>
  <c r="CL1043" i="8"/>
  <c r="CM1043" i="8" s="1"/>
  <c r="CG1043" i="8"/>
  <c r="CF1043" i="8"/>
  <c r="CE1043" i="8"/>
  <c r="CD1043" i="8"/>
  <c r="CC1043" i="8"/>
  <c r="CB1043" i="8"/>
  <c r="CA1043" i="8"/>
  <c r="BZ1043" i="8"/>
  <c r="BY1043" i="8"/>
  <c r="BW1043" i="8"/>
  <c r="BX1043" i="8" s="1"/>
  <c r="BV1043" i="8"/>
  <c r="BU1043" i="8"/>
  <c r="BT1043" i="8"/>
  <c r="BS1043" i="8"/>
  <c r="BR1043" i="8"/>
  <c r="BQ1043" i="8"/>
  <c r="BP1043" i="8"/>
  <c r="BO1043" i="8"/>
  <c r="BN1043" i="8"/>
  <c r="BM1043" i="8"/>
  <c r="BL1043" i="8"/>
  <c r="BJ1043" i="8"/>
  <c r="BK1043" i="8" s="1"/>
  <c r="J1043" i="8"/>
  <c r="I1043" i="8"/>
  <c r="H1043" i="8"/>
  <c r="G1043" i="8"/>
  <c r="F1043" i="8"/>
  <c r="A1043" i="8"/>
  <c r="DP1042" i="8"/>
  <c r="DO1042" i="8"/>
  <c r="DN1042" i="8"/>
  <c r="DM1042" i="8"/>
  <c r="DK1042" i="8"/>
  <c r="DL1042" i="8" s="1"/>
  <c r="DJ1042" i="8"/>
  <c r="DI1042" i="8"/>
  <c r="DH1042" i="8"/>
  <c r="DG1042" i="8"/>
  <c r="DE1042" i="8"/>
  <c r="DF1042" i="8" s="1"/>
  <c r="DD1042" i="8"/>
  <c r="DC1042" i="8"/>
  <c r="DB1042" i="8"/>
  <c r="DA1042" i="8"/>
  <c r="CZ1042" i="8"/>
  <c r="CY1042" i="8"/>
  <c r="CX1042" i="8"/>
  <c r="CV1042" i="8"/>
  <c r="CW1042" i="8" s="1"/>
  <c r="CU1042" i="8"/>
  <c r="CT1042" i="8"/>
  <c r="CS1042" i="8"/>
  <c r="CR1042" i="8"/>
  <c r="CQ1042" i="8"/>
  <c r="CP1042" i="8"/>
  <c r="CO1042" i="8"/>
  <c r="CN1042" i="8"/>
  <c r="CL1042" i="8"/>
  <c r="CM1042" i="8" s="1"/>
  <c r="CG1042" i="8"/>
  <c r="CF1042" i="8"/>
  <c r="CE1042" i="8"/>
  <c r="CD1042" i="8"/>
  <c r="CC1042" i="8"/>
  <c r="CB1042" i="8"/>
  <c r="CA1042" i="8"/>
  <c r="BZ1042" i="8"/>
  <c r="BY1042" i="8"/>
  <c r="BW1042" i="8"/>
  <c r="BX1042" i="8" s="1"/>
  <c r="BV1042" i="8"/>
  <c r="BU1042" i="8"/>
  <c r="BT1042" i="8"/>
  <c r="BS1042" i="8"/>
  <c r="BR1042" i="8"/>
  <c r="BQ1042" i="8"/>
  <c r="BP1042" i="8"/>
  <c r="BO1042" i="8"/>
  <c r="BN1042" i="8"/>
  <c r="BM1042" i="8"/>
  <c r="BL1042" i="8"/>
  <c r="BJ1042" i="8"/>
  <c r="BK1042" i="8" s="1"/>
  <c r="J1042" i="8"/>
  <c r="I1042" i="8"/>
  <c r="H1042" i="8"/>
  <c r="G1042" i="8"/>
  <c r="F1042" i="8"/>
  <c r="A1042" i="8"/>
  <c r="DP1041" i="8"/>
  <c r="DO1041" i="8"/>
  <c r="DN1041" i="8"/>
  <c r="DM1041" i="8"/>
  <c r="DK1041" i="8"/>
  <c r="DL1041" i="8" s="1"/>
  <c r="DJ1041" i="8"/>
  <c r="DI1041" i="8"/>
  <c r="DH1041" i="8"/>
  <c r="DG1041" i="8"/>
  <c r="DE1041" i="8"/>
  <c r="DF1041" i="8" s="1"/>
  <c r="DD1041" i="8"/>
  <c r="DC1041" i="8"/>
  <c r="DB1041" i="8"/>
  <c r="DA1041" i="8"/>
  <c r="CZ1041" i="8"/>
  <c r="CY1041" i="8"/>
  <c r="CX1041" i="8"/>
  <c r="CV1041" i="8"/>
  <c r="CW1041" i="8" s="1"/>
  <c r="CU1041" i="8"/>
  <c r="CT1041" i="8"/>
  <c r="CS1041" i="8"/>
  <c r="CR1041" i="8"/>
  <c r="CQ1041" i="8"/>
  <c r="CP1041" i="8"/>
  <c r="CO1041" i="8"/>
  <c r="CN1041" i="8"/>
  <c r="CL1041" i="8"/>
  <c r="CM1041" i="8" s="1"/>
  <c r="CG1041" i="8"/>
  <c r="CF1041" i="8"/>
  <c r="CE1041" i="8"/>
  <c r="CD1041" i="8"/>
  <c r="CC1041" i="8"/>
  <c r="CB1041" i="8"/>
  <c r="CA1041" i="8"/>
  <c r="BZ1041" i="8"/>
  <c r="BY1041" i="8"/>
  <c r="BW1041" i="8"/>
  <c r="BX1041" i="8" s="1"/>
  <c r="BV1041" i="8"/>
  <c r="BU1041" i="8"/>
  <c r="BT1041" i="8"/>
  <c r="BS1041" i="8"/>
  <c r="BR1041" i="8"/>
  <c r="BQ1041" i="8"/>
  <c r="BP1041" i="8"/>
  <c r="BO1041" i="8"/>
  <c r="BN1041" i="8"/>
  <c r="BM1041" i="8"/>
  <c r="BL1041" i="8"/>
  <c r="BJ1041" i="8"/>
  <c r="BK1041" i="8" s="1"/>
  <c r="J1041" i="8"/>
  <c r="I1041" i="8"/>
  <c r="H1041" i="8"/>
  <c r="G1041" i="8"/>
  <c r="F1041" i="8"/>
  <c r="A1041" i="8"/>
  <c r="DP1040" i="8"/>
  <c r="DO1040" i="8"/>
  <c r="DN1040" i="8"/>
  <c r="DM1040" i="8"/>
  <c r="DK1040" i="8"/>
  <c r="DL1040" i="8" s="1"/>
  <c r="DJ1040" i="8"/>
  <c r="DI1040" i="8"/>
  <c r="DH1040" i="8"/>
  <c r="DG1040" i="8"/>
  <c r="DE1040" i="8"/>
  <c r="DF1040" i="8" s="1"/>
  <c r="DD1040" i="8"/>
  <c r="DC1040" i="8"/>
  <c r="DB1040" i="8"/>
  <c r="DA1040" i="8"/>
  <c r="CZ1040" i="8"/>
  <c r="CY1040" i="8"/>
  <c r="CX1040" i="8"/>
  <c r="CV1040" i="8"/>
  <c r="CW1040" i="8" s="1"/>
  <c r="CU1040" i="8"/>
  <c r="CT1040" i="8"/>
  <c r="CS1040" i="8"/>
  <c r="CR1040" i="8"/>
  <c r="CQ1040" i="8"/>
  <c r="CP1040" i="8"/>
  <c r="CO1040" i="8"/>
  <c r="CN1040" i="8"/>
  <c r="CL1040" i="8"/>
  <c r="CM1040" i="8" s="1"/>
  <c r="CG1040" i="8"/>
  <c r="CF1040" i="8"/>
  <c r="CE1040" i="8"/>
  <c r="CD1040" i="8"/>
  <c r="CC1040" i="8"/>
  <c r="CB1040" i="8"/>
  <c r="CA1040" i="8"/>
  <c r="BZ1040" i="8"/>
  <c r="BY1040" i="8"/>
  <c r="BW1040" i="8"/>
  <c r="BX1040" i="8" s="1"/>
  <c r="BV1040" i="8"/>
  <c r="BU1040" i="8"/>
  <c r="BT1040" i="8"/>
  <c r="BS1040" i="8"/>
  <c r="BR1040" i="8"/>
  <c r="BQ1040" i="8"/>
  <c r="BP1040" i="8"/>
  <c r="BO1040" i="8"/>
  <c r="BN1040" i="8"/>
  <c r="BM1040" i="8"/>
  <c r="BL1040" i="8"/>
  <c r="BJ1040" i="8"/>
  <c r="BK1040" i="8" s="1"/>
  <c r="J1040" i="8"/>
  <c r="I1040" i="8"/>
  <c r="H1040" i="8"/>
  <c r="G1040" i="8"/>
  <c r="F1040" i="8"/>
  <c r="A1040" i="8"/>
  <c r="DP1039" i="8"/>
  <c r="DO1039" i="8"/>
  <c r="DN1039" i="8"/>
  <c r="DM1039" i="8"/>
  <c r="DK1039" i="8"/>
  <c r="DL1039" i="8" s="1"/>
  <c r="DJ1039" i="8"/>
  <c r="DI1039" i="8"/>
  <c r="DH1039" i="8"/>
  <c r="DG1039" i="8"/>
  <c r="DE1039" i="8"/>
  <c r="DF1039" i="8" s="1"/>
  <c r="DD1039" i="8"/>
  <c r="DC1039" i="8"/>
  <c r="DB1039" i="8"/>
  <c r="DA1039" i="8"/>
  <c r="CZ1039" i="8"/>
  <c r="CY1039" i="8"/>
  <c r="CX1039" i="8"/>
  <c r="CV1039" i="8"/>
  <c r="CW1039" i="8" s="1"/>
  <c r="CU1039" i="8"/>
  <c r="CT1039" i="8"/>
  <c r="CS1039" i="8"/>
  <c r="CR1039" i="8"/>
  <c r="CQ1039" i="8"/>
  <c r="CP1039" i="8"/>
  <c r="CO1039" i="8"/>
  <c r="CN1039" i="8"/>
  <c r="CL1039" i="8"/>
  <c r="CM1039" i="8" s="1"/>
  <c r="CG1039" i="8"/>
  <c r="CF1039" i="8"/>
  <c r="CE1039" i="8"/>
  <c r="CD1039" i="8"/>
  <c r="CC1039" i="8"/>
  <c r="CB1039" i="8"/>
  <c r="CA1039" i="8"/>
  <c r="BZ1039" i="8"/>
  <c r="BY1039" i="8"/>
  <c r="BW1039" i="8"/>
  <c r="BX1039" i="8" s="1"/>
  <c r="BV1039" i="8"/>
  <c r="BU1039" i="8"/>
  <c r="BT1039" i="8"/>
  <c r="BS1039" i="8"/>
  <c r="BR1039" i="8"/>
  <c r="BQ1039" i="8"/>
  <c r="BP1039" i="8"/>
  <c r="BO1039" i="8"/>
  <c r="BN1039" i="8"/>
  <c r="BM1039" i="8"/>
  <c r="BL1039" i="8"/>
  <c r="BJ1039" i="8"/>
  <c r="BK1039" i="8" s="1"/>
  <c r="J1039" i="8"/>
  <c r="I1039" i="8"/>
  <c r="H1039" i="8"/>
  <c r="G1039" i="8"/>
  <c r="F1039" i="8"/>
  <c r="A1039" i="8"/>
  <c r="DP1038" i="8"/>
  <c r="DO1038" i="8"/>
  <c r="DN1038" i="8"/>
  <c r="DM1038" i="8"/>
  <c r="DK1038" i="8"/>
  <c r="DL1038" i="8" s="1"/>
  <c r="DJ1038" i="8"/>
  <c r="DI1038" i="8"/>
  <c r="DH1038" i="8"/>
  <c r="DG1038" i="8"/>
  <c r="DE1038" i="8"/>
  <c r="DF1038" i="8" s="1"/>
  <c r="DD1038" i="8"/>
  <c r="DC1038" i="8"/>
  <c r="DB1038" i="8"/>
  <c r="DA1038" i="8"/>
  <c r="CZ1038" i="8"/>
  <c r="CY1038" i="8"/>
  <c r="CX1038" i="8"/>
  <c r="CV1038" i="8"/>
  <c r="CW1038" i="8" s="1"/>
  <c r="CU1038" i="8"/>
  <c r="CT1038" i="8"/>
  <c r="CS1038" i="8"/>
  <c r="CR1038" i="8"/>
  <c r="CQ1038" i="8"/>
  <c r="CP1038" i="8"/>
  <c r="CO1038" i="8"/>
  <c r="CN1038" i="8"/>
  <c r="CL1038" i="8"/>
  <c r="CM1038" i="8" s="1"/>
  <c r="CG1038" i="8"/>
  <c r="CF1038" i="8"/>
  <c r="CE1038" i="8"/>
  <c r="CD1038" i="8"/>
  <c r="CC1038" i="8"/>
  <c r="CB1038" i="8"/>
  <c r="CA1038" i="8"/>
  <c r="BZ1038" i="8"/>
  <c r="BY1038" i="8"/>
  <c r="BW1038" i="8"/>
  <c r="BX1038" i="8" s="1"/>
  <c r="BV1038" i="8"/>
  <c r="BU1038" i="8"/>
  <c r="BT1038" i="8"/>
  <c r="BS1038" i="8"/>
  <c r="BR1038" i="8"/>
  <c r="BQ1038" i="8"/>
  <c r="BP1038" i="8"/>
  <c r="BO1038" i="8"/>
  <c r="BN1038" i="8"/>
  <c r="BM1038" i="8"/>
  <c r="BL1038" i="8"/>
  <c r="BJ1038" i="8"/>
  <c r="BK1038" i="8" s="1"/>
  <c r="J1038" i="8"/>
  <c r="I1038" i="8"/>
  <c r="H1038" i="8"/>
  <c r="G1038" i="8"/>
  <c r="F1038" i="8"/>
  <c r="A1038" i="8"/>
  <c r="DP1037" i="8"/>
  <c r="DO1037" i="8"/>
  <c r="DN1037" i="8"/>
  <c r="DM1037" i="8"/>
  <c r="DK1037" i="8"/>
  <c r="DL1037" i="8" s="1"/>
  <c r="DJ1037" i="8"/>
  <c r="DI1037" i="8"/>
  <c r="DH1037" i="8"/>
  <c r="DG1037" i="8"/>
  <c r="DE1037" i="8"/>
  <c r="DF1037" i="8" s="1"/>
  <c r="DD1037" i="8"/>
  <c r="DC1037" i="8"/>
  <c r="DB1037" i="8"/>
  <c r="DA1037" i="8"/>
  <c r="CZ1037" i="8"/>
  <c r="CY1037" i="8"/>
  <c r="CX1037" i="8"/>
  <c r="CV1037" i="8"/>
  <c r="CW1037" i="8" s="1"/>
  <c r="CU1037" i="8"/>
  <c r="CT1037" i="8"/>
  <c r="CS1037" i="8"/>
  <c r="CR1037" i="8"/>
  <c r="CQ1037" i="8"/>
  <c r="CP1037" i="8"/>
  <c r="CO1037" i="8"/>
  <c r="CN1037" i="8"/>
  <c r="CL1037" i="8"/>
  <c r="CM1037" i="8" s="1"/>
  <c r="CG1037" i="8"/>
  <c r="CF1037" i="8"/>
  <c r="CE1037" i="8"/>
  <c r="CD1037" i="8"/>
  <c r="CC1037" i="8"/>
  <c r="CB1037" i="8"/>
  <c r="CA1037" i="8"/>
  <c r="BZ1037" i="8"/>
  <c r="BY1037" i="8"/>
  <c r="BW1037" i="8"/>
  <c r="BX1037" i="8" s="1"/>
  <c r="BV1037" i="8"/>
  <c r="BU1037" i="8"/>
  <c r="BT1037" i="8"/>
  <c r="BS1037" i="8"/>
  <c r="BR1037" i="8"/>
  <c r="BQ1037" i="8"/>
  <c r="BP1037" i="8"/>
  <c r="BO1037" i="8"/>
  <c r="BN1037" i="8"/>
  <c r="BM1037" i="8"/>
  <c r="BL1037" i="8"/>
  <c r="BJ1037" i="8"/>
  <c r="BK1037" i="8" s="1"/>
  <c r="J1037" i="8"/>
  <c r="I1037" i="8"/>
  <c r="H1037" i="8"/>
  <c r="G1037" i="8"/>
  <c r="F1037" i="8"/>
  <c r="A1037" i="8"/>
  <c r="DP1036" i="8"/>
  <c r="DO1036" i="8"/>
  <c r="DN1036" i="8"/>
  <c r="DM1036" i="8"/>
  <c r="DK1036" i="8"/>
  <c r="DL1036" i="8" s="1"/>
  <c r="DJ1036" i="8"/>
  <c r="DI1036" i="8"/>
  <c r="DH1036" i="8"/>
  <c r="DG1036" i="8"/>
  <c r="DE1036" i="8"/>
  <c r="DF1036" i="8" s="1"/>
  <c r="DD1036" i="8"/>
  <c r="DC1036" i="8"/>
  <c r="DB1036" i="8"/>
  <c r="DA1036" i="8"/>
  <c r="CZ1036" i="8"/>
  <c r="CY1036" i="8"/>
  <c r="CX1036" i="8"/>
  <c r="CV1036" i="8"/>
  <c r="CW1036" i="8" s="1"/>
  <c r="CU1036" i="8"/>
  <c r="CT1036" i="8"/>
  <c r="CS1036" i="8"/>
  <c r="CR1036" i="8"/>
  <c r="CQ1036" i="8"/>
  <c r="CP1036" i="8"/>
  <c r="CO1036" i="8"/>
  <c r="CN1036" i="8"/>
  <c r="CL1036" i="8"/>
  <c r="CM1036" i="8" s="1"/>
  <c r="CG1036" i="8"/>
  <c r="CF1036" i="8"/>
  <c r="CE1036" i="8"/>
  <c r="CD1036" i="8"/>
  <c r="CC1036" i="8"/>
  <c r="CB1036" i="8"/>
  <c r="CA1036" i="8"/>
  <c r="BZ1036" i="8"/>
  <c r="BY1036" i="8"/>
  <c r="BW1036" i="8"/>
  <c r="BX1036" i="8" s="1"/>
  <c r="BV1036" i="8"/>
  <c r="BU1036" i="8"/>
  <c r="BT1036" i="8"/>
  <c r="BS1036" i="8"/>
  <c r="BR1036" i="8"/>
  <c r="BQ1036" i="8"/>
  <c r="BP1036" i="8"/>
  <c r="BO1036" i="8"/>
  <c r="BN1036" i="8"/>
  <c r="BM1036" i="8"/>
  <c r="BL1036" i="8"/>
  <c r="BJ1036" i="8"/>
  <c r="BK1036" i="8" s="1"/>
  <c r="J1036" i="8"/>
  <c r="I1036" i="8"/>
  <c r="H1036" i="8"/>
  <c r="G1036" i="8"/>
  <c r="F1036" i="8"/>
  <c r="A1036" i="8"/>
  <c r="DP1035" i="8"/>
  <c r="DO1035" i="8"/>
  <c r="DN1035" i="8"/>
  <c r="DM1035" i="8"/>
  <c r="DK1035" i="8"/>
  <c r="DL1035" i="8" s="1"/>
  <c r="DJ1035" i="8"/>
  <c r="DI1035" i="8"/>
  <c r="DH1035" i="8"/>
  <c r="DG1035" i="8"/>
  <c r="DE1035" i="8"/>
  <c r="DF1035" i="8" s="1"/>
  <c r="DD1035" i="8"/>
  <c r="DC1035" i="8"/>
  <c r="DB1035" i="8"/>
  <c r="DA1035" i="8"/>
  <c r="CZ1035" i="8"/>
  <c r="CY1035" i="8"/>
  <c r="CX1035" i="8"/>
  <c r="CV1035" i="8"/>
  <c r="CW1035" i="8" s="1"/>
  <c r="CU1035" i="8"/>
  <c r="CT1035" i="8"/>
  <c r="CS1035" i="8"/>
  <c r="CR1035" i="8"/>
  <c r="CQ1035" i="8"/>
  <c r="CP1035" i="8"/>
  <c r="CO1035" i="8"/>
  <c r="CN1035" i="8"/>
  <c r="CL1035" i="8"/>
  <c r="CM1035" i="8" s="1"/>
  <c r="CG1035" i="8"/>
  <c r="CF1035" i="8"/>
  <c r="CE1035" i="8"/>
  <c r="CD1035" i="8"/>
  <c r="CC1035" i="8"/>
  <c r="CB1035" i="8"/>
  <c r="CA1035" i="8"/>
  <c r="BZ1035" i="8"/>
  <c r="BY1035" i="8"/>
  <c r="BW1035" i="8"/>
  <c r="BX1035" i="8" s="1"/>
  <c r="BV1035" i="8"/>
  <c r="BU1035" i="8"/>
  <c r="BT1035" i="8"/>
  <c r="BS1035" i="8"/>
  <c r="BR1035" i="8"/>
  <c r="BQ1035" i="8"/>
  <c r="BP1035" i="8"/>
  <c r="BO1035" i="8"/>
  <c r="BN1035" i="8"/>
  <c r="BM1035" i="8"/>
  <c r="BL1035" i="8"/>
  <c r="BJ1035" i="8"/>
  <c r="BK1035" i="8" s="1"/>
  <c r="J1035" i="8"/>
  <c r="I1035" i="8"/>
  <c r="H1035" i="8"/>
  <c r="G1035" i="8"/>
  <c r="F1035" i="8"/>
  <c r="A1035" i="8"/>
  <c r="DP1034" i="8"/>
  <c r="DO1034" i="8"/>
  <c r="DN1034" i="8"/>
  <c r="DM1034" i="8"/>
  <c r="DK1034" i="8"/>
  <c r="DL1034" i="8" s="1"/>
  <c r="DJ1034" i="8"/>
  <c r="DI1034" i="8"/>
  <c r="DH1034" i="8"/>
  <c r="DG1034" i="8"/>
  <c r="DE1034" i="8"/>
  <c r="DF1034" i="8" s="1"/>
  <c r="DD1034" i="8"/>
  <c r="DC1034" i="8"/>
  <c r="DB1034" i="8"/>
  <c r="DA1034" i="8"/>
  <c r="CZ1034" i="8"/>
  <c r="CY1034" i="8"/>
  <c r="CX1034" i="8"/>
  <c r="CV1034" i="8"/>
  <c r="CW1034" i="8" s="1"/>
  <c r="CU1034" i="8"/>
  <c r="CT1034" i="8"/>
  <c r="CS1034" i="8"/>
  <c r="CR1034" i="8"/>
  <c r="CQ1034" i="8"/>
  <c r="CP1034" i="8"/>
  <c r="CO1034" i="8"/>
  <c r="CN1034" i="8"/>
  <c r="CL1034" i="8"/>
  <c r="CM1034" i="8" s="1"/>
  <c r="CG1034" i="8"/>
  <c r="CF1034" i="8"/>
  <c r="CE1034" i="8"/>
  <c r="CD1034" i="8"/>
  <c r="CC1034" i="8"/>
  <c r="CB1034" i="8"/>
  <c r="CA1034" i="8"/>
  <c r="BZ1034" i="8"/>
  <c r="BY1034" i="8"/>
  <c r="BW1034" i="8"/>
  <c r="BX1034" i="8" s="1"/>
  <c r="BV1034" i="8"/>
  <c r="BU1034" i="8"/>
  <c r="BT1034" i="8"/>
  <c r="BS1034" i="8"/>
  <c r="BR1034" i="8"/>
  <c r="BQ1034" i="8"/>
  <c r="BP1034" i="8"/>
  <c r="BO1034" i="8"/>
  <c r="BN1034" i="8"/>
  <c r="BM1034" i="8"/>
  <c r="BL1034" i="8"/>
  <c r="BJ1034" i="8"/>
  <c r="BK1034" i="8" s="1"/>
  <c r="J1034" i="8"/>
  <c r="I1034" i="8"/>
  <c r="H1034" i="8"/>
  <c r="G1034" i="8"/>
  <c r="F1034" i="8"/>
  <c r="A1034" i="8"/>
  <c r="DP1033" i="8"/>
  <c r="DO1033" i="8"/>
  <c r="DN1033" i="8"/>
  <c r="DM1033" i="8"/>
  <c r="DK1033" i="8"/>
  <c r="DL1033" i="8" s="1"/>
  <c r="DJ1033" i="8"/>
  <c r="DI1033" i="8"/>
  <c r="DH1033" i="8"/>
  <c r="DG1033" i="8"/>
  <c r="DE1033" i="8"/>
  <c r="DF1033" i="8" s="1"/>
  <c r="DD1033" i="8"/>
  <c r="DC1033" i="8"/>
  <c r="DB1033" i="8"/>
  <c r="DA1033" i="8"/>
  <c r="CZ1033" i="8"/>
  <c r="CY1033" i="8"/>
  <c r="CX1033" i="8"/>
  <c r="CV1033" i="8"/>
  <c r="CW1033" i="8" s="1"/>
  <c r="CU1033" i="8"/>
  <c r="CT1033" i="8"/>
  <c r="CS1033" i="8"/>
  <c r="CR1033" i="8"/>
  <c r="CQ1033" i="8"/>
  <c r="CP1033" i="8"/>
  <c r="CO1033" i="8"/>
  <c r="CN1033" i="8"/>
  <c r="CL1033" i="8"/>
  <c r="CM1033" i="8" s="1"/>
  <c r="CG1033" i="8"/>
  <c r="CF1033" i="8"/>
  <c r="CE1033" i="8"/>
  <c r="CD1033" i="8"/>
  <c r="CC1033" i="8"/>
  <c r="CB1033" i="8"/>
  <c r="CA1033" i="8"/>
  <c r="BZ1033" i="8"/>
  <c r="BY1033" i="8"/>
  <c r="BW1033" i="8"/>
  <c r="BX1033" i="8" s="1"/>
  <c r="BV1033" i="8"/>
  <c r="BU1033" i="8"/>
  <c r="BT1033" i="8"/>
  <c r="BS1033" i="8"/>
  <c r="BR1033" i="8"/>
  <c r="BQ1033" i="8"/>
  <c r="BP1033" i="8"/>
  <c r="BO1033" i="8"/>
  <c r="BN1033" i="8"/>
  <c r="BM1033" i="8"/>
  <c r="BL1033" i="8"/>
  <c r="BJ1033" i="8"/>
  <c r="BK1033" i="8" s="1"/>
  <c r="J1033" i="8"/>
  <c r="I1033" i="8"/>
  <c r="H1033" i="8"/>
  <c r="G1033" i="8"/>
  <c r="F1033" i="8"/>
  <c r="A1033" i="8"/>
  <c r="DP1032" i="8"/>
  <c r="DO1032" i="8"/>
  <c r="DN1032" i="8"/>
  <c r="DM1032" i="8"/>
  <c r="DK1032" i="8"/>
  <c r="DL1032" i="8" s="1"/>
  <c r="DJ1032" i="8"/>
  <c r="DI1032" i="8"/>
  <c r="DH1032" i="8"/>
  <c r="DG1032" i="8"/>
  <c r="DE1032" i="8"/>
  <c r="DF1032" i="8" s="1"/>
  <c r="DD1032" i="8"/>
  <c r="DC1032" i="8"/>
  <c r="DB1032" i="8"/>
  <c r="DA1032" i="8"/>
  <c r="CZ1032" i="8"/>
  <c r="CY1032" i="8"/>
  <c r="CX1032" i="8"/>
  <c r="CV1032" i="8"/>
  <c r="CW1032" i="8" s="1"/>
  <c r="CU1032" i="8"/>
  <c r="CT1032" i="8"/>
  <c r="CS1032" i="8"/>
  <c r="CR1032" i="8"/>
  <c r="CQ1032" i="8"/>
  <c r="CP1032" i="8"/>
  <c r="CO1032" i="8"/>
  <c r="CN1032" i="8"/>
  <c r="CL1032" i="8"/>
  <c r="CM1032" i="8" s="1"/>
  <c r="CG1032" i="8"/>
  <c r="CF1032" i="8"/>
  <c r="CE1032" i="8"/>
  <c r="CD1032" i="8"/>
  <c r="CC1032" i="8"/>
  <c r="CB1032" i="8"/>
  <c r="CA1032" i="8"/>
  <c r="BZ1032" i="8"/>
  <c r="BY1032" i="8"/>
  <c r="BW1032" i="8"/>
  <c r="BX1032" i="8" s="1"/>
  <c r="BV1032" i="8"/>
  <c r="BU1032" i="8"/>
  <c r="BT1032" i="8"/>
  <c r="BS1032" i="8"/>
  <c r="BR1032" i="8"/>
  <c r="BQ1032" i="8"/>
  <c r="BP1032" i="8"/>
  <c r="BO1032" i="8"/>
  <c r="BN1032" i="8"/>
  <c r="BM1032" i="8"/>
  <c r="BL1032" i="8"/>
  <c r="BJ1032" i="8"/>
  <c r="BK1032" i="8" s="1"/>
  <c r="J1032" i="8"/>
  <c r="I1032" i="8"/>
  <c r="H1032" i="8"/>
  <c r="G1032" i="8"/>
  <c r="F1032" i="8"/>
  <c r="A1032" i="8"/>
  <c r="DP1031" i="8"/>
  <c r="DO1031" i="8"/>
  <c r="DN1031" i="8"/>
  <c r="DM1031" i="8"/>
  <c r="DK1031" i="8"/>
  <c r="DL1031" i="8" s="1"/>
  <c r="DJ1031" i="8"/>
  <c r="DI1031" i="8"/>
  <c r="DH1031" i="8"/>
  <c r="DG1031" i="8"/>
  <c r="DE1031" i="8"/>
  <c r="DF1031" i="8" s="1"/>
  <c r="DD1031" i="8"/>
  <c r="DC1031" i="8"/>
  <c r="DB1031" i="8"/>
  <c r="DA1031" i="8"/>
  <c r="CZ1031" i="8"/>
  <c r="CY1031" i="8"/>
  <c r="CX1031" i="8"/>
  <c r="CV1031" i="8"/>
  <c r="CW1031" i="8" s="1"/>
  <c r="CU1031" i="8"/>
  <c r="CT1031" i="8"/>
  <c r="CS1031" i="8"/>
  <c r="CR1031" i="8"/>
  <c r="CQ1031" i="8"/>
  <c r="CP1031" i="8"/>
  <c r="CO1031" i="8"/>
  <c r="CN1031" i="8"/>
  <c r="CL1031" i="8"/>
  <c r="CM1031" i="8" s="1"/>
  <c r="CG1031" i="8"/>
  <c r="CF1031" i="8"/>
  <c r="CE1031" i="8"/>
  <c r="CD1031" i="8"/>
  <c r="CC1031" i="8"/>
  <c r="CB1031" i="8"/>
  <c r="CA1031" i="8"/>
  <c r="BZ1031" i="8"/>
  <c r="BY1031" i="8"/>
  <c r="BW1031" i="8"/>
  <c r="BX1031" i="8" s="1"/>
  <c r="BV1031" i="8"/>
  <c r="BU1031" i="8"/>
  <c r="BT1031" i="8"/>
  <c r="BS1031" i="8"/>
  <c r="BR1031" i="8"/>
  <c r="BQ1031" i="8"/>
  <c r="BP1031" i="8"/>
  <c r="BO1031" i="8"/>
  <c r="BN1031" i="8"/>
  <c r="BM1031" i="8"/>
  <c r="BL1031" i="8"/>
  <c r="BJ1031" i="8"/>
  <c r="BK1031" i="8" s="1"/>
  <c r="J1031" i="8"/>
  <c r="I1031" i="8"/>
  <c r="H1031" i="8"/>
  <c r="G1031" i="8"/>
  <c r="F1031" i="8"/>
  <c r="A1031" i="8"/>
  <c r="DP1030" i="8"/>
  <c r="DO1030" i="8"/>
  <c r="DN1030" i="8"/>
  <c r="DM1030" i="8"/>
  <c r="DK1030" i="8"/>
  <c r="DL1030" i="8" s="1"/>
  <c r="DJ1030" i="8"/>
  <c r="DI1030" i="8"/>
  <c r="DH1030" i="8"/>
  <c r="DG1030" i="8"/>
  <c r="DE1030" i="8"/>
  <c r="DF1030" i="8" s="1"/>
  <c r="DD1030" i="8"/>
  <c r="DC1030" i="8"/>
  <c r="DB1030" i="8"/>
  <c r="DA1030" i="8"/>
  <c r="CZ1030" i="8"/>
  <c r="CY1030" i="8"/>
  <c r="CX1030" i="8"/>
  <c r="CV1030" i="8"/>
  <c r="CW1030" i="8" s="1"/>
  <c r="CU1030" i="8"/>
  <c r="CT1030" i="8"/>
  <c r="CS1030" i="8"/>
  <c r="CR1030" i="8"/>
  <c r="CQ1030" i="8"/>
  <c r="CP1030" i="8"/>
  <c r="CO1030" i="8"/>
  <c r="CN1030" i="8"/>
  <c r="CL1030" i="8"/>
  <c r="CM1030" i="8" s="1"/>
  <c r="CG1030" i="8"/>
  <c r="CF1030" i="8"/>
  <c r="CE1030" i="8"/>
  <c r="CD1030" i="8"/>
  <c r="CC1030" i="8"/>
  <c r="CB1030" i="8"/>
  <c r="CA1030" i="8"/>
  <c r="BZ1030" i="8"/>
  <c r="BY1030" i="8"/>
  <c r="BW1030" i="8"/>
  <c r="BX1030" i="8" s="1"/>
  <c r="BV1030" i="8"/>
  <c r="BU1030" i="8"/>
  <c r="BT1030" i="8"/>
  <c r="BS1030" i="8"/>
  <c r="BR1030" i="8"/>
  <c r="BQ1030" i="8"/>
  <c r="BP1030" i="8"/>
  <c r="BO1030" i="8"/>
  <c r="BN1030" i="8"/>
  <c r="BM1030" i="8"/>
  <c r="BL1030" i="8"/>
  <c r="BJ1030" i="8"/>
  <c r="BK1030" i="8" s="1"/>
  <c r="J1030" i="8"/>
  <c r="I1030" i="8"/>
  <c r="H1030" i="8"/>
  <c r="G1030" i="8"/>
  <c r="F1030" i="8"/>
  <c r="A1030" i="8"/>
  <c r="DP1029" i="8"/>
  <c r="DO1029" i="8"/>
  <c r="DN1029" i="8"/>
  <c r="DM1029" i="8"/>
  <c r="DK1029" i="8"/>
  <c r="DL1029" i="8" s="1"/>
  <c r="DJ1029" i="8"/>
  <c r="DI1029" i="8"/>
  <c r="DH1029" i="8"/>
  <c r="DG1029" i="8"/>
  <c r="DE1029" i="8"/>
  <c r="DF1029" i="8" s="1"/>
  <c r="DD1029" i="8"/>
  <c r="DC1029" i="8"/>
  <c r="DB1029" i="8"/>
  <c r="DA1029" i="8"/>
  <c r="CZ1029" i="8"/>
  <c r="CY1029" i="8"/>
  <c r="CX1029" i="8"/>
  <c r="CV1029" i="8"/>
  <c r="CW1029" i="8" s="1"/>
  <c r="CU1029" i="8"/>
  <c r="CT1029" i="8"/>
  <c r="CS1029" i="8"/>
  <c r="CR1029" i="8"/>
  <c r="CQ1029" i="8"/>
  <c r="CP1029" i="8"/>
  <c r="CO1029" i="8"/>
  <c r="CN1029" i="8"/>
  <c r="CL1029" i="8"/>
  <c r="CM1029" i="8" s="1"/>
  <c r="CG1029" i="8"/>
  <c r="CF1029" i="8"/>
  <c r="CE1029" i="8"/>
  <c r="CD1029" i="8"/>
  <c r="CC1029" i="8"/>
  <c r="CB1029" i="8"/>
  <c r="CA1029" i="8"/>
  <c r="BZ1029" i="8"/>
  <c r="BY1029" i="8"/>
  <c r="BW1029" i="8"/>
  <c r="BX1029" i="8" s="1"/>
  <c r="BV1029" i="8"/>
  <c r="BU1029" i="8"/>
  <c r="BT1029" i="8"/>
  <c r="BS1029" i="8"/>
  <c r="BR1029" i="8"/>
  <c r="BQ1029" i="8"/>
  <c r="BP1029" i="8"/>
  <c r="BO1029" i="8"/>
  <c r="BN1029" i="8"/>
  <c r="BM1029" i="8"/>
  <c r="BL1029" i="8"/>
  <c r="BJ1029" i="8"/>
  <c r="BK1029" i="8" s="1"/>
  <c r="J1029" i="8"/>
  <c r="I1029" i="8"/>
  <c r="H1029" i="8"/>
  <c r="G1029" i="8"/>
  <c r="F1029" i="8"/>
  <c r="A1029" i="8"/>
  <c r="DP1028" i="8"/>
  <c r="DO1028" i="8"/>
  <c r="DN1028" i="8"/>
  <c r="DM1028" i="8"/>
  <c r="DK1028" i="8"/>
  <c r="DL1028" i="8" s="1"/>
  <c r="DJ1028" i="8"/>
  <c r="DI1028" i="8"/>
  <c r="DH1028" i="8"/>
  <c r="DG1028" i="8"/>
  <c r="DE1028" i="8"/>
  <c r="DF1028" i="8" s="1"/>
  <c r="DD1028" i="8"/>
  <c r="DC1028" i="8"/>
  <c r="DB1028" i="8"/>
  <c r="DA1028" i="8"/>
  <c r="CZ1028" i="8"/>
  <c r="CY1028" i="8"/>
  <c r="CX1028" i="8"/>
  <c r="CV1028" i="8"/>
  <c r="CW1028" i="8" s="1"/>
  <c r="CU1028" i="8"/>
  <c r="CT1028" i="8"/>
  <c r="CS1028" i="8"/>
  <c r="CR1028" i="8"/>
  <c r="CQ1028" i="8"/>
  <c r="CP1028" i="8"/>
  <c r="CO1028" i="8"/>
  <c r="CN1028" i="8"/>
  <c r="CL1028" i="8"/>
  <c r="CM1028" i="8" s="1"/>
  <c r="CG1028" i="8"/>
  <c r="CF1028" i="8"/>
  <c r="CE1028" i="8"/>
  <c r="CD1028" i="8"/>
  <c r="CC1028" i="8"/>
  <c r="CB1028" i="8"/>
  <c r="CA1028" i="8"/>
  <c r="BZ1028" i="8"/>
  <c r="BY1028" i="8"/>
  <c r="BW1028" i="8"/>
  <c r="BX1028" i="8" s="1"/>
  <c r="BV1028" i="8"/>
  <c r="BU1028" i="8"/>
  <c r="BT1028" i="8"/>
  <c r="BS1028" i="8"/>
  <c r="BR1028" i="8"/>
  <c r="BQ1028" i="8"/>
  <c r="BP1028" i="8"/>
  <c r="BO1028" i="8"/>
  <c r="BN1028" i="8"/>
  <c r="BM1028" i="8"/>
  <c r="BL1028" i="8"/>
  <c r="BJ1028" i="8"/>
  <c r="BK1028" i="8" s="1"/>
  <c r="J1028" i="8"/>
  <c r="I1028" i="8"/>
  <c r="H1028" i="8"/>
  <c r="G1028" i="8"/>
  <c r="F1028" i="8"/>
  <c r="A1028" i="8"/>
  <c r="DP1027" i="8"/>
  <c r="DO1027" i="8"/>
  <c r="DN1027" i="8"/>
  <c r="DM1027" i="8"/>
  <c r="DK1027" i="8"/>
  <c r="DL1027" i="8" s="1"/>
  <c r="DJ1027" i="8"/>
  <c r="DI1027" i="8"/>
  <c r="DH1027" i="8"/>
  <c r="DG1027" i="8"/>
  <c r="DE1027" i="8"/>
  <c r="DF1027" i="8" s="1"/>
  <c r="DD1027" i="8"/>
  <c r="DC1027" i="8"/>
  <c r="DB1027" i="8"/>
  <c r="DA1027" i="8"/>
  <c r="CZ1027" i="8"/>
  <c r="CY1027" i="8"/>
  <c r="CX1027" i="8"/>
  <c r="CV1027" i="8"/>
  <c r="CW1027" i="8" s="1"/>
  <c r="CU1027" i="8"/>
  <c r="CT1027" i="8"/>
  <c r="CS1027" i="8"/>
  <c r="CR1027" i="8"/>
  <c r="CQ1027" i="8"/>
  <c r="CP1027" i="8"/>
  <c r="CO1027" i="8"/>
  <c r="CN1027" i="8"/>
  <c r="CL1027" i="8"/>
  <c r="CM1027" i="8" s="1"/>
  <c r="CG1027" i="8"/>
  <c r="CF1027" i="8"/>
  <c r="CE1027" i="8"/>
  <c r="CD1027" i="8"/>
  <c r="CC1027" i="8"/>
  <c r="CB1027" i="8"/>
  <c r="CA1027" i="8"/>
  <c r="BZ1027" i="8"/>
  <c r="BY1027" i="8"/>
  <c r="BW1027" i="8"/>
  <c r="BX1027" i="8" s="1"/>
  <c r="BV1027" i="8"/>
  <c r="BU1027" i="8"/>
  <c r="BT1027" i="8"/>
  <c r="BS1027" i="8"/>
  <c r="BR1027" i="8"/>
  <c r="BQ1027" i="8"/>
  <c r="BP1027" i="8"/>
  <c r="BO1027" i="8"/>
  <c r="BN1027" i="8"/>
  <c r="BM1027" i="8"/>
  <c r="BL1027" i="8"/>
  <c r="BJ1027" i="8"/>
  <c r="BK1027" i="8" s="1"/>
  <c r="J1027" i="8"/>
  <c r="I1027" i="8"/>
  <c r="H1027" i="8"/>
  <c r="G1027" i="8"/>
  <c r="F1027" i="8"/>
  <c r="A1027" i="8"/>
  <c r="DP1026" i="8"/>
  <c r="DO1026" i="8"/>
  <c r="DN1026" i="8"/>
  <c r="DM1026" i="8"/>
  <c r="DK1026" i="8"/>
  <c r="DL1026" i="8" s="1"/>
  <c r="DJ1026" i="8"/>
  <c r="DI1026" i="8"/>
  <c r="DH1026" i="8"/>
  <c r="DG1026" i="8"/>
  <c r="DE1026" i="8"/>
  <c r="DF1026" i="8" s="1"/>
  <c r="DD1026" i="8"/>
  <c r="DC1026" i="8"/>
  <c r="DB1026" i="8"/>
  <c r="DA1026" i="8"/>
  <c r="CZ1026" i="8"/>
  <c r="CY1026" i="8"/>
  <c r="CX1026" i="8"/>
  <c r="CV1026" i="8"/>
  <c r="CW1026" i="8" s="1"/>
  <c r="CU1026" i="8"/>
  <c r="CT1026" i="8"/>
  <c r="CS1026" i="8"/>
  <c r="CR1026" i="8"/>
  <c r="CQ1026" i="8"/>
  <c r="CP1026" i="8"/>
  <c r="CO1026" i="8"/>
  <c r="CN1026" i="8"/>
  <c r="CL1026" i="8"/>
  <c r="CM1026" i="8" s="1"/>
  <c r="CG1026" i="8"/>
  <c r="CF1026" i="8"/>
  <c r="CE1026" i="8"/>
  <c r="CD1026" i="8"/>
  <c r="CC1026" i="8"/>
  <c r="CB1026" i="8"/>
  <c r="CA1026" i="8"/>
  <c r="BZ1026" i="8"/>
  <c r="BY1026" i="8"/>
  <c r="BW1026" i="8"/>
  <c r="BX1026" i="8" s="1"/>
  <c r="BV1026" i="8"/>
  <c r="BU1026" i="8"/>
  <c r="BT1026" i="8"/>
  <c r="BS1026" i="8"/>
  <c r="BR1026" i="8"/>
  <c r="BQ1026" i="8"/>
  <c r="BP1026" i="8"/>
  <c r="BO1026" i="8"/>
  <c r="BN1026" i="8"/>
  <c r="BM1026" i="8"/>
  <c r="BL1026" i="8"/>
  <c r="BJ1026" i="8"/>
  <c r="BK1026" i="8" s="1"/>
  <c r="J1026" i="8"/>
  <c r="I1026" i="8"/>
  <c r="H1026" i="8"/>
  <c r="G1026" i="8"/>
  <c r="F1026" i="8"/>
  <c r="A1026" i="8"/>
  <c r="DP1025" i="8"/>
  <c r="DO1025" i="8"/>
  <c r="DN1025" i="8"/>
  <c r="DM1025" i="8"/>
  <c r="DK1025" i="8"/>
  <c r="DL1025" i="8" s="1"/>
  <c r="DJ1025" i="8"/>
  <c r="DI1025" i="8"/>
  <c r="DH1025" i="8"/>
  <c r="DG1025" i="8"/>
  <c r="DE1025" i="8"/>
  <c r="DF1025" i="8" s="1"/>
  <c r="DD1025" i="8"/>
  <c r="DC1025" i="8"/>
  <c r="DB1025" i="8"/>
  <c r="DA1025" i="8"/>
  <c r="CZ1025" i="8"/>
  <c r="CY1025" i="8"/>
  <c r="CX1025" i="8"/>
  <c r="CV1025" i="8"/>
  <c r="CW1025" i="8" s="1"/>
  <c r="CU1025" i="8"/>
  <c r="CT1025" i="8"/>
  <c r="CS1025" i="8"/>
  <c r="CR1025" i="8"/>
  <c r="CQ1025" i="8"/>
  <c r="CP1025" i="8"/>
  <c r="CO1025" i="8"/>
  <c r="CN1025" i="8"/>
  <c r="CL1025" i="8"/>
  <c r="CM1025" i="8" s="1"/>
  <c r="CG1025" i="8"/>
  <c r="CF1025" i="8"/>
  <c r="CE1025" i="8"/>
  <c r="CD1025" i="8"/>
  <c r="CC1025" i="8"/>
  <c r="CB1025" i="8"/>
  <c r="CA1025" i="8"/>
  <c r="BZ1025" i="8"/>
  <c r="BY1025" i="8"/>
  <c r="BW1025" i="8"/>
  <c r="BX1025" i="8" s="1"/>
  <c r="BV1025" i="8"/>
  <c r="BU1025" i="8"/>
  <c r="BT1025" i="8"/>
  <c r="BS1025" i="8"/>
  <c r="BR1025" i="8"/>
  <c r="BQ1025" i="8"/>
  <c r="BP1025" i="8"/>
  <c r="BO1025" i="8"/>
  <c r="BN1025" i="8"/>
  <c r="BM1025" i="8"/>
  <c r="BL1025" i="8"/>
  <c r="BJ1025" i="8"/>
  <c r="BK1025" i="8" s="1"/>
  <c r="J1025" i="8"/>
  <c r="I1025" i="8"/>
  <c r="H1025" i="8"/>
  <c r="G1025" i="8"/>
  <c r="F1025" i="8"/>
  <c r="A1025" i="8"/>
  <c r="DP1024" i="8"/>
  <c r="DO1024" i="8"/>
  <c r="DN1024" i="8"/>
  <c r="DM1024" i="8"/>
  <c r="DK1024" i="8"/>
  <c r="DL1024" i="8" s="1"/>
  <c r="DJ1024" i="8"/>
  <c r="DI1024" i="8"/>
  <c r="DH1024" i="8"/>
  <c r="DG1024" i="8"/>
  <c r="DE1024" i="8"/>
  <c r="DF1024" i="8" s="1"/>
  <c r="DD1024" i="8"/>
  <c r="DC1024" i="8"/>
  <c r="DB1024" i="8"/>
  <c r="DA1024" i="8"/>
  <c r="CZ1024" i="8"/>
  <c r="CY1024" i="8"/>
  <c r="CX1024" i="8"/>
  <c r="CV1024" i="8"/>
  <c r="CW1024" i="8" s="1"/>
  <c r="CU1024" i="8"/>
  <c r="CT1024" i="8"/>
  <c r="CS1024" i="8"/>
  <c r="CR1024" i="8"/>
  <c r="CQ1024" i="8"/>
  <c r="CP1024" i="8"/>
  <c r="CO1024" i="8"/>
  <c r="CN1024" i="8"/>
  <c r="CL1024" i="8"/>
  <c r="CM1024" i="8" s="1"/>
  <c r="CG1024" i="8"/>
  <c r="CF1024" i="8"/>
  <c r="CE1024" i="8"/>
  <c r="CD1024" i="8"/>
  <c r="CC1024" i="8"/>
  <c r="CB1024" i="8"/>
  <c r="CA1024" i="8"/>
  <c r="BZ1024" i="8"/>
  <c r="BY1024" i="8"/>
  <c r="BW1024" i="8"/>
  <c r="BX1024" i="8" s="1"/>
  <c r="BV1024" i="8"/>
  <c r="BU1024" i="8"/>
  <c r="BT1024" i="8"/>
  <c r="BS1024" i="8"/>
  <c r="BR1024" i="8"/>
  <c r="BQ1024" i="8"/>
  <c r="BP1024" i="8"/>
  <c r="BO1024" i="8"/>
  <c r="BN1024" i="8"/>
  <c r="BM1024" i="8"/>
  <c r="BL1024" i="8"/>
  <c r="BJ1024" i="8"/>
  <c r="BK1024" i="8" s="1"/>
  <c r="J1024" i="8"/>
  <c r="I1024" i="8"/>
  <c r="H1024" i="8"/>
  <c r="G1024" i="8"/>
  <c r="F1024" i="8"/>
  <c r="A1024" i="8"/>
  <c r="DP1023" i="8"/>
  <c r="DO1023" i="8"/>
  <c r="DN1023" i="8"/>
  <c r="DM1023" i="8"/>
  <c r="DK1023" i="8"/>
  <c r="DL1023" i="8" s="1"/>
  <c r="DJ1023" i="8"/>
  <c r="DI1023" i="8"/>
  <c r="DH1023" i="8"/>
  <c r="DG1023" i="8"/>
  <c r="DE1023" i="8"/>
  <c r="DF1023" i="8" s="1"/>
  <c r="DD1023" i="8"/>
  <c r="DC1023" i="8"/>
  <c r="DB1023" i="8"/>
  <c r="DA1023" i="8"/>
  <c r="CZ1023" i="8"/>
  <c r="CY1023" i="8"/>
  <c r="CX1023" i="8"/>
  <c r="CV1023" i="8"/>
  <c r="CW1023" i="8" s="1"/>
  <c r="CU1023" i="8"/>
  <c r="CT1023" i="8"/>
  <c r="CS1023" i="8"/>
  <c r="CR1023" i="8"/>
  <c r="CQ1023" i="8"/>
  <c r="CP1023" i="8"/>
  <c r="CO1023" i="8"/>
  <c r="CN1023" i="8"/>
  <c r="CL1023" i="8"/>
  <c r="CM1023" i="8" s="1"/>
  <c r="CG1023" i="8"/>
  <c r="CF1023" i="8"/>
  <c r="CE1023" i="8"/>
  <c r="CD1023" i="8"/>
  <c r="CC1023" i="8"/>
  <c r="CB1023" i="8"/>
  <c r="CA1023" i="8"/>
  <c r="BZ1023" i="8"/>
  <c r="BY1023" i="8"/>
  <c r="BW1023" i="8"/>
  <c r="BX1023" i="8" s="1"/>
  <c r="BV1023" i="8"/>
  <c r="BU1023" i="8"/>
  <c r="BT1023" i="8"/>
  <c r="BS1023" i="8"/>
  <c r="BR1023" i="8"/>
  <c r="BQ1023" i="8"/>
  <c r="BP1023" i="8"/>
  <c r="BO1023" i="8"/>
  <c r="BN1023" i="8"/>
  <c r="BM1023" i="8"/>
  <c r="BL1023" i="8"/>
  <c r="BJ1023" i="8"/>
  <c r="BK1023" i="8" s="1"/>
  <c r="J1023" i="8"/>
  <c r="I1023" i="8"/>
  <c r="H1023" i="8"/>
  <c r="G1023" i="8"/>
  <c r="F1023" i="8"/>
  <c r="A1023" i="8"/>
  <c r="DP1022" i="8"/>
  <c r="DO1022" i="8"/>
  <c r="DN1022" i="8"/>
  <c r="DM1022" i="8"/>
  <c r="DK1022" i="8"/>
  <c r="DL1022" i="8" s="1"/>
  <c r="DJ1022" i="8"/>
  <c r="DI1022" i="8"/>
  <c r="DH1022" i="8"/>
  <c r="DG1022" i="8"/>
  <c r="DE1022" i="8"/>
  <c r="DF1022" i="8" s="1"/>
  <c r="DD1022" i="8"/>
  <c r="DC1022" i="8"/>
  <c r="DB1022" i="8"/>
  <c r="DA1022" i="8"/>
  <c r="CZ1022" i="8"/>
  <c r="CY1022" i="8"/>
  <c r="CX1022" i="8"/>
  <c r="CV1022" i="8"/>
  <c r="CW1022" i="8" s="1"/>
  <c r="CU1022" i="8"/>
  <c r="CT1022" i="8"/>
  <c r="CS1022" i="8"/>
  <c r="CR1022" i="8"/>
  <c r="CQ1022" i="8"/>
  <c r="CP1022" i="8"/>
  <c r="CO1022" i="8"/>
  <c r="CN1022" i="8"/>
  <c r="CL1022" i="8"/>
  <c r="CM1022" i="8" s="1"/>
  <c r="CG1022" i="8"/>
  <c r="CF1022" i="8"/>
  <c r="CE1022" i="8"/>
  <c r="CD1022" i="8"/>
  <c r="CC1022" i="8"/>
  <c r="CB1022" i="8"/>
  <c r="CA1022" i="8"/>
  <c r="BZ1022" i="8"/>
  <c r="BY1022" i="8"/>
  <c r="BW1022" i="8"/>
  <c r="BX1022" i="8" s="1"/>
  <c r="BV1022" i="8"/>
  <c r="BU1022" i="8"/>
  <c r="BT1022" i="8"/>
  <c r="BS1022" i="8"/>
  <c r="BR1022" i="8"/>
  <c r="BQ1022" i="8"/>
  <c r="BP1022" i="8"/>
  <c r="BO1022" i="8"/>
  <c r="BN1022" i="8"/>
  <c r="BM1022" i="8"/>
  <c r="BL1022" i="8"/>
  <c r="BJ1022" i="8"/>
  <c r="BK1022" i="8" s="1"/>
  <c r="J1022" i="8"/>
  <c r="I1022" i="8"/>
  <c r="H1022" i="8"/>
  <c r="G1022" i="8"/>
  <c r="F1022" i="8"/>
  <c r="A1022" i="8"/>
  <c r="DP1021" i="8"/>
  <c r="DO1021" i="8"/>
  <c r="DN1021" i="8"/>
  <c r="DM1021" i="8"/>
  <c r="DK1021" i="8"/>
  <c r="DL1021" i="8" s="1"/>
  <c r="DJ1021" i="8"/>
  <c r="DI1021" i="8"/>
  <c r="DH1021" i="8"/>
  <c r="DG1021" i="8"/>
  <c r="DE1021" i="8"/>
  <c r="DF1021" i="8" s="1"/>
  <c r="DD1021" i="8"/>
  <c r="DC1021" i="8"/>
  <c r="DB1021" i="8"/>
  <c r="DA1021" i="8"/>
  <c r="CZ1021" i="8"/>
  <c r="CY1021" i="8"/>
  <c r="CX1021" i="8"/>
  <c r="CV1021" i="8"/>
  <c r="CW1021" i="8" s="1"/>
  <c r="CU1021" i="8"/>
  <c r="CT1021" i="8"/>
  <c r="CS1021" i="8"/>
  <c r="CR1021" i="8"/>
  <c r="CQ1021" i="8"/>
  <c r="CP1021" i="8"/>
  <c r="CO1021" i="8"/>
  <c r="CN1021" i="8"/>
  <c r="CL1021" i="8"/>
  <c r="CM1021" i="8" s="1"/>
  <c r="CG1021" i="8"/>
  <c r="CF1021" i="8"/>
  <c r="CE1021" i="8"/>
  <c r="CD1021" i="8"/>
  <c r="CC1021" i="8"/>
  <c r="CB1021" i="8"/>
  <c r="CA1021" i="8"/>
  <c r="BZ1021" i="8"/>
  <c r="BY1021" i="8"/>
  <c r="BW1021" i="8"/>
  <c r="BX1021" i="8" s="1"/>
  <c r="BV1021" i="8"/>
  <c r="BU1021" i="8"/>
  <c r="BT1021" i="8"/>
  <c r="BS1021" i="8"/>
  <c r="BR1021" i="8"/>
  <c r="BQ1021" i="8"/>
  <c r="BP1021" i="8"/>
  <c r="BO1021" i="8"/>
  <c r="BN1021" i="8"/>
  <c r="BM1021" i="8"/>
  <c r="BL1021" i="8"/>
  <c r="BJ1021" i="8"/>
  <c r="BK1021" i="8" s="1"/>
  <c r="J1021" i="8"/>
  <c r="I1021" i="8"/>
  <c r="H1021" i="8"/>
  <c r="G1021" i="8"/>
  <c r="F1021" i="8"/>
  <c r="A1021" i="8"/>
  <c r="DP1020" i="8"/>
  <c r="DO1020" i="8"/>
  <c r="DN1020" i="8"/>
  <c r="DM1020" i="8"/>
  <c r="DK1020" i="8"/>
  <c r="DL1020" i="8" s="1"/>
  <c r="DJ1020" i="8"/>
  <c r="DI1020" i="8"/>
  <c r="DH1020" i="8"/>
  <c r="DG1020" i="8"/>
  <c r="DE1020" i="8"/>
  <c r="DF1020" i="8" s="1"/>
  <c r="DD1020" i="8"/>
  <c r="DC1020" i="8"/>
  <c r="DB1020" i="8"/>
  <c r="DA1020" i="8"/>
  <c r="CZ1020" i="8"/>
  <c r="CY1020" i="8"/>
  <c r="CX1020" i="8"/>
  <c r="CV1020" i="8"/>
  <c r="CW1020" i="8" s="1"/>
  <c r="CU1020" i="8"/>
  <c r="CT1020" i="8"/>
  <c r="CS1020" i="8"/>
  <c r="CR1020" i="8"/>
  <c r="CQ1020" i="8"/>
  <c r="CP1020" i="8"/>
  <c r="CO1020" i="8"/>
  <c r="CN1020" i="8"/>
  <c r="CL1020" i="8"/>
  <c r="CM1020" i="8" s="1"/>
  <c r="CG1020" i="8"/>
  <c r="CF1020" i="8"/>
  <c r="CE1020" i="8"/>
  <c r="CD1020" i="8"/>
  <c r="CC1020" i="8"/>
  <c r="CB1020" i="8"/>
  <c r="CA1020" i="8"/>
  <c r="BZ1020" i="8"/>
  <c r="BY1020" i="8"/>
  <c r="BW1020" i="8"/>
  <c r="BX1020" i="8" s="1"/>
  <c r="BV1020" i="8"/>
  <c r="BU1020" i="8"/>
  <c r="BT1020" i="8"/>
  <c r="BS1020" i="8"/>
  <c r="BR1020" i="8"/>
  <c r="BQ1020" i="8"/>
  <c r="BP1020" i="8"/>
  <c r="BO1020" i="8"/>
  <c r="BN1020" i="8"/>
  <c r="BM1020" i="8"/>
  <c r="BL1020" i="8"/>
  <c r="BJ1020" i="8"/>
  <c r="BK1020" i="8" s="1"/>
  <c r="J1020" i="8"/>
  <c r="I1020" i="8"/>
  <c r="H1020" i="8"/>
  <c r="G1020" i="8"/>
  <c r="F1020" i="8"/>
  <c r="A1020" i="8"/>
  <c r="DP1019" i="8"/>
  <c r="DO1019" i="8"/>
  <c r="DN1019" i="8"/>
  <c r="DM1019" i="8"/>
  <c r="DK1019" i="8"/>
  <c r="DL1019" i="8" s="1"/>
  <c r="DJ1019" i="8"/>
  <c r="DI1019" i="8"/>
  <c r="DH1019" i="8"/>
  <c r="DG1019" i="8"/>
  <c r="DE1019" i="8"/>
  <c r="DF1019" i="8" s="1"/>
  <c r="DD1019" i="8"/>
  <c r="DC1019" i="8"/>
  <c r="DB1019" i="8"/>
  <c r="DA1019" i="8"/>
  <c r="CZ1019" i="8"/>
  <c r="CY1019" i="8"/>
  <c r="CX1019" i="8"/>
  <c r="CV1019" i="8"/>
  <c r="CW1019" i="8" s="1"/>
  <c r="CU1019" i="8"/>
  <c r="CT1019" i="8"/>
  <c r="CS1019" i="8"/>
  <c r="CR1019" i="8"/>
  <c r="CQ1019" i="8"/>
  <c r="CP1019" i="8"/>
  <c r="CO1019" i="8"/>
  <c r="CN1019" i="8"/>
  <c r="CL1019" i="8"/>
  <c r="CM1019" i="8" s="1"/>
  <c r="CG1019" i="8"/>
  <c r="CF1019" i="8"/>
  <c r="CE1019" i="8"/>
  <c r="CD1019" i="8"/>
  <c r="CC1019" i="8"/>
  <c r="CB1019" i="8"/>
  <c r="CA1019" i="8"/>
  <c r="BZ1019" i="8"/>
  <c r="BY1019" i="8"/>
  <c r="BW1019" i="8"/>
  <c r="BX1019" i="8" s="1"/>
  <c r="BV1019" i="8"/>
  <c r="BU1019" i="8"/>
  <c r="BT1019" i="8"/>
  <c r="BS1019" i="8"/>
  <c r="BR1019" i="8"/>
  <c r="BQ1019" i="8"/>
  <c r="BP1019" i="8"/>
  <c r="BO1019" i="8"/>
  <c r="BN1019" i="8"/>
  <c r="BM1019" i="8"/>
  <c r="BL1019" i="8"/>
  <c r="BJ1019" i="8"/>
  <c r="BK1019" i="8" s="1"/>
  <c r="J1019" i="8"/>
  <c r="I1019" i="8"/>
  <c r="H1019" i="8"/>
  <c r="G1019" i="8"/>
  <c r="F1019" i="8"/>
  <c r="A1019" i="8"/>
  <c r="DP1018" i="8"/>
  <c r="DO1018" i="8"/>
  <c r="DN1018" i="8"/>
  <c r="DM1018" i="8"/>
  <c r="DK1018" i="8"/>
  <c r="DL1018" i="8" s="1"/>
  <c r="DJ1018" i="8"/>
  <c r="DI1018" i="8"/>
  <c r="DH1018" i="8"/>
  <c r="DG1018" i="8"/>
  <c r="DE1018" i="8"/>
  <c r="DF1018" i="8" s="1"/>
  <c r="DD1018" i="8"/>
  <c r="DC1018" i="8"/>
  <c r="DB1018" i="8"/>
  <c r="DA1018" i="8"/>
  <c r="CZ1018" i="8"/>
  <c r="CY1018" i="8"/>
  <c r="CX1018" i="8"/>
  <c r="CV1018" i="8"/>
  <c r="CW1018" i="8" s="1"/>
  <c r="CU1018" i="8"/>
  <c r="CT1018" i="8"/>
  <c r="CS1018" i="8"/>
  <c r="CR1018" i="8"/>
  <c r="CQ1018" i="8"/>
  <c r="CP1018" i="8"/>
  <c r="CO1018" i="8"/>
  <c r="CN1018" i="8"/>
  <c r="CL1018" i="8"/>
  <c r="CM1018" i="8" s="1"/>
  <c r="CG1018" i="8"/>
  <c r="CF1018" i="8"/>
  <c r="CE1018" i="8"/>
  <c r="CD1018" i="8"/>
  <c r="CC1018" i="8"/>
  <c r="CB1018" i="8"/>
  <c r="CA1018" i="8"/>
  <c r="BZ1018" i="8"/>
  <c r="BY1018" i="8"/>
  <c r="BW1018" i="8"/>
  <c r="BX1018" i="8" s="1"/>
  <c r="BV1018" i="8"/>
  <c r="BU1018" i="8"/>
  <c r="BT1018" i="8"/>
  <c r="BS1018" i="8"/>
  <c r="BR1018" i="8"/>
  <c r="BQ1018" i="8"/>
  <c r="BP1018" i="8"/>
  <c r="BO1018" i="8"/>
  <c r="BN1018" i="8"/>
  <c r="BM1018" i="8"/>
  <c r="BL1018" i="8"/>
  <c r="BJ1018" i="8"/>
  <c r="BK1018" i="8" s="1"/>
  <c r="J1018" i="8"/>
  <c r="I1018" i="8"/>
  <c r="H1018" i="8"/>
  <c r="G1018" i="8"/>
  <c r="F1018" i="8"/>
  <c r="A1018" i="8"/>
  <c r="DP1017" i="8"/>
  <c r="DO1017" i="8"/>
  <c r="DN1017" i="8"/>
  <c r="DM1017" i="8"/>
  <c r="DK1017" i="8"/>
  <c r="DL1017" i="8" s="1"/>
  <c r="DJ1017" i="8"/>
  <c r="DI1017" i="8"/>
  <c r="DH1017" i="8"/>
  <c r="DG1017" i="8"/>
  <c r="DE1017" i="8"/>
  <c r="DF1017" i="8" s="1"/>
  <c r="DD1017" i="8"/>
  <c r="DC1017" i="8"/>
  <c r="DB1017" i="8"/>
  <c r="DA1017" i="8"/>
  <c r="CZ1017" i="8"/>
  <c r="CY1017" i="8"/>
  <c r="CX1017" i="8"/>
  <c r="CV1017" i="8"/>
  <c r="CW1017" i="8" s="1"/>
  <c r="CU1017" i="8"/>
  <c r="CT1017" i="8"/>
  <c r="CS1017" i="8"/>
  <c r="CR1017" i="8"/>
  <c r="CQ1017" i="8"/>
  <c r="CP1017" i="8"/>
  <c r="CO1017" i="8"/>
  <c r="CN1017" i="8"/>
  <c r="CL1017" i="8"/>
  <c r="CM1017" i="8" s="1"/>
  <c r="CG1017" i="8"/>
  <c r="CF1017" i="8"/>
  <c r="CE1017" i="8"/>
  <c r="CD1017" i="8"/>
  <c r="CC1017" i="8"/>
  <c r="CB1017" i="8"/>
  <c r="CA1017" i="8"/>
  <c r="BZ1017" i="8"/>
  <c r="BY1017" i="8"/>
  <c r="BW1017" i="8"/>
  <c r="BX1017" i="8" s="1"/>
  <c r="BV1017" i="8"/>
  <c r="BU1017" i="8"/>
  <c r="BT1017" i="8"/>
  <c r="BS1017" i="8"/>
  <c r="BR1017" i="8"/>
  <c r="BQ1017" i="8"/>
  <c r="BP1017" i="8"/>
  <c r="BO1017" i="8"/>
  <c r="BN1017" i="8"/>
  <c r="BM1017" i="8"/>
  <c r="BL1017" i="8"/>
  <c r="BJ1017" i="8"/>
  <c r="BK1017" i="8" s="1"/>
  <c r="J1017" i="8"/>
  <c r="I1017" i="8"/>
  <c r="H1017" i="8"/>
  <c r="G1017" i="8"/>
  <c r="F1017" i="8"/>
  <c r="A1017" i="8"/>
  <c r="DP1016" i="8"/>
  <c r="DO1016" i="8"/>
  <c r="DN1016" i="8"/>
  <c r="DM1016" i="8"/>
  <c r="DK1016" i="8"/>
  <c r="DL1016" i="8" s="1"/>
  <c r="DJ1016" i="8"/>
  <c r="DI1016" i="8"/>
  <c r="DH1016" i="8"/>
  <c r="DG1016" i="8"/>
  <c r="DE1016" i="8"/>
  <c r="DF1016" i="8" s="1"/>
  <c r="DD1016" i="8"/>
  <c r="DC1016" i="8"/>
  <c r="DB1016" i="8"/>
  <c r="DA1016" i="8"/>
  <c r="CZ1016" i="8"/>
  <c r="CY1016" i="8"/>
  <c r="CX1016" i="8"/>
  <c r="CV1016" i="8"/>
  <c r="CW1016" i="8" s="1"/>
  <c r="CU1016" i="8"/>
  <c r="CT1016" i="8"/>
  <c r="CS1016" i="8"/>
  <c r="CR1016" i="8"/>
  <c r="CQ1016" i="8"/>
  <c r="CP1016" i="8"/>
  <c r="CO1016" i="8"/>
  <c r="CN1016" i="8"/>
  <c r="CL1016" i="8"/>
  <c r="CM1016" i="8" s="1"/>
  <c r="CG1016" i="8"/>
  <c r="CF1016" i="8"/>
  <c r="CE1016" i="8"/>
  <c r="CD1016" i="8"/>
  <c r="CC1016" i="8"/>
  <c r="CB1016" i="8"/>
  <c r="CA1016" i="8"/>
  <c r="BZ1016" i="8"/>
  <c r="BY1016" i="8"/>
  <c r="BW1016" i="8"/>
  <c r="BX1016" i="8" s="1"/>
  <c r="BV1016" i="8"/>
  <c r="BU1016" i="8"/>
  <c r="BT1016" i="8"/>
  <c r="BS1016" i="8"/>
  <c r="BR1016" i="8"/>
  <c r="BQ1016" i="8"/>
  <c r="BP1016" i="8"/>
  <c r="BO1016" i="8"/>
  <c r="BN1016" i="8"/>
  <c r="BM1016" i="8"/>
  <c r="BL1016" i="8"/>
  <c r="BJ1016" i="8"/>
  <c r="BK1016" i="8" s="1"/>
  <c r="J1016" i="8"/>
  <c r="I1016" i="8"/>
  <c r="H1016" i="8"/>
  <c r="G1016" i="8"/>
  <c r="F1016" i="8"/>
  <c r="A1016" i="8"/>
  <c r="DP1015" i="8"/>
  <c r="DO1015" i="8"/>
  <c r="DN1015" i="8"/>
  <c r="DM1015" i="8"/>
  <c r="DK1015" i="8"/>
  <c r="DL1015" i="8" s="1"/>
  <c r="DJ1015" i="8"/>
  <c r="DI1015" i="8"/>
  <c r="DH1015" i="8"/>
  <c r="DG1015" i="8"/>
  <c r="DE1015" i="8"/>
  <c r="DF1015" i="8" s="1"/>
  <c r="DD1015" i="8"/>
  <c r="DC1015" i="8"/>
  <c r="DB1015" i="8"/>
  <c r="DA1015" i="8"/>
  <c r="CZ1015" i="8"/>
  <c r="CY1015" i="8"/>
  <c r="CX1015" i="8"/>
  <c r="CV1015" i="8"/>
  <c r="CW1015" i="8" s="1"/>
  <c r="CU1015" i="8"/>
  <c r="CT1015" i="8"/>
  <c r="CS1015" i="8"/>
  <c r="CR1015" i="8"/>
  <c r="CQ1015" i="8"/>
  <c r="CP1015" i="8"/>
  <c r="CO1015" i="8"/>
  <c r="CN1015" i="8"/>
  <c r="CL1015" i="8"/>
  <c r="CM1015" i="8" s="1"/>
  <c r="CG1015" i="8"/>
  <c r="CF1015" i="8"/>
  <c r="CE1015" i="8"/>
  <c r="CD1015" i="8"/>
  <c r="CC1015" i="8"/>
  <c r="CB1015" i="8"/>
  <c r="CA1015" i="8"/>
  <c r="BZ1015" i="8"/>
  <c r="BY1015" i="8"/>
  <c r="BW1015" i="8"/>
  <c r="BX1015" i="8" s="1"/>
  <c r="BV1015" i="8"/>
  <c r="BU1015" i="8"/>
  <c r="BT1015" i="8"/>
  <c r="BS1015" i="8"/>
  <c r="BR1015" i="8"/>
  <c r="BQ1015" i="8"/>
  <c r="BP1015" i="8"/>
  <c r="BO1015" i="8"/>
  <c r="BN1015" i="8"/>
  <c r="BM1015" i="8"/>
  <c r="BL1015" i="8"/>
  <c r="BJ1015" i="8"/>
  <c r="BK1015" i="8" s="1"/>
  <c r="J1015" i="8"/>
  <c r="I1015" i="8"/>
  <c r="H1015" i="8"/>
  <c r="G1015" i="8"/>
  <c r="F1015" i="8"/>
  <c r="A1015" i="8"/>
  <c r="DP1014" i="8"/>
  <c r="DO1014" i="8"/>
  <c r="DN1014" i="8"/>
  <c r="DM1014" i="8"/>
  <c r="DK1014" i="8"/>
  <c r="DL1014" i="8" s="1"/>
  <c r="DJ1014" i="8"/>
  <c r="DI1014" i="8"/>
  <c r="DH1014" i="8"/>
  <c r="DG1014" i="8"/>
  <c r="DE1014" i="8"/>
  <c r="DF1014" i="8" s="1"/>
  <c r="DD1014" i="8"/>
  <c r="DC1014" i="8"/>
  <c r="DB1014" i="8"/>
  <c r="DA1014" i="8"/>
  <c r="CZ1014" i="8"/>
  <c r="CY1014" i="8"/>
  <c r="CX1014" i="8"/>
  <c r="CV1014" i="8"/>
  <c r="CW1014" i="8" s="1"/>
  <c r="CU1014" i="8"/>
  <c r="CT1014" i="8"/>
  <c r="CS1014" i="8"/>
  <c r="CR1014" i="8"/>
  <c r="CQ1014" i="8"/>
  <c r="CP1014" i="8"/>
  <c r="CO1014" i="8"/>
  <c r="CN1014" i="8"/>
  <c r="CL1014" i="8"/>
  <c r="CM1014" i="8" s="1"/>
  <c r="CG1014" i="8"/>
  <c r="CF1014" i="8"/>
  <c r="CE1014" i="8"/>
  <c r="CD1014" i="8"/>
  <c r="CC1014" i="8"/>
  <c r="CB1014" i="8"/>
  <c r="CA1014" i="8"/>
  <c r="BZ1014" i="8"/>
  <c r="BY1014" i="8"/>
  <c r="BW1014" i="8"/>
  <c r="BX1014" i="8" s="1"/>
  <c r="BV1014" i="8"/>
  <c r="BU1014" i="8"/>
  <c r="BT1014" i="8"/>
  <c r="BS1014" i="8"/>
  <c r="BR1014" i="8"/>
  <c r="BQ1014" i="8"/>
  <c r="BP1014" i="8"/>
  <c r="BO1014" i="8"/>
  <c r="BN1014" i="8"/>
  <c r="BM1014" i="8"/>
  <c r="BL1014" i="8"/>
  <c r="BJ1014" i="8"/>
  <c r="BK1014" i="8" s="1"/>
  <c r="J1014" i="8"/>
  <c r="I1014" i="8"/>
  <c r="H1014" i="8"/>
  <c r="G1014" i="8"/>
  <c r="F1014" i="8"/>
  <c r="A1014" i="8"/>
  <c r="DP1013" i="8"/>
  <c r="DO1013" i="8"/>
  <c r="DN1013" i="8"/>
  <c r="DM1013" i="8"/>
  <c r="DK1013" i="8"/>
  <c r="DL1013" i="8" s="1"/>
  <c r="DJ1013" i="8"/>
  <c r="DI1013" i="8"/>
  <c r="DH1013" i="8"/>
  <c r="DG1013" i="8"/>
  <c r="DE1013" i="8"/>
  <c r="DF1013" i="8" s="1"/>
  <c r="DD1013" i="8"/>
  <c r="DC1013" i="8"/>
  <c r="DB1013" i="8"/>
  <c r="DA1013" i="8"/>
  <c r="CZ1013" i="8"/>
  <c r="CY1013" i="8"/>
  <c r="CX1013" i="8"/>
  <c r="CV1013" i="8"/>
  <c r="CW1013" i="8" s="1"/>
  <c r="CU1013" i="8"/>
  <c r="CT1013" i="8"/>
  <c r="CS1013" i="8"/>
  <c r="CR1013" i="8"/>
  <c r="CQ1013" i="8"/>
  <c r="CP1013" i="8"/>
  <c r="CO1013" i="8"/>
  <c r="CN1013" i="8"/>
  <c r="CL1013" i="8"/>
  <c r="CM1013" i="8" s="1"/>
  <c r="CG1013" i="8"/>
  <c r="CF1013" i="8"/>
  <c r="CE1013" i="8"/>
  <c r="CD1013" i="8"/>
  <c r="CC1013" i="8"/>
  <c r="CB1013" i="8"/>
  <c r="CA1013" i="8"/>
  <c r="BZ1013" i="8"/>
  <c r="BY1013" i="8"/>
  <c r="BW1013" i="8"/>
  <c r="BX1013" i="8" s="1"/>
  <c r="BV1013" i="8"/>
  <c r="BU1013" i="8"/>
  <c r="BT1013" i="8"/>
  <c r="BS1013" i="8"/>
  <c r="BR1013" i="8"/>
  <c r="BQ1013" i="8"/>
  <c r="BP1013" i="8"/>
  <c r="BO1013" i="8"/>
  <c r="BN1013" i="8"/>
  <c r="BM1013" i="8"/>
  <c r="BL1013" i="8"/>
  <c r="BJ1013" i="8"/>
  <c r="BK1013" i="8" s="1"/>
  <c r="J1013" i="8"/>
  <c r="I1013" i="8"/>
  <c r="H1013" i="8"/>
  <c r="G1013" i="8"/>
  <c r="F1013" i="8"/>
  <c r="A1013" i="8"/>
  <c r="DP1012" i="8"/>
  <c r="DO1012" i="8"/>
  <c r="DN1012" i="8"/>
  <c r="DM1012" i="8"/>
  <c r="DK1012" i="8"/>
  <c r="DL1012" i="8" s="1"/>
  <c r="DJ1012" i="8"/>
  <c r="DI1012" i="8"/>
  <c r="DH1012" i="8"/>
  <c r="DG1012" i="8"/>
  <c r="DE1012" i="8"/>
  <c r="DF1012" i="8" s="1"/>
  <c r="DD1012" i="8"/>
  <c r="DC1012" i="8"/>
  <c r="DB1012" i="8"/>
  <c r="DA1012" i="8"/>
  <c r="CZ1012" i="8"/>
  <c r="CY1012" i="8"/>
  <c r="CX1012" i="8"/>
  <c r="CV1012" i="8"/>
  <c r="CW1012" i="8" s="1"/>
  <c r="CU1012" i="8"/>
  <c r="CT1012" i="8"/>
  <c r="CS1012" i="8"/>
  <c r="CR1012" i="8"/>
  <c r="CQ1012" i="8"/>
  <c r="CP1012" i="8"/>
  <c r="CO1012" i="8"/>
  <c r="CN1012" i="8"/>
  <c r="CL1012" i="8"/>
  <c r="CM1012" i="8" s="1"/>
  <c r="CG1012" i="8"/>
  <c r="CF1012" i="8"/>
  <c r="CE1012" i="8"/>
  <c r="CD1012" i="8"/>
  <c r="CC1012" i="8"/>
  <c r="CB1012" i="8"/>
  <c r="CA1012" i="8"/>
  <c r="BZ1012" i="8"/>
  <c r="BY1012" i="8"/>
  <c r="BW1012" i="8"/>
  <c r="BX1012" i="8" s="1"/>
  <c r="BV1012" i="8"/>
  <c r="BU1012" i="8"/>
  <c r="BT1012" i="8"/>
  <c r="BS1012" i="8"/>
  <c r="BR1012" i="8"/>
  <c r="BQ1012" i="8"/>
  <c r="BP1012" i="8"/>
  <c r="BO1012" i="8"/>
  <c r="BN1012" i="8"/>
  <c r="BM1012" i="8"/>
  <c r="BL1012" i="8"/>
  <c r="BJ1012" i="8"/>
  <c r="BK1012" i="8" s="1"/>
  <c r="J1012" i="8"/>
  <c r="I1012" i="8"/>
  <c r="H1012" i="8"/>
  <c r="G1012" i="8"/>
  <c r="F1012" i="8"/>
  <c r="A1012" i="8"/>
  <c r="DP1011" i="8"/>
  <c r="DO1011" i="8"/>
  <c r="DN1011" i="8"/>
  <c r="DM1011" i="8"/>
  <c r="DK1011" i="8"/>
  <c r="DL1011" i="8" s="1"/>
  <c r="DJ1011" i="8"/>
  <c r="DI1011" i="8"/>
  <c r="DH1011" i="8"/>
  <c r="DG1011" i="8"/>
  <c r="DE1011" i="8"/>
  <c r="DF1011" i="8" s="1"/>
  <c r="DD1011" i="8"/>
  <c r="DC1011" i="8"/>
  <c r="DB1011" i="8"/>
  <c r="DA1011" i="8"/>
  <c r="CZ1011" i="8"/>
  <c r="CY1011" i="8"/>
  <c r="CX1011" i="8"/>
  <c r="CV1011" i="8"/>
  <c r="CW1011" i="8" s="1"/>
  <c r="CU1011" i="8"/>
  <c r="CT1011" i="8"/>
  <c r="CS1011" i="8"/>
  <c r="CR1011" i="8"/>
  <c r="CQ1011" i="8"/>
  <c r="CP1011" i="8"/>
  <c r="CO1011" i="8"/>
  <c r="CN1011" i="8"/>
  <c r="CL1011" i="8"/>
  <c r="CM1011" i="8" s="1"/>
  <c r="CG1011" i="8"/>
  <c r="CF1011" i="8"/>
  <c r="CE1011" i="8"/>
  <c r="CD1011" i="8"/>
  <c r="CC1011" i="8"/>
  <c r="CB1011" i="8"/>
  <c r="CA1011" i="8"/>
  <c r="BZ1011" i="8"/>
  <c r="BY1011" i="8"/>
  <c r="BW1011" i="8"/>
  <c r="BX1011" i="8" s="1"/>
  <c r="BV1011" i="8"/>
  <c r="BU1011" i="8"/>
  <c r="BT1011" i="8"/>
  <c r="BS1011" i="8"/>
  <c r="BR1011" i="8"/>
  <c r="BQ1011" i="8"/>
  <c r="BP1011" i="8"/>
  <c r="BO1011" i="8"/>
  <c r="BN1011" i="8"/>
  <c r="BM1011" i="8"/>
  <c r="BL1011" i="8"/>
  <c r="BJ1011" i="8"/>
  <c r="BK1011" i="8" s="1"/>
  <c r="J1011" i="8"/>
  <c r="I1011" i="8"/>
  <c r="H1011" i="8"/>
  <c r="G1011" i="8"/>
  <c r="F1011" i="8"/>
  <c r="A1011" i="8"/>
  <c r="DP1010" i="8"/>
  <c r="DO1010" i="8"/>
  <c r="DN1010" i="8"/>
  <c r="DM1010" i="8"/>
  <c r="DK1010" i="8"/>
  <c r="DL1010" i="8" s="1"/>
  <c r="DJ1010" i="8"/>
  <c r="DI1010" i="8"/>
  <c r="DH1010" i="8"/>
  <c r="DG1010" i="8"/>
  <c r="DE1010" i="8"/>
  <c r="DF1010" i="8" s="1"/>
  <c r="DD1010" i="8"/>
  <c r="DC1010" i="8"/>
  <c r="DB1010" i="8"/>
  <c r="DA1010" i="8"/>
  <c r="CZ1010" i="8"/>
  <c r="CY1010" i="8"/>
  <c r="CX1010" i="8"/>
  <c r="CV1010" i="8"/>
  <c r="CW1010" i="8" s="1"/>
  <c r="CU1010" i="8"/>
  <c r="CT1010" i="8"/>
  <c r="CS1010" i="8"/>
  <c r="CR1010" i="8"/>
  <c r="CQ1010" i="8"/>
  <c r="CP1010" i="8"/>
  <c r="CO1010" i="8"/>
  <c r="CN1010" i="8"/>
  <c r="CL1010" i="8"/>
  <c r="CM1010" i="8" s="1"/>
  <c r="CG1010" i="8"/>
  <c r="CF1010" i="8"/>
  <c r="CE1010" i="8"/>
  <c r="CD1010" i="8"/>
  <c r="CC1010" i="8"/>
  <c r="CB1010" i="8"/>
  <c r="CA1010" i="8"/>
  <c r="BZ1010" i="8"/>
  <c r="BY1010" i="8"/>
  <c r="BW1010" i="8"/>
  <c r="BX1010" i="8" s="1"/>
  <c r="BV1010" i="8"/>
  <c r="BU1010" i="8"/>
  <c r="BT1010" i="8"/>
  <c r="BS1010" i="8"/>
  <c r="BR1010" i="8"/>
  <c r="BQ1010" i="8"/>
  <c r="BP1010" i="8"/>
  <c r="BO1010" i="8"/>
  <c r="BN1010" i="8"/>
  <c r="BM1010" i="8"/>
  <c r="BL1010" i="8"/>
  <c r="BJ1010" i="8"/>
  <c r="BK1010" i="8" s="1"/>
  <c r="J1010" i="8"/>
  <c r="I1010" i="8"/>
  <c r="H1010" i="8"/>
  <c r="G1010" i="8"/>
  <c r="F1010" i="8"/>
  <c r="A1010" i="8"/>
  <c r="DP1009" i="8"/>
  <c r="DO1009" i="8"/>
  <c r="DN1009" i="8"/>
  <c r="DM1009" i="8"/>
  <c r="DK1009" i="8"/>
  <c r="DL1009" i="8" s="1"/>
  <c r="DJ1009" i="8"/>
  <c r="DI1009" i="8"/>
  <c r="DH1009" i="8"/>
  <c r="DG1009" i="8"/>
  <c r="DE1009" i="8"/>
  <c r="DF1009" i="8" s="1"/>
  <c r="DD1009" i="8"/>
  <c r="DC1009" i="8"/>
  <c r="DB1009" i="8"/>
  <c r="DA1009" i="8"/>
  <c r="CZ1009" i="8"/>
  <c r="CY1009" i="8"/>
  <c r="CX1009" i="8"/>
  <c r="CV1009" i="8"/>
  <c r="CW1009" i="8" s="1"/>
  <c r="CU1009" i="8"/>
  <c r="CT1009" i="8"/>
  <c r="CS1009" i="8"/>
  <c r="CR1009" i="8"/>
  <c r="CQ1009" i="8"/>
  <c r="CP1009" i="8"/>
  <c r="CO1009" i="8"/>
  <c r="CN1009" i="8"/>
  <c r="CL1009" i="8"/>
  <c r="CM1009" i="8" s="1"/>
  <c r="CG1009" i="8"/>
  <c r="CF1009" i="8"/>
  <c r="CE1009" i="8"/>
  <c r="CD1009" i="8"/>
  <c r="CC1009" i="8"/>
  <c r="CB1009" i="8"/>
  <c r="CA1009" i="8"/>
  <c r="BZ1009" i="8"/>
  <c r="BY1009" i="8"/>
  <c r="BW1009" i="8"/>
  <c r="BX1009" i="8" s="1"/>
  <c r="BV1009" i="8"/>
  <c r="BU1009" i="8"/>
  <c r="BT1009" i="8"/>
  <c r="BS1009" i="8"/>
  <c r="BR1009" i="8"/>
  <c r="BQ1009" i="8"/>
  <c r="BP1009" i="8"/>
  <c r="BO1009" i="8"/>
  <c r="BN1009" i="8"/>
  <c r="BM1009" i="8"/>
  <c r="BL1009" i="8"/>
  <c r="BJ1009" i="8"/>
  <c r="BK1009" i="8" s="1"/>
  <c r="J1009" i="8"/>
  <c r="I1009" i="8"/>
  <c r="H1009" i="8"/>
  <c r="G1009" i="8"/>
  <c r="F1009" i="8"/>
  <c r="A1009" i="8"/>
  <c r="DP1008" i="8"/>
  <c r="DO1008" i="8"/>
  <c r="DN1008" i="8"/>
  <c r="DM1008" i="8"/>
  <c r="DK1008" i="8"/>
  <c r="DL1008" i="8" s="1"/>
  <c r="DJ1008" i="8"/>
  <c r="DI1008" i="8"/>
  <c r="DH1008" i="8"/>
  <c r="DG1008" i="8"/>
  <c r="DE1008" i="8"/>
  <c r="DF1008" i="8" s="1"/>
  <c r="DD1008" i="8"/>
  <c r="DC1008" i="8"/>
  <c r="DB1008" i="8"/>
  <c r="DA1008" i="8"/>
  <c r="CZ1008" i="8"/>
  <c r="CY1008" i="8"/>
  <c r="CX1008" i="8"/>
  <c r="CV1008" i="8"/>
  <c r="CW1008" i="8" s="1"/>
  <c r="CU1008" i="8"/>
  <c r="CT1008" i="8"/>
  <c r="CS1008" i="8"/>
  <c r="CR1008" i="8"/>
  <c r="CQ1008" i="8"/>
  <c r="CP1008" i="8"/>
  <c r="CO1008" i="8"/>
  <c r="CN1008" i="8"/>
  <c r="CL1008" i="8"/>
  <c r="CM1008" i="8" s="1"/>
  <c r="CG1008" i="8"/>
  <c r="CF1008" i="8"/>
  <c r="CE1008" i="8"/>
  <c r="CD1008" i="8"/>
  <c r="CC1008" i="8"/>
  <c r="CB1008" i="8"/>
  <c r="CA1008" i="8"/>
  <c r="BZ1008" i="8"/>
  <c r="BY1008" i="8"/>
  <c r="BW1008" i="8"/>
  <c r="BX1008" i="8" s="1"/>
  <c r="BV1008" i="8"/>
  <c r="BU1008" i="8"/>
  <c r="BT1008" i="8"/>
  <c r="BS1008" i="8"/>
  <c r="BR1008" i="8"/>
  <c r="BQ1008" i="8"/>
  <c r="BP1008" i="8"/>
  <c r="BO1008" i="8"/>
  <c r="BN1008" i="8"/>
  <c r="BM1008" i="8"/>
  <c r="BL1008" i="8"/>
  <c r="BJ1008" i="8"/>
  <c r="BK1008" i="8" s="1"/>
  <c r="J1008" i="8"/>
  <c r="I1008" i="8"/>
  <c r="H1008" i="8"/>
  <c r="G1008" i="8"/>
  <c r="F1008" i="8"/>
  <c r="A1008" i="8"/>
  <c r="DP1007" i="8"/>
  <c r="DO1007" i="8"/>
  <c r="DN1007" i="8"/>
  <c r="DM1007" i="8"/>
  <c r="DK1007" i="8"/>
  <c r="DL1007" i="8" s="1"/>
  <c r="DJ1007" i="8"/>
  <c r="DI1007" i="8"/>
  <c r="DH1007" i="8"/>
  <c r="DG1007" i="8"/>
  <c r="DE1007" i="8"/>
  <c r="DF1007" i="8" s="1"/>
  <c r="DD1007" i="8"/>
  <c r="DC1007" i="8"/>
  <c r="DB1007" i="8"/>
  <c r="DA1007" i="8"/>
  <c r="CZ1007" i="8"/>
  <c r="CY1007" i="8"/>
  <c r="CX1007" i="8"/>
  <c r="CV1007" i="8"/>
  <c r="CW1007" i="8" s="1"/>
  <c r="CU1007" i="8"/>
  <c r="CT1007" i="8"/>
  <c r="CS1007" i="8"/>
  <c r="CR1007" i="8"/>
  <c r="CQ1007" i="8"/>
  <c r="CP1007" i="8"/>
  <c r="CO1007" i="8"/>
  <c r="CN1007" i="8"/>
  <c r="CL1007" i="8"/>
  <c r="CM1007" i="8" s="1"/>
  <c r="CG1007" i="8"/>
  <c r="CF1007" i="8"/>
  <c r="CE1007" i="8"/>
  <c r="CD1007" i="8"/>
  <c r="CC1007" i="8"/>
  <c r="CB1007" i="8"/>
  <c r="CA1007" i="8"/>
  <c r="BZ1007" i="8"/>
  <c r="BY1007" i="8"/>
  <c r="BW1007" i="8"/>
  <c r="BX1007" i="8" s="1"/>
  <c r="BV1007" i="8"/>
  <c r="BU1007" i="8"/>
  <c r="BT1007" i="8"/>
  <c r="BS1007" i="8"/>
  <c r="BR1007" i="8"/>
  <c r="BQ1007" i="8"/>
  <c r="BP1007" i="8"/>
  <c r="BO1007" i="8"/>
  <c r="BN1007" i="8"/>
  <c r="BM1007" i="8"/>
  <c r="BL1007" i="8"/>
  <c r="BJ1007" i="8"/>
  <c r="BK1007" i="8" s="1"/>
  <c r="J1007" i="8"/>
  <c r="I1007" i="8"/>
  <c r="H1007" i="8"/>
  <c r="G1007" i="8"/>
  <c r="F1007" i="8"/>
  <c r="A1007" i="8"/>
  <c r="DP1006" i="8"/>
  <c r="DO1006" i="8"/>
  <c r="DN1006" i="8"/>
  <c r="DM1006" i="8"/>
  <c r="DK1006" i="8"/>
  <c r="DL1006" i="8" s="1"/>
  <c r="DJ1006" i="8"/>
  <c r="DI1006" i="8"/>
  <c r="DH1006" i="8"/>
  <c r="DG1006" i="8"/>
  <c r="DE1006" i="8"/>
  <c r="DF1006" i="8" s="1"/>
  <c r="DD1006" i="8"/>
  <c r="DC1006" i="8"/>
  <c r="DB1006" i="8"/>
  <c r="DA1006" i="8"/>
  <c r="CZ1006" i="8"/>
  <c r="CY1006" i="8"/>
  <c r="CX1006" i="8"/>
  <c r="CV1006" i="8"/>
  <c r="CW1006" i="8" s="1"/>
  <c r="CU1006" i="8"/>
  <c r="CT1006" i="8"/>
  <c r="CS1006" i="8"/>
  <c r="CR1006" i="8"/>
  <c r="CQ1006" i="8"/>
  <c r="CP1006" i="8"/>
  <c r="CO1006" i="8"/>
  <c r="CN1006" i="8"/>
  <c r="CL1006" i="8"/>
  <c r="CM1006" i="8" s="1"/>
  <c r="CG1006" i="8"/>
  <c r="CF1006" i="8"/>
  <c r="CE1006" i="8"/>
  <c r="CD1006" i="8"/>
  <c r="CC1006" i="8"/>
  <c r="CB1006" i="8"/>
  <c r="CA1006" i="8"/>
  <c r="BZ1006" i="8"/>
  <c r="BY1006" i="8"/>
  <c r="BW1006" i="8"/>
  <c r="BX1006" i="8" s="1"/>
  <c r="BV1006" i="8"/>
  <c r="BU1006" i="8"/>
  <c r="BT1006" i="8"/>
  <c r="BS1006" i="8"/>
  <c r="BR1006" i="8"/>
  <c r="BQ1006" i="8"/>
  <c r="BP1006" i="8"/>
  <c r="BO1006" i="8"/>
  <c r="BN1006" i="8"/>
  <c r="BM1006" i="8"/>
  <c r="BL1006" i="8"/>
  <c r="BJ1006" i="8"/>
  <c r="BK1006" i="8" s="1"/>
  <c r="J1006" i="8"/>
  <c r="I1006" i="8"/>
  <c r="H1006" i="8"/>
  <c r="G1006" i="8"/>
  <c r="F1006" i="8"/>
  <c r="A1006" i="8"/>
  <c r="DP1005" i="8"/>
  <c r="DO1005" i="8"/>
  <c r="DN1005" i="8"/>
  <c r="DM1005" i="8"/>
  <c r="DK1005" i="8"/>
  <c r="DL1005" i="8" s="1"/>
  <c r="DJ1005" i="8"/>
  <c r="DI1005" i="8"/>
  <c r="DH1005" i="8"/>
  <c r="DG1005" i="8"/>
  <c r="DE1005" i="8"/>
  <c r="DF1005" i="8" s="1"/>
  <c r="DD1005" i="8"/>
  <c r="DC1005" i="8"/>
  <c r="DB1005" i="8"/>
  <c r="DA1005" i="8"/>
  <c r="CZ1005" i="8"/>
  <c r="CY1005" i="8"/>
  <c r="CX1005" i="8"/>
  <c r="CV1005" i="8"/>
  <c r="CW1005" i="8" s="1"/>
  <c r="CU1005" i="8"/>
  <c r="CT1005" i="8"/>
  <c r="CS1005" i="8"/>
  <c r="CR1005" i="8"/>
  <c r="CQ1005" i="8"/>
  <c r="CP1005" i="8"/>
  <c r="CO1005" i="8"/>
  <c r="CN1005" i="8"/>
  <c r="CL1005" i="8"/>
  <c r="CM1005" i="8" s="1"/>
  <c r="CG1005" i="8"/>
  <c r="CF1005" i="8"/>
  <c r="CE1005" i="8"/>
  <c r="CD1005" i="8"/>
  <c r="CC1005" i="8"/>
  <c r="CB1005" i="8"/>
  <c r="CA1005" i="8"/>
  <c r="BZ1005" i="8"/>
  <c r="BY1005" i="8"/>
  <c r="BW1005" i="8"/>
  <c r="BX1005" i="8" s="1"/>
  <c r="BV1005" i="8"/>
  <c r="BU1005" i="8"/>
  <c r="BT1005" i="8"/>
  <c r="BS1005" i="8"/>
  <c r="BR1005" i="8"/>
  <c r="BQ1005" i="8"/>
  <c r="BP1005" i="8"/>
  <c r="BO1005" i="8"/>
  <c r="BN1005" i="8"/>
  <c r="BM1005" i="8"/>
  <c r="BL1005" i="8"/>
  <c r="BJ1005" i="8"/>
  <c r="BK1005" i="8" s="1"/>
  <c r="J1005" i="8"/>
  <c r="I1005" i="8"/>
  <c r="H1005" i="8"/>
  <c r="G1005" i="8"/>
  <c r="F1005" i="8"/>
  <c r="A1005" i="8"/>
  <c r="DP1004" i="8"/>
  <c r="DO1004" i="8"/>
  <c r="DN1004" i="8"/>
  <c r="DM1004" i="8"/>
  <c r="DK1004" i="8"/>
  <c r="DL1004" i="8" s="1"/>
  <c r="DJ1004" i="8"/>
  <c r="DI1004" i="8"/>
  <c r="DH1004" i="8"/>
  <c r="DG1004" i="8"/>
  <c r="DE1004" i="8"/>
  <c r="DF1004" i="8" s="1"/>
  <c r="DD1004" i="8"/>
  <c r="DC1004" i="8"/>
  <c r="DB1004" i="8"/>
  <c r="DA1004" i="8"/>
  <c r="CZ1004" i="8"/>
  <c r="CY1004" i="8"/>
  <c r="CX1004" i="8"/>
  <c r="CV1004" i="8"/>
  <c r="CW1004" i="8" s="1"/>
  <c r="CU1004" i="8"/>
  <c r="CT1004" i="8"/>
  <c r="CS1004" i="8"/>
  <c r="CR1004" i="8"/>
  <c r="CQ1004" i="8"/>
  <c r="CP1004" i="8"/>
  <c r="CO1004" i="8"/>
  <c r="CN1004" i="8"/>
  <c r="CL1004" i="8"/>
  <c r="CM1004" i="8" s="1"/>
  <c r="CG1004" i="8"/>
  <c r="CF1004" i="8"/>
  <c r="CE1004" i="8"/>
  <c r="CD1004" i="8"/>
  <c r="CC1004" i="8"/>
  <c r="CB1004" i="8"/>
  <c r="CA1004" i="8"/>
  <c r="BZ1004" i="8"/>
  <c r="BY1004" i="8"/>
  <c r="BW1004" i="8"/>
  <c r="BX1004" i="8" s="1"/>
  <c r="BV1004" i="8"/>
  <c r="BU1004" i="8"/>
  <c r="BT1004" i="8"/>
  <c r="BS1004" i="8"/>
  <c r="BR1004" i="8"/>
  <c r="BQ1004" i="8"/>
  <c r="BP1004" i="8"/>
  <c r="BO1004" i="8"/>
  <c r="BN1004" i="8"/>
  <c r="BM1004" i="8"/>
  <c r="BL1004" i="8"/>
  <c r="BJ1004" i="8"/>
  <c r="BK1004" i="8" s="1"/>
  <c r="J1004" i="8"/>
  <c r="I1004" i="8"/>
  <c r="H1004" i="8"/>
  <c r="G1004" i="8"/>
  <c r="F1004" i="8"/>
  <c r="A1004" i="8"/>
  <c r="DP1003" i="8"/>
  <c r="DO1003" i="8"/>
  <c r="DN1003" i="8"/>
  <c r="DM1003" i="8"/>
  <c r="DK1003" i="8"/>
  <c r="DL1003" i="8" s="1"/>
  <c r="DJ1003" i="8"/>
  <c r="DI1003" i="8"/>
  <c r="DH1003" i="8"/>
  <c r="DG1003" i="8"/>
  <c r="DE1003" i="8"/>
  <c r="DF1003" i="8" s="1"/>
  <c r="DD1003" i="8"/>
  <c r="DC1003" i="8"/>
  <c r="DB1003" i="8"/>
  <c r="DA1003" i="8"/>
  <c r="CZ1003" i="8"/>
  <c r="CY1003" i="8"/>
  <c r="CX1003" i="8"/>
  <c r="CV1003" i="8"/>
  <c r="CW1003" i="8" s="1"/>
  <c r="CU1003" i="8"/>
  <c r="CT1003" i="8"/>
  <c r="CS1003" i="8"/>
  <c r="CR1003" i="8"/>
  <c r="CQ1003" i="8"/>
  <c r="CP1003" i="8"/>
  <c r="CO1003" i="8"/>
  <c r="CN1003" i="8"/>
  <c r="CL1003" i="8"/>
  <c r="CM1003" i="8" s="1"/>
  <c r="CG1003" i="8"/>
  <c r="CF1003" i="8"/>
  <c r="CE1003" i="8"/>
  <c r="CD1003" i="8"/>
  <c r="CC1003" i="8"/>
  <c r="CB1003" i="8"/>
  <c r="CA1003" i="8"/>
  <c r="BZ1003" i="8"/>
  <c r="BY1003" i="8"/>
  <c r="BW1003" i="8"/>
  <c r="BX1003" i="8" s="1"/>
  <c r="BV1003" i="8"/>
  <c r="BU1003" i="8"/>
  <c r="BT1003" i="8"/>
  <c r="BS1003" i="8"/>
  <c r="BR1003" i="8"/>
  <c r="BQ1003" i="8"/>
  <c r="BP1003" i="8"/>
  <c r="BO1003" i="8"/>
  <c r="BN1003" i="8"/>
  <c r="BM1003" i="8"/>
  <c r="BL1003" i="8"/>
  <c r="BJ1003" i="8"/>
  <c r="BK1003" i="8" s="1"/>
  <c r="J1003" i="8"/>
  <c r="I1003" i="8"/>
  <c r="H1003" i="8"/>
  <c r="G1003" i="8"/>
  <c r="F1003" i="8"/>
  <c r="A1003" i="8"/>
  <c r="DP1002" i="8"/>
  <c r="DO1002" i="8"/>
  <c r="DN1002" i="8"/>
  <c r="DM1002" i="8"/>
  <c r="DK1002" i="8"/>
  <c r="DL1002" i="8" s="1"/>
  <c r="DJ1002" i="8"/>
  <c r="DI1002" i="8"/>
  <c r="DH1002" i="8"/>
  <c r="DG1002" i="8"/>
  <c r="DE1002" i="8"/>
  <c r="DF1002" i="8" s="1"/>
  <c r="DD1002" i="8"/>
  <c r="DC1002" i="8"/>
  <c r="DB1002" i="8"/>
  <c r="DA1002" i="8"/>
  <c r="CZ1002" i="8"/>
  <c r="CY1002" i="8"/>
  <c r="CX1002" i="8"/>
  <c r="CV1002" i="8"/>
  <c r="CW1002" i="8" s="1"/>
  <c r="CU1002" i="8"/>
  <c r="CT1002" i="8"/>
  <c r="CS1002" i="8"/>
  <c r="CR1002" i="8"/>
  <c r="CQ1002" i="8"/>
  <c r="CP1002" i="8"/>
  <c r="CO1002" i="8"/>
  <c r="CN1002" i="8"/>
  <c r="CL1002" i="8"/>
  <c r="CM1002" i="8" s="1"/>
  <c r="CG1002" i="8"/>
  <c r="CF1002" i="8"/>
  <c r="CE1002" i="8"/>
  <c r="CD1002" i="8"/>
  <c r="CC1002" i="8"/>
  <c r="CB1002" i="8"/>
  <c r="CA1002" i="8"/>
  <c r="BZ1002" i="8"/>
  <c r="BY1002" i="8"/>
  <c r="BW1002" i="8"/>
  <c r="BX1002" i="8" s="1"/>
  <c r="BV1002" i="8"/>
  <c r="BU1002" i="8"/>
  <c r="BT1002" i="8"/>
  <c r="BS1002" i="8"/>
  <c r="BR1002" i="8"/>
  <c r="BQ1002" i="8"/>
  <c r="BP1002" i="8"/>
  <c r="BO1002" i="8"/>
  <c r="BN1002" i="8"/>
  <c r="BM1002" i="8"/>
  <c r="BL1002" i="8"/>
  <c r="BJ1002" i="8"/>
  <c r="BK1002" i="8" s="1"/>
  <c r="J1002" i="8"/>
  <c r="I1002" i="8"/>
  <c r="H1002" i="8"/>
  <c r="G1002" i="8"/>
  <c r="F1002" i="8"/>
  <c r="A1002" i="8"/>
  <c r="DP1001" i="8"/>
  <c r="DO1001" i="8"/>
  <c r="DN1001" i="8"/>
  <c r="DM1001" i="8"/>
  <c r="DK1001" i="8"/>
  <c r="DL1001" i="8" s="1"/>
  <c r="DJ1001" i="8"/>
  <c r="DI1001" i="8"/>
  <c r="DH1001" i="8"/>
  <c r="DG1001" i="8"/>
  <c r="DE1001" i="8"/>
  <c r="DF1001" i="8" s="1"/>
  <c r="DD1001" i="8"/>
  <c r="DC1001" i="8"/>
  <c r="DB1001" i="8"/>
  <c r="DA1001" i="8"/>
  <c r="CZ1001" i="8"/>
  <c r="CY1001" i="8"/>
  <c r="CX1001" i="8"/>
  <c r="CV1001" i="8"/>
  <c r="CW1001" i="8" s="1"/>
  <c r="CU1001" i="8"/>
  <c r="CT1001" i="8"/>
  <c r="CS1001" i="8"/>
  <c r="CR1001" i="8"/>
  <c r="CQ1001" i="8"/>
  <c r="CP1001" i="8"/>
  <c r="CO1001" i="8"/>
  <c r="CN1001" i="8"/>
  <c r="CL1001" i="8"/>
  <c r="CM1001" i="8" s="1"/>
  <c r="CG1001" i="8"/>
  <c r="CF1001" i="8"/>
  <c r="CE1001" i="8"/>
  <c r="CD1001" i="8"/>
  <c r="CC1001" i="8"/>
  <c r="CB1001" i="8"/>
  <c r="CA1001" i="8"/>
  <c r="BZ1001" i="8"/>
  <c r="BY1001" i="8"/>
  <c r="BW1001" i="8"/>
  <c r="BX1001" i="8" s="1"/>
  <c r="BV1001" i="8"/>
  <c r="BU1001" i="8"/>
  <c r="BT1001" i="8"/>
  <c r="BS1001" i="8"/>
  <c r="BR1001" i="8"/>
  <c r="BQ1001" i="8"/>
  <c r="BP1001" i="8"/>
  <c r="BO1001" i="8"/>
  <c r="BN1001" i="8"/>
  <c r="BM1001" i="8"/>
  <c r="BL1001" i="8"/>
  <c r="BJ1001" i="8"/>
  <c r="BK1001" i="8" s="1"/>
  <c r="J1001" i="8"/>
  <c r="I1001" i="8"/>
  <c r="H1001" i="8"/>
  <c r="G1001" i="8"/>
  <c r="F1001" i="8"/>
  <c r="A1001" i="8"/>
  <c r="DP1000" i="8"/>
  <c r="DO1000" i="8"/>
  <c r="DN1000" i="8"/>
  <c r="DM1000" i="8"/>
  <c r="DK1000" i="8"/>
  <c r="DL1000" i="8" s="1"/>
  <c r="DJ1000" i="8"/>
  <c r="DI1000" i="8"/>
  <c r="DH1000" i="8"/>
  <c r="DG1000" i="8"/>
  <c r="DE1000" i="8"/>
  <c r="DF1000" i="8" s="1"/>
  <c r="DD1000" i="8"/>
  <c r="DC1000" i="8"/>
  <c r="DB1000" i="8"/>
  <c r="DA1000" i="8"/>
  <c r="CZ1000" i="8"/>
  <c r="CY1000" i="8"/>
  <c r="CX1000" i="8"/>
  <c r="CV1000" i="8"/>
  <c r="CW1000" i="8" s="1"/>
  <c r="CU1000" i="8"/>
  <c r="CT1000" i="8"/>
  <c r="CS1000" i="8"/>
  <c r="CR1000" i="8"/>
  <c r="CQ1000" i="8"/>
  <c r="CP1000" i="8"/>
  <c r="CO1000" i="8"/>
  <c r="CN1000" i="8"/>
  <c r="CL1000" i="8"/>
  <c r="CM1000" i="8" s="1"/>
  <c r="CG1000" i="8"/>
  <c r="CF1000" i="8"/>
  <c r="CE1000" i="8"/>
  <c r="CD1000" i="8"/>
  <c r="CC1000" i="8"/>
  <c r="CB1000" i="8"/>
  <c r="CA1000" i="8"/>
  <c r="BZ1000" i="8"/>
  <c r="BY1000" i="8"/>
  <c r="BW1000" i="8"/>
  <c r="BX1000" i="8" s="1"/>
  <c r="BV1000" i="8"/>
  <c r="BU1000" i="8"/>
  <c r="BT1000" i="8"/>
  <c r="BS1000" i="8"/>
  <c r="BR1000" i="8"/>
  <c r="BQ1000" i="8"/>
  <c r="BP1000" i="8"/>
  <c r="BO1000" i="8"/>
  <c r="BN1000" i="8"/>
  <c r="BM1000" i="8"/>
  <c r="BL1000" i="8"/>
  <c r="BJ1000" i="8"/>
  <c r="BK1000" i="8" s="1"/>
  <c r="J1000" i="8"/>
  <c r="I1000" i="8"/>
  <c r="H1000" i="8"/>
  <c r="G1000" i="8"/>
  <c r="F1000" i="8"/>
  <c r="A1000" i="8"/>
  <c r="DP999" i="8"/>
  <c r="DO999" i="8"/>
  <c r="DN999" i="8"/>
  <c r="DM999" i="8"/>
  <c r="DK999" i="8"/>
  <c r="DL999" i="8" s="1"/>
  <c r="DJ999" i="8"/>
  <c r="DI999" i="8"/>
  <c r="DH999" i="8"/>
  <c r="DG999" i="8"/>
  <c r="DE999" i="8"/>
  <c r="DF999" i="8" s="1"/>
  <c r="DD999" i="8"/>
  <c r="DC999" i="8"/>
  <c r="DB999" i="8"/>
  <c r="DA999" i="8"/>
  <c r="CZ999" i="8"/>
  <c r="CY999" i="8"/>
  <c r="CX999" i="8"/>
  <c r="CV999" i="8"/>
  <c r="CW999" i="8" s="1"/>
  <c r="CU999" i="8"/>
  <c r="CT999" i="8"/>
  <c r="CS999" i="8"/>
  <c r="CR999" i="8"/>
  <c r="CQ999" i="8"/>
  <c r="CP999" i="8"/>
  <c r="CO999" i="8"/>
  <c r="CN999" i="8"/>
  <c r="CL999" i="8"/>
  <c r="CM999" i="8" s="1"/>
  <c r="CG999" i="8"/>
  <c r="CF999" i="8"/>
  <c r="CE999" i="8"/>
  <c r="CD999" i="8"/>
  <c r="CC999" i="8"/>
  <c r="CB999" i="8"/>
  <c r="CA999" i="8"/>
  <c r="BZ999" i="8"/>
  <c r="BY999" i="8"/>
  <c r="BW999" i="8"/>
  <c r="BX999" i="8" s="1"/>
  <c r="BV999" i="8"/>
  <c r="BU999" i="8"/>
  <c r="BT999" i="8"/>
  <c r="BS999" i="8"/>
  <c r="BR999" i="8"/>
  <c r="BQ999" i="8"/>
  <c r="BP999" i="8"/>
  <c r="BO999" i="8"/>
  <c r="BN999" i="8"/>
  <c r="BM999" i="8"/>
  <c r="BL999" i="8"/>
  <c r="BJ999" i="8"/>
  <c r="BK999" i="8" s="1"/>
  <c r="J999" i="8"/>
  <c r="I999" i="8"/>
  <c r="H999" i="8"/>
  <c r="G999" i="8"/>
  <c r="F999" i="8"/>
  <c r="A999" i="8"/>
  <c r="DP998" i="8"/>
  <c r="DO998" i="8"/>
  <c r="DN998" i="8"/>
  <c r="DM998" i="8"/>
  <c r="DK998" i="8"/>
  <c r="DL998" i="8" s="1"/>
  <c r="DJ998" i="8"/>
  <c r="DI998" i="8"/>
  <c r="DH998" i="8"/>
  <c r="DG998" i="8"/>
  <c r="DE998" i="8"/>
  <c r="DF998" i="8" s="1"/>
  <c r="DD998" i="8"/>
  <c r="DC998" i="8"/>
  <c r="DB998" i="8"/>
  <c r="DA998" i="8"/>
  <c r="CZ998" i="8"/>
  <c r="CY998" i="8"/>
  <c r="CX998" i="8"/>
  <c r="CV998" i="8"/>
  <c r="CW998" i="8" s="1"/>
  <c r="CU998" i="8"/>
  <c r="CT998" i="8"/>
  <c r="CS998" i="8"/>
  <c r="CR998" i="8"/>
  <c r="CQ998" i="8"/>
  <c r="CP998" i="8"/>
  <c r="CO998" i="8"/>
  <c r="CN998" i="8"/>
  <c r="CL998" i="8"/>
  <c r="CM998" i="8" s="1"/>
  <c r="CG998" i="8"/>
  <c r="CF998" i="8"/>
  <c r="CE998" i="8"/>
  <c r="CD998" i="8"/>
  <c r="CC998" i="8"/>
  <c r="CB998" i="8"/>
  <c r="CA998" i="8"/>
  <c r="BZ998" i="8"/>
  <c r="BY998" i="8"/>
  <c r="BW998" i="8"/>
  <c r="BX998" i="8" s="1"/>
  <c r="BV998" i="8"/>
  <c r="BU998" i="8"/>
  <c r="BT998" i="8"/>
  <c r="BS998" i="8"/>
  <c r="BR998" i="8"/>
  <c r="BQ998" i="8"/>
  <c r="BP998" i="8"/>
  <c r="BO998" i="8"/>
  <c r="BN998" i="8"/>
  <c r="BM998" i="8"/>
  <c r="BL998" i="8"/>
  <c r="BJ998" i="8"/>
  <c r="BK998" i="8" s="1"/>
  <c r="J998" i="8"/>
  <c r="I998" i="8"/>
  <c r="H998" i="8"/>
  <c r="G998" i="8"/>
  <c r="F998" i="8"/>
  <c r="A998" i="8"/>
  <c r="DP997" i="8"/>
  <c r="DO997" i="8"/>
  <c r="DN997" i="8"/>
  <c r="DM997" i="8"/>
  <c r="DK997" i="8"/>
  <c r="DL997" i="8" s="1"/>
  <c r="DJ997" i="8"/>
  <c r="DI997" i="8"/>
  <c r="DH997" i="8"/>
  <c r="DG997" i="8"/>
  <c r="DE997" i="8"/>
  <c r="DF997" i="8" s="1"/>
  <c r="DD997" i="8"/>
  <c r="DC997" i="8"/>
  <c r="DB997" i="8"/>
  <c r="DA997" i="8"/>
  <c r="CZ997" i="8"/>
  <c r="CY997" i="8"/>
  <c r="CX997" i="8"/>
  <c r="CV997" i="8"/>
  <c r="CW997" i="8" s="1"/>
  <c r="CU997" i="8"/>
  <c r="CT997" i="8"/>
  <c r="CS997" i="8"/>
  <c r="CR997" i="8"/>
  <c r="CQ997" i="8"/>
  <c r="CP997" i="8"/>
  <c r="CO997" i="8"/>
  <c r="CN997" i="8"/>
  <c r="CL997" i="8"/>
  <c r="CM997" i="8" s="1"/>
  <c r="CG997" i="8"/>
  <c r="CF997" i="8"/>
  <c r="CE997" i="8"/>
  <c r="CD997" i="8"/>
  <c r="CC997" i="8"/>
  <c r="CB997" i="8"/>
  <c r="CA997" i="8"/>
  <c r="BZ997" i="8"/>
  <c r="BY997" i="8"/>
  <c r="BW997" i="8"/>
  <c r="BX997" i="8" s="1"/>
  <c r="BV997" i="8"/>
  <c r="BU997" i="8"/>
  <c r="BT997" i="8"/>
  <c r="BS997" i="8"/>
  <c r="BR997" i="8"/>
  <c r="BQ997" i="8"/>
  <c r="BP997" i="8"/>
  <c r="BO997" i="8"/>
  <c r="BN997" i="8"/>
  <c r="BM997" i="8"/>
  <c r="BL997" i="8"/>
  <c r="BJ997" i="8"/>
  <c r="BK997" i="8" s="1"/>
  <c r="J997" i="8"/>
  <c r="I997" i="8"/>
  <c r="H997" i="8"/>
  <c r="G997" i="8"/>
  <c r="F997" i="8"/>
  <c r="A997" i="8"/>
  <c r="DP996" i="8"/>
  <c r="DO996" i="8"/>
  <c r="DN996" i="8"/>
  <c r="DM996" i="8"/>
  <c r="DK996" i="8"/>
  <c r="DL996" i="8" s="1"/>
  <c r="DJ996" i="8"/>
  <c r="DI996" i="8"/>
  <c r="DH996" i="8"/>
  <c r="DG996" i="8"/>
  <c r="DE996" i="8"/>
  <c r="DF996" i="8" s="1"/>
  <c r="DD996" i="8"/>
  <c r="DC996" i="8"/>
  <c r="DB996" i="8"/>
  <c r="DA996" i="8"/>
  <c r="CZ996" i="8"/>
  <c r="CY996" i="8"/>
  <c r="CX996" i="8"/>
  <c r="CV996" i="8"/>
  <c r="CW996" i="8" s="1"/>
  <c r="CU996" i="8"/>
  <c r="CT996" i="8"/>
  <c r="CS996" i="8"/>
  <c r="CR996" i="8"/>
  <c r="CQ996" i="8"/>
  <c r="CP996" i="8"/>
  <c r="CO996" i="8"/>
  <c r="CN996" i="8"/>
  <c r="CL996" i="8"/>
  <c r="CM996" i="8" s="1"/>
  <c r="CG996" i="8"/>
  <c r="CF996" i="8"/>
  <c r="CE996" i="8"/>
  <c r="CD996" i="8"/>
  <c r="CC996" i="8"/>
  <c r="CB996" i="8"/>
  <c r="CA996" i="8"/>
  <c r="BZ996" i="8"/>
  <c r="BY996" i="8"/>
  <c r="BW996" i="8"/>
  <c r="BX996" i="8" s="1"/>
  <c r="BV996" i="8"/>
  <c r="BU996" i="8"/>
  <c r="BT996" i="8"/>
  <c r="BS996" i="8"/>
  <c r="BR996" i="8"/>
  <c r="BQ996" i="8"/>
  <c r="BP996" i="8"/>
  <c r="BO996" i="8"/>
  <c r="BN996" i="8"/>
  <c r="BM996" i="8"/>
  <c r="BL996" i="8"/>
  <c r="BJ996" i="8"/>
  <c r="BK996" i="8" s="1"/>
  <c r="J996" i="8"/>
  <c r="I996" i="8"/>
  <c r="H996" i="8"/>
  <c r="G996" i="8"/>
  <c r="F996" i="8"/>
  <c r="A996" i="8"/>
  <c r="DP995" i="8"/>
  <c r="DO995" i="8"/>
  <c r="DN995" i="8"/>
  <c r="DM995" i="8"/>
  <c r="DK995" i="8"/>
  <c r="DL995" i="8" s="1"/>
  <c r="DJ995" i="8"/>
  <c r="DI995" i="8"/>
  <c r="DH995" i="8"/>
  <c r="DG995" i="8"/>
  <c r="DE995" i="8"/>
  <c r="DF995" i="8" s="1"/>
  <c r="DD995" i="8"/>
  <c r="DC995" i="8"/>
  <c r="DB995" i="8"/>
  <c r="DA995" i="8"/>
  <c r="CZ995" i="8"/>
  <c r="CY995" i="8"/>
  <c r="CX995" i="8"/>
  <c r="CV995" i="8"/>
  <c r="CW995" i="8" s="1"/>
  <c r="CU995" i="8"/>
  <c r="CT995" i="8"/>
  <c r="CS995" i="8"/>
  <c r="CR995" i="8"/>
  <c r="CQ995" i="8"/>
  <c r="CP995" i="8"/>
  <c r="CO995" i="8"/>
  <c r="CN995" i="8"/>
  <c r="CL995" i="8"/>
  <c r="CM995" i="8" s="1"/>
  <c r="CG995" i="8"/>
  <c r="CF995" i="8"/>
  <c r="CE995" i="8"/>
  <c r="CD995" i="8"/>
  <c r="CC995" i="8"/>
  <c r="CB995" i="8"/>
  <c r="CA995" i="8"/>
  <c r="BZ995" i="8"/>
  <c r="BY995" i="8"/>
  <c r="BW995" i="8"/>
  <c r="BX995" i="8" s="1"/>
  <c r="BV995" i="8"/>
  <c r="BU995" i="8"/>
  <c r="BT995" i="8"/>
  <c r="BS995" i="8"/>
  <c r="BR995" i="8"/>
  <c r="BQ995" i="8"/>
  <c r="BP995" i="8"/>
  <c r="BO995" i="8"/>
  <c r="BN995" i="8"/>
  <c r="BM995" i="8"/>
  <c r="BL995" i="8"/>
  <c r="BJ995" i="8"/>
  <c r="BK995" i="8" s="1"/>
  <c r="J995" i="8"/>
  <c r="I995" i="8"/>
  <c r="H995" i="8"/>
  <c r="G995" i="8"/>
  <c r="F995" i="8"/>
  <c r="A995" i="8"/>
  <c r="DP994" i="8"/>
  <c r="DO994" i="8"/>
  <c r="DN994" i="8"/>
  <c r="DM994" i="8"/>
  <c r="DK994" i="8"/>
  <c r="DL994" i="8" s="1"/>
  <c r="DJ994" i="8"/>
  <c r="DI994" i="8"/>
  <c r="DH994" i="8"/>
  <c r="DG994" i="8"/>
  <c r="DE994" i="8"/>
  <c r="DF994" i="8" s="1"/>
  <c r="DD994" i="8"/>
  <c r="DC994" i="8"/>
  <c r="DB994" i="8"/>
  <c r="DA994" i="8"/>
  <c r="CZ994" i="8"/>
  <c r="CY994" i="8"/>
  <c r="CX994" i="8"/>
  <c r="CV994" i="8"/>
  <c r="CW994" i="8" s="1"/>
  <c r="CU994" i="8"/>
  <c r="CT994" i="8"/>
  <c r="CS994" i="8"/>
  <c r="CR994" i="8"/>
  <c r="CQ994" i="8"/>
  <c r="CP994" i="8"/>
  <c r="CO994" i="8"/>
  <c r="CN994" i="8"/>
  <c r="CL994" i="8"/>
  <c r="CM994" i="8" s="1"/>
  <c r="CG994" i="8"/>
  <c r="CF994" i="8"/>
  <c r="CE994" i="8"/>
  <c r="CD994" i="8"/>
  <c r="CC994" i="8"/>
  <c r="CB994" i="8"/>
  <c r="CA994" i="8"/>
  <c r="BZ994" i="8"/>
  <c r="BY994" i="8"/>
  <c r="BW994" i="8"/>
  <c r="BX994" i="8" s="1"/>
  <c r="BV994" i="8"/>
  <c r="BU994" i="8"/>
  <c r="BT994" i="8"/>
  <c r="BS994" i="8"/>
  <c r="BR994" i="8"/>
  <c r="BQ994" i="8"/>
  <c r="BP994" i="8"/>
  <c r="BO994" i="8"/>
  <c r="BN994" i="8"/>
  <c r="BM994" i="8"/>
  <c r="BL994" i="8"/>
  <c r="BJ994" i="8"/>
  <c r="BK994" i="8" s="1"/>
  <c r="J994" i="8"/>
  <c r="I994" i="8"/>
  <c r="H994" i="8"/>
  <c r="G994" i="8"/>
  <c r="F994" i="8"/>
  <c r="A994" i="8"/>
  <c r="DP993" i="8"/>
  <c r="DO993" i="8"/>
  <c r="DN993" i="8"/>
  <c r="DM993" i="8"/>
  <c r="DK993" i="8"/>
  <c r="DL993" i="8" s="1"/>
  <c r="DJ993" i="8"/>
  <c r="DI993" i="8"/>
  <c r="DH993" i="8"/>
  <c r="DG993" i="8"/>
  <c r="DE993" i="8"/>
  <c r="DF993" i="8" s="1"/>
  <c r="DD993" i="8"/>
  <c r="DC993" i="8"/>
  <c r="DB993" i="8"/>
  <c r="DA993" i="8"/>
  <c r="CZ993" i="8"/>
  <c r="CY993" i="8"/>
  <c r="CX993" i="8"/>
  <c r="CV993" i="8"/>
  <c r="CW993" i="8" s="1"/>
  <c r="CU993" i="8"/>
  <c r="CT993" i="8"/>
  <c r="CS993" i="8"/>
  <c r="CR993" i="8"/>
  <c r="CQ993" i="8"/>
  <c r="CP993" i="8"/>
  <c r="CO993" i="8"/>
  <c r="CN993" i="8"/>
  <c r="CL993" i="8"/>
  <c r="CM993" i="8" s="1"/>
  <c r="CG993" i="8"/>
  <c r="CF993" i="8"/>
  <c r="CE993" i="8"/>
  <c r="CD993" i="8"/>
  <c r="CC993" i="8"/>
  <c r="CB993" i="8"/>
  <c r="CA993" i="8"/>
  <c r="BZ993" i="8"/>
  <c r="BY993" i="8"/>
  <c r="BW993" i="8"/>
  <c r="BX993" i="8" s="1"/>
  <c r="BV993" i="8"/>
  <c r="BU993" i="8"/>
  <c r="BT993" i="8"/>
  <c r="BS993" i="8"/>
  <c r="BR993" i="8"/>
  <c r="BQ993" i="8"/>
  <c r="BP993" i="8"/>
  <c r="BO993" i="8"/>
  <c r="BN993" i="8"/>
  <c r="BM993" i="8"/>
  <c r="BL993" i="8"/>
  <c r="BJ993" i="8"/>
  <c r="BK993" i="8" s="1"/>
  <c r="J993" i="8"/>
  <c r="I993" i="8"/>
  <c r="H993" i="8"/>
  <c r="G993" i="8"/>
  <c r="F993" i="8"/>
  <c r="A993" i="8"/>
  <c r="DP992" i="8"/>
  <c r="DO992" i="8"/>
  <c r="DN992" i="8"/>
  <c r="DM992" i="8"/>
  <c r="DK992" i="8"/>
  <c r="DL992" i="8" s="1"/>
  <c r="DJ992" i="8"/>
  <c r="DI992" i="8"/>
  <c r="DH992" i="8"/>
  <c r="DG992" i="8"/>
  <c r="DE992" i="8"/>
  <c r="DF992" i="8" s="1"/>
  <c r="DD992" i="8"/>
  <c r="DC992" i="8"/>
  <c r="DB992" i="8"/>
  <c r="DA992" i="8"/>
  <c r="CZ992" i="8"/>
  <c r="CY992" i="8"/>
  <c r="CX992" i="8"/>
  <c r="CV992" i="8"/>
  <c r="CW992" i="8" s="1"/>
  <c r="CU992" i="8"/>
  <c r="CT992" i="8"/>
  <c r="CS992" i="8"/>
  <c r="CR992" i="8"/>
  <c r="CQ992" i="8"/>
  <c r="CP992" i="8"/>
  <c r="CO992" i="8"/>
  <c r="CN992" i="8"/>
  <c r="CL992" i="8"/>
  <c r="CM992" i="8" s="1"/>
  <c r="CG992" i="8"/>
  <c r="CF992" i="8"/>
  <c r="CE992" i="8"/>
  <c r="CD992" i="8"/>
  <c r="CC992" i="8"/>
  <c r="CB992" i="8"/>
  <c r="CA992" i="8"/>
  <c r="BZ992" i="8"/>
  <c r="BY992" i="8"/>
  <c r="BW992" i="8"/>
  <c r="BX992" i="8" s="1"/>
  <c r="BV992" i="8"/>
  <c r="BU992" i="8"/>
  <c r="BT992" i="8"/>
  <c r="BS992" i="8"/>
  <c r="BR992" i="8"/>
  <c r="BQ992" i="8"/>
  <c r="BP992" i="8"/>
  <c r="BO992" i="8"/>
  <c r="BN992" i="8"/>
  <c r="BM992" i="8"/>
  <c r="BL992" i="8"/>
  <c r="BJ992" i="8"/>
  <c r="BK992" i="8" s="1"/>
  <c r="J992" i="8"/>
  <c r="I992" i="8"/>
  <c r="H992" i="8"/>
  <c r="G992" i="8"/>
  <c r="F992" i="8"/>
  <c r="A992" i="8"/>
  <c r="DP991" i="8"/>
  <c r="DO991" i="8"/>
  <c r="DN991" i="8"/>
  <c r="DM991" i="8"/>
  <c r="DK991" i="8"/>
  <c r="DL991" i="8" s="1"/>
  <c r="DJ991" i="8"/>
  <c r="DI991" i="8"/>
  <c r="DH991" i="8"/>
  <c r="DG991" i="8"/>
  <c r="DE991" i="8"/>
  <c r="DF991" i="8" s="1"/>
  <c r="DD991" i="8"/>
  <c r="DC991" i="8"/>
  <c r="DB991" i="8"/>
  <c r="DA991" i="8"/>
  <c r="CZ991" i="8"/>
  <c r="CY991" i="8"/>
  <c r="CX991" i="8"/>
  <c r="CV991" i="8"/>
  <c r="CW991" i="8" s="1"/>
  <c r="CU991" i="8"/>
  <c r="CT991" i="8"/>
  <c r="CS991" i="8"/>
  <c r="CR991" i="8"/>
  <c r="CQ991" i="8"/>
  <c r="CP991" i="8"/>
  <c r="CO991" i="8"/>
  <c r="CN991" i="8"/>
  <c r="CL991" i="8"/>
  <c r="CM991" i="8" s="1"/>
  <c r="CG991" i="8"/>
  <c r="CF991" i="8"/>
  <c r="CE991" i="8"/>
  <c r="CD991" i="8"/>
  <c r="CC991" i="8"/>
  <c r="CB991" i="8"/>
  <c r="CA991" i="8"/>
  <c r="BZ991" i="8"/>
  <c r="BY991" i="8"/>
  <c r="BW991" i="8"/>
  <c r="BX991" i="8" s="1"/>
  <c r="BV991" i="8"/>
  <c r="BU991" i="8"/>
  <c r="BT991" i="8"/>
  <c r="BS991" i="8"/>
  <c r="BR991" i="8"/>
  <c r="BQ991" i="8"/>
  <c r="BP991" i="8"/>
  <c r="BO991" i="8"/>
  <c r="BN991" i="8"/>
  <c r="BM991" i="8"/>
  <c r="BL991" i="8"/>
  <c r="BJ991" i="8"/>
  <c r="BK991" i="8" s="1"/>
  <c r="J991" i="8"/>
  <c r="I991" i="8"/>
  <c r="H991" i="8"/>
  <c r="G991" i="8"/>
  <c r="F991" i="8"/>
  <c r="A991" i="8"/>
  <c r="DP990" i="8"/>
  <c r="DO990" i="8"/>
  <c r="DN990" i="8"/>
  <c r="DM990" i="8"/>
  <c r="DK990" i="8"/>
  <c r="DL990" i="8" s="1"/>
  <c r="DJ990" i="8"/>
  <c r="DI990" i="8"/>
  <c r="DH990" i="8"/>
  <c r="DG990" i="8"/>
  <c r="DE990" i="8"/>
  <c r="DF990" i="8" s="1"/>
  <c r="DD990" i="8"/>
  <c r="DC990" i="8"/>
  <c r="DB990" i="8"/>
  <c r="DA990" i="8"/>
  <c r="CZ990" i="8"/>
  <c r="CY990" i="8"/>
  <c r="CX990" i="8"/>
  <c r="CV990" i="8"/>
  <c r="CW990" i="8" s="1"/>
  <c r="CU990" i="8"/>
  <c r="CT990" i="8"/>
  <c r="CS990" i="8"/>
  <c r="CR990" i="8"/>
  <c r="CQ990" i="8"/>
  <c r="CP990" i="8"/>
  <c r="CO990" i="8"/>
  <c r="CN990" i="8"/>
  <c r="CL990" i="8"/>
  <c r="CM990" i="8" s="1"/>
  <c r="CG990" i="8"/>
  <c r="CF990" i="8"/>
  <c r="CE990" i="8"/>
  <c r="CD990" i="8"/>
  <c r="CC990" i="8"/>
  <c r="CB990" i="8"/>
  <c r="CA990" i="8"/>
  <c r="BZ990" i="8"/>
  <c r="BY990" i="8"/>
  <c r="BW990" i="8"/>
  <c r="BX990" i="8" s="1"/>
  <c r="BV990" i="8"/>
  <c r="BU990" i="8"/>
  <c r="BT990" i="8"/>
  <c r="BS990" i="8"/>
  <c r="BR990" i="8"/>
  <c r="BQ990" i="8"/>
  <c r="BP990" i="8"/>
  <c r="BO990" i="8"/>
  <c r="BN990" i="8"/>
  <c r="BM990" i="8"/>
  <c r="BL990" i="8"/>
  <c r="BJ990" i="8"/>
  <c r="BK990" i="8" s="1"/>
  <c r="J990" i="8"/>
  <c r="I990" i="8"/>
  <c r="H990" i="8"/>
  <c r="G990" i="8"/>
  <c r="F990" i="8"/>
  <c r="A990" i="8"/>
  <c r="DP989" i="8"/>
  <c r="DO989" i="8"/>
  <c r="DN989" i="8"/>
  <c r="DM989" i="8"/>
  <c r="DK989" i="8"/>
  <c r="DL989" i="8" s="1"/>
  <c r="DJ989" i="8"/>
  <c r="DI989" i="8"/>
  <c r="DH989" i="8"/>
  <c r="DG989" i="8"/>
  <c r="DE989" i="8"/>
  <c r="DF989" i="8" s="1"/>
  <c r="DD989" i="8"/>
  <c r="DC989" i="8"/>
  <c r="DB989" i="8"/>
  <c r="DA989" i="8"/>
  <c r="CZ989" i="8"/>
  <c r="CY989" i="8"/>
  <c r="CX989" i="8"/>
  <c r="CV989" i="8"/>
  <c r="CW989" i="8" s="1"/>
  <c r="CU989" i="8"/>
  <c r="CT989" i="8"/>
  <c r="CS989" i="8"/>
  <c r="CR989" i="8"/>
  <c r="CQ989" i="8"/>
  <c r="CP989" i="8"/>
  <c r="CO989" i="8"/>
  <c r="CN989" i="8"/>
  <c r="CL989" i="8"/>
  <c r="CM989" i="8" s="1"/>
  <c r="CG989" i="8"/>
  <c r="CF989" i="8"/>
  <c r="CE989" i="8"/>
  <c r="CD989" i="8"/>
  <c r="CC989" i="8"/>
  <c r="CB989" i="8"/>
  <c r="CA989" i="8"/>
  <c r="BZ989" i="8"/>
  <c r="BY989" i="8"/>
  <c r="BW989" i="8"/>
  <c r="BX989" i="8" s="1"/>
  <c r="BV989" i="8"/>
  <c r="BU989" i="8"/>
  <c r="BT989" i="8"/>
  <c r="BS989" i="8"/>
  <c r="BR989" i="8"/>
  <c r="BQ989" i="8"/>
  <c r="BP989" i="8"/>
  <c r="BO989" i="8"/>
  <c r="BN989" i="8"/>
  <c r="BM989" i="8"/>
  <c r="BL989" i="8"/>
  <c r="BJ989" i="8"/>
  <c r="BK989" i="8" s="1"/>
  <c r="J989" i="8"/>
  <c r="I989" i="8"/>
  <c r="H989" i="8"/>
  <c r="G989" i="8"/>
  <c r="F989" i="8"/>
  <c r="A989" i="8"/>
  <c r="DP988" i="8"/>
  <c r="DO988" i="8"/>
  <c r="DN988" i="8"/>
  <c r="DM988" i="8"/>
  <c r="DK988" i="8"/>
  <c r="DL988" i="8" s="1"/>
  <c r="DJ988" i="8"/>
  <c r="DI988" i="8"/>
  <c r="DH988" i="8"/>
  <c r="DG988" i="8"/>
  <c r="DE988" i="8"/>
  <c r="DF988" i="8" s="1"/>
  <c r="DD988" i="8"/>
  <c r="DC988" i="8"/>
  <c r="DB988" i="8"/>
  <c r="DA988" i="8"/>
  <c r="CZ988" i="8"/>
  <c r="CY988" i="8"/>
  <c r="CX988" i="8"/>
  <c r="CV988" i="8"/>
  <c r="CW988" i="8" s="1"/>
  <c r="CU988" i="8"/>
  <c r="CT988" i="8"/>
  <c r="CS988" i="8"/>
  <c r="CR988" i="8"/>
  <c r="CQ988" i="8"/>
  <c r="CP988" i="8"/>
  <c r="CO988" i="8"/>
  <c r="CN988" i="8"/>
  <c r="CL988" i="8"/>
  <c r="CM988" i="8" s="1"/>
  <c r="CG988" i="8"/>
  <c r="CF988" i="8"/>
  <c r="CE988" i="8"/>
  <c r="CD988" i="8"/>
  <c r="CC988" i="8"/>
  <c r="CB988" i="8"/>
  <c r="CA988" i="8"/>
  <c r="BZ988" i="8"/>
  <c r="BY988" i="8"/>
  <c r="BW988" i="8"/>
  <c r="BX988" i="8" s="1"/>
  <c r="BV988" i="8"/>
  <c r="BU988" i="8"/>
  <c r="BT988" i="8"/>
  <c r="BS988" i="8"/>
  <c r="BR988" i="8"/>
  <c r="BQ988" i="8"/>
  <c r="BP988" i="8"/>
  <c r="BO988" i="8"/>
  <c r="BN988" i="8"/>
  <c r="BM988" i="8"/>
  <c r="BL988" i="8"/>
  <c r="BJ988" i="8"/>
  <c r="BK988" i="8" s="1"/>
  <c r="J988" i="8"/>
  <c r="I988" i="8"/>
  <c r="H988" i="8"/>
  <c r="G988" i="8"/>
  <c r="F988" i="8"/>
  <c r="A988" i="8"/>
  <c r="DP987" i="8"/>
  <c r="DO987" i="8"/>
  <c r="DN987" i="8"/>
  <c r="DM987" i="8"/>
  <c r="DK987" i="8"/>
  <c r="DL987" i="8" s="1"/>
  <c r="DJ987" i="8"/>
  <c r="DI987" i="8"/>
  <c r="DH987" i="8"/>
  <c r="DG987" i="8"/>
  <c r="DE987" i="8"/>
  <c r="DF987" i="8" s="1"/>
  <c r="DD987" i="8"/>
  <c r="DC987" i="8"/>
  <c r="DB987" i="8"/>
  <c r="DA987" i="8"/>
  <c r="CZ987" i="8"/>
  <c r="CY987" i="8"/>
  <c r="CX987" i="8"/>
  <c r="CV987" i="8"/>
  <c r="CW987" i="8" s="1"/>
  <c r="CU987" i="8"/>
  <c r="CT987" i="8"/>
  <c r="CS987" i="8"/>
  <c r="CR987" i="8"/>
  <c r="CQ987" i="8"/>
  <c r="CP987" i="8"/>
  <c r="CO987" i="8"/>
  <c r="CN987" i="8"/>
  <c r="CL987" i="8"/>
  <c r="CM987" i="8" s="1"/>
  <c r="CG987" i="8"/>
  <c r="CF987" i="8"/>
  <c r="CE987" i="8"/>
  <c r="CD987" i="8"/>
  <c r="CC987" i="8"/>
  <c r="CB987" i="8"/>
  <c r="CA987" i="8"/>
  <c r="BZ987" i="8"/>
  <c r="BY987" i="8"/>
  <c r="BW987" i="8"/>
  <c r="BX987" i="8" s="1"/>
  <c r="BV987" i="8"/>
  <c r="BU987" i="8"/>
  <c r="BT987" i="8"/>
  <c r="BS987" i="8"/>
  <c r="BR987" i="8"/>
  <c r="BQ987" i="8"/>
  <c r="BP987" i="8"/>
  <c r="BO987" i="8"/>
  <c r="BN987" i="8"/>
  <c r="BM987" i="8"/>
  <c r="BL987" i="8"/>
  <c r="BJ987" i="8"/>
  <c r="BK987" i="8" s="1"/>
  <c r="J987" i="8"/>
  <c r="I987" i="8"/>
  <c r="H987" i="8"/>
  <c r="G987" i="8"/>
  <c r="F987" i="8"/>
  <c r="A987" i="8"/>
  <c r="DP986" i="8"/>
  <c r="DO986" i="8"/>
  <c r="DN986" i="8"/>
  <c r="DM986" i="8"/>
  <c r="DK986" i="8"/>
  <c r="DL986" i="8" s="1"/>
  <c r="DJ986" i="8"/>
  <c r="DI986" i="8"/>
  <c r="DH986" i="8"/>
  <c r="DG986" i="8"/>
  <c r="DE986" i="8"/>
  <c r="DF986" i="8" s="1"/>
  <c r="DD986" i="8"/>
  <c r="DC986" i="8"/>
  <c r="DB986" i="8"/>
  <c r="DA986" i="8"/>
  <c r="CZ986" i="8"/>
  <c r="CY986" i="8"/>
  <c r="CX986" i="8"/>
  <c r="CV986" i="8"/>
  <c r="CW986" i="8" s="1"/>
  <c r="CU986" i="8"/>
  <c r="CT986" i="8"/>
  <c r="CS986" i="8"/>
  <c r="CR986" i="8"/>
  <c r="CQ986" i="8"/>
  <c r="CP986" i="8"/>
  <c r="CO986" i="8"/>
  <c r="CN986" i="8"/>
  <c r="CL986" i="8"/>
  <c r="CM986" i="8" s="1"/>
  <c r="CG986" i="8"/>
  <c r="CF986" i="8"/>
  <c r="CE986" i="8"/>
  <c r="CD986" i="8"/>
  <c r="CC986" i="8"/>
  <c r="CB986" i="8"/>
  <c r="CA986" i="8"/>
  <c r="BZ986" i="8"/>
  <c r="BY986" i="8"/>
  <c r="BW986" i="8"/>
  <c r="BX986" i="8" s="1"/>
  <c r="BV986" i="8"/>
  <c r="BU986" i="8"/>
  <c r="BT986" i="8"/>
  <c r="BS986" i="8"/>
  <c r="BR986" i="8"/>
  <c r="BQ986" i="8"/>
  <c r="BP986" i="8"/>
  <c r="BO986" i="8"/>
  <c r="BN986" i="8"/>
  <c r="BM986" i="8"/>
  <c r="BL986" i="8"/>
  <c r="BJ986" i="8"/>
  <c r="BK986" i="8" s="1"/>
  <c r="J986" i="8"/>
  <c r="I986" i="8"/>
  <c r="H986" i="8"/>
  <c r="G986" i="8"/>
  <c r="F986" i="8"/>
  <c r="A986" i="8"/>
  <c r="DP985" i="8"/>
  <c r="DO985" i="8"/>
  <c r="DN985" i="8"/>
  <c r="DM985" i="8"/>
  <c r="DK985" i="8"/>
  <c r="DL985" i="8" s="1"/>
  <c r="DJ985" i="8"/>
  <c r="DI985" i="8"/>
  <c r="DH985" i="8"/>
  <c r="DG985" i="8"/>
  <c r="DE985" i="8"/>
  <c r="DF985" i="8" s="1"/>
  <c r="DD985" i="8"/>
  <c r="DC985" i="8"/>
  <c r="DB985" i="8"/>
  <c r="DA985" i="8"/>
  <c r="CZ985" i="8"/>
  <c r="CY985" i="8"/>
  <c r="CX985" i="8"/>
  <c r="CV985" i="8"/>
  <c r="CW985" i="8" s="1"/>
  <c r="CU985" i="8"/>
  <c r="CT985" i="8"/>
  <c r="CS985" i="8"/>
  <c r="CR985" i="8"/>
  <c r="CQ985" i="8"/>
  <c r="CP985" i="8"/>
  <c r="CO985" i="8"/>
  <c r="CN985" i="8"/>
  <c r="CL985" i="8"/>
  <c r="CM985" i="8" s="1"/>
  <c r="CG985" i="8"/>
  <c r="CF985" i="8"/>
  <c r="CE985" i="8"/>
  <c r="CD985" i="8"/>
  <c r="CC985" i="8"/>
  <c r="CB985" i="8"/>
  <c r="CA985" i="8"/>
  <c r="BZ985" i="8"/>
  <c r="BY985" i="8"/>
  <c r="BW985" i="8"/>
  <c r="BX985" i="8" s="1"/>
  <c r="BV985" i="8"/>
  <c r="BU985" i="8"/>
  <c r="BT985" i="8"/>
  <c r="BS985" i="8"/>
  <c r="BR985" i="8"/>
  <c r="BQ985" i="8"/>
  <c r="BP985" i="8"/>
  <c r="BO985" i="8"/>
  <c r="BN985" i="8"/>
  <c r="BM985" i="8"/>
  <c r="BL985" i="8"/>
  <c r="BJ985" i="8"/>
  <c r="BK985" i="8" s="1"/>
  <c r="J985" i="8"/>
  <c r="I985" i="8"/>
  <c r="H985" i="8"/>
  <c r="G985" i="8"/>
  <c r="F985" i="8"/>
  <c r="A985" i="8"/>
  <c r="DP984" i="8"/>
  <c r="DO984" i="8"/>
  <c r="DN984" i="8"/>
  <c r="DM984" i="8"/>
  <c r="DK984" i="8"/>
  <c r="DL984" i="8" s="1"/>
  <c r="DJ984" i="8"/>
  <c r="DI984" i="8"/>
  <c r="DH984" i="8"/>
  <c r="DG984" i="8"/>
  <c r="DE984" i="8"/>
  <c r="DF984" i="8" s="1"/>
  <c r="DD984" i="8"/>
  <c r="DC984" i="8"/>
  <c r="DB984" i="8"/>
  <c r="DA984" i="8"/>
  <c r="CZ984" i="8"/>
  <c r="CY984" i="8"/>
  <c r="CX984" i="8"/>
  <c r="CV984" i="8"/>
  <c r="CW984" i="8" s="1"/>
  <c r="CU984" i="8"/>
  <c r="CT984" i="8"/>
  <c r="CS984" i="8"/>
  <c r="CR984" i="8"/>
  <c r="CQ984" i="8"/>
  <c r="CP984" i="8"/>
  <c r="CO984" i="8"/>
  <c r="CN984" i="8"/>
  <c r="CL984" i="8"/>
  <c r="CM984" i="8" s="1"/>
  <c r="CG984" i="8"/>
  <c r="CF984" i="8"/>
  <c r="CE984" i="8"/>
  <c r="CD984" i="8"/>
  <c r="CC984" i="8"/>
  <c r="CB984" i="8"/>
  <c r="CA984" i="8"/>
  <c r="BZ984" i="8"/>
  <c r="BY984" i="8"/>
  <c r="BW984" i="8"/>
  <c r="BX984" i="8" s="1"/>
  <c r="BV984" i="8"/>
  <c r="BU984" i="8"/>
  <c r="BT984" i="8"/>
  <c r="BS984" i="8"/>
  <c r="BR984" i="8"/>
  <c r="BQ984" i="8"/>
  <c r="BP984" i="8"/>
  <c r="BO984" i="8"/>
  <c r="BN984" i="8"/>
  <c r="BM984" i="8"/>
  <c r="BL984" i="8"/>
  <c r="BJ984" i="8"/>
  <c r="BK984" i="8" s="1"/>
  <c r="J984" i="8"/>
  <c r="I984" i="8"/>
  <c r="H984" i="8"/>
  <c r="G984" i="8"/>
  <c r="F984" i="8"/>
  <c r="A984" i="8"/>
  <c r="DP983" i="8"/>
  <c r="DO983" i="8"/>
  <c r="DN983" i="8"/>
  <c r="DM983" i="8"/>
  <c r="DK983" i="8"/>
  <c r="DL983" i="8" s="1"/>
  <c r="DJ983" i="8"/>
  <c r="DI983" i="8"/>
  <c r="DH983" i="8"/>
  <c r="DG983" i="8"/>
  <c r="DE983" i="8"/>
  <c r="DF983" i="8" s="1"/>
  <c r="DD983" i="8"/>
  <c r="DC983" i="8"/>
  <c r="DB983" i="8"/>
  <c r="DA983" i="8"/>
  <c r="CZ983" i="8"/>
  <c r="CY983" i="8"/>
  <c r="CX983" i="8"/>
  <c r="CV983" i="8"/>
  <c r="CW983" i="8" s="1"/>
  <c r="CU983" i="8"/>
  <c r="CT983" i="8"/>
  <c r="CS983" i="8"/>
  <c r="CR983" i="8"/>
  <c r="CQ983" i="8"/>
  <c r="CP983" i="8"/>
  <c r="CO983" i="8"/>
  <c r="CN983" i="8"/>
  <c r="CL983" i="8"/>
  <c r="CM983" i="8" s="1"/>
  <c r="CG983" i="8"/>
  <c r="CF983" i="8"/>
  <c r="CE983" i="8"/>
  <c r="CD983" i="8"/>
  <c r="CC983" i="8"/>
  <c r="CB983" i="8"/>
  <c r="CA983" i="8"/>
  <c r="BZ983" i="8"/>
  <c r="BY983" i="8"/>
  <c r="BW983" i="8"/>
  <c r="BX983" i="8" s="1"/>
  <c r="BV983" i="8"/>
  <c r="BU983" i="8"/>
  <c r="BT983" i="8"/>
  <c r="BS983" i="8"/>
  <c r="BR983" i="8"/>
  <c r="BQ983" i="8"/>
  <c r="BP983" i="8"/>
  <c r="BO983" i="8"/>
  <c r="BN983" i="8"/>
  <c r="BM983" i="8"/>
  <c r="BL983" i="8"/>
  <c r="BJ983" i="8"/>
  <c r="BK983" i="8" s="1"/>
  <c r="J983" i="8"/>
  <c r="I983" i="8"/>
  <c r="H983" i="8"/>
  <c r="G983" i="8"/>
  <c r="F983" i="8"/>
  <c r="A983" i="8"/>
  <c r="DP982" i="8"/>
  <c r="DO982" i="8"/>
  <c r="DN982" i="8"/>
  <c r="DM982" i="8"/>
  <c r="DK982" i="8"/>
  <c r="DL982" i="8" s="1"/>
  <c r="DJ982" i="8"/>
  <c r="DI982" i="8"/>
  <c r="DH982" i="8"/>
  <c r="DG982" i="8"/>
  <c r="DE982" i="8"/>
  <c r="DF982" i="8" s="1"/>
  <c r="DD982" i="8"/>
  <c r="DC982" i="8"/>
  <c r="DB982" i="8"/>
  <c r="DA982" i="8"/>
  <c r="CZ982" i="8"/>
  <c r="CY982" i="8"/>
  <c r="CX982" i="8"/>
  <c r="CV982" i="8"/>
  <c r="CW982" i="8" s="1"/>
  <c r="CU982" i="8"/>
  <c r="CT982" i="8"/>
  <c r="CS982" i="8"/>
  <c r="CR982" i="8"/>
  <c r="CQ982" i="8"/>
  <c r="CP982" i="8"/>
  <c r="CO982" i="8"/>
  <c r="CN982" i="8"/>
  <c r="CL982" i="8"/>
  <c r="CM982" i="8" s="1"/>
  <c r="CG982" i="8"/>
  <c r="CF982" i="8"/>
  <c r="CE982" i="8"/>
  <c r="CD982" i="8"/>
  <c r="CC982" i="8"/>
  <c r="CB982" i="8"/>
  <c r="CA982" i="8"/>
  <c r="BZ982" i="8"/>
  <c r="BY982" i="8"/>
  <c r="BW982" i="8"/>
  <c r="BX982" i="8" s="1"/>
  <c r="BV982" i="8"/>
  <c r="BU982" i="8"/>
  <c r="BT982" i="8"/>
  <c r="BS982" i="8"/>
  <c r="BR982" i="8"/>
  <c r="BQ982" i="8"/>
  <c r="BP982" i="8"/>
  <c r="BO982" i="8"/>
  <c r="BN982" i="8"/>
  <c r="BM982" i="8"/>
  <c r="BL982" i="8"/>
  <c r="BJ982" i="8"/>
  <c r="BK982" i="8" s="1"/>
  <c r="J982" i="8"/>
  <c r="I982" i="8"/>
  <c r="H982" i="8"/>
  <c r="G982" i="8"/>
  <c r="F982" i="8"/>
  <c r="A982" i="8"/>
  <c r="DP981" i="8"/>
  <c r="DO981" i="8"/>
  <c r="DN981" i="8"/>
  <c r="DM981" i="8"/>
  <c r="DK981" i="8"/>
  <c r="DL981" i="8" s="1"/>
  <c r="DJ981" i="8"/>
  <c r="DI981" i="8"/>
  <c r="DH981" i="8"/>
  <c r="DG981" i="8"/>
  <c r="DE981" i="8"/>
  <c r="DF981" i="8" s="1"/>
  <c r="DD981" i="8"/>
  <c r="DC981" i="8"/>
  <c r="DB981" i="8"/>
  <c r="DA981" i="8"/>
  <c r="CZ981" i="8"/>
  <c r="CY981" i="8"/>
  <c r="CX981" i="8"/>
  <c r="CV981" i="8"/>
  <c r="CW981" i="8" s="1"/>
  <c r="CU981" i="8"/>
  <c r="CT981" i="8"/>
  <c r="CS981" i="8"/>
  <c r="CR981" i="8"/>
  <c r="CQ981" i="8"/>
  <c r="CP981" i="8"/>
  <c r="CO981" i="8"/>
  <c r="CN981" i="8"/>
  <c r="CL981" i="8"/>
  <c r="CM981" i="8" s="1"/>
  <c r="CG981" i="8"/>
  <c r="CF981" i="8"/>
  <c r="CE981" i="8"/>
  <c r="CD981" i="8"/>
  <c r="CC981" i="8"/>
  <c r="CB981" i="8"/>
  <c r="CA981" i="8"/>
  <c r="BZ981" i="8"/>
  <c r="BY981" i="8"/>
  <c r="BW981" i="8"/>
  <c r="BX981" i="8" s="1"/>
  <c r="BV981" i="8"/>
  <c r="BU981" i="8"/>
  <c r="BT981" i="8"/>
  <c r="BS981" i="8"/>
  <c r="BR981" i="8"/>
  <c r="BQ981" i="8"/>
  <c r="BP981" i="8"/>
  <c r="BO981" i="8"/>
  <c r="BN981" i="8"/>
  <c r="BM981" i="8"/>
  <c r="BL981" i="8"/>
  <c r="BJ981" i="8"/>
  <c r="BK981" i="8" s="1"/>
  <c r="J981" i="8"/>
  <c r="I981" i="8"/>
  <c r="H981" i="8"/>
  <c r="G981" i="8"/>
  <c r="F981" i="8"/>
  <c r="A981" i="8"/>
  <c r="DP980" i="8"/>
  <c r="DO980" i="8"/>
  <c r="DN980" i="8"/>
  <c r="DM980" i="8"/>
  <c r="DK980" i="8"/>
  <c r="DL980" i="8" s="1"/>
  <c r="DJ980" i="8"/>
  <c r="DI980" i="8"/>
  <c r="DH980" i="8"/>
  <c r="DG980" i="8"/>
  <c r="DE980" i="8"/>
  <c r="DF980" i="8" s="1"/>
  <c r="DD980" i="8"/>
  <c r="DC980" i="8"/>
  <c r="DB980" i="8"/>
  <c r="DA980" i="8"/>
  <c r="CZ980" i="8"/>
  <c r="CY980" i="8"/>
  <c r="CX980" i="8"/>
  <c r="CV980" i="8"/>
  <c r="CW980" i="8" s="1"/>
  <c r="CU980" i="8"/>
  <c r="CT980" i="8"/>
  <c r="CS980" i="8"/>
  <c r="CR980" i="8"/>
  <c r="CQ980" i="8"/>
  <c r="CP980" i="8"/>
  <c r="CO980" i="8"/>
  <c r="CN980" i="8"/>
  <c r="CL980" i="8"/>
  <c r="CM980" i="8" s="1"/>
  <c r="CG980" i="8"/>
  <c r="CF980" i="8"/>
  <c r="CE980" i="8"/>
  <c r="CD980" i="8"/>
  <c r="CC980" i="8"/>
  <c r="CB980" i="8"/>
  <c r="CA980" i="8"/>
  <c r="BZ980" i="8"/>
  <c r="BY980" i="8"/>
  <c r="BW980" i="8"/>
  <c r="BX980" i="8" s="1"/>
  <c r="BV980" i="8"/>
  <c r="BU980" i="8"/>
  <c r="BT980" i="8"/>
  <c r="BS980" i="8"/>
  <c r="BR980" i="8"/>
  <c r="BQ980" i="8"/>
  <c r="BP980" i="8"/>
  <c r="BO980" i="8"/>
  <c r="BN980" i="8"/>
  <c r="BM980" i="8"/>
  <c r="BL980" i="8"/>
  <c r="BJ980" i="8"/>
  <c r="BK980" i="8" s="1"/>
  <c r="J980" i="8"/>
  <c r="I980" i="8"/>
  <c r="H980" i="8"/>
  <c r="G980" i="8"/>
  <c r="F980" i="8"/>
  <c r="A980" i="8"/>
  <c r="DP979" i="8"/>
  <c r="DO979" i="8"/>
  <c r="DN979" i="8"/>
  <c r="DM979" i="8"/>
  <c r="DK979" i="8"/>
  <c r="DL979" i="8" s="1"/>
  <c r="DJ979" i="8"/>
  <c r="DI979" i="8"/>
  <c r="DH979" i="8"/>
  <c r="DG979" i="8"/>
  <c r="DE979" i="8"/>
  <c r="DF979" i="8" s="1"/>
  <c r="DD979" i="8"/>
  <c r="DC979" i="8"/>
  <c r="DB979" i="8"/>
  <c r="DA979" i="8"/>
  <c r="CZ979" i="8"/>
  <c r="CY979" i="8"/>
  <c r="CX979" i="8"/>
  <c r="CV979" i="8"/>
  <c r="CW979" i="8" s="1"/>
  <c r="CU979" i="8"/>
  <c r="CT979" i="8"/>
  <c r="CS979" i="8"/>
  <c r="CR979" i="8"/>
  <c r="CQ979" i="8"/>
  <c r="CP979" i="8"/>
  <c r="CO979" i="8"/>
  <c r="CN979" i="8"/>
  <c r="CL979" i="8"/>
  <c r="CM979" i="8" s="1"/>
  <c r="CG979" i="8"/>
  <c r="CF979" i="8"/>
  <c r="CE979" i="8"/>
  <c r="CD979" i="8"/>
  <c r="CC979" i="8"/>
  <c r="CB979" i="8"/>
  <c r="CA979" i="8"/>
  <c r="BZ979" i="8"/>
  <c r="BY979" i="8"/>
  <c r="BW979" i="8"/>
  <c r="BX979" i="8" s="1"/>
  <c r="BV979" i="8"/>
  <c r="BU979" i="8"/>
  <c r="BT979" i="8"/>
  <c r="BS979" i="8"/>
  <c r="BR979" i="8"/>
  <c r="BQ979" i="8"/>
  <c r="BP979" i="8"/>
  <c r="BO979" i="8"/>
  <c r="BN979" i="8"/>
  <c r="BM979" i="8"/>
  <c r="BL979" i="8"/>
  <c r="BJ979" i="8"/>
  <c r="BK979" i="8" s="1"/>
  <c r="J979" i="8"/>
  <c r="I979" i="8"/>
  <c r="H979" i="8"/>
  <c r="G979" i="8"/>
  <c r="F979" i="8"/>
  <c r="A979" i="8"/>
  <c r="DP978" i="8"/>
  <c r="DO978" i="8"/>
  <c r="DN978" i="8"/>
  <c r="DM978" i="8"/>
  <c r="DK978" i="8"/>
  <c r="DL978" i="8" s="1"/>
  <c r="DJ978" i="8"/>
  <c r="DI978" i="8"/>
  <c r="DH978" i="8"/>
  <c r="DG978" i="8"/>
  <c r="DE978" i="8"/>
  <c r="DF978" i="8" s="1"/>
  <c r="DD978" i="8"/>
  <c r="DC978" i="8"/>
  <c r="DB978" i="8"/>
  <c r="DA978" i="8"/>
  <c r="CZ978" i="8"/>
  <c r="CY978" i="8"/>
  <c r="CX978" i="8"/>
  <c r="CV978" i="8"/>
  <c r="CW978" i="8" s="1"/>
  <c r="CU978" i="8"/>
  <c r="CT978" i="8"/>
  <c r="CS978" i="8"/>
  <c r="CR978" i="8"/>
  <c r="CQ978" i="8"/>
  <c r="CP978" i="8"/>
  <c r="CO978" i="8"/>
  <c r="CN978" i="8"/>
  <c r="CL978" i="8"/>
  <c r="CM978" i="8" s="1"/>
  <c r="CG978" i="8"/>
  <c r="CF978" i="8"/>
  <c r="CE978" i="8"/>
  <c r="CD978" i="8"/>
  <c r="CC978" i="8"/>
  <c r="CB978" i="8"/>
  <c r="CA978" i="8"/>
  <c r="BZ978" i="8"/>
  <c r="BY978" i="8"/>
  <c r="BW978" i="8"/>
  <c r="BX978" i="8" s="1"/>
  <c r="BV978" i="8"/>
  <c r="BU978" i="8"/>
  <c r="BT978" i="8"/>
  <c r="BS978" i="8"/>
  <c r="BR978" i="8"/>
  <c r="BQ978" i="8"/>
  <c r="BP978" i="8"/>
  <c r="BO978" i="8"/>
  <c r="BN978" i="8"/>
  <c r="BM978" i="8"/>
  <c r="BL978" i="8"/>
  <c r="BJ978" i="8"/>
  <c r="BK978" i="8" s="1"/>
  <c r="J978" i="8"/>
  <c r="I978" i="8"/>
  <c r="H978" i="8"/>
  <c r="G978" i="8"/>
  <c r="F978" i="8"/>
  <c r="A978" i="8"/>
  <c r="DP977" i="8"/>
  <c r="DO977" i="8"/>
  <c r="DN977" i="8"/>
  <c r="DM977" i="8"/>
  <c r="DK977" i="8"/>
  <c r="DL977" i="8" s="1"/>
  <c r="DJ977" i="8"/>
  <c r="DI977" i="8"/>
  <c r="DH977" i="8"/>
  <c r="DG977" i="8"/>
  <c r="DE977" i="8"/>
  <c r="DF977" i="8" s="1"/>
  <c r="DD977" i="8"/>
  <c r="DC977" i="8"/>
  <c r="DB977" i="8"/>
  <c r="DA977" i="8"/>
  <c r="CZ977" i="8"/>
  <c r="CY977" i="8"/>
  <c r="CX977" i="8"/>
  <c r="CV977" i="8"/>
  <c r="CW977" i="8" s="1"/>
  <c r="CU977" i="8"/>
  <c r="CT977" i="8"/>
  <c r="CS977" i="8"/>
  <c r="CR977" i="8"/>
  <c r="CQ977" i="8"/>
  <c r="CP977" i="8"/>
  <c r="CO977" i="8"/>
  <c r="CN977" i="8"/>
  <c r="CL977" i="8"/>
  <c r="CM977" i="8" s="1"/>
  <c r="CG977" i="8"/>
  <c r="CF977" i="8"/>
  <c r="CE977" i="8"/>
  <c r="CD977" i="8"/>
  <c r="CC977" i="8"/>
  <c r="CB977" i="8"/>
  <c r="CA977" i="8"/>
  <c r="BZ977" i="8"/>
  <c r="BY977" i="8"/>
  <c r="BW977" i="8"/>
  <c r="BX977" i="8" s="1"/>
  <c r="BV977" i="8"/>
  <c r="BU977" i="8"/>
  <c r="BT977" i="8"/>
  <c r="BS977" i="8"/>
  <c r="BR977" i="8"/>
  <c r="BQ977" i="8"/>
  <c r="BP977" i="8"/>
  <c r="BO977" i="8"/>
  <c r="BN977" i="8"/>
  <c r="BM977" i="8"/>
  <c r="BL977" i="8"/>
  <c r="BJ977" i="8"/>
  <c r="BK977" i="8" s="1"/>
  <c r="J977" i="8"/>
  <c r="I977" i="8"/>
  <c r="H977" i="8"/>
  <c r="G977" i="8"/>
  <c r="F977" i="8"/>
  <c r="A977" i="8"/>
  <c r="DP976" i="8"/>
  <c r="DO976" i="8"/>
  <c r="DN976" i="8"/>
  <c r="DM976" i="8"/>
  <c r="DK976" i="8"/>
  <c r="DL976" i="8" s="1"/>
  <c r="DJ976" i="8"/>
  <c r="DI976" i="8"/>
  <c r="DH976" i="8"/>
  <c r="DG976" i="8"/>
  <c r="DE976" i="8"/>
  <c r="DF976" i="8" s="1"/>
  <c r="DD976" i="8"/>
  <c r="DC976" i="8"/>
  <c r="DB976" i="8"/>
  <c r="DA976" i="8"/>
  <c r="CZ976" i="8"/>
  <c r="CY976" i="8"/>
  <c r="CX976" i="8"/>
  <c r="CV976" i="8"/>
  <c r="CW976" i="8" s="1"/>
  <c r="CU976" i="8"/>
  <c r="CT976" i="8"/>
  <c r="CS976" i="8"/>
  <c r="CR976" i="8"/>
  <c r="CQ976" i="8"/>
  <c r="CP976" i="8"/>
  <c r="CO976" i="8"/>
  <c r="CN976" i="8"/>
  <c r="CL976" i="8"/>
  <c r="CM976" i="8" s="1"/>
  <c r="CG976" i="8"/>
  <c r="CF976" i="8"/>
  <c r="CE976" i="8"/>
  <c r="CD976" i="8"/>
  <c r="CC976" i="8"/>
  <c r="CB976" i="8"/>
  <c r="CA976" i="8"/>
  <c r="BZ976" i="8"/>
  <c r="BY976" i="8"/>
  <c r="BW976" i="8"/>
  <c r="BX976" i="8" s="1"/>
  <c r="BV976" i="8"/>
  <c r="BU976" i="8"/>
  <c r="BT976" i="8"/>
  <c r="BS976" i="8"/>
  <c r="BR976" i="8"/>
  <c r="BQ976" i="8"/>
  <c r="BP976" i="8"/>
  <c r="BO976" i="8"/>
  <c r="BN976" i="8"/>
  <c r="BM976" i="8"/>
  <c r="BL976" i="8"/>
  <c r="BJ976" i="8"/>
  <c r="BK976" i="8" s="1"/>
  <c r="J976" i="8"/>
  <c r="I976" i="8"/>
  <c r="H976" i="8"/>
  <c r="G976" i="8"/>
  <c r="F976" i="8"/>
  <c r="A976" i="8"/>
  <c r="DP975" i="8"/>
  <c r="DO975" i="8"/>
  <c r="DN975" i="8"/>
  <c r="DM975" i="8"/>
  <c r="DK975" i="8"/>
  <c r="DL975" i="8" s="1"/>
  <c r="DJ975" i="8"/>
  <c r="DI975" i="8"/>
  <c r="DH975" i="8"/>
  <c r="DG975" i="8"/>
  <c r="DE975" i="8"/>
  <c r="DF975" i="8" s="1"/>
  <c r="DD975" i="8"/>
  <c r="DC975" i="8"/>
  <c r="DB975" i="8"/>
  <c r="DA975" i="8"/>
  <c r="CZ975" i="8"/>
  <c r="CY975" i="8"/>
  <c r="CX975" i="8"/>
  <c r="CV975" i="8"/>
  <c r="CW975" i="8" s="1"/>
  <c r="CU975" i="8"/>
  <c r="CT975" i="8"/>
  <c r="CS975" i="8"/>
  <c r="CR975" i="8"/>
  <c r="CQ975" i="8"/>
  <c r="CP975" i="8"/>
  <c r="CO975" i="8"/>
  <c r="CN975" i="8"/>
  <c r="CL975" i="8"/>
  <c r="CM975" i="8" s="1"/>
  <c r="CG975" i="8"/>
  <c r="CF975" i="8"/>
  <c r="CE975" i="8"/>
  <c r="CD975" i="8"/>
  <c r="CC975" i="8"/>
  <c r="CB975" i="8"/>
  <c r="CA975" i="8"/>
  <c r="BZ975" i="8"/>
  <c r="BY975" i="8"/>
  <c r="BW975" i="8"/>
  <c r="BX975" i="8" s="1"/>
  <c r="BV975" i="8"/>
  <c r="BU975" i="8"/>
  <c r="BT975" i="8"/>
  <c r="BS975" i="8"/>
  <c r="BR975" i="8"/>
  <c r="BQ975" i="8"/>
  <c r="BP975" i="8"/>
  <c r="BO975" i="8"/>
  <c r="BN975" i="8"/>
  <c r="BM975" i="8"/>
  <c r="BL975" i="8"/>
  <c r="BJ975" i="8"/>
  <c r="BK975" i="8" s="1"/>
  <c r="J975" i="8"/>
  <c r="I975" i="8"/>
  <c r="H975" i="8"/>
  <c r="G975" i="8"/>
  <c r="F975" i="8"/>
  <c r="A975" i="8"/>
  <c r="DP974" i="8"/>
  <c r="DO974" i="8"/>
  <c r="DN974" i="8"/>
  <c r="DM974" i="8"/>
  <c r="DK974" i="8"/>
  <c r="DL974" i="8" s="1"/>
  <c r="DJ974" i="8"/>
  <c r="DI974" i="8"/>
  <c r="DH974" i="8"/>
  <c r="DG974" i="8"/>
  <c r="DE974" i="8"/>
  <c r="DF974" i="8" s="1"/>
  <c r="DD974" i="8"/>
  <c r="DC974" i="8"/>
  <c r="DB974" i="8"/>
  <c r="DA974" i="8"/>
  <c r="CZ974" i="8"/>
  <c r="CY974" i="8"/>
  <c r="CX974" i="8"/>
  <c r="CV974" i="8"/>
  <c r="CW974" i="8" s="1"/>
  <c r="CU974" i="8"/>
  <c r="CT974" i="8"/>
  <c r="CS974" i="8"/>
  <c r="CR974" i="8"/>
  <c r="CQ974" i="8"/>
  <c r="CP974" i="8"/>
  <c r="CO974" i="8"/>
  <c r="CN974" i="8"/>
  <c r="CL974" i="8"/>
  <c r="CM974" i="8" s="1"/>
  <c r="CG974" i="8"/>
  <c r="CF974" i="8"/>
  <c r="CE974" i="8"/>
  <c r="CD974" i="8"/>
  <c r="CC974" i="8"/>
  <c r="CB974" i="8"/>
  <c r="CA974" i="8"/>
  <c r="BZ974" i="8"/>
  <c r="BY974" i="8"/>
  <c r="BW974" i="8"/>
  <c r="BX974" i="8" s="1"/>
  <c r="BV974" i="8"/>
  <c r="BU974" i="8"/>
  <c r="BT974" i="8"/>
  <c r="BS974" i="8"/>
  <c r="BR974" i="8"/>
  <c r="BQ974" i="8"/>
  <c r="BP974" i="8"/>
  <c r="BO974" i="8"/>
  <c r="BN974" i="8"/>
  <c r="BM974" i="8"/>
  <c r="BL974" i="8"/>
  <c r="BJ974" i="8"/>
  <c r="BK974" i="8" s="1"/>
  <c r="J974" i="8"/>
  <c r="I974" i="8"/>
  <c r="H974" i="8"/>
  <c r="G974" i="8"/>
  <c r="F974" i="8"/>
  <c r="A974" i="8"/>
  <c r="DP973" i="8"/>
  <c r="DO973" i="8"/>
  <c r="DN973" i="8"/>
  <c r="DM973" i="8"/>
  <c r="DK973" i="8"/>
  <c r="DL973" i="8" s="1"/>
  <c r="DJ973" i="8"/>
  <c r="DI973" i="8"/>
  <c r="DH973" i="8"/>
  <c r="DG973" i="8"/>
  <c r="DE973" i="8"/>
  <c r="DF973" i="8" s="1"/>
  <c r="DD973" i="8"/>
  <c r="DC973" i="8"/>
  <c r="DB973" i="8"/>
  <c r="DA973" i="8"/>
  <c r="CZ973" i="8"/>
  <c r="CY973" i="8"/>
  <c r="CX973" i="8"/>
  <c r="CV973" i="8"/>
  <c r="CW973" i="8" s="1"/>
  <c r="CU973" i="8"/>
  <c r="CT973" i="8"/>
  <c r="CS973" i="8"/>
  <c r="CR973" i="8"/>
  <c r="CQ973" i="8"/>
  <c r="CP973" i="8"/>
  <c r="CO973" i="8"/>
  <c r="CN973" i="8"/>
  <c r="CL973" i="8"/>
  <c r="CM973" i="8" s="1"/>
  <c r="CG973" i="8"/>
  <c r="CF973" i="8"/>
  <c r="CE973" i="8"/>
  <c r="CD973" i="8"/>
  <c r="CC973" i="8"/>
  <c r="CB973" i="8"/>
  <c r="CA973" i="8"/>
  <c r="BZ973" i="8"/>
  <c r="BY973" i="8"/>
  <c r="BW973" i="8"/>
  <c r="BX973" i="8" s="1"/>
  <c r="BV973" i="8"/>
  <c r="BU973" i="8"/>
  <c r="BT973" i="8"/>
  <c r="BS973" i="8"/>
  <c r="BR973" i="8"/>
  <c r="BQ973" i="8"/>
  <c r="BP973" i="8"/>
  <c r="BO973" i="8"/>
  <c r="BN973" i="8"/>
  <c r="BM973" i="8"/>
  <c r="BL973" i="8"/>
  <c r="BJ973" i="8"/>
  <c r="BK973" i="8" s="1"/>
  <c r="J973" i="8"/>
  <c r="I973" i="8"/>
  <c r="H973" i="8"/>
  <c r="G973" i="8"/>
  <c r="F973" i="8"/>
  <c r="A973" i="8"/>
  <c r="DP972" i="8"/>
  <c r="DO972" i="8"/>
  <c r="DN972" i="8"/>
  <c r="DM972" i="8"/>
  <c r="DK972" i="8"/>
  <c r="DL972" i="8" s="1"/>
  <c r="DJ972" i="8"/>
  <c r="DI972" i="8"/>
  <c r="DH972" i="8"/>
  <c r="DG972" i="8"/>
  <c r="DE972" i="8"/>
  <c r="DF972" i="8" s="1"/>
  <c r="DD972" i="8"/>
  <c r="DC972" i="8"/>
  <c r="DB972" i="8"/>
  <c r="DA972" i="8"/>
  <c r="CZ972" i="8"/>
  <c r="CY972" i="8"/>
  <c r="CX972" i="8"/>
  <c r="CV972" i="8"/>
  <c r="CW972" i="8" s="1"/>
  <c r="CU972" i="8"/>
  <c r="CT972" i="8"/>
  <c r="CS972" i="8"/>
  <c r="CR972" i="8"/>
  <c r="CQ972" i="8"/>
  <c r="CP972" i="8"/>
  <c r="CO972" i="8"/>
  <c r="CN972" i="8"/>
  <c r="CL972" i="8"/>
  <c r="CM972" i="8" s="1"/>
  <c r="CG972" i="8"/>
  <c r="CF972" i="8"/>
  <c r="CE972" i="8"/>
  <c r="CD972" i="8"/>
  <c r="CC972" i="8"/>
  <c r="CB972" i="8"/>
  <c r="CA972" i="8"/>
  <c r="BZ972" i="8"/>
  <c r="BY972" i="8"/>
  <c r="BW972" i="8"/>
  <c r="BX972" i="8" s="1"/>
  <c r="BV972" i="8"/>
  <c r="BU972" i="8"/>
  <c r="BT972" i="8"/>
  <c r="BS972" i="8"/>
  <c r="BR972" i="8"/>
  <c r="BQ972" i="8"/>
  <c r="BP972" i="8"/>
  <c r="BO972" i="8"/>
  <c r="BN972" i="8"/>
  <c r="BM972" i="8"/>
  <c r="BL972" i="8"/>
  <c r="BJ972" i="8"/>
  <c r="BK972" i="8" s="1"/>
  <c r="J972" i="8"/>
  <c r="I972" i="8"/>
  <c r="H972" i="8"/>
  <c r="G972" i="8"/>
  <c r="F972" i="8"/>
  <c r="A972" i="8"/>
  <c r="DP971" i="8"/>
  <c r="DO971" i="8"/>
  <c r="DN971" i="8"/>
  <c r="DM971" i="8"/>
  <c r="DK971" i="8"/>
  <c r="DL971" i="8" s="1"/>
  <c r="DJ971" i="8"/>
  <c r="DI971" i="8"/>
  <c r="DH971" i="8"/>
  <c r="DG971" i="8"/>
  <c r="DE971" i="8"/>
  <c r="DF971" i="8" s="1"/>
  <c r="DD971" i="8"/>
  <c r="DC971" i="8"/>
  <c r="DB971" i="8"/>
  <c r="DA971" i="8"/>
  <c r="CZ971" i="8"/>
  <c r="CY971" i="8"/>
  <c r="CX971" i="8"/>
  <c r="CV971" i="8"/>
  <c r="CW971" i="8" s="1"/>
  <c r="CU971" i="8"/>
  <c r="CT971" i="8"/>
  <c r="CS971" i="8"/>
  <c r="CR971" i="8"/>
  <c r="CQ971" i="8"/>
  <c r="CP971" i="8"/>
  <c r="CO971" i="8"/>
  <c r="CN971" i="8"/>
  <c r="CL971" i="8"/>
  <c r="CM971" i="8" s="1"/>
  <c r="CG971" i="8"/>
  <c r="CF971" i="8"/>
  <c r="CE971" i="8"/>
  <c r="CD971" i="8"/>
  <c r="CC971" i="8"/>
  <c r="CB971" i="8"/>
  <c r="CA971" i="8"/>
  <c r="BZ971" i="8"/>
  <c r="BY971" i="8"/>
  <c r="BW971" i="8"/>
  <c r="BX971" i="8" s="1"/>
  <c r="BV971" i="8"/>
  <c r="BU971" i="8"/>
  <c r="BT971" i="8"/>
  <c r="BS971" i="8"/>
  <c r="BR971" i="8"/>
  <c r="BQ971" i="8"/>
  <c r="BP971" i="8"/>
  <c r="BO971" i="8"/>
  <c r="BN971" i="8"/>
  <c r="BM971" i="8"/>
  <c r="BL971" i="8"/>
  <c r="BJ971" i="8"/>
  <c r="BK971" i="8" s="1"/>
  <c r="J971" i="8"/>
  <c r="I971" i="8"/>
  <c r="H971" i="8"/>
  <c r="G971" i="8"/>
  <c r="F971" i="8"/>
  <c r="A971" i="8"/>
  <c r="DP970" i="8"/>
  <c r="DO970" i="8"/>
  <c r="DN970" i="8"/>
  <c r="DM970" i="8"/>
  <c r="DK970" i="8"/>
  <c r="DL970" i="8" s="1"/>
  <c r="DJ970" i="8"/>
  <c r="DI970" i="8"/>
  <c r="DH970" i="8"/>
  <c r="DG970" i="8"/>
  <c r="DE970" i="8"/>
  <c r="DF970" i="8" s="1"/>
  <c r="DD970" i="8"/>
  <c r="DC970" i="8"/>
  <c r="DB970" i="8"/>
  <c r="DA970" i="8"/>
  <c r="CZ970" i="8"/>
  <c r="CY970" i="8"/>
  <c r="CX970" i="8"/>
  <c r="CV970" i="8"/>
  <c r="CW970" i="8" s="1"/>
  <c r="CU970" i="8"/>
  <c r="CT970" i="8"/>
  <c r="CS970" i="8"/>
  <c r="CR970" i="8"/>
  <c r="CQ970" i="8"/>
  <c r="CP970" i="8"/>
  <c r="CO970" i="8"/>
  <c r="CN970" i="8"/>
  <c r="CL970" i="8"/>
  <c r="CM970" i="8" s="1"/>
  <c r="CG970" i="8"/>
  <c r="CF970" i="8"/>
  <c r="CE970" i="8"/>
  <c r="CD970" i="8"/>
  <c r="CC970" i="8"/>
  <c r="CB970" i="8"/>
  <c r="CA970" i="8"/>
  <c r="BZ970" i="8"/>
  <c r="BY970" i="8"/>
  <c r="BW970" i="8"/>
  <c r="BX970" i="8" s="1"/>
  <c r="BV970" i="8"/>
  <c r="BU970" i="8"/>
  <c r="BT970" i="8"/>
  <c r="BS970" i="8"/>
  <c r="BR970" i="8"/>
  <c r="BQ970" i="8"/>
  <c r="BP970" i="8"/>
  <c r="BO970" i="8"/>
  <c r="BN970" i="8"/>
  <c r="BM970" i="8"/>
  <c r="BL970" i="8"/>
  <c r="BJ970" i="8"/>
  <c r="BK970" i="8" s="1"/>
  <c r="J970" i="8"/>
  <c r="I970" i="8"/>
  <c r="H970" i="8"/>
  <c r="G970" i="8"/>
  <c r="F970" i="8"/>
  <c r="A970" i="8"/>
  <c r="DP969" i="8"/>
  <c r="DO969" i="8"/>
  <c r="DN969" i="8"/>
  <c r="DM969" i="8"/>
  <c r="DK969" i="8"/>
  <c r="DL969" i="8" s="1"/>
  <c r="DJ969" i="8"/>
  <c r="DI969" i="8"/>
  <c r="DH969" i="8"/>
  <c r="DG969" i="8"/>
  <c r="DE969" i="8"/>
  <c r="DF969" i="8" s="1"/>
  <c r="DD969" i="8"/>
  <c r="DC969" i="8"/>
  <c r="DB969" i="8"/>
  <c r="DA969" i="8"/>
  <c r="CZ969" i="8"/>
  <c r="CY969" i="8"/>
  <c r="CX969" i="8"/>
  <c r="CV969" i="8"/>
  <c r="CW969" i="8" s="1"/>
  <c r="CU969" i="8"/>
  <c r="CT969" i="8"/>
  <c r="CS969" i="8"/>
  <c r="CR969" i="8"/>
  <c r="CQ969" i="8"/>
  <c r="CP969" i="8"/>
  <c r="CO969" i="8"/>
  <c r="CN969" i="8"/>
  <c r="CL969" i="8"/>
  <c r="CM969" i="8" s="1"/>
  <c r="CG969" i="8"/>
  <c r="CF969" i="8"/>
  <c r="CE969" i="8"/>
  <c r="CD969" i="8"/>
  <c r="CC969" i="8"/>
  <c r="CB969" i="8"/>
  <c r="CA969" i="8"/>
  <c r="BZ969" i="8"/>
  <c r="BY969" i="8"/>
  <c r="BW969" i="8"/>
  <c r="BX969" i="8" s="1"/>
  <c r="BV969" i="8"/>
  <c r="BU969" i="8"/>
  <c r="BT969" i="8"/>
  <c r="BS969" i="8"/>
  <c r="BR969" i="8"/>
  <c r="BQ969" i="8"/>
  <c r="BP969" i="8"/>
  <c r="BO969" i="8"/>
  <c r="BN969" i="8"/>
  <c r="BM969" i="8"/>
  <c r="BL969" i="8"/>
  <c r="BJ969" i="8"/>
  <c r="BK969" i="8" s="1"/>
  <c r="J969" i="8"/>
  <c r="I969" i="8"/>
  <c r="H969" i="8"/>
  <c r="G969" i="8"/>
  <c r="F969" i="8"/>
  <c r="A969" i="8"/>
  <c r="DP968" i="8"/>
  <c r="DO968" i="8"/>
  <c r="DN968" i="8"/>
  <c r="DM968" i="8"/>
  <c r="DK968" i="8"/>
  <c r="DL968" i="8" s="1"/>
  <c r="DJ968" i="8"/>
  <c r="DI968" i="8"/>
  <c r="DH968" i="8"/>
  <c r="DG968" i="8"/>
  <c r="DE968" i="8"/>
  <c r="DF968" i="8" s="1"/>
  <c r="DD968" i="8"/>
  <c r="DC968" i="8"/>
  <c r="DB968" i="8"/>
  <c r="DA968" i="8"/>
  <c r="CZ968" i="8"/>
  <c r="CY968" i="8"/>
  <c r="CX968" i="8"/>
  <c r="CV968" i="8"/>
  <c r="CW968" i="8" s="1"/>
  <c r="CU968" i="8"/>
  <c r="CT968" i="8"/>
  <c r="CS968" i="8"/>
  <c r="CR968" i="8"/>
  <c r="CQ968" i="8"/>
  <c r="CP968" i="8"/>
  <c r="CO968" i="8"/>
  <c r="CN968" i="8"/>
  <c r="CL968" i="8"/>
  <c r="CM968" i="8" s="1"/>
  <c r="CG968" i="8"/>
  <c r="CF968" i="8"/>
  <c r="CE968" i="8"/>
  <c r="CD968" i="8"/>
  <c r="CC968" i="8"/>
  <c r="CB968" i="8"/>
  <c r="CA968" i="8"/>
  <c r="BZ968" i="8"/>
  <c r="BY968" i="8"/>
  <c r="BW968" i="8"/>
  <c r="BX968" i="8" s="1"/>
  <c r="BV968" i="8"/>
  <c r="BU968" i="8"/>
  <c r="BT968" i="8"/>
  <c r="BS968" i="8"/>
  <c r="BR968" i="8"/>
  <c r="BQ968" i="8"/>
  <c r="BP968" i="8"/>
  <c r="BO968" i="8"/>
  <c r="BN968" i="8"/>
  <c r="BM968" i="8"/>
  <c r="BL968" i="8"/>
  <c r="BJ968" i="8"/>
  <c r="BK968" i="8" s="1"/>
  <c r="J968" i="8"/>
  <c r="I968" i="8"/>
  <c r="H968" i="8"/>
  <c r="G968" i="8"/>
  <c r="F968" i="8"/>
  <c r="A968" i="8"/>
  <c r="DP967" i="8"/>
  <c r="DO967" i="8"/>
  <c r="DN967" i="8"/>
  <c r="DM967" i="8"/>
  <c r="DK967" i="8"/>
  <c r="DL967" i="8" s="1"/>
  <c r="DJ967" i="8"/>
  <c r="DI967" i="8"/>
  <c r="DH967" i="8"/>
  <c r="DG967" i="8"/>
  <c r="DE967" i="8"/>
  <c r="DF967" i="8" s="1"/>
  <c r="DD967" i="8"/>
  <c r="DC967" i="8"/>
  <c r="DB967" i="8"/>
  <c r="DA967" i="8"/>
  <c r="CZ967" i="8"/>
  <c r="CY967" i="8"/>
  <c r="CX967" i="8"/>
  <c r="CV967" i="8"/>
  <c r="CW967" i="8" s="1"/>
  <c r="CU967" i="8"/>
  <c r="CT967" i="8"/>
  <c r="CS967" i="8"/>
  <c r="CR967" i="8"/>
  <c r="CQ967" i="8"/>
  <c r="CP967" i="8"/>
  <c r="CO967" i="8"/>
  <c r="CN967" i="8"/>
  <c r="CL967" i="8"/>
  <c r="CM967" i="8" s="1"/>
  <c r="CG967" i="8"/>
  <c r="CF967" i="8"/>
  <c r="CE967" i="8"/>
  <c r="CD967" i="8"/>
  <c r="CC967" i="8"/>
  <c r="CB967" i="8"/>
  <c r="CA967" i="8"/>
  <c r="BZ967" i="8"/>
  <c r="BY967" i="8"/>
  <c r="BW967" i="8"/>
  <c r="BX967" i="8" s="1"/>
  <c r="BV967" i="8"/>
  <c r="BU967" i="8"/>
  <c r="BT967" i="8"/>
  <c r="BS967" i="8"/>
  <c r="BR967" i="8"/>
  <c r="BQ967" i="8"/>
  <c r="BP967" i="8"/>
  <c r="BO967" i="8"/>
  <c r="BN967" i="8"/>
  <c r="BM967" i="8"/>
  <c r="BL967" i="8"/>
  <c r="BJ967" i="8"/>
  <c r="BK967" i="8" s="1"/>
  <c r="J967" i="8"/>
  <c r="I967" i="8"/>
  <c r="H967" i="8"/>
  <c r="G967" i="8"/>
  <c r="F967" i="8"/>
  <c r="A967" i="8"/>
  <c r="DP966" i="8"/>
  <c r="DO966" i="8"/>
  <c r="DN966" i="8"/>
  <c r="DM966" i="8"/>
  <c r="DK966" i="8"/>
  <c r="DL966" i="8" s="1"/>
  <c r="DJ966" i="8"/>
  <c r="DI966" i="8"/>
  <c r="DH966" i="8"/>
  <c r="DG966" i="8"/>
  <c r="DE966" i="8"/>
  <c r="DF966" i="8" s="1"/>
  <c r="DD966" i="8"/>
  <c r="DC966" i="8"/>
  <c r="DB966" i="8"/>
  <c r="DA966" i="8"/>
  <c r="CZ966" i="8"/>
  <c r="CY966" i="8"/>
  <c r="CX966" i="8"/>
  <c r="CV966" i="8"/>
  <c r="CW966" i="8" s="1"/>
  <c r="CU966" i="8"/>
  <c r="CT966" i="8"/>
  <c r="CS966" i="8"/>
  <c r="CR966" i="8"/>
  <c r="CQ966" i="8"/>
  <c r="CP966" i="8"/>
  <c r="CO966" i="8"/>
  <c r="CN966" i="8"/>
  <c r="CL966" i="8"/>
  <c r="CM966" i="8" s="1"/>
  <c r="CG966" i="8"/>
  <c r="CF966" i="8"/>
  <c r="CE966" i="8"/>
  <c r="CD966" i="8"/>
  <c r="CC966" i="8"/>
  <c r="CB966" i="8"/>
  <c r="CA966" i="8"/>
  <c r="BZ966" i="8"/>
  <c r="BY966" i="8"/>
  <c r="BW966" i="8"/>
  <c r="BX966" i="8" s="1"/>
  <c r="BV966" i="8"/>
  <c r="BU966" i="8"/>
  <c r="BT966" i="8"/>
  <c r="BS966" i="8"/>
  <c r="BR966" i="8"/>
  <c r="BQ966" i="8"/>
  <c r="BP966" i="8"/>
  <c r="BO966" i="8"/>
  <c r="BN966" i="8"/>
  <c r="BM966" i="8"/>
  <c r="BL966" i="8"/>
  <c r="BJ966" i="8"/>
  <c r="BK966" i="8" s="1"/>
  <c r="J966" i="8"/>
  <c r="I966" i="8"/>
  <c r="H966" i="8"/>
  <c r="G966" i="8"/>
  <c r="F966" i="8"/>
  <c r="A966" i="8"/>
  <c r="DP965" i="8"/>
  <c r="DO965" i="8"/>
  <c r="DN965" i="8"/>
  <c r="DM965" i="8"/>
  <c r="DK965" i="8"/>
  <c r="DL965" i="8" s="1"/>
  <c r="DJ965" i="8"/>
  <c r="DI965" i="8"/>
  <c r="DH965" i="8"/>
  <c r="DG965" i="8"/>
  <c r="DE965" i="8"/>
  <c r="DF965" i="8" s="1"/>
  <c r="DD965" i="8"/>
  <c r="DC965" i="8"/>
  <c r="DB965" i="8"/>
  <c r="DA965" i="8"/>
  <c r="CZ965" i="8"/>
  <c r="CY965" i="8"/>
  <c r="CX965" i="8"/>
  <c r="CV965" i="8"/>
  <c r="CW965" i="8" s="1"/>
  <c r="CU965" i="8"/>
  <c r="CT965" i="8"/>
  <c r="CS965" i="8"/>
  <c r="CR965" i="8"/>
  <c r="CQ965" i="8"/>
  <c r="CP965" i="8"/>
  <c r="CO965" i="8"/>
  <c r="CN965" i="8"/>
  <c r="CL965" i="8"/>
  <c r="CM965" i="8" s="1"/>
  <c r="CG965" i="8"/>
  <c r="CF965" i="8"/>
  <c r="CE965" i="8"/>
  <c r="CD965" i="8"/>
  <c r="CC965" i="8"/>
  <c r="CB965" i="8"/>
  <c r="CA965" i="8"/>
  <c r="BZ965" i="8"/>
  <c r="BY965" i="8"/>
  <c r="BW965" i="8"/>
  <c r="BX965" i="8" s="1"/>
  <c r="BV965" i="8"/>
  <c r="BU965" i="8"/>
  <c r="BT965" i="8"/>
  <c r="BS965" i="8"/>
  <c r="BR965" i="8"/>
  <c r="BQ965" i="8"/>
  <c r="BP965" i="8"/>
  <c r="BO965" i="8"/>
  <c r="BN965" i="8"/>
  <c r="BM965" i="8"/>
  <c r="BL965" i="8"/>
  <c r="BJ965" i="8"/>
  <c r="BK965" i="8" s="1"/>
  <c r="J965" i="8"/>
  <c r="I965" i="8"/>
  <c r="H965" i="8"/>
  <c r="G965" i="8"/>
  <c r="F965" i="8"/>
  <c r="A965" i="8"/>
  <c r="DP964" i="8"/>
  <c r="DO964" i="8"/>
  <c r="DN964" i="8"/>
  <c r="DM964" i="8"/>
  <c r="DK964" i="8"/>
  <c r="DL964" i="8" s="1"/>
  <c r="DJ964" i="8"/>
  <c r="DI964" i="8"/>
  <c r="DH964" i="8"/>
  <c r="DG964" i="8"/>
  <c r="DE964" i="8"/>
  <c r="DF964" i="8" s="1"/>
  <c r="DD964" i="8"/>
  <c r="DC964" i="8"/>
  <c r="DB964" i="8"/>
  <c r="DA964" i="8"/>
  <c r="CZ964" i="8"/>
  <c r="CY964" i="8"/>
  <c r="CX964" i="8"/>
  <c r="CV964" i="8"/>
  <c r="CW964" i="8" s="1"/>
  <c r="CU964" i="8"/>
  <c r="CT964" i="8"/>
  <c r="CS964" i="8"/>
  <c r="CR964" i="8"/>
  <c r="CQ964" i="8"/>
  <c r="CP964" i="8"/>
  <c r="CO964" i="8"/>
  <c r="CN964" i="8"/>
  <c r="CL964" i="8"/>
  <c r="CM964" i="8" s="1"/>
  <c r="CG964" i="8"/>
  <c r="CF964" i="8"/>
  <c r="CE964" i="8"/>
  <c r="CD964" i="8"/>
  <c r="CC964" i="8"/>
  <c r="CB964" i="8"/>
  <c r="CA964" i="8"/>
  <c r="BZ964" i="8"/>
  <c r="BY964" i="8"/>
  <c r="BW964" i="8"/>
  <c r="BX964" i="8" s="1"/>
  <c r="BV964" i="8"/>
  <c r="BU964" i="8"/>
  <c r="BT964" i="8"/>
  <c r="BS964" i="8"/>
  <c r="BR964" i="8"/>
  <c r="BQ964" i="8"/>
  <c r="BP964" i="8"/>
  <c r="BO964" i="8"/>
  <c r="BN964" i="8"/>
  <c r="BM964" i="8"/>
  <c r="BL964" i="8"/>
  <c r="BJ964" i="8"/>
  <c r="BK964" i="8" s="1"/>
  <c r="J964" i="8"/>
  <c r="I964" i="8"/>
  <c r="H964" i="8"/>
  <c r="G964" i="8"/>
  <c r="F964" i="8"/>
  <c r="A964" i="8"/>
  <c r="DP963" i="8"/>
  <c r="DO963" i="8"/>
  <c r="DN963" i="8"/>
  <c r="DM963" i="8"/>
  <c r="DK963" i="8"/>
  <c r="DL963" i="8" s="1"/>
  <c r="DJ963" i="8"/>
  <c r="DI963" i="8"/>
  <c r="DH963" i="8"/>
  <c r="DG963" i="8"/>
  <c r="DE963" i="8"/>
  <c r="DF963" i="8" s="1"/>
  <c r="DD963" i="8"/>
  <c r="DC963" i="8"/>
  <c r="DB963" i="8"/>
  <c r="DA963" i="8"/>
  <c r="CZ963" i="8"/>
  <c r="CY963" i="8"/>
  <c r="CX963" i="8"/>
  <c r="CV963" i="8"/>
  <c r="CW963" i="8" s="1"/>
  <c r="CU963" i="8"/>
  <c r="CT963" i="8"/>
  <c r="CS963" i="8"/>
  <c r="CR963" i="8"/>
  <c r="CQ963" i="8"/>
  <c r="CP963" i="8"/>
  <c r="CO963" i="8"/>
  <c r="CN963" i="8"/>
  <c r="CL963" i="8"/>
  <c r="CM963" i="8" s="1"/>
  <c r="CG963" i="8"/>
  <c r="CF963" i="8"/>
  <c r="CE963" i="8"/>
  <c r="CD963" i="8"/>
  <c r="CC963" i="8"/>
  <c r="CB963" i="8"/>
  <c r="CA963" i="8"/>
  <c r="BZ963" i="8"/>
  <c r="BY963" i="8"/>
  <c r="BW963" i="8"/>
  <c r="BX963" i="8" s="1"/>
  <c r="BV963" i="8"/>
  <c r="BU963" i="8"/>
  <c r="BT963" i="8"/>
  <c r="BS963" i="8"/>
  <c r="BR963" i="8"/>
  <c r="BQ963" i="8"/>
  <c r="BP963" i="8"/>
  <c r="BO963" i="8"/>
  <c r="BN963" i="8"/>
  <c r="BM963" i="8"/>
  <c r="BL963" i="8"/>
  <c r="BJ963" i="8"/>
  <c r="BK963" i="8" s="1"/>
  <c r="J963" i="8"/>
  <c r="I963" i="8"/>
  <c r="H963" i="8"/>
  <c r="G963" i="8"/>
  <c r="F963" i="8"/>
  <c r="A963" i="8"/>
  <c r="DP962" i="8"/>
  <c r="DO962" i="8"/>
  <c r="DN962" i="8"/>
  <c r="DM962" i="8"/>
  <c r="DK962" i="8"/>
  <c r="DL962" i="8" s="1"/>
  <c r="DJ962" i="8"/>
  <c r="DI962" i="8"/>
  <c r="DH962" i="8"/>
  <c r="DG962" i="8"/>
  <c r="DE962" i="8"/>
  <c r="DF962" i="8" s="1"/>
  <c r="DD962" i="8"/>
  <c r="DC962" i="8"/>
  <c r="DB962" i="8"/>
  <c r="DA962" i="8"/>
  <c r="CZ962" i="8"/>
  <c r="CY962" i="8"/>
  <c r="CX962" i="8"/>
  <c r="CV962" i="8"/>
  <c r="CW962" i="8" s="1"/>
  <c r="CU962" i="8"/>
  <c r="CT962" i="8"/>
  <c r="CS962" i="8"/>
  <c r="CR962" i="8"/>
  <c r="CQ962" i="8"/>
  <c r="CP962" i="8"/>
  <c r="CO962" i="8"/>
  <c r="CN962" i="8"/>
  <c r="CL962" i="8"/>
  <c r="CM962" i="8" s="1"/>
  <c r="CG962" i="8"/>
  <c r="CF962" i="8"/>
  <c r="CE962" i="8"/>
  <c r="CD962" i="8"/>
  <c r="CC962" i="8"/>
  <c r="CB962" i="8"/>
  <c r="CA962" i="8"/>
  <c r="BZ962" i="8"/>
  <c r="BY962" i="8"/>
  <c r="BW962" i="8"/>
  <c r="BX962" i="8" s="1"/>
  <c r="BV962" i="8"/>
  <c r="BU962" i="8"/>
  <c r="BT962" i="8"/>
  <c r="BS962" i="8"/>
  <c r="BR962" i="8"/>
  <c r="BQ962" i="8"/>
  <c r="BP962" i="8"/>
  <c r="BO962" i="8"/>
  <c r="BN962" i="8"/>
  <c r="BM962" i="8"/>
  <c r="BL962" i="8"/>
  <c r="BJ962" i="8"/>
  <c r="BK962" i="8" s="1"/>
  <c r="J962" i="8"/>
  <c r="I962" i="8"/>
  <c r="H962" i="8"/>
  <c r="G962" i="8"/>
  <c r="F962" i="8"/>
  <c r="A962" i="8"/>
  <c r="DP961" i="8"/>
  <c r="DO961" i="8"/>
  <c r="DN961" i="8"/>
  <c r="DM961" i="8"/>
  <c r="DK961" i="8"/>
  <c r="DL961" i="8" s="1"/>
  <c r="DJ961" i="8"/>
  <c r="DI961" i="8"/>
  <c r="DH961" i="8"/>
  <c r="DG961" i="8"/>
  <c r="DE961" i="8"/>
  <c r="DF961" i="8" s="1"/>
  <c r="DD961" i="8"/>
  <c r="DC961" i="8"/>
  <c r="DB961" i="8"/>
  <c r="DA961" i="8"/>
  <c r="CZ961" i="8"/>
  <c r="CY961" i="8"/>
  <c r="CX961" i="8"/>
  <c r="CV961" i="8"/>
  <c r="CW961" i="8" s="1"/>
  <c r="CU961" i="8"/>
  <c r="CT961" i="8"/>
  <c r="CS961" i="8"/>
  <c r="CR961" i="8"/>
  <c r="CQ961" i="8"/>
  <c r="CP961" i="8"/>
  <c r="CO961" i="8"/>
  <c r="CN961" i="8"/>
  <c r="CL961" i="8"/>
  <c r="CM961" i="8" s="1"/>
  <c r="CG961" i="8"/>
  <c r="CF961" i="8"/>
  <c r="CE961" i="8"/>
  <c r="CD961" i="8"/>
  <c r="CC961" i="8"/>
  <c r="CB961" i="8"/>
  <c r="CA961" i="8"/>
  <c r="BZ961" i="8"/>
  <c r="BY961" i="8"/>
  <c r="BW961" i="8"/>
  <c r="BX961" i="8" s="1"/>
  <c r="BV961" i="8"/>
  <c r="BU961" i="8"/>
  <c r="BT961" i="8"/>
  <c r="BS961" i="8"/>
  <c r="BR961" i="8"/>
  <c r="BQ961" i="8"/>
  <c r="BP961" i="8"/>
  <c r="BO961" i="8"/>
  <c r="BN961" i="8"/>
  <c r="BM961" i="8"/>
  <c r="BL961" i="8"/>
  <c r="BJ961" i="8"/>
  <c r="BK961" i="8" s="1"/>
  <c r="J961" i="8"/>
  <c r="I961" i="8"/>
  <c r="H961" i="8"/>
  <c r="G961" i="8"/>
  <c r="F961" i="8"/>
  <c r="A961" i="8"/>
  <c r="DP960" i="8"/>
  <c r="DO960" i="8"/>
  <c r="DN960" i="8"/>
  <c r="DM960" i="8"/>
  <c r="DK960" i="8"/>
  <c r="DL960" i="8" s="1"/>
  <c r="DJ960" i="8"/>
  <c r="DI960" i="8"/>
  <c r="DH960" i="8"/>
  <c r="DG960" i="8"/>
  <c r="DE960" i="8"/>
  <c r="DF960" i="8" s="1"/>
  <c r="DD960" i="8"/>
  <c r="DC960" i="8"/>
  <c r="DB960" i="8"/>
  <c r="DA960" i="8"/>
  <c r="CZ960" i="8"/>
  <c r="CY960" i="8"/>
  <c r="CX960" i="8"/>
  <c r="CV960" i="8"/>
  <c r="CW960" i="8" s="1"/>
  <c r="CU960" i="8"/>
  <c r="CT960" i="8"/>
  <c r="CS960" i="8"/>
  <c r="CR960" i="8"/>
  <c r="CQ960" i="8"/>
  <c r="CP960" i="8"/>
  <c r="CO960" i="8"/>
  <c r="CN960" i="8"/>
  <c r="CL960" i="8"/>
  <c r="CM960" i="8" s="1"/>
  <c r="CG960" i="8"/>
  <c r="CF960" i="8"/>
  <c r="CE960" i="8"/>
  <c r="CD960" i="8"/>
  <c r="CC960" i="8"/>
  <c r="CB960" i="8"/>
  <c r="CA960" i="8"/>
  <c r="BZ960" i="8"/>
  <c r="BY960" i="8"/>
  <c r="BW960" i="8"/>
  <c r="BX960" i="8" s="1"/>
  <c r="BV960" i="8"/>
  <c r="BU960" i="8"/>
  <c r="BT960" i="8"/>
  <c r="BS960" i="8"/>
  <c r="BR960" i="8"/>
  <c r="BQ960" i="8"/>
  <c r="BP960" i="8"/>
  <c r="BO960" i="8"/>
  <c r="BN960" i="8"/>
  <c r="BM960" i="8"/>
  <c r="BL960" i="8"/>
  <c r="BJ960" i="8"/>
  <c r="BK960" i="8" s="1"/>
  <c r="J960" i="8"/>
  <c r="I960" i="8"/>
  <c r="H960" i="8"/>
  <c r="G960" i="8"/>
  <c r="F960" i="8"/>
  <c r="A960" i="8"/>
  <c r="DP959" i="8"/>
  <c r="DO959" i="8"/>
  <c r="DN959" i="8"/>
  <c r="DM959" i="8"/>
  <c r="DK959" i="8"/>
  <c r="DL959" i="8" s="1"/>
  <c r="DJ959" i="8"/>
  <c r="DI959" i="8"/>
  <c r="DH959" i="8"/>
  <c r="DG959" i="8"/>
  <c r="DE959" i="8"/>
  <c r="DF959" i="8" s="1"/>
  <c r="DD959" i="8"/>
  <c r="DC959" i="8"/>
  <c r="DB959" i="8"/>
  <c r="DA959" i="8"/>
  <c r="CZ959" i="8"/>
  <c r="CY959" i="8"/>
  <c r="CX959" i="8"/>
  <c r="CV959" i="8"/>
  <c r="CW959" i="8" s="1"/>
  <c r="CU959" i="8"/>
  <c r="CT959" i="8"/>
  <c r="CS959" i="8"/>
  <c r="CR959" i="8"/>
  <c r="CQ959" i="8"/>
  <c r="CP959" i="8"/>
  <c r="CO959" i="8"/>
  <c r="CN959" i="8"/>
  <c r="CL959" i="8"/>
  <c r="CM959" i="8" s="1"/>
  <c r="CG959" i="8"/>
  <c r="CF959" i="8"/>
  <c r="CE959" i="8"/>
  <c r="CD959" i="8"/>
  <c r="CC959" i="8"/>
  <c r="CB959" i="8"/>
  <c r="CA959" i="8"/>
  <c r="BZ959" i="8"/>
  <c r="BY959" i="8"/>
  <c r="BW959" i="8"/>
  <c r="BX959" i="8" s="1"/>
  <c r="BV959" i="8"/>
  <c r="BU959" i="8"/>
  <c r="BT959" i="8"/>
  <c r="BS959" i="8"/>
  <c r="BR959" i="8"/>
  <c r="BQ959" i="8"/>
  <c r="BP959" i="8"/>
  <c r="BO959" i="8"/>
  <c r="BN959" i="8"/>
  <c r="BM959" i="8"/>
  <c r="BL959" i="8"/>
  <c r="BJ959" i="8"/>
  <c r="BK959" i="8" s="1"/>
  <c r="J959" i="8"/>
  <c r="I959" i="8"/>
  <c r="H959" i="8"/>
  <c r="G959" i="8"/>
  <c r="F959" i="8"/>
  <c r="A959" i="8"/>
  <c r="DP958" i="8"/>
  <c r="DO958" i="8"/>
  <c r="DN958" i="8"/>
  <c r="DM958" i="8"/>
  <c r="DK958" i="8"/>
  <c r="DL958" i="8" s="1"/>
  <c r="DJ958" i="8"/>
  <c r="DI958" i="8"/>
  <c r="DH958" i="8"/>
  <c r="DG958" i="8"/>
  <c r="DE958" i="8"/>
  <c r="DF958" i="8" s="1"/>
  <c r="DD958" i="8"/>
  <c r="DC958" i="8"/>
  <c r="DB958" i="8"/>
  <c r="DA958" i="8"/>
  <c r="CZ958" i="8"/>
  <c r="CY958" i="8"/>
  <c r="CX958" i="8"/>
  <c r="CV958" i="8"/>
  <c r="CW958" i="8" s="1"/>
  <c r="CU958" i="8"/>
  <c r="CT958" i="8"/>
  <c r="CS958" i="8"/>
  <c r="CR958" i="8"/>
  <c r="CQ958" i="8"/>
  <c r="CP958" i="8"/>
  <c r="CO958" i="8"/>
  <c r="CN958" i="8"/>
  <c r="CL958" i="8"/>
  <c r="CM958" i="8" s="1"/>
  <c r="CG958" i="8"/>
  <c r="CF958" i="8"/>
  <c r="CE958" i="8"/>
  <c r="CD958" i="8"/>
  <c r="CC958" i="8"/>
  <c r="CB958" i="8"/>
  <c r="CA958" i="8"/>
  <c r="BZ958" i="8"/>
  <c r="BY958" i="8"/>
  <c r="BW958" i="8"/>
  <c r="BX958" i="8" s="1"/>
  <c r="BV958" i="8"/>
  <c r="BU958" i="8"/>
  <c r="BT958" i="8"/>
  <c r="BS958" i="8"/>
  <c r="BR958" i="8"/>
  <c r="BQ958" i="8"/>
  <c r="BP958" i="8"/>
  <c r="BO958" i="8"/>
  <c r="BN958" i="8"/>
  <c r="BM958" i="8"/>
  <c r="BL958" i="8"/>
  <c r="BJ958" i="8"/>
  <c r="BK958" i="8" s="1"/>
  <c r="J958" i="8"/>
  <c r="I958" i="8"/>
  <c r="H958" i="8"/>
  <c r="G958" i="8"/>
  <c r="F958" i="8"/>
  <c r="A958" i="8"/>
  <c r="DP957" i="8"/>
  <c r="DO957" i="8"/>
  <c r="DN957" i="8"/>
  <c r="DM957" i="8"/>
  <c r="DK957" i="8"/>
  <c r="DL957" i="8" s="1"/>
  <c r="DJ957" i="8"/>
  <c r="DI957" i="8"/>
  <c r="DH957" i="8"/>
  <c r="DG957" i="8"/>
  <c r="DE957" i="8"/>
  <c r="DF957" i="8" s="1"/>
  <c r="DD957" i="8"/>
  <c r="DC957" i="8"/>
  <c r="DB957" i="8"/>
  <c r="DA957" i="8"/>
  <c r="CZ957" i="8"/>
  <c r="CY957" i="8"/>
  <c r="CX957" i="8"/>
  <c r="CV957" i="8"/>
  <c r="CW957" i="8" s="1"/>
  <c r="CU957" i="8"/>
  <c r="CT957" i="8"/>
  <c r="CS957" i="8"/>
  <c r="CR957" i="8"/>
  <c r="CQ957" i="8"/>
  <c r="CP957" i="8"/>
  <c r="CO957" i="8"/>
  <c r="CN957" i="8"/>
  <c r="CL957" i="8"/>
  <c r="CM957" i="8" s="1"/>
  <c r="CG957" i="8"/>
  <c r="CF957" i="8"/>
  <c r="CE957" i="8"/>
  <c r="CD957" i="8"/>
  <c r="CC957" i="8"/>
  <c r="CB957" i="8"/>
  <c r="CA957" i="8"/>
  <c r="BZ957" i="8"/>
  <c r="BY957" i="8"/>
  <c r="BW957" i="8"/>
  <c r="BX957" i="8" s="1"/>
  <c r="BV957" i="8"/>
  <c r="BU957" i="8"/>
  <c r="BT957" i="8"/>
  <c r="BS957" i="8"/>
  <c r="BR957" i="8"/>
  <c r="BQ957" i="8"/>
  <c r="BP957" i="8"/>
  <c r="BO957" i="8"/>
  <c r="BN957" i="8"/>
  <c r="BM957" i="8"/>
  <c r="BL957" i="8"/>
  <c r="BJ957" i="8"/>
  <c r="BK957" i="8" s="1"/>
  <c r="J957" i="8"/>
  <c r="I957" i="8"/>
  <c r="H957" i="8"/>
  <c r="G957" i="8"/>
  <c r="F957" i="8"/>
  <c r="A957" i="8"/>
  <c r="DP956" i="8"/>
  <c r="DO956" i="8"/>
  <c r="DN956" i="8"/>
  <c r="DM956" i="8"/>
  <c r="DK956" i="8"/>
  <c r="DL956" i="8" s="1"/>
  <c r="DJ956" i="8"/>
  <c r="DI956" i="8"/>
  <c r="DH956" i="8"/>
  <c r="DG956" i="8"/>
  <c r="DE956" i="8"/>
  <c r="DF956" i="8" s="1"/>
  <c r="DD956" i="8"/>
  <c r="DC956" i="8"/>
  <c r="DB956" i="8"/>
  <c r="DA956" i="8"/>
  <c r="CZ956" i="8"/>
  <c r="CY956" i="8"/>
  <c r="CX956" i="8"/>
  <c r="CV956" i="8"/>
  <c r="CW956" i="8" s="1"/>
  <c r="CU956" i="8"/>
  <c r="CT956" i="8"/>
  <c r="CS956" i="8"/>
  <c r="CR956" i="8"/>
  <c r="CQ956" i="8"/>
  <c r="CP956" i="8"/>
  <c r="CO956" i="8"/>
  <c r="CN956" i="8"/>
  <c r="CL956" i="8"/>
  <c r="CM956" i="8" s="1"/>
  <c r="CG956" i="8"/>
  <c r="CF956" i="8"/>
  <c r="CE956" i="8"/>
  <c r="CD956" i="8"/>
  <c r="CC956" i="8"/>
  <c r="CB956" i="8"/>
  <c r="CA956" i="8"/>
  <c r="BZ956" i="8"/>
  <c r="BY956" i="8"/>
  <c r="BW956" i="8"/>
  <c r="BX956" i="8" s="1"/>
  <c r="BV956" i="8"/>
  <c r="BU956" i="8"/>
  <c r="BT956" i="8"/>
  <c r="BS956" i="8"/>
  <c r="BR956" i="8"/>
  <c r="BQ956" i="8"/>
  <c r="BP956" i="8"/>
  <c r="BO956" i="8"/>
  <c r="BN956" i="8"/>
  <c r="BM956" i="8"/>
  <c r="BL956" i="8"/>
  <c r="BJ956" i="8"/>
  <c r="BK956" i="8" s="1"/>
  <c r="J956" i="8"/>
  <c r="I956" i="8"/>
  <c r="H956" i="8"/>
  <c r="G956" i="8"/>
  <c r="F956" i="8"/>
  <c r="A956" i="8"/>
  <c r="DP955" i="8"/>
  <c r="DO955" i="8"/>
  <c r="DN955" i="8"/>
  <c r="DM955" i="8"/>
  <c r="DK955" i="8"/>
  <c r="DL955" i="8" s="1"/>
  <c r="DJ955" i="8"/>
  <c r="DI955" i="8"/>
  <c r="DH955" i="8"/>
  <c r="DG955" i="8"/>
  <c r="DE955" i="8"/>
  <c r="DF955" i="8" s="1"/>
  <c r="DD955" i="8"/>
  <c r="DC955" i="8"/>
  <c r="DB955" i="8"/>
  <c r="DA955" i="8"/>
  <c r="CZ955" i="8"/>
  <c r="CY955" i="8"/>
  <c r="CX955" i="8"/>
  <c r="CV955" i="8"/>
  <c r="CW955" i="8" s="1"/>
  <c r="CU955" i="8"/>
  <c r="CT955" i="8"/>
  <c r="CS955" i="8"/>
  <c r="CR955" i="8"/>
  <c r="CQ955" i="8"/>
  <c r="CP955" i="8"/>
  <c r="CO955" i="8"/>
  <c r="CN955" i="8"/>
  <c r="CL955" i="8"/>
  <c r="CM955" i="8" s="1"/>
  <c r="CG955" i="8"/>
  <c r="CF955" i="8"/>
  <c r="CE955" i="8"/>
  <c r="CD955" i="8"/>
  <c r="CC955" i="8"/>
  <c r="CB955" i="8"/>
  <c r="CA955" i="8"/>
  <c r="BZ955" i="8"/>
  <c r="BY955" i="8"/>
  <c r="BW955" i="8"/>
  <c r="BX955" i="8" s="1"/>
  <c r="BV955" i="8"/>
  <c r="BU955" i="8"/>
  <c r="BT955" i="8"/>
  <c r="BS955" i="8"/>
  <c r="BR955" i="8"/>
  <c r="BQ955" i="8"/>
  <c r="BP955" i="8"/>
  <c r="BO955" i="8"/>
  <c r="BN955" i="8"/>
  <c r="BM955" i="8"/>
  <c r="BL955" i="8"/>
  <c r="BJ955" i="8"/>
  <c r="BK955" i="8" s="1"/>
  <c r="J955" i="8"/>
  <c r="I955" i="8"/>
  <c r="H955" i="8"/>
  <c r="G955" i="8"/>
  <c r="F955" i="8"/>
  <c r="A955" i="8"/>
  <c r="DP954" i="8"/>
  <c r="DO954" i="8"/>
  <c r="DN954" i="8"/>
  <c r="DM954" i="8"/>
  <c r="DK954" i="8"/>
  <c r="DL954" i="8" s="1"/>
  <c r="DJ954" i="8"/>
  <c r="DI954" i="8"/>
  <c r="DH954" i="8"/>
  <c r="DG954" i="8"/>
  <c r="DE954" i="8"/>
  <c r="DF954" i="8" s="1"/>
  <c r="DD954" i="8"/>
  <c r="DC954" i="8"/>
  <c r="DB954" i="8"/>
  <c r="DA954" i="8"/>
  <c r="CZ954" i="8"/>
  <c r="CY954" i="8"/>
  <c r="CX954" i="8"/>
  <c r="CV954" i="8"/>
  <c r="CW954" i="8" s="1"/>
  <c r="CU954" i="8"/>
  <c r="CT954" i="8"/>
  <c r="CS954" i="8"/>
  <c r="CR954" i="8"/>
  <c r="CQ954" i="8"/>
  <c r="CP954" i="8"/>
  <c r="CO954" i="8"/>
  <c r="CN954" i="8"/>
  <c r="CL954" i="8"/>
  <c r="CM954" i="8" s="1"/>
  <c r="CG954" i="8"/>
  <c r="CF954" i="8"/>
  <c r="CE954" i="8"/>
  <c r="CD954" i="8"/>
  <c r="CC954" i="8"/>
  <c r="CB954" i="8"/>
  <c r="CA954" i="8"/>
  <c r="BZ954" i="8"/>
  <c r="BY954" i="8"/>
  <c r="BW954" i="8"/>
  <c r="BX954" i="8" s="1"/>
  <c r="BV954" i="8"/>
  <c r="BU954" i="8"/>
  <c r="BT954" i="8"/>
  <c r="BS954" i="8"/>
  <c r="BR954" i="8"/>
  <c r="BQ954" i="8"/>
  <c r="BP954" i="8"/>
  <c r="BO954" i="8"/>
  <c r="BN954" i="8"/>
  <c r="BM954" i="8"/>
  <c r="BL954" i="8"/>
  <c r="BJ954" i="8"/>
  <c r="BK954" i="8" s="1"/>
  <c r="J954" i="8"/>
  <c r="I954" i="8"/>
  <c r="H954" i="8"/>
  <c r="G954" i="8"/>
  <c r="F954" i="8"/>
  <c r="A954" i="8"/>
  <c r="DP953" i="8"/>
  <c r="DO953" i="8"/>
  <c r="DN953" i="8"/>
  <c r="DM953" i="8"/>
  <c r="DK953" i="8"/>
  <c r="DL953" i="8" s="1"/>
  <c r="DJ953" i="8"/>
  <c r="DI953" i="8"/>
  <c r="DH953" i="8"/>
  <c r="DG953" i="8"/>
  <c r="DE953" i="8"/>
  <c r="DF953" i="8" s="1"/>
  <c r="DD953" i="8"/>
  <c r="DC953" i="8"/>
  <c r="DB953" i="8"/>
  <c r="DA953" i="8"/>
  <c r="CZ953" i="8"/>
  <c r="CY953" i="8"/>
  <c r="CX953" i="8"/>
  <c r="CV953" i="8"/>
  <c r="CW953" i="8" s="1"/>
  <c r="CU953" i="8"/>
  <c r="CT953" i="8"/>
  <c r="CS953" i="8"/>
  <c r="CR953" i="8"/>
  <c r="CQ953" i="8"/>
  <c r="CP953" i="8"/>
  <c r="CO953" i="8"/>
  <c r="CN953" i="8"/>
  <c r="CL953" i="8"/>
  <c r="CM953" i="8" s="1"/>
  <c r="CG953" i="8"/>
  <c r="CF953" i="8"/>
  <c r="CE953" i="8"/>
  <c r="CD953" i="8"/>
  <c r="CC953" i="8"/>
  <c r="CB953" i="8"/>
  <c r="CA953" i="8"/>
  <c r="BZ953" i="8"/>
  <c r="BY953" i="8"/>
  <c r="BW953" i="8"/>
  <c r="BX953" i="8" s="1"/>
  <c r="BV953" i="8"/>
  <c r="BU953" i="8"/>
  <c r="BT953" i="8"/>
  <c r="BS953" i="8"/>
  <c r="BR953" i="8"/>
  <c r="BQ953" i="8"/>
  <c r="BP953" i="8"/>
  <c r="BO953" i="8"/>
  <c r="BN953" i="8"/>
  <c r="BM953" i="8"/>
  <c r="BL953" i="8"/>
  <c r="BJ953" i="8"/>
  <c r="BK953" i="8" s="1"/>
  <c r="J953" i="8"/>
  <c r="I953" i="8"/>
  <c r="H953" i="8"/>
  <c r="G953" i="8"/>
  <c r="F953" i="8"/>
  <c r="A953" i="8"/>
  <c r="DP952" i="8"/>
  <c r="DO952" i="8"/>
  <c r="DN952" i="8"/>
  <c r="DM952" i="8"/>
  <c r="DK952" i="8"/>
  <c r="DL952" i="8" s="1"/>
  <c r="DJ952" i="8"/>
  <c r="DI952" i="8"/>
  <c r="DH952" i="8"/>
  <c r="DG952" i="8"/>
  <c r="DE952" i="8"/>
  <c r="DF952" i="8" s="1"/>
  <c r="DD952" i="8"/>
  <c r="DC952" i="8"/>
  <c r="DB952" i="8"/>
  <c r="DA952" i="8"/>
  <c r="CZ952" i="8"/>
  <c r="CY952" i="8"/>
  <c r="CX952" i="8"/>
  <c r="CV952" i="8"/>
  <c r="CW952" i="8" s="1"/>
  <c r="CU952" i="8"/>
  <c r="CT952" i="8"/>
  <c r="CS952" i="8"/>
  <c r="CR952" i="8"/>
  <c r="CQ952" i="8"/>
  <c r="CP952" i="8"/>
  <c r="CO952" i="8"/>
  <c r="CN952" i="8"/>
  <c r="CL952" i="8"/>
  <c r="CM952" i="8" s="1"/>
  <c r="CG952" i="8"/>
  <c r="CF952" i="8"/>
  <c r="CE952" i="8"/>
  <c r="CD952" i="8"/>
  <c r="CC952" i="8"/>
  <c r="CB952" i="8"/>
  <c r="CA952" i="8"/>
  <c r="BZ952" i="8"/>
  <c r="BY952" i="8"/>
  <c r="BW952" i="8"/>
  <c r="BX952" i="8" s="1"/>
  <c r="BV952" i="8"/>
  <c r="BU952" i="8"/>
  <c r="BT952" i="8"/>
  <c r="BS952" i="8"/>
  <c r="BR952" i="8"/>
  <c r="BQ952" i="8"/>
  <c r="BP952" i="8"/>
  <c r="BO952" i="8"/>
  <c r="BN952" i="8"/>
  <c r="BM952" i="8"/>
  <c r="BL952" i="8"/>
  <c r="BJ952" i="8"/>
  <c r="BK952" i="8" s="1"/>
  <c r="J952" i="8"/>
  <c r="I952" i="8"/>
  <c r="H952" i="8"/>
  <c r="G952" i="8"/>
  <c r="F952" i="8"/>
  <c r="A952" i="8"/>
  <c r="DP951" i="8"/>
  <c r="DO951" i="8"/>
  <c r="DN951" i="8"/>
  <c r="DM951" i="8"/>
  <c r="DK951" i="8"/>
  <c r="DL951" i="8" s="1"/>
  <c r="DJ951" i="8"/>
  <c r="DI951" i="8"/>
  <c r="DH951" i="8"/>
  <c r="DG951" i="8"/>
  <c r="DE951" i="8"/>
  <c r="DF951" i="8" s="1"/>
  <c r="DD951" i="8"/>
  <c r="DC951" i="8"/>
  <c r="DB951" i="8"/>
  <c r="DA951" i="8"/>
  <c r="CZ951" i="8"/>
  <c r="CY951" i="8"/>
  <c r="CX951" i="8"/>
  <c r="CV951" i="8"/>
  <c r="CW951" i="8" s="1"/>
  <c r="CU951" i="8"/>
  <c r="CT951" i="8"/>
  <c r="CS951" i="8"/>
  <c r="CR951" i="8"/>
  <c r="CQ951" i="8"/>
  <c r="CP951" i="8"/>
  <c r="CO951" i="8"/>
  <c r="CN951" i="8"/>
  <c r="CL951" i="8"/>
  <c r="CM951" i="8" s="1"/>
  <c r="CG951" i="8"/>
  <c r="CF951" i="8"/>
  <c r="CE951" i="8"/>
  <c r="CD951" i="8"/>
  <c r="CC951" i="8"/>
  <c r="CB951" i="8"/>
  <c r="CA951" i="8"/>
  <c r="BZ951" i="8"/>
  <c r="BY951" i="8"/>
  <c r="BW951" i="8"/>
  <c r="BX951" i="8" s="1"/>
  <c r="BV951" i="8"/>
  <c r="BU951" i="8"/>
  <c r="BT951" i="8"/>
  <c r="BS951" i="8"/>
  <c r="BR951" i="8"/>
  <c r="BQ951" i="8"/>
  <c r="BP951" i="8"/>
  <c r="BO951" i="8"/>
  <c r="BN951" i="8"/>
  <c r="BM951" i="8"/>
  <c r="BL951" i="8"/>
  <c r="BJ951" i="8"/>
  <c r="BK951" i="8" s="1"/>
  <c r="J951" i="8"/>
  <c r="I951" i="8"/>
  <c r="H951" i="8"/>
  <c r="G951" i="8"/>
  <c r="F951" i="8"/>
  <c r="A951" i="8"/>
  <c r="DP950" i="8"/>
  <c r="DO950" i="8"/>
  <c r="DN950" i="8"/>
  <c r="DM950" i="8"/>
  <c r="DK950" i="8"/>
  <c r="DL950" i="8" s="1"/>
  <c r="DJ950" i="8"/>
  <c r="DI950" i="8"/>
  <c r="DH950" i="8"/>
  <c r="DG950" i="8"/>
  <c r="DE950" i="8"/>
  <c r="DF950" i="8" s="1"/>
  <c r="DD950" i="8"/>
  <c r="DC950" i="8"/>
  <c r="DB950" i="8"/>
  <c r="DA950" i="8"/>
  <c r="CZ950" i="8"/>
  <c r="CY950" i="8"/>
  <c r="CX950" i="8"/>
  <c r="CV950" i="8"/>
  <c r="CW950" i="8" s="1"/>
  <c r="CU950" i="8"/>
  <c r="CT950" i="8"/>
  <c r="CS950" i="8"/>
  <c r="CR950" i="8"/>
  <c r="CQ950" i="8"/>
  <c r="CP950" i="8"/>
  <c r="CO950" i="8"/>
  <c r="CN950" i="8"/>
  <c r="CL950" i="8"/>
  <c r="CM950" i="8" s="1"/>
  <c r="CG950" i="8"/>
  <c r="CF950" i="8"/>
  <c r="CE950" i="8"/>
  <c r="CD950" i="8"/>
  <c r="CC950" i="8"/>
  <c r="CB950" i="8"/>
  <c r="CA950" i="8"/>
  <c r="BZ950" i="8"/>
  <c r="BY950" i="8"/>
  <c r="BW950" i="8"/>
  <c r="BX950" i="8" s="1"/>
  <c r="BV950" i="8"/>
  <c r="BU950" i="8"/>
  <c r="BT950" i="8"/>
  <c r="BS950" i="8"/>
  <c r="BR950" i="8"/>
  <c r="BQ950" i="8"/>
  <c r="BP950" i="8"/>
  <c r="BO950" i="8"/>
  <c r="BN950" i="8"/>
  <c r="BM950" i="8"/>
  <c r="BL950" i="8"/>
  <c r="BJ950" i="8"/>
  <c r="BK950" i="8" s="1"/>
  <c r="J950" i="8"/>
  <c r="I950" i="8"/>
  <c r="H950" i="8"/>
  <c r="G950" i="8"/>
  <c r="F950" i="8"/>
  <c r="A950" i="8"/>
  <c r="DP949" i="8"/>
  <c r="DO949" i="8"/>
  <c r="DN949" i="8"/>
  <c r="DM949" i="8"/>
  <c r="DK949" i="8"/>
  <c r="DL949" i="8" s="1"/>
  <c r="DJ949" i="8"/>
  <c r="DI949" i="8"/>
  <c r="DH949" i="8"/>
  <c r="DG949" i="8"/>
  <c r="DE949" i="8"/>
  <c r="DF949" i="8" s="1"/>
  <c r="DD949" i="8"/>
  <c r="DC949" i="8"/>
  <c r="DB949" i="8"/>
  <c r="DA949" i="8"/>
  <c r="CZ949" i="8"/>
  <c r="CY949" i="8"/>
  <c r="CX949" i="8"/>
  <c r="CV949" i="8"/>
  <c r="CW949" i="8" s="1"/>
  <c r="CU949" i="8"/>
  <c r="CT949" i="8"/>
  <c r="CS949" i="8"/>
  <c r="CR949" i="8"/>
  <c r="CQ949" i="8"/>
  <c r="CP949" i="8"/>
  <c r="CO949" i="8"/>
  <c r="CN949" i="8"/>
  <c r="CL949" i="8"/>
  <c r="CM949" i="8" s="1"/>
  <c r="CG949" i="8"/>
  <c r="CF949" i="8"/>
  <c r="CE949" i="8"/>
  <c r="CD949" i="8"/>
  <c r="CC949" i="8"/>
  <c r="CB949" i="8"/>
  <c r="CA949" i="8"/>
  <c r="BZ949" i="8"/>
  <c r="BY949" i="8"/>
  <c r="BW949" i="8"/>
  <c r="BX949" i="8" s="1"/>
  <c r="BV949" i="8"/>
  <c r="BU949" i="8"/>
  <c r="BT949" i="8"/>
  <c r="BS949" i="8"/>
  <c r="BR949" i="8"/>
  <c r="BQ949" i="8"/>
  <c r="BP949" i="8"/>
  <c r="BO949" i="8"/>
  <c r="BN949" i="8"/>
  <c r="BM949" i="8"/>
  <c r="BL949" i="8"/>
  <c r="BJ949" i="8"/>
  <c r="BK949" i="8" s="1"/>
  <c r="J949" i="8"/>
  <c r="I949" i="8"/>
  <c r="H949" i="8"/>
  <c r="G949" i="8"/>
  <c r="F949" i="8"/>
  <c r="A949" i="8"/>
  <c r="DP948" i="8"/>
  <c r="DO948" i="8"/>
  <c r="DN948" i="8"/>
  <c r="DM948" i="8"/>
  <c r="DK948" i="8"/>
  <c r="DL948" i="8" s="1"/>
  <c r="DJ948" i="8"/>
  <c r="DI948" i="8"/>
  <c r="DH948" i="8"/>
  <c r="DG948" i="8"/>
  <c r="DE948" i="8"/>
  <c r="DF948" i="8" s="1"/>
  <c r="DD948" i="8"/>
  <c r="DC948" i="8"/>
  <c r="DB948" i="8"/>
  <c r="DA948" i="8"/>
  <c r="CZ948" i="8"/>
  <c r="CY948" i="8"/>
  <c r="CX948" i="8"/>
  <c r="CV948" i="8"/>
  <c r="CW948" i="8" s="1"/>
  <c r="CU948" i="8"/>
  <c r="CT948" i="8"/>
  <c r="CS948" i="8"/>
  <c r="CR948" i="8"/>
  <c r="CQ948" i="8"/>
  <c r="CP948" i="8"/>
  <c r="CO948" i="8"/>
  <c r="CN948" i="8"/>
  <c r="CL948" i="8"/>
  <c r="CM948" i="8" s="1"/>
  <c r="CG948" i="8"/>
  <c r="CF948" i="8"/>
  <c r="CE948" i="8"/>
  <c r="CD948" i="8"/>
  <c r="CC948" i="8"/>
  <c r="CB948" i="8"/>
  <c r="CA948" i="8"/>
  <c r="BZ948" i="8"/>
  <c r="BY948" i="8"/>
  <c r="BW948" i="8"/>
  <c r="BX948" i="8" s="1"/>
  <c r="BV948" i="8"/>
  <c r="BU948" i="8"/>
  <c r="BT948" i="8"/>
  <c r="BS948" i="8"/>
  <c r="BR948" i="8"/>
  <c r="BQ948" i="8"/>
  <c r="BP948" i="8"/>
  <c r="BO948" i="8"/>
  <c r="BN948" i="8"/>
  <c r="BM948" i="8"/>
  <c r="BL948" i="8"/>
  <c r="BJ948" i="8"/>
  <c r="BK948" i="8" s="1"/>
  <c r="J948" i="8"/>
  <c r="I948" i="8"/>
  <c r="H948" i="8"/>
  <c r="G948" i="8"/>
  <c r="F948" i="8"/>
  <c r="A948" i="8"/>
  <c r="DP947" i="8"/>
  <c r="DO947" i="8"/>
  <c r="DN947" i="8"/>
  <c r="DM947" i="8"/>
  <c r="DK947" i="8"/>
  <c r="DL947" i="8" s="1"/>
  <c r="DJ947" i="8"/>
  <c r="DI947" i="8"/>
  <c r="DH947" i="8"/>
  <c r="DG947" i="8"/>
  <c r="DE947" i="8"/>
  <c r="DF947" i="8" s="1"/>
  <c r="DD947" i="8"/>
  <c r="DC947" i="8"/>
  <c r="DB947" i="8"/>
  <c r="DA947" i="8"/>
  <c r="CZ947" i="8"/>
  <c r="CY947" i="8"/>
  <c r="CX947" i="8"/>
  <c r="CV947" i="8"/>
  <c r="CW947" i="8" s="1"/>
  <c r="CU947" i="8"/>
  <c r="CT947" i="8"/>
  <c r="CS947" i="8"/>
  <c r="CR947" i="8"/>
  <c r="CQ947" i="8"/>
  <c r="CP947" i="8"/>
  <c r="CO947" i="8"/>
  <c r="CN947" i="8"/>
  <c r="CL947" i="8"/>
  <c r="CM947" i="8" s="1"/>
  <c r="CG947" i="8"/>
  <c r="CF947" i="8"/>
  <c r="CE947" i="8"/>
  <c r="CD947" i="8"/>
  <c r="CC947" i="8"/>
  <c r="CB947" i="8"/>
  <c r="CA947" i="8"/>
  <c r="BZ947" i="8"/>
  <c r="BY947" i="8"/>
  <c r="BW947" i="8"/>
  <c r="BX947" i="8" s="1"/>
  <c r="BV947" i="8"/>
  <c r="BU947" i="8"/>
  <c r="BT947" i="8"/>
  <c r="BS947" i="8"/>
  <c r="BR947" i="8"/>
  <c r="BQ947" i="8"/>
  <c r="BP947" i="8"/>
  <c r="BO947" i="8"/>
  <c r="BN947" i="8"/>
  <c r="BM947" i="8"/>
  <c r="BL947" i="8"/>
  <c r="BJ947" i="8"/>
  <c r="BK947" i="8" s="1"/>
  <c r="J947" i="8"/>
  <c r="I947" i="8"/>
  <c r="H947" i="8"/>
  <c r="G947" i="8"/>
  <c r="F947" i="8"/>
  <c r="A947" i="8"/>
  <c r="DP946" i="8"/>
  <c r="DO946" i="8"/>
  <c r="DN946" i="8"/>
  <c r="DM946" i="8"/>
  <c r="DK946" i="8"/>
  <c r="DL946" i="8" s="1"/>
  <c r="DJ946" i="8"/>
  <c r="DI946" i="8"/>
  <c r="DH946" i="8"/>
  <c r="DG946" i="8"/>
  <c r="DE946" i="8"/>
  <c r="DF946" i="8" s="1"/>
  <c r="DD946" i="8"/>
  <c r="DC946" i="8"/>
  <c r="DB946" i="8"/>
  <c r="DA946" i="8"/>
  <c r="CZ946" i="8"/>
  <c r="CY946" i="8"/>
  <c r="CX946" i="8"/>
  <c r="CV946" i="8"/>
  <c r="CW946" i="8" s="1"/>
  <c r="CU946" i="8"/>
  <c r="CT946" i="8"/>
  <c r="CS946" i="8"/>
  <c r="CR946" i="8"/>
  <c r="CQ946" i="8"/>
  <c r="CP946" i="8"/>
  <c r="CO946" i="8"/>
  <c r="CN946" i="8"/>
  <c r="CL946" i="8"/>
  <c r="CM946" i="8" s="1"/>
  <c r="CG946" i="8"/>
  <c r="CF946" i="8"/>
  <c r="CE946" i="8"/>
  <c r="CD946" i="8"/>
  <c r="CC946" i="8"/>
  <c r="CB946" i="8"/>
  <c r="CA946" i="8"/>
  <c r="BZ946" i="8"/>
  <c r="BY946" i="8"/>
  <c r="BW946" i="8"/>
  <c r="BX946" i="8" s="1"/>
  <c r="BV946" i="8"/>
  <c r="BU946" i="8"/>
  <c r="BT946" i="8"/>
  <c r="BS946" i="8"/>
  <c r="BR946" i="8"/>
  <c r="BQ946" i="8"/>
  <c r="BP946" i="8"/>
  <c r="BO946" i="8"/>
  <c r="BN946" i="8"/>
  <c r="BM946" i="8"/>
  <c r="BL946" i="8"/>
  <c r="BJ946" i="8"/>
  <c r="BK946" i="8" s="1"/>
  <c r="J946" i="8"/>
  <c r="I946" i="8"/>
  <c r="H946" i="8"/>
  <c r="G946" i="8"/>
  <c r="F946" i="8"/>
  <c r="A946" i="8"/>
  <c r="DP945" i="8"/>
  <c r="DO945" i="8"/>
  <c r="DN945" i="8"/>
  <c r="DM945" i="8"/>
  <c r="DK945" i="8"/>
  <c r="DL945" i="8" s="1"/>
  <c r="DJ945" i="8"/>
  <c r="DI945" i="8"/>
  <c r="DH945" i="8"/>
  <c r="DG945" i="8"/>
  <c r="DE945" i="8"/>
  <c r="DF945" i="8" s="1"/>
  <c r="DD945" i="8"/>
  <c r="DC945" i="8"/>
  <c r="DB945" i="8"/>
  <c r="DA945" i="8"/>
  <c r="CZ945" i="8"/>
  <c r="CY945" i="8"/>
  <c r="CX945" i="8"/>
  <c r="CV945" i="8"/>
  <c r="CW945" i="8" s="1"/>
  <c r="CU945" i="8"/>
  <c r="CT945" i="8"/>
  <c r="CS945" i="8"/>
  <c r="CR945" i="8"/>
  <c r="CQ945" i="8"/>
  <c r="CP945" i="8"/>
  <c r="CO945" i="8"/>
  <c r="CN945" i="8"/>
  <c r="CL945" i="8"/>
  <c r="CM945" i="8" s="1"/>
  <c r="CG945" i="8"/>
  <c r="CF945" i="8"/>
  <c r="CE945" i="8"/>
  <c r="CD945" i="8"/>
  <c r="CC945" i="8"/>
  <c r="CB945" i="8"/>
  <c r="CA945" i="8"/>
  <c r="BZ945" i="8"/>
  <c r="BY945" i="8"/>
  <c r="BW945" i="8"/>
  <c r="BX945" i="8" s="1"/>
  <c r="BV945" i="8"/>
  <c r="BU945" i="8"/>
  <c r="BT945" i="8"/>
  <c r="BS945" i="8"/>
  <c r="BR945" i="8"/>
  <c r="BQ945" i="8"/>
  <c r="BP945" i="8"/>
  <c r="BO945" i="8"/>
  <c r="BN945" i="8"/>
  <c r="BM945" i="8"/>
  <c r="BL945" i="8"/>
  <c r="BJ945" i="8"/>
  <c r="BK945" i="8" s="1"/>
  <c r="J945" i="8"/>
  <c r="I945" i="8"/>
  <c r="H945" i="8"/>
  <c r="G945" i="8"/>
  <c r="F945" i="8"/>
  <c r="A945" i="8"/>
  <c r="DP944" i="8"/>
  <c r="DO944" i="8"/>
  <c r="DN944" i="8"/>
  <c r="DM944" i="8"/>
  <c r="DK944" i="8"/>
  <c r="DL944" i="8" s="1"/>
  <c r="DJ944" i="8"/>
  <c r="DI944" i="8"/>
  <c r="DH944" i="8"/>
  <c r="DG944" i="8"/>
  <c r="DE944" i="8"/>
  <c r="DF944" i="8" s="1"/>
  <c r="DD944" i="8"/>
  <c r="DC944" i="8"/>
  <c r="DB944" i="8"/>
  <c r="DA944" i="8"/>
  <c r="CZ944" i="8"/>
  <c r="CY944" i="8"/>
  <c r="CX944" i="8"/>
  <c r="CV944" i="8"/>
  <c r="CW944" i="8" s="1"/>
  <c r="CU944" i="8"/>
  <c r="CT944" i="8"/>
  <c r="CS944" i="8"/>
  <c r="CR944" i="8"/>
  <c r="CQ944" i="8"/>
  <c r="CP944" i="8"/>
  <c r="CO944" i="8"/>
  <c r="CN944" i="8"/>
  <c r="CL944" i="8"/>
  <c r="CM944" i="8" s="1"/>
  <c r="CG944" i="8"/>
  <c r="CF944" i="8"/>
  <c r="CE944" i="8"/>
  <c r="CD944" i="8"/>
  <c r="CC944" i="8"/>
  <c r="CB944" i="8"/>
  <c r="CA944" i="8"/>
  <c r="BZ944" i="8"/>
  <c r="BY944" i="8"/>
  <c r="BW944" i="8"/>
  <c r="BX944" i="8" s="1"/>
  <c r="BV944" i="8"/>
  <c r="BU944" i="8"/>
  <c r="BT944" i="8"/>
  <c r="BS944" i="8"/>
  <c r="BR944" i="8"/>
  <c r="BQ944" i="8"/>
  <c r="BP944" i="8"/>
  <c r="BO944" i="8"/>
  <c r="BN944" i="8"/>
  <c r="BM944" i="8"/>
  <c r="BL944" i="8"/>
  <c r="BJ944" i="8"/>
  <c r="BK944" i="8" s="1"/>
  <c r="J944" i="8"/>
  <c r="I944" i="8"/>
  <c r="H944" i="8"/>
  <c r="G944" i="8"/>
  <c r="F944" i="8"/>
  <c r="A944" i="8"/>
  <c r="DP943" i="8"/>
  <c r="DO943" i="8"/>
  <c r="DN943" i="8"/>
  <c r="DM943" i="8"/>
  <c r="DK943" i="8"/>
  <c r="DL943" i="8" s="1"/>
  <c r="DJ943" i="8"/>
  <c r="DI943" i="8"/>
  <c r="DH943" i="8"/>
  <c r="DG943" i="8"/>
  <c r="DE943" i="8"/>
  <c r="DF943" i="8" s="1"/>
  <c r="DD943" i="8"/>
  <c r="DC943" i="8"/>
  <c r="DB943" i="8"/>
  <c r="DA943" i="8"/>
  <c r="CZ943" i="8"/>
  <c r="CY943" i="8"/>
  <c r="CX943" i="8"/>
  <c r="CV943" i="8"/>
  <c r="CW943" i="8" s="1"/>
  <c r="CU943" i="8"/>
  <c r="CT943" i="8"/>
  <c r="CS943" i="8"/>
  <c r="CR943" i="8"/>
  <c r="CQ943" i="8"/>
  <c r="CP943" i="8"/>
  <c r="CO943" i="8"/>
  <c r="CN943" i="8"/>
  <c r="CL943" i="8"/>
  <c r="CM943" i="8" s="1"/>
  <c r="CG943" i="8"/>
  <c r="CF943" i="8"/>
  <c r="CE943" i="8"/>
  <c r="CD943" i="8"/>
  <c r="CC943" i="8"/>
  <c r="CB943" i="8"/>
  <c r="CA943" i="8"/>
  <c r="BZ943" i="8"/>
  <c r="BY943" i="8"/>
  <c r="BW943" i="8"/>
  <c r="BX943" i="8" s="1"/>
  <c r="BV943" i="8"/>
  <c r="BU943" i="8"/>
  <c r="BT943" i="8"/>
  <c r="BS943" i="8"/>
  <c r="BR943" i="8"/>
  <c r="BQ943" i="8"/>
  <c r="BP943" i="8"/>
  <c r="BO943" i="8"/>
  <c r="BN943" i="8"/>
  <c r="BM943" i="8"/>
  <c r="BL943" i="8"/>
  <c r="BJ943" i="8"/>
  <c r="BK943" i="8" s="1"/>
  <c r="J943" i="8"/>
  <c r="I943" i="8"/>
  <c r="H943" i="8"/>
  <c r="G943" i="8"/>
  <c r="F943" i="8"/>
  <c r="A943" i="8"/>
  <c r="DP942" i="8"/>
  <c r="DO942" i="8"/>
  <c r="DN942" i="8"/>
  <c r="DM942" i="8"/>
  <c r="DK942" i="8"/>
  <c r="DL942" i="8" s="1"/>
  <c r="DJ942" i="8"/>
  <c r="DI942" i="8"/>
  <c r="DH942" i="8"/>
  <c r="DG942" i="8"/>
  <c r="DE942" i="8"/>
  <c r="DF942" i="8" s="1"/>
  <c r="DD942" i="8"/>
  <c r="DC942" i="8"/>
  <c r="DB942" i="8"/>
  <c r="DA942" i="8"/>
  <c r="CZ942" i="8"/>
  <c r="CY942" i="8"/>
  <c r="CX942" i="8"/>
  <c r="CV942" i="8"/>
  <c r="CW942" i="8" s="1"/>
  <c r="CU942" i="8"/>
  <c r="CT942" i="8"/>
  <c r="CS942" i="8"/>
  <c r="CR942" i="8"/>
  <c r="CQ942" i="8"/>
  <c r="CP942" i="8"/>
  <c r="CO942" i="8"/>
  <c r="CN942" i="8"/>
  <c r="CL942" i="8"/>
  <c r="CM942" i="8" s="1"/>
  <c r="CG942" i="8"/>
  <c r="CF942" i="8"/>
  <c r="CE942" i="8"/>
  <c r="CD942" i="8"/>
  <c r="CC942" i="8"/>
  <c r="CB942" i="8"/>
  <c r="CA942" i="8"/>
  <c r="BZ942" i="8"/>
  <c r="BY942" i="8"/>
  <c r="BW942" i="8"/>
  <c r="BX942" i="8" s="1"/>
  <c r="BV942" i="8"/>
  <c r="BU942" i="8"/>
  <c r="BT942" i="8"/>
  <c r="BS942" i="8"/>
  <c r="BR942" i="8"/>
  <c r="BQ942" i="8"/>
  <c r="BP942" i="8"/>
  <c r="BO942" i="8"/>
  <c r="BN942" i="8"/>
  <c r="BM942" i="8"/>
  <c r="BL942" i="8"/>
  <c r="BJ942" i="8"/>
  <c r="BK942" i="8" s="1"/>
  <c r="J942" i="8"/>
  <c r="I942" i="8"/>
  <c r="H942" i="8"/>
  <c r="G942" i="8"/>
  <c r="F942" i="8"/>
  <c r="A942" i="8"/>
  <c r="DP941" i="8"/>
  <c r="DO941" i="8"/>
  <c r="DN941" i="8"/>
  <c r="DM941" i="8"/>
  <c r="DK941" i="8"/>
  <c r="DL941" i="8" s="1"/>
  <c r="DJ941" i="8"/>
  <c r="DI941" i="8"/>
  <c r="DH941" i="8"/>
  <c r="DG941" i="8"/>
  <c r="DE941" i="8"/>
  <c r="DF941" i="8" s="1"/>
  <c r="DD941" i="8"/>
  <c r="DC941" i="8"/>
  <c r="DB941" i="8"/>
  <c r="DA941" i="8"/>
  <c r="CZ941" i="8"/>
  <c r="CY941" i="8"/>
  <c r="CX941" i="8"/>
  <c r="CV941" i="8"/>
  <c r="CW941" i="8" s="1"/>
  <c r="CU941" i="8"/>
  <c r="CT941" i="8"/>
  <c r="CS941" i="8"/>
  <c r="CR941" i="8"/>
  <c r="CQ941" i="8"/>
  <c r="CP941" i="8"/>
  <c r="CO941" i="8"/>
  <c r="CN941" i="8"/>
  <c r="CL941" i="8"/>
  <c r="CM941" i="8" s="1"/>
  <c r="CG941" i="8"/>
  <c r="CF941" i="8"/>
  <c r="CE941" i="8"/>
  <c r="CD941" i="8"/>
  <c r="CC941" i="8"/>
  <c r="CB941" i="8"/>
  <c r="CA941" i="8"/>
  <c r="BZ941" i="8"/>
  <c r="BY941" i="8"/>
  <c r="BW941" i="8"/>
  <c r="BX941" i="8" s="1"/>
  <c r="BV941" i="8"/>
  <c r="BU941" i="8"/>
  <c r="BT941" i="8"/>
  <c r="BS941" i="8"/>
  <c r="BR941" i="8"/>
  <c r="BQ941" i="8"/>
  <c r="BP941" i="8"/>
  <c r="BO941" i="8"/>
  <c r="BN941" i="8"/>
  <c r="BM941" i="8"/>
  <c r="BL941" i="8"/>
  <c r="BJ941" i="8"/>
  <c r="BK941" i="8" s="1"/>
  <c r="J941" i="8"/>
  <c r="I941" i="8"/>
  <c r="H941" i="8"/>
  <c r="G941" i="8"/>
  <c r="F941" i="8"/>
  <c r="A941" i="8"/>
  <c r="DP940" i="8"/>
  <c r="DO940" i="8"/>
  <c r="DN940" i="8"/>
  <c r="DM940" i="8"/>
  <c r="DK940" i="8"/>
  <c r="DL940" i="8" s="1"/>
  <c r="DJ940" i="8"/>
  <c r="DI940" i="8"/>
  <c r="DH940" i="8"/>
  <c r="DG940" i="8"/>
  <c r="DE940" i="8"/>
  <c r="DF940" i="8" s="1"/>
  <c r="DD940" i="8"/>
  <c r="DC940" i="8"/>
  <c r="DB940" i="8"/>
  <c r="DA940" i="8"/>
  <c r="CZ940" i="8"/>
  <c r="CY940" i="8"/>
  <c r="CX940" i="8"/>
  <c r="CV940" i="8"/>
  <c r="CW940" i="8" s="1"/>
  <c r="CU940" i="8"/>
  <c r="CT940" i="8"/>
  <c r="CS940" i="8"/>
  <c r="CR940" i="8"/>
  <c r="CQ940" i="8"/>
  <c r="CP940" i="8"/>
  <c r="CO940" i="8"/>
  <c r="CN940" i="8"/>
  <c r="CL940" i="8"/>
  <c r="CM940" i="8" s="1"/>
  <c r="CG940" i="8"/>
  <c r="CF940" i="8"/>
  <c r="CE940" i="8"/>
  <c r="CD940" i="8"/>
  <c r="CC940" i="8"/>
  <c r="CB940" i="8"/>
  <c r="CA940" i="8"/>
  <c r="BZ940" i="8"/>
  <c r="BY940" i="8"/>
  <c r="BW940" i="8"/>
  <c r="BX940" i="8" s="1"/>
  <c r="BV940" i="8"/>
  <c r="BU940" i="8"/>
  <c r="BT940" i="8"/>
  <c r="BS940" i="8"/>
  <c r="BR940" i="8"/>
  <c r="BQ940" i="8"/>
  <c r="BP940" i="8"/>
  <c r="BO940" i="8"/>
  <c r="BN940" i="8"/>
  <c r="BM940" i="8"/>
  <c r="BL940" i="8"/>
  <c r="BJ940" i="8"/>
  <c r="BK940" i="8" s="1"/>
  <c r="J940" i="8"/>
  <c r="I940" i="8"/>
  <c r="H940" i="8"/>
  <c r="G940" i="8"/>
  <c r="F940" i="8"/>
  <c r="A940" i="8"/>
  <c r="DP939" i="8"/>
  <c r="DO939" i="8"/>
  <c r="DN939" i="8"/>
  <c r="DM939" i="8"/>
  <c r="DK939" i="8"/>
  <c r="DL939" i="8" s="1"/>
  <c r="DJ939" i="8"/>
  <c r="DI939" i="8"/>
  <c r="DH939" i="8"/>
  <c r="DG939" i="8"/>
  <c r="DE939" i="8"/>
  <c r="DF939" i="8" s="1"/>
  <c r="DD939" i="8"/>
  <c r="DC939" i="8"/>
  <c r="DB939" i="8"/>
  <c r="DA939" i="8"/>
  <c r="CZ939" i="8"/>
  <c r="CY939" i="8"/>
  <c r="CX939" i="8"/>
  <c r="CV939" i="8"/>
  <c r="CW939" i="8" s="1"/>
  <c r="CU939" i="8"/>
  <c r="CT939" i="8"/>
  <c r="CS939" i="8"/>
  <c r="CR939" i="8"/>
  <c r="CQ939" i="8"/>
  <c r="CP939" i="8"/>
  <c r="CO939" i="8"/>
  <c r="CN939" i="8"/>
  <c r="CL939" i="8"/>
  <c r="CM939" i="8" s="1"/>
  <c r="CG939" i="8"/>
  <c r="CF939" i="8"/>
  <c r="CE939" i="8"/>
  <c r="CD939" i="8"/>
  <c r="CC939" i="8"/>
  <c r="CB939" i="8"/>
  <c r="CA939" i="8"/>
  <c r="BZ939" i="8"/>
  <c r="BY939" i="8"/>
  <c r="BW939" i="8"/>
  <c r="BX939" i="8" s="1"/>
  <c r="BV939" i="8"/>
  <c r="BU939" i="8"/>
  <c r="BT939" i="8"/>
  <c r="BS939" i="8"/>
  <c r="BR939" i="8"/>
  <c r="BQ939" i="8"/>
  <c r="BP939" i="8"/>
  <c r="BO939" i="8"/>
  <c r="BN939" i="8"/>
  <c r="BM939" i="8"/>
  <c r="BL939" i="8"/>
  <c r="BJ939" i="8"/>
  <c r="BK939" i="8" s="1"/>
  <c r="J939" i="8"/>
  <c r="I939" i="8"/>
  <c r="H939" i="8"/>
  <c r="G939" i="8"/>
  <c r="F939" i="8"/>
  <c r="A939" i="8"/>
  <c r="DP938" i="8"/>
  <c r="DO938" i="8"/>
  <c r="DN938" i="8"/>
  <c r="DM938" i="8"/>
  <c r="DK938" i="8"/>
  <c r="DL938" i="8" s="1"/>
  <c r="DJ938" i="8"/>
  <c r="DI938" i="8"/>
  <c r="DH938" i="8"/>
  <c r="DG938" i="8"/>
  <c r="DE938" i="8"/>
  <c r="DF938" i="8" s="1"/>
  <c r="DD938" i="8"/>
  <c r="DC938" i="8"/>
  <c r="DB938" i="8"/>
  <c r="DA938" i="8"/>
  <c r="CZ938" i="8"/>
  <c r="CY938" i="8"/>
  <c r="CX938" i="8"/>
  <c r="CV938" i="8"/>
  <c r="CW938" i="8" s="1"/>
  <c r="CU938" i="8"/>
  <c r="CT938" i="8"/>
  <c r="CS938" i="8"/>
  <c r="CR938" i="8"/>
  <c r="CQ938" i="8"/>
  <c r="CP938" i="8"/>
  <c r="CO938" i="8"/>
  <c r="CN938" i="8"/>
  <c r="CL938" i="8"/>
  <c r="CM938" i="8" s="1"/>
  <c r="CG938" i="8"/>
  <c r="CF938" i="8"/>
  <c r="CE938" i="8"/>
  <c r="CD938" i="8"/>
  <c r="CC938" i="8"/>
  <c r="CB938" i="8"/>
  <c r="CA938" i="8"/>
  <c r="BZ938" i="8"/>
  <c r="BY938" i="8"/>
  <c r="BW938" i="8"/>
  <c r="BX938" i="8" s="1"/>
  <c r="BV938" i="8"/>
  <c r="BU938" i="8"/>
  <c r="BT938" i="8"/>
  <c r="BS938" i="8"/>
  <c r="BR938" i="8"/>
  <c r="BQ938" i="8"/>
  <c r="BP938" i="8"/>
  <c r="BO938" i="8"/>
  <c r="BN938" i="8"/>
  <c r="BM938" i="8"/>
  <c r="BL938" i="8"/>
  <c r="BJ938" i="8"/>
  <c r="BK938" i="8" s="1"/>
  <c r="J938" i="8"/>
  <c r="I938" i="8"/>
  <c r="H938" i="8"/>
  <c r="G938" i="8"/>
  <c r="F938" i="8"/>
  <c r="A938" i="8"/>
  <c r="DP937" i="8"/>
  <c r="DO937" i="8"/>
  <c r="DN937" i="8"/>
  <c r="DM937" i="8"/>
  <c r="DK937" i="8"/>
  <c r="DL937" i="8" s="1"/>
  <c r="DJ937" i="8"/>
  <c r="DI937" i="8"/>
  <c r="DH937" i="8"/>
  <c r="DG937" i="8"/>
  <c r="DE937" i="8"/>
  <c r="DF937" i="8" s="1"/>
  <c r="DD937" i="8"/>
  <c r="DC937" i="8"/>
  <c r="DB937" i="8"/>
  <c r="DA937" i="8"/>
  <c r="CZ937" i="8"/>
  <c r="CY937" i="8"/>
  <c r="CX937" i="8"/>
  <c r="CV937" i="8"/>
  <c r="CW937" i="8" s="1"/>
  <c r="CU937" i="8"/>
  <c r="CT937" i="8"/>
  <c r="CS937" i="8"/>
  <c r="CR937" i="8"/>
  <c r="CQ937" i="8"/>
  <c r="CP937" i="8"/>
  <c r="CO937" i="8"/>
  <c r="CN937" i="8"/>
  <c r="CL937" i="8"/>
  <c r="CM937" i="8" s="1"/>
  <c r="CG937" i="8"/>
  <c r="CF937" i="8"/>
  <c r="CE937" i="8"/>
  <c r="CD937" i="8"/>
  <c r="CC937" i="8"/>
  <c r="CB937" i="8"/>
  <c r="CA937" i="8"/>
  <c r="BZ937" i="8"/>
  <c r="BY937" i="8"/>
  <c r="BW937" i="8"/>
  <c r="BX937" i="8" s="1"/>
  <c r="BV937" i="8"/>
  <c r="BU937" i="8"/>
  <c r="BT937" i="8"/>
  <c r="BS937" i="8"/>
  <c r="BR937" i="8"/>
  <c r="BQ937" i="8"/>
  <c r="BP937" i="8"/>
  <c r="BO937" i="8"/>
  <c r="BN937" i="8"/>
  <c r="BM937" i="8"/>
  <c r="BL937" i="8"/>
  <c r="BJ937" i="8"/>
  <c r="BK937" i="8" s="1"/>
  <c r="J937" i="8"/>
  <c r="I937" i="8"/>
  <c r="H937" i="8"/>
  <c r="G937" i="8"/>
  <c r="F937" i="8"/>
  <c r="A937" i="8"/>
  <c r="DP936" i="8"/>
  <c r="DO936" i="8"/>
  <c r="DN936" i="8"/>
  <c r="DM936" i="8"/>
  <c r="DK936" i="8"/>
  <c r="DL936" i="8" s="1"/>
  <c r="DJ936" i="8"/>
  <c r="DI936" i="8"/>
  <c r="DH936" i="8"/>
  <c r="DG936" i="8"/>
  <c r="DE936" i="8"/>
  <c r="DF936" i="8" s="1"/>
  <c r="DD936" i="8"/>
  <c r="DC936" i="8"/>
  <c r="DB936" i="8"/>
  <c r="DA936" i="8"/>
  <c r="CZ936" i="8"/>
  <c r="CY936" i="8"/>
  <c r="CX936" i="8"/>
  <c r="CV936" i="8"/>
  <c r="CW936" i="8" s="1"/>
  <c r="CU936" i="8"/>
  <c r="CT936" i="8"/>
  <c r="CS936" i="8"/>
  <c r="CR936" i="8"/>
  <c r="CQ936" i="8"/>
  <c r="CP936" i="8"/>
  <c r="CO936" i="8"/>
  <c r="CN936" i="8"/>
  <c r="CL936" i="8"/>
  <c r="CM936" i="8" s="1"/>
  <c r="CG936" i="8"/>
  <c r="CF936" i="8"/>
  <c r="CE936" i="8"/>
  <c r="CD936" i="8"/>
  <c r="CC936" i="8"/>
  <c r="CB936" i="8"/>
  <c r="CA936" i="8"/>
  <c r="BZ936" i="8"/>
  <c r="BY936" i="8"/>
  <c r="BW936" i="8"/>
  <c r="BX936" i="8" s="1"/>
  <c r="BV936" i="8"/>
  <c r="BU936" i="8"/>
  <c r="BT936" i="8"/>
  <c r="BS936" i="8"/>
  <c r="BR936" i="8"/>
  <c r="BQ936" i="8"/>
  <c r="BP936" i="8"/>
  <c r="BO936" i="8"/>
  <c r="BN936" i="8"/>
  <c r="BM936" i="8"/>
  <c r="BL936" i="8"/>
  <c r="BJ936" i="8"/>
  <c r="BK936" i="8" s="1"/>
  <c r="J936" i="8"/>
  <c r="I936" i="8"/>
  <c r="H936" i="8"/>
  <c r="G936" i="8"/>
  <c r="F936" i="8"/>
  <c r="A936" i="8"/>
  <c r="DP935" i="8"/>
  <c r="DO935" i="8"/>
  <c r="DN935" i="8"/>
  <c r="DM935" i="8"/>
  <c r="DK935" i="8"/>
  <c r="DL935" i="8" s="1"/>
  <c r="DJ935" i="8"/>
  <c r="DI935" i="8"/>
  <c r="DH935" i="8"/>
  <c r="DG935" i="8"/>
  <c r="DE935" i="8"/>
  <c r="DF935" i="8" s="1"/>
  <c r="DD935" i="8"/>
  <c r="DC935" i="8"/>
  <c r="DB935" i="8"/>
  <c r="DA935" i="8"/>
  <c r="CZ935" i="8"/>
  <c r="CY935" i="8"/>
  <c r="CX935" i="8"/>
  <c r="CV935" i="8"/>
  <c r="CW935" i="8" s="1"/>
  <c r="CU935" i="8"/>
  <c r="CT935" i="8"/>
  <c r="CS935" i="8"/>
  <c r="CR935" i="8"/>
  <c r="CQ935" i="8"/>
  <c r="CP935" i="8"/>
  <c r="CO935" i="8"/>
  <c r="CN935" i="8"/>
  <c r="CL935" i="8"/>
  <c r="CM935" i="8" s="1"/>
  <c r="CG935" i="8"/>
  <c r="CF935" i="8"/>
  <c r="CE935" i="8"/>
  <c r="CD935" i="8"/>
  <c r="CC935" i="8"/>
  <c r="CB935" i="8"/>
  <c r="CA935" i="8"/>
  <c r="BZ935" i="8"/>
  <c r="BY935" i="8"/>
  <c r="BW935" i="8"/>
  <c r="BX935" i="8" s="1"/>
  <c r="BV935" i="8"/>
  <c r="BU935" i="8"/>
  <c r="BT935" i="8"/>
  <c r="BS935" i="8"/>
  <c r="BR935" i="8"/>
  <c r="BQ935" i="8"/>
  <c r="BP935" i="8"/>
  <c r="BO935" i="8"/>
  <c r="BN935" i="8"/>
  <c r="BM935" i="8"/>
  <c r="BL935" i="8"/>
  <c r="BJ935" i="8"/>
  <c r="BK935" i="8" s="1"/>
  <c r="J935" i="8"/>
  <c r="I935" i="8"/>
  <c r="H935" i="8"/>
  <c r="G935" i="8"/>
  <c r="F935" i="8"/>
  <c r="A935" i="8"/>
  <c r="DP934" i="8"/>
  <c r="DO934" i="8"/>
  <c r="DN934" i="8"/>
  <c r="DM934" i="8"/>
  <c r="DK934" i="8"/>
  <c r="DL934" i="8" s="1"/>
  <c r="DJ934" i="8"/>
  <c r="DI934" i="8"/>
  <c r="DH934" i="8"/>
  <c r="DG934" i="8"/>
  <c r="DE934" i="8"/>
  <c r="DF934" i="8" s="1"/>
  <c r="DD934" i="8"/>
  <c r="DC934" i="8"/>
  <c r="DB934" i="8"/>
  <c r="DA934" i="8"/>
  <c r="CZ934" i="8"/>
  <c r="CY934" i="8"/>
  <c r="CX934" i="8"/>
  <c r="CV934" i="8"/>
  <c r="CW934" i="8" s="1"/>
  <c r="CU934" i="8"/>
  <c r="CT934" i="8"/>
  <c r="CS934" i="8"/>
  <c r="CR934" i="8"/>
  <c r="CQ934" i="8"/>
  <c r="CP934" i="8"/>
  <c r="CO934" i="8"/>
  <c r="CN934" i="8"/>
  <c r="CL934" i="8"/>
  <c r="CM934" i="8" s="1"/>
  <c r="CG934" i="8"/>
  <c r="CF934" i="8"/>
  <c r="CE934" i="8"/>
  <c r="CD934" i="8"/>
  <c r="CC934" i="8"/>
  <c r="CB934" i="8"/>
  <c r="CA934" i="8"/>
  <c r="BZ934" i="8"/>
  <c r="BY934" i="8"/>
  <c r="BW934" i="8"/>
  <c r="BX934" i="8" s="1"/>
  <c r="BV934" i="8"/>
  <c r="BU934" i="8"/>
  <c r="BT934" i="8"/>
  <c r="BS934" i="8"/>
  <c r="BR934" i="8"/>
  <c r="BQ934" i="8"/>
  <c r="BP934" i="8"/>
  <c r="BO934" i="8"/>
  <c r="BN934" i="8"/>
  <c r="BM934" i="8"/>
  <c r="BL934" i="8"/>
  <c r="BJ934" i="8"/>
  <c r="BK934" i="8" s="1"/>
  <c r="J934" i="8"/>
  <c r="I934" i="8"/>
  <c r="H934" i="8"/>
  <c r="G934" i="8"/>
  <c r="F934" i="8"/>
  <c r="A934" i="8"/>
  <c r="DP933" i="8"/>
  <c r="DO933" i="8"/>
  <c r="DN933" i="8"/>
  <c r="DM933" i="8"/>
  <c r="DK933" i="8"/>
  <c r="DL933" i="8" s="1"/>
  <c r="DJ933" i="8"/>
  <c r="DI933" i="8"/>
  <c r="DH933" i="8"/>
  <c r="DG933" i="8"/>
  <c r="DE933" i="8"/>
  <c r="DF933" i="8" s="1"/>
  <c r="DD933" i="8"/>
  <c r="DC933" i="8"/>
  <c r="DB933" i="8"/>
  <c r="DA933" i="8"/>
  <c r="CZ933" i="8"/>
  <c r="CY933" i="8"/>
  <c r="CX933" i="8"/>
  <c r="CV933" i="8"/>
  <c r="CW933" i="8" s="1"/>
  <c r="CU933" i="8"/>
  <c r="CT933" i="8"/>
  <c r="CS933" i="8"/>
  <c r="CR933" i="8"/>
  <c r="CQ933" i="8"/>
  <c r="CP933" i="8"/>
  <c r="CO933" i="8"/>
  <c r="CN933" i="8"/>
  <c r="CL933" i="8"/>
  <c r="CM933" i="8" s="1"/>
  <c r="CG933" i="8"/>
  <c r="CF933" i="8"/>
  <c r="CE933" i="8"/>
  <c r="CD933" i="8"/>
  <c r="CC933" i="8"/>
  <c r="CB933" i="8"/>
  <c r="CA933" i="8"/>
  <c r="BZ933" i="8"/>
  <c r="BY933" i="8"/>
  <c r="BW933" i="8"/>
  <c r="BX933" i="8" s="1"/>
  <c r="BV933" i="8"/>
  <c r="BU933" i="8"/>
  <c r="BT933" i="8"/>
  <c r="BS933" i="8"/>
  <c r="BR933" i="8"/>
  <c r="BQ933" i="8"/>
  <c r="BP933" i="8"/>
  <c r="BO933" i="8"/>
  <c r="BN933" i="8"/>
  <c r="BM933" i="8"/>
  <c r="BL933" i="8"/>
  <c r="BJ933" i="8"/>
  <c r="BK933" i="8" s="1"/>
  <c r="J933" i="8"/>
  <c r="I933" i="8"/>
  <c r="H933" i="8"/>
  <c r="G933" i="8"/>
  <c r="F933" i="8"/>
  <c r="A933" i="8"/>
  <c r="DP932" i="8"/>
  <c r="DO932" i="8"/>
  <c r="DN932" i="8"/>
  <c r="DM932" i="8"/>
  <c r="DK932" i="8"/>
  <c r="DL932" i="8" s="1"/>
  <c r="DJ932" i="8"/>
  <c r="DI932" i="8"/>
  <c r="DH932" i="8"/>
  <c r="DG932" i="8"/>
  <c r="DE932" i="8"/>
  <c r="DF932" i="8" s="1"/>
  <c r="DD932" i="8"/>
  <c r="DC932" i="8"/>
  <c r="DB932" i="8"/>
  <c r="DA932" i="8"/>
  <c r="CZ932" i="8"/>
  <c r="CY932" i="8"/>
  <c r="CX932" i="8"/>
  <c r="CV932" i="8"/>
  <c r="CW932" i="8" s="1"/>
  <c r="CU932" i="8"/>
  <c r="CT932" i="8"/>
  <c r="CS932" i="8"/>
  <c r="CR932" i="8"/>
  <c r="CQ932" i="8"/>
  <c r="CP932" i="8"/>
  <c r="CO932" i="8"/>
  <c r="CN932" i="8"/>
  <c r="CL932" i="8"/>
  <c r="CM932" i="8" s="1"/>
  <c r="CG932" i="8"/>
  <c r="CF932" i="8"/>
  <c r="CE932" i="8"/>
  <c r="CD932" i="8"/>
  <c r="CC932" i="8"/>
  <c r="CB932" i="8"/>
  <c r="CA932" i="8"/>
  <c r="BZ932" i="8"/>
  <c r="BY932" i="8"/>
  <c r="BW932" i="8"/>
  <c r="BX932" i="8" s="1"/>
  <c r="BV932" i="8"/>
  <c r="BU932" i="8"/>
  <c r="BT932" i="8"/>
  <c r="BS932" i="8"/>
  <c r="BR932" i="8"/>
  <c r="BQ932" i="8"/>
  <c r="BP932" i="8"/>
  <c r="BO932" i="8"/>
  <c r="BN932" i="8"/>
  <c r="BM932" i="8"/>
  <c r="BL932" i="8"/>
  <c r="BJ932" i="8"/>
  <c r="BK932" i="8" s="1"/>
  <c r="J932" i="8"/>
  <c r="I932" i="8"/>
  <c r="H932" i="8"/>
  <c r="G932" i="8"/>
  <c r="F932" i="8"/>
  <c r="A932" i="8"/>
  <c r="DP931" i="8"/>
  <c r="DO931" i="8"/>
  <c r="DN931" i="8"/>
  <c r="DM931" i="8"/>
  <c r="DK931" i="8"/>
  <c r="DL931" i="8" s="1"/>
  <c r="DJ931" i="8"/>
  <c r="DI931" i="8"/>
  <c r="DH931" i="8"/>
  <c r="DG931" i="8"/>
  <c r="DE931" i="8"/>
  <c r="DF931" i="8" s="1"/>
  <c r="DD931" i="8"/>
  <c r="DC931" i="8"/>
  <c r="DB931" i="8"/>
  <c r="DA931" i="8"/>
  <c r="CZ931" i="8"/>
  <c r="CY931" i="8"/>
  <c r="CX931" i="8"/>
  <c r="CV931" i="8"/>
  <c r="CW931" i="8" s="1"/>
  <c r="CU931" i="8"/>
  <c r="CT931" i="8"/>
  <c r="CS931" i="8"/>
  <c r="CR931" i="8"/>
  <c r="CQ931" i="8"/>
  <c r="CP931" i="8"/>
  <c r="CO931" i="8"/>
  <c r="CN931" i="8"/>
  <c r="CL931" i="8"/>
  <c r="CM931" i="8" s="1"/>
  <c r="CG931" i="8"/>
  <c r="CF931" i="8"/>
  <c r="CE931" i="8"/>
  <c r="CD931" i="8"/>
  <c r="CC931" i="8"/>
  <c r="CB931" i="8"/>
  <c r="CA931" i="8"/>
  <c r="BZ931" i="8"/>
  <c r="BY931" i="8"/>
  <c r="BW931" i="8"/>
  <c r="BX931" i="8" s="1"/>
  <c r="BV931" i="8"/>
  <c r="BU931" i="8"/>
  <c r="BT931" i="8"/>
  <c r="BS931" i="8"/>
  <c r="BR931" i="8"/>
  <c r="BQ931" i="8"/>
  <c r="BP931" i="8"/>
  <c r="BO931" i="8"/>
  <c r="BN931" i="8"/>
  <c r="BM931" i="8"/>
  <c r="BL931" i="8"/>
  <c r="BJ931" i="8"/>
  <c r="BK931" i="8" s="1"/>
  <c r="J931" i="8"/>
  <c r="I931" i="8"/>
  <c r="H931" i="8"/>
  <c r="G931" i="8"/>
  <c r="F931" i="8"/>
  <c r="A931" i="8"/>
  <c r="DP930" i="8"/>
  <c r="DO930" i="8"/>
  <c r="DN930" i="8"/>
  <c r="DM930" i="8"/>
  <c r="DK930" i="8"/>
  <c r="DL930" i="8" s="1"/>
  <c r="DJ930" i="8"/>
  <c r="DI930" i="8"/>
  <c r="DH930" i="8"/>
  <c r="DG930" i="8"/>
  <c r="DE930" i="8"/>
  <c r="DF930" i="8" s="1"/>
  <c r="DD930" i="8"/>
  <c r="DC930" i="8"/>
  <c r="DB930" i="8"/>
  <c r="DA930" i="8"/>
  <c r="CZ930" i="8"/>
  <c r="CY930" i="8"/>
  <c r="CX930" i="8"/>
  <c r="CV930" i="8"/>
  <c r="CW930" i="8" s="1"/>
  <c r="CU930" i="8"/>
  <c r="CT930" i="8"/>
  <c r="CS930" i="8"/>
  <c r="CR930" i="8"/>
  <c r="CQ930" i="8"/>
  <c r="CP930" i="8"/>
  <c r="CO930" i="8"/>
  <c r="CN930" i="8"/>
  <c r="CL930" i="8"/>
  <c r="CM930" i="8" s="1"/>
  <c r="CG930" i="8"/>
  <c r="CF930" i="8"/>
  <c r="CE930" i="8"/>
  <c r="CD930" i="8"/>
  <c r="CC930" i="8"/>
  <c r="CB930" i="8"/>
  <c r="CA930" i="8"/>
  <c r="BZ930" i="8"/>
  <c r="BY930" i="8"/>
  <c r="BW930" i="8"/>
  <c r="BX930" i="8" s="1"/>
  <c r="BV930" i="8"/>
  <c r="BU930" i="8"/>
  <c r="BT930" i="8"/>
  <c r="BS930" i="8"/>
  <c r="BR930" i="8"/>
  <c r="BQ930" i="8"/>
  <c r="BP930" i="8"/>
  <c r="BO930" i="8"/>
  <c r="BN930" i="8"/>
  <c r="BM930" i="8"/>
  <c r="BL930" i="8"/>
  <c r="BJ930" i="8"/>
  <c r="BK930" i="8" s="1"/>
  <c r="J930" i="8"/>
  <c r="I930" i="8"/>
  <c r="H930" i="8"/>
  <c r="G930" i="8"/>
  <c r="F930" i="8"/>
  <c r="A930" i="8"/>
  <c r="DP929" i="8"/>
  <c r="DO929" i="8"/>
  <c r="DN929" i="8"/>
  <c r="DM929" i="8"/>
  <c r="DK929" i="8"/>
  <c r="DL929" i="8" s="1"/>
  <c r="DJ929" i="8"/>
  <c r="DI929" i="8"/>
  <c r="DH929" i="8"/>
  <c r="DG929" i="8"/>
  <c r="DE929" i="8"/>
  <c r="DF929" i="8" s="1"/>
  <c r="DD929" i="8"/>
  <c r="DC929" i="8"/>
  <c r="DB929" i="8"/>
  <c r="DA929" i="8"/>
  <c r="CZ929" i="8"/>
  <c r="CY929" i="8"/>
  <c r="CX929" i="8"/>
  <c r="CV929" i="8"/>
  <c r="CW929" i="8" s="1"/>
  <c r="CU929" i="8"/>
  <c r="CT929" i="8"/>
  <c r="CS929" i="8"/>
  <c r="CR929" i="8"/>
  <c r="CQ929" i="8"/>
  <c r="CP929" i="8"/>
  <c r="CO929" i="8"/>
  <c r="CN929" i="8"/>
  <c r="CL929" i="8"/>
  <c r="CM929" i="8" s="1"/>
  <c r="CG929" i="8"/>
  <c r="CF929" i="8"/>
  <c r="CE929" i="8"/>
  <c r="CD929" i="8"/>
  <c r="CC929" i="8"/>
  <c r="CB929" i="8"/>
  <c r="CA929" i="8"/>
  <c r="BZ929" i="8"/>
  <c r="BY929" i="8"/>
  <c r="BW929" i="8"/>
  <c r="BX929" i="8" s="1"/>
  <c r="BV929" i="8"/>
  <c r="BU929" i="8"/>
  <c r="BT929" i="8"/>
  <c r="BS929" i="8"/>
  <c r="BR929" i="8"/>
  <c r="BQ929" i="8"/>
  <c r="BP929" i="8"/>
  <c r="BO929" i="8"/>
  <c r="BN929" i="8"/>
  <c r="BM929" i="8"/>
  <c r="BL929" i="8"/>
  <c r="BJ929" i="8"/>
  <c r="BK929" i="8" s="1"/>
  <c r="J929" i="8"/>
  <c r="I929" i="8"/>
  <c r="H929" i="8"/>
  <c r="G929" i="8"/>
  <c r="F929" i="8"/>
  <c r="A929" i="8"/>
  <c r="DP928" i="8"/>
  <c r="DO928" i="8"/>
  <c r="DN928" i="8"/>
  <c r="DM928" i="8"/>
  <c r="DK928" i="8"/>
  <c r="DL928" i="8" s="1"/>
  <c r="DJ928" i="8"/>
  <c r="DI928" i="8"/>
  <c r="DH928" i="8"/>
  <c r="DG928" i="8"/>
  <c r="DE928" i="8"/>
  <c r="DF928" i="8" s="1"/>
  <c r="DD928" i="8"/>
  <c r="DC928" i="8"/>
  <c r="DB928" i="8"/>
  <c r="DA928" i="8"/>
  <c r="CZ928" i="8"/>
  <c r="CY928" i="8"/>
  <c r="CX928" i="8"/>
  <c r="CV928" i="8"/>
  <c r="CW928" i="8" s="1"/>
  <c r="CU928" i="8"/>
  <c r="CT928" i="8"/>
  <c r="CS928" i="8"/>
  <c r="CR928" i="8"/>
  <c r="CQ928" i="8"/>
  <c r="CP928" i="8"/>
  <c r="CO928" i="8"/>
  <c r="CN928" i="8"/>
  <c r="CL928" i="8"/>
  <c r="CM928" i="8" s="1"/>
  <c r="CG928" i="8"/>
  <c r="CF928" i="8"/>
  <c r="CE928" i="8"/>
  <c r="CD928" i="8"/>
  <c r="CC928" i="8"/>
  <c r="CB928" i="8"/>
  <c r="CA928" i="8"/>
  <c r="BZ928" i="8"/>
  <c r="BY928" i="8"/>
  <c r="BW928" i="8"/>
  <c r="BX928" i="8" s="1"/>
  <c r="BV928" i="8"/>
  <c r="BU928" i="8"/>
  <c r="BT928" i="8"/>
  <c r="BS928" i="8"/>
  <c r="BR928" i="8"/>
  <c r="BQ928" i="8"/>
  <c r="BP928" i="8"/>
  <c r="BO928" i="8"/>
  <c r="BN928" i="8"/>
  <c r="BM928" i="8"/>
  <c r="BL928" i="8"/>
  <c r="BJ928" i="8"/>
  <c r="BK928" i="8" s="1"/>
  <c r="J928" i="8"/>
  <c r="I928" i="8"/>
  <c r="H928" i="8"/>
  <c r="G928" i="8"/>
  <c r="F928" i="8"/>
  <c r="A928" i="8"/>
  <c r="DP927" i="8"/>
  <c r="DO927" i="8"/>
  <c r="DN927" i="8"/>
  <c r="DM927" i="8"/>
  <c r="DK927" i="8"/>
  <c r="DL927" i="8" s="1"/>
  <c r="DJ927" i="8"/>
  <c r="DI927" i="8"/>
  <c r="DH927" i="8"/>
  <c r="DG927" i="8"/>
  <c r="DE927" i="8"/>
  <c r="DF927" i="8" s="1"/>
  <c r="DD927" i="8"/>
  <c r="DC927" i="8"/>
  <c r="DB927" i="8"/>
  <c r="DA927" i="8"/>
  <c r="CZ927" i="8"/>
  <c r="CY927" i="8"/>
  <c r="CX927" i="8"/>
  <c r="CV927" i="8"/>
  <c r="CW927" i="8" s="1"/>
  <c r="CU927" i="8"/>
  <c r="CT927" i="8"/>
  <c r="CS927" i="8"/>
  <c r="CR927" i="8"/>
  <c r="CQ927" i="8"/>
  <c r="CP927" i="8"/>
  <c r="CO927" i="8"/>
  <c r="CN927" i="8"/>
  <c r="CL927" i="8"/>
  <c r="CM927" i="8" s="1"/>
  <c r="CG927" i="8"/>
  <c r="CF927" i="8"/>
  <c r="CE927" i="8"/>
  <c r="CD927" i="8"/>
  <c r="CC927" i="8"/>
  <c r="CB927" i="8"/>
  <c r="CA927" i="8"/>
  <c r="BZ927" i="8"/>
  <c r="BY927" i="8"/>
  <c r="BW927" i="8"/>
  <c r="BX927" i="8" s="1"/>
  <c r="BV927" i="8"/>
  <c r="BU927" i="8"/>
  <c r="BT927" i="8"/>
  <c r="BS927" i="8"/>
  <c r="BR927" i="8"/>
  <c r="BQ927" i="8"/>
  <c r="BP927" i="8"/>
  <c r="BO927" i="8"/>
  <c r="BN927" i="8"/>
  <c r="BM927" i="8"/>
  <c r="BL927" i="8"/>
  <c r="BJ927" i="8"/>
  <c r="BK927" i="8" s="1"/>
  <c r="J927" i="8"/>
  <c r="I927" i="8"/>
  <c r="H927" i="8"/>
  <c r="G927" i="8"/>
  <c r="F927" i="8"/>
  <c r="A927" i="8"/>
  <c r="DP926" i="8"/>
  <c r="DO926" i="8"/>
  <c r="DN926" i="8"/>
  <c r="DM926" i="8"/>
  <c r="DK926" i="8"/>
  <c r="DL926" i="8" s="1"/>
  <c r="DJ926" i="8"/>
  <c r="DI926" i="8"/>
  <c r="DH926" i="8"/>
  <c r="DG926" i="8"/>
  <c r="DE926" i="8"/>
  <c r="DF926" i="8" s="1"/>
  <c r="DD926" i="8"/>
  <c r="DC926" i="8"/>
  <c r="DB926" i="8"/>
  <c r="DA926" i="8"/>
  <c r="CZ926" i="8"/>
  <c r="CY926" i="8"/>
  <c r="CX926" i="8"/>
  <c r="CV926" i="8"/>
  <c r="CW926" i="8" s="1"/>
  <c r="CU926" i="8"/>
  <c r="CT926" i="8"/>
  <c r="CS926" i="8"/>
  <c r="CR926" i="8"/>
  <c r="CQ926" i="8"/>
  <c r="CP926" i="8"/>
  <c r="CO926" i="8"/>
  <c r="CN926" i="8"/>
  <c r="CL926" i="8"/>
  <c r="CM926" i="8" s="1"/>
  <c r="CG926" i="8"/>
  <c r="CF926" i="8"/>
  <c r="CE926" i="8"/>
  <c r="CD926" i="8"/>
  <c r="CC926" i="8"/>
  <c r="CB926" i="8"/>
  <c r="CA926" i="8"/>
  <c r="BZ926" i="8"/>
  <c r="BY926" i="8"/>
  <c r="BW926" i="8"/>
  <c r="BX926" i="8" s="1"/>
  <c r="BV926" i="8"/>
  <c r="BU926" i="8"/>
  <c r="BT926" i="8"/>
  <c r="BS926" i="8"/>
  <c r="BR926" i="8"/>
  <c r="BQ926" i="8"/>
  <c r="BP926" i="8"/>
  <c r="BO926" i="8"/>
  <c r="BN926" i="8"/>
  <c r="BM926" i="8"/>
  <c r="BL926" i="8"/>
  <c r="BJ926" i="8"/>
  <c r="BK926" i="8" s="1"/>
  <c r="J926" i="8"/>
  <c r="I926" i="8"/>
  <c r="H926" i="8"/>
  <c r="G926" i="8"/>
  <c r="F926" i="8"/>
  <c r="A926" i="8"/>
  <c r="DP925" i="8"/>
  <c r="DO925" i="8"/>
  <c r="DN925" i="8"/>
  <c r="DM925" i="8"/>
  <c r="DK925" i="8"/>
  <c r="DL925" i="8" s="1"/>
  <c r="DJ925" i="8"/>
  <c r="DI925" i="8"/>
  <c r="DH925" i="8"/>
  <c r="DG925" i="8"/>
  <c r="DE925" i="8"/>
  <c r="DF925" i="8" s="1"/>
  <c r="DD925" i="8"/>
  <c r="DC925" i="8"/>
  <c r="DB925" i="8"/>
  <c r="DA925" i="8"/>
  <c r="CZ925" i="8"/>
  <c r="CY925" i="8"/>
  <c r="CX925" i="8"/>
  <c r="CV925" i="8"/>
  <c r="CW925" i="8" s="1"/>
  <c r="CU925" i="8"/>
  <c r="CT925" i="8"/>
  <c r="CS925" i="8"/>
  <c r="CR925" i="8"/>
  <c r="CQ925" i="8"/>
  <c r="CP925" i="8"/>
  <c r="CO925" i="8"/>
  <c r="CN925" i="8"/>
  <c r="CL925" i="8"/>
  <c r="CM925" i="8" s="1"/>
  <c r="CG925" i="8"/>
  <c r="CF925" i="8"/>
  <c r="CE925" i="8"/>
  <c r="CD925" i="8"/>
  <c r="CC925" i="8"/>
  <c r="CB925" i="8"/>
  <c r="CA925" i="8"/>
  <c r="BZ925" i="8"/>
  <c r="BY925" i="8"/>
  <c r="BW925" i="8"/>
  <c r="BX925" i="8" s="1"/>
  <c r="BV925" i="8"/>
  <c r="BU925" i="8"/>
  <c r="BT925" i="8"/>
  <c r="BS925" i="8"/>
  <c r="BR925" i="8"/>
  <c r="BQ925" i="8"/>
  <c r="BP925" i="8"/>
  <c r="BO925" i="8"/>
  <c r="BN925" i="8"/>
  <c r="BM925" i="8"/>
  <c r="BL925" i="8"/>
  <c r="BJ925" i="8"/>
  <c r="BK925" i="8" s="1"/>
  <c r="J925" i="8"/>
  <c r="I925" i="8"/>
  <c r="H925" i="8"/>
  <c r="G925" i="8"/>
  <c r="F925" i="8"/>
  <c r="A925" i="8"/>
  <c r="DP924" i="8"/>
  <c r="DO924" i="8"/>
  <c r="DN924" i="8"/>
  <c r="DM924" i="8"/>
  <c r="DK924" i="8"/>
  <c r="DL924" i="8" s="1"/>
  <c r="DJ924" i="8"/>
  <c r="DI924" i="8"/>
  <c r="DH924" i="8"/>
  <c r="DG924" i="8"/>
  <c r="DE924" i="8"/>
  <c r="DF924" i="8" s="1"/>
  <c r="DD924" i="8"/>
  <c r="DC924" i="8"/>
  <c r="DB924" i="8"/>
  <c r="DA924" i="8"/>
  <c r="CZ924" i="8"/>
  <c r="CY924" i="8"/>
  <c r="CX924" i="8"/>
  <c r="CV924" i="8"/>
  <c r="CW924" i="8" s="1"/>
  <c r="CU924" i="8"/>
  <c r="CT924" i="8"/>
  <c r="CS924" i="8"/>
  <c r="CR924" i="8"/>
  <c r="CQ924" i="8"/>
  <c r="CP924" i="8"/>
  <c r="CO924" i="8"/>
  <c r="CN924" i="8"/>
  <c r="CL924" i="8"/>
  <c r="CM924" i="8" s="1"/>
  <c r="CG924" i="8"/>
  <c r="CF924" i="8"/>
  <c r="CE924" i="8"/>
  <c r="CD924" i="8"/>
  <c r="CC924" i="8"/>
  <c r="CB924" i="8"/>
  <c r="CA924" i="8"/>
  <c r="BZ924" i="8"/>
  <c r="BY924" i="8"/>
  <c r="BW924" i="8"/>
  <c r="BX924" i="8" s="1"/>
  <c r="BV924" i="8"/>
  <c r="BU924" i="8"/>
  <c r="BT924" i="8"/>
  <c r="BS924" i="8"/>
  <c r="BR924" i="8"/>
  <c r="BQ924" i="8"/>
  <c r="BP924" i="8"/>
  <c r="BO924" i="8"/>
  <c r="BN924" i="8"/>
  <c r="BM924" i="8"/>
  <c r="BL924" i="8"/>
  <c r="BJ924" i="8"/>
  <c r="BK924" i="8" s="1"/>
  <c r="J924" i="8"/>
  <c r="I924" i="8"/>
  <c r="H924" i="8"/>
  <c r="G924" i="8"/>
  <c r="F924" i="8"/>
  <c r="A924" i="8"/>
  <c r="DP923" i="8"/>
  <c r="DO923" i="8"/>
  <c r="DN923" i="8"/>
  <c r="DM923" i="8"/>
  <c r="DK923" i="8"/>
  <c r="DL923" i="8" s="1"/>
  <c r="DJ923" i="8"/>
  <c r="DI923" i="8"/>
  <c r="DH923" i="8"/>
  <c r="DG923" i="8"/>
  <c r="DE923" i="8"/>
  <c r="DF923" i="8" s="1"/>
  <c r="DD923" i="8"/>
  <c r="DC923" i="8"/>
  <c r="DB923" i="8"/>
  <c r="DA923" i="8"/>
  <c r="CZ923" i="8"/>
  <c r="CY923" i="8"/>
  <c r="CX923" i="8"/>
  <c r="CV923" i="8"/>
  <c r="CW923" i="8" s="1"/>
  <c r="CU923" i="8"/>
  <c r="CT923" i="8"/>
  <c r="CS923" i="8"/>
  <c r="CR923" i="8"/>
  <c r="CQ923" i="8"/>
  <c r="CP923" i="8"/>
  <c r="CO923" i="8"/>
  <c r="CN923" i="8"/>
  <c r="CL923" i="8"/>
  <c r="CM923" i="8" s="1"/>
  <c r="CG923" i="8"/>
  <c r="CF923" i="8"/>
  <c r="CE923" i="8"/>
  <c r="CD923" i="8"/>
  <c r="CC923" i="8"/>
  <c r="CB923" i="8"/>
  <c r="CA923" i="8"/>
  <c r="BZ923" i="8"/>
  <c r="BY923" i="8"/>
  <c r="BW923" i="8"/>
  <c r="BX923" i="8" s="1"/>
  <c r="BV923" i="8"/>
  <c r="BU923" i="8"/>
  <c r="BT923" i="8"/>
  <c r="BS923" i="8"/>
  <c r="BR923" i="8"/>
  <c r="BQ923" i="8"/>
  <c r="BP923" i="8"/>
  <c r="BO923" i="8"/>
  <c r="BN923" i="8"/>
  <c r="BM923" i="8"/>
  <c r="BL923" i="8"/>
  <c r="BJ923" i="8"/>
  <c r="BK923" i="8" s="1"/>
  <c r="J923" i="8"/>
  <c r="I923" i="8"/>
  <c r="H923" i="8"/>
  <c r="G923" i="8"/>
  <c r="F923" i="8"/>
  <c r="A923" i="8"/>
  <c r="DP922" i="8"/>
  <c r="DO922" i="8"/>
  <c r="DN922" i="8"/>
  <c r="DM922" i="8"/>
  <c r="DK922" i="8"/>
  <c r="DL922" i="8" s="1"/>
  <c r="DJ922" i="8"/>
  <c r="DI922" i="8"/>
  <c r="DH922" i="8"/>
  <c r="DG922" i="8"/>
  <c r="DE922" i="8"/>
  <c r="DF922" i="8" s="1"/>
  <c r="DD922" i="8"/>
  <c r="DC922" i="8"/>
  <c r="DB922" i="8"/>
  <c r="DA922" i="8"/>
  <c r="CZ922" i="8"/>
  <c r="CY922" i="8"/>
  <c r="CX922" i="8"/>
  <c r="CV922" i="8"/>
  <c r="CW922" i="8" s="1"/>
  <c r="CU922" i="8"/>
  <c r="CT922" i="8"/>
  <c r="CS922" i="8"/>
  <c r="CR922" i="8"/>
  <c r="CQ922" i="8"/>
  <c r="CP922" i="8"/>
  <c r="CO922" i="8"/>
  <c r="CN922" i="8"/>
  <c r="CL922" i="8"/>
  <c r="CM922" i="8" s="1"/>
  <c r="CG922" i="8"/>
  <c r="CF922" i="8"/>
  <c r="CE922" i="8"/>
  <c r="CD922" i="8"/>
  <c r="CC922" i="8"/>
  <c r="CB922" i="8"/>
  <c r="CA922" i="8"/>
  <c r="BZ922" i="8"/>
  <c r="BY922" i="8"/>
  <c r="BW922" i="8"/>
  <c r="BX922" i="8" s="1"/>
  <c r="BV922" i="8"/>
  <c r="BU922" i="8"/>
  <c r="BT922" i="8"/>
  <c r="BS922" i="8"/>
  <c r="BR922" i="8"/>
  <c r="BQ922" i="8"/>
  <c r="BP922" i="8"/>
  <c r="BO922" i="8"/>
  <c r="BN922" i="8"/>
  <c r="BM922" i="8"/>
  <c r="BL922" i="8"/>
  <c r="BJ922" i="8"/>
  <c r="BK922" i="8" s="1"/>
  <c r="J922" i="8"/>
  <c r="I922" i="8"/>
  <c r="H922" i="8"/>
  <c r="G922" i="8"/>
  <c r="F922" i="8"/>
  <c r="A922" i="8"/>
  <c r="DP921" i="8"/>
  <c r="DO921" i="8"/>
  <c r="DN921" i="8"/>
  <c r="DM921" i="8"/>
  <c r="DK921" i="8"/>
  <c r="DL921" i="8" s="1"/>
  <c r="DJ921" i="8"/>
  <c r="DI921" i="8"/>
  <c r="DH921" i="8"/>
  <c r="DG921" i="8"/>
  <c r="DE921" i="8"/>
  <c r="DF921" i="8" s="1"/>
  <c r="DD921" i="8"/>
  <c r="DC921" i="8"/>
  <c r="DB921" i="8"/>
  <c r="DA921" i="8"/>
  <c r="CZ921" i="8"/>
  <c r="CY921" i="8"/>
  <c r="CX921" i="8"/>
  <c r="CV921" i="8"/>
  <c r="CW921" i="8" s="1"/>
  <c r="CU921" i="8"/>
  <c r="CT921" i="8"/>
  <c r="CS921" i="8"/>
  <c r="CR921" i="8"/>
  <c r="CQ921" i="8"/>
  <c r="CP921" i="8"/>
  <c r="CO921" i="8"/>
  <c r="CN921" i="8"/>
  <c r="CL921" i="8"/>
  <c r="CM921" i="8" s="1"/>
  <c r="CG921" i="8"/>
  <c r="CF921" i="8"/>
  <c r="CE921" i="8"/>
  <c r="CD921" i="8"/>
  <c r="CC921" i="8"/>
  <c r="CB921" i="8"/>
  <c r="CA921" i="8"/>
  <c r="BZ921" i="8"/>
  <c r="BY921" i="8"/>
  <c r="BW921" i="8"/>
  <c r="BX921" i="8" s="1"/>
  <c r="BV921" i="8"/>
  <c r="BU921" i="8"/>
  <c r="BT921" i="8"/>
  <c r="BS921" i="8"/>
  <c r="BR921" i="8"/>
  <c r="BQ921" i="8"/>
  <c r="BP921" i="8"/>
  <c r="BO921" i="8"/>
  <c r="BN921" i="8"/>
  <c r="BM921" i="8"/>
  <c r="BL921" i="8"/>
  <c r="BJ921" i="8"/>
  <c r="BK921" i="8" s="1"/>
  <c r="J921" i="8"/>
  <c r="I921" i="8"/>
  <c r="H921" i="8"/>
  <c r="G921" i="8"/>
  <c r="F921" i="8"/>
  <c r="A921" i="8"/>
  <c r="DP920" i="8"/>
  <c r="DO920" i="8"/>
  <c r="DN920" i="8"/>
  <c r="DM920" i="8"/>
  <c r="DK920" i="8"/>
  <c r="DL920" i="8" s="1"/>
  <c r="DJ920" i="8"/>
  <c r="DI920" i="8"/>
  <c r="DH920" i="8"/>
  <c r="DG920" i="8"/>
  <c r="DE920" i="8"/>
  <c r="DF920" i="8" s="1"/>
  <c r="DD920" i="8"/>
  <c r="DC920" i="8"/>
  <c r="DB920" i="8"/>
  <c r="DA920" i="8"/>
  <c r="CZ920" i="8"/>
  <c r="CY920" i="8"/>
  <c r="CX920" i="8"/>
  <c r="CV920" i="8"/>
  <c r="CW920" i="8" s="1"/>
  <c r="CU920" i="8"/>
  <c r="CT920" i="8"/>
  <c r="CS920" i="8"/>
  <c r="CR920" i="8"/>
  <c r="CQ920" i="8"/>
  <c r="CP920" i="8"/>
  <c r="CO920" i="8"/>
  <c r="CN920" i="8"/>
  <c r="CL920" i="8"/>
  <c r="CM920" i="8" s="1"/>
  <c r="CG920" i="8"/>
  <c r="CF920" i="8"/>
  <c r="CE920" i="8"/>
  <c r="CD920" i="8"/>
  <c r="CC920" i="8"/>
  <c r="CB920" i="8"/>
  <c r="CA920" i="8"/>
  <c r="BZ920" i="8"/>
  <c r="BY920" i="8"/>
  <c r="BW920" i="8"/>
  <c r="BX920" i="8" s="1"/>
  <c r="BV920" i="8"/>
  <c r="BU920" i="8"/>
  <c r="BT920" i="8"/>
  <c r="BS920" i="8"/>
  <c r="BR920" i="8"/>
  <c r="BQ920" i="8"/>
  <c r="BP920" i="8"/>
  <c r="BO920" i="8"/>
  <c r="BN920" i="8"/>
  <c r="BM920" i="8"/>
  <c r="BL920" i="8"/>
  <c r="BJ920" i="8"/>
  <c r="BK920" i="8" s="1"/>
  <c r="J920" i="8"/>
  <c r="I920" i="8"/>
  <c r="H920" i="8"/>
  <c r="G920" i="8"/>
  <c r="F920" i="8"/>
  <c r="A920" i="8"/>
  <c r="DP919" i="8"/>
  <c r="DO919" i="8"/>
  <c r="DN919" i="8"/>
  <c r="DM919" i="8"/>
  <c r="DK919" i="8"/>
  <c r="DL919" i="8" s="1"/>
  <c r="DJ919" i="8"/>
  <c r="DI919" i="8"/>
  <c r="DH919" i="8"/>
  <c r="DG919" i="8"/>
  <c r="DE919" i="8"/>
  <c r="DF919" i="8" s="1"/>
  <c r="DD919" i="8"/>
  <c r="DC919" i="8"/>
  <c r="DB919" i="8"/>
  <c r="DA919" i="8"/>
  <c r="CZ919" i="8"/>
  <c r="CY919" i="8"/>
  <c r="CX919" i="8"/>
  <c r="CV919" i="8"/>
  <c r="CW919" i="8" s="1"/>
  <c r="CU919" i="8"/>
  <c r="CT919" i="8"/>
  <c r="CS919" i="8"/>
  <c r="CR919" i="8"/>
  <c r="CQ919" i="8"/>
  <c r="CP919" i="8"/>
  <c r="CO919" i="8"/>
  <c r="CN919" i="8"/>
  <c r="CL919" i="8"/>
  <c r="CM919" i="8" s="1"/>
  <c r="CG919" i="8"/>
  <c r="CF919" i="8"/>
  <c r="CE919" i="8"/>
  <c r="CD919" i="8"/>
  <c r="CC919" i="8"/>
  <c r="CB919" i="8"/>
  <c r="CA919" i="8"/>
  <c r="BZ919" i="8"/>
  <c r="BY919" i="8"/>
  <c r="BW919" i="8"/>
  <c r="BX919" i="8" s="1"/>
  <c r="BV919" i="8"/>
  <c r="BU919" i="8"/>
  <c r="BT919" i="8"/>
  <c r="BS919" i="8"/>
  <c r="BR919" i="8"/>
  <c r="BQ919" i="8"/>
  <c r="BP919" i="8"/>
  <c r="BO919" i="8"/>
  <c r="BN919" i="8"/>
  <c r="BM919" i="8"/>
  <c r="BL919" i="8"/>
  <c r="BJ919" i="8"/>
  <c r="BK919" i="8" s="1"/>
  <c r="J919" i="8"/>
  <c r="I919" i="8"/>
  <c r="H919" i="8"/>
  <c r="G919" i="8"/>
  <c r="F919" i="8"/>
  <c r="A919" i="8"/>
  <c r="DP918" i="8"/>
  <c r="DO918" i="8"/>
  <c r="DN918" i="8"/>
  <c r="DM918" i="8"/>
  <c r="DK918" i="8"/>
  <c r="DL918" i="8" s="1"/>
  <c r="DJ918" i="8"/>
  <c r="DI918" i="8"/>
  <c r="DH918" i="8"/>
  <c r="DG918" i="8"/>
  <c r="DE918" i="8"/>
  <c r="DF918" i="8" s="1"/>
  <c r="DD918" i="8"/>
  <c r="DC918" i="8"/>
  <c r="DB918" i="8"/>
  <c r="DA918" i="8"/>
  <c r="CZ918" i="8"/>
  <c r="CY918" i="8"/>
  <c r="CX918" i="8"/>
  <c r="CV918" i="8"/>
  <c r="CW918" i="8" s="1"/>
  <c r="CU918" i="8"/>
  <c r="CT918" i="8"/>
  <c r="CS918" i="8"/>
  <c r="CR918" i="8"/>
  <c r="CQ918" i="8"/>
  <c r="CP918" i="8"/>
  <c r="CO918" i="8"/>
  <c r="CN918" i="8"/>
  <c r="CL918" i="8"/>
  <c r="CM918" i="8" s="1"/>
  <c r="CG918" i="8"/>
  <c r="CF918" i="8"/>
  <c r="CE918" i="8"/>
  <c r="CD918" i="8"/>
  <c r="CC918" i="8"/>
  <c r="CB918" i="8"/>
  <c r="CA918" i="8"/>
  <c r="BZ918" i="8"/>
  <c r="BY918" i="8"/>
  <c r="BW918" i="8"/>
  <c r="BX918" i="8" s="1"/>
  <c r="BV918" i="8"/>
  <c r="BU918" i="8"/>
  <c r="BT918" i="8"/>
  <c r="BS918" i="8"/>
  <c r="BR918" i="8"/>
  <c r="BQ918" i="8"/>
  <c r="BP918" i="8"/>
  <c r="BO918" i="8"/>
  <c r="BN918" i="8"/>
  <c r="BM918" i="8"/>
  <c r="BL918" i="8"/>
  <c r="BJ918" i="8"/>
  <c r="BK918" i="8" s="1"/>
  <c r="J918" i="8"/>
  <c r="I918" i="8"/>
  <c r="H918" i="8"/>
  <c r="G918" i="8"/>
  <c r="F918" i="8"/>
  <c r="A918" i="8"/>
  <c r="DP917" i="8"/>
  <c r="DO917" i="8"/>
  <c r="DN917" i="8"/>
  <c r="DM917" i="8"/>
  <c r="DK917" i="8"/>
  <c r="DL917" i="8" s="1"/>
  <c r="DJ917" i="8"/>
  <c r="DI917" i="8"/>
  <c r="DH917" i="8"/>
  <c r="DG917" i="8"/>
  <c r="DE917" i="8"/>
  <c r="DF917" i="8" s="1"/>
  <c r="DD917" i="8"/>
  <c r="DC917" i="8"/>
  <c r="DB917" i="8"/>
  <c r="DA917" i="8"/>
  <c r="CZ917" i="8"/>
  <c r="CY917" i="8"/>
  <c r="CX917" i="8"/>
  <c r="CV917" i="8"/>
  <c r="CW917" i="8" s="1"/>
  <c r="CU917" i="8"/>
  <c r="CT917" i="8"/>
  <c r="CS917" i="8"/>
  <c r="CR917" i="8"/>
  <c r="CQ917" i="8"/>
  <c r="CP917" i="8"/>
  <c r="CO917" i="8"/>
  <c r="CN917" i="8"/>
  <c r="CL917" i="8"/>
  <c r="CM917" i="8" s="1"/>
  <c r="CG917" i="8"/>
  <c r="CF917" i="8"/>
  <c r="CE917" i="8"/>
  <c r="CD917" i="8"/>
  <c r="CC917" i="8"/>
  <c r="CB917" i="8"/>
  <c r="CA917" i="8"/>
  <c r="BZ917" i="8"/>
  <c r="BY917" i="8"/>
  <c r="BW917" i="8"/>
  <c r="BX917" i="8" s="1"/>
  <c r="BV917" i="8"/>
  <c r="BU917" i="8"/>
  <c r="BT917" i="8"/>
  <c r="BS917" i="8"/>
  <c r="BR917" i="8"/>
  <c r="BQ917" i="8"/>
  <c r="BP917" i="8"/>
  <c r="BO917" i="8"/>
  <c r="BN917" i="8"/>
  <c r="BM917" i="8"/>
  <c r="BL917" i="8"/>
  <c r="BJ917" i="8"/>
  <c r="BK917" i="8" s="1"/>
  <c r="J917" i="8"/>
  <c r="I917" i="8"/>
  <c r="H917" i="8"/>
  <c r="G917" i="8"/>
  <c r="F917" i="8"/>
  <c r="A917" i="8"/>
  <c r="DP916" i="8"/>
  <c r="DO916" i="8"/>
  <c r="DN916" i="8"/>
  <c r="DM916" i="8"/>
  <c r="DK916" i="8"/>
  <c r="DL916" i="8" s="1"/>
  <c r="DJ916" i="8"/>
  <c r="DI916" i="8"/>
  <c r="DH916" i="8"/>
  <c r="DG916" i="8"/>
  <c r="DE916" i="8"/>
  <c r="DF916" i="8" s="1"/>
  <c r="DD916" i="8"/>
  <c r="DC916" i="8"/>
  <c r="DB916" i="8"/>
  <c r="DA916" i="8"/>
  <c r="CZ916" i="8"/>
  <c r="CY916" i="8"/>
  <c r="CX916" i="8"/>
  <c r="CV916" i="8"/>
  <c r="CW916" i="8" s="1"/>
  <c r="CU916" i="8"/>
  <c r="CT916" i="8"/>
  <c r="CS916" i="8"/>
  <c r="CR916" i="8"/>
  <c r="CQ916" i="8"/>
  <c r="CP916" i="8"/>
  <c r="CO916" i="8"/>
  <c r="CN916" i="8"/>
  <c r="CL916" i="8"/>
  <c r="CM916" i="8" s="1"/>
  <c r="CG916" i="8"/>
  <c r="CF916" i="8"/>
  <c r="CE916" i="8"/>
  <c r="CD916" i="8"/>
  <c r="CC916" i="8"/>
  <c r="CB916" i="8"/>
  <c r="CA916" i="8"/>
  <c r="BZ916" i="8"/>
  <c r="BY916" i="8"/>
  <c r="BW916" i="8"/>
  <c r="BX916" i="8" s="1"/>
  <c r="BV916" i="8"/>
  <c r="BU916" i="8"/>
  <c r="BT916" i="8"/>
  <c r="BS916" i="8"/>
  <c r="BR916" i="8"/>
  <c r="BQ916" i="8"/>
  <c r="BP916" i="8"/>
  <c r="BO916" i="8"/>
  <c r="BN916" i="8"/>
  <c r="BM916" i="8"/>
  <c r="BL916" i="8"/>
  <c r="BJ916" i="8"/>
  <c r="BK916" i="8" s="1"/>
  <c r="J916" i="8"/>
  <c r="I916" i="8"/>
  <c r="H916" i="8"/>
  <c r="G916" i="8"/>
  <c r="F916" i="8"/>
  <c r="A916" i="8"/>
  <c r="DP915" i="8"/>
  <c r="DO915" i="8"/>
  <c r="DN915" i="8"/>
  <c r="DM915" i="8"/>
  <c r="DK915" i="8"/>
  <c r="DL915" i="8" s="1"/>
  <c r="DJ915" i="8"/>
  <c r="DI915" i="8"/>
  <c r="DH915" i="8"/>
  <c r="DG915" i="8"/>
  <c r="DE915" i="8"/>
  <c r="DF915" i="8" s="1"/>
  <c r="DD915" i="8"/>
  <c r="DC915" i="8"/>
  <c r="DB915" i="8"/>
  <c r="DA915" i="8"/>
  <c r="CZ915" i="8"/>
  <c r="CY915" i="8"/>
  <c r="CX915" i="8"/>
  <c r="CV915" i="8"/>
  <c r="CW915" i="8" s="1"/>
  <c r="CU915" i="8"/>
  <c r="CT915" i="8"/>
  <c r="CS915" i="8"/>
  <c r="CR915" i="8"/>
  <c r="CQ915" i="8"/>
  <c r="CP915" i="8"/>
  <c r="CO915" i="8"/>
  <c r="CN915" i="8"/>
  <c r="CL915" i="8"/>
  <c r="CM915" i="8" s="1"/>
  <c r="CG915" i="8"/>
  <c r="CF915" i="8"/>
  <c r="CE915" i="8"/>
  <c r="CD915" i="8"/>
  <c r="CC915" i="8"/>
  <c r="CB915" i="8"/>
  <c r="CA915" i="8"/>
  <c r="BZ915" i="8"/>
  <c r="BY915" i="8"/>
  <c r="BW915" i="8"/>
  <c r="BX915" i="8" s="1"/>
  <c r="BV915" i="8"/>
  <c r="BU915" i="8"/>
  <c r="BT915" i="8"/>
  <c r="BS915" i="8"/>
  <c r="BR915" i="8"/>
  <c r="BQ915" i="8"/>
  <c r="BP915" i="8"/>
  <c r="BO915" i="8"/>
  <c r="BN915" i="8"/>
  <c r="BM915" i="8"/>
  <c r="BL915" i="8"/>
  <c r="BJ915" i="8"/>
  <c r="BK915" i="8" s="1"/>
  <c r="J915" i="8"/>
  <c r="I915" i="8"/>
  <c r="H915" i="8"/>
  <c r="G915" i="8"/>
  <c r="F915" i="8"/>
  <c r="A915" i="8"/>
  <c r="DP914" i="8"/>
  <c r="DO914" i="8"/>
  <c r="DN914" i="8"/>
  <c r="DM914" i="8"/>
  <c r="DK914" i="8"/>
  <c r="DL914" i="8" s="1"/>
  <c r="DJ914" i="8"/>
  <c r="DI914" i="8"/>
  <c r="DH914" i="8"/>
  <c r="DG914" i="8"/>
  <c r="DE914" i="8"/>
  <c r="DF914" i="8" s="1"/>
  <c r="DD914" i="8"/>
  <c r="DC914" i="8"/>
  <c r="DB914" i="8"/>
  <c r="DA914" i="8"/>
  <c r="CZ914" i="8"/>
  <c r="CY914" i="8"/>
  <c r="CX914" i="8"/>
  <c r="CV914" i="8"/>
  <c r="CW914" i="8" s="1"/>
  <c r="CU914" i="8"/>
  <c r="CT914" i="8"/>
  <c r="CS914" i="8"/>
  <c r="CR914" i="8"/>
  <c r="CQ914" i="8"/>
  <c r="CP914" i="8"/>
  <c r="CO914" i="8"/>
  <c r="CN914" i="8"/>
  <c r="CL914" i="8"/>
  <c r="CM914" i="8" s="1"/>
  <c r="CG914" i="8"/>
  <c r="CF914" i="8"/>
  <c r="CE914" i="8"/>
  <c r="CD914" i="8"/>
  <c r="CC914" i="8"/>
  <c r="CB914" i="8"/>
  <c r="CA914" i="8"/>
  <c r="BZ914" i="8"/>
  <c r="BY914" i="8"/>
  <c r="BW914" i="8"/>
  <c r="BX914" i="8" s="1"/>
  <c r="BV914" i="8"/>
  <c r="BU914" i="8"/>
  <c r="BT914" i="8"/>
  <c r="BS914" i="8"/>
  <c r="BR914" i="8"/>
  <c r="BQ914" i="8"/>
  <c r="BP914" i="8"/>
  <c r="BO914" i="8"/>
  <c r="BN914" i="8"/>
  <c r="BM914" i="8"/>
  <c r="BL914" i="8"/>
  <c r="BJ914" i="8"/>
  <c r="BK914" i="8" s="1"/>
  <c r="J914" i="8"/>
  <c r="I914" i="8"/>
  <c r="H914" i="8"/>
  <c r="G914" i="8"/>
  <c r="F914" i="8"/>
  <c r="A914" i="8"/>
  <c r="DP913" i="8"/>
  <c r="DO913" i="8"/>
  <c r="DN913" i="8"/>
  <c r="DM913" i="8"/>
  <c r="DK913" i="8"/>
  <c r="DL913" i="8" s="1"/>
  <c r="DJ913" i="8"/>
  <c r="DI913" i="8"/>
  <c r="DH913" i="8"/>
  <c r="DG913" i="8"/>
  <c r="DE913" i="8"/>
  <c r="DF913" i="8" s="1"/>
  <c r="DD913" i="8"/>
  <c r="DC913" i="8"/>
  <c r="DB913" i="8"/>
  <c r="DA913" i="8"/>
  <c r="CZ913" i="8"/>
  <c r="CY913" i="8"/>
  <c r="CX913" i="8"/>
  <c r="CV913" i="8"/>
  <c r="CW913" i="8" s="1"/>
  <c r="CU913" i="8"/>
  <c r="CT913" i="8"/>
  <c r="CS913" i="8"/>
  <c r="CR913" i="8"/>
  <c r="CQ913" i="8"/>
  <c r="CP913" i="8"/>
  <c r="CO913" i="8"/>
  <c r="CN913" i="8"/>
  <c r="CL913" i="8"/>
  <c r="CM913" i="8" s="1"/>
  <c r="CG913" i="8"/>
  <c r="CF913" i="8"/>
  <c r="CE913" i="8"/>
  <c r="CD913" i="8"/>
  <c r="CC913" i="8"/>
  <c r="CB913" i="8"/>
  <c r="CA913" i="8"/>
  <c r="BZ913" i="8"/>
  <c r="BY913" i="8"/>
  <c r="BW913" i="8"/>
  <c r="BX913" i="8" s="1"/>
  <c r="BV913" i="8"/>
  <c r="BU913" i="8"/>
  <c r="BT913" i="8"/>
  <c r="BS913" i="8"/>
  <c r="BR913" i="8"/>
  <c r="BQ913" i="8"/>
  <c r="BP913" i="8"/>
  <c r="BO913" i="8"/>
  <c r="BN913" i="8"/>
  <c r="BM913" i="8"/>
  <c r="BL913" i="8"/>
  <c r="BJ913" i="8"/>
  <c r="BK913" i="8" s="1"/>
  <c r="J913" i="8"/>
  <c r="I913" i="8"/>
  <c r="H913" i="8"/>
  <c r="G913" i="8"/>
  <c r="F913" i="8"/>
  <c r="A913" i="8"/>
  <c r="DP912" i="8"/>
  <c r="DO912" i="8"/>
  <c r="DN912" i="8"/>
  <c r="DM912" i="8"/>
  <c r="DK912" i="8"/>
  <c r="DL912" i="8" s="1"/>
  <c r="DJ912" i="8"/>
  <c r="DI912" i="8"/>
  <c r="DH912" i="8"/>
  <c r="DG912" i="8"/>
  <c r="DE912" i="8"/>
  <c r="DF912" i="8" s="1"/>
  <c r="DD912" i="8"/>
  <c r="DC912" i="8"/>
  <c r="DB912" i="8"/>
  <c r="DA912" i="8"/>
  <c r="CZ912" i="8"/>
  <c r="CY912" i="8"/>
  <c r="CX912" i="8"/>
  <c r="CV912" i="8"/>
  <c r="CW912" i="8" s="1"/>
  <c r="CU912" i="8"/>
  <c r="CT912" i="8"/>
  <c r="CS912" i="8"/>
  <c r="CR912" i="8"/>
  <c r="CQ912" i="8"/>
  <c r="CP912" i="8"/>
  <c r="CO912" i="8"/>
  <c r="CN912" i="8"/>
  <c r="CL912" i="8"/>
  <c r="CM912" i="8" s="1"/>
  <c r="CG912" i="8"/>
  <c r="CF912" i="8"/>
  <c r="CE912" i="8"/>
  <c r="CD912" i="8"/>
  <c r="CC912" i="8"/>
  <c r="CB912" i="8"/>
  <c r="CA912" i="8"/>
  <c r="BZ912" i="8"/>
  <c r="BY912" i="8"/>
  <c r="BW912" i="8"/>
  <c r="BX912" i="8" s="1"/>
  <c r="BV912" i="8"/>
  <c r="BU912" i="8"/>
  <c r="BT912" i="8"/>
  <c r="BS912" i="8"/>
  <c r="BR912" i="8"/>
  <c r="BQ912" i="8"/>
  <c r="BP912" i="8"/>
  <c r="BO912" i="8"/>
  <c r="BN912" i="8"/>
  <c r="BM912" i="8"/>
  <c r="BL912" i="8"/>
  <c r="BJ912" i="8"/>
  <c r="BK912" i="8" s="1"/>
  <c r="J912" i="8"/>
  <c r="I912" i="8"/>
  <c r="H912" i="8"/>
  <c r="G912" i="8"/>
  <c r="F912" i="8"/>
  <c r="A912" i="8"/>
  <c r="DP911" i="8"/>
  <c r="DO911" i="8"/>
  <c r="DN911" i="8"/>
  <c r="DM911" i="8"/>
  <c r="DK911" i="8"/>
  <c r="DL911" i="8" s="1"/>
  <c r="DJ911" i="8"/>
  <c r="DI911" i="8"/>
  <c r="DH911" i="8"/>
  <c r="DG911" i="8"/>
  <c r="DE911" i="8"/>
  <c r="DF911" i="8" s="1"/>
  <c r="DD911" i="8"/>
  <c r="DC911" i="8"/>
  <c r="DB911" i="8"/>
  <c r="DA911" i="8"/>
  <c r="CZ911" i="8"/>
  <c r="CY911" i="8"/>
  <c r="CX911" i="8"/>
  <c r="CV911" i="8"/>
  <c r="CW911" i="8" s="1"/>
  <c r="CU911" i="8"/>
  <c r="CT911" i="8"/>
  <c r="CS911" i="8"/>
  <c r="CR911" i="8"/>
  <c r="CQ911" i="8"/>
  <c r="CP911" i="8"/>
  <c r="CO911" i="8"/>
  <c r="CN911" i="8"/>
  <c r="CL911" i="8"/>
  <c r="CM911" i="8" s="1"/>
  <c r="CG911" i="8"/>
  <c r="CF911" i="8"/>
  <c r="CE911" i="8"/>
  <c r="CD911" i="8"/>
  <c r="CC911" i="8"/>
  <c r="CB911" i="8"/>
  <c r="CA911" i="8"/>
  <c r="BZ911" i="8"/>
  <c r="BY911" i="8"/>
  <c r="BW911" i="8"/>
  <c r="BX911" i="8" s="1"/>
  <c r="BV911" i="8"/>
  <c r="BU911" i="8"/>
  <c r="BT911" i="8"/>
  <c r="BS911" i="8"/>
  <c r="BR911" i="8"/>
  <c r="BQ911" i="8"/>
  <c r="BP911" i="8"/>
  <c r="BO911" i="8"/>
  <c r="BN911" i="8"/>
  <c r="BM911" i="8"/>
  <c r="BL911" i="8"/>
  <c r="BJ911" i="8"/>
  <c r="BK911" i="8" s="1"/>
  <c r="J911" i="8"/>
  <c r="I911" i="8"/>
  <c r="H911" i="8"/>
  <c r="G911" i="8"/>
  <c r="F911" i="8"/>
  <c r="A911" i="8"/>
  <c r="DP910" i="8"/>
  <c r="DO910" i="8"/>
  <c r="DN910" i="8"/>
  <c r="DM910" i="8"/>
  <c r="DK910" i="8"/>
  <c r="DL910" i="8" s="1"/>
  <c r="DJ910" i="8"/>
  <c r="DI910" i="8"/>
  <c r="DH910" i="8"/>
  <c r="DG910" i="8"/>
  <c r="DE910" i="8"/>
  <c r="DF910" i="8" s="1"/>
  <c r="DD910" i="8"/>
  <c r="DC910" i="8"/>
  <c r="DB910" i="8"/>
  <c r="DA910" i="8"/>
  <c r="CZ910" i="8"/>
  <c r="CY910" i="8"/>
  <c r="CX910" i="8"/>
  <c r="CV910" i="8"/>
  <c r="CW910" i="8" s="1"/>
  <c r="CU910" i="8"/>
  <c r="CT910" i="8"/>
  <c r="CS910" i="8"/>
  <c r="CR910" i="8"/>
  <c r="CQ910" i="8"/>
  <c r="CP910" i="8"/>
  <c r="CO910" i="8"/>
  <c r="CN910" i="8"/>
  <c r="CL910" i="8"/>
  <c r="CM910" i="8" s="1"/>
  <c r="CG910" i="8"/>
  <c r="CF910" i="8"/>
  <c r="CE910" i="8"/>
  <c r="CD910" i="8"/>
  <c r="CC910" i="8"/>
  <c r="CB910" i="8"/>
  <c r="CA910" i="8"/>
  <c r="BZ910" i="8"/>
  <c r="BY910" i="8"/>
  <c r="BW910" i="8"/>
  <c r="BX910" i="8" s="1"/>
  <c r="BV910" i="8"/>
  <c r="BU910" i="8"/>
  <c r="BT910" i="8"/>
  <c r="BS910" i="8"/>
  <c r="BR910" i="8"/>
  <c r="BQ910" i="8"/>
  <c r="BP910" i="8"/>
  <c r="BO910" i="8"/>
  <c r="BN910" i="8"/>
  <c r="BM910" i="8"/>
  <c r="BL910" i="8"/>
  <c r="BJ910" i="8"/>
  <c r="BK910" i="8" s="1"/>
  <c r="J910" i="8"/>
  <c r="I910" i="8"/>
  <c r="H910" i="8"/>
  <c r="G910" i="8"/>
  <c r="F910" i="8"/>
  <c r="A910" i="8"/>
  <c r="DP909" i="8"/>
  <c r="DO909" i="8"/>
  <c r="DN909" i="8"/>
  <c r="DM909" i="8"/>
  <c r="DK909" i="8"/>
  <c r="DL909" i="8" s="1"/>
  <c r="DJ909" i="8"/>
  <c r="DI909" i="8"/>
  <c r="DH909" i="8"/>
  <c r="DG909" i="8"/>
  <c r="DE909" i="8"/>
  <c r="DF909" i="8" s="1"/>
  <c r="DD909" i="8"/>
  <c r="DC909" i="8"/>
  <c r="DB909" i="8"/>
  <c r="DA909" i="8"/>
  <c r="CZ909" i="8"/>
  <c r="CY909" i="8"/>
  <c r="CX909" i="8"/>
  <c r="CV909" i="8"/>
  <c r="CW909" i="8" s="1"/>
  <c r="CU909" i="8"/>
  <c r="CT909" i="8"/>
  <c r="CS909" i="8"/>
  <c r="CR909" i="8"/>
  <c r="CQ909" i="8"/>
  <c r="CP909" i="8"/>
  <c r="CO909" i="8"/>
  <c r="CN909" i="8"/>
  <c r="CL909" i="8"/>
  <c r="CM909" i="8" s="1"/>
  <c r="CG909" i="8"/>
  <c r="CF909" i="8"/>
  <c r="CE909" i="8"/>
  <c r="CD909" i="8"/>
  <c r="CC909" i="8"/>
  <c r="CB909" i="8"/>
  <c r="CA909" i="8"/>
  <c r="BZ909" i="8"/>
  <c r="BY909" i="8"/>
  <c r="BW909" i="8"/>
  <c r="BX909" i="8" s="1"/>
  <c r="BV909" i="8"/>
  <c r="BU909" i="8"/>
  <c r="BT909" i="8"/>
  <c r="BS909" i="8"/>
  <c r="BR909" i="8"/>
  <c r="BQ909" i="8"/>
  <c r="BP909" i="8"/>
  <c r="BO909" i="8"/>
  <c r="BN909" i="8"/>
  <c r="BM909" i="8"/>
  <c r="BL909" i="8"/>
  <c r="BJ909" i="8"/>
  <c r="BK909" i="8" s="1"/>
  <c r="J909" i="8"/>
  <c r="I909" i="8"/>
  <c r="H909" i="8"/>
  <c r="G909" i="8"/>
  <c r="F909" i="8"/>
  <c r="A909" i="8"/>
  <c r="DP908" i="8"/>
  <c r="DO908" i="8"/>
  <c r="DN908" i="8"/>
  <c r="DM908" i="8"/>
  <c r="DK908" i="8"/>
  <c r="DL908" i="8" s="1"/>
  <c r="DJ908" i="8"/>
  <c r="DI908" i="8"/>
  <c r="DH908" i="8"/>
  <c r="DG908" i="8"/>
  <c r="DE908" i="8"/>
  <c r="DF908" i="8" s="1"/>
  <c r="DD908" i="8"/>
  <c r="DC908" i="8"/>
  <c r="DB908" i="8"/>
  <c r="DA908" i="8"/>
  <c r="CZ908" i="8"/>
  <c r="CY908" i="8"/>
  <c r="CX908" i="8"/>
  <c r="CV908" i="8"/>
  <c r="CW908" i="8" s="1"/>
  <c r="CU908" i="8"/>
  <c r="CT908" i="8"/>
  <c r="CS908" i="8"/>
  <c r="CR908" i="8"/>
  <c r="CQ908" i="8"/>
  <c r="CP908" i="8"/>
  <c r="CO908" i="8"/>
  <c r="CN908" i="8"/>
  <c r="CL908" i="8"/>
  <c r="CM908" i="8" s="1"/>
  <c r="CG908" i="8"/>
  <c r="CF908" i="8"/>
  <c r="CE908" i="8"/>
  <c r="CD908" i="8"/>
  <c r="CC908" i="8"/>
  <c r="CB908" i="8"/>
  <c r="CA908" i="8"/>
  <c r="BZ908" i="8"/>
  <c r="BY908" i="8"/>
  <c r="BW908" i="8"/>
  <c r="BX908" i="8" s="1"/>
  <c r="BV908" i="8"/>
  <c r="BU908" i="8"/>
  <c r="BT908" i="8"/>
  <c r="BS908" i="8"/>
  <c r="BR908" i="8"/>
  <c r="BQ908" i="8"/>
  <c r="BP908" i="8"/>
  <c r="BO908" i="8"/>
  <c r="BN908" i="8"/>
  <c r="BM908" i="8"/>
  <c r="BL908" i="8"/>
  <c r="BJ908" i="8"/>
  <c r="BK908" i="8" s="1"/>
  <c r="J908" i="8"/>
  <c r="I908" i="8"/>
  <c r="H908" i="8"/>
  <c r="G908" i="8"/>
  <c r="F908" i="8"/>
  <c r="A908" i="8"/>
  <c r="DP907" i="8"/>
  <c r="DO907" i="8"/>
  <c r="DN907" i="8"/>
  <c r="DM907" i="8"/>
  <c r="DK907" i="8"/>
  <c r="DL907" i="8" s="1"/>
  <c r="DJ907" i="8"/>
  <c r="DI907" i="8"/>
  <c r="DH907" i="8"/>
  <c r="DG907" i="8"/>
  <c r="DE907" i="8"/>
  <c r="DF907" i="8" s="1"/>
  <c r="DD907" i="8"/>
  <c r="DC907" i="8"/>
  <c r="DB907" i="8"/>
  <c r="DA907" i="8"/>
  <c r="CZ907" i="8"/>
  <c r="CY907" i="8"/>
  <c r="CX907" i="8"/>
  <c r="CV907" i="8"/>
  <c r="CW907" i="8" s="1"/>
  <c r="CU907" i="8"/>
  <c r="CT907" i="8"/>
  <c r="CS907" i="8"/>
  <c r="CR907" i="8"/>
  <c r="CQ907" i="8"/>
  <c r="CP907" i="8"/>
  <c r="CO907" i="8"/>
  <c r="CN907" i="8"/>
  <c r="CL907" i="8"/>
  <c r="CM907" i="8" s="1"/>
  <c r="CG907" i="8"/>
  <c r="CF907" i="8"/>
  <c r="CE907" i="8"/>
  <c r="CD907" i="8"/>
  <c r="CC907" i="8"/>
  <c r="CB907" i="8"/>
  <c r="CA907" i="8"/>
  <c r="BZ907" i="8"/>
  <c r="BY907" i="8"/>
  <c r="BW907" i="8"/>
  <c r="BX907" i="8" s="1"/>
  <c r="BV907" i="8"/>
  <c r="BU907" i="8"/>
  <c r="BT907" i="8"/>
  <c r="BS907" i="8"/>
  <c r="BR907" i="8"/>
  <c r="BQ907" i="8"/>
  <c r="BP907" i="8"/>
  <c r="BO907" i="8"/>
  <c r="BN907" i="8"/>
  <c r="BM907" i="8"/>
  <c r="BL907" i="8"/>
  <c r="BJ907" i="8"/>
  <c r="BK907" i="8" s="1"/>
  <c r="J907" i="8"/>
  <c r="I907" i="8"/>
  <c r="H907" i="8"/>
  <c r="G907" i="8"/>
  <c r="F907" i="8"/>
  <c r="A907" i="8"/>
  <c r="DP906" i="8"/>
  <c r="DO906" i="8"/>
  <c r="DN906" i="8"/>
  <c r="DM906" i="8"/>
  <c r="DK906" i="8"/>
  <c r="DL906" i="8" s="1"/>
  <c r="DJ906" i="8"/>
  <c r="DI906" i="8"/>
  <c r="DH906" i="8"/>
  <c r="DG906" i="8"/>
  <c r="DE906" i="8"/>
  <c r="DF906" i="8" s="1"/>
  <c r="DD906" i="8"/>
  <c r="DC906" i="8"/>
  <c r="DB906" i="8"/>
  <c r="DA906" i="8"/>
  <c r="CZ906" i="8"/>
  <c r="CY906" i="8"/>
  <c r="CX906" i="8"/>
  <c r="CV906" i="8"/>
  <c r="CW906" i="8" s="1"/>
  <c r="CU906" i="8"/>
  <c r="CT906" i="8"/>
  <c r="CS906" i="8"/>
  <c r="CR906" i="8"/>
  <c r="CQ906" i="8"/>
  <c r="CP906" i="8"/>
  <c r="CO906" i="8"/>
  <c r="CN906" i="8"/>
  <c r="CL906" i="8"/>
  <c r="CM906" i="8" s="1"/>
  <c r="CG906" i="8"/>
  <c r="CF906" i="8"/>
  <c r="CE906" i="8"/>
  <c r="CD906" i="8"/>
  <c r="CC906" i="8"/>
  <c r="CB906" i="8"/>
  <c r="CA906" i="8"/>
  <c r="BZ906" i="8"/>
  <c r="BY906" i="8"/>
  <c r="BW906" i="8"/>
  <c r="BX906" i="8" s="1"/>
  <c r="BV906" i="8"/>
  <c r="BU906" i="8"/>
  <c r="BT906" i="8"/>
  <c r="BS906" i="8"/>
  <c r="BR906" i="8"/>
  <c r="BQ906" i="8"/>
  <c r="BP906" i="8"/>
  <c r="BO906" i="8"/>
  <c r="BN906" i="8"/>
  <c r="BM906" i="8"/>
  <c r="BL906" i="8"/>
  <c r="BJ906" i="8"/>
  <c r="BK906" i="8" s="1"/>
  <c r="J906" i="8"/>
  <c r="I906" i="8"/>
  <c r="H906" i="8"/>
  <c r="G906" i="8"/>
  <c r="F906" i="8"/>
  <c r="A906" i="8"/>
  <c r="DP905" i="8"/>
  <c r="DO905" i="8"/>
  <c r="DN905" i="8"/>
  <c r="DM905" i="8"/>
  <c r="DK905" i="8"/>
  <c r="DL905" i="8" s="1"/>
  <c r="DJ905" i="8"/>
  <c r="DI905" i="8"/>
  <c r="DH905" i="8"/>
  <c r="DG905" i="8"/>
  <c r="DE905" i="8"/>
  <c r="DF905" i="8" s="1"/>
  <c r="DD905" i="8"/>
  <c r="DC905" i="8"/>
  <c r="DB905" i="8"/>
  <c r="DA905" i="8"/>
  <c r="CZ905" i="8"/>
  <c r="CY905" i="8"/>
  <c r="CX905" i="8"/>
  <c r="CV905" i="8"/>
  <c r="CW905" i="8" s="1"/>
  <c r="CU905" i="8"/>
  <c r="CT905" i="8"/>
  <c r="CS905" i="8"/>
  <c r="CR905" i="8"/>
  <c r="CQ905" i="8"/>
  <c r="CP905" i="8"/>
  <c r="CO905" i="8"/>
  <c r="CN905" i="8"/>
  <c r="CL905" i="8"/>
  <c r="CM905" i="8" s="1"/>
  <c r="CG905" i="8"/>
  <c r="CF905" i="8"/>
  <c r="CE905" i="8"/>
  <c r="CD905" i="8"/>
  <c r="CC905" i="8"/>
  <c r="CB905" i="8"/>
  <c r="CA905" i="8"/>
  <c r="BZ905" i="8"/>
  <c r="BY905" i="8"/>
  <c r="BW905" i="8"/>
  <c r="BX905" i="8" s="1"/>
  <c r="BV905" i="8"/>
  <c r="BU905" i="8"/>
  <c r="BT905" i="8"/>
  <c r="BS905" i="8"/>
  <c r="BR905" i="8"/>
  <c r="BQ905" i="8"/>
  <c r="BP905" i="8"/>
  <c r="BO905" i="8"/>
  <c r="BN905" i="8"/>
  <c r="BM905" i="8"/>
  <c r="BL905" i="8"/>
  <c r="BJ905" i="8"/>
  <c r="BK905" i="8" s="1"/>
  <c r="J905" i="8"/>
  <c r="I905" i="8"/>
  <c r="H905" i="8"/>
  <c r="G905" i="8"/>
  <c r="F905" i="8"/>
  <c r="A905" i="8"/>
  <c r="DP904" i="8"/>
  <c r="DO904" i="8"/>
  <c r="DN904" i="8"/>
  <c r="DM904" i="8"/>
  <c r="DK904" i="8"/>
  <c r="DL904" i="8" s="1"/>
  <c r="DJ904" i="8"/>
  <c r="DI904" i="8"/>
  <c r="DH904" i="8"/>
  <c r="DG904" i="8"/>
  <c r="DE904" i="8"/>
  <c r="DF904" i="8" s="1"/>
  <c r="DD904" i="8"/>
  <c r="DC904" i="8"/>
  <c r="DB904" i="8"/>
  <c r="DA904" i="8"/>
  <c r="CZ904" i="8"/>
  <c r="CY904" i="8"/>
  <c r="CX904" i="8"/>
  <c r="CV904" i="8"/>
  <c r="CW904" i="8" s="1"/>
  <c r="CU904" i="8"/>
  <c r="CT904" i="8"/>
  <c r="CS904" i="8"/>
  <c r="CR904" i="8"/>
  <c r="CQ904" i="8"/>
  <c r="CP904" i="8"/>
  <c r="CO904" i="8"/>
  <c r="CN904" i="8"/>
  <c r="CL904" i="8"/>
  <c r="CM904" i="8" s="1"/>
  <c r="CG904" i="8"/>
  <c r="CF904" i="8"/>
  <c r="CE904" i="8"/>
  <c r="CD904" i="8"/>
  <c r="CC904" i="8"/>
  <c r="CB904" i="8"/>
  <c r="CA904" i="8"/>
  <c r="BZ904" i="8"/>
  <c r="BY904" i="8"/>
  <c r="BW904" i="8"/>
  <c r="BX904" i="8" s="1"/>
  <c r="BV904" i="8"/>
  <c r="BU904" i="8"/>
  <c r="BT904" i="8"/>
  <c r="BS904" i="8"/>
  <c r="BR904" i="8"/>
  <c r="BQ904" i="8"/>
  <c r="BP904" i="8"/>
  <c r="BO904" i="8"/>
  <c r="BN904" i="8"/>
  <c r="BM904" i="8"/>
  <c r="BL904" i="8"/>
  <c r="BJ904" i="8"/>
  <c r="BK904" i="8" s="1"/>
  <c r="J904" i="8"/>
  <c r="I904" i="8"/>
  <c r="H904" i="8"/>
  <c r="G904" i="8"/>
  <c r="F904" i="8"/>
  <c r="A904" i="8"/>
  <c r="DP903" i="8"/>
  <c r="DO903" i="8"/>
  <c r="DN903" i="8"/>
  <c r="DM903" i="8"/>
  <c r="DK903" i="8"/>
  <c r="DL903" i="8" s="1"/>
  <c r="DJ903" i="8"/>
  <c r="DI903" i="8"/>
  <c r="DH903" i="8"/>
  <c r="DG903" i="8"/>
  <c r="DE903" i="8"/>
  <c r="DF903" i="8" s="1"/>
  <c r="DD903" i="8"/>
  <c r="DC903" i="8"/>
  <c r="DB903" i="8"/>
  <c r="DA903" i="8"/>
  <c r="CZ903" i="8"/>
  <c r="CY903" i="8"/>
  <c r="CX903" i="8"/>
  <c r="CV903" i="8"/>
  <c r="CW903" i="8" s="1"/>
  <c r="CU903" i="8"/>
  <c r="CT903" i="8"/>
  <c r="CS903" i="8"/>
  <c r="CR903" i="8"/>
  <c r="CQ903" i="8"/>
  <c r="CP903" i="8"/>
  <c r="CO903" i="8"/>
  <c r="CN903" i="8"/>
  <c r="CL903" i="8"/>
  <c r="CM903" i="8" s="1"/>
  <c r="CG903" i="8"/>
  <c r="CF903" i="8"/>
  <c r="CE903" i="8"/>
  <c r="CD903" i="8"/>
  <c r="CC903" i="8"/>
  <c r="CB903" i="8"/>
  <c r="CA903" i="8"/>
  <c r="BZ903" i="8"/>
  <c r="BY903" i="8"/>
  <c r="BW903" i="8"/>
  <c r="BX903" i="8" s="1"/>
  <c r="BV903" i="8"/>
  <c r="BU903" i="8"/>
  <c r="BT903" i="8"/>
  <c r="BS903" i="8"/>
  <c r="BR903" i="8"/>
  <c r="BQ903" i="8"/>
  <c r="BP903" i="8"/>
  <c r="BO903" i="8"/>
  <c r="BN903" i="8"/>
  <c r="BM903" i="8"/>
  <c r="BL903" i="8"/>
  <c r="BJ903" i="8"/>
  <c r="BK903" i="8" s="1"/>
  <c r="J903" i="8"/>
  <c r="I903" i="8"/>
  <c r="H903" i="8"/>
  <c r="G903" i="8"/>
  <c r="F903" i="8"/>
  <c r="A903" i="8"/>
  <c r="DP902" i="8"/>
  <c r="DO902" i="8"/>
  <c r="DN902" i="8"/>
  <c r="DM902" i="8"/>
  <c r="DK902" i="8"/>
  <c r="DL902" i="8" s="1"/>
  <c r="DJ902" i="8"/>
  <c r="DI902" i="8"/>
  <c r="DH902" i="8"/>
  <c r="DG902" i="8"/>
  <c r="DE902" i="8"/>
  <c r="DF902" i="8" s="1"/>
  <c r="DD902" i="8"/>
  <c r="DC902" i="8"/>
  <c r="DB902" i="8"/>
  <c r="DA902" i="8"/>
  <c r="CZ902" i="8"/>
  <c r="CY902" i="8"/>
  <c r="CX902" i="8"/>
  <c r="CV902" i="8"/>
  <c r="CW902" i="8" s="1"/>
  <c r="CU902" i="8"/>
  <c r="CT902" i="8"/>
  <c r="CS902" i="8"/>
  <c r="CR902" i="8"/>
  <c r="CQ902" i="8"/>
  <c r="CP902" i="8"/>
  <c r="CO902" i="8"/>
  <c r="CN902" i="8"/>
  <c r="CL902" i="8"/>
  <c r="CM902" i="8" s="1"/>
  <c r="CG902" i="8"/>
  <c r="CF902" i="8"/>
  <c r="CE902" i="8"/>
  <c r="CD902" i="8"/>
  <c r="CC902" i="8"/>
  <c r="CB902" i="8"/>
  <c r="CA902" i="8"/>
  <c r="BZ902" i="8"/>
  <c r="BY902" i="8"/>
  <c r="BW902" i="8"/>
  <c r="BX902" i="8" s="1"/>
  <c r="BV902" i="8"/>
  <c r="BU902" i="8"/>
  <c r="BT902" i="8"/>
  <c r="BS902" i="8"/>
  <c r="BR902" i="8"/>
  <c r="BQ902" i="8"/>
  <c r="BP902" i="8"/>
  <c r="BO902" i="8"/>
  <c r="BN902" i="8"/>
  <c r="BM902" i="8"/>
  <c r="BL902" i="8"/>
  <c r="BJ902" i="8"/>
  <c r="BK902" i="8" s="1"/>
  <c r="J902" i="8"/>
  <c r="I902" i="8"/>
  <c r="H902" i="8"/>
  <c r="G902" i="8"/>
  <c r="F902" i="8"/>
  <c r="A902" i="8"/>
  <c r="DP901" i="8"/>
  <c r="DO901" i="8"/>
  <c r="DN901" i="8"/>
  <c r="DM901" i="8"/>
  <c r="DK901" i="8"/>
  <c r="DL901" i="8" s="1"/>
  <c r="DJ901" i="8"/>
  <c r="DI901" i="8"/>
  <c r="DH901" i="8"/>
  <c r="DG901" i="8"/>
  <c r="DE901" i="8"/>
  <c r="DF901" i="8" s="1"/>
  <c r="DD901" i="8"/>
  <c r="DC901" i="8"/>
  <c r="DB901" i="8"/>
  <c r="DA901" i="8"/>
  <c r="CZ901" i="8"/>
  <c r="CY901" i="8"/>
  <c r="CX901" i="8"/>
  <c r="CV901" i="8"/>
  <c r="CW901" i="8" s="1"/>
  <c r="CU901" i="8"/>
  <c r="CT901" i="8"/>
  <c r="CS901" i="8"/>
  <c r="CR901" i="8"/>
  <c r="CQ901" i="8"/>
  <c r="CP901" i="8"/>
  <c r="CO901" i="8"/>
  <c r="CN901" i="8"/>
  <c r="CL901" i="8"/>
  <c r="CM901" i="8" s="1"/>
  <c r="CG901" i="8"/>
  <c r="CF901" i="8"/>
  <c r="CE901" i="8"/>
  <c r="CD901" i="8"/>
  <c r="CC901" i="8"/>
  <c r="CB901" i="8"/>
  <c r="CA901" i="8"/>
  <c r="BZ901" i="8"/>
  <c r="BY901" i="8"/>
  <c r="BW901" i="8"/>
  <c r="BX901" i="8" s="1"/>
  <c r="BV901" i="8"/>
  <c r="BU901" i="8"/>
  <c r="BT901" i="8"/>
  <c r="BS901" i="8"/>
  <c r="BR901" i="8"/>
  <c r="BQ901" i="8"/>
  <c r="BP901" i="8"/>
  <c r="BO901" i="8"/>
  <c r="BN901" i="8"/>
  <c r="BM901" i="8"/>
  <c r="BL901" i="8"/>
  <c r="BJ901" i="8"/>
  <c r="BK901" i="8" s="1"/>
  <c r="J901" i="8"/>
  <c r="I901" i="8"/>
  <c r="H901" i="8"/>
  <c r="G901" i="8"/>
  <c r="F901" i="8"/>
  <c r="A901" i="8"/>
  <c r="DP900" i="8"/>
  <c r="DO900" i="8"/>
  <c r="DN900" i="8"/>
  <c r="DM900" i="8"/>
  <c r="DK900" i="8"/>
  <c r="DL900" i="8" s="1"/>
  <c r="DJ900" i="8"/>
  <c r="DI900" i="8"/>
  <c r="DH900" i="8"/>
  <c r="DG900" i="8"/>
  <c r="DE900" i="8"/>
  <c r="DF900" i="8" s="1"/>
  <c r="DD900" i="8"/>
  <c r="DC900" i="8"/>
  <c r="DB900" i="8"/>
  <c r="DA900" i="8"/>
  <c r="CZ900" i="8"/>
  <c r="CY900" i="8"/>
  <c r="CX900" i="8"/>
  <c r="CV900" i="8"/>
  <c r="CW900" i="8" s="1"/>
  <c r="CU900" i="8"/>
  <c r="CT900" i="8"/>
  <c r="CS900" i="8"/>
  <c r="CR900" i="8"/>
  <c r="CQ900" i="8"/>
  <c r="CP900" i="8"/>
  <c r="CO900" i="8"/>
  <c r="CN900" i="8"/>
  <c r="CL900" i="8"/>
  <c r="CM900" i="8" s="1"/>
  <c r="CG900" i="8"/>
  <c r="CF900" i="8"/>
  <c r="CE900" i="8"/>
  <c r="CD900" i="8"/>
  <c r="CC900" i="8"/>
  <c r="CB900" i="8"/>
  <c r="CA900" i="8"/>
  <c r="BZ900" i="8"/>
  <c r="BY900" i="8"/>
  <c r="BW900" i="8"/>
  <c r="BX900" i="8" s="1"/>
  <c r="BV900" i="8"/>
  <c r="BU900" i="8"/>
  <c r="BT900" i="8"/>
  <c r="BS900" i="8"/>
  <c r="BR900" i="8"/>
  <c r="BQ900" i="8"/>
  <c r="BP900" i="8"/>
  <c r="BO900" i="8"/>
  <c r="BN900" i="8"/>
  <c r="BM900" i="8"/>
  <c r="BL900" i="8"/>
  <c r="BJ900" i="8"/>
  <c r="BK900" i="8" s="1"/>
  <c r="J900" i="8"/>
  <c r="I900" i="8"/>
  <c r="H900" i="8"/>
  <c r="G900" i="8"/>
  <c r="F900" i="8"/>
  <c r="A900" i="8"/>
  <c r="DP899" i="8"/>
  <c r="DO899" i="8"/>
  <c r="DN899" i="8"/>
  <c r="DM899" i="8"/>
  <c r="DK899" i="8"/>
  <c r="DL899" i="8" s="1"/>
  <c r="DJ899" i="8"/>
  <c r="DI899" i="8"/>
  <c r="DH899" i="8"/>
  <c r="DG899" i="8"/>
  <c r="DE899" i="8"/>
  <c r="DF899" i="8" s="1"/>
  <c r="DD899" i="8"/>
  <c r="DC899" i="8"/>
  <c r="DB899" i="8"/>
  <c r="DA899" i="8"/>
  <c r="CZ899" i="8"/>
  <c r="CY899" i="8"/>
  <c r="CX899" i="8"/>
  <c r="CV899" i="8"/>
  <c r="CW899" i="8" s="1"/>
  <c r="CU899" i="8"/>
  <c r="CT899" i="8"/>
  <c r="CS899" i="8"/>
  <c r="CR899" i="8"/>
  <c r="CQ899" i="8"/>
  <c r="CP899" i="8"/>
  <c r="CO899" i="8"/>
  <c r="CN899" i="8"/>
  <c r="CL899" i="8"/>
  <c r="CM899" i="8" s="1"/>
  <c r="CG899" i="8"/>
  <c r="CF899" i="8"/>
  <c r="CE899" i="8"/>
  <c r="CD899" i="8"/>
  <c r="CC899" i="8"/>
  <c r="CB899" i="8"/>
  <c r="CA899" i="8"/>
  <c r="BZ899" i="8"/>
  <c r="BY899" i="8"/>
  <c r="BW899" i="8"/>
  <c r="BX899" i="8" s="1"/>
  <c r="BV899" i="8"/>
  <c r="BU899" i="8"/>
  <c r="BT899" i="8"/>
  <c r="BS899" i="8"/>
  <c r="BR899" i="8"/>
  <c r="BQ899" i="8"/>
  <c r="BP899" i="8"/>
  <c r="BO899" i="8"/>
  <c r="BN899" i="8"/>
  <c r="BM899" i="8"/>
  <c r="BL899" i="8"/>
  <c r="BJ899" i="8"/>
  <c r="BK899" i="8" s="1"/>
  <c r="J899" i="8"/>
  <c r="I899" i="8"/>
  <c r="H899" i="8"/>
  <c r="G899" i="8"/>
  <c r="F899" i="8"/>
  <c r="A899" i="8"/>
  <c r="DP898" i="8"/>
  <c r="DO898" i="8"/>
  <c r="DN898" i="8"/>
  <c r="DM898" i="8"/>
  <c r="DK898" i="8"/>
  <c r="DL898" i="8" s="1"/>
  <c r="DJ898" i="8"/>
  <c r="DI898" i="8"/>
  <c r="DH898" i="8"/>
  <c r="DG898" i="8"/>
  <c r="DE898" i="8"/>
  <c r="DF898" i="8" s="1"/>
  <c r="DD898" i="8"/>
  <c r="DC898" i="8"/>
  <c r="DB898" i="8"/>
  <c r="DA898" i="8"/>
  <c r="CZ898" i="8"/>
  <c r="CY898" i="8"/>
  <c r="CX898" i="8"/>
  <c r="CV898" i="8"/>
  <c r="CW898" i="8" s="1"/>
  <c r="CU898" i="8"/>
  <c r="CT898" i="8"/>
  <c r="CS898" i="8"/>
  <c r="CR898" i="8"/>
  <c r="CQ898" i="8"/>
  <c r="CP898" i="8"/>
  <c r="CO898" i="8"/>
  <c r="CN898" i="8"/>
  <c r="CL898" i="8"/>
  <c r="CM898" i="8" s="1"/>
  <c r="CG898" i="8"/>
  <c r="CF898" i="8"/>
  <c r="CE898" i="8"/>
  <c r="CD898" i="8"/>
  <c r="CC898" i="8"/>
  <c r="CB898" i="8"/>
  <c r="CA898" i="8"/>
  <c r="BZ898" i="8"/>
  <c r="BY898" i="8"/>
  <c r="BW898" i="8"/>
  <c r="BX898" i="8" s="1"/>
  <c r="BV898" i="8"/>
  <c r="BU898" i="8"/>
  <c r="BT898" i="8"/>
  <c r="BS898" i="8"/>
  <c r="BR898" i="8"/>
  <c r="BQ898" i="8"/>
  <c r="BP898" i="8"/>
  <c r="BO898" i="8"/>
  <c r="BN898" i="8"/>
  <c r="BM898" i="8"/>
  <c r="BL898" i="8"/>
  <c r="BJ898" i="8"/>
  <c r="BK898" i="8" s="1"/>
  <c r="J898" i="8"/>
  <c r="I898" i="8"/>
  <c r="H898" i="8"/>
  <c r="G898" i="8"/>
  <c r="F898" i="8"/>
  <c r="A898" i="8"/>
  <c r="DP897" i="8"/>
  <c r="DO897" i="8"/>
  <c r="DN897" i="8"/>
  <c r="DM897" i="8"/>
  <c r="DK897" i="8"/>
  <c r="DL897" i="8" s="1"/>
  <c r="DJ897" i="8"/>
  <c r="DI897" i="8"/>
  <c r="DH897" i="8"/>
  <c r="DG897" i="8"/>
  <c r="DE897" i="8"/>
  <c r="DF897" i="8" s="1"/>
  <c r="DD897" i="8"/>
  <c r="DC897" i="8"/>
  <c r="DB897" i="8"/>
  <c r="DA897" i="8"/>
  <c r="CZ897" i="8"/>
  <c r="CY897" i="8"/>
  <c r="CX897" i="8"/>
  <c r="CV897" i="8"/>
  <c r="CW897" i="8" s="1"/>
  <c r="CU897" i="8"/>
  <c r="CT897" i="8"/>
  <c r="CS897" i="8"/>
  <c r="CR897" i="8"/>
  <c r="CQ897" i="8"/>
  <c r="CP897" i="8"/>
  <c r="CO897" i="8"/>
  <c r="CN897" i="8"/>
  <c r="CL897" i="8"/>
  <c r="CM897" i="8" s="1"/>
  <c r="CG897" i="8"/>
  <c r="CF897" i="8"/>
  <c r="CE897" i="8"/>
  <c r="CD897" i="8"/>
  <c r="CC897" i="8"/>
  <c r="CB897" i="8"/>
  <c r="CA897" i="8"/>
  <c r="BZ897" i="8"/>
  <c r="BY897" i="8"/>
  <c r="BW897" i="8"/>
  <c r="BX897" i="8" s="1"/>
  <c r="BV897" i="8"/>
  <c r="BU897" i="8"/>
  <c r="BT897" i="8"/>
  <c r="BS897" i="8"/>
  <c r="BR897" i="8"/>
  <c r="BQ897" i="8"/>
  <c r="BP897" i="8"/>
  <c r="BO897" i="8"/>
  <c r="BN897" i="8"/>
  <c r="BM897" i="8"/>
  <c r="BL897" i="8"/>
  <c r="BJ897" i="8"/>
  <c r="BK897" i="8" s="1"/>
  <c r="J897" i="8"/>
  <c r="I897" i="8"/>
  <c r="H897" i="8"/>
  <c r="G897" i="8"/>
  <c r="F897" i="8"/>
  <c r="A897" i="8"/>
  <c r="DP896" i="8"/>
  <c r="DO896" i="8"/>
  <c r="DN896" i="8"/>
  <c r="DM896" i="8"/>
  <c r="DK896" i="8"/>
  <c r="DL896" i="8" s="1"/>
  <c r="DJ896" i="8"/>
  <c r="DI896" i="8"/>
  <c r="DH896" i="8"/>
  <c r="DG896" i="8"/>
  <c r="DE896" i="8"/>
  <c r="DF896" i="8" s="1"/>
  <c r="DD896" i="8"/>
  <c r="DC896" i="8"/>
  <c r="DB896" i="8"/>
  <c r="DA896" i="8"/>
  <c r="CZ896" i="8"/>
  <c r="CY896" i="8"/>
  <c r="CX896" i="8"/>
  <c r="CV896" i="8"/>
  <c r="CW896" i="8" s="1"/>
  <c r="CU896" i="8"/>
  <c r="CT896" i="8"/>
  <c r="CS896" i="8"/>
  <c r="CR896" i="8"/>
  <c r="CQ896" i="8"/>
  <c r="CP896" i="8"/>
  <c r="CO896" i="8"/>
  <c r="CN896" i="8"/>
  <c r="CL896" i="8"/>
  <c r="CM896" i="8" s="1"/>
  <c r="CG896" i="8"/>
  <c r="CF896" i="8"/>
  <c r="CE896" i="8"/>
  <c r="CD896" i="8"/>
  <c r="CC896" i="8"/>
  <c r="CB896" i="8"/>
  <c r="CA896" i="8"/>
  <c r="BZ896" i="8"/>
  <c r="BY896" i="8"/>
  <c r="BW896" i="8"/>
  <c r="BX896" i="8" s="1"/>
  <c r="BV896" i="8"/>
  <c r="BU896" i="8"/>
  <c r="BT896" i="8"/>
  <c r="BS896" i="8"/>
  <c r="BR896" i="8"/>
  <c r="BQ896" i="8"/>
  <c r="BP896" i="8"/>
  <c r="BO896" i="8"/>
  <c r="BN896" i="8"/>
  <c r="BM896" i="8"/>
  <c r="BL896" i="8"/>
  <c r="BJ896" i="8"/>
  <c r="BK896" i="8" s="1"/>
  <c r="J896" i="8"/>
  <c r="I896" i="8"/>
  <c r="H896" i="8"/>
  <c r="G896" i="8"/>
  <c r="F896" i="8"/>
  <c r="A896" i="8"/>
  <c r="DP895" i="8"/>
  <c r="DO895" i="8"/>
  <c r="DN895" i="8"/>
  <c r="DM895" i="8"/>
  <c r="DK895" i="8"/>
  <c r="DL895" i="8" s="1"/>
  <c r="DJ895" i="8"/>
  <c r="DI895" i="8"/>
  <c r="DH895" i="8"/>
  <c r="DG895" i="8"/>
  <c r="DE895" i="8"/>
  <c r="DF895" i="8" s="1"/>
  <c r="DD895" i="8"/>
  <c r="DC895" i="8"/>
  <c r="DB895" i="8"/>
  <c r="DA895" i="8"/>
  <c r="CZ895" i="8"/>
  <c r="CY895" i="8"/>
  <c r="CX895" i="8"/>
  <c r="CV895" i="8"/>
  <c r="CW895" i="8" s="1"/>
  <c r="CU895" i="8"/>
  <c r="CT895" i="8"/>
  <c r="CS895" i="8"/>
  <c r="CR895" i="8"/>
  <c r="CQ895" i="8"/>
  <c r="CP895" i="8"/>
  <c r="CO895" i="8"/>
  <c r="CN895" i="8"/>
  <c r="CL895" i="8"/>
  <c r="CM895" i="8" s="1"/>
  <c r="CG895" i="8"/>
  <c r="CF895" i="8"/>
  <c r="CE895" i="8"/>
  <c r="CD895" i="8"/>
  <c r="CC895" i="8"/>
  <c r="CB895" i="8"/>
  <c r="CA895" i="8"/>
  <c r="BZ895" i="8"/>
  <c r="BY895" i="8"/>
  <c r="BW895" i="8"/>
  <c r="BX895" i="8" s="1"/>
  <c r="BV895" i="8"/>
  <c r="BU895" i="8"/>
  <c r="BT895" i="8"/>
  <c r="BS895" i="8"/>
  <c r="BR895" i="8"/>
  <c r="BQ895" i="8"/>
  <c r="BP895" i="8"/>
  <c r="BO895" i="8"/>
  <c r="BN895" i="8"/>
  <c r="BM895" i="8"/>
  <c r="BL895" i="8"/>
  <c r="BJ895" i="8"/>
  <c r="BK895" i="8" s="1"/>
  <c r="J895" i="8"/>
  <c r="I895" i="8"/>
  <c r="H895" i="8"/>
  <c r="G895" i="8"/>
  <c r="F895" i="8"/>
  <c r="A895" i="8"/>
  <c r="DP894" i="8"/>
  <c r="DO894" i="8"/>
  <c r="DN894" i="8"/>
  <c r="DM894" i="8"/>
  <c r="DK894" i="8"/>
  <c r="DL894" i="8" s="1"/>
  <c r="DJ894" i="8"/>
  <c r="DI894" i="8"/>
  <c r="DH894" i="8"/>
  <c r="DG894" i="8"/>
  <c r="DE894" i="8"/>
  <c r="DF894" i="8" s="1"/>
  <c r="DD894" i="8"/>
  <c r="DC894" i="8"/>
  <c r="DB894" i="8"/>
  <c r="DA894" i="8"/>
  <c r="CZ894" i="8"/>
  <c r="CY894" i="8"/>
  <c r="CX894" i="8"/>
  <c r="CV894" i="8"/>
  <c r="CW894" i="8" s="1"/>
  <c r="CU894" i="8"/>
  <c r="CT894" i="8"/>
  <c r="CS894" i="8"/>
  <c r="CR894" i="8"/>
  <c r="CQ894" i="8"/>
  <c r="CP894" i="8"/>
  <c r="CO894" i="8"/>
  <c r="CN894" i="8"/>
  <c r="CL894" i="8"/>
  <c r="CM894" i="8" s="1"/>
  <c r="CG894" i="8"/>
  <c r="CF894" i="8"/>
  <c r="CE894" i="8"/>
  <c r="CD894" i="8"/>
  <c r="CC894" i="8"/>
  <c r="CB894" i="8"/>
  <c r="CA894" i="8"/>
  <c r="BZ894" i="8"/>
  <c r="BY894" i="8"/>
  <c r="BW894" i="8"/>
  <c r="BX894" i="8" s="1"/>
  <c r="BV894" i="8"/>
  <c r="BU894" i="8"/>
  <c r="BT894" i="8"/>
  <c r="BS894" i="8"/>
  <c r="BR894" i="8"/>
  <c r="BQ894" i="8"/>
  <c r="BP894" i="8"/>
  <c r="BO894" i="8"/>
  <c r="BN894" i="8"/>
  <c r="BM894" i="8"/>
  <c r="BL894" i="8"/>
  <c r="BJ894" i="8"/>
  <c r="BK894" i="8" s="1"/>
  <c r="J894" i="8"/>
  <c r="I894" i="8"/>
  <c r="H894" i="8"/>
  <c r="G894" i="8"/>
  <c r="F894" i="8"/>
  <c r="A894" i="8"/>
  <c r="DP893" i="8"/>
  <c r="DO893" i="8"/>
  <c r="DN893" i="8"/>
  <c r="DM893" i="8"/>
  <c r="DK893" i="8"/>
  <c r="DL893" i="8" s="1"/>
  <c r="DJ893" i="8"/>
  <c r="DI893" i="8"/>
  <c r="DH893" i="8"/>
  <c r="DG893" i="8"/>
  <c r="DE893" i="8"/>
  <c r="DF893" i="8" s="1"/>
  <c r="DD893" i="8"/>
  <c r="DC893" i="8"/>
  <c r="DB893" i="8"/>
  <c r="DA893" i="8"/>
  <c r="CZ893" i="8"/>
  <c r="CY893" i="8"/>
  <c r="CX893" i="8"/>
  <c r="CV893" i="8"/>
  <c r="CW893" i="8" s="1"/>
  <c r="CU893" i="8"/>
  <c r="CT893" i="8"/>
  <c r="CS893" i="8"/>
  <c r="CR893" i="8"/>
  <c r="CQ893" i="8"/>
  <c r="CP893" i="8"/>
  <c r="CO893" i="8"/>
  <c r="CN893" i="8"/>
  <c r="CL893" i="8"/>
  <c r="CM893" i="8" s="1"/>
  <c r="CG893" i="8"/>
  <c r="CF893" i="8"/>
  <c r="CE893" i="8"/>
  <c r="CD893" i="8"/>
  <c r="CC893" i="8"/>
  <c r="CB893" i="8"/>
  <c r="CA893" i="8"/>
  <c r="BZ893" i="8"/>
  <c r="BY893" i="8"/>
  <c r="BW893" i="8"/>
  <c r="BX893" i="8" s="1"/>
  <c r="BV893" i="8"/>
  <c r="BU893" i="8"/>
  <c r="BT893" i="8"/>
  <c r="BS893" i="8"/>
  <c r="BR893" i="8"/>
  <c r="BQ893" i="8"/>
  <c r="BP893" i="8"/>
  <c r="BO893" i="8"/>
  <c r="BN893" i="8"/>
  <c r="BM893" i="8"/>
  <c r="BL893" i="8"/>
  <c r="BJ893" i="8"/>
  <c r="BK893" i="8" s="1"/>
  <c r="J893" i="8"/>
  <c r="I893" i="8"/>
  <c r="H893" i="8"/>
  <c r="G893" i="8"/>
  <c r="F893" i="8"/>
  <c r="A893" i="8"/>
  <c r="DP892" i="8"/>
  <c r="DO892" i="8"/>
  <c r="DN892" i="8"/>
  <c r="DM892" i="8"/>
  <c r="DK892" i="8"/>
  <c r="DL892" i="8" s="1"/>
  <c r="DJ892" i="8"/>
  <c r="DI892" i="8"/>
  <c r="DH892" i="8"/>
  <c r="DG892" i="8"/>
  <c r="DE892" i="8"/>
  <c r="DF892" i="8" s="1"/>
  <c r="DD892" i="8"/>
  <c r="DC892" i="8"/>
  <c r="DB892" i="8"/>
  <c r="DA892" i="8"/>
  <c r="CZ892" i="8"/>
  <c r="CY892" i="8"/>
  <c r="CX892" i="8"/>
  <c r="CV892" i="8"/>
  <c r="CW892" i="8" s="1"/>
  <c r="CU892" i="8"/>
  <c r="CT892" i="8"/>
  <c r="CS892" i="8"/>
  <c r="CR892" i="8"/>
  <c r="CQ892" i="8"/>
  <c r="CP892" i="8"/>
  <c r="CO892" i="8"/>
  <c r="CN892" i="8"/>
  <c r="CL892" i="8"/>
  <c r="CM892" i="8" s="1"/>
  <c r="CG892" i="8"/>
  <c r="CF892" i="8"/>
  <c r="CE892" i="8"/>
  <c r="CD892" i="8"/>
  <c r="CC892" i="8"/>
  <c r="CB892" i="8"/>
  <c r="CA892" i="8"/>
  <c r="BZ892" i="8"/>
  <c r="BY892" i="8"/>
  <c r="BW892" i="8"/>
  <c r="BX892" i="8" s="1"/>
  <c r="BV892" i="8"/>
  <c r="BU892" i="8"/>
  <c r="BT892" i="8"/>
  <c r="BS892" i="8"/>
  <c r="BR892" i="8"/>
  <c r="BQ892" i="8"/>
  <c r="BP892" i="8"/>
  <c r="BO892" i="8"/>
  <c r="BN892" i="8"/>
  <c r="BM892" i="8"/>
  <c r="BL892" i="8"/>
  <c r="BJ892" i="8"/>
  <c r="BK892" i="8" s="1"/>
  <c r="J892" i="8"/>
  <c r="I892" i="8"/>
  <c r="H892" i="8"/>
  <c r="G892" i="8"/>
  <c r="F892" i="8"/>
  <c r="A892" i="8"/>
  <c r="DP891" i="8"/>
  <c r="DO891" i="8"/>
  <c r="DN891" i="8"/>
  <c r="DM891" i="8"/>
  <c r="DK891" i="8"/>
  <c r="DL891" i="8" s="1"/>
  <c r="DJ891" i="8"/>
  <c r="DI891" i="8"/>
  <c r="DH891" i="8"/>
  <c r="DG891" i="8"/>
  <c r="DE891" i="8"/>
  <c r="DF891" i="8" s="1"/>
  <c r="DD891" i="8"/>
  <c r="DC891" i="8"/>
  <c r="DB891" i="8"/>
  <c r="DA891" i="8"/>
  <c r="CZ891" i="8"/>
  <c r="CY891" i="8"/>
  <c r="CX891" i="8"/>
  <c r="CV891" i="8"/>
  <c r="CW891" i="8" s="1"/>
  <c r="CU891" i="8"/>
  <c r="CT891" i="8"/>
  <c r="CS891" i="8"/>
  <c r="CR891" i="8"/>
  <c r="CQ891" i="8"/>
  <c r="CP891" i="8"/>
  <c r="CO891" i="8"/>
  <c r="CN891" i="8"/>
  <c r="CL891" i="8"/>
  <c r="CM891" i="8" s="1"/>
  <c r="CG891" i="8"/>
  <c r="CF891" i="8"/>
  <c r="CE891" i="8"/>
  <c r="CD891" i="8"/>
  <c r="CC891" i="8"/>
  <c r="CB891" i="8"/>
  <c r="CA891" i="8"/>
  <c r="BZ891" i="8"/>
  <c r="BY891" i="8"/>
  <c r="BW891" i="8"/>
  <c r="BX891" i="8" s="1"/>
  <c r="BV891" i="8"/>
  <c r="BU891" i="8"/>
  <c r="BT891" i="8"/>
  <c r="BS891" i="8"/>
  <c r="BR891" i="8"/>
  <c r="BQ891" i="8"/>
  <c r="BP891" i="8"/>
  <c r="BO891" i="8"/>
  <c r="BN891" i="8"/>
  <c r="BM891" i="8"/>
  <c r="BL891" i="8"/>
  <c r="BJ891" i="8"/>
  <c r="BK891" i="8" s="1"/>
  <c r="J891" i="8"/>
  <c r="I891" i="8"/>
  <c r="H891" i="8"/>
  <c r="G891" i="8"/>
  <c r="F891" i="8"/>
  <c r="A891" i="8"/>
  <c r="DP890" i="8"/>
  <c r="DO890" i="8"/>
  <c r="DN890" i="8"/>
  <c r="DM890" i="8"/>
  <c r="DK890" i="8"/>
  <c r="DL890" i="8" s="1"/>
  <c r="DJ890" i="8"/>
  <c r="DI890" i="8"/>
  <c r="DH890" i="8"/>
  <c r="DG890" i="8"/>
  <c r="DE890" i="8"/>
  <c r="DF890" i="8" s="1"/>
  <c r="DD890" i="8"/>
  <c r="DC890" i="8"/>
  <c r="DB890" i="8"/>
  <c r="DA890" i="8"/>
  <c r="CZ890" i="8"/>
  <c r="CY890" i="8"/>
  <c r="CX890" i="8"/>
  <c r="CV890" i="8"/>
  <c r="CW890" i="8" s="1"/>
  <c r="CU890" i="8"/>
  <c r="CT890" i="8"/>
  <c r="CS890" i="8"/>
  <c r="CR890" i="8"/>
  <c r="CQ890" i="8"/>
  <c r="CP890" i="8"/>
  <c r="CO890" i="8"/>
  <c r="CN890" i="8"/>
  <c r="CL890" i="8"/>
  <c r="CM890" i="8" s="1"/>
  <c r="CG890" i="8"/>
  <c r="CF890" i="8"/>
  <c r="CE890" i="8"/>
  <c r="CD890" i="8"/>
  <c r="CC890" i="8"/>
  <c r="CB890" i="8"/>
  <c r="CA890" i="8"/>
  <c r="BZ890" i="8"/>
  <c r="BY890" i="8"/>
  <c r="BW890" i="8"/>
  <c r="BX890" i="8" s="1"/>
  <c r="BV890" i="8"/>
  <c r="BU890" i="8"/>
  <c r="BT890" i="8"/>
  <c r="BS890" i="8"/>
  <c r="BR890" i="8"/>
  <c r="BQ890" i="8"/>
  <c r="BP890" i="8"/>
  <c r="BO890" i="8"/>
  <c r="BN890" i="8"/>
  <c r="BM890" i="8"/>
  <c r="BL890" i="8"/>
  <c r="BJ890" i="8"/>
  <c r="BK890" i="8" s="1"/>
  <c r="J890" i="8"/>
  <c r="I890" i="8"/>
  <c r="H890" i="8"/>
  <c r="G890" i="8"/>
  <c r="F890" i="8"/>
  <c r="A890" i="8"/>
  <c r="DP889" i="8"/>
  <c r="DO889" i="8"/>
  <c r="DN889" i="8"/>
  <c r="DM889" i="8"/>
  <c r="DK889" i="8"/>
  <c r="DL889" i="8" s="1"/>
  <c r="DJ889" i="8"/>
  <c r="DI889" i="8"/>
  <c r="DH889" i="8"/>
  <c r="DG889" i="8"/>
  <c r="DE889" i="8"/>
  <c r="DF889" i="8" s="1"/>
  <c r="DD889" i="8"/>
  <c r="DC889" i="8"/>
  <c r="DB889" i="8"/>
  <c r="DA889" i="8"/>
  <c r="CZ889" i="8"/>
  <c r="CY889" i="8"/>
  <c r="CX889" i="8"/>
  <c r="CV889" i="8"/>
  <c r="CW889" i="8" s="1"/>
  <c r="CU889" i="8"/>
  <c r="CT889" i="8"/>
  <c r="CS889" i="8"/>
  <c r="CR889" i="8"/>
  <c r="CQ889" i="8"/>
  <c r="CP889" i="8"/>
  <c r="CO889" i="8"/>
  <c r="CN889" i="8"/>
  <c r="CL889" i="8"/>
  <c r="CM889" i="8" s="1"/>
  <c r="CG889" i="8"/>
  <c r="CF889" i="8"/>
  <c r="CE889" i="8"/>
  <c r="CD889" i="8"/>
  <c r="CC889" i="8"/>
  <c r="CB889" i="8"/>
  <c r="CA889" i="8"/>
  <c r="BZ889" i="8"/>
  <c r="BY889" i="8"/>
  <c r="BW889" i="8"/>
  <c r="BX889" i="8" s="1"/>
  <c r="BV889" i="8"/>
  <c r="BU889" i="8"/>
  <c r="BT889" i="8"/>
  <c r="BS889" i="8"/>
  <c r="BR889" i="8"/>
  <c r="BQ889" i="8"/>
  <c r="BP889" i="8"/>
  <c r="BO889" i="8"/>
  <c r="BN889" i="8"/>
  <c r="BM889" i="8"/>
  <c r="BL889" i="8"/>
  <c r="BJ889" i="8"/>
  <c r="BK889" i="8" s="1"/>
  <c r="J889" i="8"/>
  <c r="I889" i="8"/>
  <c r="H889" i="8"/>
  <c r="G889" i="8"/>
  <c r="F889" i="8"/>
  <c r="A889" i="8"/>
  <c r="DP888" i="8"/>
  <c r="DO888" i="8"/>
  <c r="DN888" i="8"/>
  <c r="DM888" i="8"/>
  <c r="DK888" i="8"/>
  <c r="DL888" i="8" s="1"/>
  <c r="DJ888" i="8"/>
  <c r="DI888" i="8"/>
  <c r="DH888" i="8"/>
  <c r="DG888" i="8"/>
  <c r="DE888" i="8"/>
  <c r="DF888" i="8" s="1"/>
  <c r="DD888" i="8"/>
  <c r="DC888" i="8"/>
  <c r="DB888" i="8"/>
  <c r="DA888" i="8"/>
  <c r="CZ888" i="8"/>
  <c r="CY888" i="8"/>
  <c r="CX888" i="8"/>
  <c r="CV888" i="8"/>
  <c r="CW888" i="8" s="1"/>
  <c r="CU888" i="8"/>
  <c r="CT888" i="8"/>
  <c r="CS888" i="8"/>
  <c r="CR888" i="8"/>
  <c r="CQ888" i="8"/>
  <c r="CP888" i="8"/>
  <c r="CO888" i="8"/>
  <c r="CN888" i="8"/>
  <c r="CL888" i="8"/>
  <c r="CM888" i="8" s="1"/>
  <c r="CG888" i="8"/>
  <c r="CF888" i="8"/>
  <c r="CE888" i="8"/>
  <c r="CD888" i="8"/>
  <c r="CC888" i="8"/>
  <c r="CB888" i="8"/>
  <c r="CA888" i="8"/>
  <c r="BZ888" i="8"/>
  <c r="BY888" i="8"/>
  <c r="BW888" i="8"/>
  <c r="BX888" i="8" s="1"/>
  <c r="BV888" i="8"/>
  <c r="BU888" i="8"/>
  <c r="BT888" i="8"/>
  <c r="BS888" i="8"/>
  <c r="BR888" i="8"/>
  <c r="BQ888" i="8"/>
  <c r="BP888" i="8"/>
  <c r="BO888" i="8"/>
  <c r="BN888" i="8"/>
  <c r="BM888" i="8"/>
  <c r="BL888" i="8"/>
  <c r="BJ888" i="8"/>
  <c r="BK888" i="8" s="1"/>
  <c r="J888" i="8"/>
  <c r="I888" i="8"/>
  <c r="H888" i="8"/>
  <c r="G888" i="8"/>
  <c r="F888" i="8"/>
  <c r="A888" i="8"/>
  <c r="DP887" i="8"/>
  <c r="DO887" i="8"/>
  <c r="DN887" i="8"/>
  <c r="DM887" i="8"/>
  <c r="DK887" i="8"/>
  <c r="DL887" i="8" s="1"/>
  <c r="DJ887" i="8"/>
  <c r="DI887" i="8"/>
  <c r="DH887" i="8"/>
  <c r="DG887" i="8"/>
  <c r="DE887" i="8"/>
  <c r="DF887" i="8" s="1"/>
  <c r="DD887" i="8"/>
  <c r="DC887" i="8"/>
  <c r="DB887" i="8"/>
  <c r="DA887" i="8"/>
  <c r="CZ887" i="8"/>
  <c r="CY887" i="8"/>
  <c r="CX887" i="8"/>
  <c r="CV887" i="8"/>
  <c r="CW887" i="8" s="1"/>
  <c r="CU887" i="8"/>
  <c r="CT887" i="8"/>
  <c r="CS887" i="8"/>
  <c r="CR887" i="8"/>
  <c r="CQ887" i="8"/>
  <c r="CP887" i="8"/>
  <c r="CO887" i="8"/>
  <c r="CN887" i="8"/>
  <c r="CL887" i="8"/>
  <c r="CM887" i="8" s="1"/>
  <c r="CG887" i="8"/>
  <c r="CF887" i="8"/>
  <c r="CE887" i="8"/>
  <c r="CD887" i="8"/>
  <c r="CC887" i="8"/>
  <c r="CB887" i="8"/>
  <c r="CA887" i="8"/>
  <c r="BZ887" i="8"/>
  <c r="BY887" i="8"/>
  <c r="BW887" i="8"/>
  <c r="BX887" i="8" s="1"/>
  <c r="BV887" i="8"/>
  <c r="BU887" i="8"/>
  <c r="BT887" i="8"/>
  <c r="BS887" i="8"/>
  <c r="BR887" i="8"/>
  <c r="BQ887" i="8"/>
  <c r="BP887" i="8"/>
  <c r="BO887" i="8"/>
  <c r="BN887" i="8"/>
  <c r="BM887" i="8"/>
  <c r="BL887" i="8"/>
  <c r="BJ887" i="8"/>
  <c r="BK887" i="8" s="1"/>
  <c r="J887" i="8"/>
  <c r="I887" i="8"/>
  <c r="H887" i="8"/>
  <c r="G887" i="8"/>
  <c r="F887" i="8"/>
  <c r="A887" i="8"/>
  <c r="DP886" i="8"/>
  <c r="DO886" i="8"/>
  <c r="DN886" i="8"/>
  <c r="DM886" i="8"/>
  <c r="DK886" i="8"/>
  <c r="DL886" i="8" s="1"/>
  <c r="DJ886" i="8"/>
  <c r="DI886" i="8"/>
  <c r="DH886" i="8"/>
  <c r="DG886" i="8"/>
  <c r="DE886" i="8"/>
  <c r="DF886" i="8" s="1"/>
  <c r="DD886" i="8"/>
  <c r="DC886" i="8"/>
  <c r="DB886" i="8"/>
  <c r="DA886" i="8"/>
  <c r="CZ886" i="8"/>
  <c r="CY886" i="8"/>
  <c r="CX886" i="8"/>
  <c r="CV886" i="8"/>
  <c r="CW886" i="8" s="1"/>
  <c r="CU886" i="8"/>
  <c r="CT886" i="8"/>
  <c r="CS886" i="8"/>
  <c r="CR886" i="8"/>
  <c r="CQ886" i="8"/>
  <c r="CP886" i="8"/>
  <c r="CO886" i="8"/>
  <c r="CN886" i="8"/>
  <c r="CL886" i="8"/>
  <c r="CM886" i="8" s="1"/>
  <c r="CG886" i="8"/>
  <c r="CF886" i="8"/>
  <c r="CE886" i="8"/>
  <c r="CD886" i="8"/>
  <c r="CC886" i="8"/>
  <c r="CB886" i="8"/>
  <c r="CA886" i="8"/>
  <c r="BZ886" i="8"/>
  <c r="BY886" i="8"/>
  <c r="BW886" i="8"/>
  <c r="BX886" i="8" s="1"/>
  <c r="BV886" i="8"/>
  <c r="BU886" i="8"/>
  <c r="BT886" i="8"/>
  <c r="BS886" i="8"/>
  <c r="BR886" i="8"/>
  <c r="BQ886" i="8"/>
  <c r="BP886" i="8"/>
  <c r="BO886" i="8"/>
  <c r="BN886" i="8"/>
  <c r="BM886" i="8"/>
  <c r="BL886" i="8"/>
  <c r="BJ886" i="8"/>
  <c r="BK886" i="8" s="1"/>
  <c r="J886" i="8"/>
  <c r="I886" i="8"/>
  <c r="H886" i="8"/>
  <c r="G886" i="8"/>
  <c r="F886" i="8"/>
  <c r="A886" i="8"/>
  <c r="DP885" i="8"/>
  <c r="DO885" i="8"/>
  <c r="DN885" i="8"/>
  <c r="DM885" i="8"/>
  <c r="DK885" i="8"/>
  <c r="DL885" i="8" s="1"/>
  <c r="DJ885" i="8"/>
  <c r="DI885" i="8"/>
  <c r="DH885" i="8"/>
  <c r="DG885" i="8"/>
  <c r="DE885" i="8"/>
  <c r="DF885" i="8" s="1"/>
  <c r="DD885" i="8"/>
  <c r="DC885" i="8"/>
  <c r="DB885" i="8"/>
  <c r="DA885" i="8"/>
  <c r="CZ885" i="8"/>
  <c r="CY885" i="8"/>
  <c r="CX885" i="8"/>
  <c r="CV885" i="8"/>
  <c r="CW885" i="8" s="1"/>
  <c r="CU885" i="8"/>
  <c r="CT885" i="8"/>
  <c r="CS885" i="8"/>
  <c r="CR885" i="8"/>
  <c r="CQ885" i="8"/>
  <c r="CP885" i="8"/>
  <c r="CO885" i="8"/>
  <c r="CN885" i="8"/>
  <c r="CL885" i="8"/>
  <c r="CM885" i="8" s="1"/>
  <c r="CG885" i="8"/>
  <c r="CF885" i="8"/>
  <c r="CE885" i="8"/>
  <c r="CD885" i="8"/>
  <c r="CC885" i="8"/>
  <c r="CB885" i="8"/>
  <c r="CA885" i="8"/>
  <c r="BZ885" i="8"/>
  <c r="BY885" i="8"/>
  <c r="BW885" i="8"/>
  <c r="BX885" i="8" s="1"/>
  <c r="BV885" i="8"/>
  <c r="BU885" i="8"/>
  <c r="BT885" i="8"/>
  <c r="BS885" i="8"/>
  <c r="BR885" i="8"/>
  <c r="BQ885" i="8"/>
  <c r="BP885" i="8"/>
  <c r="BO885" i="8"/>
  <c r="BN885" i="8"/>
  <c r="BM885" i="8"/>
  <c r="BL885" i="8"/>
  <c r="BJ885" i="8"/>
  <c r="BK885" i="8" s="1"/>
  <c r="J885" i="8"/>
  <c r="I885" i="8"/>
  <c r="H885" i="8"/>
  <c r="G885" i="8"/>
  <c r="F885" i="8"/>
  <c r="A885" i="8"/>
  <c r="DP884" i="8"/>
  <c r="DO884" i="8"/>
  <c r="DN884" i="8"/>
  <c r="DM884" i="8"/>
  <c r="DK884" i="8"/>
  <c r="DL884" i="8" s="1"/>
  <c r="DJ884" i="8"/>
  <c r="DI884" i="8"/>
  <c r="DH884" i="8"/>
  <c r="DG884" i="8"/>
  <c r="DE884" i="8"/>
  <c r="DF884" i="8" s="1"/>
  <c r="DD884" i="8"/>
  <c r="DC884" i="8"/>
  <c r="DB884" i="8"/>
  <c r="DA884" i="8"/>
  <c r="CZ884" i="8"/>
  <c r="CY884" i="8"/>
  <c r="CX884" i="8"/>
  <c r="CV884" i="8"/>
  <c r="CW884" i="8" s="1"/>
  <c r="CU884" i="8"/>
  <c r="CT884" i="8"/>
  <c r="CS884" i="8"/>
  <c r="CR884" i="8"/>
  <c r="CQ884" i="8"/>
  <c r="CP884" i="8"/>
  <c r="CO884" i="8"/>
  <c r="CN884" i="8"/>
  <c r="CL884" i="8"/>
  <c r="CM884" i="8" s="1"/>
  <c r="CG884" i="8"/>
  <c r="CF884" i="8"/>
  <c r="CE884" i="8"/>
  <c r="CD884" i="8"/>
  <c r="CC884" i="8"/>
  <c r="CB884" i="8"/>
  <c r="CA884" i="8"/>
  <c r="BZ884" i="8"/>
  <c r="BY884" i="8"/>
  <c r="BW884" i="8"/>
  <c r="BX884" i="8" s="1"/>
  <c r="BV884" i="8"/>
  <c r="BU884" i="8"/>
  <c r="BT884" i="8"/>
  <c r="BS884" i="8"/>
  <c r="BR884" i="8"/>
  <c r="BQ884" i="8"/>
  <c r="BP884" i="8"/>
  <c r="BO884" i="8"/>
  <c r="BN884" i="8"/>
  <c r="BM884" i="8"/>
  <c r="BL884" i="8"/>
  <c r="BJ884" i="8"/>
  <c r="BK884" i="8" s="1"/>
  <c r="J884" i="8"/>
  <c r="I884" i="8"/>
  <c r="H884" i="8"/>
  <c r="G884" i="8"/>
  <c r="F884" i="8"/>
  <c r="A884" i="8"/>
  <c r="DP883" i="8"/>
  <c r="DO883" i="8"/>
  <c r="DN883" i="8"/>
  <c r="DM883" i="8"/>
  <c r="DK883" i="8"/>
  <c r="DL883" i="8" s="1"/>
  <c r="DJ883" i="8"/>
  <c r="DI883" i="8"/>
  <c r="DH883" i="8"/>
  <c r="DG883" i="8"/>
  <c r="DE883" i="8"/>
  <c r="DF883" i="8" s="1"/>
  <c r="DD883" i="8"/>
  <c r="DC883" i="8"/>
  <c r="DB883" i="8"/>
  <c r="DA883" i="8"/>
  <c r="CZ883" i="8"/>
  <c r="CY883" i="8"/>
  <c r="CX883" i="8"/>
  <c r="CV883" i="8"/>
  <c r="CW883" i="8" s="1"/>
  <c r="CU883" i="8"/>
  <c r="CT883" i="8"/>
  <c r="CS883" i="8"/>
  <c r="CR883" i="8"/>
  <c r="CQ883" i="8"/>
  <c r="CP883" i="8"/>
  <c r="CO883" i="8"/>
  <c r="CN883" i="8"/>
  <c r="CL883" i="8"/>
  <c r="CM883" i="8" s="1"/>
  <c r="CG883" i="8"/>
  <c r="CF883" i="8"/>
  <c r="CE883" i="8"/>
  <c r="CD883" i="8"/>
  <c r="CC883" i="8"/>
  <c r="CB883" i="8"/>
  <c r="CA883" i="8"/>
  <c r="BZ883" i="8"/>
  <c r="BY883" i="8"/>
  <c r="BW883" i="8"/>
  <c r="BX883" i="8" s="1"/>
  <c r="BV883" i="8"/>
  <c r="BU883" i="8"/>
  <c r="BT883" i="8"/>
  <c r="BS883" i="8"/>
  <c r="BR883" i="8"/>
  <c r="BQ883" i="8"/>
  <c r="BP883" i="8"/>
  <c r="BO883" i="8"/>
  <c r="BN883" i="8"/>
  <c r="BM883" i="8"/>
  <c r="BL883" i="8"/>
  <c r="BJ883" i="8"/>
  <c r="BK883" i="8" s="1"/>
  <c r="J883" i="8"/>
  <c r="I883" i="8"/>
  <c r="H883" i="8"/>
  <c r="G883" i="8"/>
  <c r="F883" i="8"/>
  <c r="A883" i="8"/>
  <c r="DP882" i="8"/>
  <c r="DO882" i="8"/>
  <c r="DN882" i="8"/>
  <c r="DM882" i="8"/>
  <c r="DK882" i="8"/>
  <c r="DL882" i="8" s="1"/>
  <c r="DJ882" i="8"/>
  <c r="DI882" i="8"/>
  <c r="DH882" i="8"/>
  <c r="DG882" i="8"/>
  <c r="DE882" i="8"/>
  <c r="DF882" i="8" s="1"/>
  <c r="DD882" i="8"/>
  <c r="DC882" i="8"/>
  <c r="DB882" i="8"/>
  <c r="DA882" i="8"/>
  <c r="CZ882" i="8"/>
  <c r="CY882" i="8"/>
  <c r="CX882" i="8"/>
  <c r="CV882" i="8"/>
  <c r="CW882" i="8" s="1"/>
  <c r="CU882" i="8"/>
  <c r="CT882" i="8"/>
  <c r="CS882" i="8"/>
  <c r="CR882" i="8"/>
  <c r="CQ882" i="8"/>
  <c r="CP882" i="8"/>
  <c r="CO882" i="8"/>
  <c r="CN882" i="8"/>
  <c r="CL882" i="8"/>
  <c r="CM882" i="8" s="1"/>
  <c r="CG882" i="8"/>
  <c r="CF882" i="8"/>
  <c r="CE882" i="8"/>
  <c r="CD882" i="8"/>
  <c r="CC882" i="8"/>
  <c r="CB882" i="8"/>
  <c r="CA882" i="8"/>
  <c r="BZ882" i="8"/>
  <c r="BY882" i="8"/>
  <c r="BW882" i="8"/>
  <c r="BX882" i="8" s="1"/>
  <c r="BV882" i="8"/>
  <c r="BU882" i="8"/>
  <c r="BT882" i="8"/>
  <c r="BS882" i="8"/>
  <c r="BR882" i="8"/>
  <c r="BQ882" i="8"/>
  <c r="BP882" i="8"/>
  <c r="BO882" i="8"/>
  <c r="BN882" i="8"/>
  <c r="BM882" i="8"/>
  <c r="BL882" i="8"/>
  <c r="BJ882" i="8"/>
  <c r="BK882" i="8" s="1"/>
  <c r="J882" i="8"/>
  <c r="I882" i="8"/>
  <c r="H882" i="8"/>
  <c r="G882" i="8"/>
  <c r="F882" i="8"/>
  <c r="A882" i="8"/>
  <c r="DP881" i="8"/>
  <c r="DO881" i="8"/>
  <c r="DN881" i="8"/>
  <c r="DM881" i="8"/>
  <c r="DK881" i="8"/>
  <c r="DL881" i="8" s="1"/>
  <c r="DJ881" i="8"/>
  <c r="DI881" i="8"/>
  <c r="DH881" i="8"/>
  <c r="DG881" i="8"/>
  <c r="DE881" i="8"/>
  <c r="DF881" i="8" s="1"/>
  <c r="DD881" i="8"/>
  <c r="DC881" i="8"/>
  <c r="DB881" i="8"/>
  <c r="DA881" i="8"/>
  <c r="CZ881" i="8"/>
  <c r="CY881" i="8"/>
  <c r="CX881" i="8"/>
  <c r="CV881" i="8"/>
  <c r="CW881" i="8" s="1"/>
  <c r="CU881" i="8"/>
  <c r="CT881" i="8"/>
  <c r="CS881" i="8"/>
  <c r="CR881" i="8"/>
  <c r="CQ881" i="8"/>
  <c r="CP881" i="8"/>
  <c r="CO881" i="8"/>
  <c r="CN881" i="8"/>
  <c r="CL881" i="8"/>
  <c r="CM881" i="8" s="1"/>
  <c r="CG881" i="8"/>
  <c r="CF881" i="8"/>
  <c r="CE881" i="8"/>
  <c r="CD881" i="8"/>
  <c r="CC881" i="8"/>
  <c r="CB881" i="8"/>
  <c r="CA881" i="8"/>
  <c r="BZ881" i="8"/>
  <c r="BY881" i="8"/>
  <c r="BW881" i="8"/>
  <c r="BX881" i="8" s="1"/>
  <c r="BV881" i="8"/>
  <c r="BU881" i="8"/>
  <c r="BT881" i="8"/>
  <c r="BS881" i="8"/>
  <c r="BR881" i="8"/>
  <c r="BQ881" i="8"/>
  <c r="BP881" i="8"/>
  <c r="BO881" i="8"/>
  <c r="BN881" i="8"/>
  <c r="BM881" i="8"/>
  <c r="BL881" i="8"/>
  <c r="BJ881" i="8"/>
  <c r="BK881" i="8" s="1"/>
  <c r="J881" i="8"/>
  <c r="I881" i="8"/>
  <c r="H881" i="8"/>
  <c r="G881" i="8"/>
  <c r="F881" i="8"/>
  <c r="A881" i="8"/>
  <c r="DP880" i="8"/>
  <c r="DO880" i="8"/>
  <c r="DN880" i="8"/>
  <c r="DM880" i="8"/>
  <c r="DK880" i="8"/>
  <c r="DL880" i="8" s="1"/>
  <c r="DJ880" i="8"/>
  <c r="DI880" i="8"/>
  <c r="DH880" i="8"/>
  <c r="DG880" i="8"/>
  <c r="DE880" i="8"/>
  <c r="DF880" i="8" s="1"/>
  <c r="DD880" i="8"/>
  <c r="DC880" i="8"/>
  <c r="DB880" i="8"/>
  <c r="DA880" i="8"/>
  <c r="CZ880" i="8"/>
  <c r="CY880" i="8"/>
  <c r="CX880" i="8"/>
  <c r="CV880" i="8"/>
  <c r="CW880" i="8" s="1"/>
  <c r="CU880" i="8"/>
  <c r="CT880" i="8"/>
  <c r="CS880" i="8"/>
  <c r="CR880" i="8"/>
  <c r="CQ880" i="8"/>
  <c r="CP880" i="8"/>
  <c r="CO880" i="8"/>
  <c r="CN880" i="8"/>
  <c r="CL880" i="8"/>
  <c r="CM880" i="8" s="1"/>
  <c r="CG880" i="8"/>
  <c r="CF880" i="8"/>
  <c r="CE880" i="8"/>
  <c r="CD880" i="8"/>
  <c r="CC880" i="8"/>
  <c r="CB880" i="8"/>
  <c r="CA880" i="8"/>
  <c r="BZ880" i="8"/>
  <c r="BY880" i="8"/>
  <c r="BW880" i="8"/>
  <c r="BX880" i="8" s="1"/>
  <c r="BV880" i="8"/>
  <c r="BU880" i="8"/>
  <c r="BT880" i="8"/>
  <c r="BS880" i="8"/>
  <c r="BR880" i="8"/>
  <c r="BQ880" i="8"/>
  <c r="BP880" i="8"/>
  <c r="BO880" i="8"/>
  <c r="BN880" i="8"/>
  <c r="BM880" i="8"/>
  <c r="BL880" i="8"/>
  <c r="BJ880" i="8"/>
  <c r="BK880" i="8" s="1"/>
  <c r="J880" i="8"/>
  <c r="I880" i="8"/>
  <c r="H880" i="8"/>
  <c r="G880" i="8"/>
  <c r="F880" i="8"/>
  <c r="A880" i="8"/>
  <c r="DP879" i="8"/>
  <c r="DO879" i="8"/>
  <c r="DN879" i="8"/>
  <c r="DM879" i="8"/>
  <c r="DK879" i="8"/>
  <c r="DL879" i="8" s="1"/>
  <c r="DJ879" i="8"/>
  <c r="DI879" i="8"/>
  <c r="DH879" i="8"/>
  <c r="DG879" i="8"/>
  <c r="DE879" i="8"/>
  <c r="DF879" i="8" s="1"/>
  <c r="DD879" i="8"/>
  <c r="DC879" i="8"/>
  <c r="DB879" i="8"/>
  <c r="DA879" i="8"/>
  <c r="CZ879" i="8"/>
  <c r="CY879" i="8"/>
  <c r="CX879" i="8"/>
  <c r="CV879" i="8"/>
  <c r="CW879" i="8" s="1"/>
  <c r="CU879" i="8"/>
  <c r="CT879" i="8"/>
  <c r="CS879" i="8"/>
  <c r="CR879" i="8"/>
  <c r="CQ879" i="8"/>
  <c r="CP879" i="8"/>
  <c r="CO879" i="8"/>
  <c r="CN879" i="8"/>
  <c r="CL879" i="8"/>
  <c r="CM879" i="8" s="1"/>
  <c r="CG879" i="8"/>
  <c r="CF879" i="8"/>
  <c r="CE879" i="8"/>
  <c r="CD879" i="8"/>
  <c r="CC879" i="8"/>
  <c r="CB879" i="8"/>
  <c r="CA879" i="8"/>
  <c r="BZ879" i="8"/>
  <c r="BY879" i="8"/>
  <c r="BW879" i="8"/>
  <c r="BX879" i="8" s="1"/>
  <c r="BV879" i="8"/>
  <c r="BU879" i="8"/>
  <c r="BT879" i="8"/>
  <c r="BS879" i="8"/>
  <c r="BR879" i="8"/>
  <c r="BQ879" i="8"/>
  <c r="BP879" i="8"/>
  <c r="BO879" i="8"/>
  <c r="BN879" i="8"/>
  <c r="BM879" i="8"/>
  <c r="BL879" i="8"/>
  <c r="BJ879" i="8"/>
  <c r="BK879" i="8" s="1"/>
  <c r="J879" i="8"/>
  <c r="I879" i="8"/>
  <c r="H879" i="8"/>
  <c r="G879" i="8"/>
  <c r="F879" i="8"/>
  <c r="A879" i="8"/>
  <c r="DP878" i="8"/>
  <c r="DO878" i="8"/>
  <c r="DN878" i="8"/>
  <c r="DM878" i="8"/>
  <c r="DK878" i="8"/>
  <c r="DL878" i="8" s="1"/>
  <c r="DJ878" i="8"/>
  <c r="DI878" i="8"/>
  <c r="DH878" i="8"/>
  <c r="DG878" i="8"/>
  <c r="DE878" i="8"/>
  <c r="DF878" i="8" s="1"/>
  <c r="DD878" i="8"/>
  <c r="DC878" i="8"/>
  <c r="DB878" i="8"/>
  <c r="DA878" i="8"/>
  <c r="CZ878" i="8"/>
  <c r="CY878" i="8"/>
  <c r="CX878" i="8"/>
  <c r="CV878" i="8"/>
  <c r="CW878" i="8" s="1"/>
  <c r="CU878" i="8"/>
  <c r="CT878" i="8"/>
  <c r="CS878" i="8"/>
  <c r="CR878" i="8"/>
  <c r="CQ878" i="8"/>
  <c r="CP878" i="8"/>
  <c r="CO878" i="8"/>
  <c r="CN878" i="8"/>
  <c r="CL878" i="8"/>
  <c r="CM878" i="8" s="1"/>
  <c r="CG878" i="8"/>
  <c r="CF878" i="8"/>
  <c r="CE878" i="8"/>
  <c r="CD878" i="8"/>
  <c r="CC878" i="8"/>
  <c r="CB878" i="8"/>
  <c r="CA878" i="8"/>
  <c r="BZ878" i="8"/>
  <c r="BY878" i="8"/>
  <c r="BW878" i="8"/>
  <c r="BX878" i="8" s="1"/>
  <c r="BV878" i="8"/>
  <c r="BU878" i="8"/>
  <c r="BT878" i="8"/>
  <c r="BS878" i="8"/>
  <c r="BR878" i="8"/>
  <c r="BQ878" i="8"/>
  <c r="BP878" i="8"/>
  <c r="BO878" i="8"/>
  <c r="BN878" i="8"/>
  <c r="BM878" i="8"/>
  <c r="BL878" i="8"/>
  <c r="BJ878" i="8"/>
  <c r="BK878" i="8" s="1"/>
  <c r="J878" i="8"/>
  <c r="I878" i="8"/>
  <c r="H878" i="8"/>
  <c r="G878" i="8"/>
  <c r="F878" i="8"/>
  <c r="A878" i="8"/>
  <c r="DP877" i="8"/>
  <c r="DO877" i="8"/>
  <c r="DN877" i="8"/>
  <c r="DM877" i="8"/>
  <c r="DK877" i="8"/>
  <c r="DL877" i="8" s="1"/>
  <c r="DJ877" i="8"/>
  <c r="DI877" i="8"/>
  <c r="DH877" i="8"/>
  <c r="DG877" i="8"/>
  <c r="DE877" i="8"/>
  <c r="DF877" i="8" s="1"/>
  <c r="DD877" i="8"/>
  <c r="DC877" i="8"/>
  <c r="DB877" i="8"/>
  <c r="DA877" i="8"/>
  <c r="CZ877" i="8"/>
  <c r="CY877" i="8"/>
  <c r="CX877" i="8"/>
  <c r="CV877" i="8"/>
  <c r="CW877" i="8" s="1"/>
  <c r="CU877" i="8"/>
  <c r="CT877" i="8"/>
  <c r="CS877" i="8"/>
  <c r="CR877" i="8"/>
  <c r="CQ877" i="8"/>
  <c r="CP877" i="8"/>
  <c r="CO877" i="8"/>
  <c r="CN877" i="8"/>
  <c r="CL877" i="8"/>
  <c r="CM877" i="8" s="1"/>
  <c r="CG877" i="8"/>
  <c r="CF877" i="8"/>
  <c r="CE877" i="8"/>
  <c r="CD877" i="8"/>
  <c r="CC877" i="8"/>
  <c r="CB877" i="8"/>
  <c r="CA877" i="8"/>
  <c r="BZ877" i="8"/>
  <c r="BY877" i="8"/>
  <c r="BW877" i="8"/>
  <c r="BX877" i="8" s="1"/>
  <c r="BV877" i="8"/>
  <c r="BU877" i="8"/>
  <c r="BT877" i="8"/>
  <c r="BS877" i="8"/>
  <c r="BR877" i="8"/>
  <c r="BQ877" i="8"/>
  <c r="BP877" i="8"/>
  <c r="BO877" i="8"/>
  <c r="BN877" i="8"/>
  <c r="BM877" i="8"/>
  <c r="BL877" i="8"/>
  <c r="BJ877" i="8"/>
  <c r="BK877" i="8" s="1"/>
  <c r="J877" i="8"/>
  <c r="I877" i="8"/>
  <c r="H877" i="8"/>
  <c r="G877" i="8"/>
  <c r="F877" i="8"/>
  <c r="A877" i="8"/>
  <c r="DP876" i="8"/>
  <c r="DO876" i="8"/>
  <c r="DN876" i="8"/>
  <c r="DM876" i="8"/>
  <c r="DK876" i="8"/>
  <c r="DL876" i="8" s="1"/>
  <c r="DJ876" i="8"/>
  <c r="DI876" i="8"/>
  <c r="DH876" i="8"/>
  <c r="DG876" i="8"/>
  <c r="DE876" i="8"/>
  <c r="DF876" i="8" s="1"/>
  <c r="DD876" i="8"/>
  <c r="DC876" i="8"/>
  <c r="DB876" i="8"/>
  <c r="DA876" i="8"/>
  <c r="CZ876" i="8"/>
  <c r="CY876" i="8"/>
  <c r="CX876" i="8"/>
  <c r="CV876" i="8"/>
  <c r="CW876" i="8" s="1"/>
  <c r="CU876" i="8"/>
  <c r="CT876" i="8"/>
  <c r="CS876" i="8"/>
  <c r="CR876" i="8"/>
  <c r="CQ876" i="8"/>
  <c r="CP876" i="8"/>
  <c r="CO876" i="8"/>
  <c r="CN876" i="8"/>
  <c r="CL876" i="8"/>
  <c r="CM876" i="8" s="1"/>
  <c r="CG876" i="8"/>
  <c r="CF876" i="8"/>
  <c r="CE876" i="8"/>
  <c r="CD876" i="8"/>
  <c r="CC876" i="8"/>
  <c r="CB876" i="8"/>
  <c r="CA876" i="8"/>
  <c r="BZ876" i="8"/>
  <c r="BY876" i="8"/>
  <c r="BW876" i="8"/>
  <c r="BX876" i="8" s="1"/>
  <c r="BV876" i="8"/>
  <c r="BU876" i="8"/>
  <c r="BT876" i="8"/>
  <c r="BS876" i="8"/>
  <c r="BR876" i="8"/>
  <c r="BQ876" i="8"/>
  <c r="BP876" i="8"/>
  <c r="BO876" i="8"/>
  <c r="BN876" i="8"/>
  <c r="BM876" i="8"/>
  <c r="BL876" i="8"/>
  <c r="BJ876" i="8"/>
  <c r="BK876" i="8" s="1"/>
  <c r="J876" i="8"/>
  <c r="I876" i="8"/>
  <c r="H876" i="8"/>
  <c r="G876" i="8"/>
  <c r="F876" i="8"/>
  <c r="A876" i="8"/>
  <c r="DP875" i="8"/>
  <c r="DO875" i="8"/>
  <c r="DN875" i="8"/>
  <c r="DM875" i="8"/>
  <c r="DK875" i="8"/>
  <c r="DL875" i="8" s="1"/>
  <c r="DJ875" i="8"/>
  <c r="DI875" i="8"/>
  <c r="DH875" i="8"/>
  <c r="DG875" i="8"/>
  <c r="DE875" i="8"/>
  <c r="DF875" i="8" s="1"/>
  <c r="DD875" i="8"/>
  <c r="DC875" i="8"/>
  <c r="DB875" i="8"/>
  <c r="DA875" i="8"/>
  <c r="CZ875" i="8"/>
  <c r="CY875" i="8"/>
  <c r="CX875" i="8"/>
  <c r="CV875" i="8"/>
  <c r="CW875" i="8" s="1"/>
  <c r="CU875" i="8"/>
  <c r="CT875" i="8"/>
  <c r="CS875" i="8"/>
  <c r="CR875" i="8"/>
  <c r="CQ875" i="8"/>
  <c r="CP875" i="8"/>
  <c r="CO875" i="8"/>
  <c r="CN875" i="8"/>
  <c r="CL875" i="8"/>
  <c r="CM875" i="8" s="1"/>
  <c r="CG875" i="8"/>
  <c r="CF875" i="8"/>
  <c r="CE875" i="8"/>
  <c r="CD875" i="8"/>
  <c r="CC875" i="8"/>
  <c r="CB875" i="8"/>
  <c r="CA875" i="8"/>
  <c r="BZ875" i="8"/>
  <c r="BY875" i="8"/>
  <c r="BW875" i="8"/>
  <c r="BX875" i="8" s="1"/>
  <c r="BV875" i="8"/>
  <c r="BU875" i="8"/>
  <c r="BT875" i="8"/>
  <c r="BS875" i="8"/>
  <c r="BR875" i="8"/>
  <c r="BQ875" i="8"/>
  <c r="BP875" i="8"/>
  <c r="BO875" i="8"/>
  <c r="BN875" i="8"/>
  <c r="BM875" i="8"/>
  <c r="BL875" i="8"/>
  <c r="BJ875" i="8"/>
  <c r="BK875" i="8" s="1"/>
  <c r="J875" i="8"/>
  <c r="I875" i="8"/>
  <c r="H875" i="8"/>
  <c r="G875" i="8"/>
  <c r="F875" i="8"/>
  <c r="A875" i="8"/>
  <c r="DP874" i="8"/>
  <c r="DO874" i="8"/>
  <c r="DN874" i="8"/>
  <c r="DM874" i="8"/>
  <c r="DK874" i="8"/>
  <c r="DL874" i="8" s="1"/>
  <c r="DJ874" i="8"/>
  <c r="DI874" i="8"/>
  <c r="DH874" i="8"/>
  <c r="DG874" i="8"/>
  <c r="DE874" i="8"/>
  <c r="DF874" i="8" s="1"/>
  <c r="DD874" i="8"/>
  <c r="DC874" i="8"/>
  <c r="DB874" i="8"/>
  <c r="DA874" i="8"/>
  <c r="CZ874" i="8"/>
  <c r="CY874" i="8"/>
  <c r="CX874" i="8"/>
  <c r="CV874" i="8"/>
  <c r="CW874" i="8" s="1"/>
  <c r="CU874" i="8"/>
  <c r="CT874" i="8"/>
  <c r="CS874" i="8"/>
  <c r="CR874" i="8"/>
  <c r="CQ874" i="8"/>
  <c r="CP874" i="8"/>
  <c r="CO874" i="8"/>
  <c r="CN874" i="8"/>
  <c r="CL874" i="8"/>
  <c r="CM874" i="8" s="1"/>
  <c r="CG874" i="8"/>
  <c r="CF874" i="8"/>
  <c r="CE874" i="8"/>
  <c r="CD874" i="8"/>
  <c r="CC874" i="8"/>
  <c r="CB874" i="8"/>
  <c r="CA874" i="8"/>
  <c r="BZ874" i="8"/>
  <c r="BY874" i="8"/>
  <c r="BW874" i="8"/>
  <c r="BX874" i="8" s="1"/>
  <c r="BV874" i="8"/>
  <c r="BU874" i="8"/>
  <c r="BT874" i="8"/>
  <c r="BS874" i="8"/>
  <c r="BR874" i="8"/>
  <c r="BQ874" i="8"/>
  <c r="BP874" i="8"/>
  <c r="BO874" i="8"/>
  <c r="BN874" i="8"/>
  <c r="BM874" i="8"/>
  <c r="BL874" i="8"/>
  <c r="BJ874" i="8"/>
  <c r="BK874" i="8" s="1"/>
  <c r="J874" i="8"/>
  <c r="I874" i="8"/>
  <c r="H874" i="8"/>
  <c r="G874" i="8"/>
  <c r="F874" i="8"/>
  <c r="A874" i="8"/>
  <c r="DP873" i="8"/>
  <c r="DO873" i="8"/>
  <c r="DN873" i="8"/>
  <c r="DM873" i="8"/>
  <c r="DK873" i="8"/>
  <c r="DL873" i="8" s="1"/>
  <c r="DJ873" i="8"/>
  <c r="DI873" i="8"/>
  <c r="DH873" i="8"/>
  <c r="DG873" i="8"/>
  <c r="DE873" i="8"/>
  <c r="DF873" i="8" s="1"/>
  <c r="DD873" i="8"/>
  <c r="DC873" i="8"/>
  <c r="DB873" i="8"/>
  <c r="DA873" i="8"/>
  <c r="CZ873" i="8"/>
  <c r="CY873" i="8"/>
  <c r="CX873" i="8"/>
  <c r="CV873" i="8"/>
  <c r="CW873" i="8" s="1"/>
  <c r="CU873" i="8"/>
  <c r="CT873" i="8"/>
  <c r="CS873" i="8"/>
  <c r="CR873" i="8"/>
  <c r="CQ873" i="8"/>
  <c r="CP873" i="8"/>
  <c r="CO873" i="8"/>
  <c r="CN873" i="8"/>
  <c r="CL873" i="8"/>
  <c r="CM873" i="8" s="1"/>
  <c r="CG873" i="8"/>
  <c r="CF873" i="8"/>
  <c r="CE873" i="8"/>
  <c r="CD873" i="8"/>
  <c r="CC873" i="8"/>
  <c r="CB873" i="8"/>
  <c r="CA873" i="8"/>
  <c r="BZ873" i="8"/>
  <c r="BY873" i="8"/>
  <c r="BW873" i="8"/>
  <c r="BX873" i="8" s="1"/>
  <c r="BV873" i="8"/>
  <c r="BU873" i="8"/>
  <c r="BT873" i="8"/>
  <c r="BS873" i="8"/>
  <c r="BR873" i="8"/>
  <c r="BQ873" i="8"/>
  <c r="BP873" i="8"/>
  <c r="BO873" i="8"/>
  <c r="BN873" i="8"/>
  <c r="BM873" i="8"/>
  <c r="BL873" i="8"/>
  <c r="BJ873" i="8"/>
  <c r="BK873" i="8" s="1"/>
  <c r="J873" i="8"/>
  <c r="I873" i="8"/>
  <c r="H873" i="8"/>
  <c r="G873" i="8"/>
  <c r="F873" i="8"/>
  <c r="A873" i="8"/>
  <c r="DP872" i="8"/>
  <c r="DO872" i="8"/>
  <c r="DN872" i="8"/>
  <c r="DM872" i="8"/>
  <c r="DK872" i="8"/>
  <c r="DL872" i="8" s="1"/>
  <c r="DJ872" i="8"/>
  <c r="DI872" i="8"/>
  <c r="DH872" i="8"/>
  <c r="DG872" i="8"/>
  <c r="DE872" i="8"/>
  <c r="DF872" i="8" s="1"/>
  <c r="DD872" i="8"/>
  <c r="DC872" i="8"/>
  <c r="DB872" i="8"/>
  <c r="DA872" i="8"/>
  <c r="CZ872" i="8"/>
  <c r="CY872" i="8"/>
  <c r="CX872" i="8"/>
  <c r="CV872" i="8"/>
  <c r="CW872" i="8" s="1"/>
  <c r="CU872" i="8"/>
  <c r="CT872" i="8"/>
  <c r="CS872" i="8"/>
  <c r="CR872" i="8"/>
  <c r="CQ872" i="8"/>
  <c r="CP872" i="8"/>
  <c r="CO872" i="8"/>
  <c r="CN872" i="8"/>
  <c r="CL872" i="8"/>
  <c r="CM872" i="8" s="1"/>
  <c r="CG872" i="8"/>
  <c r="CF872" i="8"/>
  <c r="CE872" i="8"/>
  <c r="CD872" i="8"/>
  <c r="CC872" i="8"/>
  <c r="CB872" i="8"/>
  <c r="CA872" i="8"/>
  <c r="BZ872" i="8"/>
  <c r="BY872" i="8"/>
  <c r="BW872" i="8"/>
  <c r="BX872" i="8" s="1"/>
  <c r="BV872" i="8"/>
  <c r="BU872" i="8"/>
  <c r="BT872" i="8"/>
  <c r="BS872" i="8"/>
  <c r="BR872" i="8"/>
  <c r="BQ872" i="8"/>
  <c r="BP872" i="8"/>
  <c r="BO872" i="8"/>
  <c r="BN872" i="8"/>
  <c r="BM872" i="8"/>
  <c r="BL872" i="8"/>
  <c r="BJ872" i="8"/>
  <c r="BK872" i="8" s="1"/>
  <c r="J872" i="8"/>
  <c r="I872" i="8"/>
  <c r="H872" i="8"/>
  <c r="G872" i="8"/>
  <c r="F872" i="8"/>
  <c r="A872" i="8"/>
  <c r="DP871" i="8"/>
  <c r="DO871" i="8"/>
  <c r="DN871" i="8"/>
  <c r="DM871" i="8"/>
  <c r="DK871" i="8"/>
  <c r="DL871" i="8" s="1"/>
  <c r="DJ871" i="8"/>
  <c r="DI871" i="8"/>
  <c r="DH871" i="8"/>
  <c r="DG871" i="8"/>
  <c r="DE871" i="8"/>
  <c r="DF871" i="8" s="1"/>
  <c r="DD871" i="8"/>
  <c r="DC871" i="8"/>
  <c r="DB871" i="8"/>
  <c r="DA871" i="8"/>
  <c r="CZ871" i="8"/>
  <c r="CY871" i="8"/>
  <c r="CX871" i="8"/>
  <c r="CV871" i="8"/>
  <c r="CW871" i="8" s="1"/>
  <c r="CU871" i="8"/>
  <c r="CT871" i="8"/>
  <c r="CS871" i="8"/>
  <c r="CR871" i="8"/>
  <c r="CQ871" i="8"/>
  <c r="CP871" i="8"/>
  <c r="CO871" i="8"/>
  <c r="CN871" i="8"/>
  <c r="CL871" i="8"/>
  <c r="CM871" i="8" s="1"/>
  <c r="CG871" i="8"/>
  <c r="CF871" i="8"/>
  <c r="CE871" i="8"/>
  <c r="CD871" i="8"/>
  <c r="CC871" i="8"/>
  <c r="CB871" i="8"/>
  <c r="CA871" i="8"/>
  <c r="BZ871" i="8"/>
  <c r="BY871" i="8"/>
  <c r="BW871" i="8"/>
  <c r="BX871" i="8" s="1"/>
  <c r="BV871" i="8"/>
  <c r="BU871" i="8"/>
  <c r="BT871" i="8"/>
  <c r="BS871" i="8"/>
  <c r="BR871" i="8"/>
  <c r="BQ871" i="8"/>
  <c r="BP871" i="8"/>
  <c r="BO871" i="8"/>
  <c r="BN871" i="8"/>
  <c r="BM871" i="8"/>
  <c r="BL871" i="8"/>
  <c r="BJ871" i="8"/>
  <c r="BK871" i="8" s="1"/>
  <c r="J871" i="8"/>
  <c r="I871" i="8"/>
  <c r="H871" i="8"/>
  <c r="G871" i="8"/>
  <c r="F871" i="8"/>
  <c r="A871" i="8"/>
  <c r="DP870" i="8"/>
  <c r="DO870" i="8"/>
  <c r="DN870" i="8"/>
  <c r="DM870" i="8"/>
  <c r="DK870" i="8"/>
  <c r="DL870" i="8" s="1"/>
  <c r="DJ870" i="8"/>
  <c r="DI870" i="8"/>
  <c r="DH870" i="8"/>
  <c r="DG870" i="8"/>
  <c r="DE870" i="8"/>
  <c r="DF870" i="8" s="1"/>
  <c r="DD870" i="8"/>
  <c r="DC870" i="8"/>
  <c r="DB870" i="8"/>
  <c r="DA870" i="8"/>
  <c r="CZ870" i="8"/>
  <c r="CY870" i="8"/>
  <c r="CX870" i="8"/>
  <c r="CV870" i="8"/>
  <c r="CW870" i="8" s="1"/>
  <c r="CU870" i="8"/>
  <c r="CT870" i="8"/>
  <c r="CS870" i="8"/>
  <c r="CR870" i="8"/>
  <c r="CQ870" i="8"/>
  <c r="CP870" i="8"/>
  <c r="CO870" i="8"/>
  <c r="CN870" i="8"/>
  <c r="CL870" i="8"/>
  <c r="CM870" i="8" s="1"/>
  <c r="CG870" i="8"/>
  <c r="CF870" i="8"/>
  <c r="CE870" i="8"/>
  <c r="CD870" i="8"/>
  <c r="CC870" i="8"/>
  <c r="CB870" i="8"/>
  <c r="CA870" i="8"/>
  <c r="BZ870" i="8"/>
  <c r="BY870" i="8"/>
  <c r="BW870" i="8"/>
  <c r="BX870" i="8" s="1"/>
  <c r="BV870" i="8"/>
  <c r="BU870" i="8"/>
  <c r="BT870" i="8"/>
  <c r="BS870" i="8"/>
  <c r="BR870" i="8"/>
  <c r="BQ870" i="8"/>
  <c r="BP870" i="8"/>
  <c r="BO870" i="8"/>
  <c r="BN870" i="8"/>
  <c r="BM870" i="8"/>
  <c r="BL870" i="8"/>
  <c r="BJ870" i="8"/>
  <c r="BK870" i="8" s="1"/>
  <c r="J870" i="8"/>
  <c r="I870" i="8"/>
  <c r="H870" i="8"/>
  <c r="G870" i="8"/>
  <c r="F870" i="8"/>
  <c r="A870" i="8"/>
  <c r="DP869" i="8"/>
  <c r="DO869" i="8"/>
  <c r="DN869" i="8"/>
  <c r="DM869" i="8"/>
  <c r="DK869" i="8"/>
  <c r="DL869" i="8" s="1"/>
  <c r="DJ869" i="8"/>
  <c r="DI869" i="8"/>
  <c r="DH869" i="8"/>
  <c r="DG869" i="8"/>
  <c r="DE869" i="8"/>
  <c r="DF869" i="8" s="1"/>
  <c r="DD869" i="8"/>
  <c r="DC869" i="8"/>
  <c r="DB869" i="8"/>
  <c r="DA869" i="8"/>
  <c r="CZ869" i="8"/>
  <c r="CY869" i="8"/>
  <c r="CX869" i="8"/>
  <c r="CV869" i="8"/>
  <c r="CW869" i="8" s="1"/>
  <c r="CU869" i="8"/>
  <c r="CT869" i="8"/>
  <c r="CS869" i="8"/>
  <c r="CR869" i="8"/>
  <c r="CQ869" i="8"/>
  <c r="CP869" i="8"/>
  <c r="CO869" i="8"/>
  <c r="CN869" i="8"/>
  <c r="CL869" i="8"/>
  <c r="CM869" i="8" s="1"/>
  <c r="CG869" i="8"/>
  <c r="CF869" i="8"/>
  <c r="CE869" i="8"/>
  <c r="CD869" i="8"/>
  <c r="CC869" i="8"/>
  <c r="CB869" i="8"/>
  <c r="CA869" i="8"/>
  <c r="BZ869" i="8"/>
  <c r="BY869" i="8"/>
  <c r="BW869" i="8"/>
  <c r="BX869" i="8" s="1"/>
  <c r="BV869" i="8"/>
  <c r="BU869" i="8"/>
  <c r="BT869" i="8"/>
  <c r="BS869" i="8"/>
  <c r="BR869" i="8"/>
  <c r="BQ869" i="8"/>
  <c r="BP869" i="8"/>
  <c r="BO869" i="8"/>
  <c r="BN869" i="8"/>
  <c r="BM869" i="8"/>
  <c r="BL869" i="8"/>
  <c r="BJ869" i="8"/>
  <c r="BK869" i="8" s="1"/>
  <c r="J869" i="8"/>
  <c r="I869" i="8"/>
  <c r="H869" i="8"/>
  <c r="G869" i="8"/>
  <c r="F869" i="8"/>
  <c r="A869" i="8"/>
  <c r="DP868" i="8"/>
  <c r="DO868" i="8"/>
  <c r="DN868" i="8"/>
  <c r="DM868" i="8"/>
  <c r="DK868" i="8"/>
  <c r="DL868" i="8" s="1"/>
  <c r="DJ868" i="8"/>
  <c r="DI868" i="8"/>
  <c r="DH868" i="8"/>
  <c r="DG868" i="8"/>
  <c r="DE868" i="8"/>
  <c r="DF868" i="8" s="1"/>
  <c r="DD868" i="8"/>
  <c r="DC868" i="8"/>
  <c r="DB868" i="8"/>
  <c r="DA868" i="8"/>
  <c r="CZ868" i="8"/>
  <c r="CY868" i="8"/>
  <c r="CX868" i="8"/>
  <c r="CV868" i="8"/>
  <c r="CW868" i="8" s="1"/>
  <c r="CU868" i="8"/>
  <c r="CT868" i="8"/>
  <c r="CS868" i="8"/>
  <c r="CR868" i="8"/>
  <c r="CQ868" i="8"/>
  <c r="CP868" i="8"/>
  <c r="CO868" i="8"/>
  <c r="CN868" i="8"/>
  <c r="CL868" i="8"/>
  <c r="CM868" i="8" s="1"/>
  <c r="CG868" i="8"/>
  <c r="CF868" i="8"/>
  <c r="CE868" i="8"/>
  <c r="CD868" i="8"/>
  <c r="CC868" i="8"/>
  <c r="CB868" i="8"/>
  <c r="CA868" i="8"/>
  <c r="BZ868" i="8"/>
  <c r="BY868" i="8"/>
  <c r="BW868" i="8"/>
  <c r="BX868" i="8" s="1"/>
  <c r="BV868" i="8"/>
  <c r="BU868" i="8"/>
  <c r="BT868" i="8"/>
  <c r="BS868" i="8"/>
  <c r="BR868" i="8"/>
  <c r="BQ868" i="8"/>
  <c r="BP868" i="8"/>
  <c r="BO868" i="8"/>
  <c r="BN868" i="8"/>
  <c r="BM868" i="8"/>
  <c r="BL868" i="8"/>
  <c r="BJ868" i="8"/>
  <c r="BK868" i="8" s="1"/>
  <c r="J868" i="8"/>
  <c r="I868" i="8"/>
  <c r="H868" i="8"/>
  <c r="G868" i="8"/>
  <c r="F868" i="8"/>
  <c r="A868" i="8"/>
  <c r="DP867" i="8"/>
  <c r="DO867" i="8"/>
  <c r="DN867" i="8"/>
  <c r="DM867" i="8"/>
  <c r="DK867" i="8"/>
  <c r="DL867" i="8" s="1"/>
  <c r="DJ867" i="8"/>
  <c r="DI867" i="8"/>
  <c r="DH867" i="8"/>
  <c r="DG867" i="8"/>
  <c r="DE867" i="8"/>
  <c r="DF867" i="8" s="1"/>
  <c r="DD867" i="8"/>
  <c r="DC867" i="8"/>
  <c r="DB867" i="8"/>
  <c r="DA867" i="8"/>
  <c r="CZ867" i="8"/>
  <c r="CY867" i="8"/>
  <c r="CX867" i="8"/>
  <c r="CV867" i="8"/>
  <c r="CW867" i="8" s="1"/>
  <c r="CU867" i="8"/>
  <c r="CT867" i="8"/>
  <c r="CS867" i="8"/>
  <c r="CR867" i="8"/>
  <c r="CQ867" i="8"/>
  <c r="CP867" i="8"/>
  <c r="CO867" i="8"/>
  <c r="CN867" i="8"/>
  <c r="CL867" i="8"/>
  <c r="CM867" i="8" s="1"/>
  <c r="CG867" i="8"/>
  <c r="CF867" i="8"/>
  <c r="CE867" i="8"/>
  <c r="CD867" i="8"/>
  <c r="CC867" i="8"/>
  <c r="CB867" i="8"/>
  <c r="CA867" i="8"/>
  <c r="BZ867" i="8"/>
  <c r="BY867" i="8"/>
  <c r="BW867" i="8"/>
  <c r="BX867" i="8" s="1"/>
  <c r="BV867" i="8"/>
  <c r="BU867" i="8"/>
  <c r="BT867" i="8"/>
  <c r="BS867" i="8"/>
  <c r="BR867" i="8"/>
  <c r="BQ867" i="8"/>
  <c r="BP867" i="8"/>
  <c r="BO867" i="8"/>
  <c r="BN867" i="8"/>
  <c r="BM867" i="8"/>
  <c r="BL867" i="8"/>
  <c r="BJ867" i="8"/>
  <c r="BK867" i="8" s="1"/>
  <c r="J867" i="8"/>
  <c r="I867" i="8"/>
  <c r="H867" i="8"/>
  <c r="G867" i="8"/>
  <c r="F867" i="8"/>
  <c r="A867" i="8"/>
  <c r="DP866" i="8"/>
  <c r="DO866" i="8"/>
  <c r="DN866" i="8"/>
  <c r="DM866" i="8"/>
  <c r="DK866" i="8"/>
  <c r="DL866" i="8" s="1"/>
  <c r="DJ866" i="8"/>
  <c r="DI866" i="8"/>
  <c r="DH866" i="8"/>
  <c r="DG866" i="8"/>
  <c r="DE866" i="8"/>
  <c r="DF866" i="8" s="1"/>
  <c r="DD866" i="8"/>
  <c r="DC866" i="8"/>
  <c r="DB866" i="8"/>
  <c r="DA866" i="8"/>
  <c r="CZ866" i="8"/>
  <c r="CY866" i="8"/>
  <c r="CX866" i="8"/>
  <c r="CV866" i="8"/>
  <c r="CW866" i="8" s="1"/>
  <c r="CU866" i="8"/>
  <c r="CT866" i="8"/>
  <c r="CS866" i="8"/>
  <c r="CR866" i="8"/>
  <c r="CQ866" i="8"/>
  <c r="CP866" i="8"/>
  <c r="CO866" i="8"/>
  <c r="CN866" i="8"/>
  <c r="CL866" i="8"/>
  <c r="CM866" i="8" s="1"/>
  <c r="CG866" i="8"/>
  <c r="CF866" i="8"/>
  <c r="CE866" i="8"/>
  <c r="CD866" i="8"/>
  <c r="CC866" i="8"/>
  <c r="CB866" i="8"/>
  <c r="CA866" i="8"/>
  <c r="BZ866" i="8"/>
  <c r="BY866" i="8"/>
  <c r="BW866" i="8"/>
  <c r="BX866" i="8" s="1"/>
  <c r="BV866" i="8"/>
  <c r="BU866" i="8"/>
  <c r="BT866" i="8"/>
  <c r="BS866" i="8"/>
  <c r="BR866" i="8"/>
  <c r="BQ866" i="8"/>
  <c r="BP866" i="8"/>
  <c r="BO866" i="8"/>
  <c r="BN866" i="8"/>
  <c r="BM866" i="8"/>
  <c r="BL866" i="8"/>
  <c r="BJ866" i="8"/>
  <c r="BK866" i="8" s="1"/>
  <c r="J866" i="8"/>
  <c r="I866" i="8"/>
  <c r="H866" i="8"/>
  <c r="G866" i="8"/>
  <c r="F866" i="8"/>
  <c r="A866" i="8"/>
  <c r="DP865" i="8"/>
  <c r="DO865" i="8"/>
  <c r="DN865" i="8"/>
  <c r="DM865" i="8"/>
  <c r="DK865" i="8"/>
  <c r="DL865" i="8" s="1"/>
  <c r="DJ865" i="8"/>
  <c r="DI865" i="8"/>
  <c r="DH865" i="8"/>
  <c r="DG865" i="8"/>
  <c r="DE865" i="8"/>
  <c r="DF865" i="8" s="1"/>
  <c r="DD865" i="8"/>
  <c r="DC865" i="8"/>
  <c r="DB865" i="8"/>
  <c r="DA865" i="8"/>
  <c r="CZ865" i="8"/>
  <c r="CY865" i="8"/>
  <c r="CX865" i="8"/>
  <c r="CV865" i="8"/>
  <c r="CW865" i="8" s="1"/>
  <c r="CU865" i="8"/>
  <c r="CT865" i="8"/>
  <c r="CS865" i="8"/>
  <c r="CR865" i="8"/>
  <c r="CQ865" i="8"/>
  <c r="CP865" i="8"/>
  <c r="CO865" i="8"/>
  <c r="CN865" i="8"/>
  <c r="CL865" i="8"/>
  <c r="CM865" i="8" s="1"/>
  <c r="CG865" i="8"/>
  <c r="CF865" i="8"/>
  <c r="CE865" i="8"/>
  <c r="CD865" i="8"/>
  <c r="CC865" i="8"/>
  <c r="CB865" i="8"/>
  <c r="CA865" i="8"/>
  <c r="BZ865" i="8"/>
  <c r="BY865" i="8"/>
  <c r="BW865" i="8"/>
  <c r="BX865" i="8" s="1"/>
  <c r="BV865" i="8"/>
  <c r="BU865" i="8"/>
  <c r="BT865" i="8"/>
  <c r="BS865" i="8"/>
  <c r="BR865" i="8"/>
  <c r="BQ865" i="8"/>
  <c r="BP865" i="8"/>
  <c r="BO865" i="8"/>
  <c r="BN865" i="8"/>
  <c r="BM865" i="8"/>
  <c r="BL865" i="8"/>
  <c r="BJ865" i="8"/>
  <c r="BK865" i="8" s="1"/>
  <c r="J865" i="8"/>
  <c r="I865" i="8"/>
  <c r="H865" i="8"/>
  <c r="G865" i="8"/>
  <c r="F865" i="8"/>
  <c r="A865" i="8"/>
  <c r="DP864" i="8"/>
  <c r="DO864" i="8"/>
  <c r="DN864" i="8"/>
  <c r="DM864" i="8"/>
  <c r="DK864" i="8"/>
  <c r="DL864" i="8" s="1"/>
  <c r="DJ864" i="8"/>
  <c r="DI864" i="8"/>
  <c r="DH864" i="8"/>
  <c r="DG864" i="8"/>
  <c r="DE864" i="8"/>
  <c r="DF864" i="8" s="1"/>
  <c r="DD864" i="8"/>
  <c r="DC864" i="8"/>
  <c r="DB864" i="8"/>
  <c r="DA864" i="8"/>
  <c r="CZ864" i="8"/>
  <c r="CY864" i="8"/>
  <c r="CX864" i="8"/>
  <c r="CV864" i="8"/>
  <c r="CW864" i="8" s="1"/>
  <c r="CU864" i="8"/>
  <c r="CT864" i="8"/>
  <c r="CS864" i="8"/>
  <c r="CR864" i="8"/>
  <c r="CQ864" i="8"/>
  <c r="CP864" i="8"/>
  <c r="CO864" i="8"/>
  <c r="CN864" i="8"/>
  <c r="CL864" i="8"/>
  <c r="CM864" i="8" s="1"/>
  <c r="CG864" i="8"/>
  <c r="CF864" i="8"/>
  <c r="CE864" i="8"/>
  <c r="CD864" i="8"/>
  <c r="CC864" i="8"/>
  <c r="CB864" i="8"/>
  <c r="CA864" i="8"/>
  <c r="BZ864" i="8"/>
  <c r="BY864" i="8"/>
  <c r="BW864" i="8"/>
  <c r="BX864" i="8" s="1"/>
  <c r="BV864" i="8"/>
  <c r="BU864" i="8"/>
  <c r="BT864" i="8"/>
  <c r="BS864" i="8"/>
  <c r="BR864" i="8"/>
  <c r="BQ864" i="8"/>
  <c r="BP864" i="8"/>
  <c r="BO864" i="8"/>
  <c r="BN864" i="8"/>
  <c r="BM864" i="8"/>
  <c r="BL864" i="8"/>
  <c r="BJ864" i="8"/>
  <c r="BK864" i="8" s="1"/>
  <c r="J864" i="8"/>
  <c r="I864" i="8"/>
  <c r="H864" i="8"/>
  <c r="G864" i="8"/>
  <c r="F864" i="8"/>
  <c r="A864" i="8"/>
  <c r="DP863" i="8"/>
  <c r="DO863" i="8"/>
  <c r="DN863" i="8"/>
  <c r="DM863" i="8"/>
  <c r="DK863" i="8"/>
  <c r="DL863" i="8" s="1"/>
  <c r="DJ863" i="8"/>
  <c r="DI863" i="8"/>
  <c r="DH863" i="8"/>
  <c r="DG863" i="8"/>
  <c r="DE863" i="8"/>
  <c r="DF863" i="8" s="1"/>
  <c r="DD863" i="8"/>
  <c r="DC863" i="8"/>
  <c r="DB863" i="8"/>
  <c r="DA863" i="8"/>
  <c r="CZ863" i="8"/>
  <c r="CY863" i="8"/>
  <c r="CX863" i="8"/>
  <c r="CV863" i="8"/>
  <c r="CW863" i="8" s="1"/>
  <c r="CU863" i="8"/>
  <c r="CT863" i="8"/>
  <c r="CS863" i="8"/>
  <c r="CR863" i="8"/>
  <c r="CQ863" i="8"/>
  <c r="CP863" i="8"/>
  <c r="CO863" i="8"/>
  <c r="CN863" i="8"/>
  <c r="CL863" i="8"/>
  <c r="CM863" i="8" s="1"/>
  <c r="CG863" i="8"/>
  <c r="CF863" i="8"/>
  <c r="CE863" i="8"/>
  <c r="CD863" i="8"/>
  <c r="CC863" i="8"/>
  <c r="CB863" i="8"/>
  <c r="CA863" i="8"/>
  <c r="BZ863" i="8"/>
  <c r="BY863" i="8"/>
  <c r="BW863" i="8"/>
  <c r="BX863" i="8" s="1"/>
  <c r="BV863" i="8"/>
  <c r="BU863" i="8"/>
  <c r="BT863" i="8"/>
  <c r="BS863" i="8"/>
  <c r="BR863" i="8"/>
  <c r="BQ863" i="8"/>
  <c r="BP863" i="8"/>
  <c r="BO863" i="8"/>
  <c r="BN863" i="8"/>
  <c r="BM863" i="8"/>
  <c r="BL863" i="8"/>
  <c r="BJ863" i="8"/>
  <c r="BK863" i="8" s="1"/>
  <c r="J863" i="8"/>
  <c r="I863" i="8"/>
  <c r="H863" i="8"/>
  <c r="G863" i="8"/>
  <c r="F863" i="8"/>
  <c r="A863" i="8"/>
  <c r="DP862" i="8"/>
  <c r="DO862" i="8"/>
  <c r="DN862" i="8"/>
  <c r="DM862" i="8"/>
  <c r="DK862" i="8"/>
  <c r="DL862" i="8" s="1"/>
  <c r="DJ862" i="8"/>
  <c r="DI862" i="8"/>
  <c r="DH862" i="8"/>
  <c r="DG862" i="8"/>
  <c r="DE862" i="8"/>
  <c r="DF862" i="8" s="1"/>
  <c r="DD862" i="8"/>
  <c r="DC862" i="8"/>
  <c r="DB862" i="8"/>
  <c r="DA862" i="8"/>
  <c r="CZ862" i="8"/>
  <c r="CY862" i="8"/>
  <c r="CX862" i="8"/>
  <c r="CV862" i="8"/>
  <c r="CW862" i="8" s="1"/>
  <c r="CU862" i="8"/>
  <c r="CT862" i="8"/>
  <c r="CS862" i="8"/>
  <c r="CR862" i="8"/>
  <c r="CQ862" i="8"/>
  <c r="CP862" i="8"/>
  <c r="CO862" i="8"/>
  <c r="CN862" i="8"/>
  <c r="CL862" i="8"/>
  <c r="CM862" i="8" s="1"/>
  <c r="CG862" i="8"/>
  <c r="CF862" i="8"/>
  <c r="CE862" i="8"/>
  <c r="CD862" i="8"/>
  <c r="CC862" i="8"/>
  <c r="CB862" i="8"/>
  <c r="CA862" i="8"/>
  <c r="BZ862" i="8"/>
  <c r="BY862" i="8"/>
  <c r="BW862" i="8"/>
  <c r="BX862" i="8" s="1"/>
  <c r="BV862" i="8"/>
  <c r="BU862" i="8"/>
  <c r="BT862" i="8"/>
  <c r="BS862" i="8"/>
  <c r="BR862" i="8"/>
  <c r="BQ862" i="8"/>
  <c r="BP862" i="8"/>
  <c r="BO862" i="8"/>
  <c r="BN862" i="8"/>
  <c r="BM862" i="8"/>
  <c r="BL862" i="8"/>
  <c r="BJ862" i="8"/>
  <c r="BK862" i="8" s="1"/>
  <c r="J862" i="8"/>
  <c r="I862" i="8"/>
  <c r="H862" i="8"/>
  <c r="G862" i="8"/>
  <c r="F862" i="8"/>
  <c r="A862" i="8"/>
  <c r="DP861" i="8"/>
  <c r="DO861" i="8"/>
  <c r="DN861" i="8"/>
  <c r="DM861" i="8"/>
  <c r="DK861" i="8"/>
  <c r="DL861" i="8" s="1"/>
  <c r="DJ861" i="8"/>
  <c r="DI861" i="8"/>
  <c r="DH861" i="8"/>
  <c r="DG861" i="8"/>
  <c r="DE861" i="8"/>
  <c r="DF861" i="8" s="1"/>
  <c r="DD861" i="8"/>
  <c r="DC861" i="8"/>
  <c r="DB861" i="8"/>
  <c r="DA861" i="8"/>
  <c r="CZ861" i="8"/>
  <c r="CY861" i="8"/>
  <c r="CX861" i="8"/>
  <c r="CV861" i="8"/>
  <c r="CW861" i="8" s="1"/>
  <c r="CU861" i="8"/>
  <c r="CT861" i="8"/>
  <c r="CS861" i="8"/>
  <c r="CR861" i="8"/>
  <c r="CQ861" i="8"/>
  <c r="CP861" i="8"/>
  <c r="CO861" i="8"/>
  <c r="CN861" i="8"/>
  <c r="CL861" i="8"/>
  <c r="CM861" i="8" s="1"/>
  <c r="CG861" i="8"/>
  <c r="CF861" i="8"/>
  <c r="CE861" i="8"/>
  <c r="CD861" i="8"/>
  <c r="CC861" i="8"/>
  <c r="CB861" i="8"/>
  <c r="CA861" i="8"/>
  <c r="BZ861" i="8"/>
  <c r="BY861" i="8"/>
  <c r="BW861" i="8"/>
  <c r="BX861" i="8" s="1"/>
  <c r="BV861" i="8"/>
  <c r="BU861" i="8"/>
  <c r="BT861" i="8"/>
  <c r="BS861" i="8"/>
  <c r="BR861" i="8"/>
  <c r="BQ861" i="8"/>
  <c r="BP861" i="8"/>
  <c r="BO861" i="8"/>
  <c r="BN861" i="8"/>
  <c r="BM861" i="8"/>
  <c r="BL861" i="8"/>
  <c r="BJ861" i="8"/>
  <c r="BK861" i="8" s="1"/>
  <c r="J861" i="8"/>
  <c r="I861" i="8"/>
  <c r="H861" i="8"/>
  <c r="G861" i="8"/>
  <c r="F861" i="8"/>
  <c r="A861" i="8"/>
  <c r="DP860" i="8"/>
  <c r="DO860" i="8"/>
  <c r="DN860" i="8"/>
  <c r="DM860" i="8"/>
  <c r="DK860" i="8"/>
  <c r="DL860" i="8" s="1"/>
  <c r="DJ860" i="8"/>
  <c r="DI860" i="8"/>
  <c r="DH860" i="8"/>
  <c r="DG860" i="8"/>
  <c r="DE860" i="8"/>
  <c r="DF860" i="8" s="1"/>
  <c r="DD860" i="8"/>
  <c r="DC860" i="8"/>
  <c r="DB860" i="8"/>
  <c r="DA860" i="8"/>
  <c r="CZ860" i="8"/>
  <c r="CY860" i="8"/>
  <c r="CX860" i="8"/>
  <c r="CV860" i="8"/>
  <c r="CW860" i="8" s="1"/>
  <c r="CU860" i="8"/>
  <c r="CT860" i="8"/>
  <c r="CS860" i="8"/>
  <c r="CR860" i="8"/>
  <c r="CQ860" i="8"/>
  <c r="CP860" i="8"/>
  <c r="CO860" i="8"/>
  <c r="CN860" i="8"/>
  <c r="CL860" i="8"/>
  <c r="CM860" i="8" s="1"/>
  <c r="CG860" i="8"/>
  <c r="CF860" i="8"/>
  <c r="CE860" i="8"/>
  <c r="CD860" i="8"/>
  <c r="CC860" i="8"/>
  <c r="CB860" i="8"/>
  <c r="CA860" i="8"/>
  <c r="BZ860" i="8"/>
  <c r="BY860" i="8"/>
  <c r="BW860" i="8"/>
  <c r="BX860" i="8" s="1"/>
  <c r="BV860" i="8"/>
  <c r="BU860" i="8"/>
  <c r="BT860" i="8"/>
  <c r="BS860" i="8"/>
  <c r="BR860" i="8"/>
  <c r="BQ860" i="8"/>
  <c r="BP860" i="8"/>
  <c r="BO860" i="8"/>
  <c r="BN860" i="8"/>
  <c r="BM860" i="8"/>
  <c r="BL860" i="8"/>
  <c r="BJ860" i="8"/>
  <c r="BK860" i="8" s="1"/>
  <c r="J860" i="8"/>
  <c r="I860" i="8"/>
  <c r="H860" i="8"/>
  <c r="G860" i="8"/>
  <c r="F860" i="8"/>
  <c r="A860" i="8"/>
  <c r="DP859" i="8"/>
  <c r="DO859" i="8"/>
  <c r="DN859" i="8"/>
  <c r="DM859" i="8"/>
  <c r="DK859" i="8"/>
  <c r="DL859" i="8" s="1"/>
  <c r="DJ859" i="8"/>
  <c r="DI859" i="8"/>
  <c r="DH859" i="8"/>
  <c r="DG859" i="8"/>
  <c r="DE859" i="8"/>
  <c r="DF859" i="8" s="1"/>
  <c r="DD859" i="8"/>
  <c r="DC859" i="8"/>
  <c r="DB859" i="8"/>
  <c r="DA859" i="8"/>
  <c r="CZ859" i="8"/>
  <c r="CY859" i="8"/>
  <c r="CX859" i="8"/>
  <c r="CV859" i="8"/>
  <c r="CW859" i="8" s="1"/>
  <c r="CU859" i="8"/>
  <c r="CT859" i="8"/>
  <c r="CS859" i="8"/>
  <c r="CR859" i="8"/>
  <c r="CQ859" i="8"/>
  <c r="CP859" i="8"/>
  <c r="CO859" i="8"/>
  <c r="CN859" i="8"/>
  <c r="CL859" i="8"/>
  <c r="CM859" i="8" s="1"/>
  <c r="CG859" i="8"/>
  <c r="CF859" i="8"/>
  <c r="CE859" i="8"/>
  <c r="CD859" i="8"/>
  <c r="CC859" i="8"/>
  <c r="CB859" i="8"/>
  <c r="CA859" i="8"/>
  <c r="BZ859" i="8"/>
  <c r="BY859" i="8"/>
  <c r="BW859" i="8"/>
  <c r="BX859" i="8" s="1"/>
  <c r="BV859" i="8"/>
  <c r="BU859" i="8"/>
  <c r="BT859" i="8"/>
  <c r="BS859" i="8"/>
  <c r="BR859" i="8"/>
  <c r="BQ859" i="8"/>
  <c r="BP859" i="8"/>
  <c r="BO859" i="8"/>
  <c r="BN859" i="8"/>
  <c r="BM859" i="8"/>
  <c r="BL859" i="8"/>
  <c r="BJ859" i="8"/>
  <c r="BK859" i="8" s="1"/>
  <c r="J859" i="8"/>
  <c r="I859" i="8"/>
  <c r="H859" i="8"/>
  <c r="G859" i="8"/>
  <c r="F859" i="8"/>
  <c r="A859" i="8"/>
  <c r="DP858" i="8"/>
  <c r="DO858" i="8"/>
  <c r="DN858" i="8"/>
  <c r="DM858" i="8"/>
  <c r="DK858" i="8"/>
  <c r="DL858" i="8" s="1"/>
  <c r="DJ858" i="8"/>
  <c r="DI858" i="8"/>
  <c r="DH858" i="8"/>
  <c r="DG858" i="8"/>
  <c r="DE858" i="8"/>
  <c r="DF858" i="8" s="1"/>
  <c r="DD858" i="8"/>
  <c r="DC858" i="8"/>
  <c r="DB858" i="8"/>
  <c r="DA858" i="8"/>
  <c r="CZ858" i="8"/>
  <c r="CY858" i="8"/>
  <c r="CX858" i="8"/>
  <c r="CV858" i="8"/>
  <c r="CW858" i="8" s="1"/>
  <c r="CU858" i="8"/>
  <c r="CT858" i="8"/>
  <c r="CS858" i="8"/>
  <c r="CR858" i="8"/>
  <c r="CQ858" i="8"/>
  <c r="CP858" i="8"/>
  <c r="CO858" i="8"/>
  <c r="CN858" i="8"/>
  <c r="CL858" i="8"/>
  <c r="CM858" i="8" s="1"/>
  <c r="CG858" i="8"/>
  <c r="CF858" i="8"/>
  <c r="CE858" i="8"/>
  <c r="CD858" i="8"/>
  <c r="CC858" i="8"/>
  <c r="CB858" i="8"/>
  <c r="CA858" i="8"/>
  <c r="BZ858" i="8"/>
  <c r="BY858" i="8"/>
  <c r="BW858" i="8"/>
  <c r="BX858" i="8" s="1"/>
  <c r="BV858" i="8"/>
  <c r="BU858" i="8"/>
  <c r="BT858" i="8"/>
  <c r="BS858" i="8"/>
  <c r="BR858" i="8"/>
  <c r="BQ858" i="8"/>
  <c r="BP858" i="8"/>
  <c r="BO858" i="8"/>
  <c r="BN858" i="8"/>
  <c r="BM858" i="8"/>
  <c r="BL858" i="8"/>
  <c r="BJ858" i="8"/>
  <c r="BK858" i="8" s="1"/>
  <c r="J858" i="8"/>
  <c r="I858" i="8"/>
  <c r="H858" i="8"/>
  <c r="G858" i="8"/>
  <c r="F858" i="8"/>
  <c r="A858" i="8"/>
  <c r="DP857" i="8"/>
  <c r="DO857" i="8"/>
  <c r="DN857" i="8"/>
  <c r="DM857" i="8"/>
  <c r="DK857" i="8"/>
  <c r="DL857" i="8" s="1"/>
  <c r="DJ857" i="8"/>
  <c r="DI857" i="8"/>
  <c r="DH857" i="8"/>
  <c r="DG857" i="8"/>
  <c r="DE857" i="8"/>
  <c r="DF857" i="8" s="1"/>
  <c r="DD857" i="8"/>
  <c r="DC857" i="8"/>
  <c r="DB857" i="8"/>
  <c r="DA857" i="8"/>
  <c r="CZ857" i="8"/>
  <c r="CY857" i="8"/>
  <c r="CX857" i="8"/>
  <c r="CV857" i="8"/>
  <c r="CW857" i="8" s="1"/>
  <c r="CU857" i="8"/>
  <c r="CT857" i="8"/>
  <c r="CS857" i="8"/>
  <c r="CR857" i="8"/>
  <c r="CQ857" i="8"/>
  <c r="CP857" i="8"/>
  <c r="CO857" i="8"/>
  <c r="CN857" i="8"/>
  <c r="CL857" i="8"/>
  <c r="CM857" i="8" s="1"/>
  <c r="CG857" i="8"/>
  <c r="CF857" i="8"/>
  <c r="CE857" i="8"/>
  <c r="CD857" i="8"/>
  <c r="CC857" i="8"/>
  <c r="CB857" i="8"/>
  <c r="CA857" i="8"/>
  <c r="BZ857" i="8"/>
  <c r="BY857" i="8"/>
  <c r="BW857" i="8"/>
  <c r="BX857" i="8" s="1"/>
  <c r="BV857" i="8"/>
  <c r="BU857" i="8"/>
  <c r="BT857" i="8"/>
  <c r="BS857" i="8"/>
  <c r="BR857" i="8"/>
  <c r="BQ857" i="8"/>
  <c r="BP857" i="8"/>
  <c r="BO857" i="8"/>
  <c r="BN857" i="8"/>
  <c r="BM857" i="8"/>
  <c r="BL857" i="8"/>
  <c r="BJ857" i="8"/>
  <c r="BK857" i="8" s="1"/>
  <c r="J857" i="8"/>
  <c r="I857" i="8"/>
  <c r="H857" i="8"/>
  <c r="G857" i="8"/>
  <c r="F857" i="8"/>
  <c r="A857" i="8"/>
  <c r="DP856" i="8"/>
  <c r="DO856" i="8"/>
  <c r="DN856" i="8"/>
  <c r="DM856" i="8"/>
  <c r="DK856" i="8"/>
  <c r="DL856" i="8" s="1"/>
  <c r="DJ856" i="8"/>
  <c r="DI856" i="8"/>
  <c r="DH856" i="8"/>
  <c r="DG856" i="8"/>
  <c r="DE856" i="8"/>
  <c r="DF856" i="8" s="1"/>
  <c r="DD856" i="8"/>
  <c r="DC856" i="8"/>
  <c r="DB856" i="8"/>
  <c r="DA856" i="8"/>
  <c r="CZ856" i="8"/>
  <c r="CY856" i="8"/>
  <c r="CX856" i="8"/>
  <c r="CV856" i="8"/>
  <c r="CW856" i="8" s="1"/>
  <c r="CU856" i="8"/>
  <c r="CT856" i="8"/>
  <c r="CS856" i="8"/>
  <c r="CR856" i="8"/>
  <c r="CQ856" i="8"/>
  <c r="CP856" i="8"/>
  <c r="CO856" i="8"/>
  <c r="CN856" i="8"/>
  <c r="CL856" i="8"/>
  <c r="CM856" i="8" s="1"/>
  <c r="CG856" i="8"/>
  <c r="CF856" i="8"/>
  <c r="CE856" i="8"/>
  <c r="CD856" i="8"/>
  <c r="CC856" i="8"/>
  <c r="CB856" i="8"/>
  <c r="CA856" i="8"/>
  <c r="BZ856" i="8"/>
  <c r="BY856" i="8"/>
  <c r="BW856" i="8"/>
  <c r="BX856" i="8" s="1"/>
  <c r="BV856" i="8"/>
  <c r="BU856" i="8"/>
  <c r="BT856" i="8"/>
  <c r="BS856" i="8"/>
  <c r="BR856" i="8"/>
  <c r="BQ856" i="8"/>
  <c r="BP856" i="8"/>
  <c r="BO856" i="8"/>
  <c r="BN856" i="8"/>
  <c r="BM856" i="8"/>
  <c r="BL856" i="8"/>
  <c r="BJ856" i="8"/>
  <c r="BK856" i="8" s="1"/>
  <c r="J856" i="8"/>
  <c r="I856" i="8"/>
  <c r="H856" i="8"/>
  <c r="G856" i="8"/>
  <c r="F856" i="8"/>
  <c r="A856" i="8"/>
  <c r="DP855" i="8"/>
  <c r="DO855" i="8"/>
  <c r="DN855" i="8"/>
  <c r="DM855" i="8"/>
  <c r="DK855" i="8"/>
  <c r="DL855" i="8" s="1"/>
  <c r="DJ855" i="8"/>
  <c r="DI855" i="8"/>
  <c r="DH855" i="8"/>
  <c r="DG855" i="8"/>
  <c r="DE855" i="8"/>
  <c r="DF855" i="8" s="1"/>
  <c r="DD855" i="8"/>
  <c r="DC855" i="8"/>
  <c r="DB855" i="8"/>
  <c r="DA855" i="8"/>
  <c r="CZ855" i="8"/>
  <c r="CY855" i="8"/>
  <c r="CX855" i="8"/>
  <c r="CV855" i="8"/>
  <c r="CW855" i="8" s="1"/>
  <c r="CU855" i="8"/>
  <c r="CT855" i="8"/>
  <c r="CS855" i="8"/>
  <c r="CR855" i="8"/>
  <c r="CQ855" i="8"/>
  <c r="CP855" i="8"/>
  <c r="CO855" i="8"/>
  <c r="CN855" i="8"/>
  <c r="CL855" i="8"/>
  <c r="CM855" i="8" s="1"/>
  <c r="CG855" i="8"/>
  <c r="CF855" i="8"/>
  <c r="CE855" i="8"/>
  <c r="CD855" i="8"/>
  <c r="CC855" i="8"/>
  <c r="CB855" i="8"/>
  <c r="CA855" i="8"/>
  <c r="BZ855" i="8"/>
  <c r="BY855" i="8"/>
  <c r="BW855" i="8"/>
  <c r="BX855" i="8" s="1"/>
  <c r="BV855" i="8"/>
  <c r="BU855" i="8"/>
  <c r="BT855" i="8"/>
  <c r="BS855" i="8"/>
  <c r="BR855" i="8"/>
  <c r="BQ855" i="8"/>
  <c r="BP855" i="8"/>
  <c r="BO855" i="8"/>
  <c r="BN855" i="8"/>
  <c r="BM855" i="8"/>
  <c r="BL855" i="8"/>
  <c r="BJ855" i="8"/>
  <c r="BK855" i="8" s="1"/>
  <c r="J855" i="8"/>
  <c r="I855" i="8"/>
  <c r="H855" i="8"/>
  <c r="G855" i="8"/>
  <c r="F855" i="8"/>
  <c r="A855" i="8"/>
  <c r="DP854" i="8"/>
  <c r="DO854" i="8"/>
  <c r="DN854" i="8"/>
  <c r="DM854" i="8"/>
  <c r="DK854" i="8"/>
  <c r="DL854" i="8" s="1"/>
  <c r="DJ854" i="8"/>
  <c r="DI854" i="8"/>
  <c r="DH854" i="8"/>
  <c r="DG854" i="8"/>
  <c r="DE854" i="8"/>
  <c r="DF854" i="8" s="1"/>
  <c r="DD854" i="8"/>
  <c r="DC854" i="8"/>
  <c r="DB854" i="8"/>
  <c r="DA854" i="8"/>
  <c r="CZ854" i="8"/>
  <c r="CY854" i="8"/>
  <c r="CX854" i="8"/>
  <c r="CV854" i="8"/>
  <c r="CW854" i="8" s="1"/>
  <c r="CU854" i="8"/>
  <c r="CT854" i="8"/>
  <c r="CS854" i="8"/>
  <c r="CR854" i="8"/>
  <c r="CQ854" i="8"/>
  <c r="CP854" i="8"/>
  <c r="CO854" i="8"/>
  <c r="CN854" i="8"/>
  <c r="CL854" i="8"/>
  <c r="CM854" i="8" s="1"/>
  <c r="CG854" i="8"/>
  <c r="CF854" i="8"/>
  <c r="CE854" i="8"/>
  <c r="CD854" i="8"/>
  <c r="CC854" i="8"/>
  <c r="CB854" i="8"/>
  <c r="CA854" i="8"/>
  <c r="BZ854" i="8"/>
  <c r="BY854" i="8"/>
  <c r="BW854" i="8"/>
  <c r="BX854" i="8" s="1"/>
  <c r="BV854" i="8"/>
  <c r="BU854" i="8"/>
  <c r="BT854" i="8"/>
  <c r="BS854" i="8"/>
  <c r="BR854" i="8"/>
  <c r="BQ854" i="8"/>
  <c r="BP854" i="8"/>
  <c r="BO854" i="8"/>
  <c r="BN854" i="8"/>
  <c r="BM854" i="8"/>
  <c r="BL854" i="8"/>
  <c r="BJ854" i="8"/>
  <c r="BK854" i="8" s="1"/>
  <c r="J854" i="8"/>
  <c r="I854" i="8"/>
  <c r="H854" i="8"/>
  <c r="G854" i="8"/>
  <c r="F854" i="8"/>
  <c r="A854" i="8"/>
  <c r="DP853" i="8"/>
  <c r="DO853" i="8"/>
  <c r="DN853" i="8"/>
  <c r="DM853" i="8"/>
  <c r="DK853" i="8"/>
  <c r="DL853" i="8" s="1"/>
  <c r="DJ853" i="8"/>
  <c r="DI853" i="8"/>
  <c r="DH853" i="8"/>
  <c r="DG853" i="8"/>
  <c r="DE853" i="8"/>
  <c r="DF853" i="8" s="1"/>
  <c r="DD853" i="8"/>
  <c r="DC853" i="8"/>
  <c r="DB853" i="8"/>
  <c r="DA853" i="8"/>
  <c r="CZ853" i="8"/>
  <c r="CY853" i="8"/>
  <c r="CX853" i="8"/>
  <c r="CV853" i="8"/>
  <c r="CW853" i="8" s="1"/>
  <c r="CU853" i="8"/>
  <c r="CT853" i="8"/>
  <c r="CS853" i="8"/>
  <c r="CR853" i="8"/>
  <c r="CQ853" i="8"/>
  <c r="CP853" i="8"/>
  <c r="CO853" i="8"/>
  <c r="CN853" i="8"/>
  <c r="CL853" i="8"/>
  <c r="CM853" i="8" s="1"/>
  <c r="CG853" i="8"/>
  <c r="CF853" i="8"/>
  <c r="CE853" i="8"/>
  <c r="CD853" i="8"/>
  <c r="CC853" i="8"/>
  <c r="CB853" i="8"/>
  <c r="CA853" i="8"/>
  <c r="BZ853" i="8"/>
  <c r="BY853" i="8"/>
  <c r="BW853" i="8"/>
  <c r="BX853" i="8" s="1"/>
  <c r="BV853" i="8"/>
  <c r="BU853" i="8"/>
  <c r="BT853" i="8"/>
  <c r="BS853" i="8"/>
  <c r="BR853" i="8"/>
  <c r="BQ853" i="8"/>
  <c r="BP853" i="8"/>
  <c r="BO853" i="8"/>
  <c r="BN853" i="8"/>
  <c r="BM853" i="8"/>
  <c r="BL853" i="8"/>
  <c r="BJ853" i="8"/>
  <c r="BK853" i="8" s="1"/>
  <c r="J853" i="8"/>
  <c r="I853" i="8"/>
  <c r="H853" i="8"/>
  <c r="G853" i="8"/>
  <c r="F853" i="8"/>
  <c r="A853" i="8"/>
  <c r="DP852" i="8"/>
  <c r="DO852" i="8"/>
  <c r="DN852" i="8"/>
  <c r="DM852" i="8"/>
  <c r="DK852" i="8"/>
  <c r="DL852" i="8" s="1"/>
  <c r="DJ852" i="8"/>
  <c r="DI852" i="8"/>
  <c r="DH852" i="8"/>
  <c r="DG852" i="8"/>
  <c r="DE852" i="8"/>
  <c r="DF852" i="8" s="1"/>
  <c r="DD852" i="8"/>
  <c r="DC852" i="8"/>
  <c r="DB852" i="8"/>
  <c r="DA852" i="8"/>
  <c r="CZ852" i="8"/>
  <c r="CY852" i="8"/>
  <c r="CX852" i="8"/>
  <c r="CV852" i="8"/>
  <c r="CW852" i="8" s="1"/>
  <c r="CU852" i="8"/>
  <c r="CT852" i="8"/>
  <c r="CS852" i="8"/>
  <c r="CR852" i="8"/>
  <c r="CQ852" i="8"/>
  <c r="CP852" i="8"/>
  <c r="CO852" i="8"/>
  <c r="CN852" i="8"/>
  <c r="CL852" i="8"/>
  <c r="CM852" i="8" s="1"/>
  <c r="CG852" i="8"/>
  <c r="CF852" i="8"/>
  <c r="CE852" i="8"/>
  <c r="CD852" i="8"/>
  <c r="CC852" i="8"/>
  <c r="CB852" i="8"/>
  <c r="CA852" i="8"/>
  <c r="BZ852" i="8"/>
  <c r="BY852" i="8"/>
  <c r="BW852" i="8"/>
  <c r="BX852" i="8" s="1"/>
  <c r="BV852" i="8"/>
  <c r="BU852" i="8"/>
  <c r="BT852" i="8"/>
  <c r="BS852" i="8"/>
  <c r="BR852" i="8"/>
  <c r="BQ852" i="8"/>
  <c r="BP852" i="8"/>
  <c r="BO852" i="8"/>
  <c r="BN852" i="8"/>
  <c r="BM852" i="8"/>
  <c r="BL852" i="8"/>
  <c r="BJ852" i="8"/>
  <c r="BK852" i="8" s="1"/>
  <c r="J852" i="8"/>
  <c r="I852" i="8"/>
  <c r="H852" i="8"/>
  <c r="G852" i="8"/>
  <c r="F852" i="8"/>
  <c r="A852" i="8"/>
  <c r="DP851" i="8"/>
  <c r="DO851" i="8"/>
  <c r="DN851" i="8"/>
  <c r="DM851" i="8"/>
  <c r="DK851" i="8"/>
  <c r="DL851" i="8" s="1"/>
  <c r="DJ851" i="8"/>
  <c r="DI851" i="8"/>
  <c r="DH851" i="8"/>
  <c r="DG851" i="8"/>
  <c r="DE851" i="8"/>
  <c r="DF851" i="8" s="1"/>
  <c r="DD851" i="8"/>
  <c r="DC851" i="8"/>
  <c r="DB851" i="8"/>
  <c r="DA851" i="8"/>
  <c r="CZ851" i="8"/>
  <c r="CY851" i="8"/>
  <c r="CX851" i="8"/>
  <c r="CV851" i="8"/>
  <c r="CW851" i="8" s="1"/>
  <c r="CU851" i="8"/>
  <c r="CT851" i="8"/>
  <c r="CS851" i="8"/>
  <c r="CR851" i="8"/>
  <c r="CQ851" i="8"/>
  <c r="CP851" i="8"/>
  <c r="CO851" i="8"/>
  <c r="CN851" i="8"/>
  <c r="CL851" i="8"/>
  <c r="CM851" i="8" s="1"/>
  <c r="CG851" i="8"/>
  <c r="CF851" i="8"/>
  <c r="CE851" i="8"/>
  <c r="CD851" i="8"/>
  <c r="CC851" i="8"/>
  <c r="CB851" i="8"/>
  <c r="CA851" i="8"/>
  <c r="BZ851" i="8"/>
  <c r="BY851" i="8"/>
  <c r="BW851" i="8"/>
  <c r="BX851" i="8" s="1"/>
  <c r="BV851" i="8"/>
  <c r="BU851" i="8"/>
  <c r="BT851" i="8"/>
  <c r="BS851" i="8"/>
  <c r="BR851" i="8"/>
  <c r="BQ851" i="8"/>
  <c r="BP851" i="8"/>
  <c r="BO851" i="8"/>
  <c r="BN851" i="8"/>
  <c r="BM851" i="8"/>
  <c r="BL851" i="8"/>
  <c r="BJ851" i="8"/>
  <c r="BK851" i="8" s="1"/>
  <c r="J851" i="8"/>
  <c r="I851" i="8"/>
  <c r="H851" i="8"/>
  <c r="G851" i="8"/>
  <c r="F851" i="8"/>
  <c r="A851" i="8"/>
  <c r="DP850" i="8"/>
  <c r="DO850" i="8"/>
  <c r="DN850" i="8"/>
  <c r="DM850" i="8"/>
  <c r="DK850" i="8"/>
  <c r="DL850" i="8" s="1"/>
  <c r="DJ850" i="8"/>
  <c r="DI850" i="8"/>
  <c r="DH850" i="8"/>
  <c r="DG850" i="8"/>
  <c r="DE850" i="8"/>
  <c r="DF850" i="8" s="1"/>
  <c r="DD850" i="8"/>
  <c r="DC850" i="8"/>
  <c r="DB850" i="8"/>
  <c r="DA850" i="8"/>
  <c r="CZ850" i="8"/>
  <c r="CY850" i="8"/>
  <c r="CX850" i="8"/>
  <c r="CV850" i="8"/>
  <c r="CW850" i="8" s="1"/>
  <c r="CU850" i="8"/>
  <c r="CT850" i="8"/>
  <c r="CS850" i="8"/>
  <c r="CR850" i="8"/>
  <c r="CQ850" i="8"/>
  <c r="CP850" i="8"/>
  <c r="CO850" i="8"/>
  <c r="CN850" i="8"/>
  <c r="CL850" i="8"/>
  <c r="CM850" i="8" s="1"/>
  <c r="CG850" i="8"/>
  <c r="CF850" i="8"/>
  <c r="CE850" i="8"/>
  <c r="CD850" i="8"/>
  <c r="CC850" i="8"/>
  <c r="CB850" i="8"/>
  <c r="CA850" i="8"/>
  <c r="BZ850" i="8"/>
  <c r="BY850" i="8"/>
  <c r="BW850" i="8"/>
  <c r="BX850" i="8" s="1"/>
  <c r="BV850" i="8"/>
  <c r="BU850" i="8"/>
  <c r="BT850" i="8"/>
  <c r="BS850" i="8"/>
  <c r="BR850" i="8"/>
  <c r="BQ850" i="8"/>
  <c r="BP850" i="8"/>
  <c r="BO850" i="8"/>
  <c r="BN850" i="8"/>
  <c r="BM850" i="8"/>
  <c r="BL850" i="8"/>
  <c r="BJ850" i="8"/>
  <c r="BK850" i="8" s="1"/>
  <c r="J850" i="8"/>
  <c r="I850" i="8"/>
  <c r="H850" i="8"/>
  <c r="G850" i="8"/>
  <c r="F850" i="8"/>
  <c r="A850" i="8"/>
  <c r="DP849" i="8"/>
  <c r="DO849" i="8"/>
  <c r="DN849" i="8"/>
  <c r="DM849" i="8"/>
  <c r="DK849" i="8"/>
  <c r="DL849" i="8" s="1"/>
  <c r="DJ849" i="8"/>
  <c r="DI849" i="8"/>
  <c r="DH849" i="8"/>
  <c r="DG849" i="8"/>
  <c r="DE849" i="8"/>
  <c r="DF849" i="8" s="1"/>
  <c r="DD849" i="8"/>
  <c r="DC849" i="8"/>
  <c r="DB849" i="8"/>
  <c r="DA849" i="8"/>
  <c r="CZ849" i="8"/>
  <c r="CY849" i="8"/>
  <c r="CX849" i="8"/>
  <c r="CV849" i="8"/>
  <c r="CW849" i="8" s="1"/>
  <c r="CU849" i="8"/>
  <c r="CT849" i="8"/>
  <c r="CS849" i="8"/>
  <c r="CR849" i="8"/>
  <c r="CQ849" i="8"/>
  <c r="CP849" i="8"/>
  <c r="CO849" i="8"/>
  <c r="CN849" i="8"/>
  <c r="CL849" i="8"/>
  <c r="CM849" i="8" s="1"/>
  <c r="CG849" i="8"/>
  <c r="CF849" i="8"/>
  <c r="CE849" i="8"/>
  <c r="CD849" i="8"/>
  <c r="CC849" i="8"/>
  <c r="CB849" i="8"/>
  <c r="CA849" i="8"/>
  <c r="BZ849" i="8"/>
  <c r="BY849" i="8"/>
  <c r="BW849" i="8"/>
  <c r="BX849" i="8" s="1"/>
  <c r="BV849" i="8"/>
  <c r="BU849" i="8"/>
  <c r="BT849" i="8"/>
  <c r="BS849" i="8"/>
  <c r="BR849" i="8"/>
  <c r="BQ849" i="8"/>
  <c r="BP849" i="8"/>
  <c r="BO849" i="8"/>
  <c r="BN849" i="8"/>
  <c r="BM849" i="8"/>
  <c r="BL849" i="8"/>
  <c r="BJ849" i="8"/>
  <c r="BK849" i="8" s="1"/>
  <c r="J849" i="8"/>
  <c r="I849" i="8"/>
  <c r="H849" i="8"/>
  <c r="G849" i="8"/>
  <c r="F849" i="8"/>
  <c r="A849" i="8"/>
  <c r="DP848" i="8"/>
  <c r="DO848" i="8"/>
  <c r="DN848" i="8"/>
  <c r="DM848" i="8"/>
  <c r="DK848" i="8"/>
  <c r="DL848" i="8" s="1"/>
  <c r="DJ848" i="8"/>
  <c r="DI848" i="8"/>
  <c r="DH848" i="8"/>
  <c r="DG848" i="8"/>
  <c r="DE848" i="8"/>
  <c r="DF848" i="8" s="1"/>
  <c r="DD848" i="8"/>
  <c r="DC848" i="8"/>
  <c r="DB848" i="8"/>
  <c r="DA848" i="8"/>
  <c r="CZ848" i="8"/>
  <c r="CY848" i="8"/>
  <c r="CX848" i="8"/>
  <c r="CV848" i="8"/>
  <c r="CW848" i="8" s="1"/>
  <c r="CU848" i="8"/>
  <c r="CT848" i="8"/>
  <c r="CS848" i="8"/>
  <c r="CR848" i="8"/>
  <c r="CQ848" i="8"/>
  <c r="CP848" i="8"/>
  <c r="CO848" i="8"/>
  <c r="CN848" i="8"/>
  <c r="CL848" i="8"/>
  <c r="CM848" i="8" s="1"/>
  <c r="CG848" i="8"/>
  <c r="CF848" i="8"/>
  <c r="CE848" i="8"/>
  <c r="CD848" i="8"/>
  <c r="CC848" i="8"/>
  <c r="CB848" i="8"/>
  <c r="CA848" i="8"/>
  <c r="BZ848" i="8"/>
  <c r="BY848" i="8"/>
  <c r="BW848" i="8"/>
  <c r="BX848" i="8" s="1"/>
  <c r="BV848" i="8"/>
  <c r="BU848" i="8"/>
  <c r="BT848" i="8"/>
  <c r="BS848" i="8"/>
  <c r="BR848" i="8"/>
  <c r="BQ848" i="8"/>
  <c r="BP848" i="8"/>
  <c r="BO848" i="8"/>
  <c r="BN848" i="8"/>
  <c r="BM848" i="8"/>
  <c r="BL848" i="8"/>
  <c r="BJ848" i="8"/>
  <c r="BK848" i="8" s="1"/>
  <c r="J848" i="8"/>
  <c r="I848" i="8"/>
  <c r="H848" i="8"/>
  <c r="G848" i="8"/>
  <c r="F848" i="8"/>
  <c r="A848" i="8"/>
  <c r="DP847" i="8"/>
  <c r="DO847" i="8"/>
  <c r="DN847" i="8"/>
  <c r="DM847" i="8"/>
  <c r="DK847" i="8"/>
  <c r="DL847" i="8" s="1"/>
  <c r="DJ847" i="8"/>
  <c r="DI847" i="8"/>
  <c r="DH847" i="8"/>
  <c r="DG847" i="8"/>
  <c r="DE847" i="8"/>
  <c r="DF847" i="8" s="1"/>
  <c r="DD847" i="8"/>
  <c r="DC847" i="8"/>
  <c r="DB847" i="8"/>
  <c r="DA847" i="8"/>
  <c r="CZ847" i="8"/>
  <c r="CY847" i="8"/>
  <c r="CX847" i="8"/>
  <c r="CV847" i="8"/>
  <c r="CW847" i="8" s="1"/>
  <c r="CU847" i="8"/>
  <c r="CT847" i="8"/>
  <c r="CS847" i="8"/>
  <c r="CR847" i="8"/>
  <c r="CQ847" i="8"/>
  <c r="CP847" i="8"/>
  <c r="CO847" i="8"/>
  <c r="CN847" i="8"/>
  <c r="CL847" i="8"/>
  <c r="CM847" i="8" s="1"/>
  <c r="CG847" i="8"/>
  <c r="CF847" i="8"/>
  <c r="CE847" i="8"/>
  <c r="CD847" i="8"/>
  <c r="CC847" i="8"/>
  <c r="CB847" i="8"/>
  <c r="CA847" i="8"/>
  <c r="BZ847" i="8"/>
  <c r="BY847" i="8"/>
  <c r="BW847" i="8"/>
  <c r="BX847" i="8" s="1"/>
  <c r="BV847" i="8"/>
  <c r="BU847" i="8"/>
  <c r="BT847" i="8"/>
  <c r="BS847" i="8"/>
  <c r="BR847" i="8"/>
  <c r="BQ847" i="8"/>
  <c r="BP847" i="8"/>
  <c r="BO847" i="8"/>
  <c r="BN847" i="8"/>
  <c r="BM847" i="8"/>
  <c r="BL847" i="8"/>
  <c r="BJ847" i="8"/>
  <c r="BK847" i="8" s="1"/>
  <c r="J847" i="8"/>
  <c r="I847" i="8"/>
  <c r="H847" i="8"/>
  <c r="G847" i="8"/>
  <c r="F847" i="8"/>
  <c r="A847" i="8"/>
  <c r="DP846" i="8"/>
  <c r="DO846" i="8"/>
  <c r="DN846" i="8"/>
  <c r="DM846" i="8"/>
  <c r="DK846" i="8"/>
  <c r="DL846" i="8" s="1"/>
  <c r="DJ846" i="8"/>
  <c r="DI846" i="8"/>
  <c r="DH846" i="8"/>
  <c r="DG846" i="8"/>
  <c r="DE846" i="8"/>
  <c r="DF846" i="8" s="1"/>
  <c r="DD846" i="8"/>
  <c r="DC846" i="8"/>
  <c r="DB846" i="8"/>
  <c r="DA846" i="8"/>
  <c r="CZ846" i="8"/>
  <c r="CY846" i="8"/>
  <c r="CX846" i="8"/>
  <c r="CV846" i="8"/>
  <c r="CW846" i="8" s="1"/>
  <c r="CU846" i="8"/>
  <c r="CT846" i="8"/>
  <c r="CS846" i="8"/>
  <c r="CR846" i="8"/>
  <c r="CQ846" i="8"/>
  <c r="CP846" i="8"/>
  <c r="CO846" i="8"/>
  <c r="CN846" i="8"/>
  <c r="CL846" i="8"/>
  <c r="CM846" i="8" s="1"/>
  <c r="CG846" i="8"/>
  <c r="CF846" i="8"/>
  <c r="CE846" i="8"/>
  <c r="CD846" i="8"/>
  <c r="CC846" i="8"/>
  <c r="CB846" i="8"/>
  <c r="CA846" i="8"/>
  <c r="BZ846" i="8"/>
  <c r="BY846" i="8"/>
  <c r="BW846" i="8"/>
  <c r="BX846" i="8" s="1"/>
  <c r="BV846" i="8"/>
  <c r="BU846" i="8"/>
  <c r="BT846" i="8"/>
  <c r="BS846" i="8"/>
  <c r="BR846" i="8"/>
  <c r="BQ846" i="8"/>
  <c r="BP846" i="8"/>
  <c r="BO846" i="8"/>
  <c r="BN846" i="8"/>
  <c r="BM846" i="8"/>
  <c r="BL846" i="8"/>
  <c r="BJ846" i="8"/>
  <c r="BK846" i="8" s="1"/>
  <c r="J846" i="8"/>
  <c r="I846" i="8"/>
  <c r="H846" i="8"/>
  <c r="G846" i="8"/>
  <c r="F846" i="8"/>
  <c r="A846" i="8"/>
  <c r="DP845" i="8"/>
  <c r="DO845" i="8"/>
  <c r="DN845" i="8"/>
  <c r="DM845" i="8"/>
  <c r="DK845" i="8"/>
  <c r="DL845" i="8" s="1"/>
  <c r="DJ845" i="8"/>
  <c r="DI845" i="8"/>
  <c r="DH845" i="8"/>
  <c r="DG845" i="8"/>
  <c r="DE845" i="8"/>
  <c r="DF845" i="8" s="1"/>
  <c r="DD845" i="8"/>
  <c r="DC845" i="8"/>
  <c r="DB845" i="8"/>
  <c r="DA845" i="8"/>
  <c r="CZ845" i="8"/>
  <c r="CY845" i="8"/>
  <c r="CX845" i="8"/>
  <c r="CV845" i="8"/>
  <c r="CW845" i="8" s="1"/>
  <c r="CU845" i="8"/>
  <c r="CT845" i="8"/>
  <c r="CS845" i="8"/>
  <c r="CR845" i="8"/>
  <c r="CQ845" i="8"/>
  <c r="CP845" i="8"/>
  <c r="CO845" i="8"/>
  <c r="CN845" i="8"/>
  <c r="CL845" i="8"/>
  <c r="CM845" i="8" s="1"/>
  <c r="CG845" i="8"/>
  <c r="CF845" i="8"/>
  <c r="CE845" i="8"/>
  <c r="CD845" i="8"/>
  <c r="CC845" i="8"/>
  <c r="CB845" i="8"/>
  <c r="CA845" i="8"/>
  <c r="BZ845" i="8"/>
  <c r="BY845" i="8"/>
  <c r="BW845" i="8"/>
  <c r="BX845" i="8" s="1"/>
  <c r="BV845" i="8"/>
  <c r="BU845" i="8"/>
  <c r="BT845" i="8"/>
  <c r="BS845" i="8"/>
  <c r="BR845" i="8"/>
  <c r="BQ845" i="8"/>
  <c r="BP845" i="8"/>
  <c r="BO845" i="8"/>
  <c r="BN845" i="8"/>
  <c r="BM845" i="8"/>
  <c r="BL845" i="8"/>
  <c r="BJ845" i="8"/>
  <c r="BK845" i="8" s="1"/>
  <c r="J845" i="8"/>
  <c r="I845" i="8"/>
  <c r="H845" i="8"/>
  <c r="G845" i="8"/>
  <c r="F845" i="8"/>
  <c r="A845" i="8"/>
  <c r="DP844" i="8"/>
  <c r="DO844" i="8"/>
  <c r="DN844" i="8"/>
  <c r="DM844" i="8"/>
  <c r="DK844" i="8"/>
  <c r="DL844" i="8" s="1"/>
  <c r="DJ844" i="8"/>
  <c r="DI844" i="8"/>
  <c r="DH844" i="8"/>
  <c r="DG844" i="8"/>
  <c r="DE844" i="8"/>
  <c r="DF844" i="8" s="1"/>
  <c r="DD844" i="8"/>
  <c r="DC844" i="8"/>
  <c r="DB844" i="8"/>
  <c r="DA844" i="8"/>
  <c r="CZ844" i="8"/>
  <c r="CY844" i="8"/>
  <c r="CX844" i="8"/>
  <c r="CV844" i="8"/>
  <c r="CW844" i="8" s="1"/>
  <c r="CU844" i="8"/>
  <c r="CT844" i="8"/>
  <c r="CS844" i="8"/>
  <c r="CR844" i="8"/>
  <c r="CQ844" i="8"/>
  <c r="CP844" i="8"/>
  <c r="CO844" i="8"/>
  <c r="CN844" i="8"/>
  <c r="CL844" i="8"/>
  <c r="CM844" i="8" s="1"/>
  <c r="CG844" i="8"/>
  <c r="CF844" i="8"/>
  <c r="CE844" i="8"/>
  <c r="CD844" i="8"/>
  <c r="CC844" i="8"/>
  <c r="CB844" i="8"/>
  <c r="CA844" i="8"/>
  <c r="BZ844" i="8"/>
  <c r="BY844" i="8"/>
  <c r="BW844" i="8"/>
  <c r="BX844" i="8" s="1"/>
  <c r="BV844" i="8"/>
  <c r="BU844" i="8"/>
  <c r="BT844" i="8"/>
  <c r="BS844" i="8"/>
  <c r="BR844" i="8"/>
  <c r="BQ844" i="8"/>
  <c r="BP844" i="8"/>
  <c r="BO844" i="8"/>
  <c r="BN844" i="8"/>
  <c r="BM844" i="8"/>
  <c r="BL844" i="8"/>
  <c r="BJ844" i="8"/>
  <c r="BK844" i="8" s="1"/>
  <c r="J844" i="8"/>
  <c r="I844" i="8"/>
  <c r="H844" i="8"/>
  <c r="G844" i="8"/>
  <c r="F844" i="8"/>
  <c r="A844" i="8"/>
  <c r="DP843" i="8"/>
  <c r="DO843" i="8"/>
  <c r="DN843" i="8"/>
  <c r="DM843" i="8"/>
  <c r="DK843" i="8"/>
  <c r="DL843" i="8" s="1"/>
  <c r="DJ843" i="8"/>
  <c r="DI843" i="8"/>
  <c r="DH843" i="8"/>
  <c r="DG843" i="8"/>
  <c r="DE843" i="8"/>
  <c r="DF843" i="8" s="1"/>
  <c r="DD843" i="8"/>
  <c r="DC843" i="8"/>
  <c r="DB843" i="8"/>
  <c r="DA843" i="8"/>
  <c r="CZ843" i="8"/>
  <c r="CY843" i="8"/>
  <c r="CX843" i="8"/>
  <c r="CV843" i="8"/>
  <c r="CW843" i="8" s="1"/>
  <c r="CU843" i="8"/>
  <c r="CT843" i="8"/>
  <c r="CS843" i="8"/>
  <c r="CR843" i="8"/>
  <c r="CQ843" i="8"/>
  <c r="CP843" i="8"/>
  <c r="CO843" i="8"/>
  <c r="CN843" i="8"/>
  <c r="CL843" i="8"/>
  <c r="CM843" i="8" s="1"/>
  <c r="CG843" i="8"/>
  <c r="CF843" i="8"/>
  <c r="CE843" i="8"/>
  <c r="CD843" i="8"/>
  <c r="CC843" i="8"/>
  <c r="CB843" i="8"/>
  <c r="CA843" i="8"/>
  <c r="BZ843" i="8"/>
  <c r="BY843" i="8"/>
  <c r="BW843" i="8"/>
  <c r="BX843" i="8" s="1"/>
  <c r="BV843" i="8"/>
  <c r="BU843" i="8"/>
  <c r="BT843" i="8"/>
  <c r="BS843" i="8"/>
  <c r="BR843" i="8"/>
  <c r="BQ843" i="8"/>
  <c r="BP843" i="8"/>
  <c r="BO843" i="8"/>
  <c r="BN843" i="8"/>
  <c r="BM843" i="8"/>
  <c r="BL843" i="8"/>
  <c r="BJ843" i="8"/>
  <c r="BK843" i="8" s="1"/>
  <c r="J843" i="8"/>
  <c r="I843" i="8"/>
  <c r="H843" i="8"/>
  <c r="G843" i="8"/>
  <c r="F843" i="8"/>
  <c r="A843" i="8"/>
  <c r="DP842" i="8"/>
  <c r="DO842" i="8"/>
  <c r="DN842" i="8"/>
  <c r="DM842" i="8"/>
  <c r="DK842" i="8"/>
  <c r="DL842" i="8" s="1"/>
  <c r="DJ842" i="8"/>
  <c r="DI842" i="8"/>
  <c r="DH842" i="8"/>
  <c r="DG842" i="8"/>
  <c r="DE842" i="8"/>
  <c r="DF842" i="8" s="1"/>
  <c r="DD842" i="8"/>
  <c r="DC842" i="8"/>
  <c r="DB842" i="8"/>
  <c r="DA842" i="8"/>
  <c r="CZ842" i="8"/>
  <c r="CY842" i="8"/>
  <c r="CX842" i="8"/>
  <c r="CV842" i="8"/>
  <c r="CW842" i="8" s="1"/>
  <c r="CU842" i="8"/>
  <c r="CT842" i="8"/>
  <c r="CS842" i="8"/>
  <c r="CR842" i="8"/>
  <c r="CQ842" i="8"/>
  <c r="CP842" i="8"/>
  <c r="CO842" i="8"/>
  <c r="CN842" i="8"/>
  <c r="CL842" i="8"/>
  <c r="CM842" i="8" s="1"/>
  <c r="CG842" i="8"/>
  <c r="CF842" i="8"/>
  <c r="CE842" i="8"/>
  <c r="CD842" i="8"/>
  <c r="CC842" i="8"/>
  <c r="CB842" i="8"/>
  <c r="CA842" i="8"/>
  <c r="BZ842" i="8"/>
  <c r="BY842" i="8"/>
  <c r="BW842" i="8"/>
  <c r="BX842" i="8" s="1"/>
  <c r="BV842" i="8"/>
  <c r="BU842" i="8"/>
  <c r="BT842" i="8"/>
  <c r="BS842" i="8"/>
  <c r="BR842" i="8"/>
  <c r="BQ842" i="8"/>
  <c r="BP842" i="8"/>
  <c r="BO842" i="8"/>
  <c r="BN842" i="8"/>
  <c r="BM842" i="8"/>
  <c r="BL842" i="8"/>
  <c r="BJ842" i="8"/>
  <c r="BK842" i="8" s="1"/>
  <c r="J842" i="8"/>
  <c r="I842" i="8"/>
  <c r="H842" i="8"/>
  <c r="G842" i="8"/>
  <c r="F842" i="8"/>
  <c r="A842" i="8"/>
  <c r="DP841" i="8"/>
  <c r="DO841" i="8"/>
  <c r="DN841" i="8"/>
  <c r="DM841" i="8"/>
  <c r="DK841" i="8"/>
  <c r="DL841" i="8" s="1"/>
  <c r="DJ841" i="8"/>
  <c r="DI841" i="8"/>
  <c r="DH841" i="8"/>
  <c r="DG841" i="8"/>
  <c r="DE841" i="8"/>
  <c r="DF841" i="8" s="1"/>
  <c r="DD841" i="8"/>
  <c r="DC841" i="8"/>
  <c r="DB841" i="8"/>
  <c r="DA841" i="8"/>
  <c r="CZ841" i="8"/>
  <c r="CY841" i="8"/>
  <c r="CX841" i="8"/>
  <c r="CV841" i="8"/>
  <c r="CW841" i="8" s="1"/>
  <c r="CU841" i="8"/>
  <c r="CT841" i="8"/>
  <c r="CS841" i="8"/>
  <c r="CR841" i="8"/>
  <c r="CQ841" i="8"/>
  <c r="CP841" i="8"/>
  <c r="CO841" i="8"/>
  <c r="CN841" i="8"/>
  <c r="CL841" i="8"/>
  <c r="CM841" i="8" s="1"/>
  <c r="CG841" i="8"/>
  <c r="CF841" i="8"/>
  <c r="CE841" i="8"/>
  <c r="CD841" i="8"/>
  <c r="CC841" i="8"/>
  <c r="CB841" i="8"/>
  <c r="CA841" i="8"/>
  <c r="BZ841" i="8"/>
  <c r="BY841" i="8"/>
  <c r="BW841" i="8"/>
  <c r="BX841" i="8" s="1"/>
  <c r="BV841" i="8"/>
  <c r="BU841" i="8"/>
  <c r="BT841" i="8"/>
  <c r="BS841" i="8"/>
  <c r="BR841" i="8"/>
  <c r="BQ841" i="8"/>
  <c r="BP841" i="8"/>
  <c r="BO841" i="8"/>
  <c r="BN841" i="8"/>
  <c r="BM841" i="8"/>
  <c r="BL841" i="8"/>
  <c r="BJ841" i="8"/>
  <c r="BK841" i="8" s="1"/>
  <c r="J841" i="8"/>
  <c r="I841" i="8"/>
  <c r="H841" i="8"/>
  <c r="G841" i="8"/>
  <c r="F841" i="8"/>
  <c r="A841" i="8"/>
  <c r="DP840" i="8"/>
  <c r="DO840" i="8"/>
  <c r="DN840" i="8"/>
  <c r="DM840" i="8"/>
  <c r="DK840" i="8"/>
  <c r="DL840" i="8" s="1"/>
  <c r="DJ840" i="8"/>
  <c r="DI840" i="8"/>
  <c r="DH840" i="8"/>
  <c r="DG840" i="8"/>
  <c r="DE840" i="8"/>
  <c r="DF840" i="8" s="1"/>
  <c r="DD840" i="8"/>
  <c r="DC840" i="8"/>
  <c r="DB840" i="8"/>
  <c r="DA840" i="8"/>
  <c r="CZ840" i="8"/>
  <c r="CY840" i="8"/>
  <c r="CX840" i="8"/>
  <c r="CV840" i="8"/>
  <c r="CW840" i="8" s="1"/>
  <c r="CU840" i="8"/>
  <c r="CT840" i="8"/>
  <c r="CS840" i="8"/>
  <c r="CR840" i="8"/>
  <c r="CQ840" i="8"/>
  <c r="CP840" i="8"/>
  <c r="CO840" i="8"/>
  <c r="CN840" i="8"/>
  <c r="CL840" i="8"/>
  <c r="CM840" i="8" s="1"/>
  <c r="CG840" i="8"/>
  <c r="CF840" i="8"/>
  <c r="CE840" i="8"/>
  <c r="CD840" i="8"/>
  <c r="CC840" i="8"/>
  <c r="CB840" i="8"/>
  <c r="CA840" i="8"/>
  <c r="BZ840" i="8"/>
  <c r="BY840" i="8"/>
  <c r="BW840" i="8"/>
  <c r="BX840" i="8" s="1"/>
  <c r="BV840" i="8"/>
  <c r="BU840" i="8"/>
  <c r="BT840" i="8"/>
  <c r="BS840" i="8"/>
  <c r="BR840" i="8"/>
  <c r="BQ840" i="8"/>
  <c r="BP840" i="8"/>
  <c r="BO840" i="8"/>
  <c r="BN840" i="8"/>
  <c r="BM840" i="8"/>
  <c r="BL840" i="8"/>
  <c r="BJ840" i="8"/>
  <c r="BK840" i="8" s="1"/>
  <c r="J840" i="8"/>
  <c r="I840" i="8"/>
  <c r="H840" i="8"/>
  <c r="G840" i="8"/>
  <c r="F840" i="8"/>
  <c r="A840" i="8"/>
  <c r="DP839" i="8"/>
  <c r="DO839" i="8"/>
  <c r="DN839" i="8"/>
  <c r="DM839" i="8"/>
  <c r="DK839" i="8"/>
  <c r="DL839" i="8" s="1"/>
  <c r="DJ839" i="8"/>
  <c r="DI839" i="8"/>
  <c r="DH839" i="8"/>
  <c r="DG839" i="8"/>
  <c r="DE839" i="8"/>
  <c r="DF839" i="8" s="1"/>
  <c r="DD839" i="8"/>
  <c r="DC839" i="8"/>
  <c r="DB839" i="8"/>
  <c r="DA839" i="8"/>
  <c r="CZ839" i="8"/>
  <c r="CY839" i="8"/>
  <c r="CX839" i="8"/>
  <c r="CV839" i="8"/>
  <c r="CW839" i="8" s="1"/>
  <c r="CU839" i="8"/>
  <c r="CT839" i="8"/>
  <c r="CS839" i="8"/>
  <c r="CR839" i="8"/>
  <c r="CQ839" i="8"/>
  <c r="CP839" i="8"/>
  <c r="CO839" i="8"/>
  <c r="CN839" i="8"/>
  <c r="CL839" i="8"/>
  <c r="CM839" i="8" s="1"/>
  <c r="CG839" i="8"/>
  <c r="CF839" i="8"/>
  <c r="CE839" i="8"/>
  <c r="CD839" i="8"/>
  <c r="CC839" i="8"/>
  <c r="CB839" i="8"/>
  <c r="CA839" i="8"/>
  <c r="BZ839" i="8"/>
  <c r="BY839" i="8"/>
  <c r="BW839" i="8"/>
  <c r="BX839" i="8" s="1"/>
  <c r="BV839" i="8"/>
  <c r="BU839" i="8"/>
  <c r="BT839" i="8"/>
  <c r="BS839" i="8"/>
  <c r="BR839" i="8"/>
  <c r="BQ839" i="8"/>
  <c r="BP839" i="8"/>
  <c r="BO839" i="8"/>
  <c r="BN839" i="8"/>
  <c r="BM839" i="8"/>
  <c r="BL839" i="8"/>
  <c r="BJ839" i="8"/>
  <c r="BK839" i="8" s="1"/>
  <c r="J839" i="8"/>
  <c r="I839" i="8"/>
  <c r="H839" i="8"/>
  <c r="G839" i="8"/>
  <c r="F839" i="8"/>
  <c r="A839" i="8"/>
  <c r="DP838" i="8"/>
  <c r="DO838" i="8"/>
  <c r="DN838" i="8"/>
  <c r="DM838" i="8"/>
  <c r="DK838" i="8"/>
  <c r="DL838" i="8" s="1"/>
  <c r="DJ838" i="8"/>
  <c r="DI838" i="8"/>
  <c r="DH838" i="8"/>
  <c r="DG838" i="8"/>
  <c r="DE838" i="8"/>
  <c r="DF838" i="8" s="1"/>
  <c r="DD838" i="8"/>
  <c r="DC838" i="8"/>
  <c r="DB838" i="8"/>
  <c r="DA838" i="8"/>
  <c r="CZ838" i="8"/>
  <c r="CY838" i="8"/>
  <c r="CX838" i="8"/>
  <c r="CV838" i="8"/>
  <c r="CW838" i="8" s="1"/>
  <c r="CU838" i="8"/>
  <c r="CT838" i="8"/>
  <c r="CS838" i="8"/>
  <c r="CR838" i="8"/>
  <c r="CQ838" i="8"/>
  <c r="CP838" i="8"/>
  <c r="CO838" i="8"/>
  <c r="CN838" i="8"/>
  <c r="CL838" i="8"/>
  <c r="CM838" i="8" s="1"/>
  <c r="CG838" i="8"/>
  <c r="CF838" i="8"/>
  <c r="CE838" i="8"/>
  <c r="CD838" i="8"/>
  <c r="CC838" i="8"/>
  <c r="CB838" i="8"/>
  <c r="CA838" i="8"/>
  <c r="BZ838" i="8"/>
  <c r="BY838" i="8"/>
  <c r="BW838" i="8"/>
  <c r="BX838" i="8" s="1"/>
  <c r="BV838" i="8"/>
  <c r="BU838" i="8"/>
  <c r="BT838" i="8"/>
  <c r="BS838" i="8"/>
  <c r="BR838" i="8"/>
  <c r="BQ838" i="8"/>
  <c r="BP838" i="8"/>
  <c r="BO838" i="8"/>
  <c r="BN838" i="8"/>
  <c r="BM838" i="8"/>
  <c r="BL838" i="8"/>
  <c r="BJ838" i="8"/>
  <c r="BK838" i="8" s="1"/>
  <c r="J838" i="8"/>
  <c r="I838" i="8"/>
  <c r="H838" i="8"/>
  <c r="G838" i="8"/>
  <c r="F838" i="8"/>
  <c r="A838" i="8"/>
  <c r="DP837" i="8"/>
  <c r="DO837" i="8"/>
  <c r="DN837" i="8"/>
  <c r="DM837" i="8"/>
  <c r="DK837" i="8"/>
  <c r="DL837" i="8" s="1"/>
  <c r="DJ837" i="8"/>
  <c r="DI837" i="8"/>
  <c r="DH837" i="8"/>
  <c r="DG837" i="8"/>
  <c r="DE837" i="8"/>
  <c r="DF837" i="8" s="1"/>
  <c r="DD837" i="8"/>
  <c r="DC837" i="8"/>
  <c r="DB837" i="8"/>
  <c r="DA837" i="8"/>
  <c r="CZ837" i="8"/>
  <c r="CY837" i="8"/>
  <c r="CX837" i="8"/>
  <c r="CV837" i="8"/>
  <c r="CW837" i="8" s="1"/>
  <c r="CU837" i="8"/>
  <c r="CT837" i="8"/>
  <c r="CS837" i="8"/>
  <c r="CR837" i="8"/>
  <c r="CQ837" i="8"/>
  <c r="CP837" i="8"/>
  <c r="CO837" i="8"/>
  <c r="CN837" i="8"/>
  <c r="CL837" i="8"/>
  <c r="CM837" i="8" s="1"/>
  <c r="CG837" i="8"/>
  <c r="CF837" i="8"/>
  <c r="CE837" i="8"/>
  <c r="CD837" i="8"/>
  <c r="CC837" i="8"/>
  <c r="CB837" i="8"/>
  <c r="CA837" i="8"/>
  <c r="BZ837" i="8"/>
  <c r="BY837" i="8"/>
  <c r="BW837" i="8"/>
  <c r="BX837" i="8" s="1"/>
  <c r="BV837" i="8"/>
  <c r="BU837" i="8"/>
  <c r="BT837" i="8"/>
  <c r="BS837" i="8"/>
  <c r="BR837" i="8"/>
  <c r="BQ837" i="8"/>
  <c r="BP837" i="8"/>
  <c r="BO837" i="8"/>
  <c r="BN837" i="8"/>
  <c r="BM837" i="8"/>
  <c r="BL837" i="8"/>
  <c r="BJ837" i="8"/>
  <c r="BK837" i="8" s="1"/>
  <c r="J837" i="8"/>
  <c r="I837" i="8"/>
  <c r="H837" i="8"/>
  <c r="G837" i="8"/>
  <c r="F837" i="8"/>
  <c r="A837" i="8"/>
  <c r="DP836" i="8"/>
  <c r="DO836" i="8"/>
  <c r="DN836" i="8"/>
  <c r="DM836" i="8"/>
  <c r="DK836" i="8"/>
  <c r="DL836" i="8" s="1"/>
  <c r="DJ836" i="8"/>
  <c r="DI836" i="8"/>
  <c r="DH836" i="8"/>
  <c r="DG836" i="8"/>
  <c r="DE836" i="8"/>
  <c r="DF836" i="8" s="1"/>
  <c r="DD836" i="8"/>
  <c r="DC836" i="8"/>
  <c r="DB836" i="8"/>
  <c r="DA836" i="8"/>
  <c r="CZ836" i="8"/>
  <c r="CY836" i="8"/>
  <c r="CX836" i="8"/>
  <c r="CV836" i="8"/>
  <c r="CW836" i="8" s="1"/>
  <c r="CU836" i="8"/>
  <c r="CT836" i="8"/>
  <c r="CS836" i="8"/>
  <c r="CR836" i="8"/>
  <c r="CQ836" i="8"/>
  <c r="CP836" i="8"/>
  <c r="CO836" i="8"/>
  <c r="CN836" i="8"/>
  <c r="CL836" i="8"/>
  <c r="CM836" i="8" s="1"/>
  <c r="CG836" i="8"/>
  <c r="CF836" i="8"/>
  <c r="CE836" i="8"/>
  <c r="CD836" i="8"/>
  <c r="CC836" i="8"/>
  <c r="CB836" i="8"/>
  <c r="CA836" i="8"/>
  <c r="BZ836" i="8"/>
  <c r="BY836" i="8"/>
  <c r="BW836" i="8"/>
  <c r="BX836" i="8" s="1"/>
  <c r="BV836" i="8"/>
  <c r="BU836" i="8"/>
  <c r="BT836" i="8"/>
  <c r="BS836" i="8"/>
  <c r="BR836" i="8"/>
  <c r="BQ836" i="8"/>
  <c r="BP836" i="8"/>
  <c r="BO836" i="8"/>
  <c r="BN836" i="8"/>
  <c r="BM836" i="8"/>
  <c r="BL836" i="8"/>
  <c r="BJ836" i="8"/>
  <c r="BK836" i="8" s="1"/>
  <c r="J836" i="8"/>
  <c r="I836" i="8"/>
  <c r="H836" i="8"/>
  <c r="G836" i="8"/>
  <c r="F836" i="8"/>
  <c r="A836" i="8"/>
  <c r="DP835" i="8"/>
  <c r="DO835" i="8"/>
  <c r="DN835" i="8"/>
  <c r="DM835" i="8"/>
  <c r="DK835" i="8"/>
  <c r="DL835" i="8" s="1"/>
  <c r="DJ835" i="8"/>
  <c r="DI835" i="8"/>
  <c r="DH835" i="8"/>
  <c r="DG835" i="8"/>
  <c r="DE835" i="8"/>
  <c r="DF835" i="8" s="1"/>
  <c r="DD835" i="8"/>
  <c r="DC835" i="8"/>
  <c r="DB835" i="8"/>
  <c r="DA835" i="8"/>
  <c r="CZ835" i="8"/>
  <c r="CY835" i="8"/>
  <c r="CX835" i="8"/>
  <c r="CV835" i="8"/>
  <c r="CW835" i="8" s="1"/>
  <c r="CU835" i="8"/>
  <c r="CT835" i="8"/>
  <c r="CS835" i="8"/>
  <c r="CR835" i="8"/>
  <c r="CQ835" i="8"/>
  <c r="CP835" i="8"/>
  <c r="CO835" i="8"/>
  <c r="CN835" i="8"/>
  <c r="CL835" i="8"/>
  <c r="CM835" i="8" s="1"/>
  <c r="CG835" i="8"/>
  <c r="CF835" i="8"/>
  <c r="CE835" i="8"/>
  <c r="CD835" i="8"/>
  <c r="CC835" i="8"/>
  <c r="CB835" i="8"/>
  <c r="CA835" i="8"/>
  <c r="BZ835" i="8"/>
  <c r="BY835" i="8"/>
  <c r="BW835" i="8"/>
  <c r="BX835" i="8" s="1"/>
  <c r="BV835" i="8"/>
  <c r="BU835" i="8"/>
  <c r="BT835" i="8"/>
  <c r="BS835" i="8"/>
  <c r="BR835" i="8"/>
  <c r="BQ835" i="8"/>
  <c r="BP835" i="8"/>
  <c r="BO835" i="8"/>
  <c r="BN835" i="8"/>
  <c r="BM835" i="8"/>
  <c r="BL835" i="8"/>
  <c r="BJ835" i="8"/>
  <c r="BK835" i="8" s="1"/>
  <c r="J835" i="8"/>
  <c r="I835" i="8"/>
  <c r="H835" i="8"/>
  <c r="G835" i="8"/>
  <c r="F835" i="8"/>
  <c r="A835" i="8"/>
  <c r="DP834" i="8"/>
  <c r="DO834" i="8"/>
  <c r="DN834" i="8"/>
  <c r="DM834" i="8"/>
  <c r="DK834" i="8"/>
  <c r="DL834" i="8" s="1"/>
  <c r="DJ834" i="8"/>
  <c r="DI834" i="8"/>
  <c r="DH834" i="8"/>
  <c r="DG834" i="8"/>
  <c r="DE834" i="8"/>
  <c r="DF834" i="8" s="1"/>
  <c r="DD834" i="8"/>
  <c r="DC834" i="8"/>
  <c r="DB834" i="8"/>
  <c r="DA834" i="8"/>
  <c r="CZ834" i="8"/>
  <c r="CY834" i="8"/>
  <c r="CX834" i="8"/>
  <c r="CV834" i="8"/>
  <c r="CW834" i="8" s="1"/>
  <c r="CU834" i="8"/>
  <c r="CT834" i="8"/>
  <c r="CS834" i="8"/>
  <c r="CR834" i="8"/>
  <c r="CQ834" i="8"/>
  <c r="CP834" i="8"/>
  <c r="CO834" i="8"/>
  <c r="CN834" i="8"/>
  <c r="CL834" i="8"/>
  <c r="CM834" i="8" s="1"/>
  <c r="CG834" i="8"/>
  <c r="CF834" i="8"/>
  <c r="CE834" i="8"/>
  <c r="CD834" i="8"/>
  <c r="CC834" i="8"/>
  <c r="CB834" i="8"/>
  <c r="CA834" i="8"/>
  <c r="BZ834" i="8"/>
  <c r="BY834" i="8"/>
  <c r="BW834" i="8"/>
  <c r="BX834" i="8" s="1"/>
  <c r="BV834" i="8"/>
  <c r="BU834" i="8"/>
  <c r="BT834" i="8"/>
  <c r="BS834" i="8"/>
  <c r="BR834" i="8"/>
  <c r="BQ834" i="8"/>
  <c r="BP834" i="8"/>
  <c r="BO834" i="8"/>
  <c r="BN834" i="8"/>
  <c r="BM834" i="8"/>
  <c r="BL834" i="8"/>
  <c r="BJ834" i="8"/>
  <c r="BK834" i="8" s="1"/>
  <c r="J834" i="8"/>
  <c r="I834" i="8"/>
  <c r="H834" i="8"/>
  <c r="G834" i="8"/>
  <c r="F834" i="8"/>
  <c r="A834" i="8"/>
  <c r="DP833" i="8"/>
  <c r="DO833" i="8"/>
  <c r="DN833" i="8"/>
  <c r="DM833" i="8"/>
  <c r="DK833" i="8"/>
  <c r="DL833" i="8" s="1"/>
  <c r="DJ833" i="8"/>
  <c r="DI833" i="8"/>
  <c r="DH833" i="8"/>
  <c r="DG833" i="8"/>
  <c r="DE833" i="8"/>
  <c r="DF833" i="8" s="1"/>
  <c r="DD833" i="8"/>
  <c r="DC833" i="8"/>
  <c r="DB833" i="8"/>
  <c r="DA833" i="8"/>
  <c r="CZ833" i="8"/>
  <c r="CY833" i="8"/>
  <c r="CX833" i="8"/>
  <c r="CV833" i="8"/>
  <c r="CW833" i="8" s="1"/>
  <c r="CU833" i="8"/>
  <c r="CT833" i="8"/>
  <c r="CS833" i="8"/>
  <c r="CR833" i="8"/>
  <c r="CQ833" i="8"/>
  <c r="CP833" i="8"/>
  <c r="CO833" i="8"/>
  <c r="CN833" i="8"/>
  <c r="CL833" i="8"/>
  <c r="CM833" i="8" s="1"/>
  <c r="CG833" i="8"/>
  <c r="CF833" i="8"/>
  <c r="CE833" i="8"/>
  <c r="CD833" i="8"/>
  <c r="CC833" i="8"/>
  <c r="CB833" i="8"/>
  <c r="CA833" i="8"/>
  <c r="BZ833" i="8"/>
  <c r="BY833" i="8"/>
  <c r="BW833" i="8"/>
  <c r="BX833" i="8" s="1"/>
  <c r="BV833" i="8"/>
  <c r="BU833" i="8"/>
  <c r="BT833" i="8"/>
  <c r="BS833" i="8"/>
  <c r="BR833" i="8"/>
  <c r="BQ833" i="8"/>
  <c r="BP833" i="8"/>
  <c r="BO833" i="8"/>
  <c r="BN833" i="8"/>
  <c r="BM833" i="8"/>
  <c r="BL833" i="8"/>
  <c r="BJ833" i="8"/>
  <c r="BK833" i="8" s="1"/>
  <c r="J833" i="8"/>
  <c r="I833" i="8"/>
  <c r="H833" i="8"/>
  <c r="G833" i="8"/>
  <c r="F833" i="8"/>
  <c r="A833" i="8"/>
  <c r="DP832" i="8"/>
  <c r="DO832" i="8"/>
  <c r="DN832" i="8"/>
  <c r="DM832" i="8"/>
  <c r="DK832" i="8"/>
  <c r="DL832" i="8" s="1"/>
  <c r="DJ832" i="8"/>
  <c r="DI832" i="8"/>
  <c r="DH832" i="8"/>
  <c r="DG832" i="8"/>
  <c r="DE832" i="8"/>
  <c r="DF832" i="8" s="1"/>
  <c r="DD832" i="8"/>
  <c r="DC832" i="8"/>
  <c r="DB832" i="8"/>
  <c r="DA832" i="8"/>
  <c r="CZ832" i="8"/>
  <c r="CY832" i="8"/>
  <c r="CX832" i="8"/>
  <c r="CV832" i="8"/>
  <c r="CW832" i="8" s="1"/>
  <c r="CU832" i="8"/>
  <c r="CT832" i="8"/>
  <c r="CS832" i="8"/>
  <c r="CR832" i="8"/>
  <c r="CQ832" i="8"/>
  <c r="CP832" i="8"/>
  <c r="CO832" i="8"/>
  <c r="CN832" i="8"/>
  <c r="CL832" i="8"/>
  <c r="CM832" i="8" s="1"/>
  <c r="CG832" i="8"/>
  <c r="CF832" i="8"/>
  <c r="CE832" i="8"/>
  <c r="CD832" i="8"/>
  <c r="CC832" i="8"/>
  <c r="CB832" i="8"/>
  <c r="CA832" i="8"/>
  <c r="BZ832" i="8"/>
  <c r="BY832" i="8"/>
  <c r="BW832" i="8"/>
  <c r="BX832" i="8" s="1"/>
  <c r="BV832" i="8"/>
  <c r="BU832" i="8"/>
  <c r="BT832" i="8"/>
  <c r="BS832" i="8"/>
  <c r="BR832" i="8"/>
  <c r="BQ832" i="8"/>
  <c r="BP832" i="8"/>
  <c r="BO832" i="8"/>
  <c r="BN832" i="8"/>
  <c r="BM832" i="8"/>
  <c r="BL832" i="8"/>
  <c r="BJ832" i="8"/>
  <c r="BK832" i="8" s="1"/>
  <c r="J832" i="8"/>
  <c r="I832" i="8"/>
  <c r="H832" i="8"/>
  <c r="G832" i="8"/>
  <c r="F832" i="8"/>
  <c r="A832" i="8"/>
  <c r="DP831" i="8"/>
  <c r="DO831" i="8"/>
  <c r="DN831" i="8"/>
  <c r="DM831" i="8"/>
  <c r="DK831" i="8"/>
  <c r="DL831" i="8" s="1"/>
  <c r="DJ831" i="8"/>
  <c r="DI831" i="8"/>
  <c r="DH831" i="8"/>
  <c r="DG831" i="8"/>
  <c r="DE831" i="8"/>
  <c r="DF831" i="8" s="1"/>
  <c r="DD831" i="8"/>
  <c r="DC831" i="8"/>
  <c r="DB831" i="8"/>
  <c r="DA831" i="8"/>
  <c r="CZ831" i="8"/>
  <c r="CY831" i="8"/>
  <c r="CX831" i="8"/>
  <c r="CV831" i="8"/>
  <c r="CW831" i="8" s="1"/>
  <c r="CU831" i="8"/>
  <c r="CT831" i="8"/>
  <c r="CS831" i="8"/>
  <c r="CR831" i="8"/>
  <c r="CQ831" i="8"/>
  <c r="CP831" i="8"/>
  <c r="CO831" i="8"/>
  <c r="CN831" i="8"/>
  <c r="CL831" i="8"/>
  <c r="CM831" i="8" s="1"/>
  <c r="CG831" i="8"/>
  <c r="CF831" i="8"/>
  <c r="CE831" i="8"/>
  <c r="CD831" i="8"/>
  <c r="CC831" i="8"/>
  <c r="CB831" i="8"/>
  <c r="CA831" i="8"/>
  <c r="BZ831" i="8"/>
  <c r="BY831" i="8"/>
  <c r="BW831" i="8"/>
  <c r="BX831" i="8" s="1"/>
  <c r="BV831" i="8"/>
  <c r="BU831" i="8"/>
  <c r="BT831" i="8"/>
  <c r="BS831" i="8"/>
  <c r="BR831" i="8"/>
  <c r="BQ831" i="8"/>
  <c r="BP831" i="8"/>
  <c r="BO831" i="8"/>
  <c r="BN831" i="8"/>
  <c r="BM831" i="8"/>
  <c r="BL831" i="8"/>
  <c r="BJ831" i="8"/>
  <c r="BK831" i="8" s="1"/>
  <c r="J831" i="8"/>
  <c r="I831" i="8"/>
  <c r="H831" i="8"/>
  <c r="G831" i="8"/>
  <c r="F831" i="8"/>
  <c r="A831" i="8"/>
  <c r="DP830" i="8"/>
  <c r="DO830" i="8"/>
  <c r="DN830" i="8"/>
  <c r="DM830" i="8"/>
  <c r="DK830" i="8"/>
  <c r="DL830" i="8" s="1"/>
  <c r="DJ830" i="8"/>
  <c r="DI830" i="8"/>
  <c r="DH830" i="8"/>
  <c r="DG830" i="8"/>
  <c r="DE830" i="8"/>
  <c r="DF830" i="8" s="1"/>
  <c r="DD830" i="8"/>
  <c r="DC830" i="8"/>
  <c r="DB830" i="8"/>
  <c r="DA830" i="8"/>
  <c r="CZ830" i="8"/>
  <c r="CY830" i="8"/>
  <c r="CX830" i="8"/>
  <c r="CV830" i="8"/>
  <c r="CW830" i="8" s="1"/>
  <c r="CU830" i="8"/>
  <c r="CT830" i="8"/>
  <c r="CS830" i="8"/>
  <c r="CR830" i="8"/>
  <c r="CQ830" i="8"/>
  <c r="CP830" i="8"/>
  <c r="CO830" i="8"/>
  <c r="CN830" i="8"/>
  <c r="CL830" i="8"/>
  <c r="CM830" i="8" s="1"/>
  <c r="CG830" i="8"/>
  <c r="CF830" i="8"/>
  <c r="CE830" i="8"/>
  <c r="CD830" i="8"/>
  <c r="CC830" i="8"/>
  <c r="CB830" i="8"/>
  <c r="CA830" i="8"/>
  <c r="BZ830" i="8"/>
  <c r="BY830" i="8"/>
  <c r="BW830" i="8"/>
  <c r="BX830" i="8" s="1"/>
  <c r="BV830" i="8"/>
  <c r="BU830" i="8"/>
  <c r="BT830" i="8"/>
  <c r="BS830" i="8"/>
  <c r="BR830" i="8"/>
  <c r="BQ830" i="8"/>
  <c r="BP830" i="8"/>
  <c r="BO830" i="8"/>
  <c r="BN830" i="8"/>
  <c r="BM830" i="8"/>
  <c r="BL830" i="8"/>
  <c r="BJ830" i="8"/>
  <c r="BK830" i="8" s="1"/>
  <c r="J830" i="8"/>
  <c r="I830" i="8"/>
  <c r="H830" i="8"/>
  <c r="G830" i="8"/>
  <c r="F830" i="8"/>
  <c r="A830" i="8"/>
  <c r="DP829" i="8"/>
  <c r="DO829" i="8"/>
  <c r="DN829" i="8"/>
  <c r="DM829" i="8"/>
  <c r="DK829" i="8"/>
  <c r="DL829" i="8" s="1"/>
  <c r="DJ829" i="8"/>
  <c r="DI829" i="8"/>
  <c r="DH829" i="8"/>
  <c r="DG829" i="8"/>
  <c r="DE829" i="8"/>
  <c r="DF829" i="8" s="1"/>
  <c r="DD829" i="8"/>
  <c r="DC829" i="8"/>
  <c r="DB829" i="8"/>
  <c r="DA829" i="8"/>
  <c r="CZ829" i="8"/>
  <c r="CY829" i="8"/>
  <c r="CX829" i="8"/>
  <c r="CV829" i="8"/>
  <c r="CW829" i="8" s="1"/>
  <c r="CU829" i="8"/>
  <c r="CT829" i="8"/>
  <c r="CS829" i="8"/>
  <c r="CR829" i="8"/>
  <c r="CQ829" i="8"/>
  <c r="CP829" i="8"/>
  <c r="CO829" i="8"/>
  <c r="CN829" i="8"/>
  <c r="CL829" i="8"/>
  <c r="CM829" i="8" s="1"/>
  <c r="CG829" i="8"/>
  <c r="CF829" i="8"/>
  <c r="CE829" i="8"/>
  <c r="CD829" i="8"/>
  <c r="CC829" i="8"/>
  <c r="CB829" i="8"/>
  <c r="CA829" i="8"/>
  <c r="BZ829" i="8"/>
  <c r="BY829" i="8"/>
  <c r="BW829" i="8"/>
  <c r="BX829" i="8" s="1"/>
  <c r="BV829" i="8"/>
  <c r="BU829" i="8"/>
  <c r="BT829" i="8"/>
  <c r="BS829" i="8"/>
  <c r="BR829" i="8"/>
  <c r="BQ829" i="8"/>
  <c r="BP829" i="8"/>
  <c r="BO829" i="8"/>
  <c r="BN829" i="8"/>
  <c r="BM829" i="8"/>
  <c r="BL829" i="8"/>
  <c r="BJ829" i="8"/>
  <c r="BK829" i="8" s="1"/>
  <c r="J829" i="8"/>
  <c r="I829" i="8"/>
  <c r="H829" i="8"/>
  <c r="G829" i="8"/>
  <c r="F829" i="8"/>
  <c r="A829" i="8"/>
  <c r="DP828" i="8"/>
  <c r="DO828" i="8"/>
  <c r="DN828" i="8"/>
  <c r="DM828" i="8"/>
  <c r="DK828" i="8"/>
  <c r="DL828" i="8" s="1"/>
  <c r="DJ828" i="8"/>
  <c r="DI828" i="8"/>
  <c r="DH828" i="8"/>
  <c r="DG828" i="8"/>
  <c r="DE828" i="8"/>
  <c r="DF828" i="8" s="1"/>
  <c r="DD828" i="8"/>
  <c r="DC828" i="8"/>
  <c r="DB828" i="8"/>
  <c r="DA828" i="8"/>
  <c r="CZ828" i="8"/>
  <c r="CY828" i="8"/>
  <c r="CX828" i="8"/>
  <c r="CV828" i="8"/>
  <c r="CW828" i="8" s="1"/>
  <c r="CU828" i="8"/>
  <c r="CT828" i="8"/>
  <c r="CS828" i="8"/>
  <c r="CR828" i="8"/>
  <c r="CQ828" i="8"/>
  <c r="CP828" i="8"/>
  <c r="CO828" i="8"/>
  <c r="CN828" i="8"/>
  <c r="CL828" i="8"/>
  <c r="CM828" i="8" s="1"/>
  <c r="CG828" i="8"/>
  <c r="CF828" i="8"/>
  <c r="CE828" i="8"/>
  <c r="CD828" i="8"/>
  <c r="CC828" i="8"/>
  <c r="CB828" i="8"/>
  <c r="CA828" i="8"/>
  <c r="BZ828" i="8"/>
  <c r="BY828" i="8"/>
  <c r="BW828" i="8"/>
  <c r="BX828" i="8" s="1"/>
  <c r="BV828" i="8"/>
  <c r="BU828" i="8"/>
  <c r="BT828" i="8"/>
  <c r="BS828" i="8"/>
  <c r="BR828" i="8"/>
  <c r="BQ828" i="8"/>
  <c r="BP828" i="8"/>
  <c r="BO828" i="8"/>
  <c r="BN828" i="8"/>
  <c r="BM828" i="8"/>
  <c r="BL828" i="8"/>
  <c r="BJ828" i="8"/>
  <c r="BK828" i="8" s="1"/>
  <c r="J828" i="8"/>
  <c r="I828" i="8"/>
  <c r="H828" i="8"/>
  <c r="G828" i="8"/>
  <c r="F828" i="8"/>
  <c r="A828" i="8"/>
  <c r="DP827" i="8"/>
  <c r="DO827" i="8"/>
  <c r="DN827" i="8"/>
  <c r="DM827" i="8"/>
  <c r="DK827" i="8"/>
  <c r="DL827" i="8" s="1"/>
  <c r="DJ827" i="8"/>
  <c r="DI827" i="8"/>
  <c r="DH827" i="8"/>
  <c r="DG827" i="8"/>
  <c r="DE827" i="8"/>
  <c r="DF827" i="8" s="1"/>
  <c r="DD827" i="8"/>
  <c r="DC827" i="8"/>
  <c r="DB827" i="8"/>
  <c r="DA827" i="8"/>
  <c r="CZ827" i="8"/>
  <c r="CY827" i="8"/>
  <c r="CX827" i="8"/>
  <c r="CV827" i="8"/>
  <c r="CW827" i="8" s="1"/>
  <c r="CU827" i="8"/>
  <c r="CT827" i="8"/>
  <c r="CS827" i="8"/>
  <c r="CR827" i="8"/>
  <c r="CQ827" i="8"/>
  <c r="CP827" i="8"/>
  <c r="CO827" i="8"/>
  <c r="CN827" i="8"/>
  <c r="CL827" i="8"/>
  <c r="CM827" i="8" s="1"/>
  <c r="CG827" i="8"/>
  <c r="CF827" i="8"/>
  <c r="CE827" i="8"/>
  <c r="CD827" i="8"/>
  <c r="CC827" i="8"/>
  <c r="CB827" i="8"/>
  <c r="CA827" i="8"/>
  <c r="BZ827" i="8"/>
  <c r="BY827" i="8"/>
  <c r="BW827" i="8"/>
  <c r="BX827" i="8" s="1"/>
  <c r="BV827" i="8"/>
  <c r="BU827" i="8"/>
  <c r="BT827" i="8"/>
  <c r="BS827" i="8"/>
  <c r="BR827" i="8"/>
  <c r="BQ827" i="8"/>
  <c r="BP827" i="8"/>
  <c r="BO827" i="8"/>
  <c r="BN827" i="8"/>
  <c r="BM827" i="8"/>
  <c r="BL827" i="8"/>
  <c r="BJ827" i="8"/>
  <c r="BK827" i="8" s="1"/>
  <c r="J827" i="8"/>
  <c r="I827" i="8"/>
  <c r="H827" i="8"/>
  <c r="G827" i="8"/>
  <c r="F827" i="8"/>
  <c r="A827" i="8"/>
  <c r="DP826" i="8"/>
  <c r="DO826" i="8"/>
  <c r="DN826" i="8"/>
  <c r="DM826" i="8"/>
  <c r="DK826" i="8"/>
  <c r="DL826" i="8" s="1"/>
  <c r="DJ826" i="8"/>
  <c r="DI826" i="8"/>
  <c r="DH826" i="8"/>
  <c r="DG826" i="8"/>
  <c r="DE826" i="8"/>
  <c r="DF826" i="8" s="1"/>
  <c r="DD826" i="8"/>
  <c r="DC826" i="8"/>
  <c r="DB826" i="8"/>
  <c r="DA826" i="8"/>
  <c r="CZ826" i="8"/>
  <c r="CY826" i="8"/>
  <c r="CX826" i="8"/>
  <c r="CV826" i="8"/>
  <c r="CW826" i="8" s="1"/>
  <c r="CU826" i="8"/>
  <c r="CT826" i="8"/>
  <c r="CS826" i="8"/>
  <c r="CR826" i="8"/>
  <c r="CQ826" i="8"/>
  <c r="CP826" i="8"/>
  <c r="CO826" i="8"/>
  <c r="CN826" i="8"/>
  <c r="CL826" i="8"/>
  <c r="CM826" i="8" s="1"/>
  <c r="CG826" i="8"/>
  <c r="CF826" i="8"/>
  <c r="CE826" i="8"/>
  <c r="CD826" i="8"/>
  <c r="CC826" i="8"/>
  <c r="CB826" i="8"/>
  <c r="CA826" i="8"/>
  <c r="BZ826" i="8"/>
  <c r="BY826" i="8"/>
  <c r="BW826" i="8"/>
  <c r="BX826" i="8" s="1"/>
  <c r="BV826" i="8"/>
  <c r="BU826" i="8"/>
  <c r="BT826" i="8"/>
  <c r="BS826" i="8"/>
  <c r="BR826" i="8"/>
  <c r="BQ826" i="8"/>
  <c r="BP826" i="8"/>
  <c r="BO826" i="8"/>
  <c r="BN826" i="8"/>
  <c r="BM826" i="8"/>
  <c r="BL826" i="8"/>
  <c r="BJ826" i="8"/>
  <c r="BK826" i="8" s="1"/>
  <c r="J826" i="8"/>
  <c r="I826" i="8"/>
  <c r="H826" i="8"/>
  <c r="G826" i="8"/>
  <c r="F826" i="8"/>
  <c r="A826" i="8"/>
  <c r="DP825" i="8"/>
  <c r="DO825" i="8"/>
  <c r="DN825" i="8"/>
  <c r="DM825" i="8"/>
  <c r="DK825" i="8"/>
  <c r="DL825" i="8" s="1"/>
  <c r="DJ825" i="8"/>
  <c r="DI825" i="8"/>
  <c r="DH825" i="8"/>
  <c r="DG825" i="8"/>
  <c r="DE825" i="8"/>
  <c r="DF825" i="8" s="1"/>
  <c r="DD825" i="8"/>
  <c r="DC825" i="8"/>
  <c r="DB825" i="8"/>
  <c r="DA825" i="8"/>
  <c r="CZ825" i="8"/>
  <c r="CY825" i="8"/>
  <c r="CX825" i="8"/>
  <c r="CV825" i="8"/>
  <c r="CW825" i="8" s="1"/>
  <c r="CU825" i="8"/>
  <c r="CT825" i="8"/>
  <c r="CS825" i="8"/>
  <c r="CR825" i="8"/>
  <c r="CQ825" i="8"/>
  <c r="CP825" i="8"/>
  <c r="CO825" i="8"/>
  <c r="CN825" i="8"/>
  <c r="CL825" i="8"/>
  <c r="CM825" i="8" s="1"/>
  <c r="CG825" i="8"/>
  <c r="CF825" i="8"/>
  <c r="CE825" i="8"/>
  <c r="CD825" i="8"/>
  <c r="CC825" i="8"/>
  <c r="CB825" i="8"/>
  <c r="CA825" i="8"/>
  <c r="BZ825" i="8"/>
  <c r="BY825" i="8"/>
  <c r="BW825" i="8"/>
  <c r="BX825" i="8" s="1"/>
  <c r="BV825" i="8"/>
  <c r="BU825" i="8"/>
  <c r="BT825" i="8"/>
  <c r="BS825" i="8"/>
  <c r="BR825" i="8"/>
  <c r="BQ825" i="8"/>
  <c r="BP825" i="8"/>
  <c r="BO825" i="8"/>
  <c r="BN825" i="8"/>
  <c r="BM825" i="8"/>
  <c r="BL825" i="8"/>
  <c r="BJ825" i="8"/>
  <c r="BK825" i="8" s="1"/>
  <c r="J825" i="8"/>
  <c r="I825" i="8"/>
  <c r="H825" i="8"/>
  <c r="G825" i="8"/>
  <c r="F825" i="8"/>
  <c r="A825" i="8"/>
  <c r="DP824" i="8"/>
  <c r="DO824" i="8"/>
  <c r="DN824" i="8"/>
  <c r="DM824" i="8"/>
  <c r="DK824" i="8"/>
  <c r="DL824" i="8" s="1"/>
  <c r="DJ824" i="8"/>
  <c r="DI824" i="8"/>
  <c r="DH824" i="8"/>
  <c r="DG824" i="8"/>
  <c r="DE824" i="8"/>
  <c r="DF824" i="8" s="1"/>
  <c r="DD824" i="8"/>
  <c r="DC824" i="8"/>
  <c r="DB824" i="8"/>
  <c r="DA824" i="8"/>
  <c r="CZ824" i="8"/>
  <c r="CY824" i="8"/>
  <c r="CX824" i="8"/>
  <c r="CV824" i="8"/>
  <c r="CW824" i="8" s="1"/>
  <c r="CU824" i="8"/>
  <c r="CT824" i="8"/>
  <c r="CS824" i="8"/>
  <c r="CR824" i="8"/>
  <c r="CQ824" i="8"/>
  <c r="CP824" i="8"/>
  <c r="CO824" i="8"/>
  <c r="CN824" i="8"/>
  <c r="CL824" i="8"/>
  <c r="CM824" i="8" s="1"/>
  <c r="CG824" i="8"/>
  <c r="CF824" i="8"/>
  <c r="CE824" i="8"/>
  <c r="CD824" i="8"/>
  <c r="CC824" i="8"/>
  <c r="CB824" i="8"/>
  <c r="CA824" i="8"/>
  <c r="BZ824" i="8"/>
  <c r="BY824" i="8"/>
  <c r="BW824" i="8"/>
  <c r="BX824" i="8" s="1"/>
  <c r="BV824" i="8"/>
  <c r="BU824" i="8"/>
  <c r="BT824" i="8"/>
  <c r="BS824" i="8"/>
  <c r="BR824" i="8"/>
  <c r="BQ824" i="8"/>
  <c r="BP824" i="8"/>
  <c r="BO824" i="8"/>
  <c r="BN824" i="8"/>
  <c r="BM824" i="8"/>
  <c r="BL824" i="8"/>
  <c r="BJ824" i="8"/>
  <c r="BK824" i="8" s="1"/>
  <c r="J824" i="8"/>
  <c r="I824" i="8"/>
  <c r="H824" i="8"/>
  <c r="G824" i="8"/>
  <c r="F824" i="8"/>
  <c r="A824" i="8"/>
  <c r="DP823" i="8"/>
  <c r="DO823" i="8"/>
  <c r="DN823" i="8"/>
  <c r="DM823" i="8"/>
  <c r="DK823" i="8"/>
  <c r="DL823" i="8" s="1"/>
  <c r="DJ823" i="8"/>
  <c r="DI823" i="8"/>
  <c r="DH823" i="8"/>
  <c r="DG823" i="8"/>
  <c r="DE823" i="8"/>
  <c r="DF823" i="8" s="1"/>
  <c r="DD823" i="8"/>
  <c r="DC823" i="8"/>
  <c r="DB823" i="8"/>
  <c r="DA823" i="8"/>
  <c r="CZ823" i="8"/>
  <c r="CY823" i="8"/>
  <c r="CX823" i="8"/>
  <c r="CV823" i="8"/>
  <c r="CW823" i="8" s="1"/>
  <c r="CU823" i="8"/>
  <c r="CT823" i="8"/>
  <c r="CS823" i="8"/>
  <c r="CR823" i="8"/>
  <c r="CQ823" i="8"/>
  <c r="CP823" i="8"/>
  <c r="CO823" i="8"/>
  <c r="CN823" i="8"/>
  <c r="CL823" i="8"/>
  <c r="CM823" i="8" s="1"/>
  <c r="CG823" i="8"/>
  <c r="CF823" i="8"/>
  <c r="CE823" i="8"/>
  <c r="CD823" i="8"/>
  <c r="CC823" i="8"/>
  <c r="CB823" i="8"/>
  <c r="CA823" i="8"/>
  <c r="BZ823" i="8"/>
  <c r="BY823" i="8"/>
  <c r="BW823" i="8"/>
  <c r="BX823" i="8" s="1"/>
  <c r="BV823" i="8"/>
  <c r="BU823" i="8"/>
  <c r="BT823" i="8"/>
  <c r="BS823" i="8"/>
  <c r="BR823" i="8"/>
  <c r="BQ823" i="8"/>
  <c r="BP823" i="8"/>
  <c r="BO823" i="8"/>
  <c r="BN823" i="8"/>
  <c r="BM823" i="8"/>
  <c r="BL823" i="8"/>
  <c r="BJ823" i="8"/>
  <c r="BK823" i="8" s="1"/>
  <c r="J823" i="8"/>
  <c r="I823" i="8"/>
  <c r="H823" i="8"/>
  <c r="G823" i="8"/>
  <c r="F823" i="8"/>
  <c r="A823" i="8"/>
  <c r="DP822" i="8"/>
  <c r="DO822" i="8"/>
  <c r="DN822" i="8"/>
  <c r="DM822" i="8"/>
  <c r="DK822" i="8"/>
  <c r="DL822" i="8" s="1"/>
  <c r="DJ822" i="8"/>
  <c r="DI822" i="8"/>
  <c r="DH822" i="8"/>
  <c r="DG822" i="8"/>
  <c r="DE822" i="8"/>
  <c r="DF822" i="8" s="1"/>
  <c r="DD822" i="8"/>
  <c r="DC822" i="8"/>
  <c r="DB822" i="8"/>
  <c r="DA822" i="8"/>
  <c r="CZ822" i="8"/>
  <c r="CY822" i="8"/>
  <c r="CX822" i="8"/>
  <c r="CV822" i="8"/>
  <c r="CW822" i="8" s="1"/>
  <c r="CU822" i="8"/>
  <c r="CT822" i="8"/>
  <c r="CS822" i="8"/>
  <c r="CR822" i="8"/>
  <c r="CQ822" i="8"/>
  <c r="CP822" i="8"/>
  <c r="CO822" i="8"/>
  <c r="CN822" i="8"/>
  <c r="CL822" i="8"/>
  <c r="CM822" i="8" s="1"/>
  <c r="CG822" i="8"/>
  <c r="CF822" i="8"/>
  <c r="CE822" i="8"/>
  <c r="CD822" i="8"/>
  <c r="CC822" i="8"/>
  <c r="CB822" i="8"/>
  <c r="CA822" i="8"/>
  <c r="BZ822" i="8"/>
  <c r="BY822" i="8"/>
  <c r="BW822" i="8"/>
  <c r="BX822" i="8" s="1"/>
  <c r="BV822" i="8"/>
  <c r="BU822" i="8"/>
  <c r="BT822" i="8"/>
  <c r="BS822" i="8"/>
  <c r="BR822" i="8"/>
  <c r="BQ822" i="8"/>
  <c r="BP822" i="8"/>
  <c r="BO822" i="8"/>
  <c r="BN822" i="8"/>
  <c r="BM822" i="8"/>
  <c r="BL822" i="8"/>
  <c r="BJ822" i="8"/>
  <c r="BK822" i="8" s="1"/>
  <c r="J822" i="8"/>
  <c r="I822" i="8"/>
  <c r="H822" i="8"/>
  <c r="G822" i="8"/>
  <c r="F822" i="8"/>
  <c r="A822" i="8"/>
  <c r="DP821" i="8"/>
  <c r="DO821" i="8"/>
  <c r="DN821" i="8"/>
  <c r="DM821" i="8"/>
  <c r="DK821" i="8"/>
  <c r="DL821" i="8" s="1"/>
  <c r="DJ821" i="8"/>
  <c r="DI821" i="8"/>
  <c r="DH821" i="8"/>
  <c r="DG821" i="8"/>
  <c r="DE821" i="8"/>
  <c r="DF821" i="8" s="1"/>
  <c r="DD821" i="8"/>
  <c r="DC821" i="8"/>
  <c r="DB821" i="8"/>
  <c r="DA821" i="8"/>
  <c r="CZ821" i="8"/>
  <c r="CY821" i="8"/>
  <c r="CX821" i="8"/>
  <c r="CV821" i="8"/>
  <c r="CW821" i="8" s="1"/>
  <c r="CU821" i="8"/>
  <c r="CT821" i="8"/>
  <c r="CS821" i="8"/>
  <c r="CR821" i="8"/>
  <c r="CQ821" i="8"/>
  <c r="CP821" i="8"/>
  <c r="CO821" i="8"/>
  <c r="CN821" i="8"/>
  <c r="CL821" i="8"/>
  <c r="CM821" i="8" s="1"/>
  <c r="CG821" i="8"/>
  <c r="CF821" i="8"/>
  <c r="CE821" i="8"/>
  <c r="CD821" i="8"/>
  <c r="CC821" i="8"/>
  <c r="CB821" i="8"/>
  <c r="CA821" i="8"/>
  <c r="BZ821" i="8"/>
  <c r="BY821" i="8"/>
  <c r="BW821" i="8"/>
  <c r="BX821" i="8" s="1"/>
  <c r="BV821" i="8"/>
  <c r="BU821" i="8"/>
  <c r="BT821" i="8"/>
  <c r="BS821" i="8"/>
  <c r="BR821" i="8"/>
  <c r="BQ821" i="8"/>
  <c r="BP821" i="8"/>
  <c r="BO821" i="8"/>
  <c r="BN821" i="8"/>
  <c r="BM821" i="8"/>
  <c r="BL821" i="8"/>
  <c r="BJ821" i="8"/>
  <c r="BK821" i="8" s="1"/>
  <c r="J821" i="8"/>
  <c r="I821" i="8"/>
  <c r="H821" i="8"/>
  <c r="G821" i="8"/>
  <c r="F821" i="8"/>
  <c r="A821" i="8"/>
  <c r="DP820" i="8"/>
  <c r="DO820" i="8"/>
  <c r="DN820" i="8"/>
  <c r="DM820" i="8"/>
  <c r="DK820" i="8"/>
  <c r="DL820" i="8" s="1"/>
  <c r="DJ820" i="8"/>
  <c r="DI820" i="8"/>
  <c r="DH820" i="8"/>
  <c r="DG820" i="8"/>
  <c r="DE820" i="8"/>
  <c r="DF820" i="8" s="1"/>
  <c r="DD820" i="8"/>
  <c r="DC820" i="8"/>
  <c r="DB820" i="8"/>
  <c r="DA820" i="8"/>
  <c r="CZ820" i="8"/>
  <c r="CY820" i="8"/>
  <c r="CX820" i="8"/>
  <c r="CV820" i="8"/>
  <c r="CW820" i="8" s="1"/>
  <c r="CU820" i="8"/>
  <c r="CT820" i="8"/>
  <c r="CS820" i="8"/>
  <c r="CR820" i="8"/>
  <c r="CQ820" i="8"/>
  <c r="CP820" i="8"/>
  <c r="CO820" i="8"/>
  <c r="CN820" i="8"/>
  <c r="CL820" i="8"/>
  <c r="CM820" i="8" s="1"/>
  <c r="CG820" i="8"/>
  <c r="CF820" i="8"/>
  <c r="CE820" i="8"/>
  <c r="CD820" i="8"/>
  <c r="CC820" i="8"/>
  <c r="CB820" i="8"/>
  <c r="CA820" i="8"/>
  <c r="BZ820" i="8"/>
  <c r="BY820" i="8"/>
  <c r="BW820" i="8"/>
  <c r="BX820" i="8" s="1"/>
  <c r="BV820" i="8"/>
  <c r="BU820" i="8"/>
  <c r="BT820" i="8"/>
  <c r="BS820" i="8"/>
  <c r="BR820" i="8"/>
  <c r="BQ820" i="8"/>
  <c r="BP820" i="8"/>
  <c r="BO820" i="8"/>
  <c r="BN820" i="8"/>
  <c r="BM820" i="8"/>
  <c r="BL820" i="8"/>
  <c r="BJ820" i="8"/>
  <c r="BK820" i="8" s="1"/>
  <c r="J820" i="8"/>
  <c r="I820" i="8"/>
  <c r="H820" i="8"/>
  <c r="G820" i="8"/>
  <c r="F820" i="8"/>
  <c r="A820" i="8"/>
  <c r="DP819" i="8"/>
  <c r="DO819" i="8"/>
  <c r="DN819" i="8"/>
  <c r="DM819" i="8"/>
  <c r="DK819" i="8"/>
  <c r="DL819" i="8" s="1"/>
  <c r="DJ819" i="8"/>
  <c r="DI819" i="8"/>
  <c r="DH819" i="8"/>
  <c r="DG819" i="8"/>
  <c r="DE819" i="8"/>
  <c r="DF819" i="8" s="1"/>
  <c r="DD819" i="8"/>
  <c r="DC819" i="8"/>
  <c r="DB819" i="8"/>
  <c r="DA819" i="8"/>
  <c r="CZ819" i="8"/>
  <c r="CY819" i="8"/>
  <c r="CX819" i="8"/>
  <c r="CV819" i="8"/>
  <c r="CW819" i="8" s="1"/>
  <c r="CU819" i="8"/>
  <c r="CT819" i="8"/>
  <c r="CS819" i="8"/>
  <c r="CR819" i="8"/>
  <c r="CQ819" i="8"/>
  <c r="CP819" i="8"/>
  <c r="CO819" i="8"/>
  <c r="CN819" i="8"/>
  <c r="CL819" i="8"/>
  <c r="CM819" i="8" s="1"/>
  <c r="CG819" i="8"/>
  <c r="CF819" i="8"/>
  <c r="CE819" i="8"/>
  <c r="CD819" i="8"/>
  <c r="CC819" i="8"/>
  <c r="CB819" i="8"/>
  <c r="CA819" i="8"/>
  <c r="BZ819" i="8"/>
  <c r="BY819" i="8"/>
  <c r="BW819" i="8"/>
  <c r="BX819" i="8" s="1"/>
  <c r="BV819" i="8"/>
  <c r="BU819" i="8"/>
  <c r="BT819" i="8"/>
  <c r="BS819" i="8"/>
  <c r="BR819" i="8"/>
  <c r="BQ819" i="8"/>
  <c r="BP819" i="8"/>
  <c r="BO819" i="8"/>
  <c r="BN819" i="8"/>
  <c r="BM819" i="8"/>
  <c r="BL819" i="8"/>
  <c r="BJ819" i="8"/>
  <c r="BK819" i="8" s="1"/>
  <c r="J819" i="8"/>
  <c r="I819" i="8"/>
  <c r="H819" i="8"/>
  <c r="G819" i="8"/>
  <c r="F819" i="8"/>
  <c r="A819" i="8"/>
  <c r="DP818" i="8"/>
  <c r="DO818" i="8"/>
  <c r="DN818" i="8"/>
  <c r="DM818" i="8"/>
  <c r="DK818" i="8"/>
  <c r="DL818" i="8" s="1"/>
  <c r="DJ818" i="8"/>
  <c r="DI818" i="8"/>
  <c r="DH818" i="8"/>
  <c r="DG818" i="8"/>
  <c r="DE818" i="8"/>
  <c r="DF818" i="8" s="1"/>
  <c r="DD818" i="8"/>
  <c r="DC818" i="8"/>
  <c r="DB818" i="8"/>
  <c r="DA818" i="8"/>
  <c r="CZ818" i="8"/>
  <c r="CY818" i="8"/>
  <c r="CX818" i="8"/>
  <c r="CV818" i="8"/>
  <c r="CW818" i="8" s="1"/>
  <c r="CU818" i="8"/>
  <c r="CT818" i="8"/>
  <c r="CS818" i="8"/>
  <c r="CR818" i="8"/>
  <c r="CQ818" i="8"/>
  <c r="CP818" i="8"/>
  <c r="CO818" i="8"/>
  <c r="CN818" i="8"/>
  <c r="CL818" i="8"/>
  <c r="CM818" i="8" s="1"/>
  <c r="CG818" i="8"/>
  <c r="CF818" i="8"/>
  <c r="CE818" i="8"/>
  <c r="CD818" i="8"/>
  <c r="CC818" i="8"/>
  <c r="CB818" i="8"/>
  <c r="CA818" i="8"/>
  <c r="BZ818" i="8"/>
  <c r="BY818" i="8"/>
  <c r="BW818" i="8"/>
  <c r="BX818" i="8" s="1"/>
  <c r="BV818" i="8"/>
  <c r="BU818" i="8"/>
  <c r="BT818" i="8"/>
  <c r="BS818" i="8"/>
  <c r="BR818" i="8"/>
  <c r="BQ818" i="8"/>
  <c r="BP818" i="8"/>
  <c r="BO818" i="8"/>
  <c r="BN818" i="8"/>
  <c r="BM818" i="8"/>
  <c r="BL818" i="8"/>
  <c r="BJ818" i="8"/>
  <c r="BK818" i="8" s="1"/>
  <c r="J818" i="8"/>
  <c r="I818" i="8"/>
  <c r="H818" i="8"/>
  <c r="G818" i="8"/>
  <c r="F818" i="8"/>
  <c r="A818" i="8"/>
  <c r="DP817" i="8"/>
  <c r="DO817" i="8"/>
  <c r="DN817" i="8"/>
  <c r="DM817" i="8"/>
  <c r="DK817" i="8"/>
  <c r="DL817" i="8" s="1"/>
  <c r="DJ817" i="8"/>
  <c r="DI817" i="8"/>
  <c r="DH817" i="8"/>
  <c r="DG817" i="8"/>
  <c r="DE817" i="8"/>
  <c r="DF817" i="8" s="1"/>
  <c r="DD817" i="8"/>
  <c r="DC817" i="8"/>
  <c r="DB817" i="8"/>
  <c r="DA817" i="8"/>
  <c r="CZ817" i="8"/>
  <c r="CY817" i="8"/>
  <c r="CX817" i="8"/>
  <c r="CV817" i="8"/>
  <c r="CW817" i="8" s="1"/>
  <c r="CU817" i="8"/>
  <c r="CT817" i="8"/>
  <c r="CS817" i="8"/>
  <c r="CR817" i="8"/>
  <c r="CQ817" i="8"/>
  <c r="CP817" i="8"/>
  <c r="CO817" i="8"/>
  <c r="CN817" i="8"/>
  <c r="CL817" i="8"/>
  <c r="CM817" i="8" s="1"/>
  <c r="CG817" i="8"/>
  <c r="CF817" i="8"/>
  <c r="CE817" i="8"/>
  <c r="CD817" i="8"/>
  <c r="CC817" i="8"/>
  <c r="CB817" i="8"/>
  <c r="CA817" i="8"/>
  <c r="BZ817" i="8"/>
  <c r="BY817" i="8"/>
  <c r="BW817" i="8"/>
  <c r="BX817" i="8" s="1"/>
  <c r="BV817" i="8"/>
  <c r="BU817" i="8"/>
  <c r="BT817" i="8"/>
  <c r="BS817" i="8"/>
  <c r="BR817" i="8"/>
  <c r="BQ817" i="8"/>
  <c r="BP817" i="8"/>
  <c r="BO817" i="8"/>
  <c r="BN817" i="8"/>
  <c r="BM817" i="8"/>
  <c r="BL817" i="8"/>
  <c r="BJ817" i="8"/>
  <c r="BK817" i="8" s="1"/>
  <c r="J817" i="8"/>
  <c r="I817" i="8"/>
  <c r="H817" i="8"/>
  <c r="G817" i="8"/>
  <c r="F817" i="8"/>
  <c r="A817" i="8"/>
  <c r="DP816" i="8"/>
  <c r="DO816" i="8"/>
  <c r="DN816" i="8"/>
  <c r="DM816" i="8"/>
  <c r="DK816" i="8"/>
  <c r="DL816" i="8" s="1"/>
  <c r="DJ816" i="8"/>
  <c r="DI816" i="8"/>
  <c r="DH816" i="8"/>
  <c r="DG816" i="8"/>
  <c r="DE816" i="8"/>
  <c r="DF816" i="8" s="1"/>
  <c r="DD816" i="8"/>
  <c r="DC816" i="8"/>
  <c r="DB816" i="8"/>
  <c r="DA816" i="8"/>
  <c r="CZ816" i="8"/>
  <c r="CY816" i="8"/>
  <c r="CX816" i="8"/>
  <c r="CV816" i="8"/>
  <c r="CW816" i="8" s="1"/>
  <c r="CU816" i="8"/>
  <c r="CT816" i="8"/>
  <c r="CS816" i="8"/>
  <c r="CR816" i="8"/>
  <c r="CQ816" i="8"/>
  <c r="CP816" i="8"/>
  <c r="CO816" i="8"/>
  <c r="CN816" i="8"/>
  <c r="CL816" i="8"/>
  <c r="CM816" i="8" s="1"/>
  <c r="CG816" i="8"/>
  <c r="CF816" i="8"/>
  <c r="CE816" i="8"/>
  <c r="CD816" i="8"/>
  <c r="CC816" i="8"/>
  <c r="CB816" i="8"/>
  <c r="CA816" i="8"/>
  <c r="BZ816" i="8"/>
  <c r="BY816" i="8"/>
  <c r="BW816" i="8"/>
  <c r="BX816" i="8" s="1"/>
  <c r="BV816" i="8"/>
  <c r="BU816" i="8"/>
  <c r="BT816" i="8"/>
  <c r="BS816" i="8"/>
  <c r="BR816" i="8"/>
  <c r="BQ816" i="8"/>
  <c r="BP816" i="8"/>
  <c r="BO816" i="8"/>
  <c r="BN816" i="8"/>
  <c r="BM816" i="8"/>
  <c r="BL816" i="8"/>
  <c r="BJ816" i="8"/>
  <c r="BK816" i="8" s="1"/>
  <c r="J816" i="8"/>
  <c r="I816" i="8"/>
  <c r="H816" i="8"/>
  <c r="G816" i="8"/>
  <c r="F816" i="8"/>
  <c r="A816" i="8"/>
  <c r="DP815" i="8"/>
  <c r="DO815" i="8"/>
  <c r="DN815" i="8"/>
  <c r="DM815" i="8"/>
  <c r="DK815" i="8"/>
  <c r="DL815" i="8" s="1"/>
  <c r="DJ815" i="8"/>
  <c r="DI815" i="8"/>
  <c r="DH815" i="8"/>
  <c r="DG815" i="8"/>
  <c r="DE815" i="8"/>
  <c r="DF815" i="8" s="1"/>
  <c r="DD815" i="8"/>
  <c r="DC815" i="8"/>
  <c r="DB815" i="8"/>
  <c r="DA815" i="8"/>
  <c r="CZ815" i="8"/>
  <c r="CY815" i="8"/>
  <c r="CX815" i="8"/>
  <c r="CV815" i="8"/>
  <c r="CW815" i="8" s="1"/>
  <c r="CU815" i="8"/>
  <c r="CT815" i="8"/>
  <c r="CS815" i="8"/>
  <c r="CR815" i="8"/>
  <c r="CQ815" i="8"/>
  <c r="CP815" i="8"/>
  <c r="CO815" i="8"/>
  <c r="CN815" i="8"/>
  <c r="CL815" i="8"/>
  <c r="CM815" i="8" s="1"/>
  <c r="CG815" i="8"/>
  <c r="CF815" i="8"/>
  <c r="CE815" i="8"/>
  <c r="CD815" i="8"/>
  <c r="CC815" i="8"/>
  <c r="CB815" i="8"/>
  <c r="CA815" i="8"/>
  <c r="BZ815" i="8"/>
  <c r="BY815" i="8"/>
  <c r="BW815" i="8"/>
  <c r="BX815" i="8" s="1"/>
  <c r="BV815" i="8"/>
  <c r="BU815" i="8"/>
  <c r="BT815" i="8"/>
  <c r="BS815" i="8"/>
  <c r="BR815" i="8"/>
  <c r="BQ815" i="8"/>
  <c r="BP815" i="8"/>
  <c r="BO815" i="8"/>
  <c r="BN815" i="8"/>
  <c r="BM815" i="8"/>
  <c r="BL815" i="8"/>
  <c r="BJ815" i="8"/>
  <c r="BK815" i="8" s="1"/>
  <c r="J815" i="8"/>
  <c r="I815" i="8"/>
  <c r="H815" i="8"/>
  <c r="G815" i="8"/>
  <c r="F815" i="8"/>
  <c r="A815" i="8"/>
  <c r="DP814" i="8"/>
  <c r="DO814" i="8"/>
  <c r="DN814" i="8"/>
  <c r="DM814" i="8"/>
  <c r="DK814" i="8"/>
  <c r="DL814" i="8" s="1"/>
  <c r="DJ814" i="8"/>
  <c r="DI814" i="8"/>
  <c r="DH814" i="8"/>
  <c r="DG814" i="8"/>
  <c r="DE814" i="8"/>
  <c r="DF814" i="8" s="1"/>
  <c r="DD814" i="8"/>
  <c r="DC814" i="8"/>
  <c r="DB814" i="8"/>
  <c r="DA814" i="8"/>
  <c r="CZ814" i="8"/>
  <c r="CY814" i="8"/>
  <c r="CX814" i="8"/>
  <c r="CV814" i="8"/>
  <c r="CW814" i="8" s="1"/>
  <c r="CU814" i="8"/>
  <c r="CT814" i="8"/>
  <c r="CS814" i="8"/>
  <c r="CR814" i="8"/>
  <c r="CQ814" i="8"/>
  <c r="CP814" i="8"/>
  <c r="CO814" i="8"/>
  <c r="CN814" i="8"/>
  <c r="CL814" i="8"/>
  <c r="CM814" i="8" s="1"/>
  <c r="CG814" i="8"/>
  <c r="CF814" i="8"/>
  <c r="CE814" i="8"/>
  <c r="CD814" i="8"/>
  <c r="CC814" i="8"/>
  <c r="CB814" i="8"/>
  <c r="CA814" i="8"/>
  <c r="BZ814" i="8"/>
  <c r="BY814" i="8"/>
  <c r="BW814" i="8"/>
  <c r="BX814" i="8" s="1"/>
  <c r="BV814" i="8"/>
  <c r="BU814" i="8"/>
  <c r="BT814" i="8"/>
  <c r="BS814" i="8"/>
  <c r="BR814" i="8"/>
  <c r="BQ814" i="8"/>
  <c r="BP814" i="8"/>
  <c r="BO814" i="8"/>
  <c r="BN814" i="8"/>
  <c r="BM814" i="8"/>
  <c r="BL814" i="8"/>
  <c r="BJ814" i="8"/>
  <c r="BK814" i="8" s="1"/>
  <c r="J814" i="8"/>
  <c r="I814" i="8"/>
  <c r="H814" i="8"/>
  <c r="G814" i="8"/>
  <c r="F814" i="8"/>
  <c r="A814" i="8"/>
  <c r="DP813" i="8"/>
  <c r="DO813" i="8"/>
  <c r="DN813" i="8"/>
  <c r="DM813" i="8"/>
  <c r="DK813" i="8"/>
  <c r="DL813" i="8" s="1"/>
  <c r="DJ813" i="8"/>
  <c r="DI813" i="8"/>
  <c r="DH813" i="8"/>
  <c r="DG813" i="8"/>
  <c r="DE813" i="8"/>
  <c r="DF813" i="8" s="1"/>
  <c r="DD813" i="8"/>
  <c r="DC813" i="8"/>
  <c r="DB813" i="8"/>
  <c r="DA813" i="8"/>
  <c r="CZ813" i="8"/>
  <c r="CY813" i="8"/>
  <c r="CX813" i="8"/>
  <c r="CV813" i="8"/>
  <c r="CW813" i="8" s="1"/>
  <c r="CU813" i="8"/>
  <c r="CT813" i="8"/>
  <c r="CS813" i="8"/>
  <c r="CR813" i="8"/>
  <c r="CQ813" i="8"/>
  <c r="CP813" i="8"/>
  <c r="CO813" i="8"/>
  <c r="CN813" i="8"/>
  <c r="CL813" i="8"/>
  <c r="CM813" i="8" s="1"/>
  <c r="CG813" i="8"/>
  <c r="CF813" i="8"/>
  <c r="CE813" i="8"/>
  <c r="CD813" i="8"/>
  <c r="CC813" i="8"/>
  <c r="CB813" i="8"/>
  <c r="CA813" i="8"/>
  <c r="BZ813" i="8"/>
  <c r="BY813" i="8"/>
  <c r="BW813" i="8"/>
  <c r="BX813" i="8" s="1"/>
  <c r="BV813" i="8"/>
  <c r="BU813" i="8"/>
  <c r="BT813" i="8"/>
  <c r="BS813" i="8"/>
  <c r="BR813" i="8"/>
  <c r="BQ813" i="8"/>
  <c r="BP813" i="8"/>
  <c r="BO813" i="8"/>
  <c r="BN813" i="8"/>
  <c r="BM813" i="8"/>
  <c r="BL813" i="8"/>
  <c r="BJ813" i="8"/>
  <c r="BK813" i="8" s="1"/>
  <c r="J813" i="8"/>
  <c r="I813" i="8"/>
  <c r="H813" i="8"/>
  <c r="G813" i="8"/>
  <c r="F813" i="8"/>
  <c r="A813" i="8"/>
  <c r="DP812" i="8"/>
  <c r="DO812" i="8"/>
  <c r="DN812" i="8"/>
  <c r="DM812" i="8"/>
  <c r="DK812" i="8"/>
  <c r="DL812" i="8" s="1"/>
  <c r="DJ812" i="8"/>
  <c r="DI812" i="8"/>
  <c r="DH812" i="8"/>
  <c r="DG812" i="8"/>
  <c r="DE812" i="8"/>
  <c r="DF812" i="8" s="1"/>
  <c r="DD812" i="8"/>
  <c r="DC812" i="8"/>
  <c r="DB812" i="8"/>
  <c r="DA812" i="8"/>
  <c r="CZ812" i="8"/>
  <c r="CY812" i="8"/>
  <c r="CX812" i="8"/>
  <c r="CV812" i="8"/>
  <c r="CW812" i="8" s="1"/>
  <c r="CU812" i="8"/>
  <c r="CT812" i="8"/>
  <c r="CS812" i="8"/>
  <c r="CR812" i="8"/>
  <c r="CQ812" i="8"/>
  <c r="CP812" i="8"/>
  <c r="CO812" i="8"/>
  <c r="CN812" i="8"/>
  <c r="CL812" i="8"/>
  <c r="CM812" i="8" s="1"/>
  <c r="CG812" i="8"/>
  <c r="CF812" i="8"/>
  <c r="CE812" i="8"/>
  <c r="CD812" i="8"/>
  <c r="CC812" i="8"/>
  <c r="CB812" i="8"/>
  <c r="CA812" i="8"/>
  <c r="BZ812" i="8"/>
  <c r="BY812" i="8"/>
  <c r="BW812" i="8"/>
  <c r="BX812" i="8" s="1"/>
  <c r="BV812" i="8"/>
  <c r="BU812" i="8"/>
  <c r="BT812" i="8"/>
  <c r="BS812" i="8"/>
  <c r="BR812" i="8"/>
  <c r="BQ812" i="8"/>
  <c r="BP812" i="8"/>
  <c r="BO812" i="8"/>
  <c r="BN812" i="8"/>
  <c r="BM812" i="8"/>
  <c r="BL812" i="8"/>
  <c r="BJ812" i="8"/>
  <c r="BK812" i="8" s="1"/>
  <c r="J812" i="8"/>
  <c r="I812" i="8"/>
  <c r="H812" i="8"/>
  <c r="G812" i="8"/>
  <c r="F812" i="8"/>
  <c r="A812" i="8"/>
  <c r="DP811" i="8"/>
  <c r="DO811" i="8"/>
  <c r="DN811" i="8"/>
  <c r="DM811" i="8"/>
  <c r="DK811" i="8"/>
  <c r="DL811" i="8" s="1"/>
  <c r="DJ811" i="8"/>
  <c r="DI811" i="8"/>
  <c r="DH811" i="8"/>
  <c r="DG811" i="8"/>
  <c r="DE811" i="8"/>
  <c r="DF811" i="8" s="1"/>
  <c r="DD811" i="8"/>
  <c r="DC811" i="8"/>
  <c r="DB811" i="8"/>
  <c r="DA811" i="8"/>
  <c r="CZ811" i="8"/>
  <c r="CY811" i="8"/>
  <c r="CX811" i="8"/>
  <c r="CV811" i="8"/>
  <c r="CW811" i="8" s="1"/>
  <c r="CU811" i="8"/>
  <c r="CT811" i="8"/>
  <c r="CS811" i="8"/>
  <c r="CR811" i="8"/>
  <c r="CQ811" i="8"/>
  <c r="CP811" i="8"/>
  <c r="CO811" i="8"/>
  <c r="CN811" i="8"/>
  <c r="CL811" i="8"/>
  <c r="CM811" i="8" s="1"/>
  <c r="CG811" i="8"/>
  <c r="CF811" i="8"/>
  <c r="CE811" i="8"/>
  <c r="CD811" i="8"/>
  <c r="CC811" i="8"/>
  <c r="CB811" i="8"/>
  <c r="CA811" i="8"/>
  <c r="BZ811" i="8"/>
  <c r="BY811" i="8"/>
  <c r="BW811" i="8"/>
  <c r="BX811" i="8" s="1"/>
  <c r="BV811" i="8"/>
  <c r="BU811" i="8"/>
  <c r="BT811" i="8"/>
  <c r="BS811" i="8"/>
  <c r="BR811" i="8"/>
  <c r="BQ811" i="8"/>
  <c r="BP811" i="8"/>
  <c r="BO811" i="8"/>
  <c r="BN811" i="8"/>
  <c r="BM811" i="8"/>
  <c r="BL811" i="8"/>
  <c r="BJ811" i="8"/>
  <c r="BK811" i="8" s="1"/>
  <c r="J811" i="8"/>
  <c r="I811" i="8"/>
  <c r="H811" i="8"/>
  <c r="G811" i="8"/>
  <c r="F811" i="8"/>
  <c r="A811" i="8"/>
  <c r="DP810" i="8"/>
  <c r="DO810" i="8"/>
  <c r="DN810" i="8"/>
  <c r="DM810" i="8"/>
  <c r="DK810" i="8"/>
  <c r="DL810" i="8" s="1"/>
  <c r="DJ810" i="8"/>
  <c r="DI810" i="8"/>
  <c r="DH810" i="8"/>
  <c r="DG810" i="8"/>
  <c r="DE810" i="8"/>
  <c r="DF810" i="8" s="1"/>
  <c r="DD810" i="8"/>
  <c r="DC810" i="8"/>
  <c r="DB810" i="8"/>
  <c r="DA810" i="8"/>
  <c r="CZ810" i="8"/>
  <c r="CY810" i="8"/>
  <c r="CX810" i="8"/>
  <c r="CV810" i="8"/>
  <c r="CW810" i="8" s="1"/>
  <c r="CU810" i="8"/>
  <c r="CT810" i="8"/>
  <c r="CS810" i="8"/>
  <c r="CR810" i="8"/>
  <c r="CQ810" i="8"/>
  <c r="CP810" i="8"/>
  <c r="CO810" i="8"/>
  <c r="CN810" i="8"/>
  <c r="CL810" i="8"/>
  <c r="CM810" i="8" s="1"/>
  <c r="CG810" i="8"/>
  <c r="CF810" i="8"/>
  <c r="CE810" i="8"/>
  <c r="CD810" i="8"/>
  <c r="CC810" i="8"/>
  <c r="CB810" i="8"/>
  <c r="CA810" i="8"/>
  <c r="BZ810" i="8"/>
  <c r="BY810" i="8"/>
  <c r="BW810" i="8"/>
  <c r="BX810" i="8" s="1"/>
  <c r="BV810" i="8"/>
  <c r="BU810" i="8"/>
  <c r="BT810" i="8"/>
  <c r="BS810" i="8"/>
  <c r="BR810" i="8"/>
  <c r="BQ810" i="8"/>
  <c r="BP810" i="8"/>
  <c r="BO810" i="8"/>
  <c r="BN810" i="8"/>
  <c r="BM810" i="8"/>
  <c r="BL810" i="8"/>
  <c r="BJ810" i="8"/>
  <c r="BK810" i="8" s="1"/>
  <c r="J810" i="8"/>
  <c r="I810" i="8"/>
  <c r="H810" i="8"/>
  <c r="G810" i="8"/>
  <c r="F810" i="8"/>
  <c r="A810" i="8"/>
  <c r="DP809" i="8"/>
  <c r="DO809" i="8"/>
  <c r="DN809" i="8"/>
  <c r="DM809" i="8"/>
  <c r="DK809" i="8"/>
  <c r="DL809" i="8" s="1"/>
  <c r="DJ809" i="8"/>
  <c r="DI809" i="8"/>
  <c r="DH809" i="8"/>
  <c r="DG809" i="8"/>
  <c r="DE809" i="8"/>
  <c r="DF809" i="8" s="1"/>
  <c r="DD809" i="8"/>
  <c r="DC809" i="8"/>
  <c r="DB809" i="8"/>
  <c r="DA809" i="8"/>
  <c r="CZ809" i="8"/>
  <c r="CY809" i="8"/>
  <c r="CX809" i="8"/>
  <c r="CV809" i="8"/>
  <c r="CW809" i="8" s="1"/>
  <c r="CU809" i="8"/>
  <c r="CT809" i="8"/>
  <c r="CS809" i="8"/>
  <c r="CR809" i="8"/>
  <c r="CQ809" i="8"/>
  <c r="CP809" i="8"/>
  <c r="CO809" i="8"/>
  <c r="CN809" i="8"/>
  <c r="CL809" i="8"/>
  <c r="CM809" i="8" s="1"/>
  <c r="CG809" i="8"/>
  <c r="CF809" i="8"/>
  <c r="CE809" i="8"/>
  <c r="CD809" i="8"/>
  <c r="CC809" i="8"/>
  <c r="CB809" i="8"/>
  <c r="CA809" i="8"/>
  <c r="BZ809" i="8"/>
  <c r="BY809" i="8"/>
  <c r="BW809" i="8"/>
  <c r="BX809" i="8" s="1"/>
  <c r="BV809" i="8"/>
  <c r="BU809" i="8"/>
  <c r="BT809" i="8"/>
  <c r="BS809" i="8"/>
  <c r="BR809" i="8"/>
  <c r="BQ809" i="8"/>
  <c r="BP809" i="8"/>
  <c r="BO809" i="8"/>
  <c r="BN809" i="8"/>
  <c r="BM809" i="8"/>
  <c r="BL809" i="8"/>
  <c r="BJ809" i="8"/>
  <c r="BK809" i="8" s="1"/>
  <c r="J809" i="8"/>
  <c r="I809" i="8"/>
  <c r="H809" i="8"/>
  <c r="G809" i="8"/>
  <c r="F809" i="8"/>
  <c r="A809" i="8"/>
  <c r="DP808" i="8"/>
  <c r="DO808" i="8"/>
  <c r="DN808" i="8"/>
  <c r="DM808" i="8"/>
  <c r="DK808" i="8"/>
  <c r="DL808" i="8" s="1"/>
  <c r="DJ808" i="8"/>
  <c r="DI808" i="8"/>
  <c r="DH808" i="8"/>
  <c r="DG808" i="8"/>
  <c r="DE808" i="8"/>
  <c r="DF808" i="8" s="1"/>
  <c r="DD808" i="8"/>
  <c r="DC808" i="8"/>
  <c r="DB808" i="8"/>
  <c r="DA808" i="8"/>
  <c r="CZ808" i="8"/>
  <c r="CY808" i="8"/>
  <c r="CX808" i="8"/>
  <c r="CV808" i="8"/>
  <c r="CW808" i="8" s="1"/>
  <c r="CU808" i="8"/>
  <c r="CT808" i="8"/>
  <c r="CS808" i="8"/>
  <c r="CR808" i="8"/>
  <c r="CQ808" i="8"/>
  <c r="CP808" i="8"/>
  <c r="CO808" i="8"/>
  <c r="CN808" i="8"/>
  <c r="CL808" i="8"/>
  <c r="CM808" i="8" s="1"/>
  <c r="CG808" i="8"/>
  <c r="CF808" i="8"/>
  <c r="CE808" i="8"/>
  <c r="CD808" i="8"/>
  <c r="CC808" i="8"/>
  <c r="CB808" i="8"/>
  <c r="CA808" i="8"/>
  <c r="BZ808" i="8"/>
  <c r="BY808" i="8"/>
  <c r="BW808" i="8"/>
  <c r="BX808" i="8" s="1"/>
  <c r="BV808" i="8"/>
  <c r="BU808" i="8"/>
  <c r="BT808" i="8"/>
  <c r="BS808" i="8"/>
  <c r="BR808" i="8"/>
  <c r="BQ808" i="8"/>
  <c r="BP808" i="8"/>
  <c r="BO808" i="8"/>
  <c r="BN808" i="8"/>
  <c r="BM808" i="8"/>
  <c r="BL808" i="8"/>
  <c r="BJ808" i="8"/>
  <c r="BK808" i="8" s="1"/>
  <c r="J808" i="8"/>
  <c r="I808" i="8"/>
  <c r="H808" i="8"/>
  <c r="G808" i="8"/>
  <c r="F808" i="8"/>
  <c r="A808" i="8"/>
  <c r="DP807" i="8"/>
  <c r="DO807" i="8"/>
  <c r="DN807" i="8"/>
  <c r="DM807" i="8"/>
  <c r="DK807" i="8"/>
  <c r="DL807" i="8" s="1"/>
  <c r="DJ807" i="8"/>
  <c r="DI807" i="8"/>
  <c r="DH807" i="8"/>
  <c r="DG807" i="8"/>
  <c r="DE807" i="8"/>
  <c r="DF807" i="8" s="1"/>
  <c r="DD807" i="8"/>
  <c r="DC807" i="8"/>
  <c r="DB807" i="8"/>
  <c r="DA807" i="8"/>
  <c r="CZ807" i="8"/>
  <c r="CY807" i="8"/>
  <c r="CX807" i="8"/>
  <c r="CV807" i="8"/>
  <c r="CW807" i="8" s="1"/>
  <c r="CU807" i="8"/>
  <c r="CT807" i="8"/>
  <c r="CS807" i="8"/>
  <c r="CR807" i="8"/>
  <c r="CQ807" i="8"/>
  <c r="CP807" i="8"/>
  <c r="CO807" i="8"/>
  <c r="CN807" i="8"/>
  <c r="CL807" i="8"/>
  <c r="CM807" i="8" s="1"/>
  <c r="CG807" i="8"/>
  <c r="CF807" i="8"/>
  <c r="CE807" i="8"/>
  <c r="CD807" i="8"/>
  <c r="CC807" i="8"/>
  <c r="CB807" i="8"/>
  <c r="CA807" i="8"/>
  <c r="BZ807" i="8"/>
  <c r="BY807" i="8"/>
  <c r="BW807" i="8"/>
  <c r="BX807" i="8" s="1"/>
  <c r="BV807" i="8"/>
  <c r="BU807" i="8"/>
  <c r="BT807" i="8"/>
  <c r="BS807" i="8"/>
  <c r="BR807" i="8"/>
  <c r="BQ807" i="8"/>
  <c r="BP807" i="8"/>
  <c r="BO807" i="8"/>
  <c r="BN807" i="8"/>
  <c r="BM807" i="8"/>
  <c r="BL807" i="8"/>
  <c r="BJ807" i="8"/>
  <c r="BK807" i="8" s="1"/>
  <c r="J807" i="8"/>
  <c r="I807" i="8"/>
  <c r="H807" i="8"/>
  <c r="G807" i="8"/>
  <c r="F807" i="8"/>
  <c r="A807" i="8"/>
  <c r="DP806" i="8"/>
  <c r="DO806" i="8"/>
  <c r="DN806" i="8"/>
  <c r="DM806" i="8"/>
  <c r="DK806" i="8"/>
  <c r="DL806" i="8" s="1"/>
  <c r="DJ806" i="8"/>
  <c r="DI806" i="8"/>
  <c r="DH806" i="8"/>
  <c r="DG806" i="8"/>
  <c r="DE806" i="8"/>
  <c r="DF806" i="8" s="1"/>
  <c r="DD806" i="8"/>
  <c r="DC806" i="8"/>
  <c r="DB806" i="8"/>
  <c r="DA806" i="8"/>
  <c r="CZ806" i="8"/>
  <c r="CY806" i="8"/>
  <c r="CX806" i="8"/>
  <c r="CV806" i="8"/>
  <c r="CW806" i="8" s="1"/>
  <c r="CU806" i="8"/>
  <c r="CT806" i="8"/>
  <c r="CS806" i="8"/>
  <c r="CR806" i="8"/>
  <c r="CQ806" i="8"/>
  <c r="CP806" i="8"/>
  <c r="CO806" i="8"/>
  <c r="CN806" i="8"/>
  <c r="CL806" i="8"/>
  <c r="CM806" i="8" s="1"/>
  <c r="CG806" i="8"/>
  <c r="CF806" i="8"/>
  <c r="CE806" i="8"/>
  <c r="CD806" i="8"/>
  <c r="CC806" i="8"/>
  <c r="CB806" i="8"/>
  <c r="CA806" i="8"/>
  <c r="BZ806" i="8"/>
  <c r="BY806" i="8"/>
  <c r="BW806" i="8"/>
  <c r="BX806" i="8" s="1"/>
  <c r="BV806" i="8"/>
  <c r="BU806" i="8"/>
  <c r="BT806" i="8"/>
  <c r="BS806" i="8"/>
  <c r="BR806" i="8"/>
  <c r="BQ806" i="8"/>
  <c r="BP806" i="8"/>
  <c r="BO806" i="8"/>
  <c r="BN806" i="8"/>
  <c r="BM806" i="8"/>
  <c r="BL806" i="8"/>
  <c r="BJ806" i="8"/>
  <c r="BK806" i="8" s="1"/>
  <c r="J806" i="8"/>
  <c r="I806" i="8"/>
  <c r="H806" i="8"/>
  <c r="G806" i="8"/>
  <c r="F806" i="8"/>
  <c r="A806" i="8"/>
  <c r="DP805" i="8"/>
  <c r="DO805" i="8"/>
  <c r="DN805" i="8"/>
  <c r="DM805" i="8"/>
  <c r="DK805" i="8"/>
  <c r="DL805" i="8" s="1"/>
  <c r="DJ805" i="8"/>
  <c r="DI805" i="8"/>
  <c r="DH805" i="8"/>
  <c r="DG805" i="8"/>
  <c r="DE805" i="8"/>
  <c r="DF805" i="8" s="1"/>
  <c r="DD805" i="8"/>
  <c r="DC805" i="8"/>
  <c r="DB805" i="8"/>
  <c r="DA805" i="8"/>
  <c r="CZ805" i="8"/>
  <c r="CY805" i="8"/>
  <c r="CX805" i="8"/>
  <c r="CV805" i="8"/>
  <c r="CW805" i="8" s="1"/>
  <c r="CU805" i="8"/>
  <c r="CT805" i="8"/>
  <c r="CS805" i="8"/>
  <c r="CR805" i="8"/>
  <c r="CQ805" i="8"/>
  <c r="CP805" i="8"/>
  <c r="CO805" i="8"/>
  <c r="CN805" i="8"/>
  <c r="CL805" i="8"/>
  <c r="CM805" i="8" s="1"/>
  <c r="CG805" i="8"/>
  <c r="CF805" i="8"/>
  <c r="CE805" i="8"/>
  <c r="CD805" i="8"/>
  <c r="CC805" i="8"/>
  <c r="CB805" i="8"/>
  <c r="CA805" i="8"/>
  <c r="BZ805" i="8"/>
  <c r="BY805" i="8"/>
  <c r="BW805" i="8"/>
  <c r="BX805" i="8" s="1"/>
  <c r="BV805" i="8"/>
  <c r="BU805" i="8"/>
  <c r="BT805" i="8"/>
  <c r="BS805" i="8"/>
  <c r="BR805" i="8"/>
  <c r="BQ805" i="8"/>
  <c r="BP805" i="8"/>
  <c r="BO805" i="8"/>
  <c r="BN805" i="8"/>
  <c r="BM805" i="8"/>
  <c r="BL805" i="8"/>
  <c r="BJ805" i="8"/>
  <c r="BK805" i="8" s="1"/>
  <c r="J805" i="8"/>
  <c r="I805" i="8"/>
  <c r="H805" i="8"/>
  <c r="G805" i="8"/>
  <c r="F805" i="8"/>
  <c r="A805" i="8"/>
  <c r="DP804" i="8"/>
  <c r="DO804" i="8"/>
  <c r="DN804" i="8"/>
  <c r="DM804" i="8"/>
  <c r="DK804" i="8"/>
  <c r="DL804" i="8" s="1"/>
  <c r="DJ804" i="8"/>
  <c r="DI804" i="8"/>
  <c r="DH804" i="8"/>
  <c r="DG804" i="8"/>
  <c r="DE804" i="8"/>
  <c r="DF804" i="8" s="1"/>
  <c r="DD804" i="8"/>
  <c r="DC804" i="8"/>
  <c r="DB804" i="8"/>
  <c r="DA804" i="8"/>
  <c r="CZ804" i="8"/>
  <c r="CY804" i="8"/>
  <c r="CX804" i="8"/>
  <c r="CV804" i="8"/>
  <c r="CW804" i="8" s="1"/>
  <c r="CU804" i="8"/>
  <c r="CT804" i="8"/>
  <c r="CS804" i="8"/>
  <c r="CR804" i="8"/>
  <c r="CQ804" i="8"/>
  <c r="CP804" i="8"/>
  <c r="CO804" i="8"/>
  <c r="CN804" i="8"/>
  <c r="CL804" i="8"/>
  <c r="CM804" i="8" s="1"/>
  <c r="CG804" i="8"/>
  <c r="CF804" i="8"/>
  <c r="CE804" i="8"/>
  <c r="CD804" i="8"/>
  <c r="CC804" i="8"/>
  <c r="CB804" i="8"/>
  <c r="CA804" i="8"/>
  <c r="BZ804" i="8"/>
  <c r="BY804" i="8"/>
  <c r="BW804" i="8"/>
  <c r="BX804" i="8" s="1"/>
  <c r="BV804" i="8"/>
  <c r="BU804" i="8"/>
  <c r="BT804" i="8"/>
  <c r="BS804" i="8"/>
  <c r="BR804" i="8"/>
  <c r="BQ804" i="8"/>
  <c r="BP804" i="8"/>
  <c r="BO804" i="8"/>
  <c r="BN804" i="8"/>
  <c r="BM804" i="8"/>
  <c r="BL804" i="8"/>
  <c r="BJ804" i="8"/>
  <c r="BK804" i="8" s="1"/>
  <c r="J804" i="8"/>
  <c r="I804" i="8"/>
  <c r="H804" i="8"/>
  <c r="G804" i="8"/>
  <c r="F804" i="8"/>
  <c r="A804" i="8"/>
  <c r="DP803" i="8"/>
  <c r="DO803" i="8"/>
  <c r="DN803" i="8"/>
  <c r="DM803" i="8"/>
  <c r="DK803" i="8"/>
  <c r="DL803" i="8" s="1"/>
  <c r="DJ803" i="8"/>
  <c r="DI803" i="8"/>
  <c r="DH803" i="8"/>
  <c r="DG803" i="8"/>
  <c r="DE803" i="8"/>
  <c r="DF803" i="8" s="1"/>
  <c r="DD803" i="8"/>
  <c r="DC803" i="8"/>
  <c r="DB803" i="8"/>
  <c r="DA803" i="8"/>
  <c r="CZ803" i="8"/>
  <c r="CY803" i="8"/>
  <c r="CX803" i="8"/>
  <c r="CV803" i="8"/>
  <c r="CW803" i="8" s="1"/>
  <c r="CU803" i="8"/>
  <c r="CT803" i="8"/>
  <c r="CS803" i="8"/>
  <c r="CR803" i="8"/>
  <c r="CQ803" i="8"/>
  <c r="CP803" i="8"/>
  <c r="CO803" i="8"/>
  <c r="CN803" i="8"/>
  <c r="CL803" i="8"/>
  <c r="CM803" i="8" s="1"/>
  <c r="CG803" i="8"/>
  <c r="CF803" i="8"/>
  <c r="CE803" i="8"/>
  <c r="CD803" i="8"/>
  <c r="CC803" i="8"/>
  <c r="CB803" i="8"/>
  <c r="CA803" i="8"/>
  <c r="BZ803" i="8"/>
  <c r="BY803" i="8"/>
  <c r="BW803" i="8"/>
  <c r="BX803" i="8" s="1"/>
  <c r="BV803" i="8"/>
  <c r="BU803" i="8"/>
  <c r="BT803" i="8"/>
  <c r="BS803" i="8"/>
  <c r="BR803" i="8"/>
  <c r="BQ803" i="8"/>
  <c r="BP803" i="8"/>
  <c r="BO803" i="8"/>
  <c r="BN803" i="8"/>
  <c r="BM803" i="8"/>
  <c r="BL803" i="8"/>
  <c r="BJ803" i="8"/>
  <c r="BK803" i="8" s="1"/>
  <c r="J803" i="8"/>
  <c r="I803" i="8"/>
  <c r="H803" i="8"/>
  <c r="G803" i="8"/>
  <c r="F803" i="8"/>
  <c r="A803" i="8"/>
  <c r="DP802" i="8"/>
  <c r="DO802" i="8"/>
  <c r="DN802" i="8"/>
  <c r="DM802" i="8"/>
  <c r="DK802" i="8"/>
  <c r="DL802" i="8" s="1"/>
  <c r="DJ802" i="8"/>
  <c r="DI802" i="8"/>
  <c r="DH802" i="8"/>
  <c r="DG802" i="8"/>
  <c r="DE802" i="8"/>
  <c r="DF802" i="8" s="1"/>
  <c r="DD802" i="8"/>
  <c r="DC802" i="8"/>
  <c r="DB802" i="8"/>
  <c r="DA802" i="8"/>
  <c r="CZ802" i="8"/>
  <c r="CY802" i="8"/>
  <c r="CX802" i="8"/>
  <c r="CV802" i="8"/>
  <c r="CW802" i="8" s="1"/>
  <c r="CU802" i="8"/>
  <c r="CT802" i="8"/>
  <c r="CS802" i="8"/>
  <c r="CR802" i="8"/>
  <c r="CQ802" i="8"/>
  <c r="CP802" i="8"/>
  <c r="CO802" i="8"/>
  <c r="CN802" i="8"/>
  <c r="CL802" i="8"/>
  <c r="CM802" i="8" s="1"/>
  <c r="CG802" i="8"/>
  <c r="CF802" i="8"/>
  <c r="CE802" i="8"/>
  <c r="CD802" i="8"/>
  <c r="CC802" i="8"/>
  <c r="CB802" i="8"/>
  <c r="CA802" i="8"/>
  <c r="BZ802" i="8"/>
  <c r="BY802" i="8"/>
  <c r="BW802" i="8"/>
  <c r="BX802" i="8" s="1"/>
  <c r="BV802" i="8"/>
  <c r="BU802" i="8"/>
  <c r="BT802" i="8"/>
  <c r="BS802" i="8"/>
  <c r="BR802" i="8"/>
  <c r="BQ802" i="8"/>
  <c r="BP802" i="8"/>
  <c r="BO802" i="8"/>
  <c r="BN802" i="8"/>
  <c r="BM802" i="8"/>
  <c r="BL802" i="8"/>
  <c r="BJ802" i="8"/>
  <c r="BK802" i="8" s="1"/>
  <c r="J802" i="8"/>
  <c r="I802" i="8"/>
  <c r="H802" i="8"/>
  <c r="G802" i="8"/>
  <c r="F802" i="8"/>
  <c r="A802" i="8"/>
  <c r="DP801" i="8"/>
  <c r="DO801" i="8"/>
  <c r="DN801" i="8"/>
  <c r="DM801" i="8"/>
  <c r="DK801" i="8"/>
  <c r="DL801" i="8" s="1"/>
  <c r="DJ801" i="8"/>
  <c r="DI801" i="8"/>
  <c r="DH801" i="8"/>
  <c r="DG801" i="8"/>
  <c r="DE801" i="8"/>
  <c r="DF801" i="8" s="1"/>
  <c r="DD801" i="8"/>
  <c r="DC801" i="8"/>
  <c r="DB801" i="8"/>
  <c r="DA801" i="8"/>
  <c r="CZ801" i="8"/>
  <c r="CY801" i="8"/>
  <c r="CX801" i="8"/>
  <c r="CV801" i="8"/>
  <c r="CW801" i="8" s="1"/>
  <c r="CU801" i="8"/>
  <c r="CT801" i="8"/>
  <c r="CS801" i="8"/>
  <c r="CR801" i="8"/>
  <c r="CQ801" i="8"/>
  <c r="CP801" i="8"/>
  <c r="CO801" i="8"/>
  <c r="CN801" i="8"/>
  <c r="CL801" i="8"/>
  <c r="CM801" i="8" s="1"/>
  <c r="CG801" i="8"/>
  <c r="CF801" i="8"/>
  <c r="CE801" i="8"/>
  <c r="CD801" i="8"/>
  <c r="CC801" i="8"/>
  <c r="CB801" i="8"/>
  <c r="CA801" i="8"/>
  <c r="BZ801" i="8"/>
  <c r="BY801" i="8"/>
  <c r="BW801" i="8"/>
  <c r="BX801" i="8" s="1"/>
  <c r="BV801" i="8"/>
  <c r="BU801" i="8"/>
  <c r="BT801" i="8"/>
  <c r="BS801" i="8"/>
  <c r="BR801" i="8"/>
  <c r="BQ801" i="8"/>
  <c r="BP801" i="8"/>
  <c r="BO801" i="8"/>
  <c r="BN801" i="8"/>
  <c r="BM801" i="8"/>
  <c r="BL801" i="8"/>
  <c r="BJ801" i="8"/>
  <c r="BK801" i="8" s="1"/>
  <c r="J801" i="8"/>
  <c r="I801" i="8"/>
  <c r="H801" i="8"/>
  <c r="G801" i="8"/>
  <c r="F801" i="8"/>
  <c r="A801" i="8"/>
  <c r="DP800" i="8"/>
  <c r="DO800" i="8"/>
  <c r="DN800" i="8"/>
  <c r="DM800" i="8"/>
  <c r="DK800" i="8"/>
  <c r="DL800" i="8" s="1"/>
  <c r="DJ800" i="8"/>
  <c r="DI800" i="8"/>
  <c r="DH800" i="8"/>
  <c r="DG800" i="8"/>
  <c r="DE800" i="8"/>
  <c r="DF800" i="8" s="1"/>
  <c r="DD800" i="8"/>
  <c r="DC800" i="8"/>
  <c r="DB800" i="8"/>
  <c r="DA800" i="8"/>
  <c r="CZ800" i="8"/>
  <c r="CY800" i="8"/>
  <c r="CX800" i="8"/>
  <c r="CV800" i="8"/>
  <c r="CW800" i="8" s="1"/>
  <c r="CU800" i="8"/>
  <c r="CT800" i="8"/>
  <c r="CS800" i="8"/>
  <c r="CR800" i="8"/>
  <c r="CQ800" i="8"/>
  <c r="CP800" i="8"/>
  <c r="CO800" i="8"/>
  <c r="CN800" i="8"/>
  <c r="CL800" i="8"/>
  <c r="CM800" i="8" s="1"/>
  <c r="CG800" i="8"/>
  <c r="CF800" i="8"/>
  <c r="CE800" i="8"/>
  <c r="CD800" i="8"/>
  <c r="CC800" i="8"/>
  <c r="CB800" i="8"/>
  <c r="CA800" i="8"/>
  <c r="BZ800" i="8"/>
  <c r="BY800" i="8"/>
  <c r="BW800" i="8"/>
  <c r="BX800" i="8" s="1"/>
  <c r="BV800" i="8"/>
  <c r="BU800" i="8"/>
  <c r="BT800" i="8"/>
  <c r="BS800" i="8"/>
  <c r="BR800" i="8"/>
  <c r="BQ800" i="8"/>
  <c r="BP800" i="8"/>
  <c r="BO800" i="8"/>
  <c r="BN800" i="8"/>
  <c r="BM800" i="8"/>
  <c r="BL800" i="8"/>
  <c r="BJ800" i="8"/>
  <c r="BK800" i="8" s="1"/>
  <c r="J800" i="8"/>
  <c r="I800" i="8"/>
  <c r="H800" i="8"/>
  <c r="G800" i="8"/>
  <c r="F800" i="8"/>
  <c r="A800" i="8"/>
  <c r="DP799" i="8"/>
  <c r="DO799" i="8"/>
  <c r="DN799" i="8"/>
  <c r="DM799" i="8"/>
  <c r="DK799" i="8"/>
  <c r="DL799" i="8" s="1"/>
  <c r="DJ799" i="8"/>
  <c r="DI799" i="8"/>
  <c r="DH799" i="8"/>
  <c r="DG799" i="8"/>
  <c r="DE799" i="8"/>
  <c r="DF799" i="8" s="1"/>
  <c r="DD799" i="8"/>
  <c r="DC799" i="8"/>
  <c r="DB799" i="8"/>
  <c r="DA799" i="8"/>
  <c r="CZ799" i="8"/>
  <c r="CY799" i="8"/>
  <c r="CX799" i="8"/>
  <c r="CV799" i="8"/>
  <c r="CW799" i="8" s="1"/>
  <c r="CU799" i="8"/>
  <c r="CT799" i="8"/>
  <c r="CS799" i="8"/>
  <c r="CR799" i="8"/>
  <c r="CQ799" i="8"/>
  <c r="CP799" i="8"/>
  <c r="CO799" i="8"/>
  <c r="CN799" i="8"/>
  <c r="CL799" i="8"/>
  <c r="CM799" i="8" s="1"/>
  <c r="CG799" i="8"/>
  <c r="CF799" i="8"/>
  <c r="CE799" i="8"/>
  <c r="CD799" i="8"/>
  <c r="CC799" i="8"/>
  <c r="CB799" i="8"/>
  <c r="CA799" i="8"/>
  <c r="BZ799" i="8"/>
  <c r="BY799" i="8"/>
  <c r="BW799" i="8"/>
  <c r="BX799" i="8" s="1"/>
  <c r="BV799" i="8"/>
  <c r="BU799" i="8"/>
  <c r="BT799" i="8"/>
  <c r="BS799" i="8"/>
  <c r="BR799" i="8"/>
  <c r="BQ799" i="8"/>
  <c r="BP799" i="8"/>
  <c r="BO799" i="8"/>
  <c r="BN799" i="8"/>
  <c r="BM799" i="8"/>
  <c r="BL799" i="8"/>
  <c r="BJ799" i="8"/>
  <c r="BK799" i="8" s="1"/>
  <c r="J799" i="8"/>
  <c r="I799" i="8"/>
  <c r="H799" i="8"/>
  <c r="G799" i="8"/>
  <c r="F799" i="8"/>
  <c r="A799" i="8"/>
  <c r="DP798" i="8"/>
  <c r="DO798" i="8"/>
  <c r="DN798" i="8"/>
  <c r="DM798" i="8"/>
  <c r="DK798" i="8"/>
  <c r="DL798" i="8" s="1"/>
  <c r="DJ798" i="8"/>
  <c r="DI798" i="8"/>
  <c r="DH798" i="8"/>
  <c r="DG798" i="8"/>
  <c r="DE798" i="8"/>
  <c r="DF798" i="8" s="1"/>
  <c r="DD798" i="8"/>
  <c r="DC798" i="8"/>
  <c r="DB798" i="8"/>
  <c r="DA798" i="8"/>
  <c r="CZ798" i="8"/>
  <c r="CY798" i="8"/>
  <c r="CX798" i="8"/>
  <c r="CV798" i="8"/>
  <c r="CW798" i="8" s="1"/>
  <c r="CU798" i="8"/>
  <c r="CT798" i="8"/>
  <c r="CS798" i="8"/>
  <c r="CR798" i="8"/>
  <c r="CQ798" i="8"/>
  <c r="CP798" i="8"/>
  <c r="CO798" i="8"/>
  <c r="CN798" i="8"/>
  <c r="CL798" i="8"/>
  <c r="CM798" i="8" s="1"/>
  <c r="CG798" i="8"/>
  <c r="CF798" i="8"/>
  <c r="CE798" i="8"/>
  <c r="CD798" i="8"/>
  <c r="CC798" i="8"/>
  <c r="CB798" i="8"/>
  <c r="CA798" i="8"/>
  <c r="BZ798" i="8"/>
  <c r="BY798" i="8"/>
  <c r="BW798" i="8"/>
  <c r="BX798" i="8" s="1"/>
  <c r="BV798" i="8"/>
  <c r="BU798" i="8"/>
  <c r="BT798" i="8"/>
  <c r="BS798" i="8"/>
  <c r="BR798" i="8"/>
  <c r="BQ798" i="8"/>
  <c r="BP798" i="8"/>
  <c r="BO798" i="8"/>
  <c r="BN798" i="8"/>
  <c r="BM798" i="8"/>
  <c r="BL798" i="8"/>
  <c r="BJ798" i="8"/>
  <c r="BK798" i="8" s="1"/>
  <c r="J798" i="8"/>
  <c r="I798" i="8"/>
  <c r="H798" i="8"/>
  <c r="G798" i="8"/>
  <c r="F798" i="8"/>
  <c r="A798" i="8"/>
  <c r="DP797" i="8"/>
  <c r="DO797" i="8"/>
  <c r="DN797" i="8"/>
  <c r="DM797" i="8"/>
  <c r="DK797" i="8"/>
  <c r="DL797" i="8" s="1"/>
  <c r="DJ797" i="8"/>
  <c r="DI797" i="8"/>
  <c r="DH797" i="8"/>
  <c r="DG797" i="8"/>
  <c r="DE797" i="8"/>
  <c r="DF797" i="8" s="1"/>
  <c r="DD797" i="8"/>
  <c r="DC797" i="8"/>
  <c r="DB797" i="8"/>
  <c r="DA797" i="8"/>
  <c r="CZ797" i="8"/>
  <c r="CY797" i="8"/>
  <c r="CX797" i="8"/>
  <c r="CV797" i="8"/>
  <c r="CW797" i="8" s="1"/>
  <c r="CU797" i="8"/>
  <c r="CT797" i="8"/>
  <c r="CS797" i="8"/>
  <c r="CR797" i="8"/>
  <c r="CQ797" i="8"/>
  <c r="CP797" i="8"/>
  <c r="CO797" i="8"/>
  <c r="CN797" i="8"/>
  <c r="CL797" i="8"/>
  <c r="CM797" i="8" s="1"/>
  <c r="CG797" i="8"/>
  <c r="CF797" i="8"/>
  <c r="CE797" i="8"/>
  <c r="CD797" i="8"/>
  <c r="CC797" i="8"/>
  <c r="CB797" i="8"/>
  <c r="CA797" i="8"/>
  <c r="BZ797" i="8"/>
  <c r="BY797" i="8"/>
  <c r="BW797" i="8"/>
  <c r="BX797" i="8" s="1"/>
  <c r="BV797" i="8"/>
  <c r="BU797" i="8"/>
  <c r="BT797" i="8"/>
  <c r="BS797" i="8"/>
  <c r="BR797" i="8"/>
  <c r="BQ797" i="8"/>
  <c r="BP797" i="8"/>
  <c r="BO797" i="8"/>
  <c r="BN797" i="8"/>
  <c r="BM797" i="8"/>
  <c r="BL797" i="8"/>
  <c r="BJ797" i="8"/>
  <c r="BK797" i="8" s="1"/>
  <c r="J797" i="8"/>
  <c r="I797" i="8"/>
  <c r="H797" i="8"/>
  <c r="G797" i="8"/>
  <c r="F797" i="8"/>
  <c r="A797" i="8"/>
  <c r="DP796" i="8"/>
  <c r="DO796" i="8"/>
  <c r="DN796" i="8"/>
  <c r="DM796" i="8"/>
  <c r="DK796" i="8"/>
  <c r="DL796" i="8" s="1"/>
  <c r="DJ796" i="8"/>
  <c r="DI796" i="8"/>
  <c r="DH796" i="8"/>
  <c r="DG796" i="8"/>
  <c r="DE796" i="8"/>
  <c r="DF796" i="8" s="1"/>
  <c r="DD796" i="8"/>
  <c r="DC796" i="8"/>
  <c r="DB796" i="8"/>
  <c r="DA796" i="8"/>
  <c r="CZ796" i="8"/>
  <c r="CY796" i="8"/>
  <c r="CX796" i="8"/>
  <c r="CV796" i="8"/>
  <c r="CW796" i="8" s="1"/>
  <c r="CU796" i="8"/>
  <c r="CT796" i="8"/>
  <c r="CS796" i="8"/>
  <c r="CR796" i="8"/>
  <c r="CQ796" i="8"/>
  <c r="CP796" i="8"/>
  <c r="CO796" i="8"/>
  <c r="CN796" i="8"/>
  <c r="CL796" i="8"/>
  <c r="CM796" i="8" s="1"/>
  <c r="CG796" i="8"/>
  <c r="CF796" i="8"/>
  <c r="CE796" i="8"/>
  <c r="CD796" i="8"/>
  <c r="CC796" i="8"/>
  <c r="CB796" i="8"/>
  <c r="CA796" i="8"/>
  <c r="BZ796" i="8"/>
  <c r="BY796" i="8"/>
  <c r="BW796" i="8"/>
  <c r="BX796" i="8" s="1"/>
  <c r="BV796" i="8"/>
  <c r="BU796" i="8"/>
  <c r="BT796" i="8"/>
  <c r="BS796" i="8"/>
  <c r="BR796" i="8"/>
  <c r="BQ796" i="8"/>
  <c r="BP796" i="8"/>
  <c r="BO796" i="8"/>
  <c r="BN796" i="8"/>
  <c r="BM796" i="8"/>
  <c r="BL796" i="8"/>
  <c r="BJ796" i="8"/>
  <c r="BK796" i="8" s="1"/>
  <c r="J796" i="8"/>
  <c r="I796" i="8"/>
  <c r="H796" i="8"/>
  <c r="G796" i="8"/>
  <c r="F796" i="8"/>
  <c r="A796" i="8"/>
  <c r="DP795" i="8"/>
  <c r="DO795" i="8"/>
  <c r="DN795" i="8"/>
  <c r="DM795" i="8"/>
  <c r="DK795" i="8"/>
  <c r="DL795" i="8" s="1"/>
  <c r="DJ795" i="8"/>
  <c r="DI795" i="8"/>
  <c r="DH795" i="8"/>
  <c r="DG795" i="8"/>
  <c r="DE795" i="8"/>
  <c r="DF795" i="8" s="1"/>
  <c r="DD795" i="8"/>
  <c r="DC795" i="8"/>
  <c r="DB795" i="8"/>
  <c r="DA795" i="8"/>
  <c r="CZ795" i="8"/>
  <c r="CY795" i="8"/>
  <c r="CX795" i="8"/>
  <c r="CV795" i="8"/>
  <c r="CW795" i="8" s="1"/>
  <c r="CU795" i="8"/>
  <c r="CT795" i="8"/>
  <c r="CS795" i="8"/>
  <c r="CR795" i="8"/>
  <c r="CQ795" i="8"/>
  <c r="CP795" i="8"/>
  <c r="CO795" i="8"/>
  <c r="CN795" i="8"/>
  <c r="CL795" i="8"/>
  <c r="CM795" i="8" s="1"/>
  <c r="CG795" i="8"/>
  <c r="CF795" i="8"/>
  <c r="CE795" i="8"/>
  <c r="CD795" i="8"/>
  <c r="CC795" i="8"/>
  <c r="CB795" i="8"/>
  <c r="CA795" i="8"/>
  <c r="BZ795" i="8"/>
  <c r="BY795" i="8"/>
  <c r="BW795" i="8"/>
  <c r="BX795" i="8" s="1"/>
  <c r="BV795" i="8"/>
  <c r="BU795" i="8"/>
  <c r="BT795" i="8"/>
  <c r="BS795" i="8"/>
  <c r="BR795" i="8"/>
  <c r="BQ795" i="8"/>
  <c r="BP795" i="8"/>
  <c r="BO795" i="8"/>
  <c r="BN795" i="8"/>
  <c r="BM795" i="8"/>
  <c r="BL795" i="8"/>
  <c r="BJ795" i="8"/>
  <c r="BK795" i="8" s="1"/>
  <c r="J795" i="8"/>
  <c r="I795" i="8"/>
  <c r="H795" i="8"/>
  <c r="G795" i="8"/>
  <c r="F795" i="8"/>
  <c r="A795" i="8"/>
  <c r="DP794" i="8"/>
  <c r="DO794" i="8"/>
  <c r="DN794" i="8"/>
  <c r="DM794" i="8"/>
  <c r="DK794" i="8"/>
  <c r="DL794" i="8" s="1"/>
  <c r="DJ794" i="8"/>
  <c r="DI794" i="8"/>
  <c r="DH794" i="8"/>
  <c r="DG794" i="8"/>
  <c r="DE794" i="8"/>
  <c r="DF794" i="8" s="1"/>
  <c r="DD794" i="8"/>
  <c r="DC794" i="8"/>
  <c r="DB794" i="8"/>
  <c r="DA794" i="8"/>
  <c r="CZ794" i="8"/>
  <c r="CY794" i="8"/>
  <c r="CX794" i="8"/>
  <c r="CV794" i="8"/>
  <c r="CW794" i="8" s="1"/>
  <c r="CU794" i="8"/>
  <c r="CT794" i="8"/>
  <c r="CS794" i="8"/>
  <c r="CR794" i="8"/>
  <c r="CQ794" i="8"/>
  <c r="CP794" i="8"/>
  <c r="CO794" i="8"/>
  <c r="CN794" i="8"/>
  <c r="CL794" i="8"/>
  <c r="CM794" i="8" s="1"/>
  <c r="CG794" i="8"/>
  <c r="CF794" i="8"/>
  <c r="CE794" i="8"/>
  <c r="CD794" i="8"/>
  <c r="CC794" i="8"/>
  <c r="CB794" i="8"/>
  <c r="CA794" i="8"/>
  <c r="BZ794" i="8"/>
  <c r="BY794" i="8"/>
  <c r="BW794" i="8"/>
  <c r="BX794" i="8" s="1"/>
  <c r="BV794" i="8"/>
  <c r="BU794" i="8"/>
  <c r="BT794" i="8"/>
  <c r="BS794" i="8"/>
  <c r="BR794" i="8"/>
  <c r="BQ794" i="8"/>
  <c r="BP794" i="8"/>
  <c r="BO794" i="8"/>
  <c r="BN794" i="8"/>
  <c r="BM794" i="8"/>
  <c r="BL794" i="8"/>
  <c r="BJ794" i="8"/>
  <c r="BK794" i="8" s="1"/>
  <c r="J794" i="8"/>
  <c r="I794" i="8"/>
  <c r="H794" i="8"/>
  <c r="G794" i="8"/>
  <c r="F794" i="8"/>
  <c r="A794" i="8"/>
  <c r="DP793" i="8"/>
  <c r="DO793" i="8"/>
  <c r="DN793" i="8"/>
  <c r="DM793" i="8"/>
  <c r="DK793" i="8"/>
  <c r="DL793" i="8" s="1"/>
  <c r="DJ793" i="8"/>
  <c r="DI793" i="8"/>
  <c r="DH793" i="8"/>
  <c r="DG793" i="8"/>
  <c r="DE793" i="8"/>
  <c r="DF793" i="8" s="1"/>
  <c r="DD793" i="8"/>
  <c r="DC793" i="8"/>
  <c r="DB793" i="8"/>
  <c r="DA793" i="8"/>
  <c r="CZ793" i="8"/>
  <c r="CY793" i="8"/>
  <c r="CX793" i="8"/>
  <c r="CV793" i="8"/>
  <c r="CW793" i="8" s="1"/>
  <c r="CU793" i="8"/>
  <c r="CT793" i="8"/>
  <c r="CS793" i="8"/>
  <c r="CR793" i="8"/>
  <c r="CQ793" i="8"/>
  <c r="CP793" i="8"/>
  <c r="CO793" i="8"/>
  <c r="CN793" i="8"/>
  <c r="CL793" i="8"/>
  <c r="CM793" i="8" s="1"/>
  <c r="CG793" i="8"/>
  <c r="CF793" i="8"/>
  <c r="CE793" i="8"/>
  <c r="CD793" i="8"/>
  <c r="CC793" i="8"/>
  <c r="CB793" i="8"/>
  <c r="CA793" i="8"/>
  <c r="BZ793" i="8"/>
  <c r="BY793" i="8"/>
  <c r="BW793" i="8"/>
  <c r="BX793" i="8" s="1"/>
  <c r="BV793" i="8"/>
  <c r="BU793" i="8"/>
  <c r="BT793" i="8"/>
  <c r="BS793" i="8"/>
  <c r="BR793" i="8"/>
  <c r="BQ793" i="8"/>
  <c r="BP793" i="8"/>
  <c r="BO793" i="8"/>
  <c r="BN793" i="8"/>
  <c r="BM793" i="8"/>
  <c r="BL793" i="8"/>
  <c r="BJ793" i="8"/>
  <c r="BK793" i="8" s="1"/>
  <c r="J793" i="8"/>
  <c r="I793" i="8"/>
  <c r="H793" i="8"/>
  <c r="G793" i="8"/>
  <c r="F793" i="8"/>
  <c r="A793" i="8"/>
  <c r="DP792" i="8"/>
  <c r="DO792" i="8"/>
  <c r="DN792" i="8"/>
  <c r="DM792" i="8"/>
  <c r="DK792" i="8"/>
  <c r="DL792" i="8" s="1"/>
  <c r="DJ792" i="8"/>
  <c r="DI792" i="8"/>
  <c r="DH792" i="8"/>
  <c r="DG792" i="8"/>
  <c r="DE792" i="8"/>
  <c r="DF792" i="8" s="1"/>
  <c r="DD792" i="8"/>
  <c r="DC792" i="8"/>
  <c r="DB792" i="8"/>
  <c r="DA792" i="8"/>
  <c r="CZ792" i="8"/>
  <c r="CY792" i="8"/>
  <c r="CX792" i="8"/>
  <c r="CV792" i="8"/>
  <c r="CW792" i="8" s="1"/>
  <c r="CU792" i="8"/>
  <c r="CT792" i="8"/>
  <c r="CS792" i="8"/>
  <c r="CR792" i="8"/>
  <c r="CQ792" i="8"/>
  <c r="CP792" i="8"/>
  <c r="CO792" i="8"/>
  <c r="CN792" i="8"/>
  <c r="CL792" i="8"/>
  <c r="CM792" i="8" s="1"/>
  <c r="CG792" i="8"/>
  <c r="CF792" i="8"/>
  <c r="CE792" i="8"/>
  <c r="CD792" i="8"/>
  <c r="CC792" i="8"/>
  <c r="CB792" i="8"/>
  <c r="CA792" i="8"/>
  <c r="BZ792" i="8"/>
  <c r="BY792" i="8"/>
  <c r="BW792" i="8"/>
  <c r="BX792" i="8" s="1"/>
  <c r="BV792" i="8"/>
  <c r="BU792" i="8"/>
  <c r="BT792" i="8"/>
  <c r="BS792" i="8"/>
  <c r="BR792" i="8"/>
  <c r="BQ792" i="8"/>
  <c r="BP792" i="8"/>
  <c r="BO792" i="8"/>
  <c r="BN792" i="8"/>
  <c r="BM792" i="8"/>
  <c r="BL792" i="8"/>
  <c r="BJ792" i="8"/>
  <c r="BK792" i="8" s="1"/>
  <c r="J792" i="8"/>
  <c r="I792" i="8"/>
  <c r="H792" i="8"/>
  <c r="G792" i="8"/>
  <c r="F792" i="8"/>
  <c r="A792" i="8"/>
  <c r="DP791" i="8"/>
  <c r="DO791" i="8"/>
  <c r="DN791" i="8"/>
  <c r="DM791" i="8"/>
  <c r="DK791" i="8"/>
  <c r="DL791" i="8" s="1"/>
  <c r="DJ791" i="8"/>
  <c r="DI791" i="8"/>
  <c r="DH791" i="8"/>
  <c r="DG791" i="8"/>
  <c r="DE791" i="8"/>
  <c r="DF791" i="8" s="1"/>
  <c r="DD791" i="8"/>
  <c r="DC791" i="8"/>
  <c r="DB791" i="8"/>
  <c r="DA791" i="8"/>
  <c r="CZ791" i="8"/>
  <c r="CY791" i="8"/>
  <c r="CX791" i="8"/>
  <c r="CV791" i="8"/>
  <c r="CW791" i="8" s="1"/>
  <c r="CU791" i="8"/>
  <c r="CT791" i="8"/>
  <c r="CS791" i="8"/>
  <c r="CR791" i="8"/>
  <c r="CQ791" i="8"/>
  <c r="CP791" i="8"/>
  <c r="CO791" i="8"/>
  <c r="CN791" i="8"/>
  <c r="CL791" i="8"/>
  <c r="CM791" i="8" s="1"/>
  <c r="CG791" i="8"/>
  <c r="CF791" i="8"/>
  <c r="CE791" i="8"/>
  <c r="CD791" i="8"/>
  <c r="CC791" i="8"/>
  <c r="CB791" i="8"/>
  <c r="CA791" i="8"/>
  <c r="BZ791" i="8"/>
  <c r="BY791" i="8"/>
  <c r="BW791" i="8"/>
  <c r="BX791" i="8" s="1"/>
  <c r="BV791" i="8"/>
  <c r="BU791" i="8"/>
  <c r="BT791" i="8"/>
  <c r="BS791" i="8"/>
  <c r="BR791" i="8"/>
  <c r="BQ791" i="8"/>
  <c r="BP791" i="8"/>
  <c r="BO791" i="8"/>
  <c r="BN791" i="8"/>
  <c r="BM791" i="8"/>
  <c r="BL791" i="8"/>
  <c r="BJ791" i="8"/>
  <c r="BK791" i="8" s="1"/>
  <c r="J791" i="8"/>
  <c r="I791" i="8"/>
  <c r="H791" i="8"/>
  <c r="G791" i="8"/>
  <c r="F791" i="8"/>
  <c r="A791" i="8"/>
  <c r="DP790" i="8"/>
  <c r="DO790" i="8"/>
  <c r="DN790" i="8"/>
  <c r="DM790" i="8"/>
  <c r="DK790" i="8"/>
  <c r="DL790" i="8" s="1"/>
  <c r="DJ790" i="8"/>
  <c r="DI790" i="8"/>
  <c r="DH790" i="8"/>
  <c r="DG790" i="8"/>
  <c r="DE790" i="8"/>
  <c r="DF790" i="8" s="1"/>
  <c r="DD790" i="8"/>
  <c r="DC790" i="8"/>
  <c r="DB790" i="8"/>
  <c r="DA790" i="8"/>
  <c r="CZ790" i="8"/>
  <c r="CY790" i="8"/>
  <c r="CX790" i="8"/>
  <c r="CV790" i="8"/>
  <c r="CW790" i="8" s="1"/>
  <c r="CU790" i="8"/>
  <c r="CT790" i="8"/>
  <c r="CS790" i="8"/>
  <c r="CR790" i="8"/>
  <c r="CQ790" i="8"/>
  <c r="CP790" i="8"/>
  <c r="CO790" i="8"/>
  <c r="CN790" i="8"/>
  <c r="CL790" i="8"/>
  <c r="CM790" i="8" s="1"/>
  <c r="CG790" i="8"/>
  <c r="CF790" i="8"/>
  <c r="CE790" i="8"/>
  <c r="CD790" i="8"/>
  <c r="CC790" i="8"/>
  <c r="CB790" i="8"/>
  <c r="CA790" i="8"/>
  <c r="BZ790" i="8"/>
  <c r="BY790" i="8"/>
  <c r="BW790" i="8"/>
  <c r="BX790" i="8" s="1"/>
  <c r="BV790" i="8"/>
  <c r="BU790" i="8"/>
  <c r="BT790" i="8"/>
  <c r="BS790" i="8"/>
  <c r="BR790" i="8"/>
  <c r="BQ790" i="8"/>
  <c r="BP790" i="8"/>
  <c r="BO790" i="8"/>
  <c r="BN790" i="8"/>
  <c r="BM790" i="8"/>
  <c r="BL790" i="8"/>
  <c r="BJ790" i="8"/>
  <c r="BK790" i="8" s="1"/>
  <c r="J790" i="8"/>
  <c r="I790" i="8"/>
  <c r="H790" i="8"/>
  <c r="G790" i="8"/>
  <c r="F790" i="8"/>
  <c r="A790" i="8"/>
  <c r="DP789" i="8"/>
  <c r="DO789" i="8"/>
  <c r="DN789" i="8"/>
  <c r="DM789" i="8"/>
  <c r="DK789" i="8"/>
  <c r="DL789" i="8" s="1"/>
  <c r="DJ789" i="8"/>
  <c r="DI789" i="8"/>
  <c r="DH789" i="8"/>
  <c r="DG789" i="8"/>
  <c r="DE789" i="8"/>
  <c r="DF789" i="8" s="1"/>
  <c r="DD789" i="8"/>
  <c r="DC789" i="8"/>
  <c r="DB789" i="8"/>
  <c r="DA789" i="8"/>
  <c r="CZ789" i="8"/>
  <c r="CY789" i="8"/>
  <c r="CX789" i="8"/>
  <c r="CV789" i="8"/>
  <c r="CW789" i="8" s="1"/>
  <c r="CU789" i="8"/>
  <c r="CT789" i="8"/>
  <c r="CS789" i="8"/>
  <c r="CR789" i="8"/>
  <c r="CQ789" i="8"/>
  <c r="CP789" i="8"/>
  <c r="CO789" i="8"/>
  <c r="CN789" i="8"/>
  <c r="CL789" i="8"/>
  <c r="CM789" i="8" s="1"/>
  <c r="CG789" i="8"/>
  <c r="CF789" i="8"/>
  <c r="CE789" i="8"/>
  <c r="CD789" i="8"/>
  <c r="CC789" i="8"/>
  <c r="CB789" i="8"/>
  <c r="CA789" i="8"/>
  <c r="BZ789" i="8"/>
  <c r="BY789" i="8"/>
  <c r="BW789" i="8"/>
  <c r="BX789" i="8" s="1"/>
  <c r="BV789" i="8"/>
  <c r="BU789" i="8"/>
  <c r="BT789" i="8"/>
  <c r="BS789" i="8"/>
  <c r="BR789" i="8"/>
  <c r="BQ789" i="8"/>
  <c r="BP789" i="8"/>
  <c r="BO789" i="8"/>
  <c r="BN789" i="8"/>
  <c r="BM789" i="8"/>
  <c r="BL789" i="8"/>
  <c r="BJ789" i="8"/>
  <c r="BK789" i="8" s="1"/>
  <c r="J789" i="8"/>
  <c r="I789" i="8"/>
  <c r="H789" i="8"/>
  <c r="G789" i="8"/>
  <c r="F789" i="8"/>
  <c r="A789" i="8"/>
  <c r="DP788" i="8"/>
  <c r="DO788" i="8"/>
  <c r="DN788" i="8"/>
  <c r="DM788" i="8"/>
  <c r="DK788" i="8"/>
  <c r="DL788" i="8" s="1"/>
  <c r="DJ788" i="8"/>
  <c r="DI788" i="8"/>
  <c r="DH788" i="8"/>
  <c r="DG788" i="8"/>
  <c r="DE788" i="8"/>
  <c r="DF788" i="8" s="1"/>
  <c r="DD788" i="8"/>
  <c r="DC788" i="8"/>
  <c r="DB788" i="8"/>
  <c r="DA788" i="8"/>
  <c r="CZ788" i="8"/>
  <c r="CY788" i="8"/>
  <c r="CX788" i="8"/>
  <c r="CV788" i="8"/>
  <c r="CW788" i="8" s="1"/>
  <c r="CU788" i="8"/>
  <c r="CT788" i="8"/>
  <c r="CS788" i="8"/>
  <c r="CR788" i="8"/>
  <c r="CQ788" i="8"/>
  <c r="CP788" i="8"/>
  <c r="CO788" i="8"/>
  <c r="CN788" i="8"/>
  <c r="CL788" i="8"/>
  <c r="CM788" i="8" s="1"/>
  <c r="CG788" i="8"/>
  <c r="CF788" i="8"/>
  <c r="CE788" i="8"/>
  <c r="CD788" i="8"/>
  <c r="CC788" i="8"/>
  <c r="CB788" i="8"/>
  <c r="CA788" i="8"/>
  <c r="BZ788" i="8"/>
  <c r="BY788" i="8"/>
  <c r="BW788" i="8"/>
  <c r="BX788" i="8" s="1"/>
  <c r="BV788" i="8"/>
  <c r="BU788" i="8"/>
  <c r="BT788" i="8"/>
  <c r="BS788" i="8"/>
  <c r="BR788" i="8"/>
  <c r="BQ788" i="8"/>
  <c r="BP788" i="8"/>
  <c r="BO788" i="8"/>
  <c r="BN788" i="8"/>
  <c r="BM788" i="8"/>
  <c r="BL788" i="8"/>
  <c r="BJ788" i="8"/>
  <c r="BK788" i="8" s="1"/>
  <c r="J788" i="8"/>
  <c r="I788" i="8"/>
  <c r="H788" i="8"/>
  <c r="G788" i="8"/>
  <c r="F788" i="8"/>
  <c r="A788" i="8"/>
  <c r="DP787" i="8"/>
  <c r="DO787" i="8"/>
  <c r="DN787" i="8"/>
  <c r="DM787" i="8"/>
  <c r="DK787" i="8"/>
  <c r="DL787" i="8" s="1"/>
  <c r="DJ787" i="8"/>
  <c r="DI787" i="8"/>
  <c r="DH787" i="8"/>
  <c r="DG787" i="8"/>
  <c r="DE787" i="8"/>
  <c r="DF787" i="8" s="1"/>
  <c r="DD787" i="8"/>
  <c r="DC787" i="8"/>
  <c r="DB787" i="8"/>
  <c r="DA787" i="8"/>
  <c r="CZ787" i="8"/>
  <c r="CY787" i="8"/>
  <c r="CX787" i="8"/>
  <c r="CV787" i="8"/>
  <c r="CW787" i="8" s="1"/>
  <c r="CU787" i="8"/>
  <c r="CT787" i="8"/>
  <c r="CS787" i="8"/>
  <c r="CR787" i="8"/>
  <c r="CQ787" i="8"/>
  <c r="CP787" i="8"/>
  <c r="CO787" i="8"/>
  <c r="CN787" i="8"/>
  <c r="CL787" i="8"/>
  <c r="CM787" i="8" s="1"/>
  <c r="CG787" i="8"/>
  <c r="CF787" i="8"/>
  <c r="CE787" i="8"/>
  <c r="CD787" i="8"/>
  <c r="CC787" i="8"/>
  <c r="CB787" i="8"/>
  <c r="CA787" i="8"/>
  <c r="BZ787" i="8"/>
  <c r="BY787" i="8"/>
  <c r="BW787" i="8"/>
  <c r="BX787" i="8" s="1"/>
  <c r="BV787" i="8"/>
  <c r="BU787" i="8"/>
  <c r="BT787" i="8"/>
  <c r="BS787" i="8"/>
  <c r="BR787" i="8"/>
  <c r="BQ787" i="8"/>
  <c r="BP787" i="8"/>
  <c r="BO787" i="8"/>
  <c r="BN787" i="8"/>
  <c r="BM787" i="8"/>
  <c r="BL787" i="8"/>
  <c r="BJ787" i="8"/>
  <c r="BK787" i="8" s="1"/>
  <c r="J787" i="8"/>
  <c r="I787" i="8"/>
  <c r="H787" i="8"/>
  <c r="G787" i="8"/>
  <c r="F787" i="8"/>
  <c r="A787" i="8"/>
  <c r="DP786" i="8"/>
  <c r="DO786" i="8"/>
  <c r="DN786" i="8"/>
  <c r="DM786" i="8"/>
  <c r="DK786" i="8"/>
  <c r="DL786" i="8" s="1"/>
  <c r="DJ786" i="8"/>
  <c r="DI786" i="8"/>
  <c r="DH786" i="8"/>
  <c r="DG786" i="8"/>
  <c r="DE786" i="8"/>
  <c r="DF786" i="8" s="1"/>
  <c r="DD786" i="8"/>
  <c r="DC786" i="8"/>
  <c r="DB786" i="8"/>
  <c r="DA786" i="8"/>
  <c r="CZ786" i="8"/>
  <c r="CY786" i="8"/>
  <c r="CX786" i="8"/>
  <c r="CV786" i="8"/>
  <c r="CW786" i="8" s="1"/>
  <c r="CU786" i="8"/>
  <c r="CT786" i="8"/>
  <c r="CS786" i="8"/>
  <c r="CR786" i="8"/>
  <c r="CQ786" i="8"/>
  <c r="CP786" i="8"/>
  <c r="CO786" i="8"/>
  <c r="CN786" i="8"/>
  <c r="CL786" i="8"/>
  <c r="CM786" i="8" s="1"/>
  <c r="CG786" i="8"/>
  <c r="CF786" i="8"/>
  <c r="CE786" i="8"/>
  <c r="CD786" i="8"/>
  <c r="CC786" i="8"/>
  <c r="CB786" i="8"/>
  <c r="CA786" i="8"/>
  <c r="BZ786" i="8"/>
  <c r="BY786" i="8"/>
  <c r="BW786" i="8"/>
  <c r="BX786" i="8" s="1"/>
  <c r="BV786" i="8"/>
  <c r="BU786" i="8"/>
  <c r="BT786" i="8"/>
  <c r="BS786" i="8"/>
  <c r="BR786" i="8"/>
  <c r="BQ786" i="8"/>
  <c r="BP786" i="8"/>
  <c r="BO786" i="8"/>
  <c r="BN786" i="8"/>
  <c r="BM786" i="8"/>
  <c r="BL786" i="8"/>
  <c r="BJ786" i="8"/>
  <c r="BK786" i="8" s="1"/>
  <c r="J786" i="8"/>
  <c r="I786" i="8"/>
  <c r="H786" i="8"/>
  <c r="G786" i="8"/>
  <c r="F786" i="8"/>
  <c r="A786" i="8"/>
  <c r="DP785" i="8"/>
  <c r="DO785" i="8"/>
  <c r="DN785" i="8"/>
  <c r="DM785" i="8"/>
  <c r="DK785" i="8"/>
  <c r="DL785" i="8" s="1"/>
  <c r="DJ785" i="8"/>
  <c r="DI785" i="8"/>
  <c r="DH785" i="8"/>
  <c r="DG785" i="8"/>
  <c r="DE785" i="8"/>
  <c r="DF785" i="8" s="1"/>
  <c r="DD785" i="8"/>
  <c r="DC785" i="8"/>
  <c r="DB785" i="8"/>
  <c r="DA785" i="8"/>
  <c r="CZ785" i="8"/>
  <c r="CY785" i="8"/>
  <c r="CX785" i="8"/>
  <c r="CV785" i="8"/>
  <c r="CW785" i="8" s="1"/>
  <c r="CU785" i="8"/>
  <c r="CT785" i="8"/>
  <c r="CS785" i="8"/>
  <c r="CR785" i="8"/>
  <c r="CQ785" i="8"/>
  <c r="CP785" i="8"/>
  <c r="CO785" i="8"/>
  <c r="CN785" i="8"/>
  <c r="CL785" i="8"/>
  <c r="CM785" i="8" s="1"/>
  <c r="CG785" i="8"/>
  <c r="CF785" i="8"/>
  <c r="CE785" i="8"/>
  <c r="CD785" i="8"/>
  <c r="CC785" i="8"/>
  <c r="CB785" i="8"/>
  <c r="CA785" i="8"/>
  <c r="BZ785" i="8"/>
  <c r="BY785" i="8"/>
  <c r="BW785" i="8"/>
  <c r="BX785" i="8" s="1"/>
  <c r="BV785" i="8"/>
  <c r="BU785" i="8"/>
  <c r="BT785" i="8"/>
  <c r="BS785" i="8"/>
  <c r="BR785" i="8"/>
  <c r="BQ785" i="8"/>
  <c r="BP785" i="8"/>
  <c r="BO785" i="8"/>
  <c r="BN785" i="8"/>
  <c r="BM785" i="8"/>
  <c r="BL785" i="8"/>
  <c r="BJ785" i="8"/>
  <c r="BK785" i="8" s="1"/>
  <c r="J785" i="8"/>
  <c r="I785" i="8"/>
  <c r="H785" i="8"/>
  <c r="G785" i="8"/>
  <c r="F785" i="8"/>
  <c r="A785" i="8"/>
  <c r="DP784" i="8"/>
  <c r="DO784" i="8"/>
  <c r="DN784" i="8"/>
  <c r="DM784" i="8"/>
  <c r="DK784" i="8"/>
  <c r="DL784" i="8" s="1"/>
  <c r="DJ784" i="8"/>
  <c r="DI784" i="8"/>
  <c r="DH784" i="8"/>
  <c r="DG784" i="8"/>
  <c r="DE784" i="8"/>
  <c r="DF784" i="8" s="1"/>
  <c r="DD784" i="8"/>
  <c r="DC784" i="8"/>
  <c r="DB784" i="8"/>
  <c r="DA784" i="8"/>
  <c r="CZ784" i="8"/>
  <c r="CY784" i="8"/>
  <c r="CX784" i="8"/>
  <c r="CV784" i="8"/>
  <c r="CW784" i="8" s="1"/>
  <c r="CU784" i="8"/>
  <c r="CT784" i="8"/>
  <c r="CS784" i="8"/>
  <c r="CR784" i="8"/>
  <c r="CQ784" i="8"/>
  <c r="CP784" i="8"/>
  <c r="CO784" i="8"/>
  <c r="CN784" i="8"/>
  <c r="CL784" i="8"/>
  <c r="CM784" i="8" s="1"/>
  <c r="CG784" i="8"/>
  <c r="CF784" i="8"/>
  <c r="CE784" i="8"/>
  <c r="CD784" i="8"/>
  <c r="CC784" i="8"/>
  <c r="CB784" i="8"/>
  <c r="CA784" i="8"/>
  <c r="BZ784" i="8"/>
  <c r="BY784" i="8"/>
  <c r="BW784" i="8"/>
  <c r="BX784" i="8" s="1"/>
  <c r="BV784" i="8"/>
  <c r="BU784" i="8"/>
  <c r="BT784" i="8"/>
  <c r="BS784" i="8"/>
  <c r="BR784" i="8"/>
  <c r="BQ784" i="8"/>
  <c r="BP784" i="8"/>
  <c r="BO784" i="8"/>
  <c r="BN784" i="8"/>
  <c r="BM784" i="8"/>
  <c r="BL784" i="8"/>
  <c r="BJ784" i="8"/>
  <c r="BK784" i="8" s="1"/>
  <c r="J784" i="8"/>
  <c r="I784" i="8"/>
  <c r="H784" i="8"/>
  <c r="G784" i="8"/>
  <c r="F784" i="8"/>
  <c r="A784" i="8"/>
  <c r="DP783" i="8"/>
  <c r="DO783" i="8"/>
  <c r="DN783" i="8"/>
  <c r="DM783" i="8"/>
  <c r="DK783" i="8"/>
  <c r="DL783" i="8" s="1"/>
  <c r="DJ783" i="8"/>
  <c r="DI783" i="8"/>
  <c r="DH783" i="8"/>
  <c r="DG783" i="8"/>
  <c r="DE783" i="8"/>
  <c r="DF783" i="8" s="1"/>
  <c r="DD783" i="8"/>
  <c r="DC783" i="8"/>
  <c r="DB783" i="8"/>
  <c r="DA783" i="8"/>
  <c r="CZ783" i="8"/>
  <c r="CY783" i="8"/>
  <c r="CX783" i="8"/>
  <c r="CV783" i="8"/>
  <c r="CW783" i="8" s="1"/>
  <c r="CU783" i="8"/>
  <c r="CT783" i="8"/>
  <c r="CS783" i="8"/>
  <c r="CR783" i="8"/>
  <c r="CQ783" i="8"/>
  <c r="CP783" i="8"/>
  <c r="CO783" i="8"/>
  <c r="CN783" i="8"/>
  <c r="CL783" i="8"/>
  <c r="CM783" i="8" s="1"/>
  <c r="CG783" i="8"/>
  <c r="CF783" i="8"/>
  <c r="CE783" i="8"/>
  <c r="CD783" i="8"/>
  <c r="CC783" i="8"/>
  <c r="CB783" i="8"/>
  <c r="CA783" i="8"/>
  <c r="BZ783" i="8"/>
  <c r="BY783" i="8"/>
  <c r="BW783" i="8"/>
  <c r="BX783" i="8" s="1"/>
  <c r="BV783" i="8"/>
  <c r="BU783" i="8"/>
  <c r="BT783" i="8"/>
  <c r="BS783" i="8"/>
  <c r="BR783" i="8"/>
  <c r="BQ783" i="8"/>
  <c r="BP783" i="8"/>
  <c r="BO783" i="8"/>
  <c r="BN783" i="8"/>
  <c r="BM783" i="8"/>
  <c r="BL783" i="8"/>
  <c r="BJ783" i="8"/>
  <c r="BK783" i="8" s="1"/>
  <c r="J783" i="8"/>
  <c r="I783" i="8"/>
  <c r="H783" i="8"/>
  <c r="G783" i="8"/>
  <c r="F783" i="8"/>
  <c r="A783" i="8"/>
  <c r="DP782" i="8"/>
  <c r="DO782" i="8"/>
  <c r="DN782" i="8"/>
  <c r="DM782" i="8"/>
  <c r="DK782" i="8"/>
  <c r="DL782" i="8" s="1"/>
  <c r="DJ782" i="8"/>
  <c r="DI782" i="8"/>
  <c r="DH782" i="8"/>
  <c r="DG782" i="8"/>
  <c r="DE782" i="8"/>
  <c r="DF782" i="8" s="1"/>
  <c r="DD782" i="8"/>
  <c r="DC782" i="8"/>
  <c r="DB782" i="8"/>
  <c r="DA782" i="8"/>
  <c r="CZ782" i="8"/>
  <c r="CY782" i="8"/>
  <c r="CX782" i="8"/>
  <c r="CV782" i="8"/>
  <c r="CW782" i="8" s="1"/>
  <c r="CU782" i="8"/>
  <c r="CT782" i="8"/>
  <c r="CS782" i="8"/>
  <c r="CR782" i="8"/>
  <c r="CQ782" i="8"/>
  <c r="CP782" i="8"/>
  <c r="CO782" i="8"/>
  <c r="CN782" i="8"/>
  <c r="CL782" i="8"/>
  <c r="CM782" i="8" s="1"/>
  <c r="CG782" i="8"/>
  <c r="CF782" i="8"/>
  <c r="CE782" i="8"/>
  <c r="CD782" i="8"/>
  <c r="CC782" i="8"/>
  <c r="CB782" i="8"/>
  <c r="CA782" i="8"/>
  <c r="BZ782" i="8"/>
  <c r="BY782" i="8"/>
  <c r="BW782" i="8"/>
  <c r="BX782" i="8" s="1"/>
  <c r="BV782" i="8"/>
  <c r="BU782" i="8"/>
  <c r="BT782" i="8"/>
  <c r="BS782" i="8"/>
  <c r="BR782" i="8"/>
  <c r="BQ782" i="8"/>
  <c r="BP782" i="8"/>
  <c r="BO782" i="8"/>
  <c r="BN782" i="8"/>
  <c r="BM782" i="8"/>
  <c r="BL782" i="8"/>
  <c r="BJ782" i="8"/>
  <c r="BK782" i="8" s="1"/>
  <c r="J782" i="8"/>
  <c r="I782" i="8"/>
  <c r="H782" i="8"/>
  <c r="G782" i="8"/>
  <c r="F782" i="8"/>
  <c r="A782" i="8"/>
  <c r="DP781" i="8"/>
  <c r="DO781" i="8"/>
  <c r="DN781" i="8"/>
  <c r="DM781" i="8"/>
  <c r="DK781" i="8"/>
  <c r="DL781" i="8" s="1"/>
  <c r="DJ781" i="8"/>
  <c r="DI781" i="8"/>
  <c r="DH781" i="8"/>
  <c r="DG781" i="8"/>
  <c r="DE781" i="8"/>
  <c r="DF781" i="8" s="1"/>
  <c r="DD781" i="8"/>
  <c r="DC781" i="8"/>
  <c r="DB781" i="8"/>
  <c r="DA781" i="8"/>
  <c r="CZ781" i="8"/>
  <c r="CY781" i="8"/>
  <c r="CX781" i="8"/>
  <c r="CV781" i="8"/>
  <c r="CW781" i="8" s="1"/>
  <c r="CU781" i="8"/>
  <c r="CT781" i="8"/>
  <c r="CS781" i="8"/>
  <c r="CR781" i="8"/>
  <c r="CQ781" i="8"/>
  <c r="CP781" i="8"/>
  <c r="CO781" i="8"/>
  <c r="CN781" i="8"/>
  <c r="CL781" i="8"/>
  <c r="CM781" i="8" s="1"/>
  <c r="CG781" i="8"/>
  <c r="CF781" i="8"/>
  <c r="CE781" i="8"/>
  <c r="CD781" i="8"/>
  <c r="CC781" i="8"/>
  <c r="CB781" i="8"/>
  <c r="CA781" i="8"/>
  <c r="BZ781" i="8"/>
  <c r="BY781" i="8"/>
  <c r="BW781" i="8"/>
  <c r="BX781" i="8" s="1"/>
  <c r="BV781" i="8"/>
  <c r="BU781" i="8"/>
  <c r="BT781" i="8"/>
  <c r="BS781" i="8"/>
  <c r="BR781" i="8"/>
  <c r="BQ781" i="8"/>
  <c r="BP781" i="8"/>
  <c r="BO781" i="8"/>
  <c r="BN781" i="8"/>
  <c r="BM781" i="8"/>
  <c r="BL781" i="8"/>
  <c r="BJ781" i="8"/>
  <c r="BK781" i="8" s="1"/>
  <c r="J781" i="8"/>
  <c r="I781" i="8"/>
  <c r="H781" i="8"/>
  <c r="G781" i="8"/>
  <c r="F781" i="8"/>
  <c r="A781" i="8"/>
  <c r="DP780" i="8"/>
  <c r="DO780" i="8"/>
  <c r="DN780" i="8"/>
  <c r="DM780" i="8"/>
  <c r="DK780" i="8"/>
  <c r="DL780" i="8" s="1"/>
  <c r="DJ780" i="8"/>
  <c r="DI780" i="8"/>
  <c r="DH780" i="8"/>
  <c r="DG780" i="8"/>
  <c r="DE780" i="8"/>
  <c r="DF780" i="8" s="1"/>
  <c r="DD780" i="8"/>
  <c r="DC780" i="8"/>
  <c r="DB780" i="8"/>
  <c r="DA780" i="8"/>
  <c r="CZ780" i="8"/>
  <c r="CY780" i="8"/>
  <c r="CX780" i="8"/>
  <c r="CV780" i="8"/>
  <c r="CW780" i="8" s="1"/>
  <c r="CU780" i="8"/>
  <c r="CT780" i="8"/>
  <c r="CS780" i="8"/>
  <c r="CR780" i="8"/>
  <c r="CQ780" i="8"/>
  <c r="CP780" i="8"/>
  <c r="CO780" i="8"/>
  <c r="CN780" i="8"/>
  <c r="CL780" i="8"/>
  <c r="CM780" i="8" s="1"/>
  <c r="CG780" i="8"/>
  <c r="CF780" i="8"/>
  <c r="CE780" i="8"/>
  <c r="CD780" i="8"/>
  <c r="CC780" i="8"/>
  <c r="CB780" i="8"/>
  <c r="CA780" i="8"/>
  <c r="BZ780" i="8"/>
  <c r="BY780" i="8"/>
  <c r="BW780" i="8"/>
  <c r="BX780" i="8" s="1"/>
  <c r="BV780" i="8"/>
  <c r="BU780" i="8"/>
  <c r="BT780" i="8"/>
  <c r="BS780" i="8"/>
  <c r="BR780" i="8"/>
  <c r="BQ780" i="8"/>
  <c r="BP780" i="8"/>
  <c r="BO780" i="8"/>
  <c r="BN780" i="8"/>
  <c r="BM780" i="8"/>
  <c r="BL780" i="8"/>
  <c r="BJ780" i="8"/>
  <c r="BK780" i="8" s="1"/>
  <c r="J780" i="8"/>
  <c r="I780" i="8"/>
  <c r="H780" i="8"/>
  <c r="G780" i="8"/>
  <c r="F780" i="8"/>
  <c r="A780" i="8"/>
  <c r="DP779" i="8"/>
  <c r="DO779" i="8"/>
  <c r="DN779" i="8"/>
  <c r="DM779" i="8"/>
  <c r="DK779" i="8"/>
  <c r="DL779" i="8" s="1"/>
  <c r="DJ779" i="8"/>
  <c r="DI779" i="8"/>
  <c r="DH779" i="8"/>
  <c r="DG779" i="8"/>
  <c r="DE779" i="8"/>
  <c r="DF779" i="8" s="1"/>
  <c r="DD779" i="8"/>
  <c r="DC779" i="8"/>
  <c r="DB779" i="8"/>
  <c r="DA779" i="8"/>
  <c r="CZ779" i="8"/>
  <c r="CY779" i="8"/>
  <c r="CX779" i="8"/>
  <c r="CV779" i="8"/>
  <c r="CW779" i="8" s="1"/>
  <c r="CU779" i="8"/>
  <c r="CT779" i="8"/>
  <c r="CS779" i="8"/>
  <c r="CR779" i="8"/>
  <c r="CQ779" i="8"/>
  <c r="CP779" i="8"/>
  <c r="CO779" i="8"/>
  <c r="CN779" i="8"/>
  <c r="CL779" i="8"/>
  <c r="CM779" i="8" s="1"/>
  <c r="CG779" i="8"/>
  <c r="CF779" i="8"/>
  <c r="CE779" i="8"/>
  <c r="CD779" i="8"/>
  <c r="CC779" i="8"/>
  <c r="CB779" i="8"/>
  <c r="CA779" i="8"/>
  <c r="BZ779" i="8"/>
  <c r="BY779" i="8"/>
  <c r="BW779" i="8"/>
  <c r="BX779" i="8" s="1"/>
  <c r="BV779" i="8"/>
  <c r="BU779" i="8"/>
  <c r="BT779" i="8"/>
  <c r="BS779" i="8"/>
  <c r="BR779" i="8"/>
  <c r="BQ779" i="8"/>
  <c r="BP779" i="8"/>
  <c r="BO779" i="8"/>
  <c r="BN779" i="8"/>
  <c r="BM779" i="8"/>
  <c r="BL779" i="8"/>
  <c r="BJ779" i="8"/>
  <c r="BK779" i="8" s="1"/>
  <c r="J779" i="8"/>
  <c r="I779" i="8"/>
  <c r="H779" i="8"/>
  <c r="G779" i="8"/>
  <c r="F779" i="8"/>
  <c r="A779" i="8"/>
  <c r="DP778" i="8"/>
  <c r="DO778" i="8"/>
  <c r="DN778" i="8"/>
  <c r="DM778" i="8"/>
  <c r="DK778" i="8"/>
  <c r="DL778" i="8" s="1"/>
  <c r="DJ778" i="8"/>
  <c r="DI778" i="8"/>
  <c r="DH778" i="8"/>
  <c r="DG778" i="8"/>
  <c r="DE778" i="8"/>
  <c r="DF778" i="8" s="1"/>
  <c r="DD778" i="8"/>
  <c r="DC778" i="8"/>
  <c r="DB778" i="8"/>
  <c r="DA778" i="8"/>
  <c r="CZ778" i="8"/>
  <c r="CY778" i="8"/>
  <c r="CX778" i="8"/>
  <c r="CV778" i="8"/>
  <c r="CW778" i="8" s="1"/>
  <c r="CU778" i="8"/>
  <c r="CT778" i="8"/>
  <c r="CS778" i="8"/>
  <c r="CR778" i="8"/>
  <c r="CQ778" i="8"/>
  <c r="CP778" i="8"/>
  <c r="CO778" i="8"/>
  <c r="CN778" i="8"/>
  <c r="CL778" i="8"/>
  <c r="CM778" i="8" s="1"/>
  <c r="CG778" i="8"/>
  <c r="CF778" i="8"/>
  <c r="CE778" i="8"/>
  <c r="CD778" i="8"/>
  <c r="CC778" i="8"/>
  <c r="CB778" i="8"/>
  <c r="CA778" i="8"/>
  <c r="BZ778" i="8"/>
  <c r="BY778" i="8"/>
  <c r="BW778" i="8"/>
  <c r="BX778" i="8" s="1"/>
  <c r="BV778" i="8"/>
  <c r="BU778" i="8"/>
  <c r="BT778" i="8"/>
  <c r="BS778" i="8"/>
  <c r="BR778" i="8"/>
  <c r="BQ778" i="8"/>
  <c r="BP778" i="8"/>
  <c r="BO778" i="8"/>
  <c r="BN778" i="8"/>
  <c r="BM778" i="8"/>
  <c r="BL778" i="8"/>
  <c r="BJ778" i="8"/>
  <c r="BK778" i="8" s="1"/>
  <c r="J778" i="8"/>
  <c r="I778" i="8"/>
  <c r="H778" i="8"/>
  <c r="G778" i="8"/>
  <c r="F778" i="8"/>
  <c r="A778" i="8"/>
  <c r="DP777" i="8"/>
  <c r="DO777" i="8"/>
  <c r="DN777" i="8"/>
  <c r="DM777" i="8"/>
  <c r="DK777" i="8"/>
  <c r="DL777" i="8" s="1"/>
  <c r="DJ777" i="8"/>
  <c r="DI777" i="8"/>
  <c r="DH777" i="8"/>
  <c r="DG777" i="8"/>
  <c r="DE777" i="8"/>
  <c r="DF777" i="8" s="1"/>
  <c r="DD777" i="8"/>
  <c r="DC777" i="8"/>
  <c r="DB777" i="8"/>
  <c r="DA777" i="8"/>
  <c r="CZ777" i="8"/>
  <c r="CY777" i="8"/>
  <c r="CX777" i="8"/>
  <c r="CV777" i="8"/>
  <c r="CW777" i="8" s="1"/>
  <c r="CU777" i="8"/>
  <c r="CT777" i="8"/>
  <c r="CS777" i="8"/>
  <c r="CR777" i="8"/>
  <c r="CQ777" i="8"/>
  <c r="CP777" i="8"/>
  <c r="CO777" i="8"/>
  <c r="CN777" i="8"/>
  <c r="CL777" i="8"/>
  <c r="CM777" i="8" s="1"/>
  <c r="CG777" i="8"/>
  <c r="CF777" i="8"/>
  <c r="CE777" i="8"/>
  <c r="CD777" i="8"/>
  <c r="CC777" i="8"/>
  <c r="CB777" i="8"/>
  <c r="CA777" i="8"/>
  <c r="BZ777" i="8"/>
  <c r="BY777" i="8"/>
  <c r="BW777" i="8"/>
  <c r="BX777" i="8" s="1"/>
  <c r="BV777" i="8"/>
  <c r="BU777" i="8"/>
  <c r="BT777" i="8"/>
  <c r="BS777" i="8"/>
  <c r="BR777" i="8"/>
  <c r="BQ777" i="8"/>
  <c r="BP777" i="8"/>
  <c r="BO777" i="8"/>
  <c r="BN777" i="8"/>
  <c r="BM777" i="8"/>
  <c r="BL777" i="8"/>
  <c r="BJ777" i="8"/>
  <c r="BK777" i="8" s="1"/>
  <c r="J777" i="8"/>
  <c r="I777" i="8"/>
  <c r="H777" i="8"/>
  <c r="G777" i="8"/>
  <c r="F777" i="8"/>
  <c r="A777" i="8"/>
  <c r="DP776" i="8"/>
  <c r="DO776" i="8"/>
  <c r="DN776" i="8"/>
  <c r="DM776" i="8"/>
  <c r="DK776" i="8"/>
  <c r="DL776" i="8" s="1"/>
  <c r="DJ776" i="8"/>
  <c r="DI776" i="8"/>
  <c r="DH776" i="8"/>
  <c r="DG776" i="8"/>
  <c r="DE776" i="8"/>
  <c r="DF776" i="8" s="1"/>
  <c r="DD776" i="8"/>
  <c r="DC776" i="8"/>
  <c r="DB776" i="8"/>
  <c r="DA776" i="8"/>
  <c r="CZ776" i="8"/>
  <c r="CY776" i="8"/>
  <c r="CX776" i="8"/>
  <c r="CV776" i="8"/>
  <c r="CW776" i="8" s="1"/>
  <c r="CU776" i="8"/>
  <c r="CT776" i="8"/>
  <c r="CS776" i="8"/>
  <c r="CR776" i="8"/>
  <c r="CQ776" i="8"/>
  <c r="CP776" i="8"/>
  <c r="CO776" i="8"/>
  <c r="CN776" i="8"/>
  <c r="CL776" i="8"/>
  <c r="CM776" i="8" s="1"/>
  <c r="CG776" i="8"/>
  <c r="CF776" i="8"/>
  <c r="CE776" i="8"/>
  <c r="CD776" i="8"/>
  <c r="CC776" i="8"/>
  <c r="CB776" i="8"/>
  <c r="CA776" i="8"/>
  <c r="BZ776" i="8"/>
  <c r="BY776" i="8"/>
  <c r="BW776" i="8"/>
  <c r="BX776" i="8" s="1"/>
  <c r="BV776" i="8"/>
  <c r="BU776" i="8"/>
  <c r="BT776" i="8"/>
  <c r="BS776" i="8"/>
  <c r="BR776" i="8"/>
  <c r="BQ776" i="8"/>
  <c r="BP776" i="8"/>
  <c r="BO776" i="8"/>
  <c r="BN776" i="8"/>
  <c r="BM776" i="8"/>
  <c r="BL776" i="8"/>
  <c r="BJ776" i="8"/>
  <c r="BK776" i="8" s="1"/>
  <c r="J776" i="8"/>
  <c r="I776" i="8"/>
  <c r="H776" i="8"/>
  <c r="G776" i="8"/>
  <c r="F776" i="8"/>
  <c r="A776" i="8"/>
  <c r="DP775" i="8"/>
  <c r="DO775" i="8"/>
  <c r="DN775" i="8"/>
  <c r="DM775" i="8"/>
  <c r="DK775" i="8"/>
  <c r="DL775" i="8" s="1"/>
  <c r="DJ775" i="8"/>
  <c r="DI775" i="8"/>
  <c r="DH775" i="8"/>
  <c r="DG775" i="8"/>
  <c r="DE775" i="8"/>
  <c r="DF775" i="8" s="1"/>
  <c r="DD775" i="8"/>
  <c r="DC775" i="8"/>
  <c r="DB775" i="8"/>
  <c r="DA775" i="8"/>
  <c r="CZ775" i="8"/>
  <c r="CY775" i="8"/>
  <c r="CX775" i="8"/>
  <c r="CV775" i="8"/>
  <c r="CW775" i="8" s="1"/>
  <c r="CU775" i="8"/>
  <c r="CT775" i="8"/>
  <c r="CS775" i="8"/>
  <c r="CR775" i="8"/>
  <c r="CQ775" i="8"/>
  <c r="CP775" i="8"/>
  <c r="CO775" i="8"/>
  <c r="CN775" i="8"/>
  <c r="CL775" i="8"/>
  <c r="CM775" i="8" s="1"/>
  <c r="CG775" i="8"/>
  <c r="CF775" i="8"/>
  <c r="CE775" i="8"/>
  <c r="CD775" i="8"/>
  <c r="CC775" i="8"/>
  <c r="CB775" i="8"/>
  <c r="CA775" i="8"/>
  <c r="BZ775" i="8"/>
  <c r="BY775" i="8"/>
  <c r="BW775" i="8"/>
  <c r="BX775" i="8" s="1"/>
  <c r="BV775" i="8"/>
  <c r="BU775" i="8"/>
  <c r="BT775" i="8"/>
  <c r="BS775" i="8"/>
  <c r="BR775" i="8"/>
  <c r="BQ775" i="8"/>
  <c r="BP775" i="8"/>
  <c r="BO775" i="8"/>
  <c r="BN775" i="8"/>
  <c r="BM775" i="8"/>
  <c r="BL775" i="8"/>
  <c r="BJ775" i="8"/>
  <c r="BK775" i="8" s="1"/>
  <c r="J775" i="8"/>
  <c r="I775" i="8"/>
  <c r="H775" i="8"/>
  <c r="G775" i="8"/>
  <c r="F775" i="8"/>
  <c r="A775" i="8"/>
  <c r="DP774" i="8"/>
  <c r="DO774" i="8"/>
  <c r="DN774" i="8"/>
  <c r="DM774" i="8"/>
  <c r="DK774" i="8"/>
  <c r="DL774" i="8" s="1"/>
  <c r="DJ774" i="8"/>
  <c r="DI774" i="8"/>
  <c r="DH774" i="8"/>
  <c r="DG774" i="8"/>
  <c r="DE774" i="8"/>
  <c r="DF774" i="8" s="1"/>
  <c r="DD774" i="8"/>
  <c r="DC774" i="8"/>
  <c r="DB774" i="8"/>
  <c r="DA774" i="8"/>
  <c r="CZ774" i="8"/>
  <c r="CY774" i="8"/>
  <c r="CX774" i="8"/>
  <c r="CV774" i="8"/>
  <c r="CW774" i="8" s="1"/>
  <c r="CU774" i="8"/>
  <c r="CT774" i="8"/>
  <c r="CS774" i="8"/>
  <c r="CR774" i="8"/>
  <c r="CQ774" i="8"/>
  <c r="CP774" i="8"/>
  <c r="CO774" i="8"/>
  <c r="CN774" i="8"/>
  <c r="CL774" i="8"/>
  <c r="CM774" i="8" s="1"/>
  <c r="CG774" i="8"/>
  <c r="CF774" i="8"/>
  <c r="CE774" i="8"/>
  <c r="CD774" i="8"/>
  <c r="CC774" i="8"/>
  <c r="CB774" i="8"/>
  <c r="CA774" i="8"/>
  <c r="BZ774" i="8"/>
  <c r="BY774" i="8"/>
  <c r="BW774" i="8"/>
  <c r="BX774" i="8" s="1"/>
  <c r="BV774" i="8"/>
  <c r="BU774" i="8"/>
  <c r="BT774" i="8"/>
  <c r="BS774" i="8"/>
  <c r="BR774" i="8"/>
  <c r="BQ774" i="8"/>
  <c r="BP774" i="8"/>
  <c r="BO774" i="8"/>
  <c r="BN774" i="8"/>
  <c r="BM774" i="8"/>
  <c r="BL774" i="8"/>
  <c r="BJ774" i="8"/>
  <c r="BK774" i="8" s="1"/>
  <c r="J774" i="8"/>
  <c r="I774" i="8"/>
  <c r="H774" i="8"/>
  <c r="G774" i="8"/>
  <c r="F774" i="8"/>
  <c r="A774" i="8"/>
  <c r="DP773" i="8"/>
  <c r="DO773" i="8"/>
  <c r="DN773" i="8"/>
  <c r="DM773" i="8"/>
  <c r="DK773" i="8"/>
  <c r="DL773" i="8" s="1"/>
  <c r="DJ773" i="8"/>
  <c r="DI773" i="8"/>
  <c r="DH773" i="8"/>
  <c r="DG773" i="8"/>
  <c r="DE773" i="8"/>
  <c r="DF773" i="8" s="1"/>
  <c r="DD773" i="8"/>
  <c r="DC773" i="8"/>
  <c r="DB773" i="8"/>
  <c r="DA773" i="8"/>
  <c r="CZ773" i="8"/>
  <c r="CY773" i="8"/>
  <c r="CX773" i="8"/>
  <c r="CV773" i="8"/>
  <c r="CW773" i="8" s="1"/>
  <c r="CU773" i="8"/>
  <c r="CT773" i="8"/>
  <c r="CS773" i="8"/>
  <c r="CR773" i="8"/>
  <c r="CQ773" i="8"/>
  <c r="CP773" i="8"/>
  <c r="CO773" i="8"/>
  <c r="CN773" i="8"/>
  <c r="CL773" i="8"/>
  <c r="CM773" i="8" s="1"/>
  <c r="CG773" i="8"/>
  <c r="CF773" i="8"/>
  <c r="CE773" i="8"/>
  <c r="CD773" i="8"/>
  <c r="CC773" i="8"/>
  <c r="CB773" i="8"/>
  <c r="CA773" i="8"/>
  <c r="BZ773" i="8"/>
  <c r="BY773" i="8"/>
  <c r="BW773" i="8"/>
  <c r="BX773" i="8" s="1"/>
  <c r="BV773" i="8"/>
  <c r="BU773" i="8"/>
  <c r="BT773" i="8"/>
  <c r="BS773" i="8"/>
  <c r="BR773" i="8"/>
  <c r="BQ773" i="8"/>
  <c r="BP773" i="8"/>
  <c r="BO773" i="8"/>
  <c r="BN773" i="8"/>
  <c r="BM773" i="8"/>
  <c r="BL773" i="8"/>
  <c r="BJ773" i="8"/>
  <c r="BK773" i="8" s="1"/>
  <c r="J773" i="8"/>
  <c r="I773" i="8"/>
  <c r="H773" i="8"/>
  <c r="G773" i="8"/>
  <c r="F773" i="8"/>
  <c r="A773" i="8"/>
  <c r="DP772" i="8"/>
  <c r="DO772" i="8"/>
  <c r="DN772" i="8"/>
  <c r="DM772" i="8"/>
  <c r="DK772" i="8"/>
  <c r="DL772" i="8" s="1"/>
  <c r="DJ772" i="8"/>
  <c r="DI772" i="8"/>
  <c r="DH772" i="8"/>
  <c r="DG772" i="8"/>
  <c r="DE772" i="8"/>
  <c r="DF772" i="8" s="1"/>
  <c r="DD772" i="8"/>
  <c r="DC772" i="8"/>
  <c r="DB772" i="8"/>
  <c r="DA772" i="8"/>
  <c r="CZ772" i="8"/>
  <c r="CY772" i="8"/>
  <c r="CX772" i="8"/>
  <c r="CV772" i="8"/>
  <c r="CW772" i="8" s="1"/>
  <c r="CU772" i="8"/>
  <c r="CT772" i="8"/>
  <c r="CS772" i="8"/>
  <c r="CR772" i="8"/>
  <c r="CQ772" i="8"/>
  <c r="CP772" i="8"/>
  <c r="CO772" i="8"/>
  <c r="CN772" i="8"/>
  <c r="CL772" i="8"/>
  <c r="CM772" i="8" s="1"/>
  <c r="CG772" i="8"/>
  <c r="CF772" i="8"/>
  <c r="CE772" i="8"/>
  <c r="CD772" i="8"/>
  <c r="CC772" i="8"/>
  <c r="CB772" i="8"/>
  <c r="CA772" i="8"/>
  <c r="BZ772" i="8"/>
  <c r="BY772" i="8"/>
  <c r="BW772" i="8"/>
  <c r="BX772" i="8" s="1"/>
  <c r="BV772" i="8"/>
  <c r="BU772" i="8"/>
  <c r="BT772" i="8"/>
  <c r="BS772" i="8"/>
  <c r="BR772" i="8"/>
  <c r="BQ772" i="8"/>
  <c r="BP772" i="8"/>
  <c r="BO772" i="8"/>
  <c r="BN772" i="8"/>
  <c r="BM772" i="8"/>
  <c r="BL772" i="8"/>
  <c r="BJ772" i="8"/>
  <c r="BK772" i="8" s="1"/>
  <c r="J772" i="8"/>
  <c r="I772" i="8"/>
  <c r="H772" i="8"/>
  <c r="G772" i="8"/>
  <c r="F772" i="8"/>
  <c r="A772" i="8"/>
  <c r="DP771" i="8"/>
  <c r="DO771" i="8"/>
  <c r="DN771" i="8"/>
  <c r="DM771" i="8"/>
  <c r="DK771" i="8"/>
  <c r="DL771" i="8" s="1"/>
  <c r="DJ771" i="8"/>
  <c r="DI771" i="8"/>
  <c r="DH771" i="8"/>
  <c r="DG771" i="8"/>
  <c r="DE771" i="8"/>
  <c r="DF771" i="8" s="1"/>
  <c r="DD771" i="8"/>
  <c r="DC771" i="8"/>
  <c r="DB771" i="8"/>
  <c r="DA771" i="8"/>
  <c r="CZ771" i="8"/>
  <c r="CY771" i="8"/>
  <c r="CX771" i="8"/>
  <c r="CV771" i="8"/>
  <c r="CW771" i="8" s="1"/>
  <c r="CU771" i="8"/>
  <c r="CT771" i="8"/>
  <c r="CS771" i="8"/>
  <c r="CR771" i="8"/>
  <c r="CQ771" i="8"/>
  <c r="CP771" i="8"/>
  <c r="CO771" i="8"/>
  <c r="CN771" i="8"/>
  <c r="CL771" i="8"/>
  <c r="CM771" i="8" s="1"/>
  <c r="CG771" i="8"/>
  <c r="CF771" i="8"/>
  <c r="CE771" i="8"/>
  <c r="CD771" i="8"/>
  <c r="CC771" i="8"/>
  <c r="CB771" i="8"/>
  <c r="CA771" i="8"/>
  <c r="BZ771" i="8"/>
  <c r="BY771" i="8"/>
  <c r="BW771" i="8"/>
  <c r="BX771" i="8" s="1"/>
  <c r="BV771" i="8"/>
  <c r="BU771" i="8"/>
  <c r="BT771" i="8"/>
  <c r="BS771" i="8"/>
  <c r="BR771" i="8"/>
  <c r="BQ771" i="8"/>
  <c r="BP771" i="8"/>
  <c r="BO771" i="8"/>
  <c r="BN771" i="8"/>
  <c r="BM771" i="8"/>
  <c r="BL771" i="8"/>
  <c r="BJ771" i="8"/>
  <c r="BK771" i="8" s="1"/>
  <c r="J771" i="8"/>
  <c r="I771" i="8"/>
  <c r="H771" i="8"/>
  <c r="G771" i="8"/>
  <c r="F771" i="8"/>
  <c r="A771" i="8"/>
  <c r="DP770" i="8"/>
  <c r="DO770" i="8"/>
  <c r="DN770" i="8"/>
  <c r="DM770" i="8"/>
  <c r="DK770" i="8"/>
  <c r="DL770" i="8" s="1"/>
  <c r="DJ770" i="8"/>
  <c r="DI770" i="8"/>
  <c r="DH770" i="8"/>
  <c r="DG770" i="8"/>
  <c r="DE770" i="8"/>
  <c r="DF770" i="8" s="1"/>
  <c r="DD770" i="8"/>
  <c r="DC770" i="8"/>
  <c r="DB770" i="8"/>
  <c r="DA770" i="8"/>
  <c r="CZ770" i="8"/>
  <c r="CY770" i="8"/>
  <c r="CX770" i="8"/>
  <c r="CV770" i="8"/>
  <c r="CW770" i="8" s="1"/>
  <c r="CU770" i="8"/>
  <c r="CT770" i="8"/>
  <c r="CS770" i="8"/>
  <c r="CR770" i="8"/>
  <c r="CQ770" i="8"/>
  <c r="CP770" i="8"/>
  <c r="CO770" i="8"/>
  <c r="CN770" i="8"/>
  <c r="CL770" i="8"/>
  <c r="CM770" i="8" s="1"/>
  <c r="CG770" i="8"/>
  <c r="CF770" i="8"/>
  <c r="CE770" i="8"/>
  <c r="CD770" i="8"/>
  <c r="CC770" i="8"/>
  <c r="CB770" i="8"/>
  <c r="CA770" i="8"/>
  <c r="BZ770" i="8"/>
  <c r="BY770" i="8"/>
  <c r="BW770" i="8"/>
  <c r="BX770" i="8" s="1"/>
  <c r="BV770" i="8"/>
  <c r="BU770" i="8"/>
  <c r="BT770" i="8"/>
  <c r="BS770" i="8"/>
  <c r="BR770" i="8"/>
  <c r="BQ770" i="8"/>
  <c r="BP770" i="8"/>
  <c r="BO770" i="8"/>
  <c r="BN770" i="8"/>
  <c r="BM770" i="8"/>
  <c r="BL770" i="8"/>
  <c r="BJ770" i="8"/>
  <c r="BK770" i="8" s="1"/>
  <c r="J770" i="8"/>
  <c r="I770" i="8"/>
  <c r="H770" i="8"/>
  <c r="G770" i="8"/>
  <c r="F770" i="8"/>
  <c r="A770" i="8"/>
  <c r="DP769" i="8"/>
  <c r="DO769" i="8"/>
  <c r="DN769" i="8"/>
  <c r="DM769" i="8"/>
  <c r="DK769" i="8"/>
  <c r="DL769" i="8" s="1"/>
  <c r="DJ769" i="8"/>
  <c r="DI769" i="8"/>
  <c r="DH769" i="8"/>
  <c r="DG769" i="8"/>
  <c r="DE769" i="8"/>
  <c r="DF769" i="8" s="1"/>
  <c r="DD769" i="8"/>
  <c r="DC769" i="8"/>
  <c r="DB769" i="8"/>
  <c r="DA769" i="8"/>
  <c r="CZ769" i="8"/>
  <c r="CY769" i="8"/>
  <c r="CX769" i="8"/>
  <c r="CV769" i="8"/>
  <c r="CW769" i="8" s="1"/>
  <c r="CU769" i="8"/>
  <c r="CT769" i="8"/>
  <c r="CS769" i="8"/>
  <c r="CR769" i="8"/>
  <c r="CQ769" i="8"/>
  <c r="CP769" i="8"/>
  <c r="CO769" i="8"/>
  <c r="CN769" i="8"/>
  <c r="CL769" i="8"/>
  <c r="CM769" i="8" s="1"/>
  <c r="CG769" i="8"/>
  <c r="CF769" i="8"/>
  <c r="CE769" i="8"/>
  <c r="CD769" i="8"/>
  <c r="CC769" i="8"/>
  <c r="CB769" i="8"/>
  <c r="CA769" i="8"/>
  <c r="BZ769" i="8"/>
  <c r="BY769" i="8"/>
  <c r="BW769" i="8"/>
  <c r="BX769" i="8" s="1"/>
  <c r="BV769" i="8"/>
  <c r="BU769" i="8"/>
  <c r="BT769" i="8"/>
  <c r="BS769" i="8"/>
  <c r="BR769" i="8"/>
  <c r="BQ769" i="8"/>
  <c r="BP769" i="8"/>
  <c r="BO769" i="8"/>
  <c r="BN769" i="8"/>
  <c r="BM769" i="8"/>
  <c r="BL769" i="8"/>
  <c r="BJ769" i="8"/>
  <c r="BK769" i="8" s="1"/>
  <c r="J769" i="8"/>
  <c r="I769" i="8"/>
  <c r="H769" i="8"/>
  <c r="G769" i="8"/>
  <c r="F769" i="8"/>
  <c r="A769" i="8"/>
  <c r="DP768" i="8"/>
  <c r="DO768" i="8"/>
  <c r="DN768" i="8"/>
  <c r="DM768" i="8"/>
  <c r="DK768" i="8"/>
  <c r="DL768" i="8" s="1"/>
  <c r="DJ768" i="8"/>
  <c r="DI768" i="8"/>
  <c r="DH768" i="8"/>
  <c r="DG768" i="8"/>
  <c r="DE768" i="8"/>
  <c r="DF768" i="8" s="1"/>
  <c r="DD768" i="8"/>
  <c r="DC768" i="8"/>
  <c r="DB768" i="8"/>
  <c r="DA768" i="8"/>
  <c r="CZ768" i="8"/>
  <c r="CY768" i="8"/>
  <c r="CX768" i="8"/>
  <c r="CV768" i="8"/>
  <c r="CW768" i="8" s="1"/>
  <c r="CU768" i="8"/>
  <c r="CT768" i="8"/>
  <c r="CS768" i="8"/>
  <c r="CR768" i="8"/>
  <c r="CQ768" i="8"/>
  <c r="CP768" i="8"/>
  <c r="CO768" i="8"/>
  <c r="CN768" i="8"/>
  <c r="CL768" i="8"/>
  <c r="CM768" i="8" s="1"/>
  <c r="CG768" i="8"/>
  <c r="CF768" i="8"/>
  <c r="CE768" i="8"/>
  <c r="CD768" i="8"/>
  <c r="CC768" i="8"/>
  <c r="CB768" i="8"/>
  <c r="CA768" i="8"/>
  <c r="BZ768" i="8"/>
  <c r="BY768" i="8"/>
  <c r="BW768" i="8"/>
  <c r="BX768" i="8" s="1"/>
  <c r="BV768" i="8"/>
  <c r="BU768" i="8"/>
  <c r="BT768" i="8"/>
  <c r="BS768" i="8"/>
  <c r="BR768" i="8"/>
  <c r="BQ768" i="8"/>
  <c r="BP768" i="8"/>
  <c r="BO768" i="8"/>
  <c r="BN768" i="8"/>
  <c r="BM768" i="8"/>
  <c r="BL768" i="8"/>
  <c r="BJ768" i="8"/>
  <c r="BK768" i="8" s="1"/>
  <c r="J768" i="8"/>
  <c r="I768" i="8"/>
  <c r="H768" i="8"/>
  <c r="G768" i="8"/>
  <c r="F768" i="8"/>
  <c r="A768" i="8"/>
  <c r="DP767" i="8"/>
  <c r="DO767" i="8"/>
  <c r="DN767" i="8"/>
  <c r="DM767" i="8"/>
  <c r="DK767" i="8"/>
  <c r="DL767" i="8" s="1"/>
  <c r="DJ767" i="8"/>
  <c r="DI767" i="8"/>
  <c r="DH767" i="8"/>
  <c r="DG767" i="8"/>
  <c r="DE767" i="8"/>
  <c r="DF767" i="8" s="1"/>
  <c r="DD767" i="8"/>
  <c r="DC767" i="8"/>
  <c r="DB767" i="8"/>
  <c r="DA767" i="8"/>
  <c r="CZ767" i="8"/>
  <c r="CY767" i="8"/>
  <c r="CX767" i="8"/>
  <c r="CV767" i="8"/>
  <c r="CW767" i="8" s="1"/>
  <c r="CU767" i="8"/>
  <c r="CT767" i="8"/>
  <c r="CS767" i="8"/>
  <c r="CR767" i="8"/>
  <c r="CQ767" i="8"/>
  <c r="CP767" i="8"/>
  <c r="CO767" i="8"/>
  <c r="CN767" i="8"/>
  <c r="CL767" i="8"/>
  <c r="CM767" i="8" s="1"/>
  <c r="CG767" i="8"/>
  <c r="CF767" i="8"/>
  <c r="CE767" i="8"/>
  <c r="CD767" i="8"/>
  <c r="CC767" i="8"/>
  <c r="CB767" i="8"/>
  <c r="CA767" i="8"/>
  <c r="BZ767" i="8"/>
  <c r="BY767" i="8"/>
  <c r="BW767" i="8"/>
  <c r="BX767" i="8" s="1"/>
  <c r="BV767" i="8"/>
  <c r="BU767" i="8"/>
  <c r="BT767" i="8"/>
  <c r="BS767" i="8"/>
  <c r="BR767" i="8"/>
  <c r="BQ767" i="8"/>
  <c r="BP767" i="8"/>
  <c r="BO767" i="8"/>
  <c r="BN767" i="8"/>
  <c r="BM767" i="8"/>
  <c r="BL767" i="8"/>
  <c r="BJ767" i="8"/>
  <c r="BK767" i="8" s="1"/>
  <c r="J767" i="8"/>
  <c r="I767" i="8"/>
  <c r="H767" i="8"/>
  <c r="G767" i="8"/>
  <c r="F767" i="8"/>
  <c r="A767" i="8"/>
  <c r="DP766" i="8"/>
  <c r="DO766" i="8"/>
  <c r="DN766" i="8"/>
  <c r="DM766" i="8"/>
  <c r="DK766" i="8"/>
  <c r="DL766" i="8" s="1"/>
  <c r="DJ766" i="8"/>
  <c r="DI766" i="8"/>
  <c r="DH766" i="8"/>
  <c r="DG766" i="8"/>
  <c r="DE766" i="8"/>
  <c r="DF766" i="8" s="1"/>
  <c r="DD766" i="8"/>
  <c r="DC766" i="8"/>
  <c r="DB766" i="8"/>
  <c r="DA766" i="8"/>
  <c r="CZ766" i="8"/>
  <c r="CY766" i="8"/>
  <c r="CX766" i="8"/>
  <c r="CV766" i="8"/>
  <c r="CW766" i="8" s="1"/>
  <c r="CU766" i="8"/>
  <c r="CT766" i="8"/>
  <c r="CS766" i="8"/>
  <c r="CR766" i="8"/>
  <c r="CQ766" i="8"/>
  <c r="CP766" i="8"/>
  <c r="CO766" i="8"/>
  <c r="CN766" i="8"/>
  <c r="CL766" i="8"/>
  <c r="CM766" i="8" s="1"/>
  <c r="CG766" i="8"/>
  <c r="CF766" i="8"/>
  <c r="CE766" i="8"/>
  <c r="CD766" i="8"/>
  <c r="CC766" i="8"/>
  <c r="CB766" i="8"/>
  <c r="CA766" i="8"/>
  <c r="BZ766" i="8"/>
  <c r="BY766" i="8"/>
  <c r="BW766" i="8"/>
  <c r="BX766" i="8" s="1"/>
  <c r="BV766" i="8"/>
  <c r="BU766" i="8"/>
  <c r="BT766" i="8"/>
  <c r="BS766" i="8"/>
  <c r="BR766" i="8"/>
  <c r="BQ766" i="8"/>
  <c r="BP766" i="8"/>
  <c r="BO766" i="8"/>
  <c r="BN766" i="8"/>
  <c r="BM766" i="8"/>
  <c r="BL766" i="8"/>
  <c r="BJ766" i="8"/>
  <c r="BK766" i="8" s="1"/>
  <c r="J766" i="8"/>
  <c r="I766" i="8"/>
  <c r="H766" i="8"/>
  <c r="G766" i="8"/>
  <c r="F766" i="8"/>
  <c r="A766" i="8"/>
  <c r="DP765" i="8"/>
  <c r="DO765" i="8"/>
  <c r="DN765" i="8"/>
  <c r="DM765" i="8"/>
  <c r="DK765" i="8"/>
  <c r="DL765" i="8" s="1"/>
  <c r="DJ765" i="8"/>
  <c r="DI765" i="8"/>
  <c r="DH765" i="8"/>
  <c r="DG765" i="8"/>
  <c r="DE765" i="8"/>
  <c r="DF765" i="8" s="1"/>
  <c r="DD765" i="8"/>
  <c r="DC765" i="8"/>
  <c r="DB765" i="8"/>
  <c r="DA765" i="8"/>
  <c r="CZ765" i="8"/>
  <c r="CY765" i="8"/>
  <c r="CX765" i="8"/>
  <c r="CV765" i="8"/>
  <c r="CW765" i="8" s="1"/>
  <c r="CU765" i="8"/>
  <c r="CT765" i="8"/>
  <c r="CS765" i="8"/>
  <c r="CR765" i="8"/>
  <c r="CQ765" i="8"/>
  <c r="CP765" i="8"/>
  <c r="CO765" i="8"/>
  <c r="CN765" i="8"/>
  <c r="CL765" i="8"/>
  <c r="CM765" i="8" s="1"/>
  <c r="CG765" i="8"/>
  <c r="CF765" i="8"/>
  <c r="CE765" i="8"/>
  <c r="CD765" i="8"/>
  <c r="CC765" i="8"/>
  <c r="CB765" i="8"/>
  <c r="CA765" i="8"/>
  <c r="BZ765" i="8"/>
  <c r="BY765" i="8"/>
  <c r="BW765" i="8"/>
  <c r="BX765" i="8" s="1"/>
  <c r="BV765" i="8"/>
  <c r="BU765" i="8"/>
  <c r="BT765" i="8"/>
  <c r="BS765" i="8"/>
  <c r="BR765" i="8"/>
  <c r="BQ765" i="8"/>
  <c r="BP765" i="8"/>
  <c r="BO765" i="8"/>
  <c r="BN765" i="8"/>
  <c r="BM765" i="8"/>
  <c r="BL765" i="8"/>
  <c r="BJ765" i="8"/>
  <c r="BK765" i="8" s="1"/>
  <c r="J765" i="8"/>
  <c r="I765" i="8"/>
  <c r="H765" i="8"/>
  <c r="G765" i="8"/>
  <c r="F765" i="8"/>
  <c r="A765" i="8"/>
  <c r="DP764" i="8"/>
  <c r="DO764" i="8"/>
  <c r="DN764" i="8"/>
  <c r="DM764" i="8"/>
  <c r="DK764" i="8"/>
  <c r="DL764" i="8" s="1"/>
  <c r="DJ764" i="8"/>
  <c r="DI764" i="8"/>
  <c r="DH764" i="8"/>
  <c r="DG764" i="8"/>
  <c r="DE764" i="8"/>
  <c r="DF764" i="8" s="1"/>
  <c r="DD764" i="8"/>
  <c r="DC764" i="8"/>
  <c r="DB764" i="8"/>
  <c r="DA764" i="8"/>
  <c r="CZ764" i="8"/>
  <c r="CY764" i="8"/>
  <c r="CX764" i="8"/>
  <c r="CV764" i="8"/>
  <c r="CW764" i="8" s="1"/>
  <c r="CU764" i="8"/>
  <c r="CT764" i="8"/>
  <c r="CS764" i="8"/>
  <c r="CR764" i="8"/>
  <c r="CQ764" i="8"/>
  <c r="CP764" i="8"/>
  <c r="CO764" i="8"/>
  <c r="CN764" i="8"/>
  <c r="CL764" i="8"/>
  <c r="CM764" i="8" s="1"/>
  <c r="CG764" i="8"/>
  <c r="CF764" i="8"/>
  <c r="CE764" i="8"/>
  <c r="CD764" i="8"/>
  <c r="CC764" i="8"/>
  <c r="CB764" i="8"/>
  <c r="CA764" i="8"/>
  <c r="BZ764" i="8"/>
  <c r="BY764" i="8"/>
  <c r="BW764" i="8"/>
  <c r="BX764" i="8" s="1"/>
  <c r="BV764" i="8"/>
  <c r="BU764" i="8"/>
  <c r="BT764" i="8"/>
  <c r="BS764" i="8"/>
  <c r="BR764" i="8"/>
  <c r="BQ764" i="8"/>
  <c r="BP764" i="8"/>
  <c r="BO764" i="8"/>
  <c r="BN764" i="8"/>
  <c r="BM764" i="8"/>
  <c r="BL764" i="8"/>
  <c r="BJ764" i="8"/>
  <c r="BK764" i="8" s="1"/>
  <c r="J764" i="8"/>
  <c r="I764" i="8"/>
  <c r="H764" i="8"/>
  <c r="G764" i="8"/>
  <c r="F764" i="8"/>
  <c r="A764" i="8"/>
  <c r="DP763" i="8"/>
  <c r="DO763" i="8"/>
  <c r="DN763" i="8"/>
  <c r="DM763" i="8"/>
  <c r="DK763" i="8"/>
  <c r="DL763" i="8" s="1"/>
  <c r="DJ763" i="8"/>
  <c r="DI763" i="8"/>
  <c r="DH763" i="8"/>
  <c r="DG763" i="8"/>
  <c r="DE763" i="8"/>
  <c r="DF763" i="8" s="1"/>
  <c r="DD763" i="8"/>
  <c r="DC763" i="8"/>
  <c r="DB763" i="8"/>
  <c r="DA763" i="8"/>
  <c r="CZ763" i="8"/>
  <c r="CY763" i="8"/>
  <c r="CX763" i="8"/>
  <c r="CV763" i="8"/>
  <c r="CW763" i="8" s="1"/>
  <c r="CU763" i="8"/>
  <c r="CT763" i="8"/>
  <c r="CS763" i="8"/>
  <c r="CR763" i="8"/>
  <c r="CQ763" i="8"/>
  <c r="CP763" i="8"/>
  <c r="CO763" i="8"/>
  <c r="CN763" i="8"/>
  <c r="CL763" i="8"/>
  <c r="CM763" i="8" s="1"/>
  <c r="CG763" i="8"/>
  <c r="CF763" i="8"/>
  <c r="CE763" i="8"/>
  <c r="CD763" i="8"/>
  <c r="CC763" i="8"/>
  <c r="CB763" i="8"/>
  <c r="CA763" i="8"/>
  <c r="BZ763" i="8"/>
  <c r="BY763" i="8"/>
  <c r="BW763" i="8"/>
  <c r="BX763" i="8" s="1"/>
  <c r="BV763" i="8"/>
  <c r="BU763" i="8"/>
  <c r="BT763" i="8"/>
  <c r="BS763" i="8"/>
  <c r="BR763" i="8"/>
  <c r="BQ763" i="8"/>
  <c r="BP763" i="8"/>
  <c r="BO763" i="8"/>
  <c r="BN763" i="8"/>
  <c r="BM763" i="8"/>
  <c r="BL763" i="8"/>
  <c r="BJ763" i="8"/>
  <c r="BK763" i="8" s="1"/>
  <c r="J763" i="8"/>
  <c r="I763" i="8"/>
  <c r="H763" i="8"/>
  <c r="G763" i="8"/>
  <c r="F763" i="8"/>
  <c r="A763" i="8"/>
  <c r="DP762" i="8"/>
  <c r="DO762" i="8"/>
  <c r="DN762" i="8"/>
  <c r="DM762" i="8"/>
  <c r="DK762" i="8"/>
  <c r="DL762" i="8" s="1"/>
  <c r="DJ762" i="8"/>
  <c r="DI762" i="8"/>
  <c r="DH762" i="8"/>
  <c r="DG762" i="8"/>
  <c r="DE762" i="8"/>
  <c r="DF762" i="8" s="1"/>
  <c r="DD762" i="8"/>
  <c r="DC762" i="8"/>
  <c r="DB762" i="8"/>
  <c r="DA762" i="8"/>
  <c r="CZ762" i="8"/>
  <c r="CY762" i="8"/>
  <c r="CX762" i="8"/>
  <c r="CV762" i="8"/>
  <c r="CW762" i="8" s="1"/>
  <c r="CU762" i="8"/>
  <c r="CT762" i="8"/>
  <c r="CS762" i="8"/>
  <c r="CR762" i="8"/>
  <c r="CQ762" i="8"/>
  <c r="CP762" i="8"/>
  <c r="CO762" i="8"/>
  <c r="CN762" i="8"/>
  <c r="CL762" i="8"/>
  <c r="CM762" i="8" s="1"/>
  <c r="CG762" i="8"/>
  <c r="CF762" i="8"/>
  <c r="CE762" i="8"/>
  <c r="CD762" i="8"/>
  <c r="CC762" i="8"/>
  <c r="CB762" i="8"/>
  <c r="CA762" i="8"/>
  <c r="BZ762" i="8"/>
  <c r="BY762" i="8"/>
  <c r="BW762" i="8"/>
  <c r="BX762" i="8" s="1"/>
  <c r="BV762" i="8"/>
  <c r="BU762" i="8"/>
  <c r="BT762" i="8"/>
  <c r="BS762" i="8"/>
  <c r="BR762" i="8"/>
  <c r="BQ762" i="8"/>
  <c r="BP762" i="8"/>
  <c r="BO762" i="8"/>
  <c r="BN762" i="8"/>
  <c r="BM762" i="8"/>
  <c r="BL762" i="8"/>
  <c r="BJ762" i="8"/>
  <c r="BK762" i="8" s="1"/>
  <c r="J762" i="8"/>
  <c r="I762" i="8"/>
  <c r="H762" i="8"/>
  <c r="G762" i="8"/>
  <c r="F762" i="8"/>
  <c r="A762" i="8"/>
  <c r="DP761" i="8"/>
  <c r="DO761" i="8"/>
  <c r="DN761" i="8"/>
  <c r="DM761" i="8"/>
  <c r="DK761" i="8"/>
  <c r="DL761" i="8" s="1"/>
  <c r="DJ761" i="8"/>
  <c r="DI761" i="8"/>
  <c r="DH761" i="8"/>
  <c r="DG761" i="8"/>
  <c r="DE761" i="8"/>
  <c r="DF761" i="8" s="1"/>
  <c r="DD761" i="8"/>
  <c r="DC761" i="8"/>
  <c r="DB761" i="8"/>
  <c r="DA761" i="8"/>
  <c r="CZ761" i="8"/>
  <c r="CY761" i="8"/>
  <c r="CX761" i="8"/>
  <c r="CV761" i="8"/>
  <c r="CW761" i="8" s="1"/>
  <c r="CU761" i="8"/>
  <c r="CT761" i="8"/>
  <c r="CS761" i="8"/>
  <c r="CR761" i="8"/>
  <c r="CQ761" i="8"/>
  <c r="CP761" i="8"/>
  <c r="CO761" i="8"/>
  <c r="CN761" i="8"/>
  <c r="CL761" i="8"/>
  <c r="CM761" i="8" s="1"/>
  <c r="CG761" i="8"/>
  <c r="CF761" i="8"/>
  <c r="CE761" i="8"/>
  <c r="CD761" i="8"/>
  <c r="CC761" i="8"/>
  <c r="CB761" i="8"/>
  <c r="CA761" i="8"/>
  <c r="BZ761" i="8"/>
  <c r="BY761" i="8"/>
  <c r="BW761" i="8"/>
  <c r="BX761" i="8" s="1"/>
  <c r="BV761" i="8"/>
  <c r="BU761" i="8"/>
  <c r="BT761" i="8"/>
  <c r="BS761" i="8"/>
  <c r="BR761" i="8"/>
  <c r="BQ761" i="8"/>
  <c r="BP761" i="8"/>
  <c r="BO761" i="8"/>
  <c r="BN761" i="8"/>
  <c r="BM761" i="8"/>
  <c r="BL761" i="8"/>
  <c r="BJ761" i="8"/>
  <c r="BK761" i="8" s="1"/>
  <c r="J761" i="8"/>
  <c r="I761" i="8"/>
  <c r="H761" i="8"/>
  <c r="G761" i="8"/>
  <c r="F761" i="8"/>
  <c r="A761" i="8"/>
  <c r="DP760" i="8"/>
  <c r="DO760" i="8"/>
  <c r="DN760" i="8"/>
  <c r="DM760" i="8"/>
  <c r="DK760" i="8"/>
  <c r="DL760" i="8" s="1"/>
  <c r="DJ760" i="8"/>
  <c r="DI760" i="8"/>
  <c r="DH760" i="8"/>
  <c r="DG760" i="8"/>
  <c r="DE760" i="8"/>
  <c r="DF760" i="8" s="1"/>
  <c r="DD760" i="8"/>
  <c r="DC760" i="8"/>
  <c r="DB760" i="8"/>
  <c r="DA760" i="8"/>
  <c r="CZ760" i="8"/>
  <c r="CY760" i="8"/>
  <c r="CX760" i="8"/>
  <c r="CV760" i="8"/>
  <c r="CW760" i="8" s="1"/>
  <c r="CU760" i="8"/>
  <c r="CT760" i="8"/>
  <c r="CS760" i="8"/>
  <c r="CR760" i="8"/>
  <c r="CQ760" i="8"/>
  <c r="CP760" i="8"/>
  <c r="CO760" i="8"/>
  <c r="CN760" i="8"/>
  <c r="CL760" i="8"/>
  <c r="CM760" i="8" s="1"/>
  <c r="CG760" i="8"/>
  <c r="CF760" i="8"/>
  <c r="CE760" i="8"/>
  <c r="CD760" i="8"/>
  <c r="CC760" i="8"/>
  <c r="CB760" i="8"/>
  <c r="CA760" i="8"/>
  <c r="BZ760" i="8"/>
  <c r="BY760" i="8"/>
  <c r="BW760" i="8"/>
  <c r="BX760" i="8" s="1"/>
  <c r="BV760" i="8"/>
  <c r="BU760" i="8"/>
  <c r="BT760" i="8"/>
  <c r="BS760" i="8"/>
  <c r="BR760" i="8"/>
  <c r="BQ760" i="8"/>
  <c r="BP760" i="8"/>
  <c r="BO760" i="8"/>
  <c r="BN760" i="8"/>
  <c r="BM760" i="8"/>
  <c r="BL760" i="8"/>
  <c r="BJ760" i="8"/>
  <c r="BK760" i="8" s="1"/>
  <c r="J760" i="8"/>
  <c r="I760" i="8"/>
  <c r="H760" i="8"/>
  <c r="G760" i="8"/>
  <c r="F760" i="8"/>
  <c r="A760" i="8"/>
  <c r="DP759" i="8"/>
  <c r="DO759" i="8"/>
  <c r="DN759" i="8"/>
  <c r="DM759" i="8"/>
  <c r="DK759" i="8"/>
  <c r="DL759" i="8" s="1"/>
  <c r="DJ759" i="8"/>
  <c r="DI759" i="8"/>
  <c r="DH759" i="8"/>
  <c r="DG759" i="8"/>
  <c r="DE759" i="8"/>
  <c r="DF759" i="8" s="1"/>
  <c r="DD759" i="8"/>
  <c r="DC759" i="8"/>
  <c r="DB759" i="8"/>
  <c r="DA759" i="8"/>
  <c r="CZ759" i="8"/>
  <c r="CY759" i="8"/>
  <c r="CX759" i="8"/>
  <c r="CV759" i="8"/>
  <c r="CW759" i="8" s="1"/>
  <c r="CU759" i="8"/>
  <c r="CT759" i="8"/>
  <c r="CS759" i="8"/>
  <c r="CR759" i="8"/>
  <c r="CQ759" i="8"/>
  <c r="CP759" i="8"/>
  <c r="CO759" i="8"/>
  <c r="CN759" i="8"/>
  <c r="CL759" i="8"/>
  <c r="CM759" i="8" s="1"/>
  <c r="CG759" i="8"/>
  <c r="CF759" i="8"/>
  <c r="CE759" i="8"/>
  <c r="CD759" i="8"/>
  <c r="CC759" i="8"/>
  <c r="CB759" i="8"/>
  <c r="CA759" i="8"/>
  <c r="BZ759" i="8"/>
  <c r="BY759" i="8"/>
  <c r="BW759" i="8"/>
  <c r="BX759" i="8" s="1"/>
  <c r="BV759" i="8"/>
  <c r="BU759" i="8"/>
  <c r="BT759" i="8"/>
  <c r="BS759" i="8"/>
  <c r="BR759" i="8"/>
  <c r="BQ759" i="8"/>
  <c r="BP759" i="8"/>
  <c r="BO759" i="8"/>
  <c r="BN759" i="8"/>
  <c r="BM759" i="8"/>
  <c r="BL759" i="8"/>
  <c r="BJ759" i="8"/>
  <c r="BK759" i="8" s="1"/>
  <c r="J759" i="8"/>
  <c r="I759" i="8"/>
  <c r="H759" i="8"/>
  <c r="G759" i="8"/>
  <c r="F759" i="8"/>
  <c r="A759" i="8"/>
  <c r="DP758" i="8"/>
  <c r="DO758" i="8"/>
  <c r="DN758" i="8"/>
  <c r="DM758" i="8"/>
  <c r="DK758" i="8"/>
  <c r="DL758" i="8" s="1"/>
  <c r="DJ758" i="8"/>
  <c r="DI758" i="8"/>
  <c r="DH758" i="8"/>
  <c r="DG758" i="8"/>
  <c r="DE758" i="8"/>
  <c r="DF758" i="8" s="1"/>
  <c r="DD758" i="8"/>
  <c r="DC758" i="8"/>
  <c r="DB758" i="8"/>
  <c r="DA758" i="8"/>
  <c r="CZ758" i="8"/>
  <c r="CY758" i="8"/>
  <c r="CX758" i="8"/>
  <c r="CV758" i="8"/>
  <c r="CW758" i="8" s="1"/>
  <c r="CU758" i="8"/>
  <c r="CT758" i="8"/>
  <c r="CS758" i="8"/>
  <c r="CR758" i="8"/>
  <c r="CQ758" i="8"/>
  <c r="CP758" i="8"/>
  <c r="CO758" i="8"/>
  <c r="CN758" i="8"/>
  <c r="CL758" i="8"/>
  <c r="CM758" i="8" s="1"/>
  <c r="CG758" i="8"/>
  <c r="CF758" i="8"/>
  <c r="CE758" i="8"/>
  <c r="CD758" i="8"/>
  <c r="CC758" i="8"/>
  <c r="CB758" i="8"/>
  <c r="CA758" i="8"/>
  <c r="BZ758" i="8"/>
  <c r="BY758" i="8"/>
  <c r="BW758" i="8"/>
  <c r="BX758" i="8" s="1"/>
  <c r="BV758" i="8"/>
  <c r="BU758" i="8"/>
  <c r="BT758" i="8"/>
  <c r="BS758" i="8"/>
  <c r="BR758" i="8"/>
  <c r="BQ758" i="8"/>
  <c r="BP758" i="8"/>
  <c r="BO758" i="8"/>
  <c r="BN758" i="8"/>
  <c r="BM758" i="8"/>
  <c r="BL758" i="8"/>
  <c r="BJ758" i="8"/>
  <c r="BK758" i="8" s="1"/>
  <c r="J758" i="8"/>
  <c r="I758" i="8"/>
  <c r="H758" i="8"/>
  <c r="G758" i="8"/>
  <c r="F758" i="8"/>
  <c r="A758" i="8"/>
  <c r="DP757" i="8"/>
  <c r="DO757" i="8"/>
  <c r="DN757" i="8"/>
  <c r="DM757" i="8"/>
  <c r="DK757" i="8"/>
  <c r="DL757" i="8" s="1"/>
  <c r="DJ757" i="8"/>
  <c r="DI757" i="8"/>
  <c r="DH757" i="8"/>
  <c r="DG757" i="8"/>
  <c r="DE757" i="8"/>
  <c r="DF757" i="8" s="1"/>
  <c r="DD757" i="8"/>
  <c r="DC757" i="8"/>
  <c r="DB757" i="8"/>
  <c r="DA757" i="8"/>
  <c r="CZ757" i="8"/>
  <c r="CY757" i="8"/>
  <c r="CX757" i="8"/>
  <c r="CV757" i="8"/>
  <c r="CW757" i="8" s="1"/>
  <c r="CU757" i="8"/>
  <c r="CT757" i="8"/>
  <c r="CS757" i="8"/>
  <c r="CR757" i="8"/>
  <c r="CQ757" i="8"/>
  <c r="CP757" i="8"/>
  <c r="CO757" i="8"/>
  <c r="CN757" i="8"/>
  <c r="CL757" i="8"/>
  <c r="CM757" i="8" s="1"/>
  <c r="CG757" i="8"/>
  <c r="CF757" i="8"/>
  <c r="CE757" i="8"/>
  <c r="CD757" i="8"/>
  <c r="CC757" i="8"/>
  <c r="CB757" i="8"/>
  <c r="CA757" i="8"/>
  <c r="BZ757" i="8"/>
  <c r="BY757" i="8"/>
  <c r="BW757" i="8"/>
  <c r="BX757" i="8" s="1"/>
  <c r="BV757" i="8"/>
  <c r="BU757" i="8"/>
  <c r="BT757" i="8"/>
  <c r="BS757" i="8"/>
  <c r="BR757" i="8"/>
  <c r="BQ757" i="8"/>
  <c r="BP757" i="8"/>
  <c r="BO757" i="8"/>
  <c r="BN757" i="8"/>
  <c r="BM757" i="8"/>
  <c r="BL757" i="8"/>
  <c r="BJ757" i="8"/>
  <c r="BK757" i="8" s="1"/>
  <c r="J757" i="8"/>
  <c r="I757" i="8"/>
  <c r="H757" i="8"/>
  <c r="G757" i="8"/>
  <c r="F757" i="8"/>
  <c r="A757" i="8"/>
  <c r="DP756" i="8"/>
  <c r="DO756" i="8"/>
  <c r="DN756" i="8"/>
  <c r="DM756" i="8"/>
  <c r="DK756" i="8"/>
  <c r="DL756" i="8" s="1"/>
  <c r="DJ756" i="8"/>
  <c r="DI756" i="8"/>
  <c r="DH756" i="8"/>
  <c r="DG756" i="8"/>
  <c r="DE756" i="8"/>
  <c r="DF756" i="8" s="1"/>
  <c r="DD756" i="8"/>
  <c r="DC756" i="8"/>
  <c r="DB756" i="8"/>
  <c r="DA756" i="8"/>
  <c r="CZ756" i="8"/>
  <c r="CY756" i="8"/>
  <c r="CX756" i="8"/>
  <c r="CV756" i="8"/>
  <c r="CW756" i="8" s="1"/>
  <c r="CU756" i="8"/>
  <c r="CT756" i="8"/>
  <c r="CS756" i="8"/>
  <c r="CR756" i="8"/>
  <c r="CQ756" i="8"/>
  <c r="CP756" i="8"/>
  <c r="CO756" i="8"/>
  <c r="CN756" i="8"/>
  <c r="CL756" i="8"/>
  <c r="CM756" i="8" s="1"/>
  <c r="CG756" i="8"/>
  <c r="CF756" i="8"/>
  <c r="CE756" i="8"/>
  <c r="CD756" i="8"/>
  <c r="CC756" i="8"/>
  <c r="CB756" i="8"/>
  <c r="CA756" i="8"/>
  <c r="BZ756" i="8"/>
  <c r="BY756" i="8"/>
  <c r="BW756" i="8"/>
  <c r="BX756" i="8" s="1"/>
  <c r="BV756" i="8"/>
  <c r="BU756" i="8"/>
  <c r="BT756" i="8"/>
  <c r="BS756" i="8"/>
  <c r="BR756" i="8"/>
  <c r="BQ756" i="8"/>
  <c r="BP756" i="8"/>
  <c r="BO756" i="8"/>
  <c r="BN756" i="8"/>
  <c r="BM756" i="8"/>
  <c r="BL756" i="8"/>
  <c r="BJ756" i="8"/>
  <c r="BK756" i="8" s="1"/>
  <c r="J756" i="8"/>
  <c r="I756" i="8"/>
  <c r="H756" i="8"/>
  <c r="G756" i="8"/>
  <c r="F756" i="8"/>
  <c r="A756" i="8"/>
  <c r="DP755" i="8"/>
  <c r="DO755" i="8"/>
  <c r="DN755" i="8"/>
  <c r="DM755" i="8"/>
  <c r="DK755" i="8"/>
  <c r="DL755" i="8" s="1"/>
  <c r="DJ755" i="8"/>
  <c r="DI755" i="8"/>
  <c r="DH755" i="8"/>
  <c r="DG755" i="8"/>
  <c r="DE755" i="8"/>
  <c r="DF755" i="8" s="1"/>
  <c r="DD755" i="8"/>
  <c r="DC755" i="8"/>
  <c r="DB755" i="8"/>
  <c r="DA755" i="8"/>
  <c r="CZ755" i="8"/>
  <c r="CY755" i="8"/>
  <c r="CX755" i="8"/>
  <c r="CV755" i="8"/>
  <c r="CW755" i="8" s="1"/>
  <c r="CU755" i="8"/>
  <c r="CT755" i="8"/>
  <c r="CS755" i="8"/>
  <c r="CR755" i="8"/>
  <c r="CQ755" i="8"/>
  <c r="CP755" i="8"/>
  <c r="CO755" i="8"/>
  <c r="CN755" i="8"/>
  <c r="CL755" i="8"/>
  <c r="CM755" i="8" s="1"/>
  <c r="CG755" i="8"/>
  <c r="CF755" i="8"/>
  <c r="CE755" i="8"/>
  <c r="CD755" i="8"/>
  <c r="CC755" i="8"/>
  <c r="CB755" i="8"/>
  <c r="CA755" i="8"/>
  <c r="BZ755" i="8"/>
  <c r="BY755" i="8"/>
  <c r="BW755" i="8"/>
  <c r="BX755" i="8" s="1"/>
  <c r="BV755" i="8"/>
  <c r="BU755" i="8"/>
  <c r="BT755" i="8"/>
  <c r="BS755" i="8"/>
  <c r="BR755" i="8"/>
  <c r="BQ755" i="8"/>
  <c r="BP755" i="8"/>
  <c r="BO755" i="8"/>
  <c r="BN755" i="8"/>
  <c r="BM755" i="8"/>
  <c r="BL755" i="8"/>
  <c r="BJ755" i="8"/>
  <c r="BK755" i="8" s="1"/>
  <c r="J755" i="8"/>
  <c r="I755" i="8"/>
  <c r="H755" i="8"/>
  <c r="G755" i="8"/>
  <c r="F755" i="8"/>
  <c r="A755" i="8"/>
  <c r="DP754" i="8"/>
  <c r="DO754" i="8"/>
  <c r="DN754" i="8"/>
  <c r="DM754" i="8"/>
  <c r="DK754" i="8"/>
  <c r="DL754" i="8" s="1"/>
  <c r="DJ754" i="8"/>
  <c r="DI754" i="8"/>
  <c r="DH754" i="8"/>
  <c r="DG754" i="8"/>
  <c r="DE754" i="8"/>
  <c r="DF754" i="8" s="1"/>
  <c r="DD754" i="8"/>
  <c r="DC754" i="8"/>
  <c r="DB754" i="8"/>
  <c r="DA754" i="8"/>
  <c r="CZ754" i="8"/>
  <c r="CY754" i="8"/>
  <c r="CX754" i="8"/>
  <c r="CV754" i="8"/>
  <c r="CW754" i="8" s="1"/>
  <c r="CU754" i="8"/>
  <c r="CT754" i="8"/>
  <c r="CS754" i="8"/>
  <c r="CR754" i="8"/>
  <c r="CQ754" i="8"/>
  <c r="CP754" i="8"/>
  <c r="CO754" i="8"/>
  <c r="CN754" i="8"/>
  <c r="CL754" i="8"/>
  <c r="CM754" i="8" s="1"/>
  <c r="CG754" i="8"/>
  <c r="CF754" i="8"/>
  <c r="CE754" i="8"/>
  <c r="CD754" i="8"/>
  <c r="CC754" i="8"/>
  <c r="CB754" i="8"/>
  <c r="CA754" i="8"/>
  <c r="BZ754" i="8"/>
  <c r="BY754" i="8"/>
  <c r="BW754" i="8"/>
  <c r="BX754" i="8" s="1"/>
  <c r="BV754" i="8"/>
  <c r="BU754" i="8"/>
  <c r="BT754" i="8"/>
  <c r="BS754" i="8"/>
  <c r="BR754" i="8"/>
  <c r="BQ754" i="8"/>
  <c r="BP754" i="8"/>
  <c r="BO754" i="8"/>
  <c r="BN754" i="8"/>
  <c r="BM754" i="8"/>
  <c r="BL754" i="8"/>
  <c r="BJ754" i="8"/>
  <c r="BK754" i="8" s="1"/>
  <c r="J754" i="8"/>
  <c r="I754" i="8"/>
  <c r="H754" i="8"/>
  <c r="G754" i="8"/>
  <c r="F754" i="8"/>
  <c r="A754" i="8"/>
  <c r="DP753" i="8"/>
  <c r="DO753" i="8"/>
  <c r="DN753" i="8"/>
  <c r="DM753" i="8"/>
  <c r="DK753" i="8"/>
  <c r="DL753" i="8" s="1"/>
  <c r="DJ753" i="8"/>
  <c r="DI753" i="8"/>
  <c r="DH753" i="8"/>
  <c r="DG753" i="8"/>
  <c r="DE753" i="8"/>
  <c r="DF753" i="8" s="1"/>
  <c r="DD753" i="8"/>
  <c r="DC753" i="8"/>
  <c r="DB753" i="8"/>
  <c r="DA753" i="8"/>
  <c r="CZ753" i="8"/>
  <c r="CY753" i="8"/>
  <c r="CX753" i="8"/>
  <c r="CV753" i="8"/>
  <c r="CW753" i="8" s="1"/>
  <c r="CU753" i="8"/>
  <c r="CT753" i="8"/>
  <c r="CS753" i="8"/>
  <c r="CR753" i="8"/>
  <c r="CQ753" i="8"/>
  <c r="CP753" i="8"/>
  <c r="CO753" i="8"/>
  <c r="CN753" i="8"/>
  <c r="CL753" i="8"/>
  <c r="CM753" i="8" s="1"/>
  <c r="CG753" i="8"/>
  <c r="CF753" i="8"/>
  <c r="CE753" i="8"/>
  <c r="CD753" i="8"/>
  <c r="CC753" i="8"/>
  <c r="CB753" i="8"/>
  <c r="CA753" i="8"/>
  <c r="BZ753" i="8"/>
  <c r="BY753" i="8"/>
  <c r="BW753" i="8"/>
  <c r="BX753" i="8" s="1"/>
  <c r="BV753" i="8"/>
  <c r="BU753" i="8"/>
  <c r="BT753" i="8"/>
  <c r="BS753" i="8"/>
  <c r="BR753" i="8"/>
  <c r="BQ753" i="8"/>
  <c r="BP753" i="8"/>
  <c r="BO753" i="8"/>
  <c r="BN753" i="8"/>
  <c r="BM753" i="8"/>
  <c r="BL753" i="8"/>
  <c r="BJ753" i="8"/>
  <c r="BK753" i="8" s="1"/>
  <c r="J753" i="8"/>
  <c r="I753" i="8"/>
  <c r="H753" i="8"/>
  <c r="G753" i="8"/>
  <c r="F753" i="8"/>
  <c r="A753" i="8"/>
  <c r="DP752" i="8"/>
  <c r="DO752" i="8"/>
  <c r="DN752" i="8"/>
  <c r="DM752" i="8"/>
  <c r="DK752" i="8"/>
  <c r="DL752" i="8" s="1"/>
  <c r="DJ752" i="8"/>
  <c r="DI752" i="8"/>
  <c r="DH752" i="8"/>
  <c r="DG752" i="8"/>
  <c r="DE752" i="8"/>
  <c r="DF752" i="8" s="1"/>
  <c r="DD752" i="8"/>
  <c r="DC752" i="8"/>
  <c r="DB752" i="8"/>
  <c r="DA752" i="8"/>
  <c r="CZ752" i="8"/>
  <c r="CY752" i="8"/>
  <c r="CX752" i="8"/>
  <c r="CV752" i="8"/>
  <c r="CW752" i="8" s="1"/>
  <c r="CU752" i="8"/>
  <c r="CT752" i="8"/>
  <c r="CS752" i="8"/>
  <c r="CR752" i="8"/>
  <c r="CQ752" i="8"/>
  <c r="CP752" i="8"/>
  <c r="CO752" i="8"/>
  <c r="CN752" i="8"/>
  <c r="CL752" i="8"/>
  <c r="CM752" i="8" s="1"/>
  <c r="CG752" i="8"/>
  <c r="CF752" i="8"/>
  <c r="CE752" i="8"/>
  <c r="CD752" i="8"/>
  <c r="CC752" i="8"/>
  <c r="CB752" i="8"/>
  <c r="CA752" i="8"/>
  <c r="BZ752" i="8"/>
  <c r="BY752" i="8"/>
  <c r="BW752" i="8"/>
  <c r="BX752" i="8" s="1"/>
  <c r="BV752" i="8"/>
  <c r="BU752" i="8"/>
  <c r="BT752" i="8"/>
  <c r="BS752" i="8"/>
  <c r="BR752" i="8"/>
  <c r="BQ752" i="8"/>
  <c r="BP752" i="8"/>
  <c r="BO752" i="8"/>
  <c r="BN752" i="8"/>
  <c r="BM752" i="8"/>
  <c r="BL752" i="8"/>
  <c r="BJ752" i="8"/>
  <c r="BK752" i="8" s="1"/>
  <c r="J752" i="8"/>
  <c r="I752" i="8"/>
  <c r="H752" i="8"/>
  <c r="G752" i="8"/>
  <c r="F752" i="8"/>
  <c r="A752" i="8"/>
  <c r="DP751" i="8"/>
  <c r="DO751" i="8"/>
  <c r="DN751" i="8"/>
  <c r="DM751" i="8"/>
  <c r="DK751" i="8"/>
  <c r="DL751" i="8" s="1"/>
  <c r="DJ751" i="8"/>
  <c r="DI751" i="8"/>
  <c r="DH751" i="8"/>
  <c r="DG751" i="8"/>
  <c r="DE751" i="8"/>
  <c r="DF751" i="8" s="1"/>
  <c r="DD751" i="8"/>
  <c r="DC751" i="8"/>
  <c r="DB751" i="8"/>
  <c r="DA751" i="8"/>
  <c r="CZ751" i="8"/>
  <c r="CY751" i="8"/>
  <c r="CX751" i="8"/>
  <c r="CV751" i="8"/>
  <c r="CW751" i="8" s="1"/>
  <c r="CU751" i="8"/>
  <c r="CT751" i="8"/>
  <c r="CS751" i="8"/>
  <c r="CR751" i="8"/>
  <c r="CQ751" i="8"/>
  <c r="CP751" i="8"/>
  <c r="CO751" i="8"/>
  <c r="CN751" i="8"/>
  <c r="CL751" i="8"/>
  <c r="CM751" i="8" s="1"/>
  <c r="CG751" i="8"/>
  <c r="CF751" i="8"/>
  <c r="CE751" i="8"/>
  <c r="CD751" i="8"/>
  <c r="CC751" i="8"/>
  <c r="CB751" i="8"/>
  <c r="CA751" i="8"/>
  <c r="BZ751" i="8"/>
  <c r="BY751" i="8"/>
  <c r="BW751" i="8"/>
  <c r="BX751" i="8" s="1"/>
  <c r="BV751" i="8"/>
  <c r="BU751" i="8"/>
  <c r="BT751" i="8"/>
  <c r="BS751" i="8"/>
  <c r="BR751" i="8"/>
  <c r="BQ751" i="8"/>
  <c r="BP751" i="8"/>
  <c r="BO751" i="8"/>
  <c r="BN751" i="8"/>
  <c r="BM751" i="8"/>
  <c r="BL751" i="8"/>
  <c r="BJ751" i="8"/>
  <c r="BK751" i="8" s="1"/>
  <c r="J751" i="8"/>
  <c r="I751" i="8"/>
  <c r="H751" i="8"/>
  <c r="G751" i="8"/>
  <c r="F751" i="8"/>
  <c r="A751" i="8"/>
  <c r="DP750" i="8"/>
  <c r="DO750" i="8"/>
  <c r="DN750" i="8"/>
  <c r="DM750" i="8"/>
  <c r="DK750" i="8"/>
  <c r="DL750" i="8" s="1"/>
  <c r="DJ750" i="8"/>
  <c r="DI750" i="8"/>
  <c r="DH750" i="8"/>
  <c r="DG750" i="8"/>
  <c r="DE750" i="8"/>
  <c r="DF750" i="8" s="1"/>
  <c r="DD750" i="8"/>
  <c r="DC750" i="8"/>
  <c r="DB750" i="8"/>
  <c r="DA750" i="8"/>
  <c r="CZ750" i="8"/>
  <c r="CY750" i="8"/>
  <c r="CX750" i="8"/>
  <c r="CV750" i="8"/>
  <c r="CW750" i="8" s="1"/>
  <c r="CU750" i="8"/>
  <c r="CT750" i="8"/>
  <c r="CS750" i="8"/>
  <c r="CR750" i="8"/>
  <c r="CQ750" i="8"/>
  <c r="CP750" i="8"/>
  <c r="CO750" i="8"/>
  <c r="CN750" i="8"/>
  <c r="CL750" i="8"/>
  <c r="CM750" i="8" s="1"/>
  <c r="CG750" i="8"/>
  <c r="CF750" i="8"/>
  <c r="CE750" i="8"/>
  <c r="CD750" i="8"/>
  <c r="CC750" i="8"/>
  <c r="CB750" i="8"/>
  <c r="CA750" i="8"/>
  <c r="BZ750" i="8"/>
  <c r="BY750" i="8"/>
  <c r="BW750" i="8"/>
  <c r="BX750" i="8" s="1"/>
  <c r="BV750" i="8"/>
  <c r="BU750" i="8"/>
  <c r="BT750" i="8"/>
  <c r="BS750" i="8"/>
  <c r="BR750" i="8"/>
  <c r="BQ750" i="8"/>
  <c r="BP750" i="8"/>
  <c r="BO750" i="8"/>
  <c r="BN750" i="8"/>
  <c r="BM750" i="8"/>
  <c r="BL750" i="8"/>
  <c r="BJ750" i="8"/>
  <c r="BK750" i="8" s="1"/>
  <c r="J750" i="8"/>
  <c r="I750" i="8"/>
  <c r="H750" i="8"/>
  <c r="G750" i="8"/>
  <c r="F750" i="8"/>
  <c r="A750" i="8"/>
  <c r="DP749" i="8"/>
  <c r="DO749" i="8"/>
  <c r="DN749" i="8"/>
  <c r="DM749" i="8"/>
  <c r="DK749" i="8"/>
  <c r="DL749" i="8" s="1"/>
  <c r="DJ749" i="8"/>
  <c r="DI749" i="8"/>
  <c r="DH749" i="8"/>
  <c r="DG749" i="8"/>
  <c r="DE749" i="8"/>
  <c r="DF749" i="8" s="1"/>
  <c r="DD749" i="8"/>
  <c r="DC749" i="8"/>
  <c r="DB749" i="8"/>
  <c r="DA749" i="8"/>
  <c r="CZ749" i="8"/>
  <c r="CY749" i="8"/>
  <c r="CX749" i="8"/>
  <c r="CV749" i="8"/>
  <c r="CW749" i="8" s="1"/>
  <c r="CU749" i="8"/>
  <c r="CT749" i="8"/>
  <c r="CS749" i="8"/>
  <c r="CR749" i="8"/>
  <c r="CQ749" i="8"/>
  <c r="CP749" i="8"/>
  <c r="CO749" i="8"/>
  <c r="CN749" i="8"/>
  <c r="CL749" i="8"/>
  <c r="CM749" i="8" s="1"/>
  <c r="CG749" i="8"/>
  <c r="CF749" i="8"/>
  <c r="CE749" i="8"/>
  <c r="CD749" i="8"/>
  <c r="CC749" i="8"/>
  <c r="CB749" i="8"/>
  <c r="CA749" i="8"/>
  <c r="BZ749" i="8"/>
  <c r="BY749" i="8"/>
  <c r="BW749" i="8"/>
  <c r="BX749" i="8" s="1"/>
  <c r="BV749" i="8"/>
  <c r="BU749" i="8"/>
  <c r="BT749" i="8"/>
  <c r="BS749" i="8"/>
  <c r="BR749" i="8"/>
  <c r="BQ749" i="8"/>
  <c r="BP749" i="8"/>
  <c r="BO749" i="8"/>
  <c r="BN749" i="8"/>
  <c r="BM749" i="8"/>
  <c r="BL749" i="8"/>
  <c r="BJ749" i="8"/>
  <c r="BK749" i="8" s="1"/>
  <c r="J749" i="8"/>
  <c r="I749" i="8"/>
  <c r="H749" i="8"/>
  <c r="G749" i="8"/>
  <c r="F749" i="8"/>
  <c r="A749" i="8"/>
  <c r="DP748" i="8"/>
  <c r="DO748" i="8"/>
  <c r="DN748" i="8"/>
  <c r="DM748" i="8"/>
  <c r="DK748" i="8"/>
  <c r="DL748" i="8" s="1"/>
  <c r="DJ748" i="8"/>
  <c r="DI748" i="8"/>
  <c r="DH748" i="8"/>
  <c r="DG748" i="8"/>
  <c r="DE748" i="8"/>
  <c r="DF748" i="8" s="1"/>
  <c r="DD748" i="8"/>
  <c r="DC748" i="8"/>
  <c r="DB748" i="8"/>
  <c r="DA748" i="8"/>
  <c r="CZ748" i="8"/>
  <c r="CY748" i="8"/>
  <c r="CX748" i="8"/>
  <c r="CV748" i="8"/>
  <c r="CW748" i="8" s="1"/>
  <c r="CU748" i="8"/>
  <c r="CT748" i="8"/>
  <c r="CS748" i="8"/>
  <c r="CR748" i="8"/>
  <c r="CQ748" i="8"/>
  <c r="CP748" i="8"/>
  <c r="CO748" i="8"/>
  <c r="CN748" i="8"/>
  <c r="CL748" i="8"/>
  <c r="CM748" i="8" s="1"/>
  <c r="CG748" i="8"/>
  <c r="CF748" i="8"/>
  <c r="CE748" i="8"/>
  <c r="CD748" i="8"/>
  <c r="CC748" i="8"/>
  <c r="CB748" i="8"/>
  <c r="CA748" i="8"/>
  <c r="BZ748" i="8"/>
  <c r="BY748" i="8"/>
  <c r="BW748" i="8"/>
  <c r="BX748" i="8" s="1"/>
  <c r="BV748" i="8"/>
  <c r="BU748" i="8"/>
  <c r="BT748" i="8"/>
  <c r="BS748" i="8"/>
  <c r="BR748" i="8"/>
  <c r="BQ748" i="8"/>
  <c r="BP748" i="8"/>
  <c r="BO748" i="8"/>
  <c r="BN748" i="8"/>
  <c r="BM748" i="8"/>
  <c r="BL748" i="8"/>
  <c r="BJ748" i="8"/>
  <c r="BK748" i="8" s="1"/>
  <c r="J748" i="8"/>
  <c r="I748" i="8"/>
  <c r="H748" i="8"/>
  <c r="G748" i="8"/>
  <c r="F748" i="8"/>
  <c r="A748" i="8"/>
  <c r="DP747" i="8"/>
  <c r="DO747" i="8"/>
  <c r="DN747" i="8"/>
  <c r="DM747" i="8"/>
  <c r="DK747" i="8"/>
  <c r="DL747" i="8" s="1"/>
  <c r="DJ747" i="8"/>
  <c r="DI747" i="8"/>
  <c r="DH747" i="8"/>
  <c r="DG747" i="8"/>
  <c r="DE747" i="8"/>
  <c r="DF747" i="8" s="1"/>
  <c r="DD747" i="8"/>
  <c r="DC747" i="8"/>
  <c r="DB747" i="8"/>
  <c r="DA747" i="8"/>
  <c r="CZ747" i="8"/>
  <c r="CY747" i="8"/>
  <c r="CX747" i="8"/>
  <c r="CV747" i="8"/>
  <c r="CW747" i="8" s="1"/>
  <c r="CU747" i="8"/>
  <c r="CT747" i="8"/>
  <c r="CS747" i="8"/>
  <c r="CR747" i="8"/>
  <c r="CQ747" i="8"/>
  <c r="CP747" i="8"/>
  <c r="CO747" i="8"/>
  <c r="CN747" i="8"/>
  <c r="CL747" i="8"/>
  <c r="CM747" i="8" s="1"/>
  <c r="CG747" i="8"/>
  <c r="CF747" i="8"/>
  <c r="CE747" i="8"/>
  <c r="CD747" i="8"/>
  <c r="CC747" i="8"/>
  <c r="CB747" i="8"/>
  <c r="CA747" i="8"/>
  <c r="BZ747" i="8"/>
  <c r="BY747" i="8"/>
  <c r="BW747" i="8"/>
  <c r="BX747" i="8" s="1"/>
  <c r="BV747" i="8"/>
  <c r="BU747" i="8"/>
  <c r="BT747" i="8"/>
  <c r="BS747" i="8"/>
  <c r="BR747" i="8"/>
  <c r="BQ747" i="8"/>
  <c r="BP747" i="8"/>
  <c r="BO747" i="8"/>
  <c r="BN747" i="8"/>
  <c r="BM747" i="8"/>
  <c r="BL747" i="8"/>
  <c r="BJ747" i="8"/>
  <c r="BK747" i="8" s="1"/>
  <c r="J747" i="8"/>
  <c r="I747" i="8"/>
  <c r="H747" i="8"/>
  <c r="G747" i="8"/>
  <c r="F747" i="8"/>
  <c r="A747" i="8"/>
  <c r="DP746" i="8"/>
  <c r="DO746" i="8"/>
  <c r="DN746" i="8"/>
  <c r="DM746" i="8"/>
  <c r="DK746" i="8"/>
  <c r="DL746" i="8" s="1"/>
  <c r="DJ746" i="8"/>
  <c r="DI746" i="8"/>
  <c r="DH746" i="8"/>
  <c r="DG746" i="8"/>
  <c r="DE746" i="8"/>
  <c r="DF746" i="8" s="1"/>
  <c r="DD746" i="8"/>
  <c r="DC746" i="8"/>
  <c r="DB746" i="8"/>
  <c r="DA746" i="8"/>
  <c r="CZ746" i="8"/>
  <c r="CY746" i="8"/>
  <c r="CX746" i="8"/>
  <c r="CV746" i="8"/>
  <c r="CW746" i="8" s="1"/>
  <c r="CU746" i="8"/>
  <c r="CT746" i="8"/>
  <c r="CS746" i="8"/>
  <c r="CR746" i="8"/>
  <c r="CQ746" i="8"/>
  <c r="CP746" i="8"/>
  <c r="CO746" i="8"/>
  <c r="CN746" i="8"/>
  <c r="CL746" i="8"/>
  <c r="CM746" i="8" s="1"/>
  <c r="CG746" i="8"/>
  <c r="CF746" i="8"/>
  <c r="CE746" i="8"/>
  <c r="CD746" i="8"/>
  <c r="CC746" i="8"/>
  <c r="CB746" i="8"/>
  <c r="CA746" i="8"/>
  <c r="BZ746" i="8"/>
  <c r="BY746" i="8"/>
  <c r="BW746" i="8"/>
  <c r="BX746" i="8" s="1"/>
  <c r="BV746" i="8"/>
  <c r="BU746" i="8"/>
  <c r="BT746" i="8"/>
  <c r="BS746" i="8"/>
  <c r="BR746" i="8"/>
  <c r="BQ746" i="8"/>
  <c r="BP746" i="8"/>
  <c r="BO746" i="8"/>
  <c r="BN746" i="8"/>
  <c r="BM746" i="8"/>
  <c r="BL746" i="8"/>
  <c r="BJ746" i="8"/>
  <c r="BK746" i="8" s="1"/>
  <c r="J746" i="8"/>
  <c r="I746" i="8"/>
  <c r="H746" i="8"/>
  <c r="G746" i="8"/>
  <c r="F746" i="8"/>
  <c r="A746" i="8"/>
  <c r="DP745" i="8"/>
  <c r="DO745" i="8"/>
  <c r="DN745" i="8"/>
  <c r="DM745" i="8"/>
  <c r="DK745" i="8"/>
  <c r="DL745" i="8" s="1"/>
  <c r="DJ745" i="8"/>
  <c r="DI745" i="8"/>
  <c r="DH745" i="8"/>
  <c r="DG745" i="8"/>
  <c r="DE745" i="8"/>
  <c r="DF745" i="8" s="1"/>
  <c r="DD745" i="8"/>
  <c r="DC745" i="8"/>
  <c r="DB745" i="8"/>
  <c r="DA745" i="8"/>
  <c r="CZ745" i="8"/>
  <c r="CY745" i="8"/>
  <c r="CX745" i="8"/>
  <c r="CV745" i="8"/>
  <c r="CW745" i="8" s="1"/>
  <c r="CU745" i="8"/>
  <c r="CT745" i="8"/>
  <c r="CS745" i="8"/>
  <c r="CR745" i="8"/>
  <c r="CQ745" i="8"/>
  <c r="CP745" i="8"/>
  <c r="CO745" i="8"/>
  <c r="CN745" i="8"/>
  <c r="CL745" i="8"/>
  <c r="CM745" i="8" s="1"/>
  <c r="CG745" i="8"/>
  <c r="CF745" i="8"/>
  <c r="CE745" i="8"/>
  <c r="CD745" i="8"/>
  <c r="CC745" i="8"/>
  <c r="CB745" i="8"/>
  <c r="CA745" i="8"/>
  <c r="BZ745" i="8"/>
  <c r="BY745" i="8"/>
  <c r="BW745" i="8"/>
  <c r="BX745" i="8" s="1"/>
  <c r="BV745" i="8"/>
  <c r="BU745" i="8"/>
  <c r="BT745" i="8"/>
  <c r="BS745" i="8"/>
  <c r="BR745" i="8"/>
  <c r="BQ745" i="8"/>
  <c r="BP745" i="8"/>
  <c r="BO745" i="8"/>
  <c r="BN745" i="8"/>
  <c r="BM745" i="8"/>
  <c r="BL745" i="8"/>
  <c r="BJ745" i="8"/>
  <c r="BK745" i="8" s="1"/>
  <c r="J745" i="8"/>
  <c r="I745" i="8"/>
  <c r="H745" i="8"/>
  <c r="G745" i="8"/>
  <c r="F745" i="8"/>
  <c r="A745" i="8"/>
  <c r="DP744" i="8"/>
  <c r="DO744" i="8"/>
  <c r="DN744" i="8"/>
  <c r="DM744" i="8"/>
  <c r="DK744" i="8"/>
  <c r="DL744" i="8" s="1"/>
  <c r="DJ744" i="8"/>
  <c r="DI744" i="8"/>
  <c r="DH744" i="8"/>
  <c r="DG744" i="8"/>
  <c r="DE744" i="8"/>
  <c r="DF744" i="8" s="1"/>
  <c r="DD744" i="8"/>
  <c r="DC744" i="8"/>
  <c r="DB744" i="8"/>
  <c r="DA744" i="8"/>
  <c r="CZ744" i="8"/>
  <c r="CY744" i="8"/>
  <c r="CX744" i="8"/>
  <c r="CV744" i="8"/>
  <c r="CW744" i="8" s="1"/>
  <c r="CU744" i="8"/>
  <c r="CT744" i="8"/>
  <c r="CS744" i="8"/>
  <c r="CR744" i="8"/>
  <c r="CQ744" i="8"/>
  <c r="CP744" i="8"/>
  <c r="CO744" i="8"/>
  <c r="CN744" i="8"/>
  <c r="CL744" i="8"/>
  <c r="CM744" i="8" s="1"/>
  <c r="CG744" i="8"/>
  <c r="CF744" i="8"/>
  <c r="CE744" i="8"/>
  <c r="CD744" i="8"/>
  <c r="CC744" i="8"/>
  <c r="CB744" i="8"/>
  <c r="CA744" i="8"/>
  <c r="BZ744" i="8"/>
  <c r="BY744" i="8"/>
  <c r="BW744" i="8"/>
  <c r="BX744" i="8" s="1"/>
  <c r="BV744" i="8"/>
  <c r="BU744" i="8"/>
  <c r="BT744" i="8"/>
  <c r="BS744" i="8"/>
  <c r="BR744" i="8"/>
  <c r="BQ744" i="8"/>
  <c r="BP744" i="8"/>
  <c r="BO744" i="8"/>
  <c r="BN744" i="8"/>
  <c r="BM744" i="8"/>
  <c r="BL744" i="8"/>
  <c r="BJ744" i="8"/>
  <c r="BK744" i="8" s="1"/>
  <c r="J744" i="8"/>
  <c r="I744" i="8"/>
  <c r="H744" i="8"/>
  <c r="G744" i="8"/>
  <c r="F744" i="8"/>
  <c r="A744" i="8"/>
  <c r="DP743" i="8"/>
  <c r="DO743" i="8"/>
  <c r="DN743" i="8"/>
  <c r="DM743" i="8"/>
  <c r="DK743" i="8"/>
  <c r="DL743" i="8" s="1"/>
  <c r="DJ743" i="8"/>
  <c r="DI743" i="8"/>
  <c r="DH743" i="8"/>
  <c r="DG743" i="8"/>
  <c r="DE743" i="8"/>
  <c r="DF743" i="8" s="1"/>
  <c r="DD743" i="8"/>
  <c r="DC743" i="8"/>
  <c r="DB743" i="8"/>
  <c r="DA743" i="8"/>
  <c r="CZ743" i="8"/>
  <c r="CY743" i="8"/>
  <c r="CX743" i="8"/>
  <c r="CV743" i="8"/>
  <c r="CW743" i="8" s="1"/>
  <c r="CU743" i="8"/>
  <c r="CT743" i="8"/>
  <c r="CS743" i="8"/>
  <c r="CR743" i="8"/>
  <c r="CQ743" i="8"/>
  <c r="CP743" i="8"/>
  <c r="CO743" i="8"/>
  <c r="CN743" i="8"/>
  <c r="CL743" i="8"/>
  <c r="CM743" i="8" s="1"/>
  <c r="CG743" i="8"/>
  <c r="CF743" i="8"/>
  <c r="CE743" i="8"/>
  <c r="CD743" i="8"/>
  <c r="CC743" i="8"/>
  <c r="CB743" i="8"/>
  <c r="CA743" i="8"/>
  <c r="BZ743" i="8"/>
  <c r="BY743" i="8"/>
  <c r="BW743" i="8"/>
  <c r="BX743" i="8" s="1"/>
  <c r="BV743" i="8"/>
  <c r="BU743" i="8"/>
  <c r="BT743" i="8"/>
  <c r="BS743" i="8"/>
  <c r="BR743" i="8"/>
  <c r="BQ743" i="8"/>
  <c r="BP743" i="8"/>
  <c r="BO743" i="8"/>
  <c r="BN743" i="8"/>
  <c r="BM743" i="8"/>
  <c r="BL743" i="8"/>
  <c r="BJ743" i="8"/>
  <c r="BK743" i="8" s="1"/>
  <c r="J743" i="8"/>
  <c r="I743" i="8"/>
  <c r="H743" i="8"/>
  <c r="G743" i="8"/>
  <c r="F743" i="8"/>
  <c r="A743" i="8"/>
  <c r="DP742" i="8"/>
  <c r="DO742" i="8"/>
  <c r="DN742" i="8"/>
  <c r="DM742" i="8"/>
  <c r="DK742" i="8"/>
  <c r="DL742" i="8" s="1"/>
  <c r="DJ742" i="8"/>
  <c r="DI742" i="8"/>
  <c r="DH742" i="8"/>
  <c r="DG742" i="8"/>
  <c r="DE742" i="8"/>
  <c r="DF742" i="8" s="1"/>
  <c r="DD742" i="8"/>
  <c r="DC742" i="8"/>
  <c r="DB742" i="8"/>
  <c r="DA742" i="8"/>
  <c r="CZ742" i="8"/>
  <c r="CY742" i="8"/>
  <c r="CX742" i="8"/>
  <c r="CV742" i="8"/>
  <c r="CW742" i="8" s="1"/>
  <c r="CU742" i="8"/>
  <c r="CT742" i="8"/>
  <c r="CS742" i="8"/>
  <c r="CR742" i="8"/>
  <c r="CQ742" i="8"/>
  <c r="CP742" i="8"/>
  <c r="CO742" i="8"/>
  <c r="CN742" i="8"/>
  <c r="CL742" i="8"/>
  <c r="CM742" i="8" s="1"/>
  <c r="CG742" i="8"/>
  <c r="CF742" i="8"/>
  <c r="CE742" i="8"/>
  <c r="CD742" i="8"/>
  <c r="CC742" i="8"/>
  <c r="CB742" i="8"/>
  <c r="CA742" i="8"/>
  <c r="BZ742" i="8"/>
  <c r="BY742" i="8"/>
  <c r="BW742" i="8"/>
  <c r="BX742" i="8" s="1"/>
  <c r="BV742" i="8"/>
  <c r="BU742" i="8"/>
  <c r="BT742" i="8"/>
  <c r="BS742" i="8"/>
  <c r="BR742" i="8"/>
  <c r="BQ742" i="8"/>
  <c r="BP742" i="8"/>
  <c r="BO742" i="8"/>
  <c r="BN742" i="8"/>
  <c r="BM742" i="8"/>
  <c r="BL742" i="8"/>
  <c r="BJ742" i="8"/>
  <c r="BK742" i="8" s="1"/>
  <c r="J742" i="8"/>
  <c r="I742" i="8"/>
  <c r="H742" i="8"/>
  <c r="G742" i="8"/>
  <c r="F742" i="8"/>
  <c r="A742" i="8"/>
  <c r="DP741" i="8"/>
  <c r="DO741" i="8"/>
  <c r="DN741" i="8"/>
  <c r="DM741" i="8"/>
  <c r="DK741" i="8"/>
  <c r="DL741" i="8" s="1"/>
  <c r="DJ741" i="8"/>
  <c r="DI741" i="8"/>
  <c r="DH741" i="8"/>
  <c r="DG741" i="8"/>
  <c r="DE741" i="8"/>
  <c r="DF741" i="8" s="1"/>
  <c r="DD741" i="8"/>
  <c r="DC741" i="8"/>
  <c r="DB741" i="8"/>
  <c r="DA741" i="8"/>
  <c r="CZ741" i="8"/>
  <c r="CY741" i="8"/>
  <c r="CX741" i="8"/>
  <c r="CV741" i="8"/>
  <c r="CW741" i="8" s="1"/>
  <c r="CU741" i="8"/>
  <c r="CT741" i="8"/>
  <c r="CS741" i="8"/>
  <c r="CR741" i="8"/>
  <c r="CQ741" i="8"/>
  <c r="CP741" i="8"/>
  <c r="CO741" i="8"/>
  <c r="CN741" i="8"/>
  <c r="CL741" i="8"/>
  <c r="CM741" i="8" s="1"/>
  <c r="CG741" i="8"/>
  <c r="CF741" i="8"/>
  <c r="CE741" i="8"/>
  <c r="CD741" i="8"/>
  <c r="CC741" i="8"/>
  <c r="CB741" i="8"/>
  <c r="CA741" i="8"/>
  <c r="BZ741" i="8"/>
  <c r="BY741" i="8"/>
  <c r="BW741" i="8"/>
  <c r="BX741" i="8" s="1"/>
  <c r="BV741" i="8"/>
  <c r="BU741" i="8"/>
  <c r="BT741" i="8"/>
  <c r="BS741" i="8"/>
  <c r="BR741" i="8"/>
  <c r="BQ741" i="8"/>
  <c r="BP741" i="8"/>
  <c r="BO741" i="8"/>
  <c r="BN741" i="8"/>
  <c r="BM741" i="8"/>
  <c r="BL741" i="8"/>
  <c r="BJ741" i="8"/>
  <c r="BK741" i="8" s="1"/>
  <c r="J741" i="8"/>
  <c r="I741" i="8"/>
  <c r="H741" i="8"/>
  <c r="G741" i="8"/>
  <c r="F741" i="8"/>
  <c r="A741" i="8"/>
  <c r="DP740" i="8"/>
  <c r="DO740" i="8"/>
  <c r="DN740" i="8"/>
  <c r="DM740" i="8"/>
  <c r="DK740" i="8"/>
  <c r="DL740" i="8" s="1"/>
  <c r="DJ740" i="8"/>
  <c r="DI740" i="8"/>
  <c r="DH740" i="8"/>
  <c r="DG740" i="8"/>
  <c r="DE740" i="8"/>
  <c r="DF740" i="8" s="1"/>
  <c r="DD740" i="8"/>
  <c r="DC740" i="8"/>
  <c r="DB740" i="8"/>
  <c r="DA740" i="8"/>
  <c r="CZ740" i="8"/>
  <c r="CY740" i="8"/>
  <c r="CX740" i="8"/>
  <c r="CV740" i="8"/>
  <c r="CW740" i="8" s="1"/>
  <c r="CU740" i="8"/>
  <c r="CT740" i="8"/>
  <c r="CS740" i="8"/>
  <c r="CR740" i="8"/>
  <c r="CQ740" i="8"/>
  <c r="CP740" i="8"/>
  <c r="CO740" i="8"/>
  <c r="CN740" i="8"/>
  <c r="CL740" i="8"/>
  <c r="CM740" i="8" s="1"/>
  <c r="CG740" i="8"/>
  <c r="CF740" i="8"/>
  <c r="CE740" i="8"/>
  <c r="CD740" i="8"/>
  <c r="CC740" i="8"/>
  <c r="CB740" i="8"/>
  <c r="CA740" i="8"/>
  <c r="BZ740" i="8"/>
  <c r="BY740" i="8"/>
  <c r="BW740" i="8"/>
  <c r="BX740" i="8" s="1"/>
  <c r="BV740" i="8"/>
  <c r="BU740" i="8"/>
  <c r="BT740" i="8"/>
  <c r="BS740" i="8"/>
  <c r="BR740" i="8"/>
  <c r="BQ740" i="8"/>
  <c r="BP740" i="8"/>
  <c r="BO740" i="8"/>
  <c r="BN740" i="8"/>
  <c r="BM740" i="8"/>
  <c r="BL740" i="8"/>
  <c r="BJ740" i="8"/>
  <c r="BK740" i="8" s="1"/>
  <c r="J740" i="8"/>
  <c r="I740" i="8"/>
  <c r="H740" i="8"/>
  <c r="G740" i="8"/>
  <c r="F740" i="8"/>
  <c r="A740" i="8"/>
  <c r="DP739" i="8"/>
  <c r="DO739" i="8"/>
  <c r="DN739" i="8"/>
  <c r="DM739" i="8"/>
  <c r="DK739" i="8"/>
  <c r="DL739" i="8" s="1"/>
  <c r="DJ739" i="8"/>
  <c r="DI739" i="8"/>
  <c r="DH739" i="8"/>
  <c r="DG739" i="8"/>
  <c r="DE739" i="8"/>
  <c r="DF739" i="8" s="1"/>
  <c r="DD739" i="8"/>
  <c r="DC739" i="8"/>
  <c r="DB739" i="8"/>
  <c r="DA739" i="8"/>
  <c r="CZ739" i="8"/>
  <c r="CY739" i="8"/>
  <c r="CX739" i="8"/>
  <c r="CV739" i="8"/>
  <c r="CW739" i="8" s="1"/>
  <c r="CU739" i="8"/>
  <c r="CT739" i="8"/>
  <c r="CS739" i="8"/>
  <c r="CR739" i="8"/>
  <c r="CQ739" i="8"/>
  <c r="CP739" i="8"/>
  <c r="CO739" i="8"/>
  <c r="CN739" i="8"/>
  <c r="CL739" i="8"/>
  <c r="CM739" i="8" s="1"/>
  <c r="CG739" i="8"/>
  <c r="CF739" i="8"/>
  <c r="CE739" i="8"/>
  <c r="CD739" i="8"/>
  <c r="CC739" i="8"/>
  <c r="CB739" i="8"/>
  <c r="CA739" i="8"/>
  <c r="BZ739" i="8"/>
  <c r="BY739" i="8"/>
  <c r="BW739" i="8"/>
  <c r="BX739" i="8" s="1"/>
  <c r="BV739" i="8"/>
  <c r="BU739" i="8"/>
  <c r="BT739" i="8"/>
  <c r="BS739" i="8"/>
  <c r="BR739" i="8"/>
  <c r="BQ739" i="8"/>
  <c r="BP739" i="8"/>
  <c r="BO739" i="8"/>
  <c r="BN739" i="8"/>
  <c r="BM739" i="8"/>
  <c r="BL739" i="8"/>
  <c r="BJ739" i="8"/>
  <c r="BK739" i="8" s="1"/>
  <c r="J739" i="8"/>
  <c r="I739" i="8"/>
  <c r="H739" i="8"/>
  <c r="G739" i="8"/>
  <c r="F739" i="8"/>
  <c r="A739" i="8"/>
  <c r="DP738" i="8"/>
  <c r="DO738" i="8"/>
  <c r="DN738" i="8"/>
  <c r="DM738" i="8"/>
  <c r="DK738" i="8"/>
  <c r="DL738" i="8" s="1"/>
  <c r="DJ738" i="8"/>
  <c r="DI738" i="8"/>
  <c r="DH738" i="8"/>
  <c r="DG738" i="8"/>
  <c r="DE738" i="8"/>
  <c r="DF738" i="8" s="1"/>
  <c r="DD738" i="8"/>
  <c r="DC738" i="8"/>
  <c r="DB738" i="8"/>
  <c r="DA738" i="8"/>
  <c r="CZ738" i="8"/>
  <c r="CY738" i="8"/>
  <c r="CX738" i="8"/>
  <c r="CV738" i="8"/>
  <c r="CW738" i="8" s="1"/>
  <c r="CU738" i="8"/>
  <c r="CT738" i="8"/>
  <c r="CS738" i="8"/>
  <c r="CR738" i="8"/>
  <c r="CQ738" i="8"/>
  <c r="CP738" i="8"/>
  <c r="CO738" i="8"/>
  <c r="CN738" i="8"/>
  <c r="CL738" i="8"/>
  <c r="CM738" i="8" s="1"/>
  <c r="CG738" i="8"/>
  <c r="CF738" i="8"/>
  <c r="CE738" i="8"/>
  <c r="CD738" i="8"/>
  <c r="CC738" i="8"/>
  <c r="CB738" i="8"/>
  <c r="CA738" i="8"/>
  <c r="BZ738" i="8"/>
  <c r="BY738" i="8"/>
  <c r="BW738" i="8"/>
  <c r="BX738" i="8" s="1"/>
  <c r="BV738" i="8"/>
  <c r="BU738" i="8"/>
  <c r="BT738" i="8"/>
  <c r="BS738" i="8"/>
  <c r="BR738" i="8"/>
  <c r="BQ738" i="8"/>
  <c r="BP738" i="8"/>
  <c r="BO738" i="8"/>
  <c r="BN738" i="8"/>
  <c r="BM738" i="8"/>
  <c r="BL738" i="8"/>
  <c r="BJ738" i="8"/>
  <c r="BK738" i="8" s="1"/>
  <c r="J738" i="8"/>
  <c r="I738" i="8"/>
  <c r="H738" i="8"/>
  <c r="G738" i="8"/>
  <c r="F738" i="8"/>
  <c r="A738" i="8"/>
  <c r="DP737" i="8"/>
  <c r="DO737" i="8"/>
  <c r="DN737" i="8"/>
  <c r="DM737" i="8"/>
  <c r="DK737" i="8"/>
  <c r="DL737" i="8" s="1"/>
  <c r="DJ737" i="8"/>
  <c r="DI737" i="8"/>
  <c r="DH737" i="8"/>
  <c r="DG737" i="8"/>
  <c r="DE737" i="8"/>
  <c r="DF737" i="8" s="1"/>
  <c r="DD737" i="8"/>
  <c r="DC737" i="8"/>
  <c r="DB737" i="8"/>
  <c r="DA737" i="8"/>
  <c r="CZ737" i="8"/>
  <c r="CY737" i="8"/>
  <c r="CX737" i="8"/>
  <c r="CV737" i="8"/>
  <c r="CW737" i="8" s="1"/>
  <c r="CU737" i="8"/>
  <c r="CT737" i="8"/>
  <c r="CS737" i="8"/>
  <c r="CR737" i="8"/>
  <c r="CQ737" i="8"/>
  <c r="CP737" i="8"/>
  <c r="CO737" i="8"/>
  <c r="CN737" i="8"/>
  <c r="CL737" i="8"/>
  <c r="CM737" i="8" s="1"/>
  <c r="CG737" i="8"/>
  <c r="CF737" i="8"/>
  <c r="CE737" i="8"/>
  <c r="CD737" i="8"/>
  <c r="CC737" i="8"/>
  <c r="CB737" i="8"/>
  <c r="CA737" i="8"/>
  <c r="BZ737" i="8"/>
  <c r="BY737" i="8"/>
  <c r="BW737" i="8"/>
  <c r="BX737" i="8" s="1"/>
  <c r="BV737" i="8"/>
  <c r="BU737" i="8"/>
  <c r="BT737" i="8"/>
  <c r="BS737" i="8"/>
  <c r="BR737" i="8"/>
  <c r="BQ737" i="8"/>
  <c r="BP737" i="8"/>
  <c r="BO737" i="8"/>
  <c r="BN737" i="8"/>
  <c r="BM737" i="8"/>
  <c r="BL737" i="8"/>
  <c r="BJ737" i="8"/>
  <c r="BK737" i="8" s="1"/>
  <c r="J737" i="8"/>
  <c r="I737" i="8"/>
  <c r="H737" i="8"/>
  <c r="G737" i="8"/>
  <c r="F737" i="8"/>
  <c r="A737" i="8"/>
  <c r="DP736" i="8"/>
  <c r="DO736" i="8"/>
  <c r="DN736" i="8"/>
  <c r="DM736" i="8"/>
  <c r="DK736" i="8"/>
  <c r="DL736" i="8" s="1"/>
  <c r="DJ736" i="8"/>
  <c r="DI736" i="8"/>
  <c r="DH736" i="8"/>
  <c r="DG736" i="8"/>
  <c r="DE736" i="8"/>
  <c r="DF736" i="8" s="1"/>
  <c r="DD736" i="8"/>
  <c r="DC736" i="8"/>
  <c r="DB736" i="8"/>
  <c r="DA736" i="8"/>
  <c r="CZ736" i="8"/>
  <c r="CY736" i="8"/>
  <c r="CX736" i="8"/>
  <c r="CV736" i="8"/>
  <c r="CW736" i="8" s="1"/>
  <c r="CU736" i="8"/>
  <c r="CT736" i="8"/>
  <c r="CS736" i="8"/>
  <c r="CR736" i="8"/>
  <c r="CQ736" i="8"/>
  <c r="CP736" i="8"/>
  <c r="CO736" i="8"/>
  <c r="CN736" i="8"/>
  <c r="CL736" i="8"/>
  <c r="CM736" i="8" s="1"/>
  <c r="CG736" i="8"/>
  <c r="CF736" i="8"/>
  <c r="CE736" i="8"/>
  <c r="CD736" i="8"/>
  <c r="CC736" i="8"/>
  <c r="CB736" i="8"/>
  <c r="CA736" i="8"/>
  <c r="BZ736" i="8"/>
  <c r="BY736" i="8"/>
  <c r="BW736" i="8"/>
  <c r="BX736" i="8" s="1"/>
  <c r="BV736" i="8"/>
  <c r="BU736" i="8"/>
  <c r="BT736" i="8"/>
  <c r="BS736" i="8"/>
  <c r="BR736" i="8"/>
  <c r="BQ736" i="8"/>
  <c r="BP736" i="8"/>
  <c r="BO736" i="8"/>
  <c r="BN736" i="8"/>
  <c r="BM736" i="8"/>
  <c r="BL736" i="8"/>
  <c r="BJ736" i="8"/>
  <c r="BK736" i="8" s="1"/>
  <c r="J736" i="8"/>
  <c r="I736" i="8"/>
  <c r="H736" i="8"/>
  <c r="G736" i="8"/>
  <c r="F736" i="8"/>
  <c r="A736" i="8"/>
  <c r="DP735" i="8"/>
  <c r="DO735" i="8"/>
  <c r="DN735" i="8"/>
  <c r="DM735" i="8"/>
  <c r="DK735" i="8"/>
  <c r="DL735" i="8" s="1"/>
  <c r="DJ735" i="8"/>
  <c r="DI735" i="8"/>
  <c r="DH735" i="8"/>
  <c r="DG735" i="8"/>
  <c r="DE735" i="8"/>
  <c r="DF735" i="8" s="1"/>
  <c r="DD735" i="8"/>
  <c r="DC735" i="8"/>
  <c r="DB735" i="8"/>
  <c r="DA735" i="8"/>
  <c r="CZ735" i="8"/>
  <c r="CY735" i="8"/>
  <c r="CX735" i="8"/>
  <c r="CV735" i="8"/>
  <c r="CW735" i="8" s="1"/>
  <c r="CU735" i="8"/>
  <c r="CT735" i="8"/>
  <c r="CS735" i="8"/>
  <c r="CR735" i="8"/>
  <c r="CQ735" i="8"/>
  <c r="CP735" i="8"/>
  <c r="CO735" i="8"/>
  <c r="CN735" i="8"/>
  <c r="CL735" i="8"/>
  <c r="CM735" i="8" s="1"/>
  <c r="CG735" i="8"/>
  <c r="CF735" i="8"/>
  <c r="CE735" i="8"/>
  <c r="CD735" i="8"/>
  <c r="CC735" i="8"/>
  <c r="CB735" i="8"/>
  <c r="CA735" i="8"/>
  <c r="BZ735" i="8"/>
  <c r="BY735" i="8"/>
  <c r="BW735" i="8"/>
  <c r="BX735" i="8" s="1"/>
  <c r="BV735" i="8"/>
  <c r="BU735" i="8"/>
  <c r="BT735" i="8"/>
  <c r="BS735" i="8"/>
  <c r="BR735" i="8"/>
  <c r="BQ735" i="8"/>
  <c r="BP735" i="8"/>
  <c r="BO735" i="8"/>
  <c r="BN735" i="8"/>
  <c r="BM735" i="8"/>
  <c r="BL735" i="8"/>
  <c r="BJ735" i="8"/>
  <c r="BK735" i="8" s="1"/>
  <c r="J735" i="8"/>
  <c r="I735" i="8"/>
  <c r="H735" i="8"/>
  <c r="G735" i="8"/>
  <c r="F735" i="8"/>
  <c r="A735" i="8"/>
  <c r="DP734" i="8"/>
  <c r="DO734" i="8"/>
  <c r="DN734" i="8"/>
  <c r="DM734" i="8"/>
  <c r="DK734" i="8"/>
  <c r="DL734" i="8" s="1"/>
  <c r="DJ734" i="8"/>
  <c r="DI734" i="8"/>
  <c r="DH734" i="8"/>
  <c r="DG734" i="8"/>
  <c r="DE734" i="8"/>
  <c r="DF734" i="8" s="1"/>
  <c r="DD734" i="8"/>
  <c r="DC734" i="8"/>
  <c r="DB734" i="8"/>
  <c r="DA734" i="8"/>
  <c r="CZ734" i="8"/>
  <c r="CY734" i="8"/>
  <c r="CX734" i="8"/>
  <c r="CV734" i="8"/>
  <c r="CW734" i="8" s="1"/>
  <c r="CU734" i="8"/>
  <c r="CT734" i="8"/>
  <c r="CS734" i="8"/>
  <c r="CR734" i="8"/>
  <c r="CQ734" i="8"/>
  <c r="CP734" i="8"/>
  <c r="CO734" i="8"/>
  <c r="CN734" i="8"/>
  <c r="CL734" i="8"/>
  <c r="CM734" i="8" s="1"/>
  <c r="CG734" i="8"/>
  <c r="CF734" i="8"/>
  <c r="CE734" i="8"/>
  <c r="CD734" i="8"/>
  <c r="CC734" i="8"/>
  <c r="CB734" i="8"/>
  <c r="CA734" i="8"/>
  <c r="BZ734" i="8"/>
  <c r="BY734" i="8"/>
  <c r="BW734" i="8"/>
  <c r="BX734" i="8" s="1"/>
  <c r="BV734" i="8"/>
  <c r="BU734" i="8"/>
  <c r="BT734" i="8"/>
  <c r="BS734" i="8"/>
  <c r="BR734" i="8"/>
  <c r="BQ734" i="8"/>
  <c r="BP734" i="8"/>
  <c r="BO734" i="8"/>
  <c r="BN734" i="8"/>
  <c r="BM734" i="8"/>
  <c r="BL734" i="8"/>
  <c r="BJ734" i="8"/>
  <c r="BK734" i="8" s="1"/>
  <c r="J734" i="8"/>
  <c r="I734" i="8"/>
  <c r="H734" i="8"/>
  <c r="G734" i="8"/>
  <c r="F734" i="8"/>
  <c r="A734" i="8"/>
  <c r="DP733" i="8"/>
  <c r="DO733" i="8"/>
  <c r="DN733" i="8"/>
  <c r="DM733" i="8"/>
  <c r="DK733" i="8"/>
  <c r="DL733" i="8" s="1"/>
  <c r="DJ733" i="8"/>
  <c r="DI733" i="8"/>
  <c r="DH733" i="8"/>
  <c r="DG733" i="8"/>
  <c r="DE733" i="8"/>
  <c r="DF733" i="8" s="1"/>
  <c r="DD733" i="8"/>
  <c r="DC733" i="8"/>
  <c r="DB733" i="8"/>
  <c r="DA733" i="8"/>
  <c r="CZ733" i="8"/>
  <c r="CY733" i="8"/>
  <c r="CX733" i="8"/>
  <c r="CV733" i="8"/>
  <c r="CW733" i="8" s="1"/>
  <c r="CU733" i="8"/>
  <c r="CT733" i="8"/>
  <c r="CS733" i="8"/>
  <c r="CR733" i="8"/>
  <c r="CQ733" i="8"/>
  <c r="CP733" i="8"/>
  <c r="CO733" i="8"/>
  <c r="CN733" i="8"/>
  <c r="CL733" i="8"/>
  <c r="CM733" i="8" s="1"/>
  <c r="CG733" i="8"/>
  <c r="CF733" i="8"/>
  <c r="CE733" i="8"/>
  <c r="CD733" i="8"/>
  <c r="CC733" i="8"/>
  <c r="CB733" i="8"/>
  <c r="CA733" i="8"/>
  <c r="BZ733" i="8"/>
  <c r="BY733" i="8"/>
  <c r="BW733" i="8"/>
  <c r="BX733" i="8" s="1"/>
  <c r="BV733" i="8"/>
  <c r="BU733" i="8"/>
  <c r="BT733" i="8"/>
  <c r="BS733" i="8"/>
  <c r="BR733" i="8"/>
  <c r="BQ733" i="8"/>
  <c r="BP733" i="8"/>
  <c r="BO733" i="8"/>
  <c r="BN733" i="8"/>
  <c r="BM733" i="8"/>
  <c r="BL733" i="8"/>
  <c r="BJ733" i="8"/>
  <c r="BK733" i="8" s="1"/>
  <c r="J733" i="8"/>
  <c r="I733" i="8"/>
  <c r="H733" i="8"/>
  <c r="G733" i="8"/>
  <c r="F733" i="8"/>
  <c r="A733" i="8"/>
  <c r="DP732" i="8"/>
  <c r="DO732" i="8"/>
  <c r="DN732" i="8"/>
  <c r="DM732" i="8"/>
  <c r="DK732" i="8"/>
  <c r="DL732" i="8" s="1"/>
  <c r="DJ732" i="8"/>
  <c r="DI732" i="8"/>
  <c r="DH732" i="8"/>
  <c r="DG732" i="8"/>
  <c r="DE732" i="8"/>
  <c r="DF732" i="8" s="1"/>
  <c r="DD732" i="8"/>
  <c r="DC732" i="8"/>
  <c r="DB732" i="8"/>
  <c r="DA732" i="8"/>
  <c r="CZ732" i="8"/>
  <c r="CY732" i="8"/>
  <c r="CX732" i="8"/>
  <c r="CV732" i="8"/>
  <c r="CW732" i="8" s="1"/>
  <c r="CU732" i="8"/>
  <c r="CT732" i="8"/>
  <c r="CS732" i="8"/>
  <c r="CR732" i="8"/>
  <c r="CQ732" i="8"/>
  <c r="CP732" i="8"/>
  <c r="CO732" i="8"/>
  <c r="CN732" i="8"/>
  <c r="CL732" i="8"/>
  <c r="CM732" i="8" s="1"/>
  <c r="CG732" i="8"/>
  <c r="CF732" i="8"/>
  <c r="CE732" i="8"/>
  <c r="CD732" i="8"/>
  <c r="CC732" i="8"/>
  <c r="CB732" i="8"/>
  <c r="CA732" i="8"/>
  <c r="BZ732" i="8"/>
  <c r="BY732" i="8"/>
  <c r="BW732" i="8"/>
  <c r="BX732" i="8" s="1"/>
  <c r="BV732" i="8"/>
  <c r="BU732" i="8"/>
  <c r="BT732" i="8"/>
  <c r="BS732" i="8"/>
  <c r="BR732" i="8"/>
  <c r="BQ732" i="8"/>
  <c r="BP732" i="8"/>
  <c r="BO732" i="8"/>
  <c r="BN732" i="8"/>
  <c r="BM732" i="8"/>
  <c r="BL732" i="8"/>
  <c r="BJ732" i="8"/>
  <c r="BK732" i="8" s="1"/>
  <c r="J732" i="8"/>
  <c r="I732" i="8"/>
  <c r="H732" i="8"/>
  <c r="G732" i="8"/>
  <c r="F732" i="8"/>
  <c r="A732" i="8"/>
  <c r="DP731" i="8"/>
  <c r="DO731" i="8"/>
  <c r="DN731" i="8"/>
  <c r="DM731" i="8"/>
  <c r="DK731" i="8"/>
  <c r="DL731" i="8" s="1"/>
  <c r="DJ731" i="8"/>
  <c r="DI731" i="8"/>
  <c r="DH731" i="8"/>
  <c r="DG731" i="8"/>
  <c r="DE731" i="8"/>
  <c r="DF731" i="8" s="1"/>
  <c r="DD731" i="8"/>
  <c r="DC731" i="8"/>
  <c r="DB731" i="8"/>
  <c r="DA731" i="8"/>
  <c r="CZ731" i="8"/>
  <c r="CY731" i="8"/>
  <c r="CX731" i="8"/>
  <c r="CV731" i="8"/>
  <c r="CW731" i="8" s="1"/>
  <c r="CU731" i="8"/>
  <c r="CT731" i="8"/>
  <c r="CS731" i="8"/>
  <c r="CR731" i="8"/>
  <c r="CQ731" i="8"/>
  <c r="CP731" i="8"/>
  <c r="CO731" i="8"/>
  <c r="CN731" i="8"/>
  <c r="CL731" i="8"/>
  <c r="CM731" i="8" s="1"/>
  <c r="CG731" i="8"/>
  <c r="CF731" i="8"/>
  <c r="CE731" i="8"/>
  <c r="CD731" i="8"/>
  <c r="CC731" i="8"/>
  <c r="CB731" i="8"/>
  <c r="CA731" i="8"/>
  <c r="BZ731" i="8"/>
  <c r="BY731" i="8"/>
  <c r="BW731" i="8"/>
  <c r="BX731" i="8" s="1"/>
  <c r="BV731" i="8"/>
  <c r="BU731" i="8"/>
  <c r="BT731" i="8"/>
  <c r="BS731" i="8"/>
  <c r="BR731" i="8"/>
  <c r="BQ731" i="8"/>
  <c r="BP731" i="8"/>
  <c r="BO731" i="8"/>
  <c r="BN731" i="8"/>
  <c r="BM731" i="8"/>
  <c r="BL731" i="8"/>
  <c r="BJ731" i="8"/>
  <c r="BK731" i="8" s="1"/>
  <c r="J731" i="8"/>
  <c r="I731" i="8"/>
  <c r="H731" i="8"/>
  <c r="G731" i="8"/>
  <c r="F731" i="8"/>
  <c r="A731" i="8"/>
  <c r="DP730" i="8"/>
  <c r="DO730" i="8"/>
  <c r="DN730" i="8"/>
  <c r="DM730" i="8"/>
  <c r="DK730" i="8"/>
  <c r="DL730" i="8" s="1"/>
  <c r="DJ730" i="8"/>
  <c r="DI730" i="8"/>
  <c r="DH730" i="8"/>
  <c r="DG730" i="8"/>
  <c r="DE730" i="8"/>
  <c r="DF730" i="8" s="1"/>
  <c r="DD730" i="8"/>
  <c r="DC730" i="8"/>
  <c r="DB730" i="8"/>
  <c r="DA730" i="8"/>
  <c r="CZ730" i="8"/>
  <c r="CY730" i="8"/>
  <c r="CX730" i="8"/>
  <c r="CV730" i="8"/>
  <c r="CW730" i="8" s="1"/>
  <c r="CU730" i="8"/>
  <c r="CT730" i="8"/>
  <c r="CS730" i="8"/>
  <c r="CR730" i="8"/>
  <c r="CQ730" i="8"/>
  <c r="CP730" i="8"/>
  <c r="CO730" i="8"/>
  <c r="CN730" i="8"/>
  <c r="CL730" i="8"/>
  <c r="CM730" i="8" s="1"/>
  <c r="CG730" i="8"/>
  <c r="CF730" i="8"/>
  <c r="CE730" i="8"/>
  <c r="CD730" i="8"/>
  <c r="CC730" i="8"/>
  <c r="CB730" i="8"/>
  <c r="CA730" i="8"/>
  <c r="BZ730" i="8"/>
  <c r="BY730" i="8"/>
  <c r="BW730" i="8"/>
  <c r="BX730" i="8" s="1"/>
  <c r="BV730" i="8"/>
  <c r="BU730" i="8"/>
  <c r="BT730" i="8"/>
  <c r="BS730" i="8"/>
  <c r="BR730" i="8"/>
  <c r="BQ730" i="8"/>
  <c r="BP730" i="8"/>
  <c r="BO730" i="8"/>
  <c r="BN730" i="8"/>
  <c r="BM730" i="8"/>
  <c r="BL730" i="8"/>
  <c r="BJ730" i="8"/>
  <c r="BK730" i="8" s="1"/>
  <c r="J730" i="8"/>
  <c r="I730" i="8"/>
  <c r="H730" i="8"/>
  <c r="G730" i="8"/>
  <c r="F730" i="8"/>
  <c r="A730" i="8"/>
  <c r="DP729" i="8"/>
  <c r="DO729" i="8"/>
  <c r="DN729" i="8"/>
  <c r="DM729" i="8"/>
  <c r="DK729" i="8"/>
  <c r="DL729" i="8" s="1"/>
  <c r="DJ729" i="8"/>
  <c r="DI729" i="8"/>
  <c r="DH729" i="8"/>
  <c r="DG729" i="8"/>
  <c r="DE729" i="8"/>
  <c r="DF729" i="8" s="1"/>
  <c r="DD729" i="8"/>
  <c r="DC729" i="8"/>
  <c r="DB729" i="8"/>
  <c r="DA729" i="8"/>
  <c r="CZ729" i="8"/>
  <c r="CY729" i="8"/>
  <c r="CX729" i="8"/>
  <c r="CV729" i="8"/>
  <c r="CW729" i="8" s="1"/>
  <c r="CU729" i="8"/>
  <c r="CT729" i="8"/>
  <c r="CS729" i="8"/>
  <c r="CR729" i="8"/>
  <c r="CQ729" i="8"/>
  <c r="CP729" i="8"/>
  <c r="CO729" i="8"/>
  <c r="CN729" i="8"/>
  <c r="CL729" i="8"/>
  <c r="CM729" i="8" s="1"/>
  <c r="CG729" i="8"/>
  <c r="CF729" i="8"/>
  <c r="CE729" i="8"/>
  <c r="CD729" i="8"/>
  <c r="CC729" i="8"/>
  <c r="CB729" i="8"/>
  <c r="CA729" i="8"/>
  <c r="BZ729" i="8"/>
  <c r="BY729" i="8"/>
  <c r="BW729" i="8"/>
  <c r="BX729" i="8" s="1"/>
  <c r="BV729" i="8"/>
  <c r="BU729" i="8"/>
  <c r="BT729" i="8"/>
  <c r="BS729" i="8"/>
  <c r="BR729" i="8"/>
  <c r="BQ729" i="8"/>
  <c r="BP729" i="8"/>
  <c r="BO729" i="8"/>
  <c r="BN729" i="8"/>
  <c r="BM729" i="8"/>
  <c r="BL729" i="8"/>
  <c r="BJ729" i="8"/>
  <c r="BK729" i="8" s="1"/>
  <c r="J729" i="8"/>
  <c r="I729" i="8"/>
  <c r="H729" i="8"/>
  <c r="G729" i="8"/>
  <c r="F729" i="8"/>
  <c r="A729" i="8"/>
  <c r="DP728" i="8"/>
  <c r="DO728" i="8"/>
  <c r="DN728" i="8"/>
  <c r="DM728" i="8"/>
  <c r="DK728" i="8"/>
  <c r="DL728" i="8" s="1"/>
  <c r="DJ728" i="8"/>
  <c r="DI728" i="8"/>
  <c r="DH728" i="8"/>
  <c r="DG728" i="8"/>
  <c r="DE728" i="8"/>
  <c r="DF728" i="8" s="1"/>
  <c r="DD728" i="8"/>
  <c r="DC728" i="8"/>
  <c r="DB728" i="8"/>
  <c r="DA728" i="8"/>
  <c r="CZ728" i="8"/>
  <c r="CY728" i="8"/>
  <c r="CX728" i="8"/>
  <c r="CV728" i="8"/>
  <c r="CW728" i="8" s="1"/>
  <c r="CU728" i="8"/>
  <c r="CT728" i="8"/>
  <c r="CS728" i="8"/>
  <c r="CR728" i="8"/>
  <c r="CQ728" i="8"/>
  <c r="CP728" i="8"/>
  <c r="CO728" i="8"/>
  <c r="CN728" i="8"/>
  <c r="CL728" i="8"/>
  <c r="CM728" i="8" s="1"/>
  <c r="CG728" i="8"/>
  <c r="CF728" i="8"/>
  <c r="CE728" i="8"/>
  <c r="CD728" i="8"/>
  <c r="CC728" i="8"/>
  <c r="CB728" i="8"/>
  <c r="CA728" i="8"/>
  <c r="BZ728" i="8"/>
  <c r="BY728" i="8"/>
  <c r="BW728" i="8"/>
  <c r="BX728" i="8" s="1"/>
  <c r="BV728" i="8"/>
  <c r="BU728" i="8"/>
  <c r="BT728" i="8"/>
  <c r="BS728" i="8"/>
  <c r="BR728" i="8"/>
  <c r="BQ728" i="8"/>
  <c r="BP728" i="8"/>
  <c r="BO728" i="8"/>
  <c r="BN728" i="8"/>
  <c r="BM728" i="8"/>
  <c r="BL728" i="8"/>
  <c r="BJ728" i="8"/>
  <c r="BK728" i="8" s="1"/>
  <c r="J728" i="8"/>
  <c r="I728" i="8"/>
  <c r="H728" i="8"/>
  <c r="G728" i="8"/>
  <c r="F728" i="8"/>
  <c r="A728" i="8"/>
  <c r="DP727" i="8"/>
  <c r="DO727" i="8"/>
  <c r="DN727" i="8"/>
  <c r="DM727" i="8"/>
  <c r="DK727" i="8"/>
  <c r="DL727" i="8" s="1"/>
  <c r="DJ727" i="8"/>
  <c r="DI727" i="8"/>
  <c r="DH727" i="8"/>
  <c r="DG727" i="8"/>
  <c r="DE727" i="8"/>
  <c r="DF727" i="8" s="1"/>
  <c r="DD727" i="8"/>
  <c r="DC727" i="8"/>
  <c r="DB727" i="8"/>
  <c r="DA727" i="8"/>
  <c r="CZ727" i="8"/>
  <c r="CY727" i="8"/>
  <c r="CX727" i="8"/>
  <c r="CV727" i="8"/>
  <c r="CW727" i="8" s="1"/>
  <c r="CU727" i="8"/>
  <c r="CT727" i="8"/>
  <c r="CS727" i="8"/>
  <c r="CR727" i="8"/>
  <c r="CQ727" i="8"/>
  <c r="CP727" i="8"/>
  <c r="CO727" i="8"/>
  <c r="CN727" i="8"/>
  <c r="CL727" i="8"/>
  <c r="CM727" i="8" s="1"/>
  <c r="CG727" i="8"/>
  <c r="CF727" i="8"/>
  <c r="CE727" i="8"/>
  <c r="CD727" i="8"/>
  <c r="CC727" i="8"/>
  <c r="CB727" i="8"/>
  <c r="CA727" i="8"/>
  <c r="BZ727" i="8"/>
  <c r="BY727" i="8"/>
  <c r="BW727" i="8"/>
  <c r="BX727" i="8" s="1"/>
  <c r="BV727" i="8"/>
  <c r="BU727" i="8"/>
  <c r="BT727" i="8"/>
  <c r="BS727" i="8"/>
  <c r="BR727" i="8"/>
  <c r="BQ727" i="8"/>
  <c r="BP727" i="8"/>
  <c r="BO727" i="8"/>
  <c r="BN727" i="8"/>
  <c r="BM727" i="8"/>
  <c r="BL727" i="8"/>
  <c r="BJ727" i="8"/>
  <c r="BK727" i="8" s="1"/>
  <c r="J727" i="8"/>
  <c r="I727" i="8"/>
  <c r="H727" i="8"/>
  <c r="G727" i="8"/>
  <c r="F727" i="8"/>
  <c r="A727" i="8"/>
  <c r="DP726" i="8"/>
  <c r="DO726" i="8"/>
  <c r="DN726" i="8"/>
  <c r="DM726" i="8"/>
  <c r="DK726" i="8"/>
  <c r="DL726" i="8" s="1"/>
  <c r="DJ726" i="8"/>
  <c r="DI726" i="8"/>
  <c r="DH726" i="8"/>
  <c r="DG726" i="8"/>
  <c r="DE726" i="8"/>
  <c r="DF726" i="8" s="1"/>
  <c r="DD726" i="8"/>
  <c r="DC726" i="8"/>
  <c r="DB726" i="8"/>
  <c r="DA726" i="8"/>
  <c r="CZ726" i="8"/>
  <c r="CY726" i="8"/>
  <c r="CX726" i="8"/>
  <c r="CV726" i="8"/>
  <c r="CW726" i="8" s="1"/>
  <c r="CU726" i="8"/>
  <c r="CT726" i="8"/>
  <c r="CS726" i="8"/>
  <c r="CR726" i="8"/>
  <c r="CQ726" i="8"/>
  <c r="CP726" i="8"/>
  <c r="CO726" i="8"/>
  <c r="CN726" i="8"/>
  <c r="CL726" i="8"/>
  <c r="CM726" i="8" s="1"/>
  <c r="CG726" i="8"/>
  <c r="CF726" i="8"/>
  <c r="CE726" i="8"/>
  <c r="CD726" i="8"/>
  <c r="CC726" i="8"/>
  <c r="CB726" i="8"/>
  <c r="CA726" i="8"/>
  <c r="BZ726" i="8"/>
  <c r="BY726" i="8"/>
  <c r="BW726" i="8"/>
  <c r="BX726" i="8" s="1"/>
  <c r="BV726" i="8"/>
  <c r="BU726" i="8"/>
  <c r="BT726" i="8"/>
  <c r="BS726" i="8"/>
  <c r="BR726" i="8"/>
  <c r="BQ726" i="8"/>
  <c r="BP726" i="8"/>
  <c r="BO726" i="8"/>
  <c r="BN726" i="8"/>
  <c r="BM726" i="8"/>
  <c r="BL726" i="8"/>
  <c r="BJ726" i="8"/>
  <c r="BK726" i="8" s="1"/>
  <c r="J726" i="8"/>
  <c r="I726" i="8"/>
  <c r="H726" i="8"/>
  <c r="G726" i="8"/>
  <c r="F726" i="8"/>
  <c r="A726" i="8"/>
  <c r="DP725" i="8"/>
  <c r="DO725" i="8"/>
  <c r="DN725" i="8"/>
  <c r="DM725" i="8"/>
  <c r="DK725" i="8"/>
  <c r="DL725" i="8" s="1"/>
  <c r="DJ725" i="8"/>
  <c r="DI725" i="8"/>
  <c r="DH725" i="8"/>
  <c r="DG725" i="8"/>
  <c r="DE725" i="8"/>
  <c r="DF725" i="8" s="1"/>
  <c r="DD725" i="8"/>
  <c r="DC725" i="8"/>
  <c r="DB725" i="8"/>
  <c r="DA725" i="8"/>
  <c r="CZ725" i="8"/>
  <c r="CY725" i="8"/>
  <c r="CX725" i="8"/>
  <c r="CV725" i="8"/>
  <c r="CW725" i="8" s="1"/>
  <c r="CU725" i="8"/>
  <c r="CT725" i="8"/>
  <c r="CS725" i="8"/>
  <c r="CR725" i="8"/>
  <c r="CQ725" i="8"/>
  <c r="CP725" i="8"/>
  <c r="CO725" i="8"/>
  <c r="CN725" i="8"/>
  <c r="CL725" i="8"/>
  <c r="CM725" i="8" s="1"/>
  <c r="CG725" i="8"/>
  <c r="CF725" i="8"/>
  <c r="CE725" i="8"/>
  <c r="CD725" i="8"/>
  <c r="CC725" i="8"/>
  <c r="CB725" i="8"/>
  <c r="CA725" i="8"/>
  <c r="BZ725" i="8"/>
  <c r="BY725" i="8"/>
  <c r="BW725" i="8"/>
  <c r="BX725" i="8" s="1"/>
  <c r="BV725" i="8"/>
  <c r="BU725" i="8"/>
  <c r="BT725" i="8"/>
  <c r="BS725" i="8"/>
  <c r="BR725" i="8"/>
  <c r="BQ725" i="8"/>
  <c r="BP725" i="8"/>
  <c r="BO725" i="8"/>
  <c r="BN725" i="8"/>
  <c r="BM725" i="8"/>
  <c r="BL725" i="8"/>
  <c r="BJ725" i="8"/>
  <c r="BK725" i="8" s="1"/>
  <c r="J725" i="8"/>
  <c r="I725" i="8"/>
  <c r="H725" i="8"/>
  <c r="G725" i="8"/>
  <c r="F725" i="8"/>
  <c r="A725" i="8"/>
  <c r="DP724" i="8"/>
  <c r="DO724" i="8"/>
  <c r="DN724" i="8"/>
  <c r="DM724" i="8"/>
  <c r="DK724" i="8"/>
  <c r="DL724" i="8" s="1"/>
  <c r="DJ724" i="8"/>
  <c r="DI724" i="8"/>
  <c r="DH724" i="8"/>
  <c r="DG724" i="8"/>
  <c r="DE724" i="8"/>
  <c r="DF724" i="8" s="1"/>
  <c r="DD724" i="8"/>
  <c r="DC724" i="8"/>
  <c r="DB724" i="8"/>
  <c r="DA724" i="8"/>
  <c r="CZ724" i="8"/>
  <c r="CY724" i="8"/>
  <c r="CX724" i="8"/>
  <c r="CV724" i="8"/>
  <c r="CW724" i="8" s="1"/>
  <c r="CU724" i="8"/>
  <c r="CT724" i="8"/>
  <c r="CS724" i="8"/>
  <c r="CR724" i="8"/>
  <c r="CQ724" i="8"/>
  <c r="CP724" i="8"/>
  <c r="CO724" i="8"/>
  <c r="CN724" i="8"/>
  <c r="CL724" i="8"/>
  <c r="CM724" i="8" s="1"/>
  <c r="CG724" i="8"/>
  <c r="CF724" i="8"/>
  <c r="CE724" i="8"/>
  <c r="CD724" i="8"/>
  <c r="CC724" i="8"/>
  <c r="CB724" i="8"/>
  <c r="CA724" i="8"/>
  <c r="BZ724" i="8"/>
  <c r="BY724" i="8"/>
  <c r="BW724" i="8"/>
  <c r="BX724" i="8" s="1"/>
  <c r="BV724" i="8"/>
  <c r="BU724" i="8"/>
  <c r="BT724" i="8"/>
  <c r="BS724" i="8"/>
  <c r="BR724" i="8"/>
  <c r="BQ724" i="8"/>
  <c r="BP724" i="8"/>
  <c r="BO724" i="8"/>
  <c r="BN724" i="8"/>
  <c r="BM724" i="8"/>
  <c r="BL724" i="8"/>
  <c r="BJ724" i="8"/>
  <c r="BK724" i="8" s="1"/>
  <c r="J724" i="8"/>
  <c r="I724" i="8"/>
  <c r="H724" i="8"/>
  <c r="G724" i="8"/>
  <c r="F724" i="8"/>
  <c r="A724" i="8"/>
  <c r="DP723" i="8"/>
  <c r="DO723" i="8"/>
  <c r="DN723" i="8"/>
  <c r="DM723" i="8"/>
  <c r="DK723" i="8"/>
  <c r="DL723" i="8" s="1"/>
  <c r="DJ723" i="8"/>
  <c r="DI723" i="8"/>
  <c r="DH723" i="8"/>
  <c r="DG723" i="8"/>
  <c r="DE723" i="8"/>
  <c r="DF723" i="8" s="1"/>
  <c r="DD723" i="8"/>
  <c r="DC723" i="8"/>
  <c r="DB723" i="8"/>
  <c r="DA723" i="8"/>
  <c r="CZ723" i="8"/>
  <c r="CY723" i="8"/>
  <c r="CX723" i="8"/>
  <c r="CV723" i="8"/>
  <c r="CW723" i="8" s="1"/>
  <c r="CU723" i="8"/>
  <c r="CT723" i="8"/>
  <c r="CS723" i="8"/>
  <c r="CR723" i="8"/>
  <c r="CQ723" i="8"/>
  <c r="CP723" i="8"/>
  <c r="CO723" i="8"/>
  <c r="CN723" i="8"/>
  <c r="CL723" i="8"/>
  <c r="CM723" i="8" s="1"/>
  <c r="CG723" i="8"/>
  <c r="CF723" i="8"/>
  <c r="CE723" i="8"/>
  <c r="CD723" i="8"/>
  <c r="CC723" i="8"/>
  <c r="CB723" i="8"/>
  <c r="CA723" i="8"/>
  <c r="BZ723" i="8"/>
  <c r="BY723" i="8"/>
  <c r="BW723" i="8"/>
  <c r="BX723" i="8" s="1"/>
  <c r="BV723" i="8"/>
  <c r="BU723" i="8"/>
  <c r="BT723" i="8"/>
  <c r="BS723" i="8"/>
  <c r="BR723" i="8"/>
  <c r="BQ723" i="8"/>
  <c r="BP723" i="8"/>
  <c r="BO723" i="8"/>
  <c r="BN723" i="8"/>
  <c r="BM723" i="8"/>
  <c r="BL723" i="8"/>
  <c r="BJ723" i="8"/>
  <c r="BK723" i="8" s="1"/>
  <c r="J723" i="8"/>
  <c r="I723" i="8"/>
  <c r="H723" i="8"/>
  <c r="G723" i="8"/>
  <c r="F723" i="8"/>
  <c r="A723" i="8"/>
  <c r="DP722" i="8"/>
  <c r="DO722" i="8"/>
  <c r="DN722" i="8"/>
  <c r="DM722" i="8"/>
  <c r="DK722" i="8"/>
  <c r="DL722" i="8" s="1"/>
  <c r="DJ722" i="8"/>
  <c r="DI722" i="8"/>
  <c r="DH722" i="8"/>
  <c r="DG722" i="8"/>
  <c r="DE722" i="8"/>
  <c r="DF722" i="8" s="1"/>
  <c r="DD722" i="8"/>
  <c r="DC722" i="8"/>
  <c r="DB722" i="8"/>
  <c r="DA722" i="8"/>
  <c r="CZ722" i="8"/>
  <c r="CY722" i="8"/>
  <c r="CX722" i="8"/>
  <c r="CV722" i="8"/>
  <c r="CW722" i="8" s="1"/>
  <c r="CU722" i="8"/>
  <c r="CT722" i="8"/>
  <c r="CS722" i="8"/>
  <c r="CR722" i="8"/>
  <c r="CQ722" i="8"/>
  <c r="CP722" i="8"/>
  <c r="CO722" i="8"/>
  <c r="CN722" i="8"/>
  <c r="CL722" i="8"/>
  <c r="CM722" i="8" s="1"/>
  <c r="CG722" i="8"/>
  <c r="CF722" i="8"/>
  <c r="CE722" i="8"/>
  <c r="CD722" i="8"/>
  <c r="CC722" i="8"/>
  <c r="CB722" i="8"/>
  <c r="CA722" i="8"/>
  <c r="BZ722" i="8"/>
  <c r="BY722" i="8"/>
  <c r="BW722" i="8"/>
  <c r="BX722" i="8" s="1"/>
  <c r="BV722" i="8"/>
  <c r="BU722" i="8"/>
  <c r="BT722" i="8"/>
  <c r="BS722" i="8"/>
  <c r="BR722" i="8"/>
  <c r="BQ722" i="8"/>
  <c r="BP722" i="8"/>
  <c r="BO722" i="8"/>
  <c r="BN722" i="8"/>
  <c r="BM722" i="8"/>
  <c r="BL722" i="8"/>
  <c r="BJ722" i="8"/>
  <c r="BK722" i="8" s="1"/>
  <c r="J722" i="8"/>
  <c r="I722" i="8"/>
  <c r="H722" i="8"/>
  <c r="G722" i="8"/>
  <c r="F722" i="8"/>
  <c r="A722" i="8"/>
  <c r="DP721" i="8"/>
  <c r="DO721" i="8"/>
  <c r="DN721" i="8"/>
  <c r="DM721" i="8"/>
  <c r="DK721" i="8"/>
  <c r="DL721" i="8" s="1"/>
  <c r="DJ721" i="8"/>
  <c r="DI721" i="8"/>
  <c r="DH721" i="8"/>
  <c r="DG721" i="8"/>
  <c r="DE721" i="8"/>
  <c r="DF721" i="8" s="1"/>
  <c r="DD721" i="8"/>
  <c r="DC721" i="8"/>
  <c r="DB721" i="8"/>
  <c r="DA721" i="8"/>
  <c r="CZ721" i="8"/>
  <c r="CY721" i="8"/>
  <c r="CX721" i="8"/>
  <c r="CV721" i="8"/>
  <c r="CW721" i="8" s="1"/>
  <c r="CU721" i="8"/>
  <c r="CT721" i="8"/>
  <c r="CS721" i="8"/>
  <c r="CR721" i="8"/>
  <c r="CQ721" i="8"/>
  <c r="CP721" i="8"/>
  <c r="CO721" i="8"/>
  <c r="CN721" i="8"/>
  <c r="CL721" i="8"/>
  <c r="CM721" i="8" s="1"/>
  <c r="CG721" i="8"/>
  <c r="CF721" i="8"/>
  <c r="CE721" i="8"/>
  <c r="CD721" i="8"/>
  <c r="CC721" i="8"/>
  <c r="CB721" i="8"/>
  <c r="CA721" i="8"/>
  <c r="BZ721" i="8"/>
  <c r="BY721" i="8"/>
  <c r="BW721" i="8"/>
  <c r="BX721" i="8" s="1"/>
  <c r="BV721" i="8"/>
  <c r="BU721" i="8"/>
  <c r="BT721" i="8"/>
  <c r="BS721" i="8"/>
  <c r="BR721" i="8"/>
  <c r="BQ721" i="8"/>
  <c r="BP721" i="8"/>
  <c r="BO721" i="8"/>
  <c r="BN721" i="8"/>
  <c r="BM721" i="8"/>
  <c r="BL721" i="8"/>
  <c r="BJ721" i="8"/>
  <c r="BK721" i="8" s="1"/>
  <c r="J721" i="8"/>
  <c r="I721" i="8"/>
  <c r="H721" i="8"/>
  <c r="G721" i="8"/>
  <c r="F721" i="8"/>
  <c r="A721" i="8"/>
  <c r="DP720" i="8"/>
  <c r="DO720" i="8"/>
  <c r="DN720" i="8"/>
  <c r="DM720" i="8"/>
  <c r="DK720" i="8"/>
  <c r="DL720" i="8" s="1"/>
  <c r="DJ720" i="8"/>
  <c r="DI720" i="8"/>
  <c r="DH720" i="8"/>
  <c r="DG720" i="8"/>
  <c r="DE720" i="8"/>
  <c r="DF720" i="8" s="1"/>
  <c r="DD720" i="8"/>
  <c r="DC720" i="8"/>
  <c r="DB720" i="8"/>
  <c r="DA720" i="8"/>
  <c r="CZ720" i="8"/>
  <c r="CY720" i="8"/>
  <c r="CX720" i="8"/>
  <c r="CV720" i="8"/>
  <c r="CW720" i="8" s="1"/>
  <c r="CU720" i="8"/>
  <c r="CT720" i="8"/>
  <c r="CS720" i="8"/>
  <c r="CR720" i="8"/>
  <c r="CQ720" i="8"/>
  <c r="CP720" i="8"/>
  <c r="CO720" i="8"/>
  <c r="CN720" i="8"/>
  <c r="CL720" i="8"/>
  <c r="CM720" i="8" s="1"/>
  <c r="CG720" i="8"/>
  <c r="CF720" i="8"/>
  <c r="CE720" i="8"/>
  <c r="CD720" i="8"/>
  <c r="CC720" i="8"/>
  <c r="CB720" i="8"/>
  <c r="CA720" i="8"/>
  <c r="BZ720" i="8"/>
  <c r="BY720" i="8"/>
  <c r="BW720" i="8"/>
  <c r="BX720" i="8" s="1"/>
  <c r="BV720" i="8"/>
  <c r="BU720" i="8"/>
  <c r="BT720" i="8"/>
  <c r="BS720" i="8"/>
  <c r="BR720" i="8"/>
  <c r="BQ720" i="8"/>
  <c r="BP720" i="8"/>
  <c r="BO720" i="8"/>
  <c r="BN720" i="8"/>
  <c r="BM720" i="8"/>
  <c r="BL720" i="8"/>
  <c r="BJ720" i="8"/>
  <c r="BK720" i="8" s="1"/>
  <c r="J720" i="8"/>
  <c r="I720" i="8"/>
  <c r="H720" i="8"/>
  <c r="G720" i="8"/>
  <c r="F720" i="8"/>
  <c r="A720" i="8"/>
  <c r="DP719" i="8"/>
  <c r="DO719" i="8"/>
  <c r="DN719" i="8"/>
  <c r="DM719" i="8"/>
  <c r="DK719" i="8"/>
  <c r="DL719" i="8" s="1"/>
  <c r="DJ719" i="8"/>
  <c r="DI719" i="8"/>
  <c r="DH719" i="8"/>
  <c r="DG719" i="8"/>
  <c r="DE719" i="8"/>
  <c r="DF719" i="8" s="1"/>
  <c r="DD719" i="8"/>
  <c r="DC719" i="8"/>
  <c r="DB719" i="8"/>
  <c r="DA719" i="8"/>
  <c r="CZ719" i="8"/>
  <c r="CY719" i="8"/>
  <c r="CX719" i="8"/>
  <c r="CV719" i="8"/>
  <c r="CW719" i="8" s="1"/>
  <c r="CU719" i="8"/>
  <c r="CT719" i="8"/>
  <c r="CS719" i="8"/>
  <c r="CR719" i="8"/>
  <c r="CQ719" i="8"/>
  <c r="CP719" i="8"/>
  <c r="CO719" i="8"/>
  <c r="CN719" i="8"/>
  <c r="CL719" i="8"/>
  <c r="CM719" i="8" s="1"/>
  <c r="CG719" i="8"/>
  <c r="CF719" i="8"/>
  <c r="CE719" i="8"/>
  <c r="CD719" i="8"/>
  <c r="CC719" i="8"/>
  <c r="CB719" i="8"/>
  <c r="CA719" i="8"/>
  <c r="BZ719" i="8"/>
  <c r="BY719" i="8"/>
  <c r="BW719" i="8"/>
  <c r="BX719" i="8" s="1"/>
  <c r="BV719" i="8"/>
  <c r="BU719" i="8"/>
  <c r="BT719" i="8"/>
  <c r="BS719" i="8"/>
  <c r="BR719" i="8"/>
  <c r="BQ719" i="8"/>
  <c r="BP719" i="8"/>
  <c r="BO719" i="8"/>
  <c r="BN719" i="8"/>
  <c r="BM719" i="8"/>
  <c r="BL719" i="8"/>
  <c r="BJ719" i="8"/>
  <c r="BK719" i="8" s="1"/>
  <c r="J719" i="8"/>
  <c r="I719" i="8"/>
  <c r="H719" i="8"/>
  <c r="G719" i="8"/>
  <c r="F719" i="8"/>
  <c r="A719" i="8"/>
  <c r="DP718" i="8"/>
  <c r="DO718" i="8"/>
  <c r="DN718" i="8"/>
  <c r="DM718" i="8"/>
  <c r="DK718" i="8"/>
  <c r="DL718" i="8" s="1"/>
  <c r="DJ718" i="8"/>
  <c r="DI718" i="8"/>
  <c r="DH718" i="8"/>
  <c r="DG718" i="8"/>
  <c r="DE718" i="8"/>
  <c r="DF718" i="8" s="1"/>
  <c r="DD718" i="8"/>
  <c r="DC718" i="8"/>
  <c r="DB718" i="8"/>
  <c r="DA718" i="8"/>
  <c r="CZ718" i="8"/>
  <c r="CY718" i="8"/>
  <c r="CX718" i="8"/>
  <c r="CV718" i="8"/>
  <c r="CW718" i="8" s="1"/>
  <c r="CU718" i="8"/>
  <c r="CT718" i="8"/>
  <c r="CS718" i="8"/>
  <c r="CR718" i="8"/>
  <c r="CQ718" i="8"/>
  <c r="CP718" i="8"/>
  <c r="CO718" i="8"/>
  <c r="CN718" i="8"/>
  <c r="CL718" i="8"/>
  <c r="CM718" i="8" s="1"/>
  <c r="CG718" i="8"/>
  <c r="CF718" i="8"/>
  <c r="CE718" i="8"/>
  <c r="CD718" i="8"/>
  <c r="CC718" i="8"/>
  <c r="CB718" i="8"/>
  <c r="CA718" i="8"/>
  <c r="BZ718" i="8"/>
  <c r="BY718" i="8"/>
  <c r="BW718" i="8"/>
  <c r="BX718" i="8" s="1"/>
  <c r="BV718" i="8"/>
  <c r="BU718" i="8"/>
  <c r="BT718" i="8"/>
  <c r="BS718" i="8"/>
  <c r="BR718" i="8"/>
  <c r="BQ718" i="8"/>
  <c r="BP718" i="8"/>
  <c r="BO718" i="8"/>
  <c r="BN718" i="8"/>
  <c r="BM718" i="8"/>
  <c r="BL718" i="8"/>
  <c r="BJ718" i="8"/>
  <c r="BK718" i="8" s="1"/>
  <c r="J718" i="8"/>
  <c r="I718" i="8"/>
  <c r="H718" i="8"/>
  <c r="G718" i="8"/>
  <c r="F718" i="8"/>
  <c r="A718" i="8"/>
  <c r="DP717" i="8"/>
  <c r="DO717" i="8"/>
  <c r="DN717" i="8"/>
  <c r="DM717" i="8"/>
  <c r="DK717" i="8"/>
  <c r="DL717" i="8" s="1"/>
  <c r="DJ717" i="8"/>
  <c r="DI717" i="8"/>
  <c r="DH717" i="8"/>
  <c r="DG717" i="8"/>
  <c r="DE717" i="8"/>
  <c r="DF717" i="8" s="1"/>
  <c r="DD717" i="8"/>
  <c r="DC717" i="8"/>
  <c r="DB717" i="8"/>
  <c r="DA717" i="8"/>
  <c r="CZ717" i="8"/>
  <c r="CY717" i="8"/>
  <c r="CX717" i="8"/>
  <c r="CV717" i="8"/>
  <c r="CW717" i="8" s="1"/>
  <c r="CU717" i="8"/>
  <c r="CT717" i="8"/>
  <c r="CS717" i="8"/>
  <c r="CR717" i="8"/>
  <c r="CQ717" i="8"/>
  <c r="CP717" i="8"/>
  <c r="CO717" i="8"/>
  <c r="CN717" i="8"/>
  <c r="CL717" i="8"/>
  <c r="CM717" i="8" s="1"/>
  <c r="CG717" i="8"/>
  <c r="CF717" i="8"/>
  <c r="CE717" i="8"/>
  <c r="CD717" i="8"/>
  <c r="CC717" i="8"/>
  <c r="CB717" i="8"/>
  <c r="CA717" i="8"/>
  <c r="BZ717" i="8"/>
  <c r="BY717" i="8"/>
  <c r="BW717" i="8"/>
  <c r="BX717" i="8" s="1"/>
  <c r="BV717" i="8"/>
  <c r="BU717" i="8"/>
  <c r="BT717" i="8"/>
  <c r="BS717" i="8"/>
  <c r="BR717" i="8"/>
  <c r="BQ717" i="8"/>
  <c r="BP717" i="8"/>
  <c r="BO717" i="8"/>
  <c r="BN717" i="8"/>
  <c r="BM717" i="8"/>
  <c r="BL717" i="8"/>
  <c r="BJ717" i="8"/>
  <c r="BK717" i="8" s="1"/>
  <c r="J717" i="8"/>
  <c r="I717" i="8"/>
  <c r="H717" i="8"/>
  <c r="G717" i="8"/>
  <c r="F717" i="8"/>
  <c r="A717" i="8"/>
  <c r="DP716" i="8"/>
  <c r="DO716" i="8"/>
  <c r="DN716" i="8"/>
  <c r="DM716" i="8"/>
  <c r="DK716" i="8"/>
  <c r="DL716" i="8" s="1"/>
  <c r="DJ716" i="8"/>
  <c r="DI716" i="8"/>
  <c r="DH716" i="8"/>
  <c r="DG716" i="8"/>
  <c r="DE716" i="8"/>
  <c r="DF716" i="8" s="1"/>
  <c r="DD716" i="8"/>
  <c r="DC716" i="8"/>
  <c r="DB716" i="8"/>
  <c r="DA716" i="8"/>
  <c r="CZ716" i="8"/>
  <c r="CY716" i="8"/>
  <c r="CX716" i="8"/>
  <c r="CV716" i="8"/>
  <c r="CW716" i="8" s="1"/>
  <c r="CU716" i="8"/>
  <c r="CT716" i="8"/>
  <c r="CS716" i="8"/>
  <c r="CR716" i="8"/>
  <c r="CQ716" i="8"/>
  <c r="CP716" i="8"/>
  <c r="CO716" i="8"/>
  <c r="CN716" i="8"/>
  <c r="CL716" i="8"/>
  <c r="CM716" i="8" s="1"/>
  <c r="CG716" i="8"/>
  <c r="CF716" i="8"/>
  <c r="CE716" i="8"/>
  <c r="CD716" i="8"/>
  <c r="CC716" i="8"/>
  <c r="CB716" i="8"/>
  <c r="CA716" i="8"/>
  <c r="BZ716" i="8"/>
  <c r="BY716" i="8"/>
  <c r="BW716" i="8"/>
  <c r="BX716" i="8" s="1"/>
  <c r="BV716" i="8"/>
  <c r="BU716" i="8"/>
  <c r="BT716" i="8"/>
  <c r="BS716" i="8"/>
  <c r="BR716" i="8"/>
  <c r="BQ716" i="8"/>
  <c r="BP716" i="8"/>
  <c r="BO716" i="8"/>
  <c r="BN716" i="8"/>
  <c r="BM716" i="8"/>
  <c r="BL716" i="8"/>
  <c r="BJ716" i="8"/>
  <c r="BK716" i="8" s="1"/>
  <c r="J716" i="8"/>
  <c r="I716" i="8"/>
  <c r="H716" i="8"/>
  <c r="G716" i="8"/>
  <c r="F716" i="8"/>
  <c r="A716" i="8"/>
  <c r="DP715" i="8"/>
  <c r="DO715" i="8"/>
  <c r="DN715" i="8"/>
  <c r="DM715" i="8"/>
  <c r="DK715" i="8"/>
  <c r="DL715" i="8" s="1"/>
  <c r="DJ715" i="8"/>
  <c r="DI715" i="8"/>
  <c r="DH715" i="8"/>
  <c r="DG715" i="8"/>
  <c r="DE715" i="8"/>
  <c r="DF715" i="8" s="1"/>
  <c r="DD715" i="8"/>
  <c r="DC715" i="8"/>
  <c r="DB715" i="8"/>
  <c r="DA715" i="8"/>
  <c r="CZ715" i="8"/>
  <c r="CY715" i="8"/>
  <c r="CX715" i="8"/>
  <c r="CV715" i="8"/>
  <c r="CW715" i="8" s="1"/>
  <c r="CU715" i="8"/>
  <c r="CT715" i="8"/>
  <c r="CS715" i="8"/>
  <c r="CR715" i="8"/>
  <c r="CQ715" i="8"/>
  <c r="CP715" i="8"/>
  <c r="CO715" i="8"/>
  <c r="CN715" i="8"/>
  <c r="CL715" i="8"/>
  <c r="CM715" i="8" s="1"/>
  <c r="CG715" i="8"/>
  <c r="CF715" i="8"/>
  <c r="CE715" i="8"/>
  <c r="CD715" i="8"/>
  <c r="CC715" i="8"/>
  <c r="CB715" i="8"/>
  <c r="CA715" i="8"/>
  <c r="BZ715" i="8"/>
  <c r="BY715" i="8"/>
  <c r="BW715" i="8"/>
  <c r="BX715" i="8" s="1"/>
  <c r="BV715" i="8"/>
  <c r="BU715" i="8"/>
  <c r="BT715" i="8"/>
  <c r="BS715" i="8"/>
  <c r="BR715" i="8"/>
  <c r="BQ715" i="8"/>
  <c r="BP715" i="8"/>
  <c r="BO715" i="8"/>
  <c r="BN715" i="8"/>
  <c r="BM715" i="8"/>
  <c r="BL715" i="8"/>
  <c r="BJ715" i="8"/>
  <c r="BK715" i="8" s="1"/>
  <c r="J715" i="8"/>
  <c r="I715" i="8"/>
  <c r="H715" i="8"/>
  <c r="G715" i="8"/>
  <c r="F715" i="8"/>
  <c r="A715" i="8"/>
  <c r="DP714" i="8"/>
  <c r="DO714" i="8"/>
  <c r="DN714" i="8"/>
  <c r="DM714" i="8"/>
  <c r="DK714" i="8"/>
  <c r="DL714" i="8" s="1"/>
  <c r="DJ714" i="8"/>
  <c r="DI714" i="8"/>
  <c r="DH714" i="8"/>
  <c r="DG714" i="8"/>
  <c r="DE714" i="8"/>
  <c r="DF714" i="8" s="1"/>
  <c r="DD714" i="8"/>
  <c r="DC714" i="8"/>
  <c r="DB714" i="8"/>
  <c r="DA714" i="8"/>
  <c r="CZ714" i="8"/>
  <c r="CY714" i="8"/>
  <c r="CX714" i="8"/>
  <c r="CV714" i="8"/>
  <c r="CW714" i="8" s="1"/>
  <c r="CU714" i="8"/>
  <c r="CT714" i="8"/>
  <c r="CS714" i="8"/>
  <c r="CR714" i="8"/>
  <c r="CQ714" i="8"/>
  <c r="CP714" i="8"/>
  <c r="CO714" i="8"/>
  <c r="CN714" i="8"/>
  <c r="CL714" i="8"/>
  <c r="CM714" i="8" s="1"/>
  <c r="CG714" i="8"/>
  <c r="CF714" i="8"/>
  <c r="CE714" i="8"/>
  <c r="CD714" i="8"/>
  <c r="CC714" i="8"/>
  <c r="CB714" i="8"/>
  <c r="CA714" i="8"/>
  <c r="BZ714" i="8"/>
  <c r="BY714" i="8"/>
  <c r="BW714" i="8"/>
  <c r="BX714" i="8" s="1"/>
  <c r="BV714" i="8"/>
  <c r="BU714" i="8"/>
  <c r="BT714" i="8"/>
  <c r="BS714" i="8"/>
  <c r="BR714" i="8"/>
  <c r="BQ714" i="8"/>
  <c r="BP714" i="8"/>
  <c r="BO714" i="8"/>
  <c r="BN714" i="8"/>
  <c r="BM714" i="8"/>
  <c r="BL714" i="8"/>
  <c r="BJ714" i="8"/>
  <c r="BK714" i="8" s="1"/>
  <c r="J714" i="8"/>
  <c r="I714" i="8"/>
  <c r="H714" i="8"/>
  <c r="G714" i="8"/>
  <c r="F714" i="8"/>
  <c r="A714" i="8"/>
  <c r="DP713" i="8"/>
  <c r="DO713" i="8"/>
  <c r="DN713" i="8"/>
  <c r="DM713" i="8"/>
  <c r="DK713" i="8"/>
  <c r="DL713" i="8" s="1"/>
  <c r="DJ713" i="8"/>
  <c r="DI713" i="8"/>
  <c r="DH713" i="8"/>
  <c r="DG713" i="8"/>
  <c r="DE713" i="8"/>
  <c r="DF713" i="8" s="1"/>
  <c r="DD713" i="8"/>
  <c r="DC713" i="8"/>
  <c r="DB713" i="8"/>
  <c r="DA713" i="8"/>
  <c r="CZ713" i="8"/>
  <c r="CY713" i="8"/>
  <c r="CX713" i="8"/>
  <c r="CV713" i="8"/>
  <c r="CW713" i="8" s="1"/>
  <c r="CU713" i="8"/>
  <c r="CT713" i="8"/>
  <c r="CS713" i="8"/>
  <c r="CR713" i="8"/>
  <c r="CQ713" i="8"/>
  <c r="CP713" i="8"/>
  <c r="CO713" i="8"/>
  <c r="CN713" i="8"/>
  <c r="CL713" i="8"/>
  <c r="CM713" i="8" s="1"/>
  <c r="CG713" i="8"/>
  <c r="CF713" i="8"/>
  <c r="CE713" i="8"/>
  <c r="CD713" i="8"/>
  <c r="CC713" i="8"/>
  <c r="CB713" i="8"/>
  <c r="CA713" i="8"/>
  <c r="BZ713" i="8"/>
  <c r="BY713" i="8"/>
  <c r="BW713" i="8"/>
  <c r="BX713" i="8" s="1"/>
  <c r="BV713" i="8"/>
  <c r="BU713" i="8"/>
  <c r="BT713" i="8"/>
  <c r="BS713" i="8"/>
  <c r="BR713" i="8"/>
  <c r="BQ713" i="8"/>
  <c r="BP713" i="8"/>
  <c r="BO713" i="8"/>
  <c r="BN713" i="8"/>
  <c r="BM713" i="8"/>
  <c r="BL713" i="8"/>
  <c r="BJ713" i="8"/>
  <c r="BK713" i="8" s="1"/>
  <c r="J713" i="8"/>
  <c r="I713" i="8"/>
  <c r="H713" i="8"/>
  <c r="G713" i="8"/>
  <c r="F713" i="8"/>
  <c r="A713" i="8"/>
  <c r="DP712" i="8"/>
  <c r="DO712" i="8"/>
  <c r="DN712" i="8"/>
  <c r="DM712" i="8"/>
  <c r="DK712" i="8"/>
  <c r="DL712" i="8" s="1"/>
  <c r="DJ712" i="8"/>
  <c r="DI712" i="8"/>
  <c r="DH712" i="8"/>
  <c r="DG712" i="8"/>
  <c r="DE712" i="8"/>
  <c r="DF712" i="8" s="1"/>
  <c r="DD712" i="8"/>
  <c r="DC712" i="8"/>
  <c r="DB712" i="8"/>
  <c r="DA712" i="8"/>
  <c r="CZ712" i="8"/>
  <c r="CY712" i="8"/>
  <c r="CX712" i="8"/>
  <c r="CV712" i="8"/>
  <c r="CW712" i="8" s="1"/>
  <c r="CU712" i="8"/>
  <c r="CT712" i="8"/>
  <c r="CS712" i="8"/>
  <c r="CR712" i="8"/>
  <c r="CQ712" i="8"/>
  <c r="CP712" i="8"/>
  <c r="CO712" i="8"/>
  <c r="CN712" i="8"/>
  <c r="CL712" i="8"/>
  <c r="CM712" i="8" s="1"/>
  <c r="CG712" i="8"/>
  <c r="CF712" i="8"/>
  <c r="CE712" i="8"/>
  <c r="CD712" i="8"/>
  <c r="CC712" i="8"/>
  <c r="CB712" i="8"/>
  <c r="CA712" i="8"/>
  <c r="BZ712" i="8"/>
  <c r="BY712" i="8"/>
  <c r="BW712" i="8"/>
  <c r="BX712" i="8" s="1"/>
  <c r="BV712" i="8"/>
  <c r="BU712" i="8"/>
  <c r="BT712" i="8"/>
  <c r="BS712" i="8"/>
  <c r="BR712" i="8"/>
  <c r="BQ712" i="8"/>
  <c r="BP712" i="8"/>
  <c r="BO712" i="8"/>
  <c r="BN712" i="8"/>
  <c r="BM712" i="8"/>
  <c r="BL712" i="8"/>
  <c r="BJ712" i="8"/>
  <c r="BK712" i="8" s="1"/>
  <c r="J712" i="8"/>
  <c r="I712" i="8"/>
  <c r="H712" i="8"/>
  <c r="G712" i="8"/>
  <c r="F712" i="8"/>
  <c r="A712" i="8"/>
  <c r="DP711" i="8"/>
  <c r="DO711" i="8"/>
  <c r="DN711" i="8"/>
  <c r="DM711" i="8"/>
  <c r="DK711" i="8"/>
  <c r="DL711" i="8" s="1"/>
  <c r="DJ711" i="8"/>
  <c r="DI711" i="8"/>
  <c r="DH711" i="8"/>
  <c r="DG711" i="8"/>
  <c r="DE711" i="8"/>
  <c r="DF711" i="8" s="1"/>
  <c r="DD711" i="8"/>
  <c r="DC711" i="8"/>
  <c r="DB711" i="8"/>
  <c r="DA711" i="8"/>
  <c r="CZ711" i="8"/>
  <c r="CY711" i="8"/>
  <c r="CX711" i="8"/>
  <c r="CV711" i="8"/>
  <c r="CW711" i="8" s="1"/>
  <c r="CU711" i="8"/>
  <c r="CT711" i="8"/>
  <c r="CS711" i="8"/>
  <c r="CR711" i="8"/>
  <c r="CQ711" i="8"/>
  <c r="CP711" i="8"/>
  <c r="CO711" i="8"/>
  <c r="CN711" i="8"/>
  <c r="CL711" i="8"/>
  <c r="CM711" i="8" s="1"/>
  <c r="CG711" i="8"/>
  <c r="CF711" i="8"/>
  <c r="CE711" i="8"/>
  <c r="CD711" i="8"/>
  <c r="CC711" i="8"/>
  <c r="CB711" i="8"/>
  <c r="CA711" i="8"/>
  <c r="BZ711" i="8"/>
  <c r="BY711" i="8"/>
  <c r="BW711" i="8"/>
  <c r="BX711" i="8" s="1"/>
  <c r="BV711" i="8"/>
  <c r="BU711" i="8"/>
  <c r="BT711" i="8"/>
  <c r="BS711" i="8"/>
  <c r="BR711" i="8"/>
  <c r="BQ711" i="8"/>
  <c r="BP711" i="8"/>
  <c r="BO711" i="8"/>
  <c r="BN711" i="8"/>
  <c r="BM711" i="8"/>
  <c r="BL711" i="8"/>
  <c r="BJ711" i="8"/>
  <c r="BK711" i="8" s="1"/>
  <c r="J711" i="8"/>
  <c r="I711" i="8"/>
  <c r="H711" i="8"/>
  <c r="G711" i="8"/>
  <c r="F711" i="8"/>
  <c r="A711" i="8"/>
  <c r="DP710" i="8"/>
  <c r="DO710" i="8"/>
  <c r="DN710" i="8"/>
  <c r="DM710" i="8"/>
  <c r="DK710" i="8"/>
  <c r="DL710" i="8" s="1"/>
  <c r="DJ710" i="8"/>
  <c r="DI710" i="8"/>
  <c r="DH710" i="8"/>
  <c r="DG710" i="8"/>
  <c r="DE710" i="8"/>
  <c r="DF710" i="8" s="1"/>
  <c r="DD710" i="8"/>
  <c r="DC710" i="8"/>
  <c r="DB710" i="8"/>
  <c r="DA710" i="8"/>
  <c r="CZ710" i="8"/>
  <c r="CY710" i="8"/>
  <c r="CX710" i="8"/>
  <c r="CV710" i="8"/>
  <c r="CW710" i="8" s="1"/>
  <c r="CU710" i="8"/>
  <c r="CT710" i="8"/>
  <c r="CS710" i="8"/>
  <c r="CR710" i="8"/>
  <c r="CQ710" i="8"/>
  <c r="CP710" i="8"/>
  <c r="CO710" i="8"/>
  <c r="CN710" i="8"/>
  <c r="CL710" i="8"/>
  <c r="CM710" i="8" s="1"/>
  <c r="CG710" i="8"/>
  <c r="CF710" i="8"/>
  <c r="CE710" i="8"/>
  <c r="CD710" i="8"/>
  <c r="CC710" i="8"/>
  <c r="CB710" i="8"/>
  <c r="CA710" i="8"/>
  <c r="BZ710" i="8"/>
  <c r="BY710" i="8"/>
  <c r="BW710" i="8"/>
  <c r="BX710" i="8" s="1"/>
  <c r="BV710" i="8"/>
  <c r="BU710" i="8"/>
  <c r="BT710" i="8"/>
  <c r="BS710" i="8"/>
  <c r="BR710" i="8"/>
  <c r="BQ710" i="8"/>
  <c r="BP710" i="8"/>
  <c r="BO710" i="8"/>
  <c r="BN710" i="8"/>
  <c r="BM710" i="8"/>
  <c r="BL710" i="8"/>
  <c r="BJ710" i="8"/>
  <c r="BK710" i="8" s="1"/>
  <c r="J710" i="8"/>
  <c r="I710" i="8"/>
  <c r="H710" i="8"/>
  <c r="G710" i="8"/>
  <c r="F710" i="8"/>
  <c r="A710" i="8"/>
  <c r="DP709" i="8"/>
  <c r="DO709" i="8"/>
  <c r="DN709" i="8"/>
  <c r="DM709" i="8"/>
  <c r="DK709" i="8"/>
  <c r="DL709" i="8" s="1"/>
  <c r="DJ709" i="8"/>
  <c r="DI709" i="8"/>
  <c r="DH709" i="8"/>
  <c r="DG709" i="8"/>
  <c r="DE709" i="8"/>
  <c r="DF709" i="8" s="1"/>
  <c r="DD709" i="8"/>
  <c r="DC709" i="8"/>
  <c r="DB709" i="8"/>
  <c r="DA709" i="8"/>
  <c r="CZ709" i="8"/>
  <c r="CY709" i="8"/>
  <c r="CX709" i="8"/>
  <c r="CV709" i="8"/>
  <c r="CW709" i="8" s="1"/>
  <c r="CU709" i="8"/>
  <c r="CT709" i="8"/>
  <c r="CS709" i="8"/>
  <c r="CR709" i="8"/>
  <c r="CQ709" i="8"/>
  <c r="CP709" i="8"/>
  <c r="CO709" i="8"/>
  <c r="CN709" i="8"/>
  <c r="CL709" i="8"/>
  <c r="CM709" i="8" s="1"/>
  <c r="CG709" i="8"/>
  <c r="CF709" i="8"/>
  <c r="CE709" i="8"/>
  <c r="CD709" i="8"/>
  <c r="CC709" i="8"/>
  <c r="CB709" i="8"/>
  <c r="CA709" i="8"/>
  <c r="BZ709" i="8"/>
  <c r="BY709" i="8"/>
  <c r="BW709" i="8"/>
  <c r="BX709" i="8" s="1"/>
  <c r="BV709" i="8"/>
  <c r="BU709" i="8"/>
  <c r="BT709" i="8"/>
  <c r="BS709" i="8"/>
  <c r="BR709" i="8"/>
  <c r="BQ709" i="8"/>
  <c r="BP709" i="8"/>
  <c r="BO709" i="8"/>
  <c r="BN709" i="8"/>
  <c r="BM709" i="8"/>
  <c r="BL709" i="8"/>
  <c r="BJ709" i="8"/>
  <c r="BK709" i="8" s="1"/>
  <c r="J709" i="8"/>
  <c r="I709" i="8"/>
  <c r="H709" i="8"/>
  <c r="G709" i="8"/>
  <c r="F709" i="8"/>
  <c r="A709" i="8"/>
  <c r="DP708" i="8"/>
  <c r="DO708" i="8"/>
  <c r="DN708" i="8"/>
  <c r="DM708" i="8"/>
  <c r="DK708" i="8"/>
  <c r="DL708" i="8" s="1"/>
  <c r="DJ708" i="8"/>
  <c r="DI708" i="8"/>
  <c r="DH708" i="8"/>
  <c r="DG708" i="8"/>
  <c r="DE708" i="8"/>
  <c r="DF708" i="8" s="1"/>
  <c r="DD708" i="8"/>
  <c r="DC708" i="8"/>
  <c r="DB708" i="8"/>
  <c r="DA708" i="8"/>
  <c r="CZ708" i="8"/>
  <c r="CY708" i="8"/>
  <c r="CX708" i="8"/>
  <c r="CV708" i="8"/>
  <c r="CW708" i="8" s="1"/>
  <c r="CU708" i="8"/>
  <c r="CT708" i="8"/>
  <c r="CS708" i="8"/>
  <c r="CR708" i="8"/>
  <c r="CQ708" i="8"/>
  <c r="CP708" i="8"/>
  <c r="CO708" i="8"/>
  <c r="CN708" i="8"/>
  <c r="CL708" i="8"/>
  <c r="CM708" i="8" s="1"/>
  <c r="CG708" i="8"/>
  <c r="CF708" i="8"/>
  <c r="CE708" i="8"/>
  <c r="CD708" i="8"/>
  <c r="CC708" i="8"/>
  <c r="CB708" i="8"/>
  <c r="CA708" i="8"/>
  <c r="BZ708" i="8"/>
  <c r="BY708" i="8"/>
  <c r="BW708" i="8"/>
  <c r="BX708" i="8" s="1"/>
  <c r="BV708" i="8"/>
  <c r="BU708" i="8"/>
  <c r="BT708" i="8"/>
  <c r="BS708" i="8"/>
  <c r="BR708" i="8"/>
  <c r="BQ708" i="8"/>
  <c r="BP708" i="8"/>
  <c r="BO708" i="8"/>
  <c r="BN708" i="8"/>
  <c r="BM708" i="8"/>
  <c r="BL708" i="8"/>
  <c r="BJ708" i="8"/>
  <c r="BK708" i="8" s="1"/>
  <c r="J708" i="8"/>
  <c r="I708" i="8"/>
  <c r="H708" i="8"/>
  <c r="G708" i="8"/>
  <c r="F708" i="8"/>
  <c r="A708" i="8"/>
  <c r="DP707" i="8"/>
  <c r="DO707" i="8"/>
  <c r="DN707" i="8"/>
  <c r="DM707" i="8"/>
  <c r="DK707" i="8"/>
  <c r="DL707" i="8" s="1"/>
  <c r="DJ707" i="8"/>
  <c r="DI707" i="8"/>
  <c r="DH707" i="8"/>
  <c r="DG707" i="8"/>
  <c r="DE707" i="8"/>
  <c r="DF707" i="8" s="1"/>
  <c r="DD707" i="8"/>
  <c r="DC707" i="8"/>
  <c r="DB707" i="8"/>
  <c r="DA707" i="8"/>
  <c r="CZ707" i="8"/>
  <c r="CY707" i="8"/>
  <c r="CX707" i="8"/>
  <c r="CV707" i="8"/>
  <c r="CW707" i="8" s="1"/>
  <c r="CU707" i="8"/>
  <c r="CT707" i="8"/>
  <c r="CS707" i="8"/>
  <c r="CR707" i="8"/>
  <c r="CQ707" i="8"/>
  <c r="CP707" i="8"/>
  <c r="CO707" i="8"/>
  <c r="CN707" i="8"/>
  <c r="CL707" i="8"/>
  <c r="CM707" i="8" s="1"/>
  <c r="CG707" i="8"/>
  <c r="CF707" i="8"/>
  <c r="CE707" i="8"/>
  <c r="CD707" i="8"/>
  <c r="CC707" i="8"/>
  <c r="CB707" i="8"/>
  <c r="CA707" i="8"/>
  <c r="BZ707" i="8"/>
  <c r="BY707" i="8"/>
  <c r="BW707" i="8"/>
  <c r="BX707" i="8" s="1"/>
  <c r="BV707" i="8"/>
  <c r="BU707" i="8"/>
  <c r="BT707" i="8"/>
  <c r="BS707" i="8"/>
  <c r="BR707" i="8"/>
  <c r="BQ707" i="8"/>
  <c r="BP707" i="8"/>
  <c r="BO707" i="8"/>
  <c r="BN707" i="8"/>
  <c r="BM707" i="8"/>
  <c r="BL707" i="8"/>
  <c r="BJ707" i="8"/>
  <c r="BK707" i="8" s="1"/>
  <c r="J707" i="8"/>
  <c r="I707" i="8"/>
  <c r="H707" i="8"/>
  <c r="G707" i="8"/>
  <c r="F707" i="8"/>
  <c r="A707" i="8"/>
  <c r="DP706" i="8"/>
  <c r="DO706" i="8"/>
  <c r="DN706" i="8"/>
  <c r="DM706" i="8"/>
  <c r="DK706" i="8"/>
  <c r="DL706" i="8" s="1"/>
  <c r="DJ706" i="8"/>
  <c r="DI706" i="8"/>
  <c r="DH706" i="8"/>
  <c r="DG706" i="8"/>
  <c r="DE706" i="8"/>
  <c r="DF706" i="8" s="1"/>
  <c r="DD706" i="8"/>
  <c r="DC706" i="8"/>
  <c r="DB706" i="8"/>
  <c r="DA706" i="8"/>
  <c r="CZ706" i="8"/>
  <c r="CY706" i="8"/>
  <c r="CX706" i="8"/>
  <c r="CV706" i="8"/>
  <c r="CW706" i="8" s="1"/>
  <c r="CU706" i="8"/>
  <c r="CT706" i="8"/>
  <c r="CS706" i="8"/>
  <c r="CR706" i="8"/>
  <c r="CQ706" i="8"/>
  <c r="CP706" i="8"/>
  <c r="CO706" i="8"/>
  <c r="CN706" i="8"/>
  <c r="CL706" i="8"/>
  <c r="CM706" i="8" s="1"/>
  <c r="CG706" i="8"/>
  <c r="CF706" i="8"/>
  <c r="CE706" i="8"/>
  <c r="CD706" i="8"/>
  <c r="CC706" i="8"/>
  <c r="CB706" i="8"/>
  <c r="CA706" i="8"/>
  <c r="BZ706" i="8"/>
  <c r="BY706" i="8"/>
  <c r="BW706" i="8"/>
  <c r="BX706" i="8" s="1"/>
  <c r="BV706" i="8"/>
  <c r="BU706" i="8"/>
  <c r="BT706" i="8"/>
  <c r="BS706" i="8"/>
  <c r="BR706" i="8"/>
  <c r="BQ706" i="8"/>
  <c r="BP706" i="8"/>
  <c r="BO706" i="8"/>
  <c r="BN706" i="8"/>
  <c r="BM706" i="8"/>
  <c r="BL706" i="8"/>
  <c r="BJ706" i="8"/>
  <c r="BK706" i="8" s="1"/>
  <c r="J706" i="8"/>
  <c r="I706" i="8"/>
  <c r="H706" i="8"/>
  <c r="G706" i="8"/>
  <c r="F706" i="8"/>
  <c r="A706" i="8"/>
  <c r="DP705" i="8"/>
  <c r="DO705" i="8"/>
  <c r="DN705" i="8"/>
  <c r="DM705" i="8"/>
  <c r="DK705" i="8"/>
  <c r="DL705" i="8" s="1"/>
  <c r="DJ705" i="8"/>
  <c r="DI705" i="8"/>
  <c r="DH705" i="8"/>
  <c r="DG705" i="8"/>
  <c r="DE705" i="8"/>
  <c r="DF705" i="8" s="1"/>
  <c r="DD705" i="8"/>
  <c r="DC705" i="8"/>
  <c r="DB705" i="8"/>
  <c r="DA705" i="8"/>
  <c r="CZ705" i="8"/>
  <c r="CY705" i="8"/>
  <c r="CX705" i="8"/>
  <c r="CV705" i="8"/>
  <c r="CW705" i="8" s="1"/>
  <c r="CU705" i="8"/>
  <c r="CT705" i="8"/>
  <c r="CS705" i="8"/>
  <c r="CR705" i="8"/>
  <c r="CQ705" i="8"/>
  <c r="CP705" i="8"/>
  <c r="CO705" i="8"/>
  <c r="CN705" i="8"/>
  <c r="CL705" i="8"/>
  <c r="CM705" i="8" s="1"/>
  <c r="CG705" i="8"/>
  <c r="CF705" i="8"/>
  <c r="CE705" i="8"/>
  <c r="CD705" i="8"/>
  <c r="CC705" i="8"/>
  <c r="CB705" i="8"/>
  <c r="CA705" i="8"/>
  <c r="BZ705" i="8"/>
  <c r="BY705" i="8"/>
  <c r="BW705" i="8"/>
  <c r="BX705" i="8" s="1"/>
  <c r="BV705" i="8"/>
  <c r="BU705" i="8"/>
  <c r="BT705" i="8"/>
  <c r="BS705" i="8"/>
  <c r="BR705" i="8"/>
  <c r="BQ705" i="8"/>
  <c r="BP705" i="8"/>
  <c r="BO705" i="8"/>
  <c r="BN705" i="8"/>
  <c r="BM705" i="8"/>
  <c r="BL705" i="8"/>
  <c r="BJ705" i="8"/>
  <c r="BK705" i="8" s="1"/>
  <c r="J705" i="8"/>
  <c r="I705" i="8"/>
  <c r="H705" i="8"/>
  <c r="G705" i="8"/>
  <c r="F705" i="8"/>
  <c r="A705" i="8"/>
  <c r="DP704" i="8"/>
  <c r="DO704" i="8"/>
  <c r="DN704" i="8"/>
  <c r="DM704" i="8"/>
  <c r="DK704" i="8"/>
  <c r="DL704" i="8" s="1"/>
  <c r="DJ704" i="8"/>
  <c r="DI704" i="8"/>
  <c r="DH704" i="8"/>
  <c r="DG704" i="8"/>
  <c r="DE704" i="8"/>
  <c r="DF704" i="8" s="1"/>
  <c r="DD704" i="8"/>
  <c r="DC704" i="8"/>
  <c r="DB704" i="8"/>
  <c r="DA704" i="8"/>
  <c r="CZ704" i="8"/>
  <c r="CY704" i="8"/>
  <c r="CX704" i="8"/>
  <c r="CV704" i="8"/>
  <c r="CW704" i="8" s="1"/>
  <c r="CU704" i="8"/>
  <c r="CT704" i="8"/>
  <c r="CS704" i="8"/>
  <c r="CR704" i="8"/>
  <c r="CQ704" i="8"/>
  <c r="CP704" i="8"/>
  <c r="CO704" i="8"/>
  <c r="CN704" i="8"/>
  <c r="CL704" i="8"/>
  <c r="CM704" i="8" s="1"/>
  <c r="CG704" i="8"/>
  <c r="CF704" i="8"/>
  <c r="CE704" i="8"/>
  <c r="CD704" i="8"/>
  <c r="CC704" i="8"/>
  <c r="CB704" i="8"/>
  <c r="CA704" i="8"/>
  <c r="BZ704" i="8"/>
  <c r="BY704" i="8"/>
  <c r="BW704" i="8"/>
  <c r="BX704" i="8" s="1"/>
  <c r="BV704" i="8"/>
  <c r="BU704" i="8"/>
  <c r="BT704" i="8"/>
  <c r="BS704" i="8"/>
  <c r="BR704" i="8"/>
  <c r="BQ704" i="8"/>
  <c r="BP704" i="8"/>
  <c r="BO704" i="8"/>
  <c r="BN704" i="8"/>
  <c r="BM704" i="8"/>
  <c r="BL704" i="8"/>
  <c r="BJ704" i="8"/>
  <c r="BK704" i="8" s="1"/>
  <c r="J704" i="8"/>
  <c r="I704" i="8"/>
  <c r="H704" i="8"/>
  <c r="G704" i="8"/>
  <c r="F704" i="8"/>
  <c r="A704" i="8"/>
  <c r="DP703" i="8"/>
  <c r="DO703" i="8"/>
  <c r="DN703" i="8"/>
  <c r="DM703" i="8"/>
  <c r="DK703" i="8"/>
  <c r="DL703" i="8" s="1"/>
  <c r="DJ703" i="8"/>
  <c r="DI703" i="8"/>
  <c r="DH703" i="8"/>
  <c r="DG703" i="8"/>
  <c r="DE703" i="8"/>
  <c r="DF703" i="8" s="1"/>
  <c r="DD703" i="8"/>
  <c r="DC703" i="8"/>
  <c r="DB703" i="8"/>
  <c r="DA703" i="8"/>
  <c r="CZ703" i="8"/>
  <c r="CY703" i="8"/>
  <c r="CX703" i="8"/>
  <c r="CV703" i="8"/>
  <c r="CW703" i="8" s="1"/>
  <c r="CU703" i="8"/>
  <c r="CT703" i="8"/>
  <c r="CS703" i="8"/>
  <c r="CR703" i="8"/>
  <c r="CQ703" i="8"/>
  <c r="CP703" i="8"/>
  <c r="CO703" i="8"/>
  <c r="CN703" i="8"/>
  <c r="CL703" i="8"/>
  <c r="CM703" i="8" s="1"/>
  <c r="CG703" i="8"/>
  <c r="CF703" i="8"/>
  <c r="CE703" i="8"/>
  <c r="CD703" i="8"/>
  <c r="CC703" i="8"/>
  <c r="CB703" i="8"/>
  <c r="CA703" i="8"/>
  <c r="BZ703" i="8"/>
  <c r="BY703" i="8"/>
  <c r="BW703" i="8"/>
  <c r="BX703" i="8" s="1"/>
  <c r="BV703" i="8"/>
  <c r="BU703" i="8"/>
  <c r="BT703" i="8"/>
  <c r="BS703" i="8"/>
  <c r="BR703" i="8"/>
  <c r="BQ703" i="8"/>
  <c r="BP703" i="8"/>
  <c r="BO703" i="8"/>
  <c r="BN703" i="8"/>
  <c r="BM703" i="8"/>
  <c r="BL703" i="8"/>
  <c r="BJ703" i="8"/>
  <c r="BK703" i="8" s="1"/>
  <c r="J703" i="8"/>
  <c r="I703" i="8"/>
  <c r="H703" i="8"/>
  <c r="G703" i="8"/>
  <c r="F703" i="8"/>
  <c r="A703" i="8"/>
  <c r="DP702" i="8"/>
  <c r="DO702" i="8"/>
  <c r="DN702" i="8"/>
  <c r="DM702" i="8"/>
  <c r="DK702" i="8"/>
  <c r="DL702" i="8" s="1"/>
  <c r="DJ702" i="8"/>
  <c r="DI702" i="8"/>
  <c r="DH702" i="8"/>
  <c r="DG702" i="8"/>
  <c r="DE702" i="8"/>
  <c r="DF702" i="8" s="1"/>
  <c r="DD702" i="8"/>
  <c r="DC702" i="8"/>
  <c r="DB702" i="8"/>
  <c r="DA702" i="8"/>
  <c r="CZ702" i="8"/>
  <c r="CY702" i="8"/>
  <c r="CX702" i="8"/>
  <c r="CV702" i="8"/>
  <c r="CW702" i="8" s="1"/>
  <c r="CU702" i="8"/>
  <c r="CT702" i="8"/>
  <c r="CS702" i="8"/>
  <c r="CR702" i="8"/>
  <c r="CQ702" i="8"/>
  <c r="CP702" i="8"/>
  <c r="CO702" i="8"/>
  <c r="CN702" i="8"/>
  <c r="CL702" i="8"/>
  <c r="CM702" i="8" s="1"/>
  <c r="CG702" i="8"/>
  <c r="CF702" i="8"/>
  <c r="CE702" i="8"/>
  <c r="CD702" i="8"/>
  <c r="CC702" i="8"/>
  <c r="CB702" i="8"/>
  <c r="CA702" i="8"/>
  <c r="BZ702" i="8"/>
  <c r="BY702" i="8"/>
  <c r="BW702" i="8"/>
  <c r="BX702" i="8" s="1"/>
  <c r="BV702" i="8"/>
  <c r="BU702" i="8"/>
  <c r="BT702" i="8"/>
  <c r="BS702" i="8"/>
  <c r="BR702" i="8"/>
  <c r="BQ702" i="8"/>
  <c r="BP702" i="8"/>
  <c r="BO702" i="8"/>
  <c r="BN702" i="8"/>
  <c r="BM702" i="8"/>
  <c r="BL702" i="8"/>
  <c r="BJ702" i="8"/>
  <c r="BK702" i="8" s="1"/>
  <c r="J702" i="8"/>
  <c r="I702" i="8"/>
  <c r="H702" i="8"/>
  <c r="G702" i="8"/>
  <c r="F702" i="8"/>
  <c r="A702" i="8"/>
  <c r="DP701" i="8"/>
  <c r="DO701" i="8"/>
  <c r="DN701" i="8"/>
  <c r="DM701" i="8"/>
  <c r="DK701" i="8"/>
  <c r="DL701" i="8" s="1"/>
  <c r="DJ701" i="8"/>
  <c r="DI701" i="8"/>
  <c r="DH701" i="8"/>
  <c r="DG701" i="8"/>
  <c r="DE701" i="8"/>
  <c r="DF701" i="8" s="1"/>
  <c r="DD701" i="8"/>
  <c r="DC701" i="8"/>
  <c r="DB701" i="8"/>
  <c r="DA701" i="8"/>
  <c r="CZ701" i="8"/>
  <c r="CY701" i="8"/>
  <c r="CX701" i="8"/>
  <c r="CV701" i="8"/>
  <c r="CW701" i="8" s="1"/>
  <c r="CU701" i="8"/>
  <c r="CT701" i="8"/>
  <c r="CS701" i="8"/>
  <c r="CR701" i="8"/>
  <c r="CQ701" i="8"/>
  <c r="CP701" i="8"/>
  <c r="CO701" i="8"/>
  <c r="CN701" i="8"/>
  <c r="CL701" i="8"/>
  <c r="CM701" i="8" s="1"/>
  <c r="CG701" i="8"/>
  <c r="CF701" i="8"/>
  <c r="CE701" i="8"/>
  <c r="CD701" i="8"/>
  <c r="CC701" i="8"/>
  <c r="CB701" i="8"/>
  <c r="CA701" i="8"/>
  <c r="BZ701" i="8"/>
  <c r="BY701" i="8"/>
  <c r="BW701" i="8"/>
  <c r="BX701" i="8" s="1"/>
  <c r="BV701" i="8"/>
  <c r="BU701" i="8"/>
  <c r="BT701" i="8"/>
  <c r="BS701" i="8"/>
  <c r="BR701" i="8"/>
  <c r="BQ701" i="8"/>
  <c r="BP701" i="8"/>
  <c r="BO701" i="8"/>
  <c r="BN701" i="8"/>
  <c r="BM701" i="8"/>
  <c r="BL701" i="8"/>
  <c r="BJ701" i="8"/>
  <c r="BK701" i="8" s="1"/>
  <c r="J701" i="8"/>
  <c r="I701" i="8"/>
  <c r="H701" i="8"/>
  <c r="G701" i="8"/>
  <c r="F701" i="8"/>
  <c r="A701" i="8"/>
  <c r="DP700" i="8"/>
  <c r="DO700" i="8"/>
  <c r="DN700" i="8"/>
  <c r="DM700" i="8"/>
  <c r="DK700" i="8"/>
  <c r="DL700" i="8" s="1"/>
  <c r="DJ700" i="8"/>
  <c r="DI700" i="8"/>
  <c r="DH700" i="8"/>
  <c r="DG700" i="8"/>
  <c r="DE700" i="8"/>
  <c r="DF700" i="8" s="1"/>
  <c r="DD700" i="8"/>
  <c r="DC700" i="8"/>
  <c r="DB700" i="8"/>
  <c r="DA700" i="8"/>
  <c r="CZ700" i="8"/>
  <c r="CY700" i="8"/>
  <c r="CX700" i="8"/>
  <c r="CV700" i="8"/>
  <c r="CW700" i="8" s="1"/>
  <c r="CU700" i="8"/>
  <c r="CT700" i="8"/>
  <c r="CS700" i="8"/>
  <c r="CR700" i="8"/>
  <c r="CQ700" i="8"/>
  <c r="CP700" i="8"/>
  <c r="CO700" i="8"/>
  <c r="CN700" i="8"/>
  <c r="CL700" i="8"/>
  <c r="CM700" i="8" s="1"/>
  <c r="CG700" i="8"/>
  <c r="CF700" i="8"/>
  <c r="CE700" i="8"/>
  <c r="CD700" i="8"/>
  <c r="CC700" i="8"/>
  <c r="CB700" i="8"/>
  <c r="CA700" i="8"/>
  <c r="BZ700" i="8"/>
  <c r="BY700" i="8"/>
  <c r="BW700" i="8"/>
  <c r="BX700" i="8" s="1"/>
  <c r="BV700" i="8"/>
  <c r="BU700" i="8"/>
  <c r="BT700" i="8"/>
  <c r="BS700" i="8"/>
  <c r="BR700" i="8"/>
  <c r="BQ700" i="8"/>
  <c r="BP700" i="8"/>
  <c r="BO700" i="8"/>
  <c r="BN700" i="8"/>
  <c r="BM700" i="8"/>
  <c r="BL700" i="8"/>
  <c r="BJ700" i="8"/>
  <c r="BK700" i="8" s="1"/>
  <c r="J700" i="8"/>
  <c r="I700" i="8"/>
  <c r="H700" i="8"/>
  <c r="G700" i="8"/>
  <c r="F700" i="8"/>
  <c r="A700" i="8"/>
  <c r="DP699" i="8"/>
  <c r="DO699" i="8"/>
  <c r="DN699" i="8"/>
  <c r="DM699" i="8"/>
  <c r="DK699" i="8"/>
  <c r="DL699" i="8" s="1"/>
  <c r="DJ699" i="8"/>
  <c r="DI699" i="8"/>
  <c r="DH699" i="8"/>
  <c r="DG699" i="8"/>
  <c r="DE699" i="8"/>
  <c r="DF699" i="8" s="1"/>
  <c r="DD699" i="8"/>
  <c r="DC699" i="8"/>
  <c r="DB699" i="8"/>
  <c r="DA699" i="8"/>
  <c r="CZ699" i="8"/>
  <c r="CY699" i="8"/>
  <c r="CX699" i="8"/>
  <c r="CV699" i="8"/>
  <c r="CW699" i="8" s="1"/>
  <c r="CU699" i="8"/>
  <c r="CT699" i="8"/>
  <c r="CS699" i="8"/>
  <c r="CR699" i="8"/>
  <c r="CQ699" i="8"/>
  <c r="CP699" i="8"/>
  <c r="CO699" i="8"/>
  <c r="CN699" i="8"/>
  <c r="CL699" i="8"/>
  <c r="CM699" i="8" s="1"/>
  <c r="CG699" i="8"/>
  <c r="CF699" i="8"/>
  <c r="CE699" i="8"/>
  <c r="CD699" i="8"/>
  <c r="CC699" i="8"/>
  <c r="CB699" i="8"/>
  <c r="CA699" i="8"/>
  <c r="BZ699" i="8"/>
  <c r="BY699" i="8"/>
  <c r="BW699" i="8"/>
  <c r="BX699" i="8" s="1"/>
  <c r="BV699" i="8"/>
  <c r="BU699" i="8"/>
  <c r="BT699" i="8"/>
  <c r="BS699" i="8"/>
  <c r="BR699" i="8"/>
  <c r="BQ699" i="8"/>
  <c r="BP699" i="8"/>
  <c r="BO699" i="8"/>
  <c r="BN699" i="8"/>
  <c r="BM699" i="8"/>
  <c r="BL699" i="8"/>
  <c r="BJ699" i="8"/>
  <c r="BK699" i="8" s="1"/>
  <c r="J699" i="8"/>
  <c r="I699" i="8"/>
  <c r="H699" i="8"/>
  <c r="G699" i="8"/>
  <c r="F699" i="8"/>
  <c r="A699" i="8"/>
  <c r="DP698" i="8"/>
  <c r="DO698" i="8"/>
  <c r="DN698" i="8"/>
  <c r="DM698" i="8"/>
  <c r="DK698" i="8"/>
  <c r="DL698" i="8" s="1"/>
  <c r="DJ698" i="8"/>
  <c r="DI698" i="8"/>
  <c r="DH698" i="8"/>
  <c r="DG698" i="8"/>
  <c r="DE698" i="8"/>
  <c r="DF698" i="8" s="1"/>
  <c r="DD698" i="8"/>
  <c r="DC698" i="8"/>
  <c r="DB698" i="8"/>
  <c r="DA698" i="8"/>
  <c r="CZ698" i="8"/>
  <c r="CY698" i="8"/>
  <c r="CX698" i="8"/>
  <c r="CV698" i="8"/>
  <c r="CW698" i="8" s="1"/>
  <c r="CU698" i="8"/>
  <c r="CT698" i="8"/>
  <c r="CS698" i="8"/>
  <c r="CR698" i="8"/>
  <c r="CQ698" i="8"/>
  <c r="CP698" i="8"/>
  <c r="CO698" i="8"/>
  <c r="CN698" i="8"/>
  <c r="CL698" i="8"/>
  <c r="CM698" i="8" s="1"/>
  <c r="CG698" i="8"/>
  <c r="CF698" i="8"/>
  <c r="CE698" i="8"/>
  <c r="CD698" i="8"/>
  <c r="CC698" i="8"/>
  <c r="CB698" i="8"/>
  <c r="CA698" i="8"/>
  <c r="BZ698" i="8"/>
  <c r="BY698" i="8"/>
  <c r="BW698" i="8"/>
  <c r="BX698" i="8" s="1"/>
  <c r="BV698" i="8"/>
  <c r="BU698" i="8"/>
  <c r="BT698" i="8"/>
  <c r="BS698" i="8"/>
  <c r="BR698" i="8"/>
  <c r="BQ698" i="8"/>
  <c r="BP698" i="8"/>
  <c r="BO698" i="8"/>
  <c r="BN698" i="8"/>
  <c r="BM698" i="8"/>
  <c r="BL698" i="8"/>
  <c r="BJ698" i="8"/>
  <c r="BK698" i="8" s="1"/>
  <c r="J698" i="8"/>
  <c r="I698" i="8"/>
  <c r="H698" i="8"/>
  <c r="G698" i="8"/>
  <c r="F698" i="8"/>
  <c r="A698" i="8"/>
  <c r="DP697" i="8"/>
  <c r="DO697" i="8"/>
  <c r="DN697" i="8"/>
  <c r="DM697" i="8"/>
  <c r="DK697" i="8"/>
  <c r="DL697" i="8" s="1"/>
  <c r="DJ697" i="8"/>
  <c r="DI697" i="8"/>
  <c r="DH697" i="8"/>
  <c r="DG697" i="8"/>
  <c r="DE697" i="8"/>
  <c r="DF697" i="8" s="1"/>
  <c r="DD697" i="8"/>
  <c r="DC697" i="8"/>
  <c r="DB697" i="8"/>
  <c r="DA697" i="8"/>
  <c r="CZ697" i="8"/>
  <c r="CY697" i="8"/>
  <c r="CX697" i="8"/>
  <c r="CV697" i="8"/>
  <c r="CW697" i="8" s="1"/>
  <c r="CU697" i="8"/>
  <c r="CT697" i="8"/>
  <c r="CS697" i="8"/>
  <c r="CR697" i="8"/>
  <c r="CQ697" i="8"/>
  <c r="CP697" i="8"/>
  <c r="CO697" i="8"/>
  <c r="CN697" i="8"/>
  <c r="CL697" i="8"/>
  <c r="CM697" i="8" s="1"/>
  <c r="CG697" i="8"/>
  <c r="CF697" i="8"/>
  <c r="CE697" i="8"/>
  <c r="CD697" i="8"/>
  <c r="CC697" i="8"/>
  <c r="CB697" i="8"/>
  <c r="CA697" i="8"/>
  <c r="BZ697" i="8"/>
  <c r="BY697" i="8"/>
  <c r="BW697" i="8"/>
  <c r="BX697" i="8" s="1"/>
  <c r="BV697" i="8"/>
  <c r="BU697" i="8"/>
  <c r="BT697" i="8"/>
  <c r="BS697" i="8"/>
  <c r="BR697" i="8"/>
  <c r="BQ697" i="8"/>
  <c r="BP697" i="8"/>
  <c r="BO697" i="8"/>
  <c r="BN697" i="8"/>
  <c r="BM697" i="8"/>
  <c r="BL697" i="8"/>
  <c r="BJ697" i="8"/>
  <c r="BK697" i="8" s="1"/>
  <c r="J697" i="8"/>
  <c r="I697" i="8"/>
  <c r="H697" i="8"/>
  <c r="G697" i="8"/>
  <c r="F697" i="8"/>
  <c r="A697" i="8"/>
  <c r="DP696" i="8"/>
  <c r="DO696" i="8"/>
  <c r="DN696" i="8"/>
  <c r="DM696" i="8"/>
  <c r="DK696" i="8"/>
  <c r="DL696" i="8" s="1"/>
  <c r="DJ696" i="8"/>
  <c r="DI696" i="8"/>
  <c r="DH696" i="8"/>
  <c r="DG696" i="8"/>
  <c r="DE696" i="8"/>
  <c r="DF696" i="8" s="1"/>
  <c r="DD696" i="8"/>
  <c r="DC696" i="8"/>
  <c r="DB696" i="8"/>
  <c r="DA696" i="8"/>
  <c r="CZ696" i="8"/>
  <c r="CY696" i="8"/>
  <c r="CX696" i="8"/>
  <c r="CV696" i="8"/>
  <c r="CW696" i="8" s="1"/>
  <c r="CU696" i="8"/>
  <c r="CT696" i="8"/>
  <c r="CS696" i="8"/>
  <c r="CR696" i="8"/>
  <c r="CQ696" i="8"/>
  <c r="CP696" i="8"/>
  <c r="CO696" i="8"/>
  <c r="CN696" i="8"/>
  <c r="CL696" i="8"/>
  <c r="CM696" i="8" s="1"/>
  <c r="CG696" i="8"/>
  <c r="CF696" i="8"/>
  <c r="CE696" i="8"/>
  <c r="CD696" i="8"/>
  <c r="CC696" i="8"/>
  <c r="CB696" i="8"/>
  <c r="CA696" i="8"/>
  <c r="BZ696" i="8"/>
  <c r="BY696" i="8"/>
  <c r="BW696" i="8"/>
  <c r="BX696" i="8" s="1"/>
  <c r="BV696" i="8"/>
  <c r="BU696" i="8"/>
  <c r="BT696" i="8"/>
  <c r="BS696" i="8"/>
  <c r="BR696" i="8"/>
  <c r="BQ696" i="8"/>
  <c r="BP696" i="8"/>
  <c r="BO696" i="8"/>
  <c r="BN696" i="8"/>
  <c r="BM696" i="8"/>
  <c r="BL696" i="8"/>
  <c r="BJ696" i="8"/>
  <c r="BK696" i="8" s="1"/>
  <c r="J696" i="8"/>
  <c r="I696" i="8"/>
  <c r="H696" i="8"/>
  <c r="G696" i="8"/>
  <c r="F696" i="8"/>
  <c r="A696" i="8"/>
  <c r="DP695" i="8"/>
  <c r="DO695" i="8"/>
  <c r="DN695" i="8"/>
  <c r="DM695" i="8"/>
  <c r="DK695" i="8"/>
  <c r="DL695" i="8" s="1"/>
  <c r="DJ695" i="8"/>
  <c r="DI695" i="8"/>
  <c r="DH695" i="8"/>
  <c r="DG695" i="8"/>
  <c r="DE695" i="8"/>
  <c r="DF695" i="8" s="1"/>
  <c r="DD695" i="8"/>
  <c r="DC695" i="8"/>
  <c r="DB695" i="8"/>
  <c r="DA695" i="8"/>
  <c r="CZ695" i="8"/>
  <c r="CY695" i="8"/>
  <c r="CX695" i="8"/>
  <c r="CV695" i="8"/>
  <c r="CW695" i="8" s="1"/>
  <c r="CU695" i="8"/>
  <c r="CT695" i="8"/>
  <c r="CS695" i="8"/>
  <c r="CR695" i="8"/>
  <c r="CQ695" i="8"/>
  <c r="CP695" i="8"/>
  <c r="CO695" i="8"/>
  <c r="CN695" i="8"/>
  <c r="CL695" i="8"/>
  <c r="CM695" i="8" s="1"/>
  <c r="CG695" i="8"/>
  <c r="CF695" i="8"/>
  <c r="CE695" i="8"/>
  <c r="CD695" i="8"/>
  <c r="CC695" i="8"/>
  <c r="CB695" i="8"/>
  <c r="CA695" i="8"/>
  <c r="BZ695" i="8"/>
  <c r="BY695" i="8"/>
  <c r="BW695" i="8"/>
  <c r="BX695" i="8" s="1"/>
  <c r="BV695" i="8"/>
  <c r="BU695" i="8"/>
  <c r="BT695" i="8"/>
  <c r="BS695" i="8"/>
  <c r="BR695" i="8"/>
  <c r="BQ695" i="8"/>
  <c r="BP695" i="8"/>
  <c r="BO695" i="8"/>
  <c r="BN695" i="8"/>
  <c r="BM695" i="8"/>
  <c r="BL695" i="8"/>
  <c r="BJ695" i="8"/>
  <c r="BK695" i="8" s="1"/>
  <c r="J695" i="8"/>
  <c r="I695" i="8"/>
  <c r="H695" i="8"/>
  <c r="G695" i="8"/>
  <c r="F695" i="8"/>
  <c r="A695" i="8"/>
  <c r="DP694" i="8"/>
  <c r="DO694" i="8"/>
  <c r="DN694" i="8"/>
  <c r="DM694" i="8"/>
  <c r="DK694" i="8"/>
  <c r="DL694" i="8" s="1"/>
  <c r="DJ694" i="8"/>
  <c r="DI694" i="8"/>
  <c r="DH694" i="8"/>
  <c r="DG694" i="8"/>
  <c r="DE694" i="8"/>
  <c r="DF694" i="8" s="1"/>
  <c r="DD694" i="8"/>
  <c r="DC694" i="8"/>
  <c r="DB694" i="8"/>
  <c r="DA694" i="8"/>
  <c r="CZ694" i="8"/>
  <c r="CY694" i="8"/>
  <c r="CX694" i="8"/>
  <c r="CV694" i="8"/>
  <c r="CW694" i="8" s="1"/>
  <c r="CU694" i="8"/>
  <c r="CT694" i="8"/>
  <c r="CS694" i="8"/>
  <c r="CR694" i="8"/>
  <c r="CQ694" i="8"/>
  <c r="CP694" i="8"/>
  <c r="CO694" i="8"/>
  <c r="CN694" i="8"/>
  <c r="CL694" i="8"/>
  <c r="CM694" i="8" s="1"/>
  <c r="CG694" i="8"/>
  <c r="CF694" i="8"/>
  <c r="CE694" i="8"/>
  <c r="CD694" i="8"/>
  <c r="CC694" i="8"/>
  <c r="CB694" i="8"/>
  <c r="CA694" i="8"/>
  <c r="BZ694" i="8"/>
  <c r="BY694" i="8"/>
  <c r="BW694" i="8"/>
  <c r="BX694" i="8" s="1"/>
  <c r="BV694" i="8"/>
  <c r="BU694" i="8"/>
  <c r="BT694" i="8"/>
  <c r="BS694" i="8"/>
  <c r="BR694" i="8"/>
  <c r="BQ694" i="8"/>
  <c r="BP694" i="8"/>
  <c r="BO694" i="8"/>
  <c r="BN694" i="8"/>
  <c r="BM694" i="8"/>
  <c r="BL694" i="8"/>
  <c r="BJ694" i="8"/>
  <c r="BK694" i="8" s="1"/>
  <c r="J694" i="8"/>
  <c r="I694" i="8"/>
  <c r="H694" i="8"/>
  <c r="G694" i="8"/>
  <c r="F694" i="8"/>
  <c r="A694" i="8"/>
  <c r="DP693" i="8"/>
  <c r="DO693" i="8"/>
  <c r="DN693" i="8"/>
  <c r="DM693" i="8"/>
  <c r="DK693" i="8"/>
  <c r="DL693" i="8" s="1"/>
  <c r="DJ693" i="8"/>
  <c r="DI693" i="8"/>
  <c r="DH693" i="8"/>
  <c r="DG693" i="8"/>
  <c r="DE693" i="8"/>
  <c r="DF693" i="8" s="1"/>
  <c r="DD693" i="8"/>
  <c r="DC693" i="8"/>
  <c r="DB693" i="8"/>
  <c r="DA693" i="8"/>
  <c r="CZ693" i="8"/>
  <c r="CY693" i="8"/>
  <c r="CX693" i="8"/>
  <c r="CV693" i="8"/>
  <c r="CW693" i="8" s="1"/>
  <c r="CU693" i="8"/>
  <c r="CT693" i="8"/>
  <c r="CS693" i="8"/>
  <c r="CR693" i="8"/>
  <c r="CQ693" i="8"/>
  <c r="CP693" i="8"/>
  <c r="CO693" i="8"/>
  <c r="CN693" i="8"/>
  <c r="CL693" i="8"/>
  <c r="CM693" i="8" s="1"/>
  <c r="CG693" i="8"/>
  <c r="CF693" i="8"/>
  <c r="CE693" i="8"/>
  <c r="CD693" i="8"/>
  <c r="CC693" i="8"/>
  <c r="CB693" i="8"/>
  <c r="CA693" i="8"/>
  <c r="BZ693" i="8"/>
  <c r="BY693" i="8"/>
  <c r="BW693" i="8"/>
  <c r="BX693" i="8" s="1"/>
  <c r="BV693" i="8"/>
  <c r="BU693" i="8"/>
  <c r="BT693" i="8"/>
  <c r="BS693" i="8"/>
  <c r="BR693" i="8"/>
  <c r="BQ693" i="8"/>
  <c r="BP693" i="8"/>
  <c r="BO693" i="8"/>
  <c r="BN693" i="8"/>
  <c r="BM693" i="8"/>
  <c r="BL693" i="8"/>
  <c r="BJ693" i="8"/>
  <c r="BK693" i="8" s="1"/>
  <c r="J693" i="8"/>
  <c r="I693" i="8"/>
  <c r="H693" i="8"/>
  <c r="G693" i="8"/>
  <c r="F693" i="8"/>
  <c r="A693" i="8"/>
  <c r="DP692" i="8"/>
  <c r="DO692" i="8"/>
  <c r="DN692" i="8"/>
  <c r="DM692" i="8"/>
  <c r="DK692" i="8"/>
  <c r="DL692" i="8" s="1"/>
  <c r="DJ692" i="8"/>
  <c r="DI692" i="8"/>
  <c r="DH692" i="8"/>
  <c r="DG692" i="8"/>
  <c r="DE692" i="8"/>
  <c r="DF692" i="8" s="1"/>
  <c r="DD692" i="8"/>
  <c r="DC692" i="8"/>
  <c r="DB692" i="8"/>
  <c r="DA692" i="8"/>
  <c r="CZ692" i="8"/>
  <c r="CY692" i="8"/>
  <c r="CX692" i="8"/>
  <c r="CV692" i="8"/>
  <c r="CW692" i="8" s="1"/>
  <c r="CU692" i="8"/>
  <c r="CT692" i="8"/>
  <c r="CS692" i="8"/>
  <c r="CR692" i="8"/>
  <c r="CQ692" i="8"/>
  <c r="CP692" i="8"/>
  <c r="CO692" i="8"/>
  <c r="CN692" i="8"/>
  <c r="CL692" i="8"/>
  <c r="CM692" i="8" s="1"/>
  <c r="CG692" i="8"/>
  <c r="CF692" i="8"/>
  <c r="CE692" i="8"/>
  <c r="CD692" i="8"/>
  <c r="CC692" i="8"/>
  <c r="CB692" i="8"/>
  <c r="CA692" i="8"/>
  <c r="BZ692" i="8"/>
  <c r="BY692" i="8"/>
  <c r="BW692" i="8"/>
  <c r="BX692" i="8" s="1"/>
  <c r="BV692" i="8"/>
  <c r="BU692" i="8"/>
  <c r="BT692" i="8"/>
  <c r="BS692" i="8"/>
  <c r="BR692" i="8"/>
  <c r="BQ692" i="8"/>
  <c r="BP692" i="8"/>
  <c r="BO692" i="8"/>
  <c r="BN692" i="8"/>
  <c r="BM692" i="8"/>
  <c r="BL692" i="8"/>
  <c r="BJ692" i="8"/>
  <c r="BK692" i="8" s="1"/>
  <c r="J692" i="8"/>
  <c r="I692" i="8"/>
  <c r="H692" i="8"/>
  <c r="G692" i="8"/>
  <c r="F692" i="8"/>
  <c r="A692" i="8"/>
  <c r="DP691" i="8"/>
  <c r="DO691" i="8"/>
  <c r="DN691" i="8"/>
  <c r="DM691" i="8"/>
  <c r="DK691" i="8"/>
  <c r="DL691" i="8" s="1"/>
  <c r="DJ691" i="8"/>
  <c r="DI691" i="8"/>
  <c r="DH691" i="8"/>
  <c r="DG691" i="8"/>
  <c r="DE691" i="8"/>
  <c r="DF691" i="8" s="1"/>
  <c r="DD691" i="8"/>
  <c r="DC691" i="8"/>
  <c r="DB691" i="8"/>
  <c r="DA691" i="8"/>
  <c r="CZ691" i="8"/>
  <c r="CY691" i="8"/>
  <c r="CX691" i="8"/>
  <c r="CV691" i="8"/>
  <c r="CW691" i="8" s="1"/>
  <c r="CU691" i="8"/>
  <c r="CT691" i="8"/>
  <c r="CS691" i="8"/>
  <c r="CR691" i="8"/>
  <c r="CQ691" i="8"/>
  <c r="CP691" i="8"/>
  <c r="CO691" i="8"/>
  <c r="CN691" i="8"/>
  <c r="CL691" i="8"/>
  <c r="CM691" i="8" s="1"/>
  <c r="CG691" i="8"/>
  <c r="CF691" i="8"/>
  <c r="CE691" i="8"/>
  <c r="CD691" i="8"/>
  <c r="CC691" i="8"/>
  <c r="CB691" i="8"/>
  <c r="CA691" i="8"/>
  <c r="BZ691" i="8"/>
  <c r="BY691" i="8"/>
  <c r="BW691" i="8"/>
  <c r="BX691" i="8" s="1"/>
  <c r="BV691" i="8"/>
  <c r="BU691" i="8"/>
  <c r="BT691" i="8"/>
  <c r="BS691" i="8"/>
  <c r="BR691" i="8"/>
  <c r="BQ691" i="8"/>
  <c r="BP691" i="8"/>
  <c r="BO691" i="8"/>
  <c r="BN691" i="8"/>
  <c r="BM691" i="8"/>
  <c r="BL691" i="8"/>
  <c r="BJ691" i="8"/>
  <c r="BK691" i="8" s="1"/>
  <c r="J691" i="8"/>
  <c r="I691" i="8"/>
  <c r="H691" i="8"/>
  <c r="G691" i="8"/>
  <c r="F691" i="8"/>
  <c r="A691" i="8"/>
  <c r="DP690" i="8"/>
  <c r="DO690" i="8"/>
  <c r="DN690" i="8"/>
  <c r="DM690" i="8"/>
  <c r="DK690" i="8"/>
  <c r="DL690" i="8" s="1"/>
  <c r="DJ690" i="8"/>
  <c r="DI690" i="8"/>
  <c r="DH690" i="8"/>
  <c r="DG690" i="8"/>
  <c r="DE690" i="8"/>
  <c r="DF690" i="8" s="1"/>
  <c r="DD690" i="8"/>
  <c r="DC690" i="8"/>
  <c r="DB690" i="8"/>
  <c r="DA690" i="8"/>
  <c r="CZ690" i="8"/>
  <c r="CY690" i="8"/>
  <c r="CX690" i="8"/>
  <c r="CV690" i="8"/>
  <c r="CW690" i="8" s="1"/>
  <c r="CU690" i="8"/>
  <c r="CT690" i="8"/>
  <c r="CS690" i="8"/>
  <c r="CR690" i="8"/>
  <c r="CQ690" i="8"/>
  <c r="CP690" i="8"/>
  <c r="CO690" i="8"/>
  <c r="CN690" i="8"/>
  <c r="CL690" i="8"/>
  <c r="CM690" i="8" s="1"/>
  <c r="CG690" i="8"/>
  <c r="CF690" i="8"/>
  <c r="CE690" i="8"/>
  <c r="CD690" i="8"/>
  <c r="CC690" i="8"/>
  <c r="CB690" i="8"/>
  <c r="CA690" i="8"/>
  <c r="BZ690" i="8"/>
  <c r="BY690" i="8"/>
  <c r="BW690" i="8"/>
  <c r="BX690" i="8" s="1"/>
  <c r="BV690" i="8"/>
  <c r="BU690" i="8"/>
  <c r="BT690" i="8"/>
  <c r="BS690" i="8"/>
  <c r="BR690" i="8"/>
  <c r="BQ690" i="8"/>
  <c r="BP690" i="8"/>
  <c r="BO690" i="8"/>
  <c r="BN690" i="8"/>
  <c r="BM690" i="8"/>
  <c r="BL690" i="8"/>
  <c r="BJ690" i="8"/>
  <c r="BK690" i="8" s="1"/>
  <c r="J690" i="8"/>
  <c r="I690" i="8"/>
  <c r="H690" i="8"/>
  <c r="G690" i="8"/>
  <c r="F690" i="8"/>
  <c r="A690" i="8"/>
  <c r="DP689" i="8"/>
  <c r="DO689" i="8"/>
  <c r="DN689" i="8"/>
  <c r="DM689" i="8"/>
  <c r="DK689" i="8"/>
  <c r="DL689" i="8" s="1"/>
  <c r="DJ689" i="8"/>
  <c r="DI689" i="8"/>
  <c r="DH689" i="8"/>
  <c r="DG689" i="8"/>
  <c r="DE689" i="8"/>
  <c r="DF689" i="8" s="1"/>
  <c r="DD689" i="8"/>
  <c r="DC689" i="8"/>
  <c r="DB689" i="8"/>
  <c r="DA689" i="8"/>
  <c r="CZ689" i="8"/>
  <c r="CY689" i="8"/>
  <c r="CX689" i="8"/>
  <c r="CV689" i="8"/>
  <c r="CW689" i="8" s="1"/>
  <c r="CU689" i="8"/>
  <c r="CT689" i="8"/>
  <c r="CS689" i="8"/>
  <c r="CR689" i="8"/>
  <c r="CQ689" i="8"/>
  <c r="CP689" i="8"/>
  <c r="CO689" i="8"/>
  <c r="CN689" i="8"/>
  <c r="CL689" i="8"/>
  <c r="CM689" i="8" s="1"/>
  <c r="CG689" i="8"/>
  <c r="CF689" i="8"/>
  <c r="CE689" i="8"/>
  <c r="CD689" i="8"/>
  <c r="CC689" i="8"/>
  <c r="CB689" i="8"/>
  <c r="CA689" i="8"/>
  <c r="BZ689" i="8"/>
  <c r="BY689" i="8"/>
  <c r="BW689" i="8"/>
  <c r="BX689" i="8" s="1"/>
  <c r="BV689" i="8"/>
  <c r="BU689" i="8"/>
  <c r="BT689" i="8"/>
  <c r="BS689" i="8"/>
  <c r="BR689" i="8"/>
  <c r="BQ689" i="8"/>
  <c r="BP689" i="8"/>
  <c r="BO689" i="8"/>
  <c r="BN689" i="8"/>
  <c r="BM689" i="8"/>
  <c r="BL689" i="8"/>
  <c r="BJ689" i="8"/>
  <c r="BK689" i="8" s="1"/>
  <c r="J689" i="8"/>
  <c r="I689" i="8"/>
  <c r="H689" i="8"/>
  <c r="G689" i="8"/>
  <c r="F689" i="8"/>
  <c r="A689" i="8"/>
  <c r="DP688" i="8"/>
  <c r="DO688" i="8"/>
  <c r="DN688" i="8"/>
  <c r="DM688" i="8"/>
  <c r="DK688" i="8"/>
  <c r="DL688" i="8" s="1"/>
  <c r="DJ688" i="8"/>
  <c r="DI688" i="8"/>
  <c r="DH688" i="8"/>
  <c r="DG688" i="8"/>
  <c r="DE688" i="8"/>
  <c r="DF688" i="8" s="1"/>
  <c r="DD688" i="8"/>
  <c r="DC688" i="8"/>
  <c r="DB688" i="8"/>
  <c r="DA688" i="8"/>
  <c r="CZ688" i="8"/>
  <c r="CY688" i="8"/>
  <c r="CX688" i="8"/>
  <c r="CV688" i="8"/>
  <c r="CW688" i="8" s="1"/>
  <c r="CU688" i="8"/>
  <c r="CT688" i="8"/>
  <c r="CS688" i="8"/>
  <c r="CR688" i="8"/>
  <c r="CQ688" i="8"/>
  <c r="CP688" i="8"/>
  <c r="CO688" i="8"/>
  <c r="CN688" i="8"/>
  <c r="CL688" i="8"/>
  <c r="CM688" i="8" s="1"/>
  <c r="CG688" i="8"/>
  <c r="CF688" i="8"/>
  <c r="CE688" i="8"/>
  <c r="CD688" i="8"/>
  <c r="CC688" i="8"/>
  <c r="CB688" i="8"/>
  <c r="CA688" i="8"/>
  <c r="BZ688" i="8"/>
  <c r="BY688" i="8"/>
  <c r="BW688" i="8"/>
  <c r="BX688" i="8" s="1"/>
  <c r="BV688" i="8"/>
  <c r="BU688" i="8"/>
  <c r="BT688" i="8"/>
  <c r="BS688" i="8"/>
  <c r="BR688" i="8"/>
  <c r="BQ688" i="8"/>
  <c r="BP688" i="8"/>
  <c r="BO688" i="8"/>
  <c r="BN688" i="8"/>
  <c r="BM688" i="8"/>
  <c r="BL688" i="8"/>
  <c r="BJ688" i="8"/>
  <c r="BK688" i="8" s="1"/>
  <c r="J688" i="8"/>
  <c r="I688" i="8"/>
  <c r="H688" i="8"/>
  <c r="G688" i="8"/>
  <c r="F688" i="8"/>
  <c r="A688" i="8"/>
  <c r="DP687" i="8"/>
  <c r="DO687" i="8"/>
  <c r="DN687" i="8"/>
  <c r="DM687" i="8"/>
  <c r="DK687" i="8"/>
  <c r="DL687" i="8" s="1"/>
  <c r="DJ687" i="8"/>
  <c r="DI687" i="8"/>
  <c r="DH687" i="8"/>
  <c r="DG687" i="8"/>
  <c r="DE687" i="8"/>
  <c r="DF687" i="8" s="1"/>
  <c r="DD687" i="8"/>
  <c r="DC687" i="8"/>
  <c r="DB687" i="8"/>
  <c r="DA687" i="8"/>
  <c r="CZ687" i="8"/>
  <c r="CY687" i="8"/>
  <c r="CX687" i="8"/>
  <c r="CV687" i="8"/>
  <c r="CW687" i="8" s="1"/>
  <c r="CU687" i="8"/>
  <c r="CT687" i="8"/>
  <c r="CS687" i="8"/>
  <c r="CR687" i="8"/>
  <c r="CQ687" i="8"/>
  <c r="CP687" i="8"/>
  <c r="CO687" i="8"/>
  <c r="CN687" i="8"/>
  <c r="CL687" i="8"/>
  <c r="CM687" i="8" s="1"/>
  <c r="CG687" i="8"/>
  <c r="CF687" i="8"/>
  <c r="CE687" i="8"/>
  <c r="CD687" i="8"/>
  <c r="CC687" i="8"/>
  <c r="CB687" i="8"/>
  <c r="CA687" i="8"/>
  <c r="BZ687" i="8"/>
  <c r="BY687" i="8"/>
  <c r="BW687" i="8"/>
  <c r="BX687" i="8" s="1"/>
  <c r="BV687" i="8"/>
  <c r="BU687" i="8"/>
  <c r="BT687" i="8"/>
  <c r="BS687" i="8"/>
  <c r="BR687" i="8"/>
  <c r="BQ687" i="8"/>
  <c r="BP687" i="8"/>
  <c r="BO687" i="8"/>
  <c r="BN687" i="8"/>
  <c r="BM687" i="8"/>
  <c r="BL687" i="8"/>
  <c r="BJ687" i="8"/>
  <c r="BK687" i="8" s="1"/>
  <c r="J687" i="8"/>
  <c r="I687" i="8"/>
  <c r="H687" i="8"/>
  <c r="G687" i="8"/>
  <c r="F687" i="8"/>
  <c r="A687" i="8"/>
  <c r="DP686" i="8"/>
  <c r="DO686" i="8"/>
  <c r="DN686" i="8"/>
  <c r="DM686" i="8"/>
  <c r="DK686" i="8"/>
  <c r="DL686" i="8" s="1"/>
  <c r="DJ686" i="8"/>
  <c r="DI686" i="8"/>
  <c r="DH686" i="8"/>
  <c r="DG686" i="8"/>
  <c r="DE686" i="8"/>
  <c r="DF686" i="8" s="1"/>
  <c r="DD686" i="8"/>
  <c r="DC686" i="8"/>
  <c r="DB686" i="8"/>
  <c r="DA686" i="8"/>
  <c r="CZ686" i="8"/>
  <c r="CY686" i="8"/>
  <c r="CX686" i="8"/>
  <c r="CV686" i="8"/>
  <c r="CW686" i="8" s="1"/>
  <c r="CU686" i="8"/>
  <c r="CT686" i="8"/>
  <c r="CS686" i="8"/>
  <c r="CR686" i="8"/>
  <c r="CQ686" i="8"/>
  <c r="CP686" i="8"/>
  <c r="CO686" i="8"/>
  <c r="CN686" i="8"/>
  <c r="CL686" i="8"/>
  <c r="CM686" i="8" s="1"/>
  <c r="CG686" i="8"/>
  <c r="CF686" i="8"/>
  <c r="CE686" i="8"/>
  <c r="CD686" i="8"/>
  <c r="CC686" i="8"/>
  <c r="CB686" i="8"/>
  <c r="CA686" i="8"/>
  <c r="BZ686" i="8"/>
  <c r="BY686" i="8"/>
  <c r="BW686" i="8"/>
  <c r="BX686" i="8" s="1"/>
  <c r="BV686" i="8"/>
  <c r="BU686" i="8"/>
  <c r="BT686" i="8"/>
  <c r="BS686" i="8"/>
  <c r="BR686" i="8"/>
  <c r="BQ686" i="8"/>
  <c r="BP686" i="8"/>
  <c r="BO686" i="8"/>
  <c r="BN686" i="8"/>
  <c r="BM686" i="8"/>
  <c r="BL686" i="8"/>
  <c r="BJ686" i="8"/>
  <c r="BK686" i="8" s="1"/>
  <c r="J686" i="8"/>
  <c r="I686" i="8"/>
  <c r="H686" i="8"/>
  <c r="G686" i="8"/>
  <c r="F686" i="8"/>
  <c r="A686" i="8"/>
  <c r="DP685" i="8"/>
  <c r="DO685" i="8"/>
  <c r="DN685" i="8"/>
  <c r="DM685" i="8"/>
  <c r="DK685" i="8"/>
  <c r="DL685" i="8" s="1"/>
  <c r="DJ685" i="8"/>
  <c r="DI685" i="8"/>
  <c r="DH685" i="8"/>
  <c r="DG685" i="8"/>
  <c r="DE685" i="8"/>
  <c r="DF685" i="8" s="1"/>
  <c r="DD685" i="8"/>
  <c r="DC685" i="8"/>
  <c r="DB685" i="8"/>
  <c r="DA685" i="8"/>
  <c r="CZ685" i="8"/>
  <c r="CY685" i="8"/>
  <c r="CX685" i="8"/>
  <c r="CV685" i="8"/>
  <c r="CW685" i="8" s="1"/>
  <c r="CU685" i="8"/>
  <c r="CT685" i="8"/>
  <c r="CS685" i="8"/>
  <c r="CR685" i="8"/>
  <c r="CQ685" i="8"/>
  <c r="CP685" i="8"/>
  <c r="CO685" i="8"/>
  <c r="CN685" i="8"/>
  <c r="CL685" i="8"/>
  <c r="CM685" i="8" s="1"/>
  <c r="CG685" i="8"/>
  <c r="CF685" i="8"/>
  <c r="CE685" i="8"/>
  <c r="CD685" i="8"/>
  <c r="CC685" i="8"/>
  <c r="CB685" i="8"/>
  <c r="CA685" i="8"/>
  <c r="BZ685" i="8"/>
  <c r="BY685" i="8"/>
  <c r="BW685" i="8"/>
  <c r="BX685" i="8" s="1"/>
  <c r="BV685" i="8"/>
  <c r="BU685" i="8"/>
  <c r="BT685" i="8"/>
  <c r="BS685" i="8"/>
  <c r="BR685" i="8"/>
  <c r="BQ685" i="8"/>
  <c r="BP685" i="8"/>
  <c r="BO685" i="8"/>
  <c r="BN685" i="8"/>
  <c r="BM685" i="8"/>
  <c r="BL685" i="8"/>
  <c r="BJ685" i="8"/>
  <c r="BK685" i="8" s="1"/>
  <c r="J685" i="8"/>
  <c r="I685" i="8"/>
  <c r="H685" i="8"/>
  <c r="G685" i="8"/>
  <c r="F685" i="8"/>
  <c r="A685" i="8"/>
  <c r="DP684" i="8"/>
  <c r="DO684" i="8"/>
  <c r="DN684" i="8"/>
  <c r="DM684" i="8"/>
  <c r="DK684" i="8"/>
  <c r="DL684" i="8" s="1"/>
  <c r="DJ684" i="8"/>
  <c r="DI684" i="8"/>
  <c r="DH684" i="8"/>
  <c r="DG684" i="8"/>
  <c r="DE684" i="8"/>
  <c r="DF684" i="8" s="1"/>
  <c r="DD684" i="8"/>
  <c r="DC684" i="8"/>
  <c r="DB684" i="8"/>
  <c r="DA684" i="8"/>
  <c r="CZ684" i="8"/>
  <c r="CY684" i="8"/>
  <c r="CX684" i="8"/>
  <c r="CV684" i="8"/>
  <c r="CW684" i="8" s="1"/>
  <c r="CU684" i="8"/>
  <c r="CT684" i="8"/>
  <c r="CS684" i="8"/>
  <c r="CR684" i="8"/>
  <c r="CQ684" i="8"/>
  <c r="CP684" i="8"/>
  <c r="CO684" i="8"/>
  <c r="CN684" i="8"/>
  <c r="CL684" i="8"/>
  <c r="CM684" i="8" s="1"/>
  <c r="CG684" i="8"/>
  <c r="CF684" i="8"/>
  <c r="CE684" i="8"/>
  <c r="CD684" i="8"/>
  <c r="CC684" i="8"/>
  <c r="CB684" i="8"/>
  <c r="CA684" i="8"/>
  <c r="BZ684" i="8"/>
  <c r="BY684" i="8"/>
  <c r="BW684" i="8"/>
  <c r="BX684" i="8" s="1"/>
  <c r="BV684" i="8"/>
  <c r="BU684" i="8"/>
  <c r="BT684" i="8"/>
  <c r="BS684" i="8"/>
  <c r="BR684" i="8"/>
  <c r="BQ684" i="8"/>
  <c r="BP684" i="8"/>
  <c r="BO684" i="8"/>
  <c r="BN684" i="8"/>
  <c r="BM684" i="8"/>
  <c r="BL684" i="8"/>
  <c r="BJ684" i="8"/>
  <c r="BK684" i="8" s="1"/>
  <c r="J684" i="8"/>
  <c r="I684" i="8"/>
  <c r="H684" i="8"/>
  <c r="G684" i="8"/>
  <c r="F684" i="8"/>
  <c r="A684" i="8"/>
  <c r="DP683" i="8"/>
  <c r="DO683" i="8"/>
  <c r="DN683" i="8"/>
  <c r="DM683" i="8"/>
  <c r="DK683" i="8"/>
  <c r="DL683" i="8" s="1"/>
  <c r="DJ683" i="8"/>
  <c r="DI683" i="8"/>
  <c r="DH683" i="8"/>
  <c r="DG683" i="8"/>
  <c r="DE683" i="8"/>
  <c r="DF683" i="8" s="1"/>
  <c r="DD683" i="8"/>
  <c r="DC683" i="8"/>
  <c r="DB683" i="8"/>
  <c r="DA683" i="8"/>
  <c r="CZ683" i="8"/>
  <c r="CY683" i="8"/>
  <c r="CX683" i="8"/>
  <c r="CV683" i="8"/>
  <c r="CW683" i="8" s="1"/>
  <c r="CU683" i="8"/>
  <c r="CT683" i="8"/>
  <c r="CS683" i="8"/>
  <c r="CR683" i="8"/>
  <c r="CQ683" i="8"/>
  <c r="CP683" i="8"/>
  <c r="CO683" i="8"/>
  <c r="CN683" i="8"/>
  <c r="CL683" i="8"/>
  <c r="CM683" i="8" s="1"/>
  <c r="CG683" i="8"/>
  <c r="CF683" i="8"/>
  <c r="CE683" i="8"/>
  <c r="CD683" i="8"/>
  <c r="CC683" i="8"/>
  <c r="CB683" i="8"/>
  <c r="CA683" i="8"/>
  <c r="BZ683" i="8"/>
  <c r="BY683" i="8"/>
  <c r="BW683" i="8"/>
  <c r="BX683" i="8" s="1"/>
  <c r="BV683" i="8"/>
  <c r="BU683" i="8"/>
  <c r="BT683" i="8"/>
  <c r="BS683" i="8"/>
  <c r="BR683" i="8"/>
  <c r="BQ683" i="8"/>
  <c r="BP683" i="8"/>
  <c r="BO683" i="8"/>
  <c r="BN683" i="8"/>
  <c r="BM683" i="8"/>
  <c r="BL683" i="8"/>
  <c r="BJ683" i="8"/>
  <c r="BK683" i="8" s="1"/>
  <c r="J683" i="8"/>
  <c r="I683" i="8"/>
  <c r="H683" i="8"/>
  <c r="G683" i="8"/>
  <c r="F683" i="8"/>
  <c r="A683" i="8"/>
  <c r="DP682" i="8"/>
  <c r="DO682" i="8"/>
  <c r="DN682" i="8"/>
  <c r="DM682" i="8"/>
  <c r="DK682" i="8"/>
  <c r="DL682" i="8" s="1"/>
  <c r="DJ682" i="8"/>
  <c r="DI682" i="8"/>
  <c r="DH682" i="8"/>
  <c r="DG682" i="8"/>
  <c r="DE682" i="8"/>
  <c r="DF682" i="8" s="1"/>
  <c r="DD682" i="8"/>
  <c r="DC682" i="8"/>
  <c r="DB682" i="8"/>
  <c r="DA682" i="8"/>
  <c r="CZ682" i="8"/>
  <c r="CY682" i="8"/>
  <c r="CX682" i="8"/>
  <c r="CV682" i="8"/>
  <c r="CW682" i="8" s="1"/>
  <c r="CU682" i="8"/>
  <c r="CT682" i="8"/>
  <c r="CS682" i="8"/>
  <c r="CR682" i="8"/>
  <c r="CQ682" i="8"/>
  <c r="CP682" i="8"/>
  <c r="CO682" i="8"/>
  <c r="CN682" i="8"/>
  <c r="CL682" i="8"/>
  <c r="CM682" i="8" s="1"/>
  <c r="CG682" i="8"/>
  <c r="CF682" i="8"/>
  <c r="CE682" i="8"/>
  <c r="CD682" i="8"/>
  <c r="CC682" i="8"/>
  <c r="CB682" i="8"/>
  <c r="CA682" i="8"/>
  <c r="BZ682" i="8"/>
  <c r="BY682" i="8"/>
  <c r="BW682" i="8"/>
  <c r="BX682" i="8" s="1"/>
  <c r="BV682" i="8"/>
  <c r="BU682" i="8"/>
  <c r="BT682" i="8"/>
  <c r="BS682" i="8"/>
  <c r="BR682" i="8"/>
  <c r="BQ682" i="8"/>
  <c r="BP682" i="8"/>
  <c r="BO682" i="8"/>
  <c r="BN682" i="8"/>
  <c r="BM682" i="8"/>
  <c r="BL682" i="8"/>
  <c r="BJ682" i="8"/>
  <c r="BK682" i="8" s="1"/>
  <c r="J682" i="8"/>
  <c r="I682" i="8"/>
  <c r="H682" i="8"/>
  <c r="G682" i="8"/>
  <c r="F682" i="8"/>
  <c r="A682" i="8"/>
  <c r="DP681" i="8"/>
  <c r="DO681" i="8"/>
  <c r="DN681" i="8"/>
  <c r="DM681" i="8"/>
  <c r="DK681" i="8"/>
  <c r="DL681" i="8" s="1"/>
  <c r="DJ681" i="8"/>
  <c r="DI681" i="8"/>
  <c r="DH681" i="8"/>
  <c r="DG681" i="8"/>
  <c r="DE681" i="8"/>
  <c r="DF681" i="8" s="1"/>
  <c r="DD681" i="8"/>
  <c r="DC681" i="8"/>
  <c r="DB681" i="8"/>
  <c r="DA681" i="8"/>
  <c r="CZ681" i="8"/>
  <c r="CY681" i="8"/>
  <c r="CX681" i="8"/>
  <c r="CV681" i="8"/>
  <c r="CW681" i="8" s="1"/>
  <c r="CU681" i="8"/>
  <c r="CT681" i="8"/>
  <c r="CS681" i="8"/>
  <c r="CR681" i="8"/>
  <c r="CQ681" i="8"/>
  <c r="CP681" i="8"/>
  <c r="CO681" i="8"/>
  <c r="CN681" i="8"/>
  <c r="CL681" i="8"/>
  <c r="CM681" i="8" s="1"/>
  <c r="CG681" i="8"/>
  <c r="CF681" i="8"/>
  <c r="CE681" i="8"/>
  <c r="CD681" i="8"/>
  <c r="CC681" i="8"/>
  <c r="CB681" i="8"/>
  <c r="CA681" i="8"/>
  <c r="BZ681" i="8"/>
  <c r="BY681" i="8"/>
  <c r="BW681" i="8"/>
  <c r="BX681" i="8" s="1"/>
  <c r="BV681" i="8"/>
  <c r="BU681" i="8"/>
  <c r="BT681" i="8"/>
  <c r="BS681" i="8"/>
  <c r="BR681" i="8"/>
  <c r="BQ681" i="8"/>
  <c r="BP681" i="8"/>
  <c r="BO681" i="8"/>
  <c r="BN681" i="8"/>
  <c r="BM681" i="8"/>
  <c r="BL681" i="8"/>
  <c r="BJ681" i="8"/>
  <c r="BK681" i="8" s="1"/>
  <c r="J681" i="8"/>
  <c r="I681" i="8"/>
  <c r="H681" i="8"/>
  <c r="G681" i="8"/>
  <c r="F681" i="8"/>
  <c r="A681" i="8"/>
  <c r="DP680" i="8"/>
  <c r="DO680" i="8"/>
  <c r="DN680" i="8"/>
  <c r="DM680" i="8"/>
  <c r="DK680" i="8"/>
  <c r="DL680" i="8" s="1"/>
  <c r="DJ680" i="8"/>
  <c r="DI680" i="8"/>
  <c r="DH680" i="8"/>
  <c r="DG680" i="8"/>
  <c r="DE680" i="8"/>
  <c r="DF680" i="8" s="1"/>
  <c r="DD680" i="8"/>
  <c r="DC680" i="8"/>
  <c r="DB680" i="8"/>
  <c r="DA680" i="8"/>
  <c r="CZ680" i="8"/>
  <c r="CY680" i="8"/>
  <c r="CX680" i="8"/>
  <c r="CV680" i="8"/>
  <c r="CW680" i="8" s="1"/>
  <c r="CU680" i="8"/>
  <c r="CT680" i="8"/>
  <c r="CS680" i="8"/>
  <c r="CR680" i="8"/>
  <c r="CQ680" i="8"/>
  <c r="CP680" i="8"/>
  <c r="CO680" i="8"/>
  <c r="CN680" i="8"/>
  <c r="CL680" i="8"/>
  <c r="CM680" i="8" s="1"/>
  <c r="CG680" i="8"/>
  <c r="CF680" i="8"/>
  <c r="CE680" i="8"/>
  <c r="CD680" i="8"/>
  <c r="CC680" i="8"/>
  <c r="CB680" i="8"/>
  <c r="CA680" i="8"/>
  <c r="BZ680" i="8"/>
  <c r="BY680" i="8"/>
  <c r="BW680" i="8"/>
  <c r="BX680" i="8" s="1"/>
  <c r="BV680" i="8"/>
  <c r="BU680" i="8"/>
  <c r="BT680" i="8"/>
  <c r="BS680" i="8"/>
  <c r="BR680" i="8"/>
  <c r="BQ680" i="8"/>
  <c r="BP680" i="8"/>
  <c r="BO680" i="8"/>
  <c r="BN680" i="8"/>
  <c r="BM680" i="8"/>
  <c r="BL680" i="8"/>
  <c r="BJ680" i="8"/>
  <c r="BK680" i="8" s="1"/>
  <c r="J680" i="8"/>
  <c r="I680" i="8"/>
  <c r="H680" i="8"/>
  <c r="G680" i="8"/>
  <c r="F680" i="8"/>
  <c r="A680" i="8"/>
  <c r="DP679" i="8"/>
  <c r="DO679" i="8"/>
  <c r="DN679" i="8"/>
  <c r="DM679" i="8"/>
  <c r="DK679" i="8"/>
  <c r="DL679" i="8" s="1"/>
  <c r="DJ679" i="8"/>
  <c r="DI679" i="8"/>
  <c r="DH679" i="8"/>
  <c r="DG679" i="8"/>
  <c r="DE679" i="8"/>
  <c r="DF679" i="8" s="1"/>
  <c r="DD679" i="8"/>
  <c r="DC679" i="8"/>
  <c r="DB679" i="8"/>
  <c r="DA679" i="8"/>
  <c r="CZ679" i="8"/>
  <c r="CY679" i="8"/>
  <c r="CX679" i="8"/>
  <c r="CV679" i="8"/>
  <c r="CW679" i="8" s="1"/>
  <c r="CU679" i="8"/>
  <c r="CT679" i="8"/>
  <c r="CS679" i="8"/>
  <c r="CR679" i="8"/>
  <c r="CQ679" i="8"/>
  <c r="CP679" i="8"/>
  <c r="CO679" i="8"/>
  <c r="CN679" i="8"/>
  <c r="CL679" i="8"/>
  <c r="CM679" i="8" s="1"/>
  <c r="CG679" i="8"/>
  <c r="CF679" i="8"/>
  <c r="CE679" i="8"/>
  <c r="CD679" i="8"/>
  <c r="CC679" i="8"/>
  <c r="CB679" i="8"/>
  <c r="CA679" i="8"/>
  <c r="BZ679" i="8"/>
  <c r="BY679" i="8"/>
  <c r="BW679" i="8"/>
  <c r="BX679" i="8" s="1"/>
  <c r="BV679" i="8"/>
  <c r="BU679" i="8"/>
  <c r="BT679" i="8"/>
  <c r="BS679" i="8"/>
  <c r="BR679" i="8"/>
  <c r="BQ679" i="8"/>
  <c r="BP679" i="8"/>
  <c r="BO679" i="8"/>
  <c r="BN679" i="8"/>
  <c r="BM679" i="8"/>
  <c r="BL679" i="8"/>
  <c r="BJ679" i="8"/>
  <c r="BK679" i="8" s="1"/>
  <c r="J679" i="8"/>
  <c r="I679" i="8"/>
  <c r="H679" i="8"/>
  <c r="G679" i="8"/>
  <c r="F679" i="8"/>
  <c r="A679" i="8"/>
  <c r="DP678" i="8"/>
  <c r="DO678" i="8"/>
  <c r="DN678" i="8"/>
  <c r="DM678" i="8"/>
  <c r="DK678" i="8"/>
  <c r="DL678" i="8" s="1"/>
  <c r="DJ678" i="8"/>
  <c r="DI678" i="8"/>
  <c r="DH678" i="8"/>
  <c r="DG678" i="8"/>
  <c r="DE678" i="8"/>
  <c r="DF678" i="8" s="1"/>
  <c r="DD678" i="8"/>
  <c r="DC678" i="8"/>
  <c r="DB678" i="8"/>
  <c r="DA678" i="8"/>
  <c r="CZ678" i="8"/>
  <c r="CY678" i="8"/>
  <c r="CX678" i="8"/>
  <c r="CV678" i="8"/>
  <c r="CW678" i="8" s="1"/>
  <c r="CU678" i="8"/>
  <c r="CT678" i="8"/>
  <c r="CS678" i="8"/>
  <c r="CR678" i="8"/>
  <c r="CQ678" i="8"/>
  <c r="CP678" i="8"/>
  <c r="CO678" i="8"/>
  <c r="CN678" i="8"/>
  <c r="CL678" i="8"/>
  <c r="CM678" i="8" s="1"/>
  <c r="CG678" i="8"/>
  <c r="CF678" i="8"/>
  <c r="CE678" i="8"/>
  <c r="CD678" i="8"/>
  <c r="CC678" i="8"/>
  <c r="CB678" i="8"/>
  <c r="CA678" i="8"/>
  <c r="BZ678" i="8"/>
  <c r="BY678" i="8"/>
  <c r="BW678" i="8"/>
  <c r="BX678" i="8" s="1"/>
  <c r="BV678" i="8"/>
  <c r="BU678" i="8"/>
  <c r="BT678" i="8"/>
  <c r="BS678" i="8"/>
  <c r="BR678" i="8"/>
  <c r="BQ678" i="8"/>
  <c r="BP678" i="8"/>
  <c r="BO678" i="8"/>
  <c r="BN678" i="8"/>
  <c r="BM678" i="8"/>
  <c r="BL678" i="8"/>
  <c r="BJ678" i="8"/>
  <c r="BK678" i="8" s="1"/>
  <c r="J678" i="8"/>
  <c r="I678" i="8"/>
  <c r="H678" i="8"/>
  <c r="G678" i="8"/>
  <c r="F678" i="8"/>
  <c r="A678" i="8"/>
  <c r="DP677" i="8"/>
  <c r="DO677" i="8"/>
  <c r="DN677" i="8"/>
  <c r="DM677" i="8"/>
  <c r="DK677" i="8"/>
  <c r="DL677" i="8" s="1"/>
  <c r="DJ677" i="8"/>
  <c r="DI677" i="8"/>
  <c r="DH677" i="8"/>
  <c r="DG677" i="8"/>
  <c r="DE677" i="8"/>
  <c r="DF677" i="8" s="1"/>
  <c r="DD677" i="8"/>
  <c r="DC677" i="8"/>
  <c r="DB677" i="8"/>
  <c r="DA677" i="8"/>
  <c r="CZ677" i="8"/>
  <c r="CY677" i="8"/>
  <c r="CX677" i="8"/>
  <c r="CV677" i="8"/>
  <c r="CW677" i="8" s="1"/>
  <c r="CU677" i="8"/>
  <c r="CT677" i="8"/>
  <c r="CS677" i="8"/>
  <c r="CR677" i="8"/>
  <c r="CQ677" i="8"/>
  <c r="CP677" i="8"/>
  <c r="CO677" i="8"/>
  <c r="CN677" i="8"/>
  <c r="CL677" i="8"/>
  <c r="CM677" i="8" s="1"/>
  <c r="CG677" i="8"/>
  <c r="CF677" i="8"/>
  <c r="CE677" i="8"/>
  <c r="CD677" i="8"/>
  <c r="CC677" i="8"/>
  <c r="CB677" i="8"/>
  <c r="CA677" i="8"/>
  <c r="BZ677" i="8"/>
  <c r="BY677" i="8"/>
  <c r="BW677" i="8"/>
  <c r="BX677" i="8" s="1"/>
  <c r="BV677" i="8"/>
  <c r="BU677" i="8"/>
  <c r="BT677" i="8"/>
  <c r="BS677" i="8"/>
  <c r="BR677" i="8"/>
  <c r="BQ677" i="8"/>
  <c r="BP677" i="8"/>
  <c r="BO677" i="8"/>
  <c r="BN677" i="8"/>
  <c r="BM677" i="8"/>
  <c r="BL677" i="8"/>
  <c r="BJ677" i="8"/>
  <c r="BK677" i="8" s="1"/>
  <c r="J677" i="8"/>
  <c r="I677" i="8"/>
  <c r="H677" i="8"/>
  <c r="G677" i="8"/>
  <c r="F677" i="8"/>
  <c r="A677" i="8"/>
  <c r="DP676" i="8"/>
  <c r="DO676" i="8"/>
  <c r="DN676" i="8"/>
  <c r="DM676" i="8"/>
  <c r="DK676" i="8"/>
  <c r="DL676" i="8" s="1"/>
  <c r="DJ676" i="8"/>
  <c r="DI676" i="8"/>
  <c r="DH676" i="8"/>
  <c r="DG676" i="8"/>
  <c r="DE676" i="8"/>
  <c r="DF676" i="8" s="1"/>
  <c r="DD676" i="8"/>
  <c r="DC676" i="8"/>
  <c r="DB676" i="8"/>
  <c r="DA676" i="8"/>
  <c r="CZ676" i="8"/>
  <c r="CY676" i="8"/>
  <c r="CX676" i="8"/>
  <c r="CV676" i="8"/>
  <c r="CW676" i="8" s="1"/>
  <c r="CU676" i="8"/>
  <c r="CT676" i="8"/>
  <c r="CS676" i="8"/>
  <c r="CR676" i="8"/>
  <c r="CQ676" i="8"/>
  <c r="CP676" i="8"/>
  <c r="CO676" i="8"/>
  <c r="CN676" i="8"/>
  <c r="CL676" i="8"/>
  <c r="CM676" i="8" s="1"/>
  <c r="CG676" i="8"/>
  <c r="CF676" i="8"/>
  <c r="CE676" i="8"/>
  <c r="CD676" i="8"/>
  <c r="CC676" i="8"/>
  <c r="CB676" i="8"/>
  <c r="CA676" i="8"/>
  <c r="BZ676" i="8"/>
  <c r="BY676" i="8"/>
  <c r="BW676" i="8"/>
  <c r="BX676" i="8" s="1"/>
  <c r="BV676" i="8"/>
  <c r="BU676" i="8"/>
  <c r="BT676" i="8"/>
  <c r="BS676" i="8"/>
  <c r="BR676" i="8"/>
  <c r="BQ676" i="8"/>
  <c r="BP676" i="8"/>
  <c r="BO676" i="8"/>
  <c r="BN676" i="8"/>
  <c r="BM676" i="8"/>
  <c r="BL676" i="8"/>
  <c r="BJ676" i="8"/>
  <c r="BK676" i="8" s="1"/>
  <c r="J676" i="8"/>
  <c r="I676" i="8"/>
  <c r="H676" i="8"/>
  <c r="G676" i="8"/>
  <c r="F676" i="8"/>
  <c r="A676" i="8"/>
  <c r="DP675" i="8"/>
  <c r="DO675" i="8"/>
  <c r="DN675" i="8"/>
  <c r="DM675" i="8"/>
  <c r="DK675" i="8"/>
  <c r="DL675" i="8" s="1"/>
  <c r="DJ675" i="8"/>
  <c r="DI675" i="8"/>
  <c r="DH675" i="8"/>
  <c r="DG675" i="8"/>
  <c r="DE675" i="8"/>
  <c r="DF675" i="8" s="1"/>
  <c r="DD675" i="8"/>
  <c r="DC675" i="8"/>
  <c r="DB675" i="8"/>
  <c r="DA675" i="8"/>
  <c r="CZ675" i="8"/>
  <c r="CY675" i="8"/>
  <c r="CX675" i="8"/>
  <c r="CV675" i="8"/>
  <c r="CW675" i="8" s="1"/>
  <c r="CU675" i="8"/>
  <c r="CT675" i="8"/>
  <c r="CS675" i="8"/>
  <c r="CR675" i="8"/>
  <c r="CQ675" i="8"/>
  <c r="CP675" i="8"/>
  <c r="CO675" i="8"/>
  <c r="CN675" i="8"/>
  <c r="CL675" i="8"/>
  <c r="CM675" i="8" s="1"/>
  <c r="CG675" i="8"/>
  <c r="CF675" i="8"/>
  <c r="CE675" i="8"/>
  <c r="CD675" i="8"/>
  <c r="CC675" i="8"/>
  <c r="CB675" i="8"/>
  <c r="CA675" i="8"/>
  <c r="BZ675" i="8"/>
  <c r="BY675" i="8"/>
  <c r="BW675" i="8"/>
  <c r="BX675" i="8" s="1"/>
  <c r="BV675" i="8"/>
  <c r="BU675" i="8"/>
  <c r="BT675" i="8"/>
  <c r="BS675" i="8"/>
  <c r="BR675" i="8"/>
  <c r="BQ675" i="8"/>
  <c r="BP675" i="8"/>
  <c r="BO675" i="8"/>
  <c r="BN675" i="8"/>
  <c r="BM675" i="8"/>
  <c r="BL675" i="8"/>
  <c r="BJ675" i="8"/>
  <c r="BK675" i="8" s="1"/>
  <c r="J675" i="8"/>
  <c r="I675" i="8"/>
  <c r="H675" i="8"/>
  <c r="G675" i="8"/>
  <c r="F675" i="8"/>
  <c r="A675" i="8"/>
  <c r="DP674" i="8"/>
  <c r="DO674" i="8"/>
  <c r="DN674" i="8"/>
  <c r="DM674" i="8"/>
  <c r="DK674" i="8"/>
  <c r="DL674" i="8" s="1"/>
  <c r="DJ674" i="8"/>
  <c r="DI674" i="8"/>
  <c r="DH674" i="8"/>
  <c r="DG674" i="8"/>
  <c r="DE674" i="8"/>
  <c r="DF674" i="8" s="1"/>
  <c r="DD674" i="8"/>
  <c r="DC674" i="8"/>
  <c r="DB674" i="8"/>
  <c r="DA674" i="8"/>
  <c r="CZ674" i="8"/>
  <c r="CY674" i="8"/>
  <c r="CX674" i="8"/>
  <c r="CV674" i="8"/>
  <c r="CW674" i="8" s="1"/>
  <c r="CU674" i="8"/>
  <c r="CT674" i="8"/>
  <c r="CS674" i="8"/>
  <c r="CR674" i="8"/>
  <c r="CQ674" i="8"/>
  <c r="CP674" i="8"/>
  <c r="CO674" i="8"/>
  <c r="CN674" i="8"/>
  <c r="CL674" i="8"/>
  <c r="CM674" i="8" s="1"/>
  <c r="CG674" i="8"/>
  <c r="CF674" i="8"/>
  <c r="CE674" i="8"/>
  <c r="CD674" i="8"/>
  <c r="CC674" i="8"/>
  <c r="CB674" i="8"/>
  <c r="CA674" i="8"/>
  <c r="BZ674" i="8"/>
  <c r="BY674" i="8"/>
  <c r="BW674" i="8"/>
  <c r="BX674" i="8" s="1"/>
  <c r="BV674" i="8"/>
  <c r="BU674" i="8"/>
  <c r="BT674" i="8"/>
  <c r="BS674" i="8"/>
  <c r="BR674" i="8"/>
  <c r="BQ674" i="8"/>
  <c r="BP674" i="8"/>
  <c r="BO674" i="8"/>
  <c r="BN674" i="8"/>
  <c r="BM674" i="8"/>
  <c r="BL674" i="8"/>
  <c r="BJ674" i="8"/>
  <c r="BK674" i="8" s="1"/>
  <c r="J674" i="8"/>
  <c r="I674" i="8"/>
  <c r="H674" i="8"/>
  <c r="G674" i="8"/>
  <c r="F674" i="8"/>
  <c r="A674" i="8"/>
  <c r="DP673" i="8"/>
  <c r="DO673" i="8"/>
  <c r="DN673" i="8"/>
  <c r="DM673" i="8"/>
  <c r="DK673" i="8"/>
  <c r="DL673" i="8" s="1"/>
  <c r="DJ673" i="8"/>
  <c r="DI673" i="8"/>
  <c r="DH673" i="8"/>
  <c r="DG673" i="8"/>
  <c r="DE673" i="8"/>
  <c r="DF673" i="8" s="1"/>
  <c r="DD673" i="8"/>
  <c r="DC673" i="8"/>
  <c r="DB673" i="8"/>
  <c r="DA673" i="8"/>
  <c r="CZ673" i="8"/>
  <c r="CY673" i="8"/>
  <c r="CX673" i="8"/>
  <c r="CV673" i="8"/>
  <c r="CW673" i="8" s="1"/>
  <c r="CU673" i="8"/>
  <c r="CT673" i="8"/>
  <c r="CS673" i="8"/>
  <c r="CR673" i="8"/>
  <c r="CQ673" i="8"/>
  <c r="CP673" i="8"/>
  <c r="CO673" i="8"/>
  <c r="CN673" i="8"/>
  <c r="CL673" i="8"/>
  <c r="CM673" i="8" s="1"/>
  <c r="CG673" i="8"/>
  <c r="CF673" i="8"/>
  <c r="CE673" i="8"/>
  <c r="CD673" i="8"/>
  <c r="CC673" i="8"/>
  <c r="CB673" i="8"/>
  <c r="CA673" i="8"/>
  <c r="BZ673" i="8"/>
  <c r="BY673" i="8"/>
  <c r="BW673" i="8"/>
  <c r="BX673" i="8" s="1"/>
  <c r="BV673" i="8"/>
  <c r="BU673" i="8"/>
  <c r="BT673" i="8"/>
  <c r="BS673" i="8"/>
  <c r="BR673" i="8"/>
  <c r="BQ673" i="8"/>
  <c r="BP673" i="8"/>
  <c r="BO673" i="8"/>
  <c r="BN673" i="8"/>
  <c r="BM673" i="8"/>
  <c r="BL673" i="8"/>
  <c r="BJ673" i="8"/>
  <c r="BK673" i="8" s="1"/>
  <c r="J673" i="8"/>
  <c r="I673" i="8"/>
  <c r="H673" i="8"/>
  <c r="G673" i="8"/>
  <c r="F673" i="8"/>
  <c r="A673" i="8"/>
  <c r="DP672" i="8"/>
  <c r="DO672" i="8"/>
  <c r="DN672" i="8"/>
  <c r="DM672" i="8"/>
  <c r="DK672" i="8"/>
  <c r="DL672" i="8" s="1"/>
  <c r="DJ672" i="8"/>
  <c r="DI672" i="8"/>
  <c r="DH672" i="8"/>
  <c r="DG672" i="8"/>
  <c r="DE672" i="8"/>
  <c r="DF672" i="8" s="1"/>
  <c r="DD672" i="8"/>
  <c r="DC672" i="8"/>
  <c r="DB672" i="8"/>
  <c r="DA672" i="8"/>
  <c r="CZ672" i="8"/>
  <c r="CY672" i="8"/>
  <c r="CX672" i="8"/>
  <c r="CV672" i="8"/>
  <c r="CW672" i="8" s="1"/>
  <c r="CU672" i="8"/>
  <c r="CT672" i="8"/>
  <c r="CS672" i="8"/>
  <c r="CR672" i="8"/>
  <c r="CQ672" i="8"/>
  <c r="CP672" i="8"/>
  <c r="CO672" i="8"/>
  <c r="CN672" i="8"/>
  <c r="CL672" i="8"/>
  <c r="CM672" i="8" s="1"/>
  <c r="CG672" i="8"/>
  <c r="CF672" i="8"/>
  <c r="CE672" i="8"/>
  <c r="CD672" i="8"/>
  <c r="CC672" i="8"/>
  <c r="CB672" i="8"/>
  <c r="CA672" i="8"/>
  <c r="BZ672" i="8"/>
  <c r="BY672" i="8"/>
  <c r="BW672" i="8"/>
  <c r="BX672" i="8" s="1"/>
  <c r="BV672" i="8"/>
  <c r="BU672" i="8"/>
  <c r="BT672" i="8"/>
  <c r="BS672" i="8"/>
  <c r="BR672" i="8"/>
  <c r="BQ672" i="8"/>
  <c r="BP672" i="8"/>
  <c r="BO672" i="8"/>
  <c r="BN672" i="8"/>
  <c r="BM672" i="8"/>
  <c r="BL672" i="8"/>
  <c r="BJ672" i="8"/>
  <c r="BK672" i="8" s="1"/>
  <c r="J672" i="8"/>
  <c r="I672" i="8"/>
  <c r="H672" i="8"/>
  <c r="G672" i="8"/>
  <c r="F672" i="8"/>
  <c r="A672" i="8"/>
  <c r="DP671" i="8"/>
  <c r="DO671" i="8"/>
  <c r="DN671" i="8"/>
  <c r="DM671" i="8"/>
  <c r="DK671" i="8"/>
  <c r="DL671" i="8" s="1"/>
  <c r="DJ671" i="8"/>
  <c r="DI671" i="8"/>
  <c r="DH671" i="8"/>
  <c r="DG671" i="8"/>
  <c r="DE671" i="8"/>
  <c r="DF671" i="8" s="1"/>
  <c r="DD671" i="8"/>
  <c r="DC671" i="8"/>
  <c r="DB671" i="8"/>
  <c r="DA671" i="8"/>
  <c r="CZ671" i="8"/>
  <c r="CY671" i="8"/>
  <c r="CX671" i="8"/>
  <c r="CV671" i="8"/>
  <c r="CW671" i="8" s="1"/>
  <c r="CU671" i="8"/>
  <c r="CT671" i="8"/>
  <c r="CS671" i="8"/>
  <c r="CR671" i="8"/>
  <c r="CQ671" i="8"/>
  <c r="CP671" i="8"/>
  <c r="CO671" i="8"/>
  <c r="CN671" i="8"/>
  <c r="CL671" i="8"/>
  <c r="CM671" i="8" s="1"/>
  <c r="CG671" i="8"/>
  <c r="CF671" i="8"/>
  <c r="CE671" i="8"/>
  <c r="CD671" i="8"/>
  <c r="CC671" i="8"/>
  <c r="CB671" i="8"/>
  <c r="CA671" i="8"/>
  <c r="BZ671" i="8"/>
  <c r="BY671" i="8"/>
  <c r="BW671" i="8"/>
  <c r="BX671" i="8" s="1"/>
  <c r="BV671" i="8"/>
  <c r="BU671" i="8"/>
  <c r="BT671" i="8"/>
  <c r="BS671" i="8"/>
  <c r="BR671" i="8"/>
  <c r="BQ671" i="8"/>
  <c r="BP671" i="8"/>
  <c r="BO671" i="8"/>
  <c r="BN671" i="8"/>
  <c r="BM671" i="8"/>
  <c r="BL671" i="8"/>
  <c r="BJ671" i="8"/>
  <c r="BK671" i="8" s="1"/>
  <c r="J671" i="8"/>
  <c r="I671" i="8"/>
  <c r="H671" i="8"/>
  <c r="G671" i="8"/>
  <c r="F671" i="8"/>
  <c r="A671" i="8"/>
  <c r="DP670" i="8"/>
  <c r="DO670" i="8"/>
  <c r="DN670" i="8"/>
  <c r="DM670" i="8"/>
  <c r="DK670" i="8"/>
  <c r="DL670" i="8" s="1"/>
  <c r="DJ670" i="8"/>
  <c r="DI670" i="8"/>
  <c r="DH670" i="8"/>
  <c r="DG670" i="8"/>
  <c r="DE670" i="8"/>
  <c r="DF670" i="8" s="1"/>
  <c r="DD670" i="8"/>
  <c r="DC670" i="8"/>
  <c r="DB670" i="8"/>
  <c r="DA670" i="8"/>
  <c r="CZ670" i="8"/>
  <c r="CY670" i="8"/>
  <c r="CX670" i="8"/>
  <c r="CV670" i="8"/>
  <c r="CW670" i="8" s="1"/>
  <c r="CU670" i="8"/>
  <c r="CT670" i="8"/>
  <c r="CS670" i="8"/>
  <c r="CR670" i="8"/>
  <c r="CQ670" i="8"/>
  <c r="CP670" i="8"/>
  <c r="CO670" i="8"/>
  <c r="CN670" i="8"/>
  <c r="CL670" i="8"/>
  <c r="CM670" i="8" s="1"/>
  <c r="CG670" i="8"/>
  <c r="CF670" i="8"/>
  <c r="CE670" i="8"/>
  <c r="CD670" i="8"/>
  <c r="CC670" i="8"/>
  <c r="CB670" i="8"/>
  <c r="CA670" i="8"/>
  <c r="BZ670" i="8"/>
  <c r="BY670" i="8"/>
  <c r="BW670" i="8"/>
  <c r="BX670" i="8" s="1"/>
  <c r="BV670" i="8"/>
  <c r="BU670" i="8"/>
  <c r="BT670" i="8"/>
  <c r="BS670" i="8"/>
  <c r="BR670" i="8"/>
  <c r="BQ670" i="8"/>
  <c r="BP670" i="8"/>
  <c r="BO670" i="8"/>
  <c r="BN670" i="8"/>
  <c r="BM670" i="8"/>
  <c r="BL670" i="8"/>
  <c r="BJ670" i="8"/>
  <c r="BK670" i="8" s="1"/>
  <c r="J670" i="8"/>
  <c r="I670" i="8"/>
  <c r="H670" i="8"/>
  <c r="G670" i="8"/>
  <c r="F670" i="8"/>
  <c r="A670" i="8"/>
  <c r="DP669" i="8"/>
  <c r="DO669" i="8"/>
  <c r="DN669" i="8"/>
  <c r="DM669" i="8"/>
  <c r="DK669" i="8"/>
  <c r="DL669" i="8" s="1"/>
  <c r="DJ669" i="8"/>
  <c r="DI669" i="8"/>
  <c r="DH669" i="8"/>
  <c r="DG669" i="8"/>
  <c r="DE669" i="8"/>
  <c r="DF669" i="8" s="1"/>
  <c r="DD669" i="8"/>
  <c r="DC669" i="8"/>
  <c r="DB669" i="8"/>
  <c r="DA669" i="8"/>
  <c r="CZ669" i="8"/>
  <c r="CY669" i="8"/>
  <c r="CX669" i="8"/>
  <c r="CV669" i="8"/>
  <c r="CW669" i="8" s="1"/>
  <c r="CU669" i="8"/>
  <c r="CT669" i="8"/>
  <c r="CS669" i="8"/>
  <c r="CR669" i="8"/>
  <c r="CQ669" i="8"/>
  <c r="CP669" i="8"/>
  <c r="CO669" i="8"/>
  <c r="CN669" i="8"/>
  <c r="CL669" i="8"/>
  <c r="CM669" i="8" s="1"/>
  <c r="CG669" i="8"/>
  <c r="CF669" i="8"/>
  <c r="CE669" i="8"/>
  <c r="CD669" i="8"/>
  <c r="CC669" i="8"/>
  <c r="CB669" i="8"/>
  <c r="CA669" i="8"/>
  <c r="BZ669" i="8"/>
  <c r="BY669" i="8"/>
  <c r="BW669" i="8"/>
  <c r="BX669" i="8" s="1"/>
  <c r="BV669" i="8"/>
  <c r="BU669" i="8"/>
  <c r="BT669" i="8"/>
  <c r="BS669" i="8"/>
  <c r="BR669" i="8"/>
  <c r="BQ669" i="8"/>
  <c r="BP669" i="8"/>
  <c r="BO669" i="8"/>
  <c r="BN669" i="8"/>
  <c r="BM669" i="8"/>
  <c r="BL669" i="8"/>
  <c r="BJ669" i="8"/>
  <c r="BK669" i="8" s="1"/>
  <c r="J669" i="8"/>
  <c r="I669" i="8"/>
  <c r="H669" i="8"/>
  <c r="G669" i="8"/>
  <c r="F669" i="8"/>
  <c r="A669" i="8"/>
  <c r="DP668" i="8"/>
  <c r="DO668" i="8"/>
  <c r="DN668" i="8"/>
  <c r="DM668" i="8"/>
  <c r="DK668" i="8"/>
  <c r="DL668" i="8" s="1"/>
  <c r="DJ668" i="8"/>
  <c r="DI668" i="8"/>
  <c r="DH668" i="8"/>
  <c r="DG668" i="8"/>
  <c r="DE668" i="8"/>
  <c r="DF668" i="8" s="1"/>
  <c r="DD668" i="8"/>
  <c r="DC668" i="8"/>
  <c r="DB668" i="8"/>
  <c r="DA668" i="8"/>
  <c r="CZ668" i="8"/>
  <c r="CY668" i="8"/>
  <c r="CX668" i="8"/>
  <c r="CV668" i="8"/>
  <c r="CW668" i="8" s="1"/>
  <c r="CU668" i="8"/>
  <c r="CT668" i="8"/>
  <c r="CS668" i="8"/>
  <c r="CR668" i="8"/>
  <c r="CQ668" i="8"/>
  <c r="CP668" i="8"/>
  <c r="CO668" i="8"/>
  <c r="CN668" i="8"/>
  <c r="CL668" i="8"/>
  <c r="CM668" i="8" s="1"/>
  <c r="CG668" i="8"/>
  <c r="CF668" i="8"/>
  <c r="CE668" i="8"/>
  <c r="CD668" i="8"/>
  <c r="CC668" i="8"/>
  <c r="CB668" i="8"/>
  <c r="CA668" i="8"/>
  <c r="BZ668" i="8"/>
  <c r="BY668" i="8"/>
  <c r="BW668" i="8"/>
  <c r="BX668" i="8" s="1"/>
  <c r="BV668" i="8"/>
  <c r="BU668" i="8"/>
  <c r="BT668" i="8"/>
  <c r="BS668" i="8"/>
  <c r="BR668" i="8"/>
  <c r="BQ668" i="8"/>
  <c r="BP668" i="8"/>
  <c r="BO668" i="8"/>
  <c r="BN668" i="8"/>
  <c r="BM668" i="8"/>
  <c r="BL668" i="8"/>
  <c r="BJ668" i="8"/>
  <c r="BK668" i="8" s="1"/>
  <c r="J668" i="8"/>
  <c r="I668" i="8"/>
  <c r="H668" i="8"/>
  <c r="G668" i="8"/>
  <c r="F668" i="8"/>
  <c r="A668" i="8"/>
  <c r="DP667" i="8"/>
  <c r="DO667" i="8"/>
  <c r="DN667" i="8"/>
  <c r="DM667" i="8"/>
  <c r="DK667" i="8"/>
  <c r="DL667" i="8" s="1"/>
  <c r="DJ667" i="8"/>
  <c r="DI667" i="8"/>
  <c r="DH667" i="8"/>
  <c r="DG667" i="8"/>
  <c r="DE667" i="8"/>
  <c r="DF667" i="8" s="1"/>
  <c r="DD667" i="8"/>
  <c r="DC667" i="8"/>
  <c r="DB667" i="8"/>
  <c r="DA667" i="8"/>
  <c r="CZ667" i="8"/>
  <c r="CY667" i="8"/>
  <c r="CX667" i="8"/>
  <c r="CV667" i="8"/>
  <c r="CW667" i="8" s="1"/>
  <c r="CU667" i="8"/>
  <c r="CT667" i="8"/>
  <c r="CS667" i="8"/>
  <c r="CR667" i="8"/>
  <c r="CQ667" i="8"/>
  <c r="CP667" i="8"/>
  <c r="CO667" i="8"/>
  <c r="CN667" i="8"/>
  <c r="CL667" i="8"/>
  <c r="CM667" i="8" s="1"/>
  <c r="CG667" i="8"/>
  <c r="CF667" i="8"/>
  <c r="CE667" i="8"/>
  <c r="CD667" i="8"/>
  <c r="CC667" i="8"/>
  <c r="CB667" i="8"/>
  <c r="CA667" i="8"/>
  <c r="BZ667" i="8"/>
  <c r="BY667" i="8"/>
  <c r="BW667" i="8"/>
  <c r="BX667" i="8" s="1"/>
  <c r="BV667" i="8"/>
  <c r="BU667" i="8"/>
  <c r="BT667" i="8"/>
  <c r="BS667" i="8"/>
  <c r="BR667" i="8"/>
  <c r="BQ667" i="8"/>
  <c r="BP667" i="8"/>
  <c r="BO667" i="8"/>
  <c r="BN667" i="8"/>
  <c r="BM667" i="8"/>
  <c r="BL667" i="8"/>
  <c r="BJ667" i="8"/>
  <c r="BK667" i="8" s="1"/>
  <c r="J667" i="8"/>
  <c r="I667" i="8"/>
  <c r="H667" i="8"/>
  <c r="G667" i="8"/>
  <c r="F667" i="8"/>
  <c r="A667" i="8"/>
  <c r="DP666" i="8"/>
  <c r="DO666" i="8"/>
  <c r="DN666" i="8"/>
  <c r="DM666" i="8"/>
  <c r="DK666" i="8"/>
  <c r="DL666" i="8" s="1"/>
  <c r="DJ666" i="8"/>
  <c r="DI666" i="8"/>
  <c r="DH666" i="8"/>
  <c r="DG666" i="8"/>
  <c r="DE666" i="8"/>
  <c r="DF666" i="8" s="1"/>
  <c r="DD666" i="8"/>
  <c r="DC666" i="8"/>
  <c r="DB666" i="8"/>
  <c r="DA666" i="8"/>
  <c r="CZ666" i="8"/>
  <c r="CY666" i="8"/>
  <c r="CX666" i="8"/>
  <c r="CV666" i="8"/>
  <c r="CW666" i="8" s="1"/>
  <c r="CU666" i="8"/>
  <c r="CT666" i="8"/>
  <c r="CS666" i="8"/>
  <c r="CR666" i="8"/>
  <c r="CQ666" i="8"/>
  <c r="CP666" i="8"/>
  <c r="CO666" i="8"/>
  <c r="CN666" i="8"/>
  <c r="CL666" i="8"/>
  <c r="CM666" i="8" s="1"/>
  <c r="CG666" i="8"/>
  <c r="CF666" i="8"/>
  <c r="CE666" i="8"/>
  <c r="CD666" i="8"/>
  <c r="CC666" i="8"/>
  <c r="CB666" i="8"/>
  <c r="CA666" i="8"/>
  <c r="BZ666" i="8"/>
  <c r="BY666" i="8"/>
  <c r="BW666" i="8"/>
  <c r="BX666" i="8" s="1"/>
  <c r="BV666" i="8"/>
  <c r="BU666" i="8"/>
  <c r="BT666" i="8"/>
  <c r="BS666" i="8"/>
  <c r="BR666" i="8"/>
  <c r="BQ666" i="8"/>
  <c r="BP666" i="8"/>
  <c r="BO666" i="8"/>
  <c r="BN666" i="8"/>
  <c r="BM666" i="8"/>
  <c r="BL666" i="8"/>
  <c r="BJ666" i="8"/>
  <c r="BK666" i="8" s="1"/>
  <c r="J666" i="8"/>
  <c r="I666" i="8"/>
  <c r="H666" i="8"/>
  <c r="G666" i="8"/>
  <c r="F666" i="8"/>
  <c r="A666" i="8"/>
  <c r="DP665" i="8"/>
  <c r="DO665" i="8"/>
  <c r="DN665" i="8"/>
  <c r="DM665" i="8"/>
  <c r="DK665" i="8"/>
  <c r="DL665" i="8" s="1"/>
  <c r="DJ665" i="8"/>
  <c r="DI665" i="8"/>
  <c r="DH665" i="8"/>
  <c r="DG665" i="8"/>
  <c r="DE665" i="8"/>
  <c r="DF665" i="8" s="1"/>
  <c r="DD665" i="8"/>
  <c r="DC665" i="8"/>
  <c r="DB665" i="8"/>
  <c r="DA665" i="8"/>
  <c r="CZ665" i="8"/>
  <c r="CY665" i="8"/>
  <c r="CX665" i="8"/>
  <c r="CV665" i="8"/>
  <c r="CW665" i="8" s="1"/>
  <c r="CU665" i="8"/>
  <c r="CT665" i="8"/>
  <c r="CS665" i="8"/>
  <c r="CR665" i="8"/>
  <c r="CQ665" i="8"/>
  <c r="CP665" i="8"/>
  <c r="CO665" i="8"/>
  <c r="CN665" i="8"/>
  <c r="CL665" i="8"/>
  <c r="CM665" i="8" s="1"/>
  <c r="CG665" i="8"/>
  <c r="CF665" i="8"/>
  <c r="CE665" i="8"/>
  <c r="CD665" i="8"/>
  <c r="CC665" i="8"/>
  <c r="CB665" i="8"/>
  <c r="CA665" i="8"/>
  <c r="BZ665" i="8"/>
  <c r="BY665" i="8"/>
  <c r="BW665" i="8"/>
  <c r="BX665" i="8" s="1"/>
  <c r="BV665" i="8"/>
  <c r="BU665" i="8"/>
  <c r="BT665" i="8"/>
  <c r="BS665" i="8"/>
  <c r="BR665" i="8"/>
  <c r="BQ665" i="8"/>
  <c r="BP665" i="8"/>
  <c r="BO665" i="8"/>
  <c r="BN665" i="8"/>
  <c r="BM665" i="8"/>
  <c r="BL665" i="8"/>
  <c r="BJ665" i="8"/>
  <c r="BK665" i="8" s="1"/>
  <c r="J665" i="8"/>
  <c r="I665" i="8"/>
  <c r="H665" i="8"/>
  <c r="G665" i="8"/>
  <c r="F665" i="8"/>
  <c r="A665" i="8"/>
  <c r="DP664" i="8"/>
  <c r="DO664" i="8"/>
  <c r="DN664" i="8"/>
  <c r="DM664" i="8"/>
  <c r="DK664" i="8"/>
  <c r="DL664" i="8" s="1"/>
  <c r="DJ664" i="8"/>
  <c r="DI664" i="8"/>
  <c r="DH664" i="8"/>
  <c r="DG664" i="8"/>
  <c r="DE664" i="8"/>
  <c r="DF664" i="8" s="1"/>
  <c r="DD664" i="8"/>
  <c r="DC664" i="8"/>
  <c r="DB664" i="8"/>
  <c r="DA664" i="8"/>
  <c r="CZ664" i="8"/>
  <c r="CY664" i="8"/>
  <c r="CX664" i="8"/>
  <c r="CV664" i="8"/>
  <c r="CW664" i="8" s="1"/>
  <c r="CU664" i="8"/>
  <c r="CT664" i="8"/>
  <c r="CS664" i="8"/>
  <c r="CR664" i="8"/>
  <c r="CQ664" i="8"/>
  <c r="CP664" i="8"/>
  <c r="CO664" i="8"/>
  <c r="CN664" i="8"/>
  <c r="CL664" i="8"/>
  <c r="CM664" i="8" s="1"/>
  <c r="CG664" i="8"/>
  <c r="CF664" i="8"/>
  <c r="CE664" i="8"/>
  <c r="CD664" i="8"/>
  <c r="CC664" i="8"/>
  <c r="CB664" i="8"/>
  <c r="CA664" i="8"/>
  <c r="BZ664" i="8"/>
  <c r="BY664" i="8"/>
  <c r="BW664" i="8"/>
  <c r="BX664" i="8" s="1"/>
  <c r="BV664" i="8"/>
  <c r="BU664" i="8"/>
  <c r="BT664" i="8"/>
  <c r="BS664" i="8"/>
  <c r="BR664" i="8"/>
  <c r="BQ664" i="8"/>
  <c r="BP664" i="8"/>
  <c r="BO664" i="8"/>
  <c r="BN664" i="8"/>
  <c r="BM664" i="8"/>
  <c r="BL664" i="8"/>
  <c r="BJ664" i="8"/>
  <c r="BK664" i="8" s="1"/>
  <c r="J664" i="8"/>
  <c r="I664" i="8"/>
  <c r="H664" i="8"/>
  <c r="G664" i="8"/>
  <c r="F664" i="8"/>
  <c r="A664" i="8"/>
  <c r="DP663" i="8"/>
  <c r="DO663" i="8"/>
  <c r="DN663" i="8"/>
  <c r="DM663" i="8"/>
  <c r="DK663" i="8"/>
  <c r="DL663" i="8" s="1"/>
  <c r="DJ663" i="8"/>
  <c r="DI663" i="8"/>
  <c r="DH663" i="8"/>
  <c r="DG663" i="8"/>
  <c r="DE663" i="8"/>
  <c r="DF663" i="8" s="1"/>
  <c r="DD663" i="8"/>
  <c r="DC663" i="8"/>
  <c r="DB663" i="8"/>
  <c r="DA663" i="8"/>
  <c r="CZ663" i="8"/>
  <c r="CY663" i="8"/>
  <c r="CX663" i="8"/>
  <c r="CV663" i="8"/>
  <c r="CW663" i="8" s="1"/>
  <c r="CU663" i="8"/>
  <c r="CT663" i="8"/>
  <c r="CS663" i="8"/>
  <c r="CR663" i="8"/>
  <c r="CQ663" i="8"/>
  <c r="CP663" i="8"/>
  <c r="CO663" i="8"/>
  <c r="CN663" i="8"/>
  <c r="CL663" i="8"/>
  <c r="CM663" i="8" s="1"/>
  <c r="CG663" i="8"/>
  <c r="CF663" i="8"/>
  <c r="CE663" i="8"/>
  <c r="CD663" i="8"/>
  <c r="CC663" i="8"/>
  <c r="CB663" i="8"/>
  <c r="CA663" i="8"/>
  <c r="BZ663" i="8"/>
  <c r="BY663" i="8"/>
  <c r="BW663" i="8"/>
  <c r="BX663" i="8" s="1"/>
  <c r="BV663" i="8"/>
  <c r="BU663" i="8"/>
  <c r="BT663" i="8"/>
  <c r="BS663" i="8"/>
  <c r="BR663" i="8"/>
  <c r="BQ663" i="8"/>
  <c r="BP663" i="8"/>
  <c r="BO663" i="8"/>
  <c r="BN663" i="8"/>
  <c r="BM663" i="8"/>
  <c r="BL663" i="8"/>
  <c r="BJ663" i="8"/>
  <c r="BK663" i="8" s="1"/>
  <c r="J663" i="8"/>
  <c r="I663" i="8"/>
  <c r="H663" i="8"/>
  <c r="G663" i="8"/>
  <c r="F663" i="8"/>
  <c r="A663" i="8"/>
  <c r="DP662" i="8"/>
  <c r="DO662" i="8"/>
  <c r="DN662" i="8"/>
  <c r="DM662" i="8"/>
  <c r="DK662" i="8"/>
  <c r="DL662" i="8" s="1"/>
  <c r="DJ662" i="8"/>
  <c r="DI662" i="8"/>
  <c r="DH662" i="8"/>
  <c r="DG662" i="8"/>
  <c r="DE662" i="8"/>
  <c r="DF662" i="8" s="1"/>
  <c r="DD662" i="8"/>
  <c r="DC662" i="8"/>
  <c r="DB662" i="8"/>
  <c r="DA662" i="8"/>
  <c r="CZ662" i="8"/>
  <c r="CY662" i="8"/>
  <c r="CX662" i="8"/>
  <c r="CV662" i="8"/>
  <c r="CW662" i="8" s="1"/>
  <c r="CU662" i="8"/>
  <c r="CT662" i="8"/>
  <c r="CS662" i="8"/>
  <c r="CR662" i="8"/>
  <c r="CQ662" i="8"/>
  <c r="CP662" i="8"/>
  <c r="CO662" i="8"/>
  <c r="CN662" i="8"/>
  <c r="CL662" i="8"/>
  <c r="CM662" i="8" s="1"/>
  <c r="CG662" i="8"/>
  <c r="CF662" i="8"/>
  <c r="CE662" i="8"/>
  <c r="CD662" i="8"/>
  <c r="CC662" i="8"/>
  <c r="CB662" i="8"/>
  <c r="CA662" i="8"/>
  <c r="BZ662" i="8"/>
  <c r="BY662" i="8"/>
  <c r="BW662" i="8"/>
  <c r="BX662" i="8" s="1"/>
  <c r="BV662" i="8"/>
  <c r="BU662" i="8"/>
  <c r="BT662" i="8"/>
  <c r="BS662" i="8"/>
  <c r="BR662" i="8"/>
  <c r="BQ662" i="8"/>
  <c r="BP662" i="8"/>
  <c r="BO662" i="8"/>
  <c r="BN662" i="8"/>
  <c r="BM662" i="8"/>
  <c r="BL662" i="8"/>
  <c r="BJ662" i="8"/>
  <c r="BK662" i="8" s="1"/>
  <c r="J662" i="8"/>
  <c r="I662" i="8"/>
  <c r="H662" i="8"/>
  <c r="G662" i="8"/>
  <c r="F662" i="8"/>
  <c r="A662" i="8"/>
  <c r="DP661" i="8"/>
  <c r="DO661" i="8"/>
  <c r="DN661" i="8"/>
  <c r="DM661" i="8"/>
  <c r="DK661" i="8"/>
  <c r="DL661" i="8" s="1"/>
  <c r="DJ661" i="8"/>
  <c r="DI661" i="8"/>
  <c r="DH661" i="8"/>
  <c r="DG661" i="8"/>
  <c r="DE661" i="8"/>
  <c r="DF661" i="8" s="1"/>
  <c r="DD661" i="8"/>
  <c r="DC661" i="8"/>
  <c r="DB661" i="8"/>
  <c r="DA661" i="8"/>
  <c r="CZ661" i="8"/>
  <c r="CY661" i="8"/>
  <c r="CX661" i="8"/>
  <c r="CV661" i="8"/>
  <c r="CW661" i="8" s="1"/>
  <c r="CU661" i="8"/>
  <c r="CT661" i="8"/>
  <c r="CS661" i="8"/>
  <c r="CR661" i="8"/>
  <c r="CQ661" i="8"/>
  <c r="CP661" i="8"/>
  <c r="CO661" i="8"/>
  <c r="CN661" i="8"/>
  <c r="CL661" i="8"/>
  <c r="CM661" i="8" s="1"/>
  <c r="CG661" i="8"/>
  <c r="CF661" i="8"/>
  <c r="CE661" i="8"/>
  <c r="CD661" i="8"/>
  <c r="CC661" i="8"/>
  <c r="CB661" i="8"/>
  <c r="CA661" i="8"/>
  <c r="BZ661" i="8"/>
  <c r="BY661" i="8"/>
  <c r="BW661" i="8"/>
  <c r="BX661" i="8" s="1"/>
  <c r="BV661" i="8"/>
  <c r="BU661" i="8"/>
  <c r="BT661" i="8"/>
  <c r="BS661" i="8"/>
  <c r="BR661" i="8"/>
  <c r="BQ661" i="8"/>
  <c r="BP661" i="8"/>
  <c r="BO661" i="8"/>
  <c r="BN661" i="8"/>
  <c r="BM661" i="8"/>
  <c r="BL661" i="8"/>
  <c r="BJ661" i="8"/>
  <c r="BK661" i="8" s="1"/>
  <c r="J661" i="8"/>
  <c r="I661" i="8"/>
  <c r="H661" i="8"/>
  <c r="G661" i="8"/>
  <c r="F661" i="8"/>
  <c r="A661" i="8"/>
  <c r="DP660" i="8"/>
  <c r="DO660" i="8"/>
  <c r="DN660" i="8"/>
  <c r="DM660" i="8"/>
  <c r="DK660" i="8"/>
  <c r="DL660" i="8" s="1"/>
  <c r="DJ660" i="8"/>
  <c r="DI660" i="8"/>
  <c r="DH660" i="8"/>
  <c r="DG660" i="8"/>
  <c r="DE660" i="8"/>
  <c r="DF660" i="8" s="1"/>
  <c r="DD660" i="8"/>
  <c r="DC660" i="8"/>
  <c r="DB660" i="8"/>
  <c r="DA660" i="8"/>
  <c r="CZ660" i="8"/>
  <c r="CY660" i="8"/>
  <c r="CX660" i="8"/>
  <c r="CV660" i="8"/>
  <c r="CW660" i="8" s="1"/>
  <c r="CU660" i="8"/>
  <c r="CT660" i="8"/>
  <c r="CS660" i="8"/>
  <c r="CR660" i="8"/>
  <c r="CQ660" i="8"/>
  <c r="CP660" i="8"/>
  <c r="CO660" i="8"/>
  <c r="CN660" i="8"/>
  <c r="CL660" i="8"/>
  <c r="CM660" i="8" s="1"/>
  <c r="CG660" i="8"/>
  <c r="CF660" i="8"/>
  <c r="CE660" i="8"/>
  <c r="CD660" i="8"/>
  <c r="CC660" i="8"/>
  <c r="CB660" i="8"/>
  <c r="CA660" i="8"/>
  <c r="BZ660" i="8"/>
  <c r="BY660" i="8"/>
  <c r="BW660" i="8"/>
  <c r="BX660" i="8" s="1"/>
  <c r="BV660" i="8"/>
  <c r="BU660" i="8"/>
  <c r="BT660" i="8"/>
  <c r="BS660" i="8"/>
  <c r="BR660" i="8"/>
  <c r="BQ660" i="8"/>
  <c r="BP660" i="8"/>
  <c r="BO660" i="8"/>
  <c r="BN660" i="8"/>
  <c r="BM660" i="8"/>
  <c r="BL660" i="8"/>
  <c r="BJ660" i="8"/>
  <c r="BK660" i="8" s="1"/>
  <c r="J660" i="8"/>
  <c r="I660" i="8"/>
  <c r="H660" i="8"/>
  <c r="G660" i="8"/>
  <c r="F660" i="8"/>
  <c r="A660" i="8"/>
  <c r="DP659" i="8"/>
  <c r="DO659" i="8"/>
  <c r="DN659" i="8"/>
  <c r="DM659" i="8"/>
  <c r="DK659" i="8"/>
  <c r="DL659" i="8" s="1"/>
  <c r="DJ659" i="8"/>
  <c r="DI659" i="8"/>
  <c r="DH659" i="8"/>
  <c r="DG659" i="8"/>
  <c r="DE659" i="8"/>
  <c r="DF659" i="8" s="1"/>
  <c r="DD659" i="8"/>
  <c r="DC659" i="8"/>
  <c r="DB659" i="8"/>
  <c r="DA659" i="8"/>
  <c r="CZ659" i="8"/>
  <c r="CY659" i="8"/>
  <c r="CX659" i="8"/>
  <c r="CV659" i="8"/>
  <c r="CW659" i="8" s="1"/>
  <c r="CU659" i="8"/>
  <c r="CT659" i="8"/>
  <c r="CS659" i="8"/>
  <c r="CR659" i="8"/>
  <c r="CQ659" i="8"/>
  <c r="CP659" i="8"/>
  <c r="CO659" i="8"/>
  <c r="CN659" i="8"/>
  <c r="CL659" i="8"/>
  <c r="CM659" i="8" s="1"/>
  <c r="CG659" i="8"/>
  <c r="CF659" i="8"/>
  <c r="CE659" i="8"/>
  <c r="CD659" i="8"/>
  <c r="CC659" i="8"/>
  <c r="CB659" i="8"/>
  <c r="CA659" i="8"/>
  <c r="BZ659" i="8"/>
  <c r="BY659" i="8"/>
  <c r="BW659" i="8"/>
  <c r="BX659" i="8" s="1"/>
  <c r="BV659" i="8"/>
  <c r="BU659" i="8"/>
  <c r="BT659" i="8"/>
  <c r="BS659" i="8"/>
  <c r="BR659" i="8"/>
  <c r="BQ659" i="8"/>
  <c r="BP659" i="8"/>
  <c r="BO659" i="8"/>
  <c r="BN659" i="8"/>
  <c r="BM659" i="8"/>
  <c r="BL659" i="8"/>
  <c r="BJ659" i="8"/>
  <c r="BK659" i="8" s="1"/>
  <c r="J659" i="8"/>
  <c r="I659" i="8"/>
  <c r="H659" i="8"/>
  <c r="G659" i="8"/>
  <c r="F659" i="8"/>
  <c r="A659" i="8"/>
  <c r="DP658" i="8"/>
  <c r="DO658" i="8"/>
  <c r="DN658" i="8"/>
  <c r="DM658" i="8"/>
  <c r="DK658" i="8"/>
  <c r="DL658" i="8" s="1"/>
  <c r="DJ658" i="8"/>
  <c r="DI658" i="8"/>
  <c r="DH658" i="8"/>
  <c r="DG658" i="8"/>
  <c r="DE658" i="8"/>
  <c r="DF658" i="8" s="1"/>
  <c r="DD658" i="8"/>
  <c r="DC658" i="8"/>
  <c r="DB658" i="8"/>
  <c r="DA658" i="8"/>
  <c r="CZ658" i="8"/>
  <c r="CY658" i="8"/>
  <c r="CX658" i="8"/>
  <c r="CV658" i="8"/>
  <c r="CW658" i="8" s="1"/>
  <c r="CU658" i="8"/>
  <c r="CT658" i="8"/>
  <c r="CS658" i="8"/>
  <c r="CR658" i="8"/>
  <c r="CQ658" i="8"/>
  <c r="CP658" i="8"/>
  <c r="CO658" i="8"/>
  <c r="CN658" i="8"/>
  <c r="CL658" i="8"/>
  <c r="CM658" i="8" s="1"/>
  <c r="CG658" i="8"/>
  <c r="CF658" i="8"/>
  <c r="CE658" i="8"/>
  <c r="CD658" i="8"/>
  <c r="CC658" i="8"/>
  <c r="CB658" i="8"/>
  <c r="CA658" i="8"/>
  <c r="BZ658" i="8"/>
  <c r="BY658" i="8"/>
  <c r="BW658" i="8"/>
  <c r="BX658" i="8" s="1"/>
  <c r="BV658" i="8"/>
  <c r="BU658" i="8"/>
  <c r="BT658" i="8"/>
  <c r="BS658" i="8"/>
  <c r="BR658" i="8"/>
  <c r="BQ658" i="8"/>
  <c r="BP658" i="8"/>
  <c r="BO658" i="8"/>
  <c r="BN658" i="8"/>
  <c r="BM658" i="8"/>
  <c r="BL658" i="8"/>
  <c r="BJ658" i="8"/>
  <c r="BK658" i="8" s="1"/>
  <c r="J658" i="8"/>
  <c r="I658" i="8"/>
  <c r="H658" i="8"/>
  <c r="G658" i="8"/>
  <c r="F658" i="8"/>
  <c r="A658" i="8"/>
  <c r="DP657" i="8"/>
  <c r="DO657" i="8"/>
  <c r="DN657" i="8"/>
  <c r="DM657" i="8"/>
  <c r="DK657" i="8"/>
  <c r="DL657" i="8" s="1"/>
  <c r="DJ657" i="8"/>
  <c r="DI657" i="8"/>
  <c r="DH657" i="8"/>
  <c r="DG657" i="8"/>
  <c r="DE657" i="8"/>
  <c r="DF657" i="8" s="1"/>
  <c r="DD657" i="8"/>
  <c r="DC657" i="8"/>
  <c r="DB657" i="8"/>
  <c r="DA657" i="8"/>
  <c r="CZ657" i="8"/>
  <c r="CY657" i="8"/>
  <c r="CX657" i="8"/>
  <c r="CV657" i="8"/>
  <c r="CW657" i="8" s="1"/>
  <c r="CU657" i="8"/>
  <c r="CT657" i="8"/>
  <c r="CS657" i="8"/>
  <c r="CR657" i="8"/>
  <c r="CQ657" i="8"/>
  <c r="CP657" i="8"/>
  <c r="CO657" i="8"/>
  <c r="CN657" i="8"/>
  <c r="CL657" i="8"/>
  <c r="CM657" i="8" s="1"/>
  <c r="CG657" i="8"/>
  <c r="CF657" i="8"/>
  <c r="CE657" i="8"/>
  <c r="CD657" i="8"/>
  <c r="CC657" i="8"/>
  <c r="CB657" i="8"/>
  <c r="CA657" i="8"/>
  <c r="BZ657" i="8"/>
  <c r="BY657" i="8"/>
  <c r="BW657" i="8"/>
  <c r="BX657" i="8" s="1"/>
  <c r="BV657" i="8"/>
  <c r="BU657" i="8"/>
  <c r="BT657" i="8"/>
  <c r="BS657" i="8"/>
  <c r="BR657" i="8"/>
  <c r="BQ657" i="8"/>
  <c r="BP657" i="8"/>
  <c r="BO657" i="8"/>
  <c r="BN657" i="8"/>
  <c r="BM657" i="8"/>
  <c r="BL657" i="8"/>
  <c r="BJ657" i="8"/>
  <c r="BK657" i="8" s="1"/>
  <c r="J657" i="8"/>
  <c r="I657" i="8"/>
  <c r="H657" i="8"/>
  <c r="G657" i="8"/>
  <c r="F657" i="8"/>
  <c r="A657" i="8"/>
  <c r="DP656" i="8"/>
  <c r="DO656" i="8"/>
  <c r="DN656" i="8"/>
  <c r="DM656" i="8"/>
  <c r="DK656" i="8"/>
  <c r="DL656" i="8" s="1"/>
  <c r="DJ656" i="8"/>
  <c r="DI656" i="8"/>
  <c r="DH656" i="8"/>
  <c r="DG656" i="8"/>
  <c r="DE656" i="8"/>
  <c r="DF656" i="8" s="1"/>
  <c r="DD656" i="8"/>
  <c r="DC656" i="8"/>
  <c r="DB656" i="8"/>
  <c r="DA656" i="8"/>
  <c r="CZ656" i="8"/>
  <c r="CY656" i="8"/>
  <c r="CX656" i="8"/>
  <c r="CV656" i="8"/>
  <c r="CW656" i="8" s="1"/>
  <c r="CU656" i="8"/>
  <c r="CT656" i="8"/>
  <c r="CS656" i="8"/>
  <c r="CR656" i="8"/>
  <c r="CQ656" i="8"/>
  <c r="CP656" i="8"/>
  <c r="CO656" i="8"/>
  <c r="CN656" i="8"/>
  <c r="CL656" i="8"/>
  <c r="CM656" i="8" s="1"/>
  <c r="CG656" i="8"/>
  <c r="CF656" i="8"/>
  <c r="CE656" i="8"/>
  <c r="CD656" i="8"/>
  <c r="CC656" i="8"/>
  <c r="CB656" i="8"/>
  <c r="CA656" i="8"/>
  <c r="BZ656" i="8"/>
  <c r="BY656" i="8"/>
  <c r="BW656" i="8"/>
  <c r="BX656" i="8" s="1"/>
  <c r="BV656" i="8"/>
  <c r="BU656" i="8"/>
  <c r="BT656" i="8"/>
  <c r="BS656" i="8"/>
  <c r="BR656" i="8"/>
  <c r="BQ656" i="8"/>
  <c r="BP656" i="8"/>
  <c r="BO656" i="8"/>
  <c r="BN656" i="8"/>
  <c r="BM656" i="8"/>
  <c r="BL656" i="8"/>
  <c r="BJ656" i="8"/>
  <c r="BK656" i="8" s="1"/>
  <c r="J656" i="8"/>
  <c r="I656" i="8"/>
  <c r="H656" i="8"/>
  <c r="G656" i="8"/>
  <c r="F656" i="8"/>
  <c r="A656" i="8"/>
  <c r="DP655" i="8"/>
  <c r="DO655" i="8"/>
  <c r="DN655" i="8"/>
  <c r="DM655" i="8"/>
  <c r="DK655" i="8"/>
  <c r="DL655" i="8" s="1"/>
  <c r="DJ655" i="8"/>
  <c r="DI655" i="8"/>
  <c r="DH655" i="8"/>
  <c r="DG655" i="8"/>
  <c r="DE655" i="8"/>
  <c r="DF655" i="8" s="1"/>
  <c r="DD655" i="8"/>
  <c r="DC655" i="8"/>
  <c r="DB655" i="8"/>
  <c r="DA655" i="8"/>
  <c r="CZ655" i="8"/>
  <c r="CY655" i="8"/>
  <c r="CX655" i="8"/>
  <c r="CV655" i="8"/>
  <c r="CW655" i="8" s="1"/>
  <c r="CU655" i="8"/>
  <c r="CT655" i="8"/>
  <c r="CS655" i="8"/>
  <c r="CR655" i="8"/>
  <c r="CQ655" i="8"/>
  <c r="CP655" i="8"/>
  <c r="CO655" i="8"/>
  <c r="CN655" i="8"/>
  <c r="CL655" i="8"/>
  <c r="CM655" i="8" s="1"/>
  <c r="CG655" i="8"/>
  <c r="CF655" i="8"/>
  <c r="CE655" i="8"/>
  <c r="CD655" i="8"/>
  <c r="CC655" i="8"/>
  <c r="CB655" i="8"/>
  <c r="CA655" i="8"/>
  <c r="BZ655" i="8"/>
  <c r="BY655" i="8"/>
  <c r="BW655" i="8"/>
  <c r="BX655" i="8" s="1"/>
  <c r="BV655" i="8"/>
  <c r="BU655" i="8"/>
  <c r="BT655" i="8"/>
  <c r="BS655" i="8"/>
  <c r="BR655" i="8"/>
  <c r="BQ655" i="8"/>
  <c r="BP655" i="8"/>
  <c r="BO655" i="8"/>
  <c r="BN655" i="8"/>
  <c r="BM655" i="8"/>
  <c r="BL655" i="8"/>
  <c r="BJ655" i="8"/>
  <c r="BK655" i="8" s="1"/>
  <c r="J655" i="8"/>
  <c r="I655" i="8"/>
  <c r="H655" i="8"/>
  <c r="G655" i="8"/>
  <c r="F655" i="8"/>
  <c r="A655" i="8"/>
  <c r="DP654" i="8"/>
  <c r="DO654" i="8"/>
  <c r="DN654" i="8"/>
  <c r="DM654" i="8"/>
  <c r="DK654" i="8"/>
  <c r="DL654" i="8" s="1"/>
  <c r="DJ654" i="8"/>
  <c r="DI654" i="8"/>
  <c r="DH654" i="8"/>
  <c r="DG654" i="8"/>
  <c r="DE654" i="8"/>
  <c r="DF654" i="8" s="1"/>
  <c r="DD654" i="8"/>
  <c r="DC654" i="8"/>
  <c r="DB654" i="8"/>
  <c r="DA654" i="8"/>
  <c r="CZ654" i="8"/>
  <c r="CY654" i="8"/>
  <c r="CX654" i="8"/>
  <c r="CV654" i="8"/>
  <c r="CW654" i="8" s="1"/>
  <c r="CU654" i="8"/>
  <c r="CT654" i="8"/>
  <c r="CS654" i="8"/>
  <c r="CR654" i="8"/>
  <c r="CQ654" i="8"/>
  <c r="CP654" i="8"/>
  <c r="CO654" i="8"/>
  <c r="CN654" i="8"/>
  <c r="CL654" i="8"/>
  <c r="CM654" i="8" s="1"/>
  <c r="CG654" i="8"/>
  <c r="CF654" i="8"/>
  <c r="CE654" i="8"/>
  <c r="CD654" i="8"/>
  <c r="CC654" i="8"/>
  <c r="CB654" i="8"/>
  <c r="CA654" i="8"/>
  <c r="BZ654" i="8"/>
  <c r="BY654" i="8"/>
  <c r="BW654" i="8"/>
  <c r="BX654" i="8" s="1"/>
  <c r="BV654" i="8"/>
  <c r="BU654" i="8"/>
  <c r="BT654" i="8"/>
  <c r="BS654" i="8"/>
  <c r="BR654" i="8"/>
  <c r="BQ654" i="8"/>
  <c r="BP654" i="8"/>
  <c r="BO654" i="8"/>
  <c r="BN654" i="8"/>
  <c r="BM654" i="8"/>
  <c r="BL654" i="8"/>
  <c r="BJ654" i="8"/>
  <c r="BK654" i="8" s="1"/>
  <c r="J654" i="8"/>
  <c r="I654" i="8"/>
  <c r="H654" i="8"/>
  <c r="G654" i="8"/>
  <c r="F654" i="8"/>
  <c r="A654" i="8"/>
  <c r="DP653" i="8"/>
  <c r="DO653" i="8"/>
  <c r="DN653" i="8"/>
  <c r="DM653" i="8"/>
  <c r="DK653" i="8"/>
  <c r="DL653" i="8" s="1"/>
  <c r="DJ653" i="8"/>
  <c r="DI653" i="8"/>
  <c r="DH653" i="8"/>
  <c r="DG653" i="8"/>
  <c r="DE653" i="8"/>
  <c r="DF653" i="8" s="1"/>
  <c r="DD653" i="8"/>
  <c r="DC653" i="8"/>
  <c r="DB653" i="8"/>
  <c r="DA653" i="8"/>
  <c r="CZ653" i="8"/>
  <c r="CY653" i="8"/>
  <c r="CX653" i="8"/>
  <c r="CV653" i="8"/>
  <c r="CW653" i="8" s="1"/>
  <c r="CU653" i="8"/>
  <c r="CT653" i="8"/>
  <c r="CS653" i="8"/>
  <c r="CR653" i="8"/>
  <c r="CQ653" i="8"/>
  <c r="CP653" i="8"/>
  <c r="CO653" i="8"/>
  <c r="CN653" i="8"/>
  <c r="CL653" i="8"/>
  <c r="CM653" i="8" s="1"/>
  <c r="CG653" i="8"/>
  <c r="CF653" i="8"/>
  <c r="CE653" i="8"/>
  <c r="CD653" i="8"/>
  <c r="CC653" i="8"/>
  <c r="CB653" i="8"/>
  <c r="CA653" i="8"/>
  <c r="BZ653" i="8"/>
  <c r="BY653" i="8"/>
  <c r="BW653" i="8"/>
  <c r="BX653" i="8" s="1"/>
  <c r="BV653" i="8"/>
  <c r="BU653" i="8"/>
  <c r="BT653" i="8"/>
  <c r="BS653" i="8"/>
  <c r="BR653" i="8"/>
  <c r="BQ653" i="8"/>
  <c r="BP653" i="8"/>
  <c r="BO653" i="8"/>
  <c r="BN653" i="8"/>
  <c r="BM653" i="8"/>
  <c r="BL653" i="8"/>
  <c r="BJ653" i="8"/>
  <c r="BK653" i="8" s="1"/>
  <c r="J653" i="8"/>
  <c r="I653" i="8"/>
  <c r="H653" i="8"/>
  <c r="G653" i="8"/>
  <c r="F653" i="8"/>
  <c r="A653" i="8"/>
  <c r="DP652" i="8"/>
  <c r="DO652" i="8"/>
  <c r="DN652" i="8"/>
  <c r="DM652" i="8"/>
  <c r="DK652" i="8"/>
  <c r="DL652" i="8" s="1"/>
  <c r="DJ652" i="8"/>
  <c r="DI652" i="8"/>
  <c r="DH652" i="8"/>
  <c r="DG652" i="8"/>
  <c r="DE652" i="8"/>
  <c r="DF652" i="8" s="1"/>
  <c r="DD652" i="8"/>
  <c r="DC652" i="8"/>
  <c r="DB652" i="8"/>
  <c r="DA652" i="8"/>
  <c r="CZ652" i="8"/>
  <c r="CY652" i="8"/>
  <c r="CX652" i="8"/>
  <c r="CV652" i="8"/>
  <c r="CW652" i="8" s="1"/>
  <c r="CU652" i="8"/>
  <c r="CT652" i="8"/>
  <c r="CS652" i="8"/>
  <c r="CR652" i="8"/>
  <c r="CQ652" i="8"/>
  <c r="CP652" i="8"/>
  <c r="CO652" i="8"/>
  <c r="CN652" i="8"/>
  <c r="CL652" i="8"/>
  <c r="CM652" i="8" s="1"/>
  <c r="CG652" i="8"/>
  <c r="CF652" i="8"/>
  <c r="CE652" i="8"/>
  <c r="CD652" i="8"/>
  <c r="CC652" i="8"/>
  <c r="CB652" i="8"/>
  <c r="CA652" i="8"/>
  <c r="BZ652" i="8"/>
  <c r="BY652" i="8"/>
  <c r="BW652" i="8"/>
  <c r="BX652" i="8" s="1"/>
  <c r="BV652" i="8"/>
  <c r="BU652" i="8"/>
  <c r="BT652" i="8"/>
  <c r="BS652" i="8"/>
  <c r="BR652" i="8"/>
  <c r="BQ652" i="8"/>
  <c r="BP652" i="8"/>
  <c r="BO652" i="8"/>
  <c r="BN652" i="8"/>
  <c r="BM652" i="8"/>
  <c r="BL652" i="8"/>
  <c r="BJ652" i="8"/>
  <c r="BK652" i="8" s="1"/>
  <c r="J652" i="8"/>
  <c r="I652" i="8"/>
  <c r="H652" i="8"/>
  <c r="G652" i="8"/>
  <c r="F652" i="8"/>
  <c r="A652" i="8"/>
  <c r="DP651" i="8"/>
  <c r="DO651" i="8"/>
  <c r="DN651" i="8"/>
  <c r="DM651" i="8"/>
  <c r="DK651" i="8"/>
  <c r="DL651" i="8" s="1"/>
  <c r="DJ651" i="8"/>
  <c r="DI651" i="8"/>
  <c r="DH651" i="8"/>
  <c r="DG651" i="8"/>
  <c r="DE651" i="8"/>
  <c r="DF651" i="8" s="1"/>
  <c r="DD651" i="8"/>
  <c r="DC651" i="8"/>
  <c r="DB651" i="8"/>
  <c r="DA651" i="8"/>
  <c r="CZ651" i="8"/>
  <c r="CY651" i="8"/>
  <c r="CX651" i="8"/>
  <c r="CV651" i="8"/>
  <c r="CW651" i="8" s="1"/>
  <c r="CU651" i="8"/>
  <c r="CT651" i="8"/>
  <c r="CS651" i="8"/>
  <c r="CR651" i="8"/>
  <c r="CQ651" i="8"/>
  <c r="CP651" i="8"/>
  <c r="CO651" i="8"/>
  <c r="CN651" i="8"/>
  <c r="CL651" i="8"/>
  <c r="CM651" i="8" s="1"/>
  <c r="CG651" i="8"/>
  <c r="CF651" i="8"/>
  <c r="CE651" i="8"/>
  <c r="CD651" i="8"/>
  <c r="CC651" i="8"/>
  <c r="CB651" i="8"/>
  <c r="CA651" i="8"/>
  <c r="BZ651" i="8"/>
  <c r="BY651" i="8"/>
  <c r="BW651" i="8"/>
  <c r="BX651" i="8" s="1"/>
  <c r="BV651" i="8"/>
  <c r="BU651" i="8"/>
  <c r="BT651" i="8"/>
  <c r="BS651" i="8"/>
  <c r="BR651" i="8"/>
  <c r="BQ651" i="8"/>
  <c r="BP651" i="8"/>
  <c r="BO651" i="8"/>
  <c r="BN651" i="8"/>
  <c r="BM651" i="8"/>
  <c r="BL651" i="8"/>
  <c r="BJ651" i="8"/>
  <c r="BK651" i="8" s="1"/>
  <c r="J651" i="8"/>
  <c r="I651" i="8"/>
  <c r="H651" i="8"/>
  <c r="G651" i="8"/>
  <c r="F651" i="8"/>
  <c r="A651" i="8"/>
  <c r="DP650" i="8"/>
  <c r="DO650" i="8"/>
  <c r="DN650" i="8"/>
  <c r="DM650" i="8"/>
  <c r="DK650" i="8"/>
  <c r="DL650" i="8" s="1"/>
  <c r="DJ650" i="8"/>
  <c r="DI650" i="8"/>
  <c r="DH650" i="8"/>
  <c r="DG650" i="8"/>
  <c r="DE650" i="8"/>
  <c r="DF650" i="8" s="1"/>
  <c r="DD650" i="8"/>
  <c r="DC650" i="8"/>
  <c r="DB650" i="8"/>
  <c r="DA650" i="8"/>
  <c r="CZ650" i="8"/>
  <c r="CY650" i="8"/>
  <c r="CX650" i="8"/>
  <c r="CV650" i="8"/>
  <c r="CW650" i="8" s="1"/>
  <c r="CU650" i="8"/>
  <c r="CT650" i="8"/>
  <c r="CS650" i="8"/>
  <c r="CR650" i="8"/>
  <c r="CQ650" i="8"/>
  <c r="CP650" i="8"/>
  <c r="CO650" i="8"/>
  <c r="CN650" i="8"/>
  <c r="CL650" i="8"/>
  <c r="CM650" i="8" s="1"/>
  <c r="CG650" i="8"/>
  <c r="CF650" i="8"/>
  <c r="CE650" i="8"/>
  <c r="CD650" i="8"/>
  <c r="CC650" i="8"/>
  <c r="CB650" i="8"/>
  <c r="CA650" i="8"/>
  <c r="BZ650" i="8"/>
  <c r="BY650" i="8"/>
  <c r="BW650" i="8"/>
  <c r="BX650" i="8" s="1"/>
  <c r="BV650" i="8"/>
  <c r="BU650" i="8"/>
  <c r="BT650" i="8"/>
  <c r="BS650" i="8"/>
  <c r="BR650" i="8"/>
  <c r="BQ650" i="8"/>
  <c r="BP650" i="8"/>
  <c r="BO650" i="8"/>
  <c r="BN650" i="8"/>
  <c r="BM650" i="8"/>
  <c r="BL650" i="8"/>
  <c r="BJ650" i="8"/>
  <c r="BK650" i="8" s="1"/>
  <c r="J650" i="8"/>
  <c r="I650" i="8"/>
  <c r="H650" i="8"/>
  <c r="G650" i="8"/>
  <c r="F650" i="8"/>
  <c r="A650" i="8"/>
  <c r="DP649" i="8"/>
  <c r="DO649" i="8"/>
  <c r="DN649" i="8"/>
  <c r="DM649" i="8"/>
  <c r="DK649" i="8"/>
  <c r="DL649" i="8" s="1"/>
  <c r="DJ649" i="8"/>
  <c r="DI649" i="8"/>
  <c r="DH649" i="8"/>
  <c r="DG649" i="8"/>
  <c r="DE649" i="8"/>
  <c r="DF649" i="8" s="1"/>
  <c r="DD649" i="8"/>
  <c r="DC649" i="8"/>
  <c r="DB649" i="8"/>
  <c r="DA649" i="8"/>
  <c r="CZ649" i="8"/>
  <c r="CY649" i="8"/>
  <c r="CX649" i="8"/>
  <c r="CV649" i="8"/>
  <c r="CW649" i="8" s="1"/>
  <c r="CU649" i="8"/>
  <c r="CT649" i="8"/>
  <c r="CS649" i="8"/>
  <c r="CR649" i="8"/>
  <c r="CQ649" i="8"/>
  <c r="CP649" i="8"/>
  <c r="CO649" i="8"/>
  <c r="CN649" i="8"/>
  <c r="CL649" i="8"/>
  <c r="CM649" i="8" s="1"/>
  <c r="CG649" i="8"/>
  <c r="CF649" i="8"/>
  <c r="CE649" i="8"/>
  <c r="CD649" i="8"/>
  <c r="CC649" i="8"/>
  <c r="CB649" i="8"/>
  <c r="CA649" i="8"/>
  <c r="BZ649" i="8"/>
  <c r="BY649" i="8"/>
  <c r="BW649" i="8"/>
  <c r="BX649" i="8" s="1"/>
  <c r="BV649" i="8"/>
  <c r="BU649" i="8"/>
  <c r="BT649" i="8"/>
  <c r="BS649" i="8"/>
  <c r="BR649" i="8"/>
  <c r="BQ649" i="8"/>
  <c r="BP649" i="8"/>
  <c r="BO649" i="8"/>
  <c r="BN649" i="8"/>
  <c r="BM649" i="8"/>
  <c r="BL649" i="8"/>
  <c r="BJ649" i="8"/>
  <c r="BK649" i="8" s="1"/>
  <c r="J649" i="8"/>
  <c r="I649" i="8"/>
  <c r="H649" i="8"/>
  <c r="G649" i="8"/>
  <c r="F649" i="8"/>
  <c r="A649" i="8"/>
  <c r="DP648" i="8"/>
  <c r="DO648" i="8"/>
  <c r="DN648" i="8"/>
  <c r="DM648" i="8"/>
  <c r="DK648" i="8"/>
  <c r="DL648" i="8" s="1"/>
  <c r="DJ648" i="8"/>
  <c r="DI648" i="8"/>
  <c r="DH648" i="8"/>
  <c r="DG648" i="8"/>
  <c r="DE648" i="8"/>
  <c r="DF648" i="8" s="1"/>
  <c r="DD648" i="8"/>
  <c r="DC648" i="8"/>
  <c r="DB648" i="8"/>
  <c r="DA648" i="8"/>
  <c r="CZ648" i="8"/>
  <c r="CY648" i="8"/>
  <c r="CX648" i="8"/>
  <c r="CV648" i="8"/>
  <c r="CW648" i="8" s="1"/>
  <c r="CU648" i="8"/>
  <c r="CT648" i="8"/>
  <c r="CS648" i="8"/>
  <c r="CR648" i="8"/>
  <c r="CQ648" i="8"/>
  <c r="CP648" i="8"/>
  <c r="CO648" i="8"/>
  <c r="CN648" i="8"/>
  <c r="CL648" i="8"/>
  <c r="CM648" i="8" s="1"/>
  <c r="CG648" i="8"/>
  <c r="CF648" i="8"/>
  <c r="CE648" i="8"/>
  <c r="CD648" i="8"/>
  <c r="CC648" i="8"/>
  <c r="CB648" i="8"/>
  <c r="CA648" i="8"/>
  <c r="BZ648" i="8"/>
  <c r="BY648" i="8"/>
  <c r="BW648" i="8"/>
  <c r="BX648" i="8" s="1"/>
  <c r="BV648" i="8"/>
  <c r="BU648" i="8"/>
  <c r="BT648" i="8"/>
  <c r="BS648" i="8"/>
  <c r="BR648" i="8"/>
  <c r="BQ648" i="8"/>
  <c r="BP648" i="8"/>
  <c r="BO648" i="8"/>
  <c r="BN648" i="8"/>
  <c r="BM648" i="8"/>
  <c r="BL648" i="8"/>
  <c r="BJ648" i="8"/>
  <c r="BK648" i="8" s="1"/>
  <c r="J648" i="8"/>
  <c r="I648" i="8"/>
  <c r="H648" i="8"/>
  <c r="G648" i="8"/>
  <c r="F648" i="8"/>
  <c r="A648" i="8"/>
  <c r="DP647" i="8"/>
  <c r="DO647" i="8"/>
  <c r="DN647" i="8"/>
  <c r="DM647" i="8"/>
  <c r="DK647" i="8"/>
  <c r="DL647" i="8" s="1"/>
  <c r="DJ647" i="8"/>
  <c r="DI647" i="8"/>
  <c r="DH647" i="8"/>
  <c r="DG647" i="8"/>
  <c r="DE647" i="8"/>
  <c r="DF647" i="8" s="1"/>
  <c r="DD647" i="8"/>
  <c r="DC647" i="8"/>
  <c r="DB647" i="8"/>
  <c r="DA647" i="8"/>
  <c r="CZ647" i="8"/>
  <c r="CY647" i="8"/>
  <c r="CX647" i="8"/>
  <c r="CV647" i="8"/>
  <c r="CW647" i="8" s="1"/>
  <c r="CU647" i="8"/>
  <c r="CT647" i="8"/>
  <c r="CS647" i="8"/>
  <c r="CR647" i="8"/>
  <c r="CQ647" i="8"/>
  <c r="CP647" i="8"/>
  <c r="CO647" i="8"/>
  <c r="CN647" i="8"/>
  <c r="CL647" i="8"/>
  <c r="CM647" i="8" s="1"/>
  <c r="CG647" i="8"/>
  <c r="CF647" i="8"/>
  <c r="CE647" i="8"/>
  <c r="CD647" i="8"/>
  <c r="CC647" i="8"/>
  <c r="CB647" i="8"/>
  <c r="CA647" i="8"/>
  <c r="BZ647" i="8"/>
  <c r="BY647" i="8"/>
  <c r="BW647" i="8"/>
  <c r="BX647" i="8" s="1"/>
  <c r="BV647" i="8"/>
  <c r="BU647" i="8"/>
  <c r="BT647" i="8"/>
  <c r="BS647" i="8"/>
  <c r="BR647" i="8"/>
  <c r="BQ647" i="8"/>
  <c r="BP647" i="8"/>
  <c r="BO647" i="8"/>
  <c r="BN647" i="8"/>
  <c r="BM647" i="8"/>
  <c r="BL647" i="8"/>
  <c r="BJ647" i="8"/>
  <c r="BK647" i="8" s="1"/>
  <c r="J647" i="8"/>
  <c r="I647" i="8"/>
  <c r="H647" i="8"/>
  <c r="G647" i="8"/>
  <c r="F647" i="8"/>
  <c r="A647" i="8"/>
  <c r="DP646" i="8"/>
  <c r="DO646" i="8"/>
  <c r="DN646" i="8"/>
  <c r="DM646" i="8"/>
  <c r="DK646" i="8"/>
  <c r="DL646" i="8" s="1"/>
  <c r="DJ646" i="8"/>
  <c r="DI646" i="8"/>
  <c r="DH646" i="8"/>
  <c r="DG646" i="8"/>
  <c r="DE646" i="8"/>
  <c r="DF646" i="8" s="1"/>
  <c r="DD646" i="8"/>
  <c r="DC646" i="8"/>
  <c r="DB646" i="8"/>
  <c r="DA646" i="8"/>
  <c r="CZ646" i="8"/>
  <c r="CY646" i="8"/>
  <c r="CX646" i="8"/>
  <c r="CV646" i="8"/>
  <c r="CW646" i="8" s="1"/>
  <c r="CU646" i="8"/>
  <c r="CT646" i="8"/>
  <c r="CS646" i="8"/>
  <c r="CR646" i="8"/>
  <c r="CQ646" i="8"/>
  <c r="CP646" i="8"/>
  <c r="CO646" i="8"/>
  <c r="CN646" i="8"/>
  <c r="CL646" i="8"/>
  <c r="CM646" i="8" s="1"/>
  <c r="CG646" i="8"/>
  <c r="CF646" i="8"/>
  <c r="CE646" i="8"/>
  <c r="CD646" i="8"/>
  <c r="CC646" i="8"/>
  <c r="CB646" i="8"/>
  <c r="CA646" i="8"/>
  <c r="BZ646" i="8"/>
  <c r="BY646" i="8"/>
  <c r="BW646" i="8"/>
  <c r="BX646" i="8" s="1"/>
  <c r="BV646" i="8"/>
  <c r="BU646" i="8"/>
  <c r="BT646" i="8"/>
  <c r="BS646" i="8"/>
  <c r="BR646" i="8"/>
  <c r="BQ646" i="8"/>
  <c r="BP646" i="8"/>
  <c r="BO646" i="8"/>
  <c r="BN646" i="8"/>
  <c r="BM646" i="8"/>
  <c r="BL646" i="8"/>
  <c r="BJ646" i="8"/>
  <c r="BK646" i="8" s="1"/>
  <c r="J646" i="8"/>
  <c r="I646" i="8"/>
  <c r="H646" i="8"/>
  <c r="G646" i="8"/>
  <c r="F646" i="8"/>
  <c r="A646" i="8"/>
  <c r="DP645" i="8"/>
  <c r="DO645" i="8"/>
  <c r="DN645" i="8"/>
  <c r="DM645" i="8"/>
  <c r="DK645" i="8"/>
  <c r="DL645" i="8" s="1"/>
  <c r="DJ645" i="8"/>
  <c r="DI645" i="8"/>
  <c r="DH645" i="8"/>
  <c r="DG645" i="8"/>
  <c r="DE645" i="8"/>
  <c r="DF645" i="8" s="1"/>
  <c r="DD645" i="8"/>
  <c r="DC645" i="8"/>
  <c r="DB645" i="8"/>
  <c r="DA645" i="8"/>
  <c r="CZ645" i="8"/>
  <c r="CY645" i="8"/>
  <c r="CX645" i="8"/>
  <c r="CV645" i="8"/>
  <c r="CW645" i="8" s="1"/>
  <c r="CU645" i="8"/>
  <c r="CT645" i="8"/>
  <c r="CS645" i="8"/>
  <c r="CR645" i="8"/>
  <c r="CQ645" i="8"/>
  <c r="CP645" i="8"/>
  <c r="CO645" i="8"/>
  <c r="CN645" i="8"/>
  <c r="CL645" i="8"/>
  <c r="CM645" i="8" s="1"/>
  <c r="CG645" i="8"/>
  <c r="CF645" i="8"/>
  <c r="CE645" i="8"/>
  <c r="CD645" i="8"/>
  <c r="CC645" i="8"/>
  <c r="CB645" i="8"/>
  <c r="CA645" i="8"/>
  <c r="BZ645" i="8"/>
  <c r="BY645" i="8"/>
  <c r="BW645" i="8"/>
  <c r="BX645" i="8" s="1"/>
  <c r="BV645" i="8"/>
  <c r="BU645" i="8"/>
  <c r="BT645" i="8"/>
  <c r="BS645" i="8"/>
  <c r="BR645" i="8"/>
  <c r="BQ645" i="8"/>
  <c r="BP645" i="8"/>
  <c r="BO645" i="8"/>
  <c r="BN645" i="8"/>
  <c r="BM645" i="8"/>
  <c r="BL645" i="8"/>
  <c r="BJ645" i="8"/>
  <c r="BK645" i="8" s="1"/>
  <c r="J645" i="8"/>
  <c r="I645" i="8"/>
  <c r="H645" i="8"/>
  <c r="G645" i="8"/>
  <c r="F645" i="8"/>
  <c r="A645" i="8"/>
  <c r="DP644" i="8"/>
  <c r="DO644" i="8"/>
  <c r="DN644" i="8"/>
  <c r="DM644" i="8"/>
  <c r="DK644" i="8"/>
  <c r="DL644" i="8" s="1"/>
  <c r="DJ644" i="8"/>
  <c r="DI644" i="8"/>
  <c r="DH644" i="8"/>
  <c r="DG644" i="8"/>
  <c r="DE644" i="8"/>
  <c r="DF644" i="8" s="1"/>
  <c r="DD644" i="8"/>
  <c r="DC644" i="8"/>
  <c r="DB644" i="8"/>
  <c r="DA644" i="8"/>
  <c r="CZ644" i="8"/>
  <c r="CY644" i="8"/>
  <c r="CX644" i="8"/>
  <c r="CV644" i="8"/>
  <c r="CW644" i="8" s="1"/>
  <c r="CU644" i="8"/>
  <c r="CT644" i="8"/>
  <c r="CS644" i="8"/>
  <c r="CR644" i="8"/>
  <c r="CQ644" i="8"/>
  <c r="CP644" i="8"/>
  <c r="CO644" i="8"/>
  <c r="CN644" i="8"/>
  <c r="CL644" i="8"/>
  <c r="CM644" i="8" s="1"/>
  <c r="CG644" i="8"/>
  <c r="CF644" i="8"/>
  <c r="CE644" i="8"/>
  <c r="CD644" i="8"/>
  <c r="CC644" i="8"/>
  <c r="CB644" i="8"/>
  <c r="CA644" i="8"/>
  <c r="BZ644" i="8"/>
  <c r="BY644" i="8"/>
  <c r="BW644" i="8"/>
  <c r="BX644" i="8" s="1"/>
  <c r="BV644" i="8"/>
  <c r="BU644" i="8"/>
  <c r="BT644" i="8"/>
  <c r="BS644" i="8"/>
  <c r="BR644" i="8"/>
  <c r="BQ644" i="8"/>
  <c r="BP644" i="8"/>
  <c r="BO644" i="8"/>
  <c r="BN644" i="8"/>
  <c r="BM644" i="8"/>
  <c r="BL644" i="8"/>
  <c r="BJ644" i="8"/>
  <c r="BK644" i="8" s="1"/>
  <c r="J644" i="8"/>
  <c r="I644" i="8"/>
  <c r="H644" i="8"/>
  <c r="G644" i="8"/>
  <c r="F644" i="8"/>
  <c r="A644" i="8"/>
  <c r="DP643" i="8"/>
  <c r="DO643" i="8"/>
  <c r="DN643" i="8"/>
  <c r="DM643" i="8"/>
  <c r="DK643" i="8"/>
  <c r="DL643" i="8" s="1"/>
  <c r="DJ643" i="8"/>
  <c r="DI643" i="8"/>
  <c r="DH643" i="8"/>
  <c r="DG643" i="8"/>
  <c r="DE643" i="8"/>
  <c r="DF643" i="8" s="1"/>
  <c r="DD643" i="8"/>
  <c r="DC643" i="8"/>
  <c r="DB643" i="8"/>
  <c r="DA643" i="8"/>
  <c r="CZ643" i="8"/>
  <c r="CY643" i="8"/>
  <c r="CX643" i="8"/>
  <c r="CV643" i="8"/>
  <c r="CW643" i="8" s="1"/>
  <c r="CU643" i="8"/>
  <c r="CT643" i="8"/>
  <c r="CS643" i="8"/>
  <c r="CR643" i="8"/>
  <c r="CQ643" i="8"/>
  <c r="CP643" i="8"/>
  <c r="CO643" i="8"/>
  <c r="CN643" i="8"/>
  <c r="CL643" i="8"/>
  <c r="CM643" i="8" s="1"/>
  <c r="CG643" i="8"/>
  <c r="CF643" i="8"/>
  <c r="CE643" i="8"/>
  <c r="CD643" i="8"/>
  <c r="CC643" i="8"/>
  <c r="CB643" i="8"/>
  <c r="CA643" i="8"/>
  <c r="BZ643" i="8"/>
  <c r="BY643" i="8"/>
  <c r="BW643" i="8"/>
  <c r="BX643" i="8" s="1"/>
  <c r="BV643" i="8"/>
  <c r="BU643" i="8"/>
  <c r="BT643" i="8"/>
  <c r="BS643" i="8"/>
  <c r="BR643" i="8"/>
  <c r="BQ643" i="8"/>
  <c r="BP643" i="8"/>
  <c r="BO643" i="8"/>
  <c r="BN643" i="8"/>
  <c r="BM643" i="8"/>
  <c r="BL643" i="8"/>
  <c r="BJ643" i="8"/>
  <c r="BK643" i="8" s="1"/>
  <c r="J643" i="8"/>
  <c r="I643" i="8"/>
  <c r="H643" i="8"/>
  <c r="G643" i="8"/>
  <c r="F643" i="8"/>
  <c r="A643" i="8"/>
  <c r="DP642" i="8"/>
  <c r="DO642" i="8"/>
  <c r="DN642" i="8"/>
  <c r="DM642" i="8"/>
  <c r="DK642" i="8"/>
  <c r="DL642" i="8" s="1"/>
  <c r="DJ642" i="8"/>
  <c r="DI642" i="8"/>
  <c r="DH642" i="8"/>
  <c r="DG642" i="8"/>
  <c r="DE642" i="8"/>
  <c r="DF642" i="8" s="1"/>
  <c r="DD642" i="8"/>
  <c r="DC642" i="8"/>
  <c r="DB642" i="8"/>
  <c r="DA642" i="8"/>
  <c r="CZ642" i="8"/>
  <c r="CY642" i="8"/>
  <c r="CX642" i="8"/>
  <c r="CV642" i="8"/>
  <c r="CW642" i="8" s="1"/>
  <c r="CU642" i="8"/>
  <c r="CT642" i="8"/>
  <c r="CS642" i="8"/>
  <c r="CR642" i="8"/>
  <c r="CQ642" i="8"/>
  <c r="CP642" i="8"/>
  <c r="CO642" i="8"/>
  <c r="CN642" i="8"/>
  <c r="CL642" i="8"/>
  <c r="CM642" i="8" s="1"/>
  <c r="CG642" i="8"/>
  <c r="CF642" i="8"/>
  <c r="CE642" i="8"/>
  <c r="CD642" i="8"/>
  <c r="CC642" i="8"/>
  <c r="CB642" i="8"/>
  <c r="CA642" i="8"/>
  <c r="BZ642" i="8"/>
  <c r="BY642" i="8"/>
  <c r="BW642" i="8"/>
  <c r="BX642" i="8" s="1"/>
  <c r="BV642" i="8"/>
  <c r="BU642" i="8"/>
  <c r="BT642" i="8"/>
  <c r="BS642" i="8"/>
  <c r="BR642" i="8"/>
  <c r="BQ642" i="8"/>
  <c r="BP642" i="8"/>
  <c r="BO642" i="8"/>
  <c r="BN642" i="8"/>
  <c r="BM642" i="8"/>
  <c r="BL642" i="8"/>
  <c r="BJ642" i="8"/>
  <c r="BK642" i="8" s="1"/>
  <c r="J642" i="8"/>
  <c r="I642" i="8"/>
  <c r="H642" i="8"/>
  <c r="G642" i="8"/>
  <c r="F642" i="8"/>
  <c r="A642" i="8"/>
  <c r="DP641" i="8"/>
  <c r="DO641" i="8"/>
  <c r="DN641" i="8"/>
  <c r="DM641" i="8"/>
  <c r="DK641" i="8"/>
  <c r="DL641" i="8" s="1"/>
  <c r="DJ641" i="8"/>
  <c r="DI641" i="8"/>
  <c r="DH641" i="8"/>
  <c r="DG641" i="8"/>
  <c r="DE641" i="8"/>
  <c r="DF641" i="8" s="1"/>
  <c r="DD641" i="8"/>
  <c r="DC641" i="8"/>
  <c r="DB641" i="8"/>
  <c r="DA641" i="8"/>
  <c r="CZ641" i="8"/>
  <c r="CY641" i="8"/>
  <c r="CX641" i="8"/>
  <c r="CV641" i="8"/>
  <c r="CW641" i="8" s="1"/>
  <c r="CU641" i="8"/>
  <c r="CT641" i="8"/>
  <c r="CS641" i="8"/>
  <c r="CR641" i="8"/>
  <c r="CQ641" i="8"/>
  <c r="CP641" i="8"/>
  <c r="CO641" i="8"/>
  <c r="CN641" i="8"/>
  <c r="CL641" i="8"/>
  <c r="CM641" i="8" s="1"/>
  <c r="CG641" i="8"/>
  <c r="CF641" i="8"/>
  <c r="CE641" i="8"/>
  <c r="CD641" i="8"/>
  <c r="CC641" i="8"/>
  <c r="CB641" i="8"/>
  <c r="CA641" i="8"/>
  <c r="BZ641" i="8"/>
  <c r="BY641" i="8"/>
  <c r="BW641" i="8"/>
  <c r="BX641" i="8" s="1"/>
  <c r="BV641" i="8"/>
  <c r="BU641" i="8"/>
  <c r="BT641" i="8"/>
  <c r="BS641" i="8"/>
  <c r="BR641" i="8"/>
  <c r="BQ641" i="8"/>
  <c r="BP641" i="8"/>
  <c r="BO641" i="8"/>
  <c r="BN641" i="8"/>
  <c r="BM641" i="8"/>
  <c r="BL641" i="8"/>
  <c r="BJ641" i="8"/>
  <c r="BK641" i="8" s="1"/>
  <c r="J641" i="8"/>
  <c r="I641" i="8"/>
  <c r="H641" i="8"/>
  <c r="G641" i="8"/>
  <c r="F641" i="8"/>
  <c r="A641" i="8"/>
  <c r="DP640" i="8"/>
  <c r="DO640" i="8"/>
  <c r="DN640" i="8"/>
  <c r="DM640" i="8"/>
  <c r="DK640" i="8"/>
  <c r="DL640" i="8" s="1"/>
  <c r="DJ640" i="8"/>
  <c r="DI640" i="8"/>
  <c r="DH640" i="8"/>
  <c r="DG640" i="8"/>
  <c r="DE640" i="8"/>
  <c r="DF640" i="8" s="1"/>
  <c r="DD640" i="8"/>
  <c r="DC640" i="8"/>
  <c r="DB640" i="8"/>
  <c r="DA640" i="8"/>
  <c r="CZ640" i="8"/>
  <c r="CY640" i="8"/>
  <c r="CX640" i="8"/>
  <c r="CV640" i="8"/>
  <c r="CW640" i="8" s="1"/>
  <c r="CU640" i="8"/>
  <c r="CT640" i="8"/>
  <c r="CS640" i="8"/>
  <c r="CR640" i="8"/>
  <c r="CQ640" i="8"/>
  <c r="CP640" i="8"/>
  <c r="CO640" i="8"/>
  <c r="CN640" i="8"/>
  <c r="CL640" i="8"/>
  <c r="CM640" i="8" s="1"/>
  <c r="CG640" i="8"/>
  <c r="CF640" i="8"/>
  <c r="CE640" i="8"/>
  <c r="CD640" i="8"/>
  <c r="CC640" i="8"/>
  <c r="CB640" i="8"/>
  <c r="CA640" i="8"/>
  <c r="BZ640" i="8"/>
  <c r="BY640" i="8"/>
  <c r="BW640" i="8"/>
  <c r="BX640" i="8" s="1"/>
  <c r="BV640" i="8"/>
  <c r="BU640" i="8"/>
  <c r="BT640" i="8"/>
  <c r="BS640" i="8"/>
  <c r="BR640" i="8"/>
  <c r="BQ640" i="8"/>
  <c r="BP640" i="8"/>
  <c r="BO640" i="8"/>
  <c r="BN640" i="8"/>
  <c r="BM640" i="8"/>
  <c r="BL640" i="8"/>
  <c r="BJ640" i="8"/>
  <c r="BK640" i="8" s="1"/>
  <c r="J640" i="8"/>
  <c r="I640" i="8"/>
  <c r="H640" i="8"/>
  <c r="G640" i="8"/>
  <c r="F640" i="8"/>
  <c r="A640" i="8"/>
  <c r="DP639" i="8"/>
  <c r="DO639" i="8"/>
  <c r="DN639" i="8"/>
  <c r="DM639" i="8"/>
  <c r="DK639" i="8"/>
  <c r="DL639" i="8" s="1"/>
  <c r="DJ639" i="8"/>
  <c r="DI639" i="8"/>
  <c r="DH639" i="8"/>
  <c r="DG639" i="8"/>
  <c r="DE639" i="8"/>
  <c r="DF639" i="8" s="1"/>
  <c r="DD639" i="8"/>
  <c r="DC639" i="8"/>
  <c r="DB639" i="8"/>
  <c r="DA639" i="8"/>
  <c r="CZ639" i="8"/>
  <c r="CY639" i="8"/>
  <c r="CX639" i="8"/>
  <c r="CV639" i="8"/>
  <c r="CW639" i="8" s="1"/>
  <c r="CU639" i="8"/>
  <c r="CT639" i="8"/>
  <c r="CS639" i="8"/>
  <c r="CR639" i="8"/>
  <c r="CQ639" i="8"/>
  <c r="CP639" i="8"/>
  <c r="CO639" i="8"/>
  <c r="CN639" i="8"/>
  <c r="CL639" i="8"/>
  <c r="CM639" i="8" s="1"/>
  <c r="CG639" i="8"/>
  <c r="CF639" i="8"/>
  <c r="CE639" i="8"/>
  <c r="CD639" i="8"/>
  <c r="CC639" i="8"/>
  <c r="CB639" i="8"/>
  <c r="CA639" i="8"/>
  <c r="BZ639" i="8"/>
  <c r="BY639" i="8"/>
  <c r="BW639" i="8"/>
  <c r="BX639" i="8" s="1"/>
  <c r="BV639" i="8"/>
  <c r="BU639" i="8"/>
  <c r="BT639" i="8"/>
  <c r="BS639" i="8"/>
  <c r="BR639" i="8"/>
  <c r="BQ639" i="8"/>
  <c r="BP639" i="8"/>
  <c r="BO639" i="8"/>
  <c r="BN639" i="8"/>
  <c r="BM639" i="8"/>
  <c r="BL639" i="8"/>
  <c r="BJ639" i="8"/>
  <c r="BK639" i="8" s="1"/>
  <c r="J639" i="8"/>
  <c r="I639" i="8"/>
  <c r="H639" i="8"/>
  <c r="G639" i="8"/>
  <c r="F639" i="8"/>
  <c r="A639" i="8"/>
  <c r="DP638" i="8"/>
  <c r="DO638" i="8"/>
  <c r="DN638" i="8"/>
  <c r="DM638" i="8"/>
  <c r="DK638" i="8"/>
  <c r="DL638" i="8" s="1"/>
  <c r="DJ638" i="8"/>
  <c r="DI638" i="8"/>
  <c r="DH638" i="8"/>
  <c r="DG638" i="8"/>
  <c r="DE638" i="8"/>
  <c r="DF638" i="8" s="1"/>
  <c r="DD638" i="8"/>
  <c r="DC638" i="8"/>
  <c r="DB638" i="8"/>
  <c r="DA638" i="8"/>
  <c r="CZ638" i="8"/>
  <c r="CY638" i="8"/>
  <c r="CX638" i="8"/>
  <c r="CV638" i="8"/>
  <c r="CW638" i="8" s="1"/>
  <c r="CU638" i="8"/>
  <c r="CT638" i="8"/>
  <c r="CS638" i="8"/>
  <c r="CR638" i="8"/>
  <c r="CQ638" i="8"/>
  <c r="CP638" i="8"/>
  <c r="CO638" i="8"/>
  <c r="CN638" i="8"/>
  <c r="CL638" i="8"/>
  <c r="CM638" i="8" s="1"/>
  <c r="CG638" i="8"/>
  <c r="CF638" i="8"/>
  <c r="CE638" i="8"/>
  <c r="CD638" i="8"/>
  <c r="CC638" i="8"/>
  <c r="CB638" i="8"/>
  <c r="CA638" i="8"/>
  <c r="BZ638" i="8"/>
  <c r="BY638" i="8"/>
  <c r="BW638" i="8"/>
  <c r="BX638" i="8" s="1"/>
  <c r="BV638" i="8"/>
  <c r="BU638" i="8"/>
  <c r="BT638" i="8"/>
  <c r="BS638" i="8"/>
  <c r="BR638" i="8"/>
  <c r="BQ638" i="8"/>
  <c r="BP638" i="8"/>
  <c r="BO638" i="8"/>
  <c r="BN638" i="8"/>
  <c r="BM638" i="8"/>
  <c r="BL638" i="8"/>
  <c r="BJ638" i="8"/>
  <c r="BK638" i="8" s="1"/>
  <c r="J638" i="8"/>
  <c r="I638" i="8"/>
  <c r="H638" i="8"/>
  <c r="G638" i="8"/>
  <c r="F638" i="8"/>
  <c r="A638" i="8"/>
  <c r="DP637" i="8"/>
  <c r="DO637" i="8"/>
  <c r="DN637" i="8"/>
  <c r="DM637" i="8"/>
  <c r="DK637" i="8"/>
  <c r="DL637" i="8" s="1"/>
  <c r="DJ637" i="8"/>
  <c r="DI637" i="8"/>
  <c r="DH637" i="8"/>
  <c r="DG637" i="8"/>
  <c r="DE637" i="8"/>
  <c r="DF637" i="8" s="1"/>
  <c r="DD637" i="8"/>
  <c r="DC637" i="8"/>
  <c r="DB637" i="8"/>
  <c r="DA637" i="8"/>
  <c r="CZ637" i="8"/>
  <c r="CY637" i="8"/>
  <c r="CX637" i="8"/>
  <c r="CV637" i="8"/>
  <c r="CW637" i="8" s="1"/>
  <c r="CU637" i="8"/>
  <c r="CT637" i="8"/>
  <c r="CS637" i="8"/>
  <c r="CR637" i="8"/>
  <c r="CQ637" i="8"/>
  <c r="CP637" i="8"/>
  <c r="CO637" i="8"/>
  <c r="CN637" i="8"/>
  <c r="CL637" i="8"/>
  <c r="CM637" i="8" s="1"/>
  <c r="CG637" i="8"/>
  <c r="CF637" i="8"/>
  <c r="CE637" i="8"/>
  <c r="CD637" i="8"/>
  <c r="CC637" i="8"/>
  <c r="CB637" i="8"/>
  <c r="CA637" i="8"/>
  <c r="BZ637" i="8"/>
  <c r="BY637" i="8"/>
  <c r="BW637" i="8"/>
  <c r="BX637" i="8" s="1"/>
  <c r="BV637" i="8"/>
  <c r="BU637" i="8"/>
  <c r="BT637" i="8"/>
  <c r="BS637" i="8"/>
  <c r="BR637" i="8"/>
  <c r="BQ637" i="8"/>
  <c r="BP637" i="8"/>
  <c r="BO637" i="8"/>
  <c r="BN637" i="8"/>
  <c r="BM637" i="8"/>
  <c r="BL637" i="8"/>
  <c r="BJ637" i="8"/>
  <c r="BK637" i="8" s="1"/>
  <c r="J637" i="8"/>
  <c r="I637" i="8"/>
  <c r="H637" i="8"/>
  <c r="G637" i="8"/>
  <c r="F637" i="8"/>
  <c r="A637" i="8"/>
  <c r="DP636" i="8"/>
  <c r="DO636" i="8"/>
  <c r="DN636" i="8"/>
  <c r="DM636" i="8"/>
  <c r="DK636" i="8"/>
  <c r="DL636" i="8" s="1"/>
  <c r="DJ636" i="8"/>
  <c r="DI636" i="8"/>
  <c r="DH636" i="8"/>
  <c r="DG636" i="8"/>
  <c r="DE636" i="8"/>
  <c r="DF636" i="8" s="1"/>
  <c r="DD636" i="8"/>
  <c r="DC636" i="8"/>
  <c r="DB636" i="8"/>
  <c r="DA636" i="8"/>
  <c r="CZ636" i="8"/>
  <c r="CY636" i="8"/>
  <c r="CX636" i="8"/>
  <c r="CV636" i="8"/>
  <c r="CW636" i="8" s="1"/>
  <c r="CU636" i="8"/>
  <c r="CT636" i="8"/>
  <c r="CS636" i="8"/>
  <c r="CR636" i="8"/>
  <c r="CQ636" i="8"/>
  <c r="CP636" i="8"/>
  <c r="CO636" i="8"/>
  <c r="CN636" i="8"/>
  <c r="CL636" i="8"/>
  <c r="CM636" i="8" s="1"/>
  <c r="CG636" i="8"/>
  <c r="CF636" i="8"/>
  <c r="CE636" i="8"/>
  <c r="CD636" i="8"/>
  <c r="CC636" i="8"/>
  <c r="CB636" i="8"/>
  <c r="CA636" i="8"/>
  <c r="BZ636" i="8"/>
  <c r="BY636" i="8"/>
  <c r="BW636" i="8"/>
  <c r="BX636" i="8" s="1"/>
  <c r="BV636" i="8"/>
  <c r="BU636" i="8"/>
  <c r="BT636" i="8"/>
  <c r="BS636" i="8"/>
  <c r="BR636" i="8"/>
  <c r="BQ636" i="8"/>
  <c r="BP636" i="8"/>
  <c r="BO636" i="8"/>
  <c r="BN636" i="8"/>
  <c r="BM636" i="8"/>
  <c r="BL636" i="8"/>
  <c r="BJ636" i="8"/>
  <c r="BK636" i="8" s="1"/>
  <c r="J636" i="8"/>
  <c r="I636" i="8"/>
  <c r="H636" i="8"/>
  <c r="G636" i="8"/>
  <c r="F636" i="8"/>
  <c r="A636" i="8"/>
  <c r="DP635" i="8"/>
  <c r="DO635" i="8"/>
  <c r="DN635" i="8"/>
  <c r="DM635" i="8"/>
  <c r="DK635" i="8"/>
  <c r="DL635" i="8" s="1"/>
  <c r="DJ635" i="8"/>
  <c r="DI635" i="8"/>
  <c r="DH635" i="8"/>
  <c r="DG635" i="8"/>
  <c r="DE635" i="8"/>
  <c r="DF635" i="8" s="1"/>
  <c r="DD635" i="8"/>
  <c r="DC635" i="8"/>
  <c r="DB635" i="8"/>
  <c r="DA635" i="8"/>
  <c r="CZ635" i="8"/>
  <c r="CY635" i="8"/>
  <c r="CX635" i="8"/>
  <c r="CV635" i="8"/>
  <c r="CW635" i="8" s="1"/>
  <c r="CU635" i="8"/>
  <c r="CT635" i="8"/>
  <c r="CS635" i="8"/>
  <c r="CR635" i="8"/>
  <c r="CQ635" i="8"/>
  <c r="CP635" i="8"/>
  <c r="CO635" i="8"/>
  <c r="CN635" i="8"/>
  <c r="CL635" i="8"/>
  <c r="CM635" i="8" s="1"/>
  <c r="CG635" i="8"/>
  <c r="CF635" i="8"/>
  <c r="CE635" i="8"/>
  <c r="CD635" i="8"/>
  <c r="CC635" i="8"/>
  <c r="CB635" i="8"/>
  <c r="CA635" i="8"/>
  <c r="BZ635" i="8"/>
  <c r="BY635" i="8"/>
  <c r="BW635" i="8"/>
  <c r="BX635" i="8" s="1"/>
  <c r="BV635" i="8"/>
  <c r="BU635" i="8"/>
  <c r="BT635" i="8"/>
  <c r="BS635" i="8"/>
  <c r="BR635" i="8"/>
  <c r="BQ635" i="8"/>
  <c r="BP635" i="8"/>
  <c r="BO635" i="8"/>
  <c r="BN635" i="8"/>
  <c r="BM635" i="8"/>
  <c r="BL635" i="8"/>
  <c r="BJ635" i="8"/>
  <c r="BK635" i="8" s="1"/>
  <c r="J635" i="8"/>
  <c r="I635" i="8"/>
  <c r="H635" i="8"/>
  <c r="G635" i="8"/>
  <c r="F635" i="8"/>
  <c r="A635" i="8"/>
  <c r="DP634" i="8"/>
  <c r="DO634" i="8"/>
  <c r="DN634" i="8"/>
  <c r="DM634" i="8"/>
  <c r="DK634" i="8"/>
  <c r="DL634" i="8" s="1"/>
  <c r="DJ634" i="8"/>
  <c r="DI634" i="8"/>
  <c r="DH634" i="8"/>
  <c r="DG634" i="8"/>
  <c r="DE634" i="8"/>
  <c r="DF634" i="8" s="1"/>
  <c r="DD634" i="8"/>
  <c r="DC634" i="8"/>
  <c r="DB634" i="8"/>
  <c r="DA634" i="8"/>
  <c r="CZ634" i="8"/>
  <c r="CY634" i="8"/>
  <c r="CX634" i="8"/>
  <c r="CV634" i="8"/>
  <c r="CW634" i="8" s="1"/>
  <c r="CU634" i="8"/>
  <c r="CT634" i="8"/>
  <c r="CS634" i="8"/>
  <c r="CR634" i="8"/>
  <c r="CQ634" i="8"/>
  <c r="CP634" i="8"/>
  <c r="CO634" i="8"/>
  <c r="CN634" i="8"/>
  <c r="CL634" i="8"/>
  <c r="CM634" i="8" s="1"/>
  <c r="CG634" i="8"/>
  <c r="CF634" i="8"/>
  <c r="CE634" i="8"/>
  <c r="CD634" i="8"/>
  <c r="CC634" i="8"/>
  <c r="CB634" i="8"/>
  <c r="CA634" i="8"/>
  <c r="BZ634" i="8"/>
  <c r="BY634" i="8"/>
  <c r="BW634" i="8"/>
  <c r="BX634" i="8" s="1"/>
  <c r="BV634" i="8"/>
  <c r="BU634" i="8"/>
  <c r="BT634" i="8"/>
  <c r="BS634" i="8"/>
  <c r="BR634" i="8"/>
  <c r="BQ634" i="8"/>
  <c r="BP634" i="8"/>
  <c r="BO634" i="8"/>
  <c r="BN634" i="8"/>
  <c r="BM634" i="8"/>
  <c r="BL634" i="8"/>
  <c r="BJ634" i="8"/>
  <c r="BK634" i="8" s="1"/>
  <c r="J634" i="8"/>
  <c r="I634" i="8"/>
  <c r="H634" i="8"/>
  <c r="G634" i="8"/>
  <c r="F634" i="8"/>
  <c r="A634" i="8"/>
  <c r="DP633" i="8"/>
  <c r="DO633" i="8"/>
  <c r="DN633" i="8"/>
  <c r="DM633" i="8"/>
  <c r="DK633" i="8"/>
  <c r="DL633" i="8" s="1"/>
  <c r="DJ633" i="8"/>
  <c r="DI633" i="8"/>
  <c r="DH633" i="8"/>
  <c r="DG633" i="8"/>
  <c r="DE633" i="8"/>
  <c r="DF633" i="8" s="1"/>
  <c r="DD633" i="8"/>
  <c r="DC633" i="8"/>
  <c r="DB633" i="8"/>
  <c r="DA633" i="8"/>
  <c r="CZ633" i="8"/>
  <c r="CY633" i="8"/>
  <c r="CX633" i="8"/>
  <c r="CV633" i="8"/>
  <c r="CW633" i="8" s="1"/>
  <c r="CU633" i="8"/>
  <c r="CT633" i="8"/>
  <c r="CS633" i="8"/>
  <c r="CR633" i="8"/>
  <c r="CQ633" i="8"/>
  <c r="CP633" i="8"/>
  <c r="CO633" i="8"/>
  <c r="CN633" i="8"/>
  <c r="CL633" i="8"/>
  <c r="CM633" i="8" s="1"/>
  <c r="CG633" i="8"/>
  <c r="CF633" i="8"/>
  <c r="CE633" i="8"/>
  <c r="CD633" i="8"/>
  <c r="CC633" i="8"/>
  <c r="CB633" i="8"/>
  <c r="CA633" i="8"/>
  <c r="BZ633" i="8"/>
  <c r="BY633" i="8"/>
  <c r="BW633" i="8"/>
  <c r="BX633" i="8" s="1"/>
  <c r="BV633" i="8"/>
  <c r="BU633" i="8"/>
  <c r="BT633" i="8"/>
  <c r="BS633" i="8"/>
  <c r="BR633" i="8"/>
  <c r="BQ633" i="8"/>
  <c r="BP633" i="8"/>
  <c r="BO633" i="8"/>
  <c r="BN633" i="8"/>
  <c r="BM633" i="8"/>
  <c r="BL633" i="8"/>
  <c r="BJ633" i="8"/>
  <c r="BK633" i="8" s="1"/>
  <c r="J633" i="8"/>
  <c r="I633" i="8"/>
  <c r="H633" i="8"/>
  <c r="G633" i="8"/>
  <c r="F633" i="8"/>
  <c r="A633" i="8"/>
  <c r="DP632" i="8"/>
  <c r="DO632" i="8"/>
  <c r="DN632" i="8"/>
  <c r="DM632" i="8"/>
  <c r="DK632" i="8"/>
  <c r="DL632" i="8" s="1"/>
  <c r="DJ632" i="8"/>
  <c r="DI632" i="8"/>
  <c r="DH632" i="8"/>
  <c r="DG632" i="8"/>
  <c r="DE632" i="8"/>
  <c r="DF632" i="8" s="1"/>
  <c r="DD632" i="8"/>
  <c r="DC632" i="8"/>
  <c r="DB632" i="8"/>
  <c r="DA632" i="8"/>
  <c r="CZ632" i="8"/>
  <c r="CY632" i="8"/>
  <c r="CX632" i="8"/>
  <c r="CV632" i="8"/>
  <c r="CW632" i="8" s="1"/>
  <c r="CU632" i="8"/>
  <c r="CT632" i="8"/>
  <c r="CS632" i="8"/>
  <c r="CR632" i="8"/>
  <c r="CQ632" i="8"/>
  <c r="CP632" i="8"/>
  <c r="CO632" i="8"/>
  <c r="CN632" i="8"/>
  <c r="CL632" i="8"/>
  <c r="CM632" i="8" s="1"/>
  <c r="CG632" i="8"/>
  <c r="CF632" i="8"/>
  <c r="CE632" i="8"/>
  <c r="CD632" i="8"/>
  <c r="CC632" i="8"/>
  <c r="CB632" i="8"/>
  <c r="CA632" i="8"/>
  <c r="BZ632" i="8"/>
  <c r="BY632" i="8"/>
  <c r="BW632" i="8"/>
  <c r="BX632" i="8" s="1"/>
  <c r="BV632" i="8"/>
  <c r="BU632" i="8"/>
  <c r="BT632" i="8"/>
  <c r="BS632" i="8"/>
  <c r="BR632" i="8"/>
  <c r="BQ632" i="8"/>
  <c r="BP632" i="8"/>
  <c r="BO632" i="8"/>
  <c r="BN632" i="8"/>
  <c r="BM632" i="8"/>
  <c r="BL632" i="8"/>
  <c r="BJ632" i="8"/>
  <c r="BK632" i="8" s="1"/>
  <c r="J632" i="8"/>
  <c r="I632" i="8"/>
  <c r="H632" i="8"/>
  <c r="G632" i="8"/>
  <c r="F632" i="8"/>
  <c r="A632" i="8"/>
  <c r="DP631" i="8"/>
  <c r="DO631" i="8"/>
  <c r="DN631" i="8"/>
  <c r="DM631" i="8"/>
  <c r="DK631" i="8"/>
  <c r="DL631" i="8" s="1"/>
  <c r="DJ631" i="8"/>
  <c r="DI631" i="8"/>
  <c r="DH631" i="8"/>
  <c r="DG631" i="8"/>
  <c r="DE631" i="8"/>
  <c r="DF631" i="8" s="1"/>
  <c r="DD631" i="8"/>
  <c r="DC631" i="8"/>
  <c r="DB631" i="8"/>
  <c r="DA631" i="8"/>
  <c r="CZ631" i="8"/>
  <c r="CY631" i="8"/>
  <c r="CX631" i="8"/>
  <c r="CV631" i="8"/>
  <c r="CW631" i="8" s="1"/>
  <c r="CU631" i="8"/>
  <c r="CT631" i="8"/>
  <c r="CS631" i="8"/>
  <c r="CR631" i="8"/>
  <c r="CQ631" i="8"/>
  <c r="CP631" i="8"/>
  <c r="CO631" i="8"/>
  <c r="CN631" i="8"/>
  <c r="CL631" i="8"/>
  <c r="CM631" i="8" s="1"/>
  <c r="CG631" i="8"/>
  <c r="CF631" i="8"/>
  <c r="CE631" i="8"/>
  <c r="CD631" i="8"/>
  <c r="CC631" i="8"/>
  <c r="CB631" i="8"/>
  <c r="CA631" i="8"/>
  <c r="BZ631" i="8"/>
  <c r="BY631" i="8"/>
  <c r="BW631" i="8"/>
  <c r="BX631" i="8" s="1"/>
  <c r="BV631" i="8"/>
  <c r="BU631" i="8"/>
  <c r="BT631" i="8"/>
  <c r="BS631" i="8"/>
  <c r="BR631" i="8"/>
  <c r="BQ631" i="8"/>
  <c r="BP631" i="8"/>
  <c r="BO631" i="8"/>
  <c r="BN631" i="8"/>
  <c r="BM631" i="8"/>
  <c r="BL631" i="8"/>
  <c r="BJ631" i="8"/>
  <c r="BK631" i="8" s="1"/>
  <c r="J631" i="8"/>
  <c r="I631" i="8"/>
  <c r="H631" i="8"/>
  <c r="G631" i="8"/>
  <c r="F631" i="8"/>
  <c r="A631" i="8"/>
  <c r="DP630" i="8"/>
  <c r="DO630" i="8"/>
  <c r="DN630" i="8"/>
  <c r="DM630" i="8"/>
  <c r="DK630" i="8"/>
  <c r="DL630" i="8" s="1"/>
  <c r="DJ630" i="8"/>
  <c r="DI630" i="8"/>
  <c r="DH630" i="8"/>
  <c r="DG630" i="8"/>
  <c r="DE630" i="8"/>
  <c r="DF630" i="8" s="1"/>
  <c r="DD630" i="8"/>
  <c r="DC630" i="8"/>
  <c r="DB630" i="8"/>
  <c r="DA630" i="8"/>
  <c r="CZ630" i="8"/>
  <c r="CY630" i="8"/>
  <c r="CX630" i="8"/>
  <c r="CV630" i="8"/>
  <c r="CW630" i="8" s="1"/>
  <c r="CU630" i="8"/>
  <c r="CT630" i="8"/>
  <c r="CS630" i="8"/>
  <c r="CR630" i="8"/>
  <c r="CQ630" i="8"/>
  <c r="CP630" i="8"/>
  <c r="CO630" i="8"/>
  <c r="CN630" i="8"/>
  <c r="CL630" i="8"/>
  <c r="CM630" i="8" s="1"/>
  <c r="CG630" i="8"/>
  <c r="CF630" i="8"/>
  <c r="CE630" i="8"/>
  <c r="CD630" i="8"/>
  <c r="CC630" i="8"/>
  <c r="CB630" i="8"/>
  <c r="CA630" i="8"/>
  <c r="BZ630" i="8"/>
  <c r="BY630" i="8"/>
  <c r="BW630" i="8"/>
  <c r="BX630" i="8" s="1"/>
  <c r="BV630" i="8"/>
  <c r="BU630" i="8"/>
  <c r="BT630" i="8"/>
  <c r="BS630" i="8"/>
  <c r="BR630" i="8"/>
  <c r="BQ630" i="8"/>
  <c r="BP630" i="8"/>
  <c r="BO630" i="8"/>
  <c r="BN630" i="8"/>
  <c r="BM630" i="8"/>
  <c r="BL630" i="8"/>
  <c r="BJ630" i="8"/>
  <c r="BK630" i="8" s="1"/>
  <c r="J630" i="8"/>
  <c r="I630" i="8"/>
  <c r="H630" i="8"/>
  <c r="G630" i="8"/>
  <c r="F630" i="8"/>
  <c r="A630" i="8"/>
  <c r="DP629" i="8"/>
  <c r="DO629" i="8"/>
  <c r="DN629" i="8"/>
  <c r="DM629" i="8"/>
  <c r="DK629" i="8"/>
  <c r="DL629" i="8" s="1"/>
  <c r="DJ629" i="8"/>
  <c r="DI629" i="8"/>
  <c r="DH629" i="8"/>
  <c r="DG629" i="8"/>
  <c r="DE629" i="8"/>
  <c r="DF629" i="8" s="1"/>
  <c r="DD629" i="8"/>
  <c r="DC629" i="8"/>
  <c r="DB629" i="8"/>
  <c r="DA629" i="8"/>
  <c r="CZ629" i="8"/>
  <c r="CY629" i="8"/>
  <c r="CX629" i="8"/>
  <c r="CV629" i="8"/>
  <c r="CW629" i="8" s="1"/>
  <c r="CU629" i="8"/>
  <c r="CT629" i="8"/>
  <c r="CS629" i="8"/>
  <c r="CR629" i="8"/>
  <c r="CQ629" i="8"/>
  <c r="CP629" i="8"/>
  <c r="CO629" i="8"/>
  <c r="CN629" i="8"/>
  <c r="CL629" i="8"/>
  <c r="CM629" i="8" s="1"/>
  <c r="CG629" i="8"/>
  <c r="CF629" i="8"/>
  <c r="CE629" i="8"/>
  <c r="CD629" i="8"/>
  <c r="CC629" i="8"/>
  <c r="CB629" i="8"/>
  <c r="CA629" i="8"/>
  <c r="BZ629" i="8"/>
  <c r="BY629" i="8"/>
  <c r="BW629" i="8"/>
  <c r="BX629" i="8" s="1"/>
  <c r="BV629" i="8"/>
  <c r="BU629" i="8"/>
  <c r="BT629" i="8"/>
  <c r="BS629" i="8"/>
  <c r="BR629" i="8"/>
  <c r="BQ629" i="8"/>
  <c r="BP629" i="8"/>
  <c r="BO629" i="8"/>
  <c r="BN629" i="8"/>
  <c r="BM629" i="8"/>
  <c r="BL629" i="8"/>
  <c r="BJ629" i="8"/>
  <c r="BK629" i="8" s="1"/>
  <c r="J629" i="8"/>
  <c r="I629" i="8"/>
  <c r="H629" i="8"/>
  <c r="G629" i="8"/>
  <c r="F629" i="8"/>
  <c r="A629" i="8"/>
  <c r="DP628" i="8"/>
  <c r="DO628" i="8"/>
  <c r="DN628" i="8"/>
  <c r="DM628" i="8"/>
  <c r="DK628" i="8"/>
  <c r="DL628" i="8" s="1"/>
  <c r="DJ628" i="8"/>
  <c r="DI628" i="8"/>
  <c r="DH628" i="8"/>
  <c r="DG628" i="8"/>
  <c r="DE628" i="8"/>
  <c r="DF628" i="8" s="1"/>
  <c r="DD628" i="8"/>
  <c r="DC628" i="8"/>
  <c r="DB628" i="8"/>
  <c r="DA628" i="8"/>
  <c r="CZ628" i="8"/>
  <c r="CY628" i="8"/>
  <c r="CX628" i="8"/>
  <c r="CV628" i="8"/>
  <c r="CW628" i="8" s="1"/>
  <c r="CU628" i="8"/>
  <c r="CT628" i="8"/>
  <c r="CS628" i="8"/>
  <c r="CR628" i="8"/>
  <c r="CQ628" i="8"/>
  <c r="CP628" i="8"/>
  <c r="CO628" i="8"/>
  <c r="CN628" i="8"/>
  <c r="CL628" i="8"/>
  <c r="CM628" i="8" s="1"/>
  <c r="CG628" i="8"/>
  <c r="CF628" i="8"/>
  <c r="CE628" i="8"/>
  <c r="CD628" i="8"/>
  <c r="CC628" i="8"/>
  <c r="CB628" i="8"/>
  <c r="CA628" i="8"/>
  <c r="BZ628" i="8"/>
  <c r="BY628" i="8"/>
  <c r="BW628" i="8"/>
  <c r="BX628" i="8" s="1"/>
  <c r="BV628" i="8"/>
  <c r="BU628" i="8"/>
  <c r="BT628" i="8"/>
  <c r="BS628" i="8"/>
  <c r="BR628" i="8"/>
  <c r="BQ628" i="8"/>
  <c r="BP628" i="8"/>
  <c r="BO628" i="8"/>
  <c r="BN628" i="8"/>
  <c r="BM628" i="8"/>
  <c r="BL628" i="8"/>
  <c r="BJ628" i="8"/>
  <c r="BK628" i="8" s="1"/>
  <c r="J628" i="8"/>
  <c r="I628" i="8"/>
  <c r="H628" i="8"/>
  <c r="G628" i="8"/>
  <c r="F628" i="8"/>
  <c r="A628" i="8"/>
  <c r="DP627" i="8"/>
  <c r="DO627" i="8"/>
  <c r="DN627" i="8"/>
  <c r="DM627" i="8"/>
  <c r="DK627" i="8"/>
  <c r="DL627" i="8" s="1"/>
  <c r="DJ627" i="8"/>
  <c r="DI627" i="8"/>
  <c r="DH627" i="8"/>
  <c r="DG627" i="8"/>
  <c r="DE627" i="8"/>
  <c r="DF627" i="8" s="1"/>
  <c r="DD627" i="8"/>
  <c r="DC627" i="8"/>
  <c r="DB627" i="8"/>
  <c r="DA627" i="8"/>
  <c r="CZ627" i="8"/>
  <c r="CY627" i="8"/>
  <c r="CX627" i="8"/>
  <c r="CV627" i="8"/>
  <c r="CW627" i="8" s="1"/>
  <c r="CU627" i="8"/>
  <c r="CT627" i="8"/>
  <c r="CS627" i="8"/>
  <c r="CR627" i="8"/>
  <c r="CQ627" i="8"/>
  <c r="CP627" i="8"/>
  <c r="CO627" i="8"/>
  <c r="CN627" i="8"/>
  <c r="CL627" i="8"/>
  <c r="CM627" i="8" s="1"/>
  <c r="CG627" i="8"/>
  <c r="CF627" i="8"/>
  <c r="CE627" i="8"/>
  <c r="CD627" i="8"/>
  <c r="CC627" i="8"/>
  <c r="CB627" i="8"/>
  <c r="CA627" i="8"/>
  <c r="BZ627" i="8"/>
  <c r="BY627" i="8"/>
  <c r="BW627" i="8"/>
  <c r="BX627" i="8" s="1"/>
  <c r="BV627" i="8"/>
  <c r="BU627" i="8"/>
  <c r="BT627" i="8"/>
  <c r="BS627" i="8"/>
  <c r="BR627" i="8"/>
  <c r="BQ627" i="8"/>
  <c r="BP627" i="8"/>
  <c r="BO627" i="8"/>
  <c r="BN627" i="8"/>
  <c r="BM627" i="8"/>
  <c r="BL627" i="8"/>
  <c r="BJ627" i="8"/>
  <c r="BK627" i="8" s="1"/>
  <c r="J627" i="8"/>
  <c r="I627" i="8"/>
  <c r="H627" i="8"/>
  <c r="G627" i="8"/>
  <c r="F627" i="8"/>
  <c r="A627" i="8"/>
  <c r="DP626" i="8"/>
  <c r="DO626" i="8"/>
  <c r="DN626" i="8"/>
  <c r="DM626" i="8"/>
  <c r="DK626" i="8"/>
  <c r="DL626" i="8" s="1"/>
  <c r="DJ626" i="8"/>
  <c r="DI626" i="8"/>
  <c r="DH626" i="8"/>
  <c r="DG626" i="8"/>
  <c r="DE626" i="8"/>
  <c r="DF626" i="8" s="1"/>
  <c r="DD626" i="8"/>
  <c r="DC626" i="8"/>
  <c r="DB626" i="8"/>
  <c r="DA626" i="8"/>
  <c r="CZ626" i="8"/>
  <c r="CY626" i="8"/>
  <c r="CX626" i="8"/>
  <c r="CV626" i="8"/>
  <c r="CW626" i="8" s="1"/>
  <c r="CU626" i="8"/>
  <c r="CT626" i="8"/>
  <c r="CS626" i="8"/>
  <c r="CR626" i="8"/>
  <c r="CQ626" i="8"/>
  <c r="CP626" i="8"/>
  <c r="CO626" i="8"/>
  <c r="CN626" i="8"/>
  <c r="CL626" i="8"/>
  <c r="CM626" i="8" s="1"/>
  <c r="CG626" i="8"/>
  <c r="CF626" i="8"/>
  <c r="CE626" i="8"/>
  <c r="CD626" i="8"/>
  <c r="CC626" i="8"/>
  <c r="CB626" i="8"/>
  <c r="CA626" i="8"/>
  <c r="BZ626" i="8"/>
  <c r="BY626" i="8"/>
  <c r="BW626" i="8"/>
  <c r="BX626" i="8" s="1"/>
  <c r="BV626" i="8"/>
  <c r="BU626" i="8"/>
  <c r="BT626" i="8"/>
  <c r="BS626" i="8"/>
  <c r="BR626" i="8"/>
  <c r="BQ626" i="8"/>
  <c r="BP626" i="8"/>
  <c r="BO626" i="8"/>
  <c r="BN626" i="8"/>
  <c r="BM626" i="8"/>
  <c r="BL626" i="8"/>
  <c r="BJ626" i="8"/>
  <c r="BK626" i="8" s="1"/>
  <c r="J626" i="8"/>
  <c r="I626" i="8"/>
  <c r="H626" i="8"/>
  <c r="G626" i="8"/>
  <c r="F626" i="8"/>
  <c r="A626" i="8"/>
  <c r="DP625" i="8"/>
  <c r="DO625" i="8"/>
  <c r="DN625" i="8"/>
  <c r="DM625" i="8"/>
  <c r="DK625" i="8"/>
  <c r="DL625" i="8" s="1"/>
  <c r="DJ625" i="8"/>
  <c r="DI625" i="8"/>
  <c r="DH625" i="8"/>
  <c r="DG625" i="8"/>
  <c r="DE625" i="8"/>
  <c r="DF625" i="8" s="1"/>
  <c r="DD625" i="8"/>
  <c r="DC625" i="8"/>
  <c r="DB625" i="8"/>
  <c r="DA625" i="8"/>
  <c r="CZ625" i="8"/>
  <c r="CY625" i="8"/>
  <c r="CX625" i="8"/>
  <c r="CV625" i="8"/>
  <c r="CW625" i="8" s="1"/>
  <c r="CU625" i="8"/>
  <c r="CT625" i="8"/>
  <c r="CS625" i="8"/>
  <c r="CR625" i="8"/>
  <c r="CQ625" i="8"/>
  <c r="CP625" i="8"/>
  <c r="CO625" i="8"/>
  <c r="CN625" i="8"/>
  <c r="CL625" i="8"/>
  <c r="CM625" i="8" s="1"/>
  <c r="CG625" i="8"/>
  <c r="CF625" i="8"/>
  <c r="CE625" i="8"/>
  <c r="CD625" i="8"/>
  <c r="CC625" i="8"/>
  <c r="CB625" i="8"/>
  <c r="CA625" i="8"/>
  <c r="BZ625" i="8"/>
  <c r="BY625" i="8"/>
  <c r="BW625" i="8"/>
  <c r="BX625" i="8" s="1"/>
  <c r="BV625" i="8"/>
  <c r="BU625" i="8"/>
  <c r="BT625" i="8"/>
  <c r="BS625" i="8"/>
  <c r="BR625" i="8"/>
  <c r="BQ625" i="8"/>
  <c r="BP625" i="8"/>
  <c r="BO625" i="8"/>
  <c r="BN625" i="8"/>
  <c r="BM625" i="8"/>
  <c r="BL625" i="8"/>
  <c r="BJ625" i="8"/>
  <c r="BK625" i="8" s="1"/>
  <c r="J625" i="8"/>
  <c r="I625" i="8"/>
  <c r="H625" i="8"/>
  <c r="G625" i="8"/>
  <c r="F625" i="8"/>
  <c r="A625" i="8"/>
  <c r="DP624" i="8"/>
  <c r="DO624" i="8"/>
  <c r="DN624" i="8"/>
  <c r="DM624" i="8"/>
  <c r="DK624" i="8"/>
  <c r="DL624" i="8" s="1"/>
  <c r="DJ624" i="8"/>
  <c r="DI624" i="8"/>
  <c r="DH624" i="8"/>
  <c r="DG624" i="8"/>
  <c r="DE624" i="8"/>
  <c r="DF624" i="8" s="1"/>
  <c r="DD624" i="8"/>
  <c r="DC624" i="8"/>
  <c r="DB624" i="8"/>
  <c r="DA624" i="8"/>
  <c r="CZ624" i="8"/>
  <c r="CY624" i="8"/>
  <c r="CX624" i="8"/>
  <c r="CV624" i="8"/>
  <c r="CW624" i="8" s="1"/>
  <c r="CU624" i="8"/>
  <c r="CT624" i="8"/>
  <c r="CS624" i="8"/>
  <c r="CR624" i="8"/>
  <c r="CQ624" i="8"/>
  <c r="CP624" i="8"/>
  <c r="CO624" i="8"/>
  <c r="CN624" i="8"/>
  <c r="CL624" i="8"/>
  <c r="CM624" i="8" s="1"/>
  <c r="CG624" i="8"/>
  <c r="CF624" i="8"/>
  <c r="CE624" i="8"/>
  <c r="CD624" i="8"/>
  <c r="CC624" i="8"/>
  <c r="CB624" i="8"/>
  <c r="CA624" i="8"/>
  <c r="BZ624" i="8"/>
  <c r="BY624" i="8"/>
  <c r="BW624" i="8"/>
  <c r="BX624" i="8" s="1"/>
  <c r="BV624" i="8"/>
  <c r="BU624" i="8"/>
  <c r="BT624" i="8"/>
  <c r="BS624" i="8"/>
  <c r="BR624" i="8"/>
  <c r="BQ624" i="8"/>
  <c r="BP624" i="8"/>
  <c r="BO624" i="8"/>
  <c r="BN624" i="8"/>
  <c r="BM624" i="8"/>
  <c r="BL624" i="8"/>
  <c r="BJ624" i="8"/>
  <c r="BK624" i="8" s="1"/>
  <c r="J624" i="8"/>
  <c r="I624" i="8"/>
  <c r="H624" i="8"/>
  <c r="G624" i="8"/>
  <c r="F624" i="8"/>
  <c r="A624" i="8"/>
  <c r="DP623" i="8"/>
  <c r="DO623" i="8"/>
  <c r="DN623" i="8"/>
  <c r="DM623" i="8"/>
  <c r="DK623" i="8"/>
  <c r="DL623" i="8" s="1"/>
  <c r="DJ623" i="8"/>
  <c r="DI623" i="8"/>
  <c r="DH623" i="8"/>
  <c r="DG623" i="8"/>
  <c r="DE623" i="8"/>
  <c r="DF623" i="8" s="1"/>
  <c r="DD623" i="8"/>
  <c r="DC623" i="8"/>
  <c r="DB623" i="8"/>
  <c r="DA623" i="8"/>
  <c r="CZ623" i="8"/>
  <c r="CY623" i="8"/>
  <c r="CX623" i="8"/>
  <c r="CV623" i="8"/>
  <c r="CW623" i="8" s="1"/>
  <c r="CU623" i="8"/>
  <c r="CT623" i="8"/>
  <c r="CS623" i="8"/>
  <c r="CR623" i="8"/>
  <c r="CQ623" i="8"/>
  <c r="CP623" i="8"/>
  <c r="CO623" i="8"/>
  <c r="CN623" i="8"/>
  <c r="CL623" i="8"/>
  <c r="CM623" i="8" s="1"/>
  <c r="CG623" i="8"/>
  <c r="CF623" i="8"/>
  <c r="CE623" i="8"/>
  <c r="CD623" i="8"/>
  <c r="CC623" i="8"/>
  <c r="CB623" i="8"/>
  <c r="CA623" i="8"/>
  <c r="BZ623" i="8"/>
  <c r="BY623" i="8"/>
  <c r="BW623" i="8"/>
  <c r="BX623" i="8" s="1"/>
  <c r="BV623" i="8"/>
  <c r="BU623" i="8"/>
  <c r="BT623" i="8"/>
  <c r="BS623" i="8"/>
  <c r="BR623" i="8"/>
  <c r="BQ623" i="8"/>
  <c r="BP623" i="8"/>
  <c r="BO623" i="8"/>
  <c r="BN623" i="8"/>
  <c r="BM623" i="8"/>
  <c r="BL623" i="8"/>
  <c r="BJ623" i="8"/>
  <c r="BK623" i="8" s="1"/>
  <c r="J623" i="8"/>
  <c r="I623" i="8"/>
  <c r="H623" i="8"/>
  <c r="G623" i="8"/>
  <c r="F623" i="8"/>
  <c r="A623" i="8"/>
  <c r="DP622" i="8"/>
  <c r="DO622" i="8"/>
  <c r="DN622" i="8"/>
  <c r="DM622" i="8"/>
  <c r="DK622" i="8"/>
  <c r="DL622" i="8" s="1"/>
  <c r="DJ622" i="8"/>
  <c r="DI622" i="8"/>
  <c r="DH622" i="8"/>
  <c r="DG622" i="8"/>
  <c r="DE622" i="8"/>
  <c r="DF622" i="8" s="1"/>
  <c r="DD622" i="8"/>
  <c r="DC622" i="8"/>
  <c r="DB622" i="8"/>
  <c r="DA622" i="8"/>
  <c r="CZ622" i="8"/>
  <c r="CY622" i="8"/>
  <c r="CX622" i="8"/>
  <c r="CV622" i="8"/>
  <c r="CW622" i="8" s="1"/>
  <c r="CU622" i="8"/>
  <c r="CT622" i="8"/>
  <c r="CS622" i="8"/>
  <c r="CR622" i="8"/>
  <c r="CQ622" i="8"/>
  <c r="CP622" i="8"/>
  <c r="CO622" i="8"/>
  <c r="CN622" i="8"/>
  <c r="CL622" i="8"/>
  <c r="CM622" i="8" s="1"/>
  <c r="CG622" i="8"/>
  <c r="CF622" i="8"/>
  <c r="CE622" i="8"/>
  <c r="CD622" i="8"/>
  <c r="CC622" i="8"/>
  <c r="CB622" i="8"/>
  <c r="CA622" i="8"/>
  <c r="BZ622" i="8"/>
  <c r="BY622" i="8"/>
  <c r="BW622" i="8"/>
  <c r="BX622" i="8" s="1"/>
  <c r="BV622" i="8"/>
  <c r="BU622" i="8"/>
  <c r="BT622" i="8"/>
  <c r="BS622" i="8"/>
  <c r="BR622" i="8"/>
  <c r="BQ622" i="8"/>
  <c r="BP622" i="8"/>
  <c r="BO622" i="8"/>
  <c r="BN622" i="8"/>
  <c r="BM622" i="8"/>
  <c r="BL622" i="8"/>
  <c r="BJ622" i="8"/>
  <c r="BK622" i="8" s="1"/>
  <c r="J622" i="8"/>
  <c r="I622" i="8"/>
  <c r="H622" i="8"/>
  <c r="G622" i="8"/>
  <c r="F622" i="8"/>
  <c r="A622" i="8"/>
  <c r="DP621" i="8"/>
  <c r="DO621" i="8"/>
  <c r="DN621" i="8"/>
  <c r="DM621" i="8"/>
  <c r="DK621" i="8"/>
  <c r="DL621" i="8" s="1"/>
  <c r="DJ621" i="8"/>
  <c r="DI621" i="8"/>
  <c r="DH621" i="8"/>
  <c r="DG621" i="8"/>
  <c r="DE621" i="8"/>
  <c r="DF621" i="8" s="1"/>
  <c r="DD621" i="8"/>
  <c r="DC621" i="8"/>
  <c r="DB621" i="8"/>
  <c r="DA621" i="8"/>
  <c r="CZ621" i="8"/>
  <c r="CY621" i="8"/>
  <c r="CX621" i="8"/>
  <c r="CV621" i="8"/>
  <c r="CW621" i="8" s="1"/>
  <c r="CU621" i="8"/>
  <c r="CT621" i="8"/>
  <c r="CS621" i="8"/>
  <c r="CR621" i="8"/>
  <c r="CQ621" i="8"/>
  <c r="CP621" i="8"/>
  <c r="CO621" i="8"/>
  <c r="CN621" i="8"/>
  <c r="CL621" i="8"/>
  <c r="CM621" i="8" s="1"/>
  <c r="CG621" i="8"/>
  <c r="CF621" i="8"/>
  <c r="CE621" i="8"/>
  <c r="CD621" i="8"/>
  <c r="CC621" i="8"/>
  <c r="CB621" i="8"/>
  <c r="CA621" i="8"/>
  <c r="BZ621" i="8"/>
  <c r="BY621" i="8"/>
  <c r="BW621" i="8"/>
  <c r="BX621" i="8" s="1"/>
  <c r="BV621" i="8"/>
  <c r="BU621" i="8"/>
  <c r="BT621" i="8"/>
  <c r="BS621" i="8"/>
  <c r="BR621" i="8"/>
  <c r="BQ621" i="8"/>
  <c r="BP621" i="8"/>
  <c r="BO621" i="8"/>
  <c r="BN621" i="8"/>
  <c r="BM621" i="8"/>
  <c r="BL621" i="8"/>
  <c r="BJ621" i="8"/>
  <c r="BK621" i="8" s="1"/>
  <c r="J621" i="8"/>
  <c r="I621" i="8"/>
  <c r="H621" i="8"/>
  <c r="G621" i="8"/>
  <c r="F621" i="8"/>
  <c r="A621" i="8"/>
  <c r="DP620" i="8"/>
  <c r="DO620" i="8"/>
  <c r="DN620" i="8"/>
  <c r="DM620" i="8"/>
  <c r="DK620" i="8"/>
  <c r="DL620" i="8" s="1"/>
  <c r="DJ620" i="8"/>
  <c r="DI620" i="8"/>
  <c r="DH620" i="8"/>
  <c r="DG620" i="8"/>
  <c r="DE620" i="8"/>
  <c r="DF620" i="8" s="1"/>
  <c r="DD620" i="8"/>
  <c r="DC620" i="8"/>
  <c r="DB620" i="8"/>
  <c r="DA620" i="8"/>
  <c r="CZ620" i="8"/>
  <c r="CY620" i="8"/>
  <c r="CX620" i="8"/>
  <c r="CV620" i="8"/>
  <c r="CW620" i="8" s="1"/>
  <c r="CU620" i="8"/>
  <c r="CT620" i="8"/>
  <c r="CS620" i="8"/>
  <c r="CR620" i="8"/>
  <c r="CQ620" i="8"/>
  <c r="CP620" i="8"/>
  <c r="CO620" i="8"/>
  <c r="CN620" i="8"/>
  <c r="CL620" i="8"/>
  <c r="CM620" i="8" s="1"/>
  <c r="CG620" i="8"/>
  <c r="CF620" i="8"/>
  <c r="CE620" i="8"/>
  <c r="CD620" i="8"/>
  <c r="CC620" i="8"/>
  <c r="CB620" i="8"/>
  <c r="CA620" i="8"/>
  <c r="BZ620" i="8"/>
  <c r="BY620" i="8"/>
  <c r="BW620" i="8"/>
  <c r="BX620" i="8" s="1"/>
  <c r="BV620" i="8"/>
  <c r="BU620" i="8"/>
  <c r="BT620" i="8"/>
  <c r="BS620" i="8"/>
  <c r="BR620" i="8"/>
  <c r="BQ620" i="8"/>
  <c r="BP620" i="8"/>
  <c r="BO620" i="8"/>
  <c r="BN620" i="8"/>
  <c r="BM620" i="8"/>
  <c r="BL620" i="8"/>
  <c r="BJ620" i="8"/>
  <c r="BK620" i="8" s="1"/>
  <c r="J620" i="8"/>
  <c r="I620" i="8"/>
  <c r="H620" i="8"/>
  <c r="G620" i="8"/>
  <c r="F620" i="8"/>
  <c r="A620" i="8"/>
  <c r="DP619" i="8"/>
  <c r="DO619" i="8"/>
  <c r="DN619" i="8"/>
  <c r="DM619" i="8"/>
  <c r="DK619" i="8"/>
  <c r="DL619" i="8" s="1"/>
  <c r="DJ619" i="8"/>
  <c r="DI619" i="8"/>
  <c r="DH619" i="8"/>
  <c r="DG619" i="8"/>
  <c r="DE619" i="8"/>
  <c r="DF619" i="8" s="1"/>
  <c r="DD619" i="8"/>
  <c r="DC619" i="8"/>
  <c r="DB619" i="8"/>
  <c r="DA619" i="8"/>
  <c r="CZ619" i="8"/>
  <c r="CY619" i="8"/>
  <c r="CX619" i="8"/>
  <c r="CV619" i="8"/>
  <c r="CW619" i="8" s="1"/>
  <c r="CU619" i="8"/>
  <c r="CT619" i="8"/>
  <c r="CS619" i="8"/>
  <c r="CR619" i="8"/>
  <c r="CQ619" i="8"/>
  <c r="CP619" i="8"/>
  <c r="CO619" i="8"/>
  <c r="CN619" i="8"/>
  <c r="CL619" i="8"/>
  <c r="CM619" i="8" s="1"/>
  <c r="CG619" i="8"/>
  <c r="CF619" i="8"/>
  <c r="CE619" i="8"/>
  <c r="CD619" i="8"/>
  <c r="CC619" i="8"/>
  <c r="CB619" i="8"/>
  <c r="CA619" i="8"/>
  <c r="BZ619" i="8"/>
  <c r="BY619" i="8"/>
  <c r="BW619" i="8"/>
  <c r="BX619" i="8" s="1"/>
  <c r="BV619" i="8"/>
  <c r="BU619" i="8"/>
  <c r="BT619" i="8"/>
  <c r="BS619" i="8"/>
  <c r="BR619" i="8"/>
  <c r="BQ619" i="8"/>
  <c r="BP619" i="8"/>
  <c r="BO619" i="8"/>
  <c r="BN619" i="8"/>
  <c r="BM619" i="8"/>
  <c r="BL619" i="8"/>
  <c r="BJ619" i="8"/>
  <c r="BK619" i="8" s="1"/>
  <c r="J619" i="8"/>
  <c r="I619" i="8"/>
  <c r="H619" i="8"/>
  <c r="G619" i="8"/>
  <c r="F619" i="8"/>
  <c r="A619" i="8"/>
  <c r="DP618" i="8"/>
  <c r="DO618" i="8"/>
  <c r="DN618" i="8"/>
  <c r="DM618" i="8"/>
  <c r="DK618" i="8"/>
  <c r="DL618" i="8" s="1"/>
  <c r="DJ618" i="8"/>
  <c r="DI618" i="8"/>
  <c r="DH618" i="8"/>
  <c r="DG618" i="8"/>
  <c r="DE618" i="8"/>
  <c r="DF618" i="8" s="1"/>
  <c r="DD618" i="8"/>
  <c r="DC618" i="8"/>
  <c r="DB618" i="8"/>
  <c r="DA618" i="8"/>
  <c r="CZ618" i="8"/>
  <c r="CY618" i="8"/>
  <c r="CX618" i="8"/>
  <c r="CV618" i="8"/>
  <c r="CW618" i="8" s="1"/>
  <c r="CU618" i="8"/>
  <c r="CT618" i="8"/>
  <c r="CS618" i="8"/>
  <c r="CR618" i="8"/>
  <c r="CQ618" i="8"/>
  <c r="CP618" i="8"/>
  <c r="CO618" i="8"/>
  <c r="CN618" i="8"/>
  <c r="CL618" i="8"/>
  <c r="CM618" i="8" s="1"/>
  <c r="CG618" i="8"/>
  <c r="CF618" i="8"/>
  <c r="CE618" i="8"/>
  <c r="CD618" i="8"/>
  <c r="CC618" i="8"/>
  <c r="CB618" i="8"/>
  <c r="CA618" i="8"/>
  <c r="BZ618" i="8"/>
  <c r="BY618" i="8"/>
  <c r="BW618" i="8"/>
  <c r="BX618" i="8" s="1"/>
  <c r="BV618" i="8"/>
  <c r="BU618" i="8"/>
  <c r="BT618" i="8"/>
  <c r="BS618" i="8"/>
  <c r="BR618" i="8"/>
  <c r="BQ618" i="8"/>
  <c r="BP618" i="8"/>
  <c r="BO618" i="8"/>
  <c r="BN618" i="8"/>
  <c r="BM618" i="8"/>
  <c r="BL618" i="8"/>
  <c r="BJ618" i="8"/>
  <c r="BK618" i="8" s="1"/>
  <c r="J618" i="8"/>
  <c r="I618" i="8"/>
  <c r="H618" i="8"/>
  <c r="G618" i="8"/>
  <c r="F618" i="8"/>
  <c r="A618" i="8"/>
  <c r="DP617" i="8"/>
  <c r="DO617" i="8"/>
  <c r="DN617" i="8"/>
  <c r="DM617" i="8"/>
  <c r="DK617" i="8"/>
  <c r="DL617" i="8" s="1"/>
  <c r="DJ617" i="8"/>
  <c r="DI617" i="8"/>
  <c r="DH617" i="8"/>
  <c r="DG617" i="8"/>
  <c r="DE617" i="8"/>
  <c r="DF617" i="8" s="1"/>
  <c r="DD617" i="8"/>
  <c r="DC617" i="8"/>
  <c r="DB617" i="8"/>
  <c r="DA617" i="8"/>
  <c r="CZ617" i="8"/>
  <c r="CY617" i="8"/>
  <c r="CX617" i="8"/>
  <c r="CV617" i="8"/>
  <c r="CW617" i="8" s="1"/>
  <c r="CU617" i="8"/>
  <c r="CT617" i="8"/>
  <c r="CS617" i="8"/>
  <c r="CR617" i="8"/>
  <c r="CQ617" i="8"/>
  <c r="CP617" i="8"/>
  <c r="CO617" i="8"/>
  <c r="CN617" i="8"/>
  <c r="CL617" i="8"/>
  <c r="CM617" i="8" s="1"/>
  <c r="CG617" i="8"/>
  <c r="CF617" i="8"/>
  <c r="CE617" i="8"/>
  <c r="CD617" i="8"/>
  <c r="CC617" i="8"/>
  <c r="CB617" i="8"/>
  <c r="CA617" i="8"/>
  <c r="BZ617" i="8"/>
  <c r="BY617" i="8"/>
  <c r="BW617" i="8"/>
  <c r="BX617" i="8" s="1"/>
  <c r="BV617" i="8"/>
  <c r="BU617" i="8"/>
  <c r="BT617" i="8"/>
  <c r="BS617" i="8"/>
  <c r="BR617" i="8"/>
  <c r="BQ617" i="8"/>
  <c r="BP617" i="8"/>
  <c r="BO617" i="8"/>
  <c r="BN617" i="8"/>
  <c r="BM617" i="8"/>
  <c r="BL617" i="8"/>
  <c r="BJ617" i="8"/>
  <c r="BK617" i="8" s="1"/>
  <c r="J617" i="8"/>
  <c r="I617" i="8"/>
  <c r="H617" i="8"/>
  <c r="G617" i="8"/>
  <c r="F617" i="8"/>
  <c r="A617" i="8"/>
  <c r="DP616" i="8"/>
  <c r="DO616" i="8"/>
  <c r="DN616" i="8"/>
  <c r="DM616" i="8"/>
  <c r="DK616" i="8"/>
  <c r="DL616" i="8" s="1"/>
  <c r="DJ616" i="8"/>
  <c r="DI616" i="8"/>
  <c r="DH616" i="8"/>
  <c r="DG616" i="8"/>
  <c r="DE616" i="8"/>
  <c r="DF616" i="8" s="1"/>
  <c r="DD616" i="8"/>
  <c r="DC616" i="8"/>
  <c r="DB616" i="8"/>
  <c r="DA616" i="8"/>
  <c r="CZ616" i="8"/>
  <c r="CY616" i="8"/>
  <c r="CX616" i="8"/>
  <c r="CV616" i="8"/>
  <c r="CW616" i="8" s="1"/>
  <c r="CU616" i="8"/>
  <c r="CT616" i="8"/>
  <c r="CS616" i="8"/>
  <c r="CR616" i="8"/>
  <c r="CQ616" i="8"/>
  <c r="CP616" i="8"/>
  <c r="CO616" i="8"/>
  <c r="CN616" i="8"/>
  <c r="CL616" i="8"/>
  <c r="CM616" i="8" s="1"/>
  <c r="CG616" i="8"/>
  <c r="CF616" i="8"/>
  <c r="CE616" i="8"/>
  <c r="CD616" i="8"/>
  <c r="CC616" i="8"/>
  <c r="CB616" i="8"/>
  <c r="CA616" i="8"/>
  <c r="BZ616" i="8"/>
  <c r="BY616" i="8"/>
  <c r="BW616" i="8"/>
  <c r="BX616" i="8" s="1"/>
  <c r="BV616" i="8"/>
  <c r="BU616" i="8"/>
  <c r="BT616" i="8"/>
  <c r="BS616" i="8"/>
  <c r="BR616" i="8"/>
  <c r="BQ616" i="8"/>
  <c r="BP616" i="8"/>
  <c r="BO616" i="8"/>
  <c r="BN616" i="8"/>
  <c r="BM616" i="8"/>
  <c r="BL616" i="8"/>
  <c r="BJ616" i="8"/>
  <c r="BK616" i="8" s="1"/>
  <c r="J616" i="8"/>
  <c r="I616" i="8"/>
  <c r="H616" i="8"/>
  <c r="G616" i="8"/>
  <c r="F616" i="8"/>
  <c r="A616" i="8"/>
  <c r="DP615" i="8"/>
  <c r="DO615" i="8"/>
  <c r="DN615" i="8"/>
  <c r="DM615" i="8"/>
  <c r="DK615" i="8"/>
  <c r="DL615" i="8" s="1"/>
  <c r="DJ615" i="8"/>
  <c r="DI615" i="8"/>
  <c r="DH615" i="8"/>
  <c r="DG615" i="8"/>
  <c r="DE615" i="8"/>
  <c r="DF615" i="8" s="1"/>
  <c r="DD615" i="8"/>
  <c r="DC615" i="8"/>
  <c r="DB615" i="8"/>
  <c r="DA615" i="8"/>
  <c r="CZ615" i="8"/>
  <c r="CY615" i="8"/>
  <c r="CX615" i="8"/>
  <c r="CV615" i="8"/>
  <c r="CW615" i="8" s="1"/>
  <c r="CU615" i="8"/>
  <c r="CT615" i="8"/>
  <c r="CS615" i="8"/>
  <c r="CR615" i="8"/>
  <c r="CQ615" i="8"/>
  <c r="CP615" i="8"/>
  <c r="CO615" i="8"/>
  <c r="CN615" i="8"/>
  <c r="CL615" i="8"/>
  <c r="CM615" i="8" s="1"/>
  <c r="CG615" i="8"/>
  <c r="CF615" i="8"/>
  <c r="CE615" i="8"/>
  <c r="CD615" i="8"/>
  <c r="CC615" i="8"/>
  <c r="CB615" i="8"/>
  <c r="CA615" i="8"/>
  <c r="BZ615" i="8"/>
  <c r="BY615" i="8"/>
  <c r="BW615" i="8"/>
  <c r="BX615" i="8" s="1"/>
  <c r="BV615" i="8"/>
  <c r="BU615" i="8"/>
  <c r="BT615" i="8"/>
  <c r="BS615" i="8"/>
  <c r="BR615" i="8"/>
  <c r="BQ615" i="8"/>
  <c r="BP615" i="8"/>
  <c r="BO615" i="8"/>
  <c r="BN615" i="8"/>
  <c r="BM615" i="8"/>
  <c r="BL615" i="8"/>
  <c r="BJ615" i="8"/>
  <c r="BK615" i="8" s="1"/>
  <c r="J615" i="8"/>
  <c r="I615" i="8"/>
  <c r="H615" i="8"/>
  <c r="G615" i="8"/>
  <c r="F615" i="8"/>
  <c r="A615" i="8"/>
  <c r="DP614" i="8"/>
  <c r="DO614" i="8"/>
  <c r="DN614" i="8"/>
  <c r="DM614" i="8"/>
  <c r="DK614" i="8"/>
  <c r="DL614" i="8" s="1"/>
  <c r="DJ614" i="8"/>
  <c r="DI614" i="8"/>
  <c r="DH614" i="8"/>
  <c r="DG614" i="8"/>
  <c r="DE614" i="8"/>
  <c r="DF614" i="8" s="1"/>
  <c r="DD614" i="8"/>
  <c r="DC614" i="8"/>
  <c r="DB614" i="8"/>
  <c r="DA614" i="8"/>
  <c r="CZ614" i="8"/>
  <c r="CY614" i="8"/>
  <c r="CX614" i="8"/>
  <c r="CV614" i="8"/>
  <c r="CW614" i="8" s="1"/>
  <c r="CU614" i="8"/>
  <c r="CT614" i="8"/>
  <c r="CS614" i="8"/>
  <c r="CR614" i="8"/>
  <c r="CQ614" i="8"/>
  <c r="CP614" i="8"/>
  <c r="CO614" i="8"/>
  <c r="CN614" i="8"/>
  <c r="CL614" i="8"/>
  <c r="CM614" i="8" s="1"/>
  <c r="CG614" i="8"/>
  <c r="CF614" i="8"/>
  <c r="CE614" i="8"/>
  <c r="CD614" i="8"/>
  <c r="CC614" i="8"/>
  <c r="CB614" i="8"/>
  <c r="CA614" i="8"/>
  <c r="BZ614" i="8"/>
  <c r="BY614" i="8"/>
  <c r="BW614" i="8"/>
  <c r="BX614" i="8" s="1"/>
  <c r="BV614" i="8"/>
  <c r="BU614" i="8"/>
  <c r="BT614" i="8"/>
  <c r="BS614" i="8"/>
  <c r="BR614" i="8"/>
  <c r="BQ614" i="8"/>
  <c r="BP614" i="8"/>
  <c r="BO614" i="8"/>
  <c r="BN614" i="8"/>
  <c r="BM614" i="8"/>
  <c r="BL614" i="8"/>
  <c r="BJ614" i="8"/>
  <c r="BK614" i="8" s="1"/>
  <c r="J614" i="8"/>
  <c r="I614" i="8"/>
  <c r="H614" i="8"/>
  <c r="G614" i="8"/>
  <c r="F614" i="8"/>
  <c r="A614" i="8"/>
  <c r="DP613" i="8"/>
  <c r="DO613" i="8"/>
  <c r="DN613" i="8"/>
  <c r="DM613" i="8"/>
  <c r="DK613" i="8"/>
  <c r="DL613" i="8" s="1"/>
  <c r="DJ613" i="8"/>
  <c r="DI613" i="8"/>
  <c r="DH613" i="8"/>
  <c r="DG613" i="8"/>
  <c r="DE613" i="8"/>
  <c r="DF613" i="8" s="1"/>
  <c r="DD613" i="8"/>
  <c r="DC613" i="8"/>
  <c r="DB613" i="8"/>
  <c r="DA613" i="8"/>
  <c r="CZ613" i="8"/>
  <c r="CY613" i="8"/>
  <c r="CX613" i="8"/>
  <c r="CV613" i="8"/>
  <c r="CW613" i="8" s="1"/>
  <c r="CU613" i="8"/>
  <c r="CT613" i="8"/>
  <c r="CS613" i="8"/>
  <c r="CR613" i="8"/>
  <c r="CQ613" i="8"/>
  <c r="CP613" i="8"/>
  <c r="CO613" i="8"/>
  <c r="CN613" i="8"/>
  <c r="CL613" i="8"/>
  <c r="CM613" i="8" s="1"/>
  <c r="CG613" i="8"/>
  <c r="CF613" i="8"/>
  <c r="CE613" i="8"/>
  <c r="CD613" i="8"/>
  <c r="CC613" i="8"/>
  <c r="CB613" i="8"/>
  <c r="CA613" i="8"/>
  <c r="BZ613" i="8"/>
  <c r="BY613" i="8"/>
  <c r="BW613" i="8"/>
  <c r="BX613" i="8" s="1"/>
  <c r="BV613" i="8"/>
  <c r="BU613" i="8"/>
  <c r="BT613" i="8"/>
  <c r="BS613" i="8"/>
  <c r="BR613" i="8"/>
  <c r="BQ613" i="8"/>
  <c r="BP613" i="8"/>
  <c r="BO613" i="8"/>
  <c r="BN613" i="8"/>
  <c r="BM613" i="8"/>
  <c r="BL613" i="8"/>
  <c r="BJ613" i="8"/>
  <c r="BK613" i="8" s="1"/>
  <c r="J613" i="8"/>
  <c r="I613" i="8"/>
  <c r="H613" i="8"/>
  <c r="G613" i="8"/>
  <c r="F613" i="8"/>
  <c r="A613" i="8"/>
  <c r="DP612" i="8"/>
  <c r="DO612" i="8"/>
  <c r="DN612" i="8"/>
  <c r="DM612" i="8"/>
  <c r="DK612" i="8"/>
  <c r="DL612" i="8" s="1"/>
  <c r="DJ612" i="8"/>
  <c r="DI612" i="8"/>
  <c r="DH612" i="8"/>
  <c r="DG612" i="8"/>
  <c r="DE612" i="8"/>
  <c r="DF612" i="8" s="1"/>
  <c r="DD612" i="8"/>
  <c r="DC612" i="8"/>
  <c r="DB612" i="8"/>
  <c r="DA612" i="8"/>
  <c r="CZ612" i="8"/>
  <c r="CY612" i="8"/>
  <c r="CX612" i="8"/>
  <c r="CV612" i="8"/>
  <c r="CW612" i="8" s="1"/>
  <c r="CU612" i="8"/>
  <c r="CT612" i="8"/>
  <c r="CS612" i="8"/>
  <c r="CR612" i="8"/>
  <c r="CQ612" i="8"/>
  <c r="CP612" i="8"/>
  <c r="CO612" i="8"/>
  <c r="CN612" i="8"/>
  <c r="CL612" i="8"/>
  <c r="CM612" i="8" s="1"/>
  <c r="CG612" i="8"/>
  <c r="CF612" i="8"/>
  <c r="CE612" i="8"/>
  <c r="CD612" i="8"/>
  <c r="CC612" i="8"/>
  <c r="CB612" i="8"/>
  <c r="CA612" i="8"/>
  <c r="BZ612" i="8"/>
  <c r="BY612" i="8"/>
  <c r="BW612" i="8"/>
  <c r="BX612" i="8" s="1"/>
  <c r="BV612" i="8"/>
  <c r="BU612" i="8"/>
  <c r="BT612" i="8"/>
  <c r="BS612" i="8"/>
  <c r="BR612" i="8"/>
  <c r="BQ612" i="8"/>
  <c r="BP612" i="8"/>
  <c r="BO612" i="8"/>
  <c r="BN612" i="8"/>
  <c r="BM612" i="8"/>
  <c r="BL612" i="8"/>
  <c r="BJ612" i="8"/>
  <c r="BK612" i="8" s="1"/>
  <c r="J612" i="8"/>
  <c r="I612" i="8"/>
  <c r="H612" i="8"/>
  <c r="G612" i="8"/>
  <c r="F612" i="8"/>
  <c r="A612" i="8"/>
  <c r="DP611" i="8"/>
  <c r="DO611" i="8"/>
  <c r="DN611" i="8"/>
  <c r="DM611" i="8"/>
  <c r="DK611" i="8"/>
  <c r="DL611" i="8" s="1"/>
  <c r="DJ611" i="8"/>
  <c r="DI611" i="8"/>
  <c r="DH611" i="8"/>
  <c r="DG611" i="8"/>
  <c r="DE611" i="8"/>
  <c r="DF611" i="8" s="1"/>
  <c r="DD611" i="8"/>
  <c r="DC611" i="8"/>
  <c r="DB611" i="8"/>
  <c r="DA611" i="8"/>
  <c r="CZ611" i="8"/>
  <c r="CY611" i="8"/>
  <c r="CX611" i="8"/>
  <c r="CV611" i="8"/>
  <c r="CW611" i="8" s="1"/>
  <c r="CU611" i="8"/>
  <c r="CT611" i="8"/>
  <c r="CS611" i="8"/>
  <c r="CR611" i="8"/>
  <c r="CQ611" i="8"/>
  <c r="CP611" i="8"/>
  <c r="CO611" i="8"/>
  <c r="CN611" i="8"/>
  <c r="CL611" i="8"/>
  <c r="CM611" i="8" s="1"/>
  <c r="CG611" i="8"/>
  <c r="CF611" i="8"/>
  <c r="CE611" i="8"/>
  <c r="CD611" i="8"/>
  <c r="CC611" i="8"/>
  <c r="CB611" i="8"/>
  <c r="CA611" i="8"/>
  <c r="BZ611" i="8"/>
  <c r="BY611" i="8"/>
  <c r="BW611" i="8"/>
  <c r="BX611" i="8" s="1"/>
  <c r="BV611" i="8"/>
  <c r="BU611" i="8"/>
  <c r="BT611" i="8"/>
  <c r="BS611" i="8"/>
  <c r="BR611" i="8"/>
  <c r="BQ611" i="8"/>
  <c r="BP611" i="8"/>
  <c r="BO611" i="8"/>
  <c r="BN611" i="8"/>
  <c r="BM611" i="8"/>
  <c r="BL611" i="8"/>
  <c r="BJ611" i="8"/>
  <c r="BK611" i="8" s="1"/>
  <c r="J611" i="8"/>
  <c r="I611" i="8"/>
  <c r="H611" i="8"/>
  <c r="G611" i="8"/>
  <c r="F611" i="8"/>
  <c r="A611" i="8"/>
  <c r="DP610" i="8"/>
  <c r="DO610" i="8"/>
  <c r="DN610" i="8"/>
  <c r="DM610" i="8"/>
  <c r="DK610" i="8"/>
  <c r="DL610" i="8" s="1"/>
  <c r="DJ610" i="8"/>
  <c r="DI610" i="8"/>
  <c r="DH610" i="8"/>
  <c r="DG610" i="8"/>
  <c r="DE610" i="8"/>
  <c r="DF610" i="8" s="1"/>
  <c r="DD610" i="8"/>
  <c r="DC610" i="8"/>
  <c r="DB610" i="8"/>
  <c r="DA610" i="8"/>
  <c r="CZ610" i="8"/>
  <c r="CY610" i="8"/>
  <c r="CX610" i="8"/>
  <c r="CV610" i="8"/>
  <c r="CW610" i="8" s="1"/>
  <c r="CU610" i="8"/>
  <c r="CT610" i="8"/>
  <c r="CS610" i="8"/>
  <c r="CR610" i="8"/>
  <c r="CQ610" i="8"/>
  <c r="CP610" i="8"/>
  <c r="CO610" i="8"/>
  <c r="CN610" i="8"/>
  <c r="CL610" i="8"/>
  <c r="CM610" i="8" s="1"/>
  <c r="CG610" i="8"/>
  <c r="CF610" i="8"/>
  <c r="CE610" i="8"/>
  <c r="CD610" i="8"/>
  <c r="CC610" i="8"/>
  <c r="CB610" i="8"/>
  <c r="CA610" i="8"/>
  <c r="BZ610" i="8"/>
  <c r="BY610" i="8"/>
  <c r="BW610" i="8"/>
  <c r="BX610" i="8" s="1"/>
  <c r="BV610" i="8"/>
  <c r="BU610" i="8"/>
  <c r="BT610" i="8"/>
  <c r="BS610" i="8"/>
  <c r="BR610" i="8"/>
  <c r="BQ610" i="8"/>
  <c r="BP610" i="8"/>
  <c r="BO610" i="8"/>
  <c r="BN610" i="8"/>
  <c r="BM610" i="8"/>
  <c r="BL610" i="8"/>
  <c r="BJ610" i="8"/>
  <c r="BK610" i="8" s="1"/>
  <c r="J610" i="8"/>
  <c r="I610" i="8"/>
  <c r="H610" i="8"/>
  <c r="G610" i="8"/>
  <c r="F610" i="8"/>
  <c r="A610" i="8"/>
  <c r="DP609" i="8"/>
  <c r="DO609" i="8"/>
  <c r="DN609" i="8"/>
  <c r="DM609" i="8"/>
  <c r="DK609" i="8"/>
  <c r="DL609" i="8" s="1"/>
  <c r="DJ609" i="8"/>
  <c r="DI609" i="8"/>
  <c r="DH609" i="8"/>
  <c r="DG609" i="8"/>
  <c r="DE609" i="8"/>
  <c r="DF609" i="8" s="1"/>
  <c r="DD609" i="8"/>
  <c r="DC609" i="8"/>
  <c r="DB609" i="8"/>
  <c r="DA609" i="8"/>
  <c r="CZ609" i="8"/>
  <c r="CY609" i="8"/>
  <c r="CX609" i="8"/>
  <c r="CV609" i="8"/>
  <c r="CW609" i="8" s="1"/>
  <c r="CU609" i="8"/>
  <c r="CT609" i="8"/>
  <c r="CS609" i="8"/>
  <c r="CR609" i="8"/>
  <c r="CQ609" i="8"/>
  <c r="CP609" i="8"/>
  <c r="CO609" i="8"/>
  <c r="CN609" i="8"/>
  <c r="CL609" i="8"/>
  <c r="CM609" i="8" s="1"/>
  <c r="CG609" i="8"/>
  <c r="CF609" i="8"/>
  <c r="CE609" i="8"/>
  <c r="CD609" i="8"/>
  <c r="CC609" i="8"/>
  <c r="CB609" i="8"/>
  <c r="CA609" i="8"/>
  <c r="BZ609" i="8"/>
  <c r="BY609" i="8"/>
  <c r="BW609" i="8"/>
  <c r="BX609" i="8" s="1"/>
  <c r="BV609" i="8"/>
  <c r="BU609" i="8"/>
  <c r="BT609" i="8"/>
  <c r="BS609" i="8"/>
  <c r="BR609" i="8"/>
  <c r="BQ609" i="8"/>
  <c r="BP609" i="8"/>
  <c r="BO609" i="8"/>
  <c r="BN609" i="8"/>
  <c r="BM609" i="8"/>
  <c r="BL609" i="8"/>
  <c r="BJ609" i="8"/>
  <c r="BK609" i="8" s="1"/>
  <c r="J609" i="8"/>
  <c r="I609" i="8"/>
  <c r="H609" i="8"/>
  <c r="G609" i="8"/>
  <c r="F609" i="8"/>
  <c r="A609" i="8"/>
  <c r="DP608" i="8"/>
  <c r="DO608" i="8"/>
  <c r="DN608" i="8"/>
  <c r="DM608" i="8"/>
  <c r="DK608" i="8"/>
  <c r="DL608" i="8" s="1"/>
  <c r="DJ608" i="8"/>
  <c r="DI608" i="8"/>
  <c r="DH608" i="8"/>
  <c r="DG608" i="8"/>
  <c r="DE608" i="8"/>
  <c r="DF608" i="8" s="1"/>
  <c r="DD608" i="8"/>
  <c r="DC608" i="8"/>
  <c r="DB608" i="8"/>
  <c r="DA608" i="8"/>
  <c r="CZ608" i="8"/>
  <c r="CY608" i="8"/>
  <c r="CX608" i="8"/>
  <c r="CV608" i="8"/>
  <c r="CW608" i="8" s="1"/>
  <c r="CU608" i="8"/>
  <c r="CT608" i="8"/>
  <c r="CS608" i="8"/>
  <c r="CR608" i="8"/>
  <c r="CQ608" i="8"/>
  <c r="CP608" i="8"/>
  <c r="CO608" i="8"/>
  <c r="CN608" i="8"/>
  <c r="CL608" i="8"/>
  <c r="CM608" i="8" s="1"/>
  <c r="CG608" i="8"/>
  <c r="CF608" i="8"/>
  <c r="CE608" i="8"/>
  <c r="CD608" i="8"/>
  <c r="CC608" i="8"/>
  <c r="CB608" i="8"/>
  <c r="CA608" i="8"/>
  <c r="BZ608" i="8"/>
  <c r="BY608" i="8"/>
  <c r="BW608" i="8"/>
  <c r="BX608" i="8" s="1"/>
  <c r="BV608" i="8"/>
  <c r="BU608" i="8"/>
  <c r="BT608" i="8"/>
  <c r="BS608" i="8"/>
  <c r="BR608" i="8"/>
  <c r="BQ608" i="8"/>
  <c r="BP608" i="8"/>
  <c r="BO608" i="8"/>
  <c r="BN608" i="8"/>
  <c r="BM608" i="8"/>
  <c r="BL608" i="8"/>
  <c r="BJ608" i="8"/>
  <c r="BK608" i="8" s="1"/>
  <c r="J608" i="8"/>
  <c r="I608" i="8"/>
  <c r="H608" i="8"/>
  <c r="G608" i="8"/>
  <c r="F608" i="8"/>
  <c r="A608" i="8"/>
  <c r="DP607" i="8"/>
  <c r="DO607" i="8"/>
  <c r="DN607" i="8"/>
  <c r="DM607" i="8"/>
  <c r="DK607" i="8"/>
  <c r="DL607" i="8" s="1"/>
  <c r="DJ607" i="8"/>
  <c r="DI607" i="8"/>
  <c r="DH607" i="8"/>
  <c r="DG607" i="8"/>
  <c r="DE607" i="8"/>
  <c r="DF607" i="8" s="1"/>
  <c r="DD607" i="8"/>
  <c r="DC607" i="8"/>
  <c r="DB607" i="8"/>
  <c r="DA607" i="8"/>
  <c r="CZ607" i="8"/>
  <c r="CY607" i="8"/>
  <c r="CX607" i="8"/>
  <c r="CV607" i="8"/>
  <c r="CW607" i="8" s="1"/>
  <c r="CU607" i="8"/>
  <c r="CT607" i="8"/>
  <c r="CS607" i="8"/>
  <c r="CR607" i="8"/>
  <c r="CQ607" i="8"/>
  <c r="CP607" i="8"/>
  <c r="CO607" i="8"/>
  <c r="CN607" i="8"/>
  <c r="CL607" i="8"/>
  <c r="CM607" i="8" s="1"/>
  <c r="CG607" i="8"/>
  <c r="CF607" i="8"/>
  <c r="CE607" i="8"/>
  <c r="CD607" i="8"/>
  <c r="CC607" i="8"/>
  <c r="CB607" i="8"/>
  <c r="CA607" i="8"/>
  <c r="BZ607" i="8"/>
  <c r="BY607" i="8"/>
  <c r="BW607" i="8"/>
  <c r="BX607" i="8" s="1"/>
  <c r="BV607" i="8"/>
  <c r="BU607" i="8"/>
  <c r="BT607" i="8"/>
  <c r="BS607" i="8"/>
  <c r="BR607" i="8"/>
  <c r="BQ607" i="8"/>
  <c r="BP607" i="8"/>
  <c r="BO607" i="8"/>
  <c r="BN607" i="8"/>
  <c r="BM607" i="8"/>
  <c r="BL607" i="8"/>
  <c r="BJ607" i="8"/>
  <c r="BK607" i="8" s="1"/>
  <c r="J607" i="8"/>
  <c r="I607" i="8"/>
  <c r="H607" i="8"/>
  <c r="G607" i="8"/>
  <c r="F607" i="8"/>
  <c r="A607" i="8"/>
  <c r="DP606" i="8"/>
  <c r="DO606" i="8"/>
  <c r="DN606" i="8"/>
  <c r="DM606" i="8"/>
  <c r="DK606" i="8"/>
  <c r="DL606" i="8" s="1"/>
  <c r="DJ606" i="8"/>
  <c r="DI606" i="8"/>
  <c r="DH606" i="8"/>
  <c r="DG606" i="8"/>
  <c r="DE606" i="8"/>
  <c r="DF606" i="8" s="1"/>
  <c r="DD606" i="8"/>
  <c r="DC606" i="8"/>
  <c r="DB606" i="8"/>
  <c r="DA606" i="8"/>
  <c r="CZ606" i="8"/>
  <c r="CY606" i="8"/>
  <c r="CX606" i="8"/>
  <c r="CV606" i="8"/>
  <c r="CW606" i="8" s="1"/>
  <c r="CU606" i="8"/>
  <c r="CT606" i="8"/>
  <c r="CS606" i="8"/>
  <c r="CR606" i="8"/>
  <c r="CQ606" i="8"/>
  <c r="CP606" i="8"/>
  <c r="CO606" i="8"/>
  <c r="CN606" i="8"/>
  <c r="CL606" i="8"/>
  <c r="CM606" i="8" s="1"/>
  <c r="CG606" i="8"/>
  <c r="CF606" i="8"/>
  <c r="CE606" i="8"/>
  <c r="CD606" i="8"/>
  <c r="CC606" i="8"/>
  <c r="CB606" i="8"/>
  <c r="CA606" i="8"/>
  <c r="BZ606" i="8"/>
  <c r="BY606" i="8"/>
  <c r="BW606" i="8"/>
  <c r="BX606" i="8" s="1"/>
  <c r="BV606" i="8"/>
  <c r="BU606" i="8"/>
  <c r="BT606" i="8"/>
  <c r="BS606" i="8"/>
  <c r="BR606" i="8"/>
  <c r="BQ606" i="8"/>
  <c r="BP606" i="8"/>
  <c r="BO606" i="8"/>
  <c r="BN606" i="8"/>
  <c r="BM606" i="8"/>
  <c r="BL606" i="8"/>
  <c r="BJ606" i="8"/>
  <c r="BK606" i="8" s="1"/>
  <c r="J606" i="8"/>
  <c r="I606" i="8"/>
  <c r="H606" i="8"/>
  <c r="G606" i="8"/>
  <c r="F606" i="8"/>
  <c r="A606" i="8"/>
  <c r="DP605" i="8"/>
  <c r="DO605" i="8"/>
  <c r="DN605" i="8"/>
  <c r="DM605" i="8"/>
  <c r="DK605" i="8"/>
  <c r="DL605" i="8" s="1"/>
  <c r="DJ605" i="8"/>
  <c r="DI605" i="8"/>
  <c r="DH605" i="8"/>
  <c r="DG605" i="8"/>
  <c r="DE605" i="8"/>
  <c r="DF605" i="8" s="1"/>
  <c r="DD605" i="8"/>
  <c r="DC605" i="8"/>
  <c r="DB605" i="8"/>
  <c r="DA605" i="8"/>
  <c r="CZ605" i="8"/>
  <c r="CY605" i="8"/>
  <c r="CX605" i="8"/>
  <c r="CV605" i="8"/>
  <c r="CW605" i="8" s="1"/>
  <c r="CU605" i="8"/>
  <c r="CT605" i="8"/>
  <c r="CS605" i="8"/>
  <c r="CR605" i="8"/>
  <c r="CQ605" i="8"/>
  <c r="CP605" i="8"/>
  <c r="CO605" i="8"/>
  <c r="CN605" i="8"/>
  <c r="CL605" i="8"/>
  <c r="CM605" i="8" s="1"/>
  <c r="CG605" i="8"/>
  <c r="CF605" i="8"/>
  <c r="CE605" i="8"/>
  <c r="CD605" i="8"/>
  <c r="CC605" i="8"/>
  <c r="CB605" i="8"/>
  <c r="CA605" i="8"/>
  <c r="BZ605" i="8"/>
  <c r="BY605" i="8"/>
  <c r="BW605" i="8"/>
  <c r="BX605" i="8" s="1"/>
  <c r="BV605" i="8"/>
  <c r="BU605" i="8"/>
  <c r="BT605" i="8"/>
  <c r="BS605" i="8"/>
  <c r="BR605" i="8"/>
  <c r="BQ605" i="8"/>
  <c r="BP605" i="8"/>
  <c r="BO605" i="8"/>
  <c r="BN605" i="8"/>
  <c r="BM605" i="8"/>
  <c r="BL605" i="8"/>
  <c r="BJ605" i="8"/>
  <c r="BK605" i="8" s="1"/>
  <c r="J605" i="8"/>
  <c r="I605" i="8"/>
  <c r="H605" i="8"/>
  <c r="G605" i="8"/>
  <c r="F605" i="8"/>
  <c r="A605" i="8"/>
  <c r="DP604" i="8"/>
  <c r="DO604" i="8"/>
  <c r="DN604" i="8"/>
  <c r="DM604" i="8"/>
  <c r="DK604" i="8"/>
  <c r="DL604" i="8" s="1"/>
  <c r="DJ604" i="8"/>
  <c r="DI604" i="8"/>
  <c r="DH604" i="8"/>
  <c r="DG604" i="8"/>
  <c r="DE604" i="8"/>
  <c r="DF604" i="8" s="1"/>
  <c r="DD604" i="8"/>
  <c r="DC604" i="8"/>
  <c r="DB604" i="8"/>
  <c r="DA604" i="8"/>
  <c r="CZ604" i="8"/>
  <c r="CY604" i="8"/>
  <c r="CX604" i="8"/>
  <c r="CV604" i="8"/>
  <c r="CW604" i="8" s="1"/>
  <c r="CU604" i="8"/>
  <c r="CT604" i="8"/>
  <c r="CS604" i="8"/>
  <c r="CR604" i="8"/>
  <c r="CQ604" i="8"/>
  <c r="CP604" i="8"/>
  <c r="CO604" i="8"/>
  <c r="CN604" i="8"/>
  <c r="CL604" i="8"/>
  <c r="CM604" i="8" s="1"/>
  <c r="CG604" i="8"/>
  <c r="CF604" i="8"/>
  <c r="CE604" i="8"/>
  <c r="CD604" i="8"/>
  <c r="CC604" i="8"/>
  <c r="CB604" i="8"/>
  <c r="CA604" i="8"/>
  <c r="BZ604" i="8"/>
  <c r="BY604" i="8"/>
  <c r="BW604" i="8"/>
  <c r="BX604" i="8" s="1"/>
  <c r="BV604" i="8"/>
  <c r="BU604" i="8"/>
  <c r="BT604" i="8"/>
  <c r="BS604" i="8"/>
  <c r="BR604" i="8"/>
  <c r="BQ604" i="8"/>
  <c r="BP604" i="8"/>
  <c r="BO604" i="8"/>
  <c r="BN604" i="8"/>
  <c r="BM604" i="8"/>
  <c r="BL604" i="8"/>
  <c r="BJ604" i="8"/>
  <c r="BK604" i="8" s="1"/>
  <c r="J604" i="8"/>
  <c r="I604" i="8"/>
  <c r="H604" i="8"/>
  <c r="G604" i="8"/>
  <c r="F604" i="8"/>
  <c r="A604" i="8"/>
  <c r="DP603" i="8"/>
  <c r="DO603" i="8"/>
  <c r="DN603" i="8"/>
  <c r="DM603" i="8"/>
  <c r="DK603" i="8"/>
  <c r="DL603" i="8" s="1"/>
  <c r="DJ603" i="8"/>
  <c r="DI603" i="8"/>
  <c r="DH603" i="8"/>
  <c r="DG603" i="8"/>
  <c r="DE603" i="8"/>
  <c r="DF603" i="8" s="1"/>
  <c r="DD603" i="8"/>
  <c r="DC603" i="8"/>
  <c r="DB603" i="8"/>
  <c r="DA603" i="8"/>
  <c r="CZ603" i="8"/>
  <c r="CY603" i="8"/>
  <c r="CX603" i="8"/>
  <c r="CV603" i="8"/>
  <c r="CW603" i="8" s="1"/>
  <c r="CU603" i="8"/>
  <c r="CT603" i="8"/>
  <c r="CS603" i="8"/>
  <c r="CR603" i="8"/>
  <c r="CQ603" i="8"/>
  <c r="CP603" i="8"/>
  <c r="CO603" i="8"/>
  <c r="CN603" i="8"/>
  <c r="CL603" i="8"/>
  <c r="CM603" i="8" s="1"/>
  <c r="CG603" i="8"/>
  <c r="CF603" i="8"/>
  <c r="CE603" i="8"/>
  <c r="CD603" i="8"/>
  <c r="CC603" i="8"/>
  <c r="CB603" i="8"/>
  <c r="CA603" i="8"/>
  <c r="BZ603" i="8"/>
  <c r="BY603" i="8"/>
  <c r="BW603" i="8"/>
  <c r="BX603" i="8" s="1"/>
  <c r="BV603" i="8"/>
  <c r="BU603" i="8"/>
  <c r="BT603" i="8"/>
  <c r="BS603" i="8"/>
  <c r="BR603" i="8"/>
  <c r="BQ603" i="8"/>
  <c r="BP603" i="8"/>
  <c r="BO603" i="8"/>
  <c r="BN603" i="8"/>
  <c r="BM603" i="8"/>
  <c r="BL603" i="8"/>
  <c r="BJ603" i="8"/>
  <c r="BK603" i="8" s="1"/>
  <c r="J603" i="8"/>
  <c r="I603" i="8"/>
  <c r="H603" i="8"/>
  <c r="G603" i="8"/>
  <c r="F603" i="8"/>
  <c r="A603" i="8"/>
  <c r="DP602" i="8"/>
  <c r="DO602" i="8"/>
  <c r="DN602" i="8"/>
  <c r="DM602" i="8"/>
  <c r="DK602" i="8"/>
  <c r="DL602" i="8" s="1"/>
  <c r="DJ602" i="8"/>
  <c r="DI602" i="8"/>
  <c r="DH602" i="8"/>
  <c r="DG602" i="8"/>
  <c r="DE602" i="8"/>
  <c r="DF602" i="8" s="1"/>
  <c r="DD602" i="8"/>
  <c r="DC602" i="8"/>
  <c r="DB602" i="8"/>
  <c r="DA602" i="8"/>
  <c r="CZ602" i="8"/>
  <c r="CY602" i="8"/>
  <c r="CX602" i="8"/>
  <c r="CV602" i="8"/>
  <c r="CW602" i="8" s="1"/>
  <c r="CU602" i="8"/>
  <c r="CT602" i="8"/>
  <c r="CS602" i="8"/>
  <c r="CR602" i="8"/>
  <c r="CQ602" i="8"/>
  <c r="CP602" i="8"/>
  <c r="CO602" i="8"/>
  <c r="CN602" i="8"/>
  <c r="CL602" i="8"/>
  <c r="CM602" i="8" s="1"/>
  <c r="CG602" i="8"/>
  <c r="CF602" i="8"/>
  <c r="CE602" i="8"/>
  <c r="CD602" i="8"/>
  <c r="CC602" i="8"/>
  <c r="CB602" i="8"/>
  <c r="CA602" i="8"/>
  <c r="BZ602" i="8"/>
  <c r="BY602" i="8"/>
  <c r="BW602" i="8"/>
  <c r="BX602" i="8" s="1"/>
  <c r="BV602" i="8"/>
  <c r="BU602" i="8"/>
  <c r="BT602" i="8"/>
  <c r="BS602" i="8"/>
  <c r="BR602" i="8"/>
  <c r="BQ602" i="8"/>
  <c r="BP602" i="8"/>
  <c r="BO602" i="8"/>
  <c r="BN602" i="8"/>
  <c r="BM602" i="8"/>
  <c r="BL602" i="8"/>
  <c r="BJ602" i="8"/>
  <c r="BK602" i="8" s="1"/>
  <c r="J602" i="8"/>
  <c r="I602" i="8"/>
  <c r="H602" i="8"/>
  <c r="G602" i="8"/>
  <c r="F602" i="8"/>
  <c r="A602" i="8"/>
  <c r="DP601" i="8"/>
  <c r="DO601" i="8"/>
  <c r="DN601" i="8"/>
  <c r="DM601" i="8"/>
  <c r="DK601" i="8"/>
  <c r="DL601" i="8" s="1"/>
  <c r="DJ601" i="8"/>
  <c r="DI601" i="8"/>
  <c r="DH601" i="8"/>
  <c r="DG601" i="8"/>
  <c r="DE601" i="8"/>
  <c r="DF601" i="8" s="1"/>
  <c r="DD601" i="8"/>
  <c r="DC601" i="8"/>
  <c r="DB601" i="8"/>
  <c r="DA601" i="8"/>
  <c r="CZ601" i="8"/>
  <c r="CY601" i="8"/>
  <c r="CX601" i="8"/>
  <c r="CV601" i="8"/>
  <c r="CW601" i="8" s="1"/>
  <c r="CU601" i="8"/>
  <c r="CT601" i="8"/>
  <c r="CS601" i="8"/>
  <c r="CR601" i="8"/>
  <c r="CQ601" i="8"/>
  <c r="CP601" i="8"/>
  <c r="CO601" i="8"/>
  <c r="CN601" i="8"/>
  <c r="CL601" i="8"/>
  <c r="CM601" i="8" s="1"/>
  <c r="CG601" i="8"/>
  <c r="CF601" i="8"/>
  <c r="CE601" i="8"/>
  <c r="CD601" i="8"/>
  <c r="CC601" i="8"/>
  <c r="CB601" i="8"/>
  <c r="CA601" i="8"/>
  <c r="BZ601" i="8"/>
  <c r="BY601" i="8"/>
  <c r="BW601" i="8"/>
  <c r="BX601" i="8" s="1"/>
  <c r="BV601" i="8"/>
  <c r="BU601" i="8"/>
  <c r="BT601" i="8"/>
  <c r="BS601" i="8"/>
  <c r="BR601" i="8"/>
  <c r="BQ601" i="8"/>
  <c r="BP601" i="8"/>
  <c r="BO601" i="8"/>
  <c r="BN601" i="8"/>
  <c r="BM601" i="8"/>
  <c r="BL601" i="8"/>
  <c r="BJ601" i="8"/>
  <c r="BK601" i="8" s="1"/>
  <c r="J601" i="8"/>
  <c r="I601" i="8"/>
  <c r="H601" i="8"/>
  <c r="G601" i="8"/>
  <c r="F601" i="8"/>
  <c r="A601" i="8"/>
  <c r="DP600" i="8"/>
  <c r="DO600" i="8"/>
  <c r="DN600" i="8"/>
  <c r="DM600" i="8"/>
  <c r="DK600" i="8"/>
  <c r="DL600" i="8" s="1"/>
  <c r="DJ600" i="8"/>
  <c r="DI600" i="8"/>
  <c r="DH600" i="8"/>
  <c r="DG600" i="8"/>
  <c r="DE600" i="8"/>
  <c r="DF600" i="8" s="1"/>
  <c r="DD600" i="8"/>
  <c r="DC600" i="8"/>
  <c r="DB600" i="8"/>
  <c r="DA600" i="8"/>
  <c r="CZ600" i="8"/>
  <c r="CY600" i="8"/>
  <c r="CX600" i="8"/>
  <c r="CV600" i="8"/>
  <c r="CW600" i="8" s="1"/>
  <c r="CU600" i="8"/>
  <c r="CT600" i="8"/>
  <c r="CS600" i="8"/>
  <c r="CR600" i="8"/>
  <c r="CQ600" i="8"/>
  <c r="CP600" i="8"/>
  <c r="CO600" i="8"/>
  <c r="CN600" i="8"/>
  <c r="CL600" i="8"/>
  <c r="CM600" i="8" s="1"/>
  <c r="CG600" i="8"/>
  <c r="CF600" i="8"/>
  <c r="CE600" i="8"/>
  <c r="CD600" i="8"/>
  <c r="CC600" i="8"/>
  <c r="CB600" i="8"/>
  <c r="CA600" i="8"/>
  <c r="BZ600" i="8"/>
  <c r="BY600" i="8"/>
  <c r="BW600" i="8"/>
  <c r="BX600" i="8" s="1"/>
  <c r="BV600" i="8"/>
  <c r="BU600" i="8"/>
  <c r="BT600" i="8"/>
  <c r="BS600" i="8"/>
  <c r="BR600" i="8"/>
  <c r="BQ600" i="8"/>
  <c r="BP600" i="8"/>
  <c r="BO600" i="8"/>
  <c r="BN600" i="8"/>
  <c r="BM600" i="8"/>
  <c r="BL600" i="8"/>
  <c r="BJ600" i="8"/>
  <c r="BK600" i="8" s="1"/>
  <c r="J600" i="8"/>
  <c r="I600" i="8"/>
  <c r="H600" i="8"/>
  <c r="G600" i="8"/>
  <c r="F600" i="8"/>
  <c r="A600" i="8"/>
  <c r="DP599" i="8"/>
  <c r="DO599" i="8"/>
  <c r="DN599" i="8"/>
  <c r="DM599" i="8"/>
  <c r="DK599" i="8"/>
  <c r="DL599" i="8" s="1"/>
  <c r="DJ599" i="8"/>
  <c r="DI599" i="8"/>
  <c r="DH599" i="8"/>
  <c r="DG599" i="8"/>
  <c r="DE599" i="8"/>
  <c r="DF599" i="8" s="1"/>
  <c r="DD599" i="8"/>
  <c r="DC599" i="8"/>
  <c r="DB599" i="8"/>
  <c r="DA599" i="8"/>
  <c r="CZ599" i="8"/>
  <c r="CY599" i="8"/>
  <c r="CX599" i="8"/>
  <c r="CV599" i="8"/>
  <c r="CW599" i="8" s="1"/>
  <c r="CU599" i="8"/>
  <c r="CT599" i="8"/>
  <c r="CS599" i="8"/>
  <c r="CR599" i="8"/>
  <c r="CQ599" i="8"/>
  <c r="CP599" i="8"/>
  <c r="CO599" i="8"/>
  <c r="CN599" i="8"/>
  <c r="CL599" i="8"/>
  <c r="CM599" i="8" s="1"/>
  <c r="CG599" i="8"/>
  <c r="CF599" i="8"/>
  <c r="CE599" i="8"/>
  <c r="CD599" i="8"/>
  <c r="CC599" i="8"/>
  <c r="CB599" i="8"/>
  <c r="CA599" i="8"/>
  <c r="BZ599" i="8"/>
  <c r="BY599" i="8"/>
  <c r="BW599" i="8"/>
  <c r="BX599" i="8" s="1"/>
  <c r="BV599" i="8"/>
  <c r="BU599" i="8"/>
  <c r="BT599" i="8"/>
  <c r="BS599" i="8"/>
  <c r="BR599" i="8"/>
  <c r="BQ599" i="8"/>
  <c r="BP599" i="8"/>
  <c r="BO599" i="8"/>
  <c r="BN599" i="8"/>
  <c r="BM599" i="8"/>
  <c r="BL599" i="8"/>
  <c r="BJ599" i="8"/>
  <c r="BK599" i="8" s="1"/>
  <c r="J599" i="8"/>
  <c r="I599" i="8"/>
  <c r="H599" i="8"/>
  <c r="G599" i="8"/>
  <c r="F599" i="8"/>
  <c r="A599" i="8"/>
  <c r="DP598" i="8"/>
  <c r="DO598" i="8"/>
  <c r="DN598" i="8"/>
  <c r="DM598" i="8"/>
  <c r="DK598" i="8"/>
  <c r="DL598" i="8" s="1"/>
  <c r="DJ598" i="8"/>
  <c r="DI598" i="8"/>
  <c r="DH598" i="8"/>
  <c r="DG598" i="8"/>
  <c r="DE598" i="8"/>
  <c r="DF598" i="8" s="1"/>
  <c r="DD598" i="8"/>
  <c r="DC598" i="8"/>
  <c r="DB598" i="8"/>
  <c r="DA598" i="8"/>
  <c r="CZ598" i="8"/>
  <c r="CY598" i="8"/>
  <c r="CX598" i="8"/>
  <c r="CV598" i="8"/>
  <c r="CW598" i="8" s="1"/>
  <c r="CU598" i="8"/>
  <c r="CT598" i="8"/>
  <c r="CS598" i="8"/>
  <c r="CR598" i="8"/>
  <c r="CQ598" i="8"/>
  <c r="CP598" i="8"/>
  <c r="CO598" i="8"/>
  <c r="CN598" i="8"/>
  <c r="CL598" i="8"/>
  <c r="CM598" i="8" s="1"/>
  <c r="CG598" i="8"/>
  <c r="CF598" i="8"/>
  <c r="CE598" i="8"/>
  <c r="CD598" i="8"/>
  <c r="CC598" i="8"/>
  <c r="CB598" i="8"/>
  <c r="CA598" i="8"/>
  <c r="BZ598" i="8"/>
  <c r="BY598" i="8"/>
  <c r="BW598" i="8"/>
  <c r="BX598" i="8" s="1"/>
  <c r="BV598" i="8"/>
  <c r="BU598" i="8"/>
  <c r="BT598" i="8"/>
  <c r="BS598" i="8"/>
  <c r="BR598" i="8"/>
  <c r="BQ598" i="8"/>
  <c r="BP598" i="8"/>
  <c r="BO598" i="8"/>
  <c r="BN598" i="8"/>
  <c r="BM598" i="8"/>
  <c r="BL598" i="8"/>
  <c r="BJ598" i="8"/>
  <c r="BK598" i="8" s="1"/>
  <c r="J598" i="8"/>
  <c r="I598" i="8"/>
  <c r="H598" i="8"/>
  <c r="G598" i="8"/>
  <c r="F598" i="8"/>
  <c r="A598" i="8"/>
  <c r="DP597" i="8"/>
  <c r="DO597" i="8"/>
  <c r="DN597" i="8"/>
  <c r="DM597" i="8"/>
  <c r="DK597" i="8"/>
  <c r="DL597" i="8" s="1"/>
  <c r="DJ597" i="8"/>
  <c r="DI597" i="8"/>
  <c r="DH597" i="8"/>
  <c r="DG597" i="8"/>
  <c r="DE597" i="8"/>
  <c r="DF597" i="8" s="1"/>
  <c r="DD597" i="8"/>
  <c r="DC597" i="8"/>
  <c r="DB597" i="8"/>
  <c r="DA597" i="8"/>
  <c r="CZ597" i="8"/>
  <c r="CY597" i="8"/>
  <c r="CX597" i="8"/>
  <c r="CV597" i="8"/>
  <c r="CW597" i="8" s="1"/>
  <c r="CU597" i="8"/>
  <c r="CT597" i="8"/>
  <c r="CS597" i="8"/>
  <c r="CR597" i="8"/>
  <c r="CQ597" i="8"/>
  <c r="CP597" i="8"/>
  <c r="CO597" i="8"/>
  <c r="CN597" i="8"/>
  <c r="CL597" i="8"/>
  <c r="CM597" i="8" s="1"/>
  <c r="CG597" i="8"/>
  <c r="CF597" i="8"/>
  <c r="CE597" i="8"/>
  <c r="CD597" i="8"/>
  <c r="CC597" i="8"/>
  <c r="CB597" i="8"/>
  <c r="CA597" i="8"/>
  <c r="BZ597" i="8"/>
  <c r="BY597" i="8"/>
  <c r="BW597" i="8"/>
  <c r="BX597" i="8" s="1"/>
  <c r="BV597" i="8"/>
  <c r="BU597" i="8"/>
  <c r="BT597" i="8"/>
  <c r="BS597" i="8"/>
  <c r="BR597" i="8"/>
  <c r="BQ597" i="8"/>
  <c r="BP597" i="8"/>
  <c r="BO597" i="8"/>
  <c r="BN597" i="8"/>
  <c r="BM597" i="8"/>
  <c r="BL597" i="8"/>
  <c r="BJ597" i="8"/>
  <c r="BK597" i="8" s="1"/>
  <c r="J597" i="8"/>
  <c r="I597" i="8"/>
  <c r="H597" i="8"/>
  <c r="G597" i="8"/>
  <c r="F597" i="8"/>
  <c r="A597" i="8"/>
  <c r="DP596" i="8"/>
  <c r="DO596" i="8"/>
  <c r="DN596" i="8"/>
  <c r="DM596" i="8"/>
  <c r="DK596" i="8"/>
  <c r="DL596" i="8" s="1"/>
  <c r="DJ596" i="8"/>
  <c r="DI596" i="8"/>
  <c r="DH596" i="8"/>
  <c r="DG596" i="8"/>
  <c r="DE596" i="8"/>
  <c r="DF596" i="8" s="1"/>
  <c r="DD596" i="8"/>
  <c r="DC596" i="8"/>
  <c r="DB596" i="8"/>
  <c r="DA596" i="8"/>
  <c r="CZ596" i="8"/>
  <c r="CY596" i="8"/>
  <c r="CX596" i="8"/>
  <c r="CV596" i="8"/>
  <c r="CW596" i="8" s="1"/>
  <c r="CU596" i="8"/>
  <c r="CT596" i="8"/>
  <c r="CS596" i="8"/>
  <c r="CR596" i="8"/>
  <c r="CQ596" i="8"/>
  <c r="CP596" i="8"/>
  <c r="CO596" i="8"/>
  <c r="CN596" i="8"/>
  <c r="CL596" i="8"/>
  <c r="CM596" i="8" s="1"/>
  <c r="CG596" i="8"/>
  <c r="CF596" i="8"/>
  <c r="CE596" i="8"/>
  <c r="CD596" i="8"/>
  <c r="CC596" i="8"/>
  <c r="CB596" i="8"/>
  <c r="CA596" i="8"/>
  <c r="BZ596" i="8"/>
  <c r="BY596" i="8"/>
  <c r="BW596" i="8"/>
  <c r="BX596" i="8" s="1"/>
  <c r="BV596" i="8"/>
  <c r="BU596" i="8"/>
  <c r="BT596" i="8"/>
  <c r="BS596" i="8"/>
  <c r="BR596" i="8"/>
  <c r="BQ596" i="8"/>
  <c r="BP596" i="8"/>
  <c r="BO596" i="8"/>
  <c r="BN596" i="8"/>
  <c r="BM596" i="8"/>
  <c r="BL596" i="8"/>
  <c r="BJ596" i="8"/>
  <c r="BK596" i="8" s="1"/>
  <c r="J596" i="8"/>
  <c r="I596" i="8"/>
  <c r="H596" i="8"/>
  <c r="G596" i="8"/>
  <c r="F596" i="8"/>
  <c r="A596" i="8"/>
  <c r="DP595" i="8"/>
  <c r="DO595" i="8"/>
  <c r="DN595" i="8"/>
  <c r="DM595" i="8"/>
  <c r="DK595" i="8"/>
  <c r="DL595" i="8" s="1"/>
  <c r="DJ595" i="8"/>
  <c r="DI595" i="8"/>
  <c r="DH595" i="8"/>
  <c r="DG595" i="8"/>
  <c r="DE595" i="8"/>
  <c r="DF595" i="8" s="1"/>
  <c r="DD595" i="8"/>
  <c r="DC595" i="8"/>
  <c r="DB595" i="8"/>
  <c r="DA595" i="8"/>
  <c r="CZ595" i="8"/>
  <c r="CY595" i="8"/>
  <c r="CX595" i="8"/>
  <c r="CV595" i="8"/>
  <c r="CW595" i="8" s="1"/>
  <c r="CU595" i="8"/>
  <c r="CT595" i="8"/>
  <c r="CS595" i="8"/>
  <c r="CR595" i="8"/>
  <c r="CQ595" i="8"/>
  <c r="CP595" i="8"/>
  <c r="CO595" i="8"/>
  <c r="CN595" i="8"/>
  <c r="CL595" i="8"/>
  <c r="CM595" i="8" s="1"/>
  <c r="CG595" i="8"/>
  <c r="CF595" i="8"/>
  <c r="CE595" i="8"/>
  <c r="CD595" i="8"/>
  <c r="CC595" i="8"/>
  <c r="CB595" i="8"/>
  <c r="CA595" i="8"/>
  <c r="BZ595" i="8"/>
  <c r="BY595" i="8"/>
  <c r="BW595" i="8"/>
  <c r="BX595" i="8" s="1"/>
  <c r="BV595" i="8"/>
  <c r="BU595" i="8"/>
  <c r="BT595" i="8"/>
  <c r="BS595" i="8"/>
  <c r="BR595" i="8"/>
  <c r="BQ595" i="8"/>
  <c r="BP595" i="8"/>
  <c r="BO595" i="8"/>
  <c r="BN595" i="8"/>
  <c r="BM595" i="8"/>
  <c r="BL595" i="8"/>
  <c r="BJ595" i="8"/>
  <c r="BK595" i="8" s="1"/>
  <c r="J595" i="8"/>
  <c r="I595" i="8"/>
  <c r="H595" i="8"/>
  <c r="G595" i="8"/>
  <c r="F595" i="8"/>
  <c r="A595" i="8"/>
  <c r="DP594" i="8"/>
  <c r="DO594" i="8"/>
  <c r="DN594" i="8"/>
  <c r="DM594" i="8"/>
  <c r="DK594" i="8"/>
  <c r="DL594" i="8" s="1"/>
  <c r="DJ594" i="8"/>
  <c r="DI594" i="8"/>
  <c r="DH594" i="8"/>
  <c r="DG594" i="8"/>
  <c r="DE594" i="8"/>
  <c r="DF594" i="8" s="1"/>
  <c r="DD594" i="8"/>
  <c r="DC594" i="8"/>
  <c r="DB594" i="8"/>
  <c r="DA594" i="8"/>
  <c r="CZ594" i="8"/>
  <c r="CY594" i="8"/>
  <c r="CX594" i="8"/>
  <c r="CV594" i="8"/>
  <c r="CW594" i="8" s="1"/>
  <c r="CU594" i="8"/>
  <c r="CT594" i="8"/>
  <c r="CS594" i="8"/>
  <c r="CR594" i="8"/>
  <c r="CQ594" i="8"/>
  <c r="CP594" i="8"/>
  <c r="CO594" i="8"/>
  <c r="CN594" i="8"/>
  <c r="CL594" i="8"/>
  <c r="CM594" i="8" s="1"/>
  <c r="CG594" i="8"/>
  <c r="CF594" i="8"/>
  <c r="CE594" i="8"/>
  <c r="CD594" i="8"/>
  <c r="CC594" i="8"/>
  <c r="CB594" i="8"/>
  <c r="CA594" i="8"/>
  <c r="BZ594" i="8"/>
  <c r="BY594" i="8"/>
  <c r="BW594" i="8"/>
  <c r="BX594" i="8" s="1"/>
  <c r="BV594" i="8"/>
  <c r="BU594" i="8"/>
  <c r="BT594" i="8"/>
  <c r="BS594" i="8"/>
  <c r="BR594" i="8"/>
  <c r="BQ594" i="8"/>
  <c r="BP594" i="8"/>
  <c r="BO594" i="8"/>
  <c r="BN594" i="8"/>
  <c r="BM594" i="8"/>
  <c r="BL594" i="8"/>
  <c r="BJ594" i="8"/>
  <c r="BK594" i="8" s="1"/>
  <c r="J594" i="8"/>
  <c r="I594" i="8"/>
  <c r="H594" i="8"/>
  <c r="G594" i="8"/>
  <c r="F594" i="8"/>
  <c r="A594" i="8"/>
  <c r="DP593" i="8"/>
  <c r="DO593" i="8"/>
  <c r="DN593" i="8"/>
  <c r="DM593" i="8"/>
  <c r="DK593" i="8"/>
  <c r="DL593" i="8" s="1"/>
  <c r="DJ593" i="8"/>
  <c r="DI593" i="8"/>
  <c r="DH593" i="8"/>
  <c r="DG593" i="8"/>
  <c r="DE593" i="8"/>
  <c r="DF593" i="8" s="1"/>
  <c r="DD593" i="8"/>
  <c r="DC593" i="8"/>
  <c r="DB593" i="8"/>
  <c r="DA593" i="8"/>
  <c r="CZ593" i="8"/>
  <c r="CY593" i="8"/>
  <c r="CX593" i="8"/>
  <c r="CV593" i="8"/>
  <c r="CW593" i="8" s="1"/>
  <c r="CU593" i="8"/>
  <c r="CT593" i="8"/>
  <c r="CS593" i="8"/>
  <c r="CR593" i="8"/>
  <c r="CQ593" i="8"/>
  <c r="CP593" i="8"/>
  <c r="CO593" i="8"/>
  <c r="CN593" i="8"/>
  <c r="CL593" i="8"/>
  <c r="CM593" i="8" s="1"/>
  <c r="CG593" i="8"/>
  <c r="CF593" i="8"/>
  <c r="CE593" i="8"/>
  <c r="CD593" i="8"/>
  <c r="CC593" i="8"/>
  <c r="CB593" i="8"/>
  <c r="CA593" i="8"/>
  <c r="BZ593" i="8"/>
  <c r="BY593" i="8"/>
  <c r="BW593" i="8"/>
  <c r="BX593" i="8" s="1"/>
  <c r="BV593" i="8"/>
  <c r="BU593" i="8"/>
  <c r="BT593" i="8"/>
  <c r="BS593" i="8"/>
  <c r="BR593" i="8"/>
  <c r="BQ593" i="8"/>
  <c r="BP593" i="8"/>
  <c r="BO593" i="8"/>
  <c r="BN593" i="8"/>
  <c r="BM593" i="8"/>
  <c r="BL593" i="8"/>
  <c r="BJ593" i="8"/>
  <c r="BK593" i="8" s="1"/>
  <c r="J593" i="8"/>
  <c r="I593" i="8"/>
  <c r="H593" i="8"/>
  <c r="G593" i="8"/>
  <c r="F593" i="8"/>
  <c r="A593" i="8"/>
  <c r="DP592" i="8"/>
  <c r="DO592" i="8"/>
  <c r="DN592" i="8"/>
  <c r="DM592" i="8"/>
  <c r="DK592" i="8"/>
  <c r="DL592" i="8" s="1"/>
  <c r="DJ592" i="8"/>
  <c r="DI592" i="8"/>
  <c r="DH592" i="8"/>
  <c r="DG592" i="8"/>
  <c r="DE592" i="8"/>
  <c r="DF592" i="8" s="1"/>
  <c r="DD592" i="8"/>
  <c r="DC592" i="8"/>
  <c r="DB592" i="8"/>
  <c r="DA592" i="8"/>
  <c r="CZ592" i="8"/>
  <c r="CY592" i="8"/>
  <c r="CX592" i="8"/>
  <c r="CV592" i="8"/>
  <c r="CW592" i="8" s="1"/>
  <c r="CU592" i="8"/>
  <c r="CT592" i="8"/>
  <c r="CS592" i="8"/>
  <c r="CR592" i="8"/>
  <c r="CQ592" i="8"/>
  <c r="CP592" i="8"/>
  <c r="CO592" i="8"/>
  <c r="CN592" i="8"/>
  <c r="CL592" i="8"/>
  <c r="CM592" i="8" s="1"/>
  <c r="CG592" i="8"/>
  <c r="CF592" i="8"/>
  <c r="CE592" i="8"/>
  <c r="CD592" i="8"/>
  <c r="CC592" i="8"/>
  <c r="CB592" i="8"/>
  <c r="CA592" i="8"/>
  <c r="BZ592" i="8"/>
  <c r="BY592" i="8"/>
  <c r="BW592" i="8"/>
  <c r="BX592" i="8" s="1"/>
  <c r="BV592" i="8"/>
  <c r="BU592" i="8"/>
  <c r="BT592" i="8"/>
  <c r="BS592" i="8"/>
  <c r="BR592" i="8"/>
  <c r="BQ592" i="8"/>
  <c r="BP592" i="8"/>
  <c r="BO592" i="8"/>
  <c r="BN592" i="8"/>
  <c r="BM592" i="8"/>
  <c r="BL592" i="8"/>
  <c r="BJ592" i="8"/>
  <c r="BK592" i="8" s="1"/>
  <c r="J592" i="8"/>
  <c r="I592" i="8"/>
  <c r="H592" i="8"/>
  <c r="G592" i="8"/>
  <c r="F592" i="8"/>
  <c r="A592" i="8"/>
  <c r="DP591" i="8"/>
  <c r="DO591" i="8"/>
  <c r="DN591" i="8"/>
  <c r="DM591" i="8"/>
  <c r="DK591" i="8"/>
  <c r="DL591" i="8" s="1"/>
  <c r="DJ591" i="8"/>
  <c r="DI591" i="8"/>
  <c r="DH591" i="8"/>
  <c r="DG591" i="8"/>
  <c r="DE591" i="8"/>
  <c r="DF591" i="8" s="1"/>
  <c r="DD591" i="8"/>
  <c r="DC591" i="8"/>
  <c r="DB591" i="8"/>
  <c r="DA591" i="8"/>
  <c r="CZ591" i="8"/>
  <c r="CY591" i="8"/>
  <c r="CX591" i="8"/>
  <c r="CV591" i="8"/>
  <c r="CW591" i="8" s="1"/>
  <c r="CU591" i="8"/>
  <c r="CT591" i="8"/>
  <c r="CS591" i="8"/>
  <c r="CR591" i="8"/>
  <c r="CQ591" i="8"/>
  <c r="CP591" i="8"/>
  <c r="CO591" i="8"/>
  <c r="CN591" i="8"/>
  <c r="CL591" i="8"/>
  <c r="CM591" i="8" s="1"/>
  <c r="CG591" i="8"/>
  <c r="CF591" i="8"/>
  <c r="CE591" i="8"/>
  <c r="CD591" i="8"/>
  <c r="CC591" i="8"/>
  <c r="CB591" i="8"/>
  <c r="CA591" i="8"/>
  <c r="BZ591" i="8"/>
  <c r="BY591" i="8"/>
  <c r="BW591" i="8"/>
  <c r="BX591" i="8" s="1"/>
  <c r="BV591" i="8"/>
  <c r="BU591" i="8"/>
  <c r="BT591" i="8"/>
  <c r="BS591" i="8"/>
  <c r="BR591" i="8"/>
  <c r="BQ591" i="8"/>
  <c r="BP591" i="8"/>
  <c r="BO591" i="8"/>
  <c r="BN591" i="8"/>
  <c r="BM591" i="8"/>
  <c r="BL591" i="8"/>
  <c r="BJ591" i="8"/>
  <c r="BK591" i="8" s="1"/>
  <c r="J591" i="8"/>
  <c r="I591" i="8"/>
  <c r="H591" i="8"/>
  <c r="G591" i="8"/>
  <c r="F591" i="8"/>
  <c r="A591" i="8"/>
  <c r="DP590" i="8"/>
  <c r="DO590" i="8"/>
  <c r="DN590" i="8"/>
  <c r="DM590" i="8"/>
  <c r="DK590" i="8"/>
  <c r="DL590" i="8" s="1"/>
  <c r="DJ590" i="8"/>
  <c r="DI590" i="8"/>
  <c r="DH590" i="8"/>
  <c r="DG590" i="8"/>
  <c r="DE590" i="8"/>
  <c r="DF590" i="8" s="1"/>
  <c r="DD590" i="8"/>
  <c r="DC590" i="8"/>
  <c r="DB590" i="8"/>
  <c r="DA590" i="8"/>
  <c r="CZ590" i="8"/>
  <c r="CY590" i="8"/>
  <c r="CX590" i="8"/>
  <c r="CV590" i="8"/>
  <c r="CW590" i="8" s="1"/>
  <c r="CU590" i="8"/>
  <c r="CT590" i="8"/>
  <c r="CS590" i="8"/>
  <c r="CR590" i="8"/>
  <c r="CQ590" i="8"/>
  <c r="CP590" i="8"/>
  <c r="CO590" i="8"/>
  <c r="CN590" i="8"/>
  <c r="CL590" i="8"/>
  <c r="CM590" i="8" s="1"/>
  <c r="CG590" i="8"/>
  <c r="CF590" i="8"/>
  <c r="CE590" i="8"/>
  <c r="CD590" i="8"/>
  <c r="CC590" i="8"/>
  <c r="CB590" i="8"/>
  <c r="CA590" i="8"/>
  <c r="BZ590" i="8"/>
  <c r="BY590" i="8"/>
  <c r="BW590" i="8"/>
  <c r="BX590" i="8" s="1"/>
  <c r="BV590" i="8"/>
  <c r="BU590" i="8"/>
  <c r="BT590" i="8"/>
  <c r="BS590" i="8"/>
  <c r="BR590" i="8"/>
  <c r="BQ590" i="8"/>
  <c r="BP590" i="8"/>
  <c r="BO590" i="8"/>
  <c r="BN590" i="8"/>
  <c r="BM590" i="8"/>
  <c r="BL590" i="8"/>
  <c r="BJ590" i="8"/>
  <c r="BK590" i="8" s="1"/>
  <c r="J590" i="8"/>
  <c r="I590" i="8"/>
  <c r="H590" i="8"/>
  <c r="G590" i="8"/>
  <c r="F590" i="8"/>
  <c r="A590" i="8"/>
  <c r="DP589" i="8"/>
  <c r="DO589" i="8"/>
  <c r="DN589" i="8"/>
  <c r="DM589" i="8"/>
  <c r="DK589" i="8"/>
  <c r="DL589" i="8" s="1"/>
  <c r="DJ589" i="8"/>
  <c r="DI589" i="8"/>
  <c r="DH589" i="8"/>
  <c r="DG589" i="8"/>
  <c r="DE589" i="8"/>
  <c r="DF589" i="8" s="1"/>
  <c r="DD589" i="8"/>
  <c r="DC589" i="8"/>
  <c r="DB589" i="8"/>
  <c r="DA589" i="8"/>
  <c r="CZ589" i="8"/>
  <c r="CY589" i="8"/>
  <c r="CX589" i="8"/>
  <c r="CV589" i="8"/>
  <c r="CW589" i="8" s="1"/>
  <c r="CU589" i="8"/>
  <c r="CT589" i="8"/>
  <c r="CS589" i="8"/>
  <c r="CR589" i="8"/>
  <c r="CQ589" i="8"/>
  <c r="CP589" i="8"/>
  <c r="CO589" i="8"/>
  <c r="CN589" i="8"/>
  <c r="CL589" i="8"/>
  <c r="CM589" i="8" s="1"/>
  <c r="CG589" i="8"/>
  <c r="CF589" i="8"/>
  <c r="CE589" i="8"/>
  <c r="CD589" i="8"/>
  <c r="CC589" i="8"/>
  <c r="CB589" i="8"/>
  <c r="CA589" i="8"/>
  <c r="BZ589" i="8"/>
  <c r="BY589" i="8"/>
  <c r="BW589" i="8"/>
  <c r="BX589" i="8" s="1"/>
  <c r="BV589" i="8"/>
  <c r="BU589" i="8"/>
  <c r="BT589" i="8"/>
  <c r="BS589" i="8"/>
  <c r="BR589" i="8"/>
  <c r="BQ589" i="8"/>
  <c r="BP589" i="8"/>
  <c r="BO589" i="8"/>
  <c r="BN589" i="8"/>
  <c r="BM589" i="8"/>
  <c r="BL589" i="8"/>
  <c r="BJ589" i="8"/>
  <c r="BK589" i="8" s="1"/>
  <c r="J589" i="8"/>
  <c r="I589" i="8"/>
  <c r="H589" i="8"/>
  <c r="G589" i="8"/>
  <c r="F589" i="8"/>
  <c r="A589" i="8"/>
  <c r="DP588" i="8"/>
  <c r="DO588" i="8"/>
  <c r="DN588" i="8"/>
  <c r="DM588" i="8"/>
  <c r="DK588" i="8"/>
  <c r="DL588" i="8" s="1"/>
  <c r="DJ588" i="8"/>
  <c r="DI588" i="8"/>
  <c r="DH588" i="8"/>
  <c r="DG588" i="8"/>
  <c r="DE588" i="8"/>
  <c r="DF588" i="8" s="1"/>
  <c r="DD588" i="8"/>
  <c r="DC588" i="8"/>
  <c r="DB588" i="8"/>
  <c r="DA588" i="8"/>
  <c r="CZ588" i="8"/>
  <c r="CY588" i="8"/>
  <c r="CX588" i="8"/>
  <c r="CV588" i="8"/>
  <c r="CW588" i="8" s="1"/>
  <c r="CU588" i="8"/>
  <c r="CT588" i="8"/>
  <c r="CS588" i="8"/>
  <c r="CR588" i="8"/>
  <c r="CQ588" i="8"/>
  <c r="CP588" i="8"/>
  <c r="CO588" i="8"/>
  <c r="CN588" i="8"/>
  <c r="CL588" i="8"/>
  <c r="CM588" i="8" s="1"/>
  <c r="CG588" i="8"/>
  <c r="CF588" i="8"/>
  <c r="CE588" i="8"/>
  <c r="CD588" i="8"/>
  <c r="CC588" i="8"/>
  <c r="CB588" i="8"/>
  <c r="CA588" i="8"/>
  <c r="BZ588" i="8"/>
  <c r="BY588" i="8"/>
  <c r="BW588" i="8"/>
  <c r="BX588" i="8" s="1"/>
  <c r="BV588" i="8"/>
  <c r="BU588" i="8"/>
  <c r="BT588" i="8"/>
  <c r="BS588" i="8"/>
  <c r="BR588" i="8"/>
  <c r="BQ588" i="8"/>
  <c r="BP588" i="8"/>
  <c r="BO588" i="8"/>
  <c r="BN588" i="8"/>
  <c r="BM588" i="8"/>
  <c r="BL588" i="8"/>
  <c r="BJ588" i="8"/>
  <c r="BK588" i="8" s="1"/>
  <c r="J588" i="8"/>
  <c r="I588" i="8"/>
  <c r="H588" i="8"/>
  <c r="G588" i="8"/>
  <c r="F588" i="8"/>
  <c r="A588" i="8"/>
  <c r="DP587" i="8"/>
  <c r="DO587" i="8"/>
  <c r="DN587" i="8"/>
  <c r="DM587" i="8"/>
  <c r="DK587" i="8"/>
  <c r="DL587" i="8" s="1"/>
  <c r="DJ587" i="8"/>
  <c r="DI587" i="8"/>
  <c r="DH587" i="8"/>
  <c r="DG587" i="8"/>
  <c r="DE587" i="8"/>
  <c r="DF587" i="8" s="1"/>
  <c r="DD587" i="8"/>
  <c r="DC587" i="8"/>
  <c r="DB587" i="8"/>
  <c r="DA587" i="8"/>
  <c r="CZ587" i="8"/>
  <c r="CY587" i="8"/>
  <c r="CX587" i="8"/>
  <c r="CV587" i="8"/>
  <c r="CW587" i="8" s="1"/>
  <c r="CU587" i="8"/>
  <c r="CT587" i="8"/>
  <c r="CS587" i="8"/>
  <c r="CR587" i="8"/>
  <c r="CQ587" i="8"/>
  <c r="CP587" i="8"/>
  <c r="CO587" i="8"/>
  <c r="CN587" i="8"/>
  <c r="CL587" i="8"/>
  <c r="CM587" i="8" s="1"/>
  <c r="CG587" i="8"/>
  <c r="CF587" i="8"/>
  <c r="CE587" i="8"/>
  <c r="CD587" i="8"/>
  <c r="CC587" i="8"/>
  <c r="CB587" i="8"/>
  <c r="CA587" i="8"/>
  <c r="BZ587" i="8"/>
  <c r="BY587" i="8"/>
  <c r="BW587" i="8"/>
  <c r="BX587" i="8" s="1"/>
  <c r="BV587" i="8"/>
  <c r="BU587" i="8"/>
  <c r="BT587" i="8"/>
  <c r="BS587" i="8"/>
  <c r="BR587" i="8"/>
  <c r="BQ587" i="8"/>
  <c r="BP587" i="8"/>
  <c r="BO587" i="8"/>
  <c r="BN587" i="8"/>
  <c r="BM587" i="8"/>
  <c r="BL587" i="8"/>
  <c r="BJ587" i="8"/>
  <c r="BK587" i="8" s="1"/>
  <c r="J587" i="8"/>
  <c r="I587" i="8"/>
  <c r="H587" i="8"/>
  <c r="G587" i="8"/>
  <c r="F587" i="8"/>
  <c r="A587" i="8"/>
  <c r="DP586" i="8"/>
  <c r="DO586" i="8"/>
  <c r="DN586" i="8"/>
  <c r="DM586" i="8"/>
  <c r="DK586" i="8"/>
  <c r="DL586" i="8" s="1"/>
  <c r="DJ586" i="8"/>
  <c r="DI586" i="8"/>
  <c r="DH586" i="8"/>
  <c r="DG586" i="8"/>
  <c r="DE586" i="8"/>
  <c r="DF586" i="8" s="1"/>
  <c r="DD586" i="8"/>
  <c r="DC586" i="8"/>
  <c r="DB586" i="8"/>
  <c r="DA586" i="8"/>
  <c r="CZ586" i="8"/>
  <c r="CY586" i="8"/>
  <c r="CX586" i="8"/>
  <c r="CV586" i="8"/>
  <c r="CW586" i="8" s="1"/>
  <c r="CU586" i="8"/>
  <c r="CT586" i="8"/>
  <c r="CS586" i="8"/>
  <c r="CR586" i="8"/>
  <c r="CQ586" i="8"/>
  <c r="CP586" i="8"/>
  <c r="CO586" i="8"/>
  <c r="CN586" i="8"/>
  <c r="CL586" i="8"/>
  <c r="CM586" i="8" s="1"/>
  <c r="CG586" i="8"/>
  <c r="CF586" i="8"/>
  <c r="CE586" i="8"/>
  <c r="CD586" i="8"/>
  <c r="CC586" i="8"/>
  <c r="CB586" i="8"/>
  <c r="CA586" i="8"/>
  <c r="BZ586" i="8"/>
  <c r="BY586" i="8"/>
  <c r="BW586" i="8"/>
  <c r="BX586" i="8" s="1"/>
  <c r="BV586" i="8"/>
  <c r="BU586" i="8"/>
  <c r="BT586" i="8"/>
  <c r="BS586" i="8"/>
  <c r="BR586" i="8"/>
  <c r="BQ586" i="8"/>
  <c r="BP586" i="8"/>
  <c r="BO586" i="8"/>
  <c r="BN586" i="8"/>
  <c r="BM586" i="8"/>
  <c r="BL586" i="8"/>
  <c r="BJ586" i="8"/>
  <c r="BK586" i="8" s="1"/>
  <c r="J586" i="8"/>
  <c r="I586" i="8"/>
  <c r="H586" i="8"/>
  <c r="G586" i="8"/>
  <c r="F586" i="8"/>
  <c r="A586" i="8"/>
  <c r="DP585" i="8"/>
  <c r="DO585" i="8"/>
  <c r="DN585" i="8"/>
  <c r="DM585" i="8"/>
  <c r="DK585" i="8"/>
  <c r="DL585" i="8" s="1"/>
  <c r="DJ585" i="8"/>
  <c r="DI585" i="8"/>
  <c r="DH585" i="8"/>
  <c r="DG585" i="8"/>
  <c r="DE585" i="8"/>
  <c r="DF585" i="8" s="1"/>
  <c r="DD585" i="8"/>
  <c r="DC585" i="8"/>
  <c r="DB585" i="8"/>
  <c r="DA585" i="8"/>
  <c r="CZ585" i="8"/>
  <c r="CY585" i="8"/>
  <c r="CX585" i="8"/>
  <c r="CV585" i="8"/>
  <c r="CW585" i="8" s="1"/>
  <c r="CU585" i="8"/>
  <c r="CT585" i="8"/>
  <c r="CS585" i="8"/>
  <c r="CR585" i="8"/>
  <c r="CQ585" i="8"/>
  <c r="CP585" i="8"/>
  <c r="CO585" i="8"/>
  <c r="CN585" i="8"/>
  <c r="CL585" i="8"/>
  <c r="CM585" i="8" s="1"/>
  <c r="CG585" i="8"/>
  <c r="CF585" i="8"/>
  <c r="CE585" i="8"/>
  <c r="CD585" i="8"/>
  <c r="CC585" i="8"/>
  <c r="CB585" i="8"/>
  <c r="CA585" i="8"/>
  <c r="BZ585" i="8"/>
  <c r="BY585" i="8"/>
  <c r="BW585" i="8"/>
  <c r="BX585" i="8" s="1"/>
  <c r="BV585" i="8"/>
  <c r="BU585" i="8"/>
  <c r="BT585" i="8"/>
  <c r="BS585" i="8"/>
  <c r="BR585" i="8"/>
  <c r="BQ585" i="8"/>
  <c r="BP585" i="8"/>
  <c r="BO585" i="8"/>
  <c r="BN585" i="8"/>
  <c r="BM585" i="8"/>
  <c r="BL585" i="8"/>
  <c r="BJ585" i="8"/>
  <c r="BK585" i="8" s="1"/>
  <c r="J585" i="8"/>
  <c r="I585" i="8"/>
  <c r="H585" i="8"/>
  <c r="G585" i="8"/>
  <c r="F585" i="8"/>
  <c r="A585" i="8"/>
  <c r="DP584" i="8"/>
  <c r="DO584" i="8"/>
  <c r="DN584" i="8"/>
  <c r="DM584" i="8"/>
  <c r="DK584" i="8"/>
  <c r="DL584" i="8" s="1"/>
  <c r="DJ584" i="8"/>
  <c r="DI584" i="8"/>
  <c r="DH584" i="8"/>
  <c r="DG584" i="8"/>
  <c r="DE584" i="8"/>
  <c r="DF584" i="8" s="1"/>
  <c r="DD584" i="8"/>
  <c r="DC584" i="8"/>
  <c r="DB584" i="8"/>
  <c r="DA584" i="8"/>
  <c r="CZ584" i="8"/>
  <c r="CY584" i="8"/>
  <c r="CX584" i="8"/>
  <c r="CV584" i="8"/>
  <c r="CW584" i="8" s="1"/>
  <c r="CU584" i="8"/>
  <c r="CT584" i="8"/>
  <c r="CS584" i="8"/>
  <c r="CR584" i="8"/>
  <c r="CQ584" i="8"/>
  <c r="CP584" i="8"/>
  <c r="CO584" i="8"/>
  <c r="CN584" i="8"/>
  <c r="CL584" i="8"/>
  <c r="CM584" i="8" s="1"/>
  <c r="CG584" i="8"/>
  <c r="CF584" i="8"/>
  <c r="CE584" i="8"/>
  <c r="CD584" i="8"/>
  <c r="CC584" i="8"/>
  <c r="CB584" i="8"/>
  <c r="CA584" i="8"/>
  <c r="BZ584" i="8"/>
  <c r="BY584" i="8"/>
  <c r="BW584" i="8"/>
  <c r="BX584" i="8" s="1"/>
  <c r="BV584" i="8"/>
  <c r="BU584" i="8"/>
  <c r="BT584" i="8"/>
  <c r="BS584" i="8"/>
  <c r="BR584" i="8"/>
  <c r="BQ584" i="8"/>
  <c r="BP584" i="8"/>
  <c r="BO584" i="8"/>
  <c r="BN584" i="8"/>
  <c r="BM584" i="8"/>
  <c r="BL584" i="8"/>
  <c r="BJ584" i="8"/>
  <c r="BK584" i="8" s="1"/>
  <c r="J584" i="8"/>
  <c r="I584" i="8"/>
  <c r="H584" i="8"/>
  <c r="G584" i="8"/>
  <c r="F584" i="8"/>
  <c r="A584" i="8"/>
  <c r="DP583" i="8"/>
  <c r="DO583" i="8"/>
  <c r="DN583" i="8"/>
  <c r="DM583" i="8"/>
  <c r="DK583" i="8"/>
  <c r="DL583" i="8" s="1"/>
  <c r="DJ583" i="8"/>
  <c r="DI583" i="8"/>
  <c r="DH583" i="8"/>
  <c r="DG583" i="8"/>
  <c r="DE583" i="8"/>
  <c r="DF583" i="8" s="1"/>
  <c r="DD583" i="8"/>
  <c r="DC583" i="8"/>
  <c r="DB583" i="8"/>
  <c r="DA583" i="8"/>
  <c r="CZ583" i="8"/>
  <c r="CY583" i="8"/>
  <c r="CX583" i="8"/>
  <c r="CV583" i="8"/>
  <c r="CW583" i="8" s="1"/>
  <c r="CU583" i="8"/>
  <c r="CT583" i="8"/>
  <c r="CS583" i="8"/>
  <c r="CR583" i="8"/>
  <c r="CQ583" i="8"/>
  <c r="CP583" i="8"/>
  <c r="CO583" i="8"/>
  <c r="CN583" i="8"/>
  <c r="CL583" i="8"/>
  <c r="CM583" i="8" s="1"/>
  <c r="CG583" i="8"/>
  <c r="CF583" i="8"/>
  <c r="CE583" i="8"/>
  <c r="CD583" i="8"/>
  <c r="CC583" i="8"/>
  <c r="CB583" i="8"/>
  <c r="CA583" i="8"/>
  <c r="BZ583" i="8"/>
  <c r="BY583" i="8"/>
  <c r="BW583" i="8"/>
  <c r="BX583" i="8" s="1"/>
  <c r="BV583" i="8"/>
  <c r="BU583" i="8"/>
  <c r="BT583" i="8"/>
  <c r="BS583" i="8"/>
  <c r="BR583" i="8"/>
  <c r="BQ583" i="8"/>
  <c r="BP583" i="8"/>
  <c r="BO583" i="8"/>
  <c r="BN583" i="8"/>
  <c r="BM583" i="8"/>
  <c r="BL583" i="8"/>
  <c r="BJ583" i="8"/>
  <c r="BK583" i="8" s="1"/>
  <c r="J583" i="8"/>
  <c r="I583" i="8"/>
  <c r="H583" i="8"/>
  <c r="G583" i="8"/>
  <c r="F583" i="8"/>
  <c r="A583" i="8"/>
  <c r="DP582" i="8"/>
  <c r="DO582" i="8"/>
  <c r="DN582" i="8"/>
  <c r="DM582" i="8"/>
  <c r="DK582" i="8"/>
  <c r="DL582" i="8" s="1"/>
  <c r="DJ582" i="8"/>
  <c r="DI582" i="8"/>
  <c r="DH582" i="8"/>
  <c r="DG582" i="8"/>
  <c r="DE582" i="8"/>
  <c r="DF582" i="8" s="1"/>
  <c r="DD582" i="8"/>
  <c r="DC582" i="8"/>
  <c r="DB582" i="8"/>
  <c r="DA582" i="8"/>
  <c r="CZ582" i="8"/>
  <c r="CY582" i="8"/>
  <c r="CX582" i="8"/>
  <c r="CV582" i="8"/>
  <c r="CW582" i="8" s="1"/>
  <c r="CU582" i="8"/>
  <c r="CT582" i="8"/>
  <c r="CS582" i="8"/>
  <c r="CR582" i="8"/>
  <c r="CQ582" i="8"/>
  <c r="CP582" i="8"/>
  <c r="CO582" i="8"/>
  <c r="CN582" i="8"/>
  <c r="CL582" i="8"/>
  <c r="CM582" i="8" s="1"/>
  <c r="CG582" i="8"/>
  <c r="CF582" i="8"/>
  <c r="CE582" i="8"/>
  <c r="CD582" i="8"/>
  <c r="CC582" i="8"/>
  <c r="CB582" i="8"/>
  <c r="CA582" i="8"/>
  <c r="BZ582" i="8"/>
  <c r="BY582" i="8"/>
  <c r="BW582" i="8"/>
  <c r="BX582" i="8" s="1"/>
  <c r="BV582" i="8"/>
  <c r="BU582" i="8"/>
  <c r="BT582" i="8"/>
  <c r="BS582" i="8"/>
  <c r="BR582" i="8"/>
  <c r="BQ582" i="8"/>
  <c r="BP582" i="8"/>
  <c r="BO582" i="8"/>
  <c r="BN582" i="8"/>
  <c r="BM582" i="8"/>
  <c r="BL582" i="8"/>
  <c r="BJ582" i="8"/>
  <c r="BK582" i="8" s="1"/>
  <c r="J582" i="8"/>
  <c r="I582" i="8"/>
  <c r="H582" i="8"/>
  <c r="G582" i="8"/>
  <c r="F582" i="8"/>
  <c r="A582" i="8"/>
  <c r="DP581" i="8"/>
  <c r="DO581" i="8"/>
  <c r="DN581" i="8"/>
  <c r="DM581" i="8"/>
  <c r="DK581" i="8"/>
  <c r="DL581" i="8" s="1"/>
  <c r="DJ581" i="8"/>
  <c r="DI581" i="8"/>
  <c r="DH581" i="8"/>
  <c r="DG581" i="8"/>
  <c r="DE581" i="8"/>
  <c r="DF581" i="8" s="1"/>
  <c r="DD581" i="8"/>
  <c r="DC581" i="8"/>
  <c r="DB581" i="8"/>
  <c r="DA581" i="8"/>
  <c r="CZ581" i="8"/>
  <c r="CY581" i="8"/>
  <c r="CX581" i="8"/>
  <c r="CV581" i="8"/>
  <c r="CW581" i="8" s="1"/>
  <c r="CU581" i="8"/>
  <c r="CT581" i="8"/>
  <c r="CS581" i="8"/>
  <c r="CR581" i="8"/>
  <c r="CQ581" i="8"/>
  <c r="CP581" i="8"/>
  <c r="CO581" i="8"/>
  <c r="CN581" i="8"/>
  <c r="CL581" i="8"/>
  <c r="CM581" i="8" s="1"/>
  <c r="CG581" i="8"/>
  <c r="CF581" i="8"/>
  <c r="CE581" i="8"/>
  <c r="CD581" i="8"/>
  <c r="CC581" i="8"/>
  <c r="CB581" i="8"/>
  <c r="CA581" i="8"/>
  <c r="BZ581" i="8"/>
  <c r="BY581" i="8"/>
  <c r="BW581" i="8"/>
  <c r="BX581" i="8" s="1"/>
  <c r="BV581" i="8"/>
  <c r="BU581" i="8"/>
  <c r="BT581" i="8"/>
  <c r="BS581" i="8"/>
  <c r="BR581" i="8"/>
  <c r="BQ581" i="8"/>
  <c r="BP581" i="8"/>
  <c r="BO581" i="8"/>
  <c r="BN581" i="8"/>
  <c r="BM581" i="8"/>
  <c r="BL581" i="8"/>
  <c r="BJ581" i="8"/>
  <c r="BK581" i="8" s="1"/>
  <c r="J581" i="8"/>
  <c r="I581" i="8"/>
  <c r="H581" i="8"/>
  <c r="G581" i="8"/>
  <c r="F581" i="8"/>
  <c r="A581" i="8"/>
  <c r="DP580" i="8"/>
  <c r="DO580" i="8"/>
  <c r="DN580" i="8"/>
  <c r="DM580" i="8"/>
  <c r="DK580" i="8"/>
  <c r="DL580" i="8" s="1"/>
  <c r="DJ580" i="8"/>
  <c r="DI580" i="8"/>
  <c r="DH580" i="8"/>
  <c r="DG580" i="8"/>
  <c r="DE580" i="8"/>
  <c r="DF580" i="8" s="1"/>
  <c r="DD580" i="8"/>
  <c r="DC580" i="8"/>
  <c r="DB580" i="8"/>
  <c r="DA580" i="8"/>
  <c r="CZ580" i="8"/>
  <c r="CY580" i="8"/>
  <c r="CX580" i="8"/>
  <c r="CV580" i="8"/>
  <c r="CW580" i="8" s="1"/>
  <c r="CU580" i="8"/>
  <c r="CT580" i="8"/>
  <c r="CS580" i="8"/>
  <c r="CR580" i="8"/>
  <c r="CQ580" i="8"/>
  <c r="CP580" i="8"/>
  <c r="CO580" i="8"/>
  <c r="CN580" i="8"/>
  <c r="CL580" i="8"/>
  <c r="CM580" i="8" s="1"/>
  <c r="CG580" i="8"/>
  <c r="CF580" i="8"/>
  <c r="CE580" i="8"/>
  <c r="CD580" i="8"/>
  <c r="CC580" i="8"/>
  <c r="CB580" i="8"/>
  <c r="CA580" i="8"/>
  <c r="BZ580" i="8"/>
  <c r="BY580" i="8"/>
  <c r="BW580" i="8"/>
  <c r="BX580" i="8" s="1"/>
  <c r="BV580" i="8"/>
  <c r="BU580" i="8"/>
  <c r="BT580" i="8"/>
  <c r="BS580" i="8"/>
  <c r="BR580" i="8"/>
  <c r="BQ580" i="8"/>
  <c r="BP580" i="8"/>
  <c r="BO580" i="8"/>
  <c r="BN580" i="8"/>
  <c r="BM580" i="8"/>
  <c r="BL580" i="8"/>
  <c r="BJ580" i="8"/>
  <c r="BK580" i="8" s="1"/>
  <c r="J580" i="8"/>
  <c r="I580" i="8"/>
  <c r="H580" i="8"/>
  <c r="G580" i="8"/>
  <c r="F580" i="8"/>
  <c r="A580" i="8"/>
  <c r="DP579" i="8"/>
  <c r="DO579" i="8"/>
  <c r="DN579" i="8"/>
  <c r="DM579" i="8"/>
  <c r="DK579" i="8"/>
  <c r="DL579" i="8" s="1"/>
  <c r="DJ579" i="8"/>
  <c r="DI579" i="8"/>
  <c r="DH579" i="8"/>
  <c r="DG579" i="8"/>
  <c r="DE579" i="8"/>
  <c r="DF579" i="8" s="1"/>
  <c r="DD579" i="8"/>
  <c r="DC579" i="8"/>
  <c r="DB579" i="8"/>
  <c r="DA579" i="8"/>
  <c r="CZ579" i="8"/>
  <c r="CY579" i="8"/>
  <c r="CX579" i="8"/>
  <c r="CV579" i="8"/>
  <c r="CW579" i="8" s="1"/>
  <c r="CU579" i="8"/>
  <c r="CT579" i="8"/>
  <c r="CS579" i="8"/>
  <c r="CR579" i="8"/>
  <c r="CQ579" i="8"/>
  <c r="CP579" i="8"/>
  <c r="CO579" i="8"/>
  <c r="CN579" i="8"/>
  <c r="CL579" i="8"/>
  <c r="CM579" i="8" s="1"/>
  <c r="CG579" i="8"/>
  <c r="CF579" i="8"/>
  <c r="CE579" i="8"/>
  <c r="CD579" i="8"/>
  <c r="CC579" i="8"/>
  <c r="CB579" i="8"/>
  <c r="CA579" i="8"/>
  <c r="BZ579" i="8"/>
  <c r="BY579" i="8"/>
  <c r="BW579" i="8"/>
  <c r="BX579" i="8" s="1"/>
  <c r="BV579" i="8"/>
  <c r="BU579" i="8"/>
  <c r="BT579" i="8"/>
  <c r="BS579" i="8"/>
  <c r="BR579" i="8"/>
  <c r="BQ579" i="8"/>
  <c r="BP579" i="8"/>
  <c r="BO579" i="8"/>
  <c r="BN579" i="8"/>
  <c r="BM579" i="8"/>
  <c r="BL579" i="8"/>
  <c r="BJ579" i="8"/>
  <c r="BK579" i="8" s="1"/>
  <c r="J579" i="8"/>
  <c r="I579" i="8"/>
  <c r="H579" i="8"/>
  <c r="G579" i="8"/>
  <c r="F579" i="8"/>
  <c r="A579" i="8"/>
  <c r="DP578" i="8"/>
  <c r="DO578" i="8"/>
  <c r="DN578" i="8"/>
  <c r="DM578" i="8"/>
  <c r="DK578" i="8"/>
  <c r="DL578" i="8" s="1"/>
  <c r="DJ578" i="8"/>
  <c r="DI578" i="8"/>
  <c r="DH578" i="8"/>
  <c r="DG578" i="8"/>
  <c r="DE578" i="8"/>
  <c r="DF578" i="8" s="1"/>
  <c r="DD578" i="8"/>
  <c r="DC578" i="8"/>
  <c r="DB578" i="8"/>
  <c r="DA578" i="8"/>
  <c r="CZ578" i="8"/>
  <c r="CY578" i="8"/>
  <c r="CX578" i="8"/>
  <c r="CV578" i="8"/>
  <c r="CW578" i="8" s="1"/>
  <c r="CU578" i="8"/>
  <c r="CT578" i="8"/>
  <c r="CS578" i="8"/>
  <c r="CR578" i="8"/>
  <c r="CQ578" i="8"/>
  <c r="CP578" i="8"/>
  <c r="CO578" i="8"/>
  <c r="CN578" i="8"/>
  <c r="CL578" i="8"/>
  <c r="CM578" i="8" s="1"/>
  <c r="CG578" i="8"/>
  <c r="CF578" i="8"/>
  <c r="CE578" i="8"/>
  <c r="CD578" i="8"/>
  <c r="CC578" i="8"/>
  <c r="CB578" i="8"/>
  <c r="CA578" i="8"/>
  <c r="BZ578" i="8"/>
  <c r="BY578" i="8"/>
  <c r="BW578" i="8"/>
  <c r="BX578" i="8" s="1"/>
  <c r="BV578" i="8"/>
  <c r="BU578" i="8"/>
  <c r="BT578" i="8"/>
  <c r="BS578" i="8"/>
  <c r="BR578" i="8"/>
  <c r="BQ578" i="8"/>
  <c r="BP578" i="8"/>
  <c r="BO578" i="8"/>
  <c r="BN578" i="8"/>
  <c r="BM578" i="8"/>
  <c r="BL578" i="8"/>
  <c r="BJ578" i="8"/>
  <c r="BK578" i="8" s="1"/>
  <c r="J578" i="8"/>
  <c r="I578" i="8"/>
  <c r="H578" i="8"/>
  <c r="G578" i="8"/>
  <c r="F578" i="8"/>
  <c r="A578" i="8"/>
  <c r="DP577" i="8"/>
  <c r="DO577" i="8"/>
  <c r="DN577" i="8"/>
  <c r="DM577" i="8"/>
  <c r="DK577" i="8"/>
  <c r="DL577" i="8" s="1"/>
  <c r="DJ577" i="8"/>
  <c r="DI577" i="8"/>
  <c r="DH577" i="8"/>
  <c r="DG577" i="8"/>
  <c r="DE577" i="8"/>
  <c r="DF577" i="8" s="1"/>
  <c r="DD577" i="8"/>
  <c r="DC577" i="8"/>
  <c r="DB577" i="8"/>
  <c r="DA577" i="8"/>
  <c r="CZ577" i="8"/>
  <c r="CY577" i="8"/>
  <c r="CX577" i="8"/>
  <c r="CV577" i="8"/>
  <c r="CW577" i="8" s="1"/>
  <c r="CU577" i="8"/>
  <c r="CT577" i="8"/>
  <c r="CS577" i="8"/>
  <c r="CR577" i="8"/>
  <c r="CQ577" i="8"/>
  <c r="CP577" i="8"/>
  <c r="CO577" i="8"/>
  <c r="CN577" i="8"/>
  <c r="CL577" i="8"/>
  <c r="CM577" i="8" s="1"/>
  <c r="CG577" i="8"/>
  <c r="CF577" i="8"/>
  <c r="CE577" i="8"/>
  <c r="CD577" i="8"/>
  <c r="CC577" i="8"/>
  <c r="CB577" i="8"/>
  <c r="CA577" i="8"/>
  <c r="BZ577" i="8"/>
  <c r="BY577" i="8"/>
  <c r="BW577" i="8"/>
  <c r="BX577" i="8" s="1"/>
  <c r="BV577" i="8"/>
  <c r="BU577" i="8"/>
  <c r="BT577" i="8"/>
  <c r="BS577" i="8"/>
  <c r="BR577" i="8"/>
  <c r="BQ577" i="8"/>
  <c r="BP577" i="8"/>
  <c r="BO577" i="8"/>
  <c r="BN577" i="8"/>
  <c r="BM577" i="8"/>
  <c r="BL577" i="8"/>
  <c r="BJ577" i="8"/>
  <c r="BK577" i="8" s="1"/>
  <c r="J577" i="8"/>
  <c r="I577" i="8"/>
  <c r="H577" i="8"/>
  <c r="G577" i="8"/>
  <c r="F577" i="8"/>
  <c r="A577" i="8"/>
  <c r="DP576" i="8"/>
  <c r="DO576" i="8"/>
  <c r="DN576" i="8"/>
  <c r="DM576" i="8"/>
  <c r="DK576" i="8"/>
  <c r="DL576" i="8" s="1"/>
  <c r="DJ576" i="8"/>
  <c r="DI576" i="8"/>
  <c r="DH576" i="8"/>
  <c r="DG576" i="8"/>
  <c r="DE576" i="8"/>
  <c r="DF576" i="8" s="1"/>
  <c r="DD576" i="8"/>
  <c r="DC576" i="8"/>
  <c r="DB576" i="8"/>
  <c r="DA576" i="8"/>
  <c r="CZ576" i="8"/>
  <c r="CY576" i="8"/>
  <c r="CX576" i="8"/>
  <c r="CV576" i="8"/>
  <c r="CW576" i="8" s="1"/>
  <c r="CU576" i="8"/>
  <c r="CT576" i="8"/>
  <c r="CS576" i="8"/>
  <c r="CR576" i="8"/>
  <c r="CQ576" i="8"/>
  <c r="CP576" i="8"/>
  <c r="CO576" i="8"/>
  <c r="CN576" i="8"/>
  <c r="CL576" i="8"/>
  <c r="CM576" i="8" s="1"/>
  <c r="CG576" i="8"/>
  <c r="CF576" i="8"/>
  <c r="CE576" i="8"/>
  <c r="CD576" i="8"/>
  <c r="CC576" i="8"/>
  <c r="CB576" i="8"/>
  <c r="CA576" i="8"/>
  <c r="BZ576" i="8"/>
  <c r="BY576" i="8"/>
  <c r="BW576" i="8"/>
  <c r="BX576" i="8" s="1"/>
  <c r="BV576" i="8"/>
  <c r="BU576" i="8"/>
  <c r="BT576" i="8"/>
  <c r="BS576" i="8"/>
  <c r="BR576" i="8"/>
  <c r="BQ576" i="8"/>
  <c r="BP576" i="8"/>
  <c r="BO576" i="8"/>
  <c r="BN576" i="8"/>
  <c r="BM576" i="8"/>
  <c r="BL576" i="8"/>
  <c r="BJ576" i="8"/>
  <c r="BK576" i="8" s="1"/>
  <c r="J576" i="8"/>
  <c r="I576" i="8"/>
  <c r="H576" i="8"/>
  <c r="G576" i="8"/>
  <c r="F576" i="8"/>
  <c r="A576" i="8"/>
  <c r="DP575" i="8"/>
  <c r="DO575" i="8"/>
  <c r="DN575" i="8"/>
  <c r="DM575" i="8"/>
  <c r="DK575" i="8"/>
  <c r="DL575" i="8" s="1"/>
  <c r="DJ575" i="8"/>
  <c r="DI575" i="8"/>
  <c r="DH575" i="8"/>
  <c r="DG575" i="8"/>
  <c r="DE575" i="8"/>
  <c r="DF575" i="8" s="1"/>
  <c r="DD575" i="8"/>
  <c r="DC575" i="8"/>
  <c r="DB575" i="8"/>
  <c r="DA575" i="8"/>
  <c r="CZ575" i="8"/>
  <c r="CY575" i="8"/>
  <c r="CX575" i="8"/>
  <c r="CV575" i="8"/>
  <c r="CW575" i="8" s="1"/>
  <c r="CU575" i="8"/>
  <c r="CT575" i="8"/>
  <c r="CS575" i="8"/>
  <c r="CR575" i="8"/>
  <c r="CQ575" i="8"/>
  <c r="CP575" i="8"/>
  <c r="CO575" i="8"/>
  <c r="CN575" i="8"/>
  <c r="CL575" i="8"/>
  <c r="CM575" i="8" s="1"/>
  <c r="CG575" i="8"/>
  <c r="CF575" i="8"/>
  <c r="CE575" i="8"/>
  <c r="CD575" i="8"/>
  <c r="CC575" i="8"/>
  <c r="CB575" i="8"/>
  <c r="CA575" i="8"/>
  <c r="BZ575" i="8"/>
  <c r="BY575" i="8"/>
  <c r="BW575" i="8"/>
  <c r="BX575" i="8" s="1"/>
  <c r="BV575" i="8"/>
  <c r="BU575" i="8"/>
  <c r="BT575" i="8"/>
  <c r="BS575" i="8"/>
  <c r="BR575" i="8"/>
  <c r="BQ575" i="8"/>
  <c r="BP575" i="8"/>
  <c r="BO575" i="8"/>
  <c r="BN575" i="8"/>
  <c r="BM575" i="8"/>
  <c r="BL575" i="8"/>
  <c r="BJ575" i="8"/>
  <c r="BK575" i="8" s="1"/>
  <c r="J575" i="8"/>
  <c r="I575" i="8"/>
  <c r="H575" i="8"/>
  <c r="G575" i="8"/>
  <c r="F575" i="8"/>
  <c r="A575" i="8"/>
  <c r="DP574" i="8"/>
  <c r="DO574" i="8"/>
  <c r="DN574" i="8"/>
  <c r="DM574" i="8"/>
  <c r="DK574" i="8"/>
  <c r="DL574" i="8" s="1"/>
  <c r="DJ574" i="8"/>
  <c r="DI574" i="8"/>
  <c r="DH574" i="8"/>
  <c r="DG574" i="8"/>
  <c r="DE574" i="8"/>
  <c r="DF574" i="8" s="1"/>
  <c r="DD574" i="8"/>
  <c r="DC574" i="8"/>
  <c r="DB574" i="8"/>
  <c r="DA574" i="8"/>
  <c r="CZ574" i="8"/>
  <c r="CY574" i="8"/>
  <c r="CX574" i="8"/>
  <c r="CV574" i="8"/>
  <c r="CW574" i="8" s="1"/>
  <c r="CU574" i="8"/>
  <c r="CT574" i="8"/>
  <c r="CS574" i="8"/>
  <c r="CR574" i="8"/>
  <c r="CQ574" i="8"/>
  <c r="CP574" i="8"/>
  <c r="CO574" i="8"/>
  <c r="CN574" i="8"/>
  <c r="CL574" i="8"/>
  <c r="CM574" i="8" s="1"/>
  <c r="CG574" i="8"/>
  <c r="CF574" i="8"/>
  <c r="CE574" i="8"/>
  <c r="CD574" i="8"/>
  <c r="CC574" i="8"/>
  <c r="CB574" i="8"/>
  <c r="CA574" i="8"/>
  <c r="BZ574" i="8"/>
  <c r="BY574" i="8"/>
  <c r="BW574" i="8"/>
  <c r="BX574" i="8" s="1"/>
  <c r="BV574" i="8"/>
  <c r="BU574" i="8"/>
  <c r="BT574" i="8"/>
  <c r="BS574" i="8"/>
  <c r="BR574" i="8"/>
  <c r="BQ574" i="8"/>
  <c r="BP574" i="8"/>
  <c r="BO574" i="8"/>
  <c r="BN574" i="8"/>
  <c r="BM574" i="8"/>
  <c r="BL574" i="8"/>
  <c r="BJ574" i="8"/>
  <c r="BK574" i="8" s="1"/>
  <c r="J574" i="8"/>
  <c r="I574" i="8"/>
  <c r="H574" i="8"/>
  <c r="G574" i="8"/>
  <c r="F574" i="8"/>
  <c r="A574" i="8"/>
  <c r="DP573" i="8"/>
  <c r="DO573" i="8"/>
  <c r="DN573" i="8"/>
  <c r="DM573" i="8"/>
  <c r="DK573" i="8"/>
  <c r="DL573" i="8" s="1"/>
  <c r="DJ573" i="8"/>
  <c r="DI573" i="8"/>
  <c r="DH573" i="8"/>
  <c r="DG573" i="8"/>
  <c r="DE573" i="8"/>
  <c r="DF573" i="8" s="1"/>
  <c r="DD573" i="8"/>
  <c r="DC573" i="8"/>
  <c r="DB573" i="8"/>
  <c r="DA573" i="8"/>
  <c r="CZ573" i="8"/>
  <c r="CY573" i="8"/>
  <c r="CX573" i="8"/>
  <c r="CV573" i="8"/>
  <c r="CW573" i="8" s="1"/>
  <c r="CU573" i="8"/>
  <c r="CT573" i="8"/>
  <c r="CS573" i="8"/>
  <c r="CR573" i="8"/>
  <c r="CQ573" i="8"/>
  <c r="CP573" i="8"/>
  <c r="CO573" i="8"/>
  <c r="CN573" i="8"/>
  <c r="CL573" i="8"/>
  <c r="CM573" i="8" s="1"/>
  <c r="CG573" i="8"/>
  <c r="CF573" i="8"/>
  <c r="CE573" i="8"/>
  <c r="CD573" i="8"/>
  <c r="CC573" i="8"/>
  <c r="CB573" i="8"/>
  <c r="CA573" i="8"/>
  <c r="BZ573" i="8"/>
  <c r="BY573" i="8"/>
  <c r="BW573" i="8"/>
  <c r="BX573" i="8" s="1"/>
  <c r="BV573" i="8"/>
  <c r="BU573" i="8"/>
  <c r="BT573" i="8"/>
  <c r="BS573" i="8"/>
  <c r="BR573" i="8"/>
  <c r="BQ573" i="8"/>
  <c r="BP573" i="8"/>
  <c r="BO573" i="8"/>
  <c r="BN573" i="8"/>
  <c r="BM573" i="8"/>
  <c r="BL573" i="8"/>
  <c r="BJ573" i="8"/>
  <c r="BK573" i="8" s="1"/>
  <c r="J573" i="8"/>
  <c r="I573" i="8"/>
  <c r="H573" i="8"/>
  <c r="G573" i="8"/>
  <c r="F573" i="8"/>
  <c r="A573" i="8"/>
  <c r="DP572" i="8"/>
  <c r="DO572" i="8"/>
  <c r="DN572" i="8"/>
  <c r="DM572" i="8"/>
  <c r="DK572" i="8"/>
  <c r="DL572" i="8" s="1"/>
  <c r="DJ572" i="8"/>
  <c r="DI572" i="8"/>
  <c r="DH572" i="8"/>
  <c r="DG572" i="8"/>
  <c r="DE572" i="8"/>
  <c r="DF572" i="8" s="1"/>
  <c r="DD572" i="8"/>
  <c r="DC572" i="8"/>
  <c r="DB572" i="8"/>
  <c r="DA572" i="8"/>
  <c r="CZ572" i="8"/>
  <c r="CY572" i="8"/>
  <c r="CX572" i="8"/>
  <c r="CV572" i="8"/>
  <c r="CW572" i="8" s="1"/>
  <c r="CU572" i="8"/>
  <c r="CT572" i="8"/>
  <c r="CS572" i="8"/>
  <c r="CR572" i="8"/>
  <c r="CQ572" i="8"/>
  <c r="CP572" i="8"/>
  <c r="CO572" i="8"/>
  <c r="CN572" i="8"/>
  <c r="CL572" i="8"/>
  <c r="CM572" i="8" s="1"/>
  <c r="CG572" i="8"/>
  <c r="CF572" i="8"/>
  <c r="CE572" i="8"/>
  <c r="CD572" i="8"/>
  <c r="CC572" i="8"/>
  <c r="CB572" i="8"/>
  <c r="CA572" i="8"/>
  <c r="BZ572" i="8"/>
  <c r="BY572" i="8"/>
  <c r="BW572" i="8"/>
  <c r="BX572" i="8" s="1"/>
  <c r="BV572" i="8"/>
  <c r="BU572" i="8"/>
  <c r="BT572" i="8"/>
  <c r="BS572" i="8"/>
  <c r="BR572" i="8"/>
  <c r="BQ572" i="8"/>
  <c r="BP572" i="8"/>
  <c r="BO572" i="8"/>
  <c r="BN572" i="8"/>
  <c r="BM572" i="8"/>
  <c r="BL572" i="8"/>
  <c r="BJ572" i="8"/>
  <c r="BK572" i="8" s="1"/>
  <c r="J572" i="8"/>
  <c r="I572" i="8"/>
  <c r="H572" i="8"/>
  <c r="G572" i="8"/>
  <c r="F572" i="8"/>
  <c r="A572" i="8"/>
  <c r="DP571" i="8"/>
  <c r="DO571" i="8"/>
  <c r="DN571" i="8"/>
  <c r="DM571" i="8"/>
  <c r="DK571" i="8"/>
  <c r="DL571" i="8" s="1"/>
  <c r="DJ571" i="8"/>
  <c r="DI571" i="8"/>
  <c r="DH571" i="8"/>
  <c r="DG571" i="8"/>
  <c r="DE571" i="8"/>
  <c r="DF571" i="8" s="1"/>
  <c r="DD571" i="8"/>
  <c r="DC571" i="8"/>
  <c r="DB571" i="8"/>
  <c r="DA571" i="8"/>
  <c r="CZ571" i="8"/>
  <c r="CY571" i="8"/>
  <c r="CX571" i="8"/>
  <c r="CV571" i="8"/>
  <c r="CW571" i="8" s="1"/>
  <c r="CU571" i="8"/>
  <c r="CT571" i="8"/>
  <c r="CS571" i="8"/>
  <c r="CR571" i="8"/>
  <c r="CQ571" i="8"/>
  <c r="CP571" i="8"/>
  <c r="CO571" i="8"/>
  <c r="CN571" i="8"/>
  <c r="CL571" i="8"/>
  <c r="CM571" i="8" s="1"/>
  <c r="CG571" i="8"/>
  <c r="CF571" i="8"/>
  <c r="CE571" i="8"/>
  <c r="CD571" i="8"/>
  <c r="CC571" i="8"/>
  <c r="CB571" i="8"/>
  <c r="CA571" i="8"/>
  <c r="BZ571" i="8"/>
  <c r="BY571" i="8"/>
  <c r="BW571" i="8"/>
  <c r="BX571" i="8" s="1"/>
  <c r="BV571" i="8"/>
  <c r="BU571" i="8"/>
  <c r="BT571" i="8"/>
  <c r="BS571" i="8"/>
  <c r="BR571" i="8"/>
  <c r="BQ571" i="8"/>
  <c r="BP571" i="8"/>
  <c r="BO571" i="8"/>
  <c r="BN571" i="8"/>
  <c r="BM571" i="8"/>
  <c r="BL571" i="8"/>
  <c r="BJ571" i="8"/>
  <c r="BK571" i="8" s="1"/>
  <c r="J571" i="8"/>
  <c r="I571" i="8"/>
  <c r="H571" i="8"/>
  <c r="G571" i="8"/>
  <c r="F571" i="8"/>
  <c r="A571" i="8"/>
  <c r="DP570" i="8"/>
  <c r="DO570" i="8"/>
  <c r="DN570" i="8"/>
  <c r="DM570" i="8"/>
  <c r="DK570" i="8"/>
  <c r="DL570" i="8" s="1"/>
  <c r="DJ570" i="8"/>
  <c r="DI570" i="8"/>
  <c r="DH570" i="8"/>
  <c r="DG570" i="8"/>
  <c r="DE570" i="8"/>
  <c r="DF570" i="8" s="1"/>
  <c r="DD570" i="8"/>
  <c r="DC570" i="8"/>
  <c r="DB570" i="8"/>
  <c r="DA570" i="8"/>
  <c r="CZ570" i="8"/>
  <c r="CY570" i="8"/>
  <c r="CX570" i="8"/>
  <c r="CV570" i="8"/>
  <c r="CW570" i="8" s="1"/>
  <c r="CU570" i="8"/>
  <c r="CT570" i="8"/>
  <c r="CS570" i="8"/>
  <c r="CR570" i="8"/>
  <c r="CQ570" i="8"/>
  <c r="CP570" i="8"/>
  <c r="CO570" i="8"/>
  <c r="CN570" i="8"/>
  <c r="CL570" i="8"/>
  <c r="CM570" i="8" s="1"/>
  <c r="CG570" i="8"/>
  <c r="CF570" i="8"/>
  <c r="CE570" i="8"/>
  <c r="CD570" i="8"/>
  <c r="CC570" i="8"/>
  <c r="CB570" i="8"/>
  <c r="CA570" i="8"/>
  <c r="BZ570" i="8"/>
  <c r="BY570" i="8"/>
  <c r="BW570" i="8"/>
  <c r="BX570" i="8" s="1"/>
  <c r="BV570" i="8"/>
  <c r="BU570" i="8"/>
  <c r="BT570" i="8"/>
  <c r="BS570" i="8"/>
  <c r="BR570" i="8"/>
  <c r="BQ570" i="8"/>
  <c r="BP570" i="8"/>
  <c r="BO570" i="8"/>
  <c r="BN570" i="8"/>
  <c r="BM570" i="8"/>
  <c r="BL570" i="8"/>
  <c r="BJ570" i="8"/>
  <c r="BK570" i="8" s="1"/>
  <c r="J570" i="8"/>
  <c r="I570" i="8"/>
  <c r="H570" i="8"/>
  <c r="G570" i="8"/>
  <c r="F570" i="8"/>
  <c r="A570" i="8"/>
  <c r="DP569" i="8"/>
  <c r="DO569" i="8"/>
  <c r="DN569" i="8"/>
  <c r="DM569" i="8"/>
  <c r="DK569" i="8"/>
  <c r="DL569" i="8" s="1"/>
  <c r="DJ569" i="8"/>
  <c r="DI569" i="8"/>
  <c r="DH569" i="8"/>
  <c r="DG569" i="8"/>
  <c r="DE569" i="8"/>
  <c r="DF569" i="8" s="1"/>
  <c r="DD569" i="8"/>
  <c r="DC569" i="8"/>
  <c r="DB569" i="8"/>
  <c r="DA569" i="8"/>
  <c r="CZ569" i="8"/>
  <c r="CY569" i="8"/>
  <c r="CX569" i="8"/>
  <c r="CV569" i="8"/>
  <c r="CW569" i="8" s="1"/>
  <c r="CU569" i="8"/>
  <c r="CT569" i="8"/>
  <c r="CS569" i="8"/>
  <c r="CR569" i="8"/>
  <c r="CQ569" i="8"/>
  <c r="CP569" i="8"/>
  <c r="CO569" i="8"/>
  <c r="CN569" i="8"/>
  <c r="CL569" i="8"/>
  <c r="CM569" i="8" s="1"/>
  <c r="CG569" i="8"/>
  <c r="CF569" i="8"/>
  <c r="CE569" i="8"/>
  <c r="CD569" i="8"/>
  <c r="CC569" i="8"/>
  <c r="CB569" i="8"/>
  <c r="CA569" i="8"/>
  <c r="BZ569" i="8"/>
  <c r="BY569" i="8"/>
  <c r="BW569" i="8"/>
  <c r="BX569" i="8" s="1"/>
  <c r="BV569" i="8"/>
  <c r="BU569" i="8"/>
  <c r="BT569" i="8"/>
  <c r="BS569" i="8"/>
  <c r="BR569" i="8"/>
  <c r="BQ569" i="8"/>
  <c r="BP569" i="8"/>
  <c r="BO569" i="8"/>
  <c r="BN569" i="8"/>
  <c r="BM569" i="8"/>
  <c r="BL569" i="8"/>
  <c r="BJ569" i="8"/>
  <c r="BK569" i="8" s="1"/>
  <c r="J569" i="8"/>
  <c r="I569" i="8"/>
  <c r="H569" i="8"/>
  <c r="G569" i="8"/>
  <c r="F569" i="8"/>
  <c r="A569" i="8"/>
  <c r="DP568" i="8"/>
  <c r="DO568" i="8"/>
  <c r="DN568" i="8"/>
  <c r="DM568" i="8"/>
  <c r="DK568" i="8"/>
  <c r="DL568" i="8" s="1"/>
  <c r="DJ568" i="8"/>
  <c r="DI568" i="8"/>
  <c r="DH568" i="8"/>
  <c r="DG568" i="8"/>
  <c r="DE568" i="8"/>
  <c r="DF568" i="8" s="1"/>
  <c r="DD568" i="8"/>
  <c r="DC568" i="8"/>
  <c r="DB568" i="8"/>
  <c r="DA568" i="8"/>
  <c r="CZ568" i="8"/>
  <c r="CY568" i="8"/>
  <c r="CX568" i="8"/>
  <c r="CV568" i="8"/>
  <c r="CW568" i="8" s="1"/>
  <c r="CU568" i="8"/>
  <c r="CT568" i="8"/>
  <c r="CS568" i="8"/>
  <c r="CR568" i="8"/>
  <c r="CQ568" i="8"/>
  <c r="CP568" i="8"/>
  <c r="CO568" i="8"/>
  <c r="CN568" i="8"/>
  <c r="CL568" i="8"/>
  <c r="CM568" i="8" s="1"/>
  <c r="CG568" i="8"/>
  <c r="CF568" i="8"/>
  <c r="CE568" i="8"/>
  <c r="CD568" i="8"/>
  <c r="CC568" i="8"/>
  <c r="CB568" i="8"/>
  <c r="CA568" i="8"/>
  <c r="BZ568" i="8"/>
  <c r="BY568" i="8"/>
  <c r="BW568" i="8"/>
  <c r="BX568" i="8" s="1"/>
  <c r="BV568" i="8"/>
  <c r="BU568" i="8"/>
  <c r="BT568" i="8"/>
  <c r="BS568" i="8"/>
  <c r="BR568" i="8"/>
  <c r="BQ568" i="8"/>
  <c r="BP568" i="8"/>
  <c r="BO568" i="8"/>
  <c r="BN568" i="8"/>
  <c r="BM568" i="8"/>
  <c r="BL568" i="8"/>
  <c r="BJ568" i="8"/>
  <c r="BK568" i="8" s="1"/>
  <c r="J568" i="8"/>
  <c r="I568" i="8"/>
  <c r="H568" i="8"/>
  <c r="G568" i="8"/>
  <c r="F568" i="8"/>
  <c r="A568" i="8"/>
  <c r="DP567" i="8"/>
  <c r="DO567" i="8"/>
  <c r="DN567" i="8"/>
  <c r="DM567" i="8"/>
  <c r="DK567" i="8"/>
  <c r="DL567" i="8" s="1"/>
  <c r="DJ567" i="8"/>
  <c r="DI567" i="8"/>
  <c r="DH567" i="8"/>
  <c r="DG567" i="8"/>
  <c r="DE567" i="8"/>
  <c r="DF567" i="8" s="1"/>
  <c r="DD567" i="8"/>
  <c r="DC567" i="8"/>
  <c r="DB567" i="8"/>
  <c r="DA567" i="8"/>
  <c r="CZ567" i="8"/>
  <c r="CY567" i="8"/>
  <c r="CX567" i="8"/>
  <c r="CV567" i="8"/>
  <c r="CW567" i="8" s="1"/>
  <c r="CU567" i="8"/>
  <c r="CT567" i="8"/>
  <c r="CS567" i="8"/>
  <c r="CR567" i="8"/>
  <c r="CQ567" i="8"/>
  <c r="CP567" i="8"/>
  <c r="CO567" i="8"/>
  <c r="CN567" i="8"/>
  <c r="CL567" i="8"/>
  <c r="CM567" i="8" s="1"/>
  <c r="CG567" i="8"/>
  <c r="CF567" i="8"/>
  <c r="CE567" i="8"/>
  <c r="CD567" i="8"/>
  <c r="CC567" i="8"/>
  <c r="CB567" i="8"/>
  <c r="CA567" i="8"/>
  <c r="BZ567" i="8"/>
  <c r="BY567" i="8"/>
  <c r="BW567" i="8"/>
  <c r="BX567" i="8" s="1"/>
  <c r="BV567" i="8"/>
  <c r="BU567" i="8"/>
  <c r="BT567" i="8"/>
  <c r="BS567" i="8"/>
  <c r="BR567" i="8"/>
  <c r="BQ567" i="8"/>
  <c r="BP567" i="8"/>
  <c r="BO567" i="8"/>
  <c r="BN567" i="8"/>
  <c r="BM567" i="8"/>
  <c r="BL567" i="8"/>
  <c r="BJ567" i="8"/>
  <c r="BK567" i="8" s="1"/>
  <c r="J567" i="8"/>
  <c r="I567" i="8"/>
  <c r="H567" i="8"/>
  <c r="G567" i="8"/>
  <c r="F567" i="8"/>
  <c r="A567" i="8"/>
  <c r="DP566" i="8"/>
  <c r="DO566" i="8"/>
  <c r="DN566" i="8"/>
  <c r="DM566" i="8"/>
  <c r="DK566" i="8"/>
  <c r="DL566" i="8" s="1"/>
  <c r="DJ566" i="8"/>
  <c r="DI566" i="8"/>
  <c r="DH566" i="8"/>
  <c r="DG566" i="8"/>
  <c r="DE566" i="8"/>
  <c r="DF566" i="8" s="1"/>
  <c r="DD566" i="8"/>
  <c r="DC566" i="8"/>
  <c r="DB566" i="8"/>
  <c r="DA566" i="8"/>
  <c r="CZ566" i="8"/>
  <c r="CY566" i="8"/>
  <c r="CX566" i="8"/>
  <c r="CV566" i="8"/>
  <c r="CW566" i="8" s="1"/>
  <c r="CU566" i="8"/>
  <c r="CT566" i="8"/>
  <c r="CS566" i="8"/>
  <c r="CR566" i="8"/>
  <c r="CQ566" i="8"/>
  <c r="CP566" i="8"/>
  <c r="CO566" i="8"/>
  <c r="CN566" i="8"/>
  <c r="CL566" i="8"/>
  <c r="CM566" i="8" s="1"/>
  <c r="CG566" i="8"/>
  <c r="CF566" i="8"/>
  <c r="CE566" i="8"/>
  <c r="CD566" i="8"/>
  <c r="CC566" i="8"/>
  <c r="CB566" i="8"/>
  <c r="CA566" i="8"/>
  <c r="BZ566" i="8"/>
  <c r="BY566" i="8"/>
  <c r="BW566" i="8"/>
  <c r="BX566" i="8" s="1"/>
  <c r="BV566" i="8"/>
  <c r="BU566" i="8"/>
  <c r="BT566" i="8"/>
  <c r="BS566" i="8"/>
  <c r="BR566" i="8"/>
  <c r="BQ566" i="8"/>
  <c r="BP566" i="8"/>
  <c r="BO566" i="8"/>
  <c r="BN566" i="8"/>
  <c r="BM566" i="8"/>
  <c r="BL566" i="8"/>
  <c r="BJ566" i="8"/>
  <c r="BK566" i="8" s="1"/>
  <c r="J566" i="8"/>
  <c r="I566" i="8"/>
  <c r="H566" i="8"/>
  <c r="G566" i="8"/>
  <c r="F566" i="8"/>
  <c r="A566" i="8"/>
  <c r="DP565" i="8"/>
  <c r="DO565" i="8"/>
  <c r="DN565" i="8"/>
  <c r="DM565" i="8"/>
  <c r="DK565" i="8"/>
  <c r="DL565" i="8" s="1"/>
  <c r="DJ565" i="8"/>
  <c r="DI565" i="8"/>
  <c r="DH565" i="8"/>
  <c r="DG565" i="8"/>
  <c r="DE565" i="8"/>
  <c r="DF565" i="8" s="1"/>
  <c r="DD565" i="8"/>
  <c r="DC565" i="8"/>
  <c r="DB565" i="8"/>
  <c r="DA565" i="8"/>
  <c r="CZ565" i="8"/>
  <c r="CY565" i="8"/>
  <c r="CX565" i="8"/>
  <c r="CV565" i="8"/>
  <c r="CW565" i="8" s="1"/>
  <c r="CU565" i="8"/>
  <c r="CT565" i="8"/>
  <c r="CS565" i="8"/>
  <c r="CR565" i="8"/>
  <c r="CQ565" i="8"/>
  <c r="CP565" i="8"/>
  <c r="CO565" i="8"/>
  <c r="CN565" i="8"/>
  <c r="CL565" i="8"/>
  <c r="CM565" i="8" s="1"/>
  <c r="CG565" i="8"/>
  <c r="CF565" i="8"/>
  <c r="CE565" i="8"/>
  <c r="CD565" i="8"/>
  <c r="CC565" i="8"/>
  <c r="CB565" i="8"/>
  <c r="CA565" i="8"/>
  <c r="BZ565" i="8"/>
  <c r="BY565" i="8"/>
  <c r="BW565" i="8"/>
  <c r="BX565" i="8" s="1"/>
  <c r="BV565" i="8"/>
  <c r="BU565" i="8"/>
  <c r="BT565" i="8"/>
  <c r="BS565" i="8"/>
  <c r="BR565" i="8"/>
  <c r="BQ565" i="8"/>
  <c r="BP565" i="8"/>
  <c r="BO565" i="8"/>
  <c r="BN565" i="8"/>
  <c r="BM565" i="8"/>
  <c r="BL565" i="8"/>
  <c r="BJ565" i="8"/>
  <c r="BK565" i="8" s="1"/>
  <c r="J565" i="8"/>
  <c r="I565" i="8"/>
  <c r="H565" i="8"/>
  <c r="G565" i="8"/>
  <c r="F565" i="8"/>
  <c r="A565" i="8"/>
  <c r="DP564" i="8"/>
  <c r="DO564" i="8"/>
  <c r="DN564" i="8"/>
  <c r="DM564" i="8"/>
  <c r="DK564" i="8"/>
  <c r="DL564" i="8" s="1"/>
  <c r="DJ564" i="8"/>
  <c r="DI564" i="8"/>
  <c r="DH564" i="8"/>
  <c r="DG564" i="8"/>
  <c r="DE564" i="8"/>
  <c r="DF564" i="8" s="1"/>
  <c r="DD564" i="8"/>
  <c r="DC564" i="8"/>
  <c r="DB564" i="8"/>
  <c r="DA564" i="8"/>
  <c r="CZ564" i="8"/>
  <c r="CY564" i="8"/>
  <c r="CX564" i="8"/>
  <c r="CV564" i="8"/>
  <c r="CW564" i="8" s="1"/>
  <c r="CU564" i="8"/>
  <c r="CT564" i="8"/>
  <c r="CS564" i="8"/>
  <c r="CR564" i="8"/>
  <c r="CQ564" i="8"/>
  <c r="CP564" i="8"/>
  <c r="CO564" i="8"/>
  <c r="CN564" i="8"/>
  <c r="CL564" i="8"/>
  <c r="CM564" i="8" s="1"/>
  <c r="CG564" i="8"/>
  <c r="CF564" i="8"/>
  <c r="CE564" i="8"/>
  <c r="CD564" i="8"/>
  <c r="CC564" i="8"/>
  <c r="CB564" i="8"/>
  <c r="CA564" i="8"/>
  <c r="BZ564" i="8"/>
  <c r="BY564" i="8"/>
  <c r="BW564" i="8"/>
  <c r="BX564" i="8" s="1"/>
  <c r="BV564" i="8"/>
  <c r="BU564" i="8"/>
  <c r="BT564" i="8"/>
  <c r="BS564" i="8"/>
  <c r="BR564" i="8"/>
  <c r="BQ564" i="8"/>
  <c r="BP564" i="8"/>
  <c r="BO564" i="8"/>
  <c r="BN564" i="8"/>
  <c r="BM564" i="8"/>
  <c r="BL564" i="8"/>
  <c r="BJ564" i="8"/>
  <c r="BK564" i="8" s="1"/>
  <c r="J564" i="8"/>
  <c r="I564" i="8"/>
  <c r="H564" i="8"/>
  <c r="G564" i="8"/>
  <c r="F564" i="8"/>
  <c r="A564" i="8"/>
  <c r="DP563" i="8"/>
  <c r="DO563" i="8"/>
  <c r="DN563" i="8"/>
  <c r="DM563" i="8"/>
  <c r="DK563" i="8"/>
  <c r="DL563" i="8" s="1"/>
  <c r="DJ563" i="8"/>
  <c r="DI563" i="8"/>
  <c r="DH563" i="8"/>
  <c r="DG563" i="8"/>
  <c r="DE563" i="8"/>
  <c r="DF563" i="8" s="1"/>
  <c r="DD563" i="8"/>
  <c r="DC563" i="8"/>
  <c r="DB563" i="8"/>
  <c r="DA563" i="8"/>
  <c r="CZ563" i="8"/>
  <c r="CY563" i="8"/>
  <c r="CX563" i="8"/>
  <c r="CV563" i="8"/>
  <c r="CW563" i="8" s="1"/>
  <c r="CU563" i="8"/>
  <c r="CT563" i="8"/>
  <c r="CS563" i="8"/>
  <c r="CR563" i="8"/>
  <c r="CQ563" i="8"/>
  <c r="CP563" i="8"/>
  <c r="CO563" i="8"/>
  <c r="CN563" i="8"/>
  <c r="CL563" i="8"/>
  <c r="CM563" i="8" s="1"/>
  <c r="CG563" i="8"/>
  <c r="CF563" i="8"/>
  <c r="CE563" i="8"/>
  <c r="CD563" i="8"/>
  <c r="CC563" i="8"/>
  <c r="CB563" i="8"/>
  <c r="CA563" i="8"/>
  <c r="BZ563" i="8"/>
  <c r="BY563" i="8"/>
  <c r="BW563" i="8"/>
  <c r="BX563" i="8" s="1"/>
  <c r="BV563" i="8"/>
  <c r="BU563" i="8"/>
  <c r="BT563" i="8"/>
  <c r="BS563" i="8"/>
  <c r="BR563" i="8"/>
  <c r="BQ563" i="8"/>
  <c r="BP563" i="8"/>
  <c r="BO563" i="8"/>
  <c r="BN563" i="8"/>
  <c r="BM563" i="8"/>
  <c r="BL563" i="8"/>
  <c r="BJ563" i="8"/>
  <c r="BK563" i="8" s="1"/>
  <c r="J563" i="8"/>
  <c r="I563" i="8"/>
  <c r="H563" i="8"/>
  <c r="G563" i="8"/>
  <c r="F563" i="8"/>
  <c r="A563" i="8"/>
  <c r="DP562" i="8"/>
  <c r="DO562" i="8"/>
  <c r="DN562" i="8"/>
  <c r="DM562" i="8"/>
  <c r="DK562" i="8"/>
  <c r="DL562" i="8" s="1"/>
  <c r="DJ562" i="8"/>
  <c r="DI562" i="8"/>
  <c r="DH562" i="8"/>
  <c r="DG562" i="8"/>
  <c r="DE562" i="8"/>
  <c r="DF562" i="8" s="1"/>
  <c r="DD562" i="8"/>
  <c r="DC562" i="8"/>
  <c r="DB562" i="8"/>
  <c r="DA562" i="8"/>
  <c r="CZ562" i="8"/>
  <c r="CY562" i="8"/>
  <c r="CX562" i="8"/>
  <c r="CV562" i="8"/>
  <c r="CW562" i="8" s="1"/>
  <c r="CU562" i="8"/>
  <c r="CT562" i="8"/>
  <c r="CS562" i="8"/>
  <c r="CR562" i="8"/>
  <c r="CQ562" i="8"/>
  <c r="CP562" i="8"/>
  <c r="CO562" i="8"/>
  <c r="CN562" i="8"/>
  <c r="CL562" i="8"/>
  <c r="CM562" i="8" s="1"/>
  <c r="CG562" i="8"/>
  <c r="CF562" i="8"/>
  <c r="CE562" i="8"/>
  <c r="CD562" i="8"/>
  <c r="CC562" i="8"/>
  <c r="CB562" i="8"/>
  <c r="CA562" i="8"/>
  <c r="BZ562" i="8"/>
  <c r="BY562" i="8"/>
  <c r="BW562" i="8"/>
  <c r="BX562" i="8" s="1"/>
  <c r="BV562" i="8"/>
  <c r="BU562" i="8"/>
  <c r="BT562" i="8"/>
  <c r="BS562" i="8"/>
  <c r="BR562" i="8"/>
  <c r="BQ562" i="8"/>
  <c r="BP562" i="8"/>
  <c r="BO562" i="8"/>
  <c r="BN562" i="8"/>
  <c r="BM562" i="8"/>
  <c r="BL562" i="8"/>
  <c r="BJ562" i="8"/>
  <c r="BK562" i="8" s="1"/>
  <c r="J562" i="8"/>
  <c r="I562" i="8"/>
  <c r="H562" i="8"/>
  <c r="G562" i="8"/>
  <c r="F562" i="8"/>
  <c r="A562" i="8"/>
  <c r="DP561" i="8"/>
  <c r="DO561" i="8"/>
  <c r="DN561" i="8"/>
  <c r="DM561" i="8"/>
  <c r="DK561" i="8"/>
  <c r="DL561" i="8" s="1"/>
  <c r="DJ561" i="8"/>
  <c r="DI561" i="8"/>
  <c r="DH561" i="8"/>
  <c r="DG561" i="8"/>
  <c r="DE561" i="8"/>
  <c r="DF561" i="8" s="1"/>
  <c r="DD561" i="8"/>
  <c r="DC561" i="8"/>
  <c r="DB561" i="8"/>
  <c r="DA561" i="8"/>
  <c r="CZ561" i="8"/>
  <c r="CY561" i="8"/>
  <c r="CX561" i="8"/>
  <c r="CV561" i="8"/>
  <c r="CW561" i="8" s="1"/>
  <c r="CU561" i="8"/>
  <c r="CT561" i="8"/>
  <c r="CS561" i="8"/>
  <c r="CR561" i="8"/>
  <c r="CQ561" i="8"/>
  <c r="CP561" i="8"/>
  <c r="CO561" i="8"/>
  <c r="CN561" i="8"/>
  <c r="CL561" i="8"/>
  <c r="CM561" i="8" s="1"/>
  <c r="CG561" i="8"/>
  <c r="CF561" i="8"/>
  <c r="CE561" i="8"/>
  <c r="CD561" i="8"/>
  <c r="CC561" i="8"/>
  <c r="CB561" i="8"/>
  <c r="CA561" i="8"/>
  <c r="BZ561" i="8"/>
  <c r="BY561" i="8"/>
  <c r="BW561" i="8"/>
  <c r="BX561" i="8" s="1"/>
  <c r="BV561" i="8"/>
  <c r="BU561" i="8"/>
  <c r="BT561" i="8"/>
  <c r="BS561" i="8"/>
  <c r="BR561" i="8"/>
  <c r="BQ561" i="8"/>
  <c r="BP561" i="8"/>
  <c r="BO561" i="8"/>
  <c r="BN561" i="8"/>
  <c r="BM561" i="8"/>
  <c r="BL561" i="8"/>
  <c r="BJ561" i="8"/>
  <c r="BK561" i="8" s="1"/>
  <c r="J561" i="8"/>
  <c r="I561" i="8"/>
  <c r="H561" i="8"/>
  <c r="G561" i="8"/>
  <c r="F561" i="8"/>
  <c r="A561" i="8"/>
  <c r="DP560" i="8"/>
  <c r="DO560" i="8"/>
  <c r="DN560" i="8"/>
  <c r="DM560" i="8"/>
  <c r="DK560" i="8"/>
  <c r="DL560" i="8" s="1"/>
  <c r="DJ560" i="8"/>
  <c r="DI560" i="8"/>
  <c r="DH560" i="8"/>
  <c r="DG560" i="8"/>
  <c r="DE560" i="8"/>
  <c r="DF560" i="8" s="1"/>
  <c r="DD560" i="8"/>
  <c r="DC560" i="8"/>
  <c r="DB560" i="8"/>
  <c r="DA560" i="8"/>
  <c r="CZ560" i="8"/>
  <c r="CY560" i="8"/>
  <c r="CX560" i="8"/>
  <c r="CV560" i="8"/>
  <c r="CW560" i="8" s="1"/>
  <c r="CU560" i="8"/>
  <c r="CT560" i="8"/>
  <c r="CS560" i="8"/>
  <c r="CR560" i="8"/>
  <c r="CQ560" i="8"/>
  <c r="CP560" i="8"/>
  <c r="CO560" i="8"/>
  <c r="CN560" i="8"/>
  <c r="CL560" i="8"/>
  <c r="CM560" i="8" s="1"/>
  <c r="CG560" i="8"/>
  <c r="CF560" i="8"/>
  <c r="CE560" i="8"/>
  <c r="CD560" i="8"/>
  <c r="CC560" i="8"/>
  <c r="CB560" i="8"/>
  <c r="CA560" i="8"/>
  <c r="BZ560" i="8"/>
  <c r="BY560" i="8"/>
  <c r="BW560" i="8"/>
  <c r="BX560" i="8" s="1"/>
  <c r="BV560" i="8"/>
  <c r="BU560" i="8"/>
  <c r="BT560" i="8"/>
  <c r="BS560" i="8"/>
  <c r="BR560" i="8"/>
  <c r="BQ560" i="8"/>
  <c r="BP560" i="8"/>
  <c r="BO560" i="8"/>
  <c r="BN560" i="8"/>
  <c r="BM560" i="8"/>
  <c r="BL560" i="8"/>
  <c r="BJ560" i="8"/>
  <c r="BK560" i="8" s="1"/>
  <c r="J560" i="8"/>
  <c r="I560" i="8"/>
  <c r="H560" i="8"/>
  <c r="G560" i="8"/>
  <c r="F560" i="8"/>
  <c r="A560" i="8"/>
  <c r="DP559" i="8"/>
  <c r="DO559" i="8"/>
  <c r="DN559" i="8"/>
  <c r="DM559" i="8"/>
  <c r="DK559" i="8"/>
  <c r="DL559" i="8" s="1"/>
  <c r="DJ559" i="8"/>
  <c r="DI559" i="8"/>
  <c r="DH559" i="8"/>
  <c r="DG559" i="8"/>
  <c r="DE559" i="8"/>
  <c r="DF559" i="8" s="1"/>
  <c r="DD559" i="8"/>
  <c r="DC559" i="8"/>
  <c r="DB559" i="8"/>
  <c r="DA559" i="8"/>
  <c r="CZ559" i="8"/>
  <c r="CY559" i="8"/>
  <c r="CX559" i="8"/>
  <c r="CV559" i="8"/>
  <c r="CW559" i="8" s="1"/>
  <c r="CU559" i="8"/>
  <c r="CT559" i="8"/>
  <c r="CS559" i="8"/>
  <c r="CR559" i="8"/>
  <c r="CQ559" i="8"/>
  <c r="CP559" i="8"/>
  <c r="CO559" i="8"/>
  <c r="CN559" i="8"/>
  <c r="CL559" i="8"/>
  <c r="CM559" i="8" s="1"/>
  <c r="CG559" i="8"/>
  <c r="CF559" i="8"/>
  <c r="CE559" i="8"/>
  <c r="CD559" i="8"/>
  <c r="CC559" i="8"/>
  <c r="CB559" i="8"/>
  <c r="CA559" i="8"/>
  <c r="BZ559" i="8"/>
  <c r="BY559" i="8"/>
  <c r="BW559" i="8"/>
  <c r="BX559" i="8" s="1"/>
  <c r="BV559" i="8"/>
  <c r="BU559" i="8"/>
  <c r="BT559" i="8"/>
  <c r="BS559" i="8"/>
  <c r="BR559" i="8"/>
  <c r="BQ559" i="8"/>
  <c r="BP559" i="8"/>
  <c r="BO559" i="8"/>
  <c r="BN559" i="8"/>
  <c r="BM559" i="8"/>
  <c r="BL559" i="8"/>
  <c r="BJ559" i="8"/>
  <c r="BK559" i="8" s="1"/>
  <c r="J559" i="8"/>
  <c r="I559" i="8"/>
  <c r="H559" i="8"/>
  <c r="G559" i="8"/>
  <c r="F559" i="8"/>
  <c r="A559" i="8"/>
  <c r="DP558" i="8"/>
  <c r="DO558" i="8"/>
  <c r="DN558" i="8"/>
  <c r="DM558" i="8"/>
  <c r="DK558" i="8"/>
  <c r="DL558" i="8" s="1"/>
  <c r="DJ558" i="8"/>
  <c r="DI558" i="8"/>
  <c r="DH558" i="8"/>
  <c r="DG558" i="8"/>
  <c r="DE558" i="8"/>
  <c r="DF558" i="8" s="1"/>
  <c r="DD558" i="8"/>
  <c r="DC558" i="8"/>
  <c r="DB558" i="8"/>
  <c r="DA558" i="8"/>
  <c r="CZ558" i="8"/>
  <c r="CY558" i="8"/>
  <c r="CX558" i="8"/>
  <c r="CV558" i="8"/>
  <c r="CW558" i="8" s="1"/>
  <c r="CU558" i="8"/>
  <c r="CT558" i="8"/>
  <c r="CS558" i="8"/>
  <c r="CR558" i="8"/>
  <c r="CQ558" i="8"/>
  <c r="CP558" i="8"/>
  <c r="CO558" i="8"/>
  <c r="CN558" i="8"/>
  <c r="CL558" i="8"/>
  <c r="CM558" i="8" s="1"/>
  <c r="CG558" i="8"/>
  <c r="CF558" i="8"/>
  <c r="CE558" i="8"/>
  <c r="CD558" i="8"/>
  <c r="CC558" i="8"/>
  <c r="CB558" i="8"/>
  <c r="CA558" i="8"/>
  <c r="BZ558" i="8"/>
  <c r="BY558" i="8"/>
  <c r="BW558" i="8"/>
  <c r="BX558" i="8" s="1"/>
  <c r="BV558" i="8"/>
  <c r="BU558" i="8"/>
  <c r="BT558" i="8"/>
  <c r="BS558" i="8"/>
  <c r="BR558" i="8"/>
  <c r="BQ558" i="8"/>
  <c r="BP558" i="8"/>
  <c r="BO558" i="8"/>
  <c r="BN558" i="8"/>
  <c r="BM558" i="8"/>
  <c r="BL558" i="8"/>
  <c r="BJ558" i="8"/>
  <c r="BK558" i="8" s="1"/>
  <c r="J558" i="8"/>
  <c r="I558" i="8"/>
  <c r="H558" i="8"/>
  <c r="G558" i="8"/>
  <c r="F558" i="8"/>
  <c r="A558" i="8"/>
  <c r="DP557" i="8"/>
  <c r="DO557" i="8"/>
  <c r="DN557" i="8"/>
  <c r="DM557" i="8"/>
  <c r="DK557" i="8"/>
  <c r="DL557" i="8" s="1"/>
  <c r="DJ557" i="8"/>
  <c r="DI557" i="8"/>
  <c r="DH557" i="8"/>
  <c r="DG557" i="8"/>
  <c r="DE557" i="8"/>
  <c r="DF557" i="8" s="1"/>
  <c r="DD557" i="8"/>
  <c r="DC557" i="8"/>
  <c r="DB557" i="8"/>
  <c r="DA557" i="8"/>
  <c r="CZ557" i="8"/>
  <c r="CY557" i="8"/>
  <c r="CX557" i="8"/>
  <c r="CV557" i="8"/>
  <c r="CW557" i="8" s="1"/>
  <c r="CU557" i="8"/>
  <c r="CT557" i="8"/>
  <c r="CS557" i="8"/>
  <c r="CR557" i="8"/>
  <c r="CQ557" i="8"/>
  <c r="CP557" i="8"/>
  <c r="CO557" i="8"/>
  <c r="CN557" i="8"/>
  <c r="CL557" i="8"/>
  <c r="CM557" i="8" s="1"/>
  <c r="CG557" i="8"/>
  <c r="CF557" i="8"/>
  <c r="CE557" i="8"/>
  <c r="CD557" i="8"/>
  <c r="CC557" i="8"/>
  <c r="CB557" i="8"/>
  <c r="CA557" i="8"/>
  <c r="BZ557" i="8"/>
  <c r="BY557" i="8"/>
  <c r="BW557" i="8"/>
  <c r="BX557" i="8" s="1"/>
  <c r="BV557" i="8"/>
  <c r="BU557" i="8"/>
  <c r="BT557" i="8"/>
  <c r="BS557" i="8"/>
  <c r="BR557" i="8"/>
  <c r="BQ557" i="8"/>
  <c r="BP557" i="8"/>
  <c r="BO557" i="8"/>
  <c r="BN557" i="8"/>
  <c r="BM557" i="8"/>
  <c r="BL557" i="8"/>
  <c r="BJ557" i="8"/>
  <c r="BK557" i="8" s="1"/>
  <c r="J557" i="8"/>
  <c r="I557" i="8"/>
  <c r="H557" i="8"/>
  <c r="G557" i="8"/>
  <c r="F557" i="8"/>
  <c r="A557" i="8"/>
  <c r="DP556" i="8"/>
  <c r="DO556" i="8"/>
  <c r="DN556" i="8"/>
  <c r="DM556" i="8"/>
  <c r="DK556" i="8"/>
  <c r="DL556" i="8" s="1"/>
  <c r="DJ556" i="8"/>
  <c r="DI556" i="8"/>
  <c r="DH556" i="8"/>
  <c r="DG556" i="8"/>
  <c r="DE556" i="8"/>
  <c r="DF556" i="8" s="1"/>
  <c r="DD556" i="8"/>
  <c r="DC556" i="8"/>
  <c r="DB556" i="8"/>
  <c r="DA556" i="8"/>
  <c r="CZ556" i="8"/>
  <c r="CY556" i="8"/>
  <c r="CX556" i="8"/>
  <c r="CV556" i="8"/>
  <c r="CW556" i="8" s="1"/>
  <c r="CU556" i="8"/>
  <c r="CT556" i="8"/>
  <c r="CS556" i="8"/>
  <c r="CR556" i="8"/>
  <c r="CQ556" i="8"/>
  <c r="CP556" i="8"/>
  <c r="CO556" i="8"/>
  <c r="CN556" i="8"/>
  <c r="CL556" i="8"/>
  <c r="CM556" i="8" s="1"/>
  <c r="CG556" i="8"/>
  <c r="CF556" i="8"/>
  <c r="CE556" i="8"/>
  <c r="CD556" i="8"/>
  <c r="CC556" i="8"/>
  <c r="CB556" i="8"/>
  <c r="CA556" i="8"/>
  <c r="BZ556" i="8"/>
  <c r="BY556" i="8"/>
  <c r="BW556" i="8"/>
  <c r="BX556" i="8" s="1"/>
  <c r="BV556" i="8"/>
  <c r="BU556" i="8"/>
  <c r="BT556" i="8"/>
  <c r="BS556" i="8"/>
  <c r="BR556" i="8"/>
  <c r="BQ556" i="8"/>
  <c r="BP556" i="8"/>
  <c r="BO556" i="8"/>
  <c r="BN556" i="8"/>
  <c r="BM556" i="8"/>
  <c r="BL556" i="8"/>
  <c r="BJ556" i="8"/>
  <c r="BK556" i="8" s="1"/>
  <c r="J556" i="8"/>
  <c r="I556" i="8"/>
  <c r="H556" i="8"/>
  <c r="G556" i="8"/>
  <c r="F556" i="8"/>
  <c r="A556" i="8"/>
  <c r="DP555" i="8"/>
  <c r="DO555" i="8"/>
  <c r="DN555" i="8"/>
  <c r="DM555" i="8"/>
  <c r="DK555" i="8"/>
  <c r="DL555" i="8" s="1"/>
  <c r="DJ555" i="8"/>
  <c r="DI555" i="8"/>
  <c r="DH555" i="8"/>
  <c r="DG555" i="8"/>
  <c r="DE555" i="8"/>
  <c r="DF555" i="8" s="1"/>
  <c r="DD555" i="8"/>
  <c r="DC555" i="8"/>
  <c r="DB555" i="8"/>
  <c r="DA555" i="8"/>
  <c r="CZ555" i="8"/>
  <c r="CY555" i="8"/>
  <c r="CX555" i="8"/>
  <c r="CV555" i="8"/>
  <c r="CW555" i="8" s="1"/>
  <c r="CU555" i="8"/>
  <c r="CT555" i="8"/>
  <c r="CS555" i="8"/>
  <c r="CR555" i="8"/>
  <c r="CQ555" i="8"/>
  <c r="CP555" i="8"/>
  <c r="CO555" i="8"/>
  <c r="CN555" i="8"/>
  <c r="CL555" i="8"/>
  <c r="CM555" i="8" s="1"/>
  <c r="CG555" i="8"/>
  <c r="CF555" i="8"/>
  <c r="CE555" i="8"/>
  <c r="CD555" i="8"/>
  <c r="CC555" i="8"/>
  <c r="CB555" i="8"/>
  <c r="CA555" i="8"/>
  <c r="BZ555" i="8"/>
  <c r="BY555" i="8"/>
  <c r="BW555" i="8"/>
  <c r="BX555" i="8" s="1"/>
  <c r="BV555" i="8"/>
  <c r="BU555" i="8"/>
  <c r="BT555" i="8"/>
  <c r="BS555" i="8"/>
  <c r="BR555" i="8"/>
  <c r="BQ555" i="8"/>
  <c r="BP555" i="8"/>
  <c r="BO555" i="8"/>
  <c r="BN555" i="8"/>
  <c r="BM555" i="8"/>
  <c r="BL555" i="8"/>
  <c r="BJ555" i="8"/>
  <c r="BK555" i="8" s="1"/>
  <c r="J555" i="8"/>
  <c r="I555" i="8"/>
  <c r="H555" i="8"/>
  <c r="G555" i="8"/>
  <c r="F555" i="8"/>
  <c r="A555" i="8"/>
  <c r="DP554" i="8"/>
  <c r="DO554" i="8"/>
  <c r="DN554" i="8"/>
  <c r="DM554" i="8"/>
  <c r="DK554" i="8"/>
  <c r="DL554" i="8" s="1"/>
  <c r="DJ554" i="8"/>
  <c r="DI554" i="8"/>
  <c r="DH554" i="8"/>
  <c r="DG554" i="8"/>
  <c r="DE554" i="8"/>
  <c r="DF554" i="8" s="1"/>
  <c r="DD554" i="8"/>
  <c r="DC554" i="8"/>
  <c r="DB554" i="8"/>
  <c r="DA554" i="8"/>
  <c r="CZ554" i="8"/>
  <c r="CY554" i="8"/>
  <c r="CX554" i="8"/>
  <c r="CV554" i="8"/>
  <c r="CW554" i="8" s="1"/>
  <c r="CU554" i="8"/>
  <c r="CT554" i="8"/>
  <c r="CS554" i="8"/>
  <c r="CR554" i="8"/>
  <c r="CQ554" i="8"/>
  <c r="CP554" i="8"/>
  <c r="CO554" i="8"/>
  <c r="CN554" i="8"/>
  <c r="CL554" i="8"/>
  <c r="CM554" i="8" s="1"/>
  <c r="CG554" i="8"/>
  <c r="CF554" i="8"/>
  <c r="CE554" i="8"/>
  <c r="CD554" i="8"/>
  <c r="CC554" i="8"/>
  <c r="CB554" i="8"/>
  <c r="CA554" i="8"/>
  <c r="BZ554" i="8"/>
  <c r="BY554" i="8"/>
  <c r="BW554" i="8"/>
  <c r="BX554" i="8" s="1"/>
  <c r="BV554" i="8"/>
  <c r="BU554" i="8"/>
  <c r="BT554" i="8"/>
  <c r="BS554" i="8"/>
  <c r="BR554" i="8"/>
  <c r="BQ554" i="8"/>
  <c r="BP554" i="8"/>
  <c r="BO554" i="8"/>
  <c r="BN554" i="8"/>
  <c r="BM554" i="8"/>
  <c r="BL554" i="8"/>
  <c r="BJ554" i="8"/>
  <c r="BK554" i="8" s="1"/>
  <c r="J554" i="8"/>
  <c r="I554" i="8"/>
  <c r="H554" i="8"/>
  <c r="G554" i="8"/>
  <c r="F554" i="8"/>
  <c r="A554" i="8"/>
  <c r="DP553" i="8"/>
  <c r="DO553" i="8"/>
  <c r="DN553" i="8"/>
  <c r="DM553" i="8"/>
  <c r="DK553" i="8"/>
  <c r="DL553" i="8" s="1"/>
  <c r="DJ553" i="8"/>
  <c r="DI553" i="8"/>
  <c r="DH553" i="8"/>
  <c r="DG553" i="8"/>
  <c r="DE553" i="8"/>
  <c r="DF553" i="8" s="1"/>
  <c r="DD553" i="8"/>
  <c r="DC553" i="8"/>
  <c r="DB553" i="8"/>
  <c r="DA553" i="8"/>
  <c r="CZ553" i="8"/>
  <c r="CY553" i="8"/>
  <c r="CX553" i="8"/>
  <c r="CV553" i="8"/>
  <c r="CW553" i="8" s="1"/>
  <c r="CU553" i="8"/>
  <c r="CT553" i="8"/>
  <c r="CS553" i="8"/>
  <c r="CR553" i="8"/>
  <c r="CQ553" i="8"/>
  <c r="CP553" i="8"/>
  <c r="CO553" i="8"/>
  <c r="CN553" i="8"/>
  <c r="CL553" i="8"/>
  <c r="CM553" i="8" s="1"/>
  <c r="CG553" i="8"/>
  <c r="CF553" i="8"/>
  <c r="CE553" i="8"/>
  <c r="CD553" i="8"/>
  <c r="CC553" i="8"/>
  <c r="CB553" i="8"/>
  <c r="CA553" i="8"/>
  <c r="BZ553" i="8"/>
  <c r="BY553" i="8"/>
  <c r="BW553" i="8"/>
  <c r="BX553" i="8" s="1"/>
  <c r="BV553" i="8"/>
  <c r="BU553" i="8"/>
  <c r="BT553" i="8"/>
  <c r="BS553" i="8"/>
  <c r="BR553" i="8"/>
  <c r="BQ553" i="8"/>
  <c r="BP553" i="8"/>
  <c r="BO553" i="8"/>
  <c r="BN553" i="8"/>
  <c r="BM553" i="8"/>
  <c r="BL553" i="8"/>
  <c r="BJ553" i="8"/>
  <c r="BK553" i="8" s="1"/>
  <c r="J553" i="8"/>
  <c r="I553" i="8"/>
  <c r="H553" i="8"/>
  <c r="G553" i="8"/>
  <c r="F553" i="8"/>
  <c r="A553" i="8"/>
  <c r="DP552" i="8"/>
  <c r="DO552" i="8"/>
  <c r="DN552" i="8"/>
  <c r="DM552" i="8"/>
  <c r="DK552" i="8"/>
  <c r="DL552" i="8" s="1"/>
  <c r="DJ552" i="8"/>
  <c r="DI552" i="8"/>
  <c r="DH552" i="8"/>
  <c r="DG552" i="8"/>
  <c r="DE552" i="8"/>
  <c r="DF552" i="8" s="1"/>
  <c r="DD552" i="8"/>
  <c r="DC552" i="8"/>
  <c r="DB552" i="8"/>
  <c r="DA552" i="8"/>
  <c r="CZ552" i="8"/>
  <c r="CY552" i="8"/>
  <c r="CX552" i="8"/>
  <c r="CV552" i="8"/>
  <c r="CW552" i="8" s="1"/>
  <c r="CU552" i="8"/>
  <c r="CT552" i="8"/>
  <c r="CS552" i="8"/>
  <c r="CR552" i="8"/>
  <c r="CQ552" i="8"/>
  <c r="CP552" i="8"/>
  <c r="CO552" i="8"/>
  <c r="CN552" i="8"/>
  <c r="CL552" i="8"/>
  <c r="CM552" i="8" s="1"/>
  <c r="CG552" i="8"/>
  <c r="CF552" i="8"/>
  <c r="CE552" i="8"/>
  <c r="CD552" i="8"/>
  <c r="CC552" i="8"/>
  <c r="CB552" i="8"/>
  <c r="CA552" i="8"/>
  <c r="BZ552" i="8"/>
  <c r="BY552" i="8"/>
  <c r="BW552" i="8"/>
  <c r="BX552" i="8" s="1"/>
  <c r="BV552" i="8"/>
  <c r="BU552" i="8"/>
  <c r="BT552" i="8"/>
  <c r="BS552" i="8"/>
  <c r="BR552" i="8"/>
  <c r="BQ552" i="8"/>
  <c r="BP552" i="8"/>
  <c r="BO552" i="8"/>
  <c r="BN552" i="8"/>
  <c r="BM552" i="8"/>
  <c r="BL552" i="8"/>
  <c r="BJ552" i="8"/>
  <c r="BK552" i="8" s="1"/>
  <c r="J552" i="8"/>
  <c r="I552" i="8"/>
  <c r="H552" i="8"/>
  <c r="G552" i="8"/>
  <c r="F552" i="8"/>
  <c r="A552" i="8"/>
  <c r="DP551" i="8"/>
  <c r="DO551" i="8"/>
  <c r="DN551" i="8"/>
  <c r="DM551" i="8"/>
  <c r="DK551" i="8"/>
  <c r="DL551" i="8" s="1"/>
  <c r="DJ551" i="8"/>
  <c r="DI551" i="8"/>
  <c r="DH551" i="8"/>
  <c r="DG551" i="8"/>
  <c r="DE551" i="8"/>
  <c r="DF551" i="8" s="1"/>
  <c r="DD551" i="8"/>
  <c r="DC551" i="8"/>
  <c r="DB551" i="8"/>
  <c r="DA551" i="8"/>
  <c r="CZ551" i="8"/>
  <c r="CY551" i="8"/>
  <c r="CX551" i="8"/>
  <c r="CV551" i="8"/>
  <c r="CW551" i="8" s="1"/>
  <c r="CU551" i="8"/>
  <c r="CT551" i="8"/>
  <c r="CS551" i="8"/>
  <c r="CR551" i="8"/>
  <c r="CQ551" i="8"/>
  <c r="CP551" i="8"/>
  <c r="CO551" i="8"/>
  <c r="CN551" i="8"/>
  <c r="CL551" i="8"/>
  <c r="CM551" i="8" s="1"/>
  <c r="CG551" i="8"/>
  <c r="CF551" i="8"/>
  <c r="CE551" i="8"/>
  <c r="CD551" i="8"/>
  <c r="CC551" i="8"/>
  <c r="CB551" i="8"/>
  <c r="CA551" i="8"/>
  <c r="BZ551" i="8"/>
  <c r="BY551" i="8"/>
  <c r="BW551" i="8"/>
  <c r="BX551" i="8" s="1"/>
  <c r="BV551" i="8"/>
  <c r="BU551" i="8"/>
  <c r="BT551" i="8"/>
  <c r="BS551" i="8"/>
  <c r="BR551" i="8"/>
  <c r="BQ551" i="8"/>
  <c r="BP551" i="8"/>
  <c r="BO551" i="8"/>
  <c r="BN551" i="8"/>
  <c r="BM551" i="8"/>
  <c r="BL551" i="8"/>
  <c r="BJ551" i="8"/>
  <c r="BK551" i="8" s="1"/>
  <c r="J551" i="8"/>
  <c r="I551" i="8"/>
  <c r="H551" i="8"/>
  <c r="G551" i="8"/>
  <c r="F551" i="8"/>
  <c r="A551" i="8"/>
  <c r="DP550" i="8"/>
  <c r="DO550" i="8"/>
  <c r="DN550" i="8"/>
  <c r="DM550" i="8"/>
  <c r="DK550" i="8"/>
  <c r="DL550" i="8" s="1"/>
  <c r="DJ550" i="8"/>
  <c r="DI550" i="8"/>
  <c r="DH550" i="8"/>
  <c r="DG550" i="8"/>
  <c r="DE550" i="8"/>
  <c r="DF550" i="8" s="1"/>
  <c r="DD550" i="8"/>
  <c r="DC550" i="8"/>
  <c r="DB550" i="8"/>
  <c r="DA550" i="8"/>
  <c r="CZ550" i="8"/>
  <c r="CY550" i="8"/>
  <c r="CX550" i="8"/>
  <c r="CV550" i="8"/>
  <c r="CW550" i="8" s="1"/>
  <c r="CU550" i="8"/>
  <c r="CT550" i="8"/>
  <c r="CS550" i="8"/>
  <c r="CR550" i="8"/>
  <c r="CQ550" i="8"/>
  <c r="CP550" i="8"/>
  <c r="CO550" i="8"/>
  <c r="CN550" i="8"/>
  <c r="CL550" i="8"/>
  <c r="CM550" i="8" s="1"/>
  <c r="CG550" i="8"/>
  <c r="CF550" i="8"/>
  <c r="CE550" i="8"/>
  <c r="CD550" i="8"/>
  <c r="CC550" i="8"/>
  <c r="CB550" i="8"/>
  <c r="CA550" i="8"/>
  <c r="BZ550" i="8"/>
  <c r="BY550" i="8"/>
  <c r="BW550" i="8"/>
  <c r="BX550" i="8" s="1"/>
  <c r="BV550" i="8"/>
  <c r="BU550" i="8"/>
  <c r="BT550" i="8"/>
  <c r="BS550" i="8"/>
  <c r="BR550" i="8"/>
  <c r="BQ550" i="8"/>
  <c r="BP550" i="8"/>
  <c r="BO550" i="8"/>
  <c r="BN550" i="8"/>
  <c r="BM550" i="8"/>
  <c r="BL550" i="8"/>
  <c r="BJ550" i="8"/>
  <c r="BK550" i="8" s="1"/>
  <c r="J550" i="8"/>
  <c r="I550" i="8"/>
  <c r="H550" i="8"/>
  <c r="G550" i="8"/>
  <c r="F550" i="8"/>
  <c r="A550" i="8"/>
  <c r="DP549" i="8"/>
  <c r="DO549" i="8"/>
  <c r="DN549" i="8"/>
  <c r="DM549" i="8"/>
  <c r="DK549" i="8"/>
  <c r="DL549" i="8" s="1"/>
  <c r="DJ549" i="8"/>
  <c r="DI549" i="8"/>
  <c r="DH549" i="8"/>
  <c r="DG549" i="8"/>
  <c r="DE549" i="8"/>
  <c r="DF549" i="8" s="1"/>
  <c r="DD549" i="8"/>
  <c r="DC549" i="8"/>
  <c r="DB549" i="8"/>
  <c r="DA549" i="8"/>
  <c r="CZ549" i="8"/>
  <c r="CY549" i="8"/>
  <c r="CX549" i="8"/>
  <c r="CV549" i="8"/>
  <c r="CW549" i="8" s="1"/>
  <c r="CU549" i="8"/>
  <c r="CT549" i="8"/>
  <c r="CS549" i="8"/>
  <c r="CR549" i="8"/>
  <c r="CQ549" i="8"/>
  <c r="CP549" i="8"/>
  <c r="CO549" i="8"/>
  <c r="CN549" i="8"/>
  <c r="CL549" i="8"/>
  <c r="CM549" i="8" s="1"/>
  <c r="CG549" i="8"/>
  <c r="CF549" i="8"/>
  <c r="CE549" i="8"/>
  <c r="CD549" i="8"/>
  <c r="CC549" i="8"/>
  <c r="CB549" i="8"/>
  <c r="CA549" i="8"/>
  <c r="BZ549" i="8"/>
  <c r="BY549" i="8"/>
  <c r="BW549" i="8"/>
  <c r="BX549" i="8" s="1"/>
  <c r="BV549" i="8"/>
  <c r="BU549" i="8"/>
  <c r="BT549" i="8"/>
  <c r="BS549" i="8"/>
  <c r="BR549" i="8"/>
  <c r="BQ549" i="8"/>
  <c r="BP549" i="8"/>
  <c r="BO549" i="8"/>
  <c r="BN549" i="8"/>
  <c r="BM549" i="8"/>
  <c r="BL549" i="8"/>
  <c r="BJ549" i="8"/>
  <c r="BK549" i="8" s="1"/>
  <c r="J549" i="8"/>
  <c r="I549" i="8"/>
  <c r="H549" i="8"/>
  <c r="G549" i="8"/>
  <c r="F549" i="8"/>
  <c r="A549" i="8"/>
  <c r="DP548" i="8"/>
  <c r="DO548" i="8"/>
  <c r="DN548" i="8"/>
  <c r="DM548" i="8"/>
  <c r="DK548" i="8"/>
  <c r="DL548" i="8" s="1"/>
  <c r="DJ548" i="8"/>
  <c r="DI548" i="8"/>
  <c r="DH548" i="8"/>
  <c r="DG548" i="8"/>
  <c r="DE548" i="8"/>
  <c r="DF548" i="8" s="1"/>
  <c r="DD548" i="8"/>
  <c r="DC548" i="8"/>
  <c r="DB548" i="8"/>
  <c r="DA548" i="8"/>
  <c r="CZ548" i="8"/>
  <c r="CY548" i="8"/>
  <c r="CX548" i="8"/>
  <c r="CV548" i="8"/>
  <c r="CW548" i="8" s="1"/>
  <c r="CU548" i="8"/>
  <c r="CT548" i="8"/>
  <c r="CS548" i="8"/>
  <c r="CR548" i="8"/>
  <c r="CQ548" i="8"/>
  <c r="CP548" i="8"/>
  <c r="CO548" i="8"/>
  <c r="CN548" i="8"/>
  <c r="CL548" i="8"/>
  <c r="CM548" i="8" s="1"/>
  <c r="CG548" i="8"/>
  <c r="CF548" i="8"/>
  <c r="CE548" i="8"/>
  <c r="CD548" i="8"/>
  <c r="CC548" i="8"/>
  <c r="CB548" i="8"/>
  <c r="CA548" i="8"/>
  <c r="BZ548" i="8"/>
  <c r="BY548" i="8"/>
  <c r="BW548" i="8"/>
  <c r="BX548" i="8" s="1"/>
  <c r="BV548" i="8"/>
  <c r="BU548" i="8"/>
  <c r="BT548" i="8"/>
  <c r="BS548" i="8"/>
  <c r="BR548" i="8"/>
  <c r="BQ548" i="8"/>
  <c r="BP548" i="8"/>
  <c r="BO548" i="8"/>
  <c r="BN548" i="8"/>
  <c r="BM548" i="8"/>
  <c r="BL548" i="8"/>
  <c r="BJ548" i="8"/>
  <c r="BK548" i="8" s="1"/>
  <c r="J548" i="8"/>
  <c r="I548" i="8"/>
  <c r="H548" i="8"/>
  <c r="G548" i="8"/>
  <c r="F548" i="8"/>
  <c r="A548" i="8"/>
  <c r="DP547" i="8"/>
  <c r="DO547" i="8"/>
  <c r="DN547" i="8"/>
  <c r="DM547" i="8"/>
  <c r="DK547" i="8"/>
  <c r="DL547" i="8" s="1"/>
  <c r="DJ547" i="8"/>
  <c r="DI547" i="8"/>
  <c r="DH547" i="8"/>
  <c r="DG547" i="8"/>
  <c r="DE547" i="8"/>
  <c r="DF547" i="8" s="1"/>
  <c r="DD547" i="8"/>
  <c r="DC547" i="8"/>
  <c r="DB547" i="8"/>
  <c r="DA547" i="8"/>
  <c r="CZ547" i="8"/>
  <c r="CY547" i="8"/>
  <c r="CX547" i="8"/>
  <c r="CV547" i="8"/>
  <c r="CW547" i="8" s="1"/>
  <c r="CU547" i="8"/>
  <c r="CT547" i="8"/>
  <c r="CS547" i="8"/>
  <c r="CR547" i="8"/>
  <c r="CQ547" i="8"/>
  <c r="CP547" i="8"/>
  <c r="CO547" i="8"/>
  <c r="CN547" i="8"/>
  <c r="CL547" i="8"/>
  <c r="CM547" i="8" s="1"/>
  <c r="CG547" i="8"/>
  <c r="CF547" i="8"/>
  <c r="CE547" i="8"/>
  <c r="CD547" i="8"/>
  <c r="CC547" i="8"/>
  <c r="CB547" i="8"/>
  <c r="CA547" i="8"/>
  <c r="BZ547" i="8"/>
  <c r="BY547" i="8"/>
  <c r="BW547" i="8"/>
  <c r="BX547" i="8" s="1"/>
  <c r="BV547" i="8"/>
  <c r="BU547" i="8"/>
  <c r="BT547" i="8"/>
  <c r="BS547" i="8"/>
  <c r="BR547" i="8"/>
  <c r="BQ547" i="8"/>
  <c r="BP547" i="8"/>
  <c r="BO547" i="8"/>
  <c r="BN547" i="8"/>
  <c r="BM547" i="8"/>
  <c r="BL547" i="8"/>
  <c r="BJ547" i="8"/>
  <c r="BK547" i="8" s="1"/>
  <c r="J547" i="8"/>
  <c r="I547" i="8"/>
  <c r="H547" i="8"/>
  <c r="G547" i="8"/>
  <c r="F547" i="8"/>
  <c r="A547" i="8"/>
  <c r="DP546" i="8"/>
  <c r="DO546" i="8"/>
  <c r="DN546" i="8"/>
  <c r="DM546" i="8"/>
  <c r="DK546" i="8"/>
  <c r="DL546" i="8" s="1"/>
  <c r="DJ546" i="8"/>
  <c r="DI546" i="8"/>
  <c r="DH546" i="8"/>
  <c r="DG546" i="8"/>
  <c r="DE546" i="8"/>
  <c r="DF546" i="8" s="1"/>
  <c r="DD546" i="8"/>
  <c r="DC546" i="8"/>
  <c r="DB546" i="8"/>
  <c r="DA546" i="8"/>
  <c r="CZ546" i="8"/>
  <c r="CY546" i="8"/>
  <c r="CX546" i="8"/>
  <c r="CV546" i="8"/>
  <c r="CW546" i="8" s="1"/>
  <c r="CU546" i="8"/>
  <c r="CT546" i="8"/>
  <c r="CS546" i="8"/>
  <c r="CR546" i="8"/>
  <c r="CQ546" i="8"/>
  <c r="CP546" i="8"/>
  <c r="CO546" i="8"/>
  <c r="CN546" i="8"/>
  <c r="CL546" i="8"/>
  <c r="CM546" i="8" s="1"/>
  <c r="CG546" i="8"/>
  <c r="CF546" i="8"/>
  <c r="CE546" i="8"/>
  <c r="CD546" i="8"/>
  <c r="CC546" i="8"/>
  <c r="CB546" i="8"/>
  <c r="CA546" i="8"/>
  <c r="BZ546" i="8"/>
  <c r="BY546" i="8"/>
  <c r="BW546" i="8"/>
  <c r="BX546" i="8" s="1"/>
  <c r="BV546" i="8"/>
  <c r="BU546" i="8"/>
  <c r="BT546" i="8"/>
  <c r="BS546" i="8"/>
  <c r="BR546" i="8"/>
  <c r="BQ546" i="8"/>
  <c r="BP546" i="8"/>
  <c r="BO546" i="8"/>
  <c r="BN546" i="8"/>
  <c r="BM546" i="8"/>
  <c r="BL546" i="8"/>
  <c r="BJ546" i="8"/>
  <c r="BK546" i="8" s="1"/>
  <c r="J546" i="8"/>
  <c r="I546" i="8"/>
  <c r="H546" i="8"/>
  <c r="G546" i="8"/>
  <c r="F546" i="8"/>
  <c r="A546" i="8"/>
  <c r="DP545" i="8"/>
  <c r="DO545" i="8"/>
  <c r="DN545" i="8"/>
  <c r="DM545" i="8"/>
  <c r="DK545" i="8"/>
  <c r="DL545" i="8" s="1"/>
  <c r="DJ545" i="8"/>
  <c r="DI545" i="8"/>
  <c r="DH545" i="8"/>
  <c r="DG545" i="8"/>
  <c r="DE545" i="8"/>
  <c r="DF545" i="8" s="1"/>
  <c r="DD545" i="8"/>
  <c r="DC545" i="8"/>
  <c r="DB545" i="8"/>
  <c r="DA545" i="8"/>
  <c r="CZ545" i="8"/>
  <c r="CY545" i="8"/>
  <c r="CX545" i="8"/>
  <c r="CV545" i="8"/>
  <c r="CW545" i="8" s="1"/>
  <c r="CU545" i="8"/>
  <c r="CT545" i="8"/>
  <c r="CS545" i="8"/>
  <c r="CR545" i="8"/>
  <c r="CQ545" i="8"/>
  <c r="CP545" i="8"/>
  <c r="CO545" i="8"/>
  <c r="CN545" i="8"/>
  <c r="CL545" i="8"/>
  <c r="CM545" i="8" s="1"/>
  <c r="CG545" i="8"/>
  <c r="CF545" i="8"/>
  <c r="CE545" i="8"/>
  <c r="CD545" i="8"/>
  <c r="CC545" i="8"/>
  <c r="CB545" i="8"/>
  <c r="CA545" i="8"/>
  <c r="BZ545" i="8"/>
  <c r="BY545" i="8"/>
  <c r="BW545" i="8"/>
  <c r="BX545" i="8" s="1"/>
  <c r="BV545" i="8"/>
  <c r="BU545" i="8"/>
  <c r="BT545" i="8"/>
  <c r="BS545" i="8"/>
  <c r="BR545" i="8"/>
  <c r="BQ545" i="8"/>
  <c r="BP545" i="8"/>
  <c r="BO545" i="8"/>
  <c r="BN545" i="8"/>
  <c r="BM545" i="8"/>
  <c r="BL545" i="8"/>
  <c r="BJ545" i="8"/>
  <c r="BK545" i="8" s="1"/>
  <c r="J545" i="8"/>
  <c r="I545" i="8"/>
  <c r="H545" i="8"/>
  <c r="G545" i="8"/>
  <c r="F545" i="8"/>
  <c r="A545" i="8"/>
  <c r="DP544" i="8"/>
  <c r="DO544" i="8"/>
  <c r="DN544" i="8"/>
  <c r="DM544" i="8"/>
  <c r="DK544" i="8"/>
  <c r="DL544" i="8" s="1"/>
  <c r="DJ544" i="8"/>
  <c r="DI544" i="8"/>
  <c r="DH544" i="8"/>
  <c r="DG544" i="8"/>
  <c r="DE544" i="8"/>
  <c r="DF544" i="8" s="1"/>
  <c r="DD544" i="8"/>
  <c r="DC544" i="8"/>
  <c r="DB544" i="8"/>
  <c r="DA544" i="8"/>
  <c r="CZ544" i="8"/>
  <c r="CY544" i="8"/>
  <c r="CX544" i="8"/>
  <c r="CV544" i="8"/>
  <c r="CW544" i="8" s="1"/>
  <c r="CU544" i="8"/>
  <c r="CT544" i="8"/>
  <c r="CS544" i="8"/>
  <c r="CR544" i="8"/>
  <c r="CQ544" i="8"/>
  <c r="CP544" i="8"/>
  <c r="CO544" i="8"/>
  <c r="CN544" i="8"/>
  <c r="CL544" i="8"/>
  <c r="CM544" i="8" s="1"/>
  <c r="CG544" i="8"/>
  <c r="CF544" i="8"/>
  <c r="CE544" i="8"/>
  <c r="CD544" i="8"/>
  <c r="CC544" i="8"/>
  <c r="CB544" i="8"/>
  <c r="CA544" i="8"/>
  <c r="BZ544" i="8"/>
  <c r="BY544" i="8"/>
  <c r="BW544" i="8"/>
  <c r="BX544" i="8" s="1"/>
  <c r="BV544" i="8"/>
  <c r="BU544" i="8"/>
  <c r="BT544" i="8"/>
  <c r="BS544" i="8"/>
  <c r="BR544" i="8"/>
  <c r="BQ544" i="8"/>
  <c r="BP544" i="8"/>
  <c r="BO544" i="8"/>
  <c r="BN544" i="8"/>
  <c r="BM544" i="8"/>
  <c r="BL544" i="8"/>
  <c r="BJ544" i="8"/>
  <c r="BK544" i="8" s="1"/>
  <c r="J544" i="8"/>
  <c r="I544" i="8"/>
  <c r="H544" i="8"/>
  <c r="G544" i="8"/>
  <c r="F544" i="8"/>
  <c r="A544" i="8"/>
  <c r="DP543" i="8"/>
  <c r="DO543" i="8"/>
  <c r="DN543" i="8"/>
  <c r="DM543" i="8"/>
  <c r="DK543" i="8"/>
  <c r="DL543" i="8" s="1"/>
  <c r="DJ543" i="8"/>
  <c r="DI543" i="8"/>
  <c r="DH543" i="8"/>
  <c r="DG543" i="8"/>
  <c r="DE543" i="8"/>
  <c r="DF543" i="8" s="1"/>
  <c r="DD543" i="8"/>
  <c r="DC543" i="8"/>
  <c r="DB543" i="8"/>
  <c r="DA543" i="8"/>
  <c r="CZ543" i="8"/>
  <c r="CY543" i="8"/>
  <c r="CX543" i="8"/>
  <c r="CV543" i="8"/>
  <c r="CW543" i="8" s="1"/>
  <c r="CU543" i="8"/>
  <c r="CT543" i="8"/>
  <c r="CS543" i="8"/>
  <c r="CR543" i="8"/>
  <c r="CQ543" i="8"/>
  <c r="CP543" i="8"/>
  <c r="CO543" i="8"/>
  <c r="CN543" i="8"/>
  <c r="CL543" i="8"/>
  <c r="CM543" i="8" s="1"/>
  <c r="CG543" i="8"/>
  <c r="CF543" i="8"/>
  <c r="CE543" i="8"/>
  <c r="CD543" i="8"/>
  <c r="CC543" i="8"/>
  <c r="CB543" i="8"/>
  <c r="CA543" i="8"/>
  <c r="BZ543" i="8"/>
  <c r="BY543" i="8"/>
  <c r="BW543" i="8"/>
  <c r="BX543" i="8" s="1"/>
  <c r="BV543" i="8"/>
  <c r="BU543" i="8"/>
  <c r="BT543" i="8"/>
  <c r="BS543" i="8"/>
  <c r="BR543" i="8"/>
  <c r="BQ543" i="8"/>
  <c r="BP543" i="8"/>
  <c r="BO543" i="8"/>
  <c r="BN543" i="8"/>
  <c r="BM543" i="8"/>
  <c r="BL543" i="8"/>
  <c r="BJ543" i="8"/>
  <c r="BK543" i="8" s="1"/>
  <c r="J543" i="8"/>
  <c r="I543" i="8"/>
  <c r="H543" i="8"/>
  <c r="G543" i="8"/>
  <c r="F543" i="8"/>
  <c r="A543" i="8"/>
  <c r="DP542" i="8"/>
  <c r="DO542" i="8"/>
  <c r="DN542" i="8"/>
  <c r="DM542" i="8"/>
  <c r="DK542" i="8"/>
  <c r="DL542" i="8" s="1"/>
  <c r="DJ542" i="8"/>
  <c r="DI542" i="8"/>
  <c r="DH542" i="8"/>
  <c r="DG542" i="8"/>
  <c r="DE542" i="8"/>
  <c r="DF542" i="8" s="1"/>
  <c r="DD542" i="8"/>
  <c r="DC542" i="8"/>
  <c r="DB542" i="8"/>
  <c r="DA542" i="8"/>
  <c r="CZ542" i="8"/>
  <c r="CY542" i="8"/>
  <c r="CX542" i="8"/>
  <c r="CV542" i="8"/>
  <c r="CW542" i="8" s="1"/>
  <c r="CU542" i="8"/>
  <c r="CT542" i="8"/>
  <c r="CS542" i="8"/>
  <c r="CR542" i="8"/>
  <c r="CQ542" i="8"/>
  <c r="CP542" i="8"/>
  <c r="CO542" i="8"/>
  <c r="CN542" i="8"/>
  <c r="CL542" i="8"/>
  <c r="CM542" i="8" s="1"/>
  <c r="CG542" i="8"/>
  <c r="CF542" i="8"/>
  <c r="CE542" i="8"/>
  <c r="CD542" i="8"/>
  <c r="CC542" i="8"/>
  <c r="CB542" i="8"/>
  <c r="CA542" i="8"/>
  <c r="BZ542" i="8"/>
  <c r="BY542" i="8"/>
  <c r="BW542" i="8"/>
  <c r="BX542" i="8" s="1"/>
  <c r="BV542" i="8"/>
  <c r="BU542" i="8"/>
  <c r="BT542" i="8"/>
  <c r="BS542" i="8"/>
  <c r="BR542" i="8"/>
  <c r="BQ542" i="8"/>
  <c r="BP542" i="8"/>
  <c r="BO542" i="8"/>
  <c r="BN542" i="8"/>
  <c r="BM542" i="8"/>
  <c r="BL542" i="8"/>
  <c r="BJ542" i="8"/>
  <c r="BK542" i="8" s="1"/>
  <c r="J542" i="8"/>
  <c r="I542" i="8"/>
  <c r="H542" i="8"/>
  <c r="G542" i="8"/>
  <c r="F542" i="8"/>
  <c r="A542" i="8"/>
  <c r="DP541" i="8"/>
  <c r="DO541" i="8"/>
  <c r="DN541" i="8"/>
  <c r="DM541" i="8"/>
  <c r="DK541" i="8"/>
  <c r="DL541" i="8" s="1"/>
  <c r="DJ541" i="8"/>
  <c r="DI541" i="8"/>
  <c r="DH541" i="8"/>
  <c r="DG541" i="8"/>
  <c r="DE541" i="8"/>
  <c r="DF541" i="8" s="1"/>
  <c r="DD541" i="8"/>
  <c r="DC541" i="8"/>
  <c r="DB541" i="8"/>
  <c r="DA541" i="8"/>
  <c r="CZ541" i="8"/>
  <c r="CY541" i="8"/>
  <c r="CX541" i="8"/>
  <c r="CV541" i="8"/>
  <c r="CW541" i="8" s="1"/>
  <c r="CU541" i="8"/>
  <c r="CT541" i="8"/>
  <c r="CS541" i="8"/>
  <c r="CR541" i="8"/>
  <c r="CQ541" i="8"/>
  <c r="CP541" i="8"/>
  <c r="CO541" i="8"/>
  <c r="CN541" i="8"/>
  <c r="CL541" i="8"/>
  <c r="CM541" i="8" s="1"/>
  <c r="CG541" i="8"/>
  <c r="CF541" i="8"/>
  <c r="CE541" i="8"/>
  <c r="CD541" i="8"/>
  <c r="CC541" i="8"/>
  <c r="CB541" i="8"/>
  <c r="CA541" i="8"/>
  <c r="BZ541" i="8"/>
  <c r="BY541" i="8"/>
  <c r="BW541" i="8"/>
  <c r="BX541" i="8" s="1"/>
  <c r="BV541" i="8"/>
  <c r="BU541" i="8"/>
  <c r="BT541" i="8"/>
  <c r="BS541" i="8"/>
  <c r="BR541" i="8"/>
  <c r="BQ541" i="8"/>
  <c r="BP541" i="8"/>
  <c r="BO541" i="8"/>
  <c r="BN541" i="8"/>
  <c r="BM541" i="8"/>
  <c r="BL541" i="8"/>
  <c r="BJ541" i="8"/>
  <c r="BK541" i="8" s="1"/>
  <c r="J541" i="8"/>
  <c r="I541" i="8"/>
  <c r="H541" i="8"/>
  <c r="G541" i="8"/>
  <c r="F541" i="8"/>
  <c r="A541" i="8"/>
  <c r="DP540" i="8"/>
  <c r="DO540" i="8"/>
  <c r="DN540" i="8"/>
  <c r="DM540" i="8"/>
  <c r="DK540" i="8"/>
  <c r="DL540" i="8" s="1"/>
  <c r="DJ540" i="8"/>
  <c r="DI540" i="8"/>
  <c r="DH540" i="8"/>
  <c r="DG540" i="8"/>
  <c r="DE540" i="8"/>
  <c r="DF540" i="8" s="1"/>
  <c r="DD540" i="8"/>
  <c r="DC540" i="8"/>
  <c r="DB540" i="8"/>
  <c r="DA540" i="8"/>
  <c r="CZ540" i="8"/>
  <c r="CY540" i="8"/>
  <c r="CX540" i="8"/>
  <c r="CV540" i="8"/>
  <c r="CW540" i="8" s="1"/>
  <c r="CU540" i="8"/>
  <c r="CT540" i="8"/>
  <c r="CS540" i="8"/>
  <c r="CR540" i="8"/>
  <c r="CQ540" i="8"/>
  <c r="CP540" i="8"/>
  <c r="CO540" i="8"/>
  <c r="CN540" i="8"/>
  <c r="CL540" i="8"/>
  <c r="CM540" i="8" s="1"/>
  <c r="CG540" i="8"/>
  <c r="CF540" i="8"/>
  <c r="CE540" i="8"/>
  <c r="CD540" i="8"/>
  <c r="CC540" i="8"/>
  <c r="CB540" i="8"/>
  <c r="CA540" i="8"/>
  <c r="BZ540" i="8"/>
  <c r="BY540" i="8"/>
  <c r="BW540" i="8"/>
  <c r="BX540" i="8" s="1"/>
  <c r="BV540" i="8"/>
  <c r="BU540" i="8"/>
  <c r="BT540" i="8"/>
  <c r="BS540" i="8"/>
  <c r="BR540" i="8"/>
  <c r="BQ540" i="8"/>
  <c r="BP540" i="8"/>
  <c r="BO540" i="8"/>
  <c r="BN540" i="8"/>
  <c r="BM540" i="8"/>
  <c r="BL540" i="8"/>
  <c r="BJ540" i="8"/>
  <c r="BK540" i="8" s="1"/>
  <c r="J540" i="8"/>
  <c r="I540" i="8"/>
  <c r="H540" i="8"/>
  <c r="G540" i="8"/>
  <c r="F540" i="8"/>
  <c r="A540" i="8"/>
  <c r="DP539" i="8"/>
  <c r="DO539" i="8"/>
  <c r="DN539" i="8"/>
  <c r="DM539" i="8"/>
  <c r="DK539" i="8"/>
  <c r="DL539" i="8" s="1"/>
  <c r="DJ539" i="8"/>
  <c r="DI539" i="8"/>
  <c r="DH539" i="8"/>
  <c r="DG539" i="8"/>
  <c r="DE539" i="8"/>
  <c r="DF539" i="8" s="1"/>
  <c r="DD539" i="8"/>
  <c r="DC539" i="8"/>
  <c r="DB539" i="8"/>
  <c r="DA539" i="8"/>
  <c r="CZ539" i="8"/>
  <c r="CY539" i="8"/>
  <c r="CX539" i="8"/>
  <c r="CV539" i="8"/>
  <c r="CW539" i="8" s="1"/>
  <c r="CU539" i="8"/>
  <c r="CT539" i="8"/>
  <c r="CS539" i="8"/>
  <c r="CR539" i="8"/>
  <c r="CQ539" i="8"/>
  <c r="CP539" i="8"/>
  <c r="CO539" i="8"/>
  <c r="CN539" i="8"/>
  <c r="CL539" i="8"/>
  <c r="CM539" i="8" s="1"/>
  <c r="CG539" i="8"/>
  <c r="CF539" i="8"/>
  <c r="CE539" i="8"/>
  <c r="CD539" i="8"/>
  <c r="CC539" i="8"/>
  <c r="CB539" i="8"/>
  <c r="CA539" i="8"/>
  <c r="BZ539" i="8"/>
  <c r="BY539" i="8"/>
  <c r="BW539" i="8"/>
  <c r="BX539" i="8" s="1"/>
  <c r="BV539" i="8"/>
  <c r="BU539" i="8"/>
  <c r="BT539" i="8"/>
  <c r="BS539" i="8"/>
  <c r="BR539" i="8"/>
  <c r="BQ539" i="8"/>
  <c r="BP539" i="8"/>
  <c r="BO539" i="8"/>
  <c r="BN539" i="8"/>
  <c r="BM539" i="8"/>
  <c r="BL539" i="8"/>
  <c r="BJ539" i="8"/>
  <c r="BK539" i="8" s="1"/>
  <c r="J539" i="8"/>
  <c r="I539" i="8"/>
  <c r="H539" i="8"/>
  <c r="G539" i="8"/>
  <c r="F539" i="8"/>
  <c r="A539" i="8"/>
  <c r="DP538" i="8"/>
  <c r="DO538" i="8"/>
  <c r="DN538" i="8"/>
  <c r="DM538" i="8"/>
  <c r="DK538" i="8"/>
  <c r="DL538" i="8" s="1"/>
  <c r="DJ538" i="8"/>
  <c r="DI538" i="8"/>
  <c r="DH538" i="8"/>
  <c r="DG538" i="8"/>
  <c r="DE538" i="8"/>
  <c r="DF538" i="8" s="1"/>
  <c r="DD538" i="8"/>
  <c r="DC538" i="8"/>
  <c r="DB538" i="8"/>
  <c r="DA538" i="8"/>
  <c r="CZ538" i="8"/>
  <c r="CY538" i="8"/>
  <c r="CX538" i="8"/>
  <c r="CV538" i="8"/>
  <c r="CW538" i="8" s="1"/>
  <c r="CU538" i="8"/>
  <c r="CT538" i="8"/>
  <c r="CS538" i="8"/>
  <c r="CR538" i="8"/>
  <c r="CQ538" i="8"/>
  <c r="CP538" i="8"/>
  <c r="CO538" i="8"/>
  <c r="CN538" i="8"/>
  <c r="CL538" i="8"/>
  <c r="CM538" i="8" s="1"/>
  <c r="CG538" i="8"/>
  <c r="CF538" i="8"/>
  <c r="CE538" i="8"/>
  <c r="CD538" i="8"/>
  <c r="CC538" i="8"/>
  <c r="CB538" i="8"/>
  <c r="CA538" i="8"/>
  <c r="BZ538" i="8"/>
  <c r="BY538" i="8"/>
  <c r="BW538" i="8"/>
  <c r="BX538" i="8" s="1"/>
  <c r="BV538" i="8"/>
  <c r="BU538" i="8"/>
  <c r="BT538" i="8"/>
  <c r="BS538" i="8"/>
  <c r="BR538" i="8"/>
  <c r="BQ538" i="8"/>
  <c r="BP538" i="8"/>
  <c r="BO538" i="8"/>
  <c r="BN538" i="8"/>
  <c r="BM538" i="8"/>
  <c r="BL538" i="8"/>
  <c r="BJ538" i="8"/>
  <c r="BK538" i="8" s="1"/>
  <c r="J538" i="8"/>
  <c r="I538" i="8"/>
  <c r="H538" i="8"/>
  <c r="G538" i="8"/>
  <c r="F538" i="8"/>
  <c r="A538" i="8"/>
  <c r="DP537" i="8"/>
  <c r="DO537" i="8"/>
  <c r="DN537" i="8"/>
  <c r="DM537" i="8"/>
  <c r="DK537" i="8"/>
  <c r="DL537" i="8" s="1"/>
  <c r="DJ537" i="8"/>
  <c r="DI537" i="8"/>
  <c r="DH537" i="8"/>
  <c r="DG537" i="8"/>
  <c r="DE537" i="8"/>
  <c r="DF537" i="8" s="1"/>
  <c r="DD537" i="8"/>
  <c r="DC537" i="8"/>
  <c r="DB537" i="8"/>
  <c r="DA537" i="8"/>
  <c r="CZ537" i="8"/>
  <c r="CY537" i="8"/>
  <c r="CX537" i="8"/>
  <c r="CV537" i="8"/>
  <c r="CW537" i="8" s="1"/>
  <c r="CU537" i="8"/>
  <c r="CT537" i="8"/>
  <c r="CS537" i="8"/>
  <c r="CR537" i="8"/>
  <c r="CQ537" i="8"/>
  <c r="CP537" i="8"/>
  <c r="CO537" i="8"/>
  <c r="CN537" i="8"/>
  <c r="CL537" i="8"/>
  <c r="CM537" i="8" s="1"/>
  <c r="CG537" i="8"/>
  <c r="CF537" i="8"/>
  <c r="CE537" i="8"/>
  <c r="CD537" i="8"/>
  <c r="CC537" i="8"/>
  <c r="CB537" i="8"/>
  <c r="CA537" i="8"/>
  <c r="BZ537" i="8"/>
  <c r="BY537" i="8"/>
  <c r="BW537" i="8"/>
  <c r="BX537" i="8" s="1"/>
  <c r="BV537" i="8"/>
  <c r="BU537" i="8"/>
  <c r="BT537" i="8"/>
  <c r="BS537" i="8"/>
  <c r="BR537" i="8"/>
  <c r="BQ537" i="8"/>
  <c r="BP537" i="8"/>
  <c r="BO537" i="8"/>
  <c r="BN537" i="8"/>
  <c r="BM537" i="8"/>
  <c r="BL537" i="8"/>
  <c r="BJ537" i="8"/>
  <c r="BK537" i="8" s="1"/>
  <c r="J537" i="8"/>
  <c r="I537" i="8"/>
  <c r="H537" i="8"/>
  <c r="G537" i="8"/>
  <c r="F537" i="8"/>
  <c r="A537" i="8"/>
  <c r="DP536" i="8"/>
  <c r="DO536" i="8"/>
  <c r="DN536" i="8"/>
  <c r="DM536" i="8"/>
  <c r="DK536" i="8"/>
  <c r="DL536" i="8" s="1"/>
  <c r="DJ536" i="8"/>
  <c r="DI536" i="8"/>
  <c r="DH536" i="8"/>
  <c r="DG536" i="8"/>
  <c r="DE536" i="8"/>
  <c r="DF536" i="8" s="1"/>
  <c r="DD536" i="8"/>
  <c r="DC536" i="8"/>
  <c r="DB536" i="8"/>
  <c r="DA536" i="8"/>
  <c r="CZ536" i="8"/>
  <c r="CY536" i="8"/>
  <c r="CX536" i="8"/>
  <c r="CV536" i="8"/>
  <c r="CW536" i="8" s="1"/>
  <c r="CU536" i="8"/>
  <c r="CT536" i="8"/>
  <c r="CS536" i="8"/>
  <c r="CR536" i="8"/>
  <c r="CQ536" i="8"/>
  <c r="CP536" i="8"/>
  <c r="CO536" i="8"/>
  <c r="CN536" i="8"/>
  <c r="CL536" i="8"/>
  <c r="CM536" i="8" s="1"/>
  <c r="CG536" i="8"/>
  <c r="CF536" i="8"/>
  <c r="CE536" i="8"/>
  <c r="CD536" i="8"/>
  <c r="CC536" i="8"/>
  <c r="CB536" i="8"/>
  <c r="CA536" i="8"/>
  <c r="BZ536" i="8"/>
  <c r="BY536" i="8"/>
  <c r="BW536" i="8"/>
  <c r="BX536" i="8" s="1"/>
  <c r="BV536" i="8"/>
  <c r="BU536" i="8"/>
  <c r="BT536" i="8"/>
  <c r="BS536" i="8"/>
  <c r="BR536" i="8"/>
  <c r="BQ536" i="8"/>
  <c r="BP536" i="8"/>
  <c r="BO536" i="8"/>
  <c r="BN536" i="8"/>
  <c r="BM536" i="8"/>
  <c r="BL536" i="8"/>
  <c r="BJ536" i="8"/>
  <c r="BK536" i="8" s="1"/>
  <c r="J536" i="8"/>
  <c r="I536" i="8"/>
  <c r="H536" i="8"/>
  <c r="G536" i="8"/>
  <c r="F536" i="8"/>
  <c r="A536" i="8"/>
  <c r="DP535" i="8"/>
  <c r="DO535" i="8"/>
  <c r="DN535" i="8"/>
  <c r="DM535" i="8"/>
  <c r="DK535" i="8"/>
  <c r="DL535" i="8" s="1"/>
  <c r="DJ535" i="8"/>
  <c r="DI535" i="8"/>
  <c r="DH535" i="8"/>
  <c r="DG535" i="8"/>
  <c r="DE535" i="8"/>
  <c r="DF535" i="8" s="1"/>
  <c r="DD535" i="8"/>
  <c r="DC535" i="8"/>
  <c r="DB535" i="8"/>
  <c r="DA535" i="8"/>
  <c r="CZ535" i="8"/>
  <c r="CY535" i="8"/>
  <c r="CX535" i="8"/>
  <c r="CV535" i="8"/>
  <c r="CW535" i="8" s="1"/>
  <c r="CU535" i="8"/>
  <c r="CT535" i="8"/>
  <c r="CS535" i="8"/>
  <c r="CR535" i="8"/>
  <c r="CQ535" i="8"/>
  <c r="CP535" i="8"/>
  <c r="CO535" i="8"/>
  <c r="CN535" i="8"/>
  <c r="CL535" i="8"/>
  <c r="CM535" i="8" s="1"/>
  <c r="CG535" i="8"/>
  <c r="CF535" i="8"/>
  <c r="CE535" i="8"/>
  <c r="CD535" i="8"/>
  <c r="CC535" i="8"/>
  <c r="CB535" i="8"/>
  <c r="CA535" i="8"/>
  <c r="BZ535" i="8"/>
  <c r="BY535" i="8"/>
  <c r="BW535" i="8"/>
  <c r="BX535" i="8" s="1"/>
  <c r="BV535" i="8"/>
  <c r="BU535" i="8"/>
  <c r="BT535" i="8"/>
  <c r="BS535" i="8"/>
  <c r="BR535" i="8"/>
  <c r="BQ535" i="8"/>
  <c r="BP535" i="8"/>
  <c r="BO535" i="8"/>
  <c r="BN535" i="8"/>
  <c r="BM535" i="8"/>
  <c r="BL535" i="8"/>
  <c r="BJ535" i="8"/>
  <c r="BK535" i="8" s="1"/>
  <c r="J535" i="8"/>
  <c r="I535" i="8"/>
  <c r="H535" i="8"/>
  <c r="G535" i="8"/>
  <c r="F535" i="8"/>
  <c r="A535" i="8"/>
  <c r="DP534" i="8"/>
  <c r="DO534" i="8"/>
  <c r="DN534" i="8"/>
  <c r="DM534" i="8"/>
  <c r="DK534" i="8"/>
  <c r="DL534" i="8" s="1"/>
  <c r="DJ534" i="8"/>
  <c r="DI534" i="8"/>
  <c r="DH534" i="8"/>
  <c r="DG534" i="8"/>
  <c r="DE534" i="8"/>
  <c r="DF534" i="8" s="1"/>
  <c r="DD534" i="8"/>
  <c r="DC534" i="8"/>
  <c r="DB534" i="8"/>
  <c r="DA534" i="8"/>
  <c r="CZ534" i="8"/>
  <c r="CY534" i="8"/>
  <c r="CX534" i="8"/>
  <c r="CV534" i="8"/>
  <c r="CW534" i="8" s="1"/>
  <c r="CU534" i="8"/>
  <c r="CT534" i="8"/>
  <c r="CS534" i="8"/>
  <c r="CR534" i="8"/>
  <c r="CQ534" i="8"/>
  <c r="CP534" i="8"/>
  <c r="CO534" i="8"/>
  <c r="CN534" i="8"/>
  <c r="CL534" i="8"/>
  <c r="CM534" i="8" s="1"/>
  <c r="CG534" i="8"/>
  <c r="CF534" i="8"/>
  <c r="CE534" i="8"/>
  <c r="CD534" i="8"/>
  <c r="CC534" i="8"/>
  <c r="CB534" i="8"/>
  <c r="CA534" i="8"/>
  <c r="BZ534" i="8"/>
  <c r="BY534" i="8"/>
  <c r="BW534" i="8"/>
  <c r="BX534" i="8" s="1"/>
  <c r="BV534" i="8"/>
  <c r="BU534" i="8"/>
  <c r="BT534" i="8"/>
  <c r="BS534" i="8"/>
  <c r="BR534" i="8"/>
  <c r="BQ534" i="8"/>
  <c r="BP534" i="8"/>
  <c r="BO534" i="8"/>
  <c r="BN534" i="8"/>
  <c r="BM534" i="8"/>
  <c r="BL534" i="8"/>
  <c r="BJ534" i="8"/>
  <c r="BK534" i="8" s="1"/>
  <c r="J534" i="8"/>
  <c r="I534" i="8"/>
  <c r="H534" i="8"/>
  <c r="G534" i="8"/>
  <c r="F534" i="8"/>
  <c r="A534" i="8"/>
  <c r="DP533" i="8"/>
  <c r="DO533" i="8"/>
  <c r="DN533" i="8"/>
  <c r="DM533" i="8"/>
  <c r="DK533" i="8"/>
  <c r="DL533" i="8" s="1"/>
  <c r="DJ533" i="8"/>
  <c r="DI533" i="8"/>
  <c r="DH533" i="8"/>
  <c r="DG533" i="8"/>
  <c r="DE533" i="8"/>
  <c r="DF533" i="8" s="1"/>
  <c r="DD533" i="8"/>
  <c r="DC533" i="8"/>
  <c r="DB533" i="8"/>
  <c r="DA533" i="8"/>
  <c r="CZ533" i="8"/>
  <c r="CY533" i="8"/>
  <c r="CX533" i="8"/>
  <c r="CV533" i="8"/>
  <c r="CW533" i="8" s="1"/>
  <c r="CU533" i="8"/>
  <c r="CT533" i="8"/>
  <c r="CS533" i="8"/>
  <c r="CR533" i="8"/>
  <c r="CQ533" i="8"/>
  <c r="CP533" i="8"/>
  <c r="CO533" i="8"/>
  <c r="CN533" i="8"/>
  <c r="CL533" i="8"/>
  <c r="CM533" i="8" s="1"/>
  <c r="CG533" i="8"/>
  <c r="CF533" i="8"/>
  <c r="CE533" i="8"/>
  <c r="CD533" i="8"/>
  <c r="CC533" i="8"/>
  <c r="CB533" i="8"/>
  <c r="CA533" i="8"/>
  <c r="BZ533" i="8"/>
  <c r="BY533" i="8"/>
  <c r="BW533" i="8"/>
  <c r="BX533" i="8" s="1"/>
  <c r="BV533" i="8"/>
  <c r="BU533" i="8"/>
  <c r="BT533" i="8"/>
  <c r="BS533" i="8"/>
  <c r="BR533" i="8"/>
  <c r="BQ533" i="8"/>
  <c r="BP533" i="8"/>
  <c r="BO533" i="8"/>
  <c r="BN533" i="8"/>
  <c r="BM533" i="8"/>
  <c r="BL533" i="8"/>
  <c r="BJ533" i="8"/>
  <c r="BK533" i="8" s="1"/>
  <c r="J533" i="8"/>
  <c r="I533" i="8"/>
  <c r="H533" i="8"/>
  <c r="G533" i="8"/>
  <c r="F533" i="8"/>
  <c r="A533" i="8"/>
  <c r="DP532" i="8"/>
  <c r="DO532" i="8"/>
  <c r="DN532" i="8"/>
  <c r="DM532" i="8"/>
  <c r="DK532" i="8"/>
  <c r="DL532" i="8" s="1"/>
  <c r="DJ532" i="8"/>
  <c r="DI532" i="8"/>
  <c r="DH532" i="8"/>
  <c r="DG532" i="8"/>
  <c r="DE532" i="8"/>
  <c r="DF532" i="8" s="1"/>
  <c r="DD532" i="8"/>
  <c r="DC532" i="8"/>
  <c r="DB532" i="8"/>
  <c r="DA532" i="8"/>
  <c r="CZ532" i="8"/>
  <c r="CY532" i="8"/>
  <c r="CX532" i="8"/>
  <c r="CV532" i="8"/>
  <c r="CW532" i="8" s="1"/>
  <c r="CU532" i="8"/>
  <c r="CT532" i="8"/>
  <c r="CS532" i="8"/>
  <c r="CR532" i="8"/>
  <c r="CQ532" i="8"/>
  <c r="CP532" i="8"/>
  <c r="CO532" i="8"/>
  <c r="CN532" i="8"/>
  <c r="CL532" i="8"/>
  <c r="CM532" i="8" s="1"/>
  <c r="CG532" i="8"/>
  <c r="CF532" i="8"/>
  <c r="CE532" i="8"/>
  <c r="CD532" i="8"/>
  <c r="CC532" i="8"/>
  <c r="CB532" i="8"/>
  <c r="CA532" i="8"/>
  <c r="BZ532" i="8"/>
  <c r="BY532" i="8"/>
  <c r="BW532" i="8"/>
  <c r="BX532" i="8" s="1"/>
  <c r="BV532" i="8"/>
  <c r="BU532" i="8"/>
  <c r="BT532" i="8"/>
  <c r="BS532" i="8"/>
  <c r="BR532" i="8"/>
  <c r="BQ532" i="8"/>
  <c r="BP532" i="8"/>
  <c r="BO532" i="8"/>
  <c r="BN532" i="8"/>
  <c r="BM532" i="8"/>
  <c r="BL532" i="8"/>
  <c r="BJ532" i="8"/>
  <c r="BK532" i="8" s="1"/>
  <c r="J532" i="8"/>
  <c r="I532" i="8"/>
  <c r="H532" i="8"/>
  <c r="G532" i="8"/>
  <c r="F532" i="8"/>
  <c r="A532" i="8"/>
  <c r="DP531" i="8"/>
  <c r="DO531" i="8"/>
  <c r="DN531" i="8"/>
  <c r="DM531" i="8"/>
  <c r="DK531" i="8"/>
  <c r="DL531" i="8" s="1"/>
  <c r="DJ531" i="8"/>
  <c r="DI531" i="8"/>
  <c r="DH531" i="8"/>
  <c r="DG531" i="8"/>
  <c r="DE531" i="8"/>
  <c r="DF531" i="8" s="1"/>
  <c r="DD531" i="8"/>
  <c r="DC531" i="8"/>
  <c r="DB531" i="8"/>
  <c r="DA531" i="8"/>
  <c r="CZ531" i="8"/>
  <c r="CY531" i="8"/>
  <c r="CX531" i="8"/>
  <c r="CV531" i="8"/>
  <c r="CW531" i="8" s="1"/>
  <c r="CU531" i="8"/>
  <c r="CT531" i="8"/>
  <c r="CS531" i="8"/>
  <c r="CR531" i="8"/>
  <c r="CQ531" i="8"/>
  <c r="CP531" i="8"/>
  <c r="CO531" i="8"/>
  <c r="CN531" i="8"/>
  <c r="CL531" i="8"/>
  <c r="CM531" i="8" s="1"/>
  <c r="CG531" i="8"/>
  <c r="CF531" i="8"/>
  <c r="CE531" i="8"/>
  <c r="CD531" i="8"/>
  <c r="CC531" i="8"/>
  <c r="CB531" i="8"/>
  <c r="CA531" i="8"/>
  <c r="BZ531" i="8"/>
  <c r="BY531" i="8"/>
  <c r="BW531" i="8"/>
  <c r="BX531" i="8" s="1"/>
  <c r="BV531" i="8"/>
  <c r="BU531" i="8"/>
  <c r="BT531" i="8"/>
  <c r="BS531" i="8"/>
  <c r="BR531" i="8"/>
  <c r="BQ531" i="8"/>
  <c r="BP531" i="8"/>
  <c r="BO531" i="8"/>
  <c r="BN531" i="8"/>
  <c r="BM531" i="8"/>
  <c r="BL531" i="8"/>
  <c r="BJ531" i="8"/>
  <c r="BK531" i="8" s="1"/>
  <c r="J531" i="8"/>
  <c r="I531" i="8"/>
  <c r="H531" i="8"/>
  <c r="G531" i="8"/>
  <c r="F531" i="8"/>
  <c r="A531" i="8"/>
  <c r="DP530" i="8"/>
  <c r="DO530" i="8"/>
  <c r="DN530" i="8"/>
  <c r="DM530" i="8"/>
  <c r="DK530" i="8"/>
  <c r="DL530" i="8" s="1"/>
  <c r="DJ530" i="8"/>
  <c r="DI530" i="8"/>
  <c r="DH530" i="8"/>
  <c r="DG530" i="8"/>
  <c r="DE530" i="8"/>
  <c r="DF530" i="8" s="1"/>
  <c r="DD530" i="8"/>
  <c r="DC530" i="8"/>
  <c r="DB530" i="8"/>
  <c r="DA530" i="8"/>
  <c r="CZ530" i="8"/>
  <c r="CY530" i="8"/>
  <c r="CX530" i="8"/>
  <c r="CV530" i="8"/>
  <c r="CW530" i="8" s="1"/>
  <c r="CU530" i="8"/>
  <c r="CT530" i="8"/>
  <c r="CS530" i="8"/>
  <c r="CR530" i="8"/>
  <c r="CQ530" i="8"/>
  <c r="CP530" i="8"/>
  <c r="CO530" i="8"/>
  <c r="CN530" i="8"/>
  <c r="CL530" i="8"/>
  <c r="CM530" i="8" s="1"/>
  <c r="CG530" i="8"/>
  <c r="CF530" i="8"/>
  <c r="CE530" i="8"/>
  <c r="CD530" i="8"/>
  <c r="CC530" i="8"/>
  <c r="CB530" i="8"/>
  <c r="CA530" i="8"/>
  <c r="BZ530" i="8"/>
  <c r="BY530" i="8"/>
  <c r="BW530" i="8"/>
  <c r="BX530" i="8" s="1"/>
  <c r="BV530" i="8"/>
  <c r="BU530" i="8"/>
  <c r="BT530" i="8"/>
  <c r="BS530" i="8"/>
  <c r="BR530" i="8"/>
  <c r="BQ530" i="8"/>
  <c r="BP530" i="8"/>
  <c r="BO530" i="8"/>
  <c r="BN530" i="8"/>
  <c r="BM530" i="8"/>
  <c r="BL530" i="8"/>
  <c r="BJ530" i="8"/>
  <c r="BK530" i="8" s="1"/>
  <c r="J530" i="8"/>
  <c r="I530" i="8"/>
  <c r="H530" i="8"/>
  <c r="G530" i="8"/>
  <c r="F530" i="8"/>
  <c r="A530" i="8"/>
  <c r="DP529" i="8"/>
  <c r="DO529" i="8"/>
  <c r="DN529" i="8"/>
  <c r="DM529" i="8"/>
  <c r="DK529" i="8"/>
  <c r="DL529" i="8" s="1"/>
  <c r="DJ529" i="8"/>
  <c r="DI529" i="8"/>
  <c r="DH529" i="8"/>
  <c r="DG529" i="8"/>
  <c r="DE529" i="8"/>
  <c r="DF529" i="8" s="1"/>
  <c r="DD529" i="8"/>
  <c r="DC529" i="8"/>
  <c r="DB529" i="8"/>
  <c r="DA529" i="8"/>
  <c r="CZ529" i="8"/>
  <c r="CY529" i="8"/>
  <c r="CX529" i="8"/>
  <c r="CV529" i="8"/>
  <c r="CW529" i="8" s="1"/>
  <c r="CU529" i="8"/>
  <c r="CT529" i="8"/>
  <c r="CS529" i="8"/>
  <c r="CR529" i="8"/>
  <c r="CQ529" i="8"/>
  <c r="CP529" i="8"/>
  <c r="CO529" i="8"/>
  <c r="CN529" i="8"/>
  <c r="CL529" i="8"/>
  <c r="CM529" i="8" s="1"/>
  <c r="CG529" i="8"/>
  <c r="CF529" i="8"/>
  <c r="CE529" i="8"/>
  <c r="CD529" i="8"/>
  <c r="CC529" i="8"/>
  <c r="CB529" i="8"/>
  <c r="CA529" i="8"/>
  <c r="BZ529" i="8"/>
  <c r="BY529" i="8"/>
  <c r="BW529" i="8"/>
  <c r="BX529" i="8" s="1"/>
  <c r="BV529" i="8"/>
  <c r="BU529" i="8"/>
  <c r="BT529" i="8"/>
  <c r="BS529" i="8"/>
  <c r="BR529" i="8"/>
  <c r="BQ529" i="8"/>
  <c r="BP529" i="8"/>
  <c r="BO529" i="8"/>
  <c r="BN529" i="8"/>
  <c r="BM529" i="8"/>
  <c r="BL529" i="8"/>
  <c r="BJ529" i="8"/>
  <c r="BK529" i="8" s="1"/>
  <c r="J529" i="8"/>
  <c r="I529" i="8"/>
  <c r="H529" i="8"/>
  <c r="G529" i="8"/>
  <c r="F529" i="8"/>
  <c r="A529" i="8"/>
  <c r="DP528" i="8"/>
  <c r="DO528" i="8"/>
  <c r="DN528" i="8"/>
  <c r="DM528" i="8"/>
  <c r="DK528" i="8"/>
  <c r="DL528" i="8" s="1"/>
  <c r="DJ528" i="8"/>
  <c r="DI528" i="8"/>
  <c r="DH528" i="8"/>
  <c r="DG528" i="8"/>
  <c r="DE528" i="8"/>
  <c r="DF528" i="8" s="1"/>
  <c r="DD528" i="8"/>
  <c r="DC528" i="8"/>
  <c r="DB528" i="8"/>
  <c r="DA528" i="8"/>
  <c r="CZ528" i="8"/>
  <c r="CY528" i="8"/>
  <c r="CX528" i="8"/>
  <c r="CV528" i="8"/>
  <c r="CW528" i="8" s="1"/>
  <c r="CU528" i="8"/>
  <c r="CT528" i="8"/>
  <c r="CS528" i="8"/>
  <c r="CR528" i="8"/>
  <c r="CQ528" i="8"/>
  <c r="CP528" i="8"/>
  <c r="CO528" i="8"/>
  <c r="CN528" i="8"/>
  <c r="CL528" i="8"/>
  <c r="CM528" i="8" s="1"/>
  <c r="CG528" i="8"/>
  <c r="CF528" i="8"/>
  <c r="CE528" i="8"/>
  <c r="CD528" i="8"/>
  <c r="CC528" i="8"/>
  <c r="CB528" i="8"/>
  <c r="CA528" i="8"/>
  <c r="BZ528" i="8"/>
  <c r="BY528" i="8"/>
  <c r="BW528" i="8"/>
  <c r="BX528" i="8" s="1"/>
  <c r="BV528" i="8"/>
  <c r="BU528" i="8"/>
  <c r="BT528" i="8"/>
  <c r="BS528" i="8"/>
  <c r="BR528" i="8"/>
  <c r="BQ528" i="8"/>
  <c r="BP528" i="8"/>
  <c r="BO528" i="8"/>
  <c r="BN528" i="8"/>
  <c r="BM528" i="8"/>
  <c r="BL528" i="8"/>
  <c r="BJ528" i="8"/>
  <c r="BK528" i="8" s="1"/>
  <c r="J528" i="8"/>
  <c r="I528" i="8"/>
  <c r="H528" i="8"/>
  <c r="G528" i="8"/>
  <c r="F528" i="8"/>
  <c r="A528" i="8"/>
  <c r="DP527" i="8"/>
  <c r="DO527" i="8"/>
  <c r="DN527" i="8"/>
  <c r="DM527" i="8"/>
  <c r="DK527" i="8"/>
  <c r="DL527" i="8" s="1"/>
  <c r="DJ527" i="8"/>
  <c r="DI527" i="8"/>
  <c r="DH527" i="8"/>
  <c r="DG527" i="8"/>
  <c r="DE527" i="8"/>
  <c r="DF527" i="8" s="1"/>
  <c r="DD527" i="8"/>
  <c r="DC527" i="8"/>
  <c r="DB527" i="8"/>
  <c r="DA527" i="8"/>
  <c r="CZ527" i="8"/>
  <c r="CY527" i="8"/>
  <c r="CX527" i="8"/>
  <c r="CV527" i="8"/>
  <c r="CW527" i="8" s="1"/>
  <c r="CU527" i="8"/>
  <c r="CT527" i="8"/>
  <c r="CS527" i="8"/>
  <c r="CR527" i="8"/>
  <c r="CQ527" i="8"/>
  <c r="CP527" i="8"/>
  <c r="CO527" i="8"/>
  <c r="CN527" i="8"/>
  <c r="CL527" i="8"/>
  <c r="CM527" i="8" s="1"/>
  <c r="CG527" i="8"/>
  <c r="CF527" i="8"/>
  <c r="CE527" i="8"/>
  <c r="CD527" i="8"/>
  <c r="CC527" i="8"/>
  <c r="CB527" i="8"/>
  <c r="CA527" i="8"/>
  <c r="BZ527" i="8"/>
  <c r="BY527" i="8"/>
  <c r="BW527" i="8"/>
  <c r="BX527" i="8" s="1"/>
  <c r="BV527" i="8"/>
  <c r="BU527" i="8"/>
  <c r="BT527" i="8"/>
  <c r="BS527" i="8"/>
  <c r="BR527" i="8"/>
  <c r="BQ527" i="8"/>
  <c r="BP527" i="8"/>
  <c r="BO527" i="8"/>
  <c r="BN527" i="8"/>
  <c r="BM527" i="8"/>
  <c r="BL527" i="8"/>
  <c r="BJ527" i="8"/>
  <c r="BK527" i="8" s="1"/>
  <c r="J527" i="8"/>
  <c r="I527" i="8"/>
  <c r="H527" i="8"/>
  <c r="G527" i="8"/>
  <c r="F527" i="8"/>
  <c r="A527" i="8"/>
  <c r="DP526" i="8"/>
  <c r="DO526" i="8"/>
  <c r="DN526" i="8"/>
  <c r="DM526" i="8"/>
  <c r="DK526" i="8"/>
  <c r="DL526" i="8" s="1"/>
  <c r="DJ526" i="8"/>
  <c r="DI526" i="8"/>
  <c r="DH526" i="8"/>
  <c r="DG526" i="8"/>
  <c r="DE526" i="8"/>
  <c r="DF526" i="8" s="1"/>
  <c r="DD526" i="8"/>
  <c r="DC526" i="8"/>
  <c r="DB526" i="8"/>
  <c r="DA526" i="8"/>
  <c r="CZ526" i="8"/>
  <c r="CY526" i="8"/>
  <c r="CX526" i="8"/>
  <c r="CV526" i="8"/>
  <c r="CW526" i="8" s="1"/>
  <c r="CU526" i="8"/>
  <c r="CT526" i="8"/>
  <c r="CS526" i="8"/>
  <c r="CR526" i="8"/>
  <c r="CQ526" i="8"/>
  <c r="CP526" i="8"/>
  <c r="CO526" i="8"/>
  <c r="CN526" i="8"/>
  <c r="CL526" i="8"/>
  <c r="CM526" i="8" s="1"/>
  <c r="CG526" i="8"/>
  <c r="CF526" i="8"/>
  <c r="CE526" i="8"/>
  <c r="CD526" i="8"/>
  <c r="CC526" i="8"/>
  <c r="CB526" i="8"/>
  <c r="CA526" i="8"/>
  <c r="BZ526" i="8"/>
  <c r="BY526" i="8"/>
  <c r="BW526" i="8"/>
  <c r="BX526" i="8" s="1"/>
  <c r="BV526" i="8"/>
  <c r="BU526" i="8"/>
  <c r="BT526" i="8"/>
  <c r="BS526" i="8"/>
  <c r="BR526" i="8"/>
  <c r="BQ526" i="8"/>
  <c r="BP526" i="8"/>
  <c r="BO526" i="8"/>
  <c r="BN526" i="8"/>
  <c r="BM526" i="8"/>
  <c r="BL526" i="8"/>
  <c r="BJ526" i="8"/>
  <c r="BK526" i="8" s="1"/>
  <c r="J526" i="8"/>
  <c r="I526" i="8"/>
  <c r="H526" i="8"/>
  <c r="G526" i="8"/>
  <c r="F526" i="8"/>
  <c r="A526" i="8"/>
  <c r="DP525" i="8"/>
  <c r="DO525" i="8"/>
  <c r="DN525" i="8"/>
  <c r="DM525" i="8"/>
  <c r="DK525" i="8"/>
  <c r="DL525" i="8" s="1"/>
  <c r="DJ525" i="8"/>
  <c r="DI525" i="8"/>
  <c r="DH525" i="8"/>
  <c r="DG525" i="8"/>
  <c r="DE525" i="8"/>
  <c r="DF525" i="8" s="1"/>
  <c r="DD525" i="8"/>
  <c r="DC525" i="8"/>
  <c r="DB525" i="8"/>
  <c r="DA525" i="8"/>
  <c r="CZ525" i="8"/>
  <c r="CY525" i="8"/>
  <c r="CX525" i="8"/>
  <c r="CV525" i="8"/>
  <c r="CW525" i="8" s="1"/>
  <c r="CU525" i="8"/>
  <c r="CT525" i="8"/>
  <c r="CS525" i="8"/>
  <c r="CR525" i="8"/>
  <c r="CQ525" i="8"/>
  <c r="CP525" i="8"/>
  <c r="CO525" i="8"/>
  <c r="CN525" i="8"/>
  <c r="CL525" i="8"/>
  <c r="CM525" i="8" s="1"/>
  <c r="CG525" i="8"/>
  <c r="CF525" i="8"/>
  <c r="CE525" i="8"/>
  <c r="CD525" i="8"/>
  <c r="CC525" i="8"/>
  <c r="CB525" i="8"/>
  <c r="CA525" i="8"/>
  <c r="BZ525" i="8"/>
  <c r="BY525" i="8"/>
  <c r="BW525" i="8"/>
  <c r="BX525" i="8" s="1"/>
  <c r="BV525" i="8"/>
  <c r="BU525" i="8"/>
  <c r="BT525" i="8"/>
  <c r="BS525" i="8"/>
  <c r="BR525" i="8"/>
  <c r="BQ525" i="8"/>
  <c r="BP525" i="8"/>
  <c r="BO525" i="8"/>
  <c r="BN525" i="8"/>
  <c r="BM525" i="8"/>
  <c r="BL525" i="8"/>
  <c r="BJ525" i="8"/>
  <c r="BK525" i="8" s="1"/>
  <c r="J525" i="8"/>
  <c r="I525" i="8"/>
  <c r="H525" i="8"/>
  <c r="G525" i="8"/>
  <c r="F525" i="8"/>
  <c r="A525" i="8"/>
  <c r="DP524" i="8"/>
  <c r="DO524" i="8"/>
  <c r="DN524" i="8"/>
  <c r="DM524" i="8"/>
  <c r="DK524" i="8"/>
  <c r="DL524" i="8" s="1"/>
  <c r="DJ524" i="8"/>
  <c r="DI524" i="8"/>
  <c r="DH524" i="8"/>
  <c r="DG524" i="8"/>
  <c r="DE524" i="8"/>
  <c r="DF524" i="8" s="1"/>
  <c r="DD524" i="8"/>
  <c r="DC524" i="8"/>
  <c r="DB524" i="8"/>
  <c r="DA524" i="8"/>
  <c r="CZ524" i="8"/>
  <c r="CY524" i="8"/>
  <c r="CX524" i="8"/>
  <c r="CV524" i="8"/>
  <c r="CW524" i="8" s="1"/>
  <c r="CU524" i="8"/>
  <c r="CT524" i="8"/>
  <c r="CS524" i="8"/>
  <c r="CR524" i="8"/>
  <c r="CQ524" i="8"/>
  <c r="CP524" i="8"/>
  <c r="CO524" i="8"/>
  <c r="CN524" i="8"/>
  <c r="CL524" i="8"/>
  <c r="CM524" i="8" s="1"/>
  <c r="CG524" i="8"/>
  <c r="CF524" i="8"/>
  <c r="CE524" i="8"/>
  <c r="CD524" i="8"/>
  <c r="CC524" i="8"/>
  <c r="CB524" i="8"/>
  <c r="CA524" i="8"/>
  <c r="BZ524" i="8"/>
  <c r="BY524" i="8"/>
  <c r="BW524" i="8"/>
  <c r="BX524" i="8" s="1"/>
  <c r="BV524" i="8"/>
  <c r="BU524" i="8"/>
  <c r="BT524" i="8"/>
  <c r="BS524" i="8"/>
  <c r="BR524" i="8"/>
  <c r="BQ524" i="8"/>
  <c r="BP524" i="8"/>
  <c r="BO524" i="8"/>
  <c r="BN524" i="8"/>
  <c r="BM524" i="8"/>
  <c r="BL524" i="8"/>
  <c r="BJ524" i="8"/>
  <c r="BK524" i="8" s="1"/>
  <c r="J524" i="8"/>
  <c r="I524" i="8"/>
  <c r="H524" i="8"/>
  <c r="G524" i="8"/>
  <c r="F524" i="8"/>
  <c r="A524" i="8"/>
  <c r="DP523" i="8"/>
  <c r="DO523" i="8"/>
  <c r="DN523" i="8"/>
  <c r="DM523" i="8"/>
  <c r="DK523" i="8"/>
  <c r="DL523" i="8" s="1"/>
  <c r="DJ523" i="8"/>
  <c r="DI523" i="8"/>
  <c r="DH523" i="8"/>
  <c r="DG523" i="8"/>
  <c r="DE523" i="8"/>
  <c r="DF523" i="8" s="1"/>
  <c r="DD523" i="8"/>
  <c r="DC523" i="8"/>
  <c r="DB523" i="8"/>
  <c r="DA523" i="8"/>
  <c r="CZ523" i="8"/>
  <c r="CY523" i="8"/>
  <c r="CX523" i="8"/>
  <c r="CV523" i="8"/>
  <c r="CW523" i="8" s="1"/>
  <c r="CU523" i="8"/>
  <c r="CT523" i="8"/>
  <c r="CS523" i="8"/>
  <c r="CR523" i="8"/>
  <c r="CQ523" i="8"/>
  <c r="CP523" i="8"/>
  <c r="CO523" i="8"/>
  <c r="CN523" i="8"/>
  <c r="CL523" i="8"/>
  <c r="CM523" i="8" s="1"/>
  <c r="CG523" i="8"/>
  <c r="CF523" i="8"/>
  <c r="CE523" i="8"/>
  <c r="CD523" i="8"/>
  <c r="CC523" i="8"/>
  <c r="CB523" i="8"/>
  <c r="CA523" i="8"/>
  <c r="BZ523" i="8"/>
  <c r="BY523" i="8"/>
  <c r="BW523" i="8"/>
  <c r="BX523" i="8" s="1"/>
  <c r="BV523" i="8"/>
  <c r="BU523" i="8"/>
  <c r="BT523" i="8"/>
  <c r="BS523" i="8"/>
  <c r="BR523" i="8"/>
  <c r="BQ523" i="8"/>
  <c r="BP523" i="8"/>
  <c r="BO523" i="8"/>
  <c r="BN523" i="8"/>
  <c r="BM523" i="8"/>
  <c r="BL523" i="8"/>
  <c r="BJ523" i="8"/>
  <c r="BK523" i="8" s="1"/>
  <c r="J523" i="8"/>
  <c r="I523" i="8"/>
  <c r="H523" i="8"/>
  <c r="G523" i="8"/>
  <c r="F523" i="8"/>
  <c r="A523" i="8"/>
  <c r="DP522" i="8"/>
  <c r="DO522" i="8"/>
  <c r="DN522" i="8"/>
  <c r="DM522" i="8"/>
  <c r="DK522" i="8"/>
  <c r="DL522" i="8" s="1"/>
  <c r="DJ522" i="8"/>
  <c r="DI522" i="8"/>
  <c r="DH522" i="8"/>
  <c r="DG522" i="8"/>
  <c r="DE522" i="8"/>
  <c r="DF522" i="8" s="1"/>
  <c r="DD522" i="8"/>
  <c r="DC522" i="8"/>
  <c r="DB522" i="8"/>
  <c r="DA522" i="8"/>
  <c r="CZ522" i="8"/>
  <c r="CY522" i="8"/>
  <c r="CX522" i="8"/>
  <c r="CV522" i="8"/>
  <c r="CW522" i="8" s="1"/>
  <c r="CU522" i="8"/>
  <c r="CT522" i="8"/>
  <c r="CS522" i="8"/>
  <c r="CR522" i="8"/>
  <c r="CQ522" i="8"/>
  <c r="CP522" i="8"/>
  <c r="CO522" i="8"/>
  <c r="CN522" i="8"/>
  <c r="CL522" i="8"/>
  <c r="CM522" i="8" s="1"/>
  <c r="CG522" i="8"/>
  <c r="CF522" i="8"/>
  <c r="CE522" i="8"/>
  <c r="CD522" i="8"/>
  <c r="CC522" i="8"/>
  <c r="CB522" i="8"/>
  <c r="CA522" i="8"/>
  <c r="BZ522" i="8"/>
  <c r="BY522" i="8"/>
  <c r="BW522" i="8"/>
  <c r="BX522" i="8" s="1"/>
  <c r="BV522" i="8"/>
  <c r="BU522" i="8"/>
  <c r="BT522" i="8"/>
  <c r="BS522" i="8"/>
  <c r="BR522" i="8"/>
  <c r="BQ522" i="8"/>
  <c r="BP522" i="8"/>
  <c r="BO522" i="8"/>
  <c r="BN522" i="8"/>
  <c r="BM522" i="8"/>
  <c r="BL522" i="8"/>
  <c r="BJ522" i="8"/>
  <c r="BK522" i="8" s="1"/>
  <c r="J522" i="8"/>
  <c r="I522" i="8"/>
  <c r="H522" i="8"/>
  <c r="G522" i="8"/>
  <c r="F522" i="8"/>
  <c r="A522" i="8"/>
  <c r="DP521" i="8"/>
  <c r="DO521" i="8"/>
  <c r="DN521" i="8"/>
  <c r="DM521" i="8"/>
  <c r="DK521" i="8"/>
  <c r="DL521" i="8" s="1"/>
  <c r="DJ521" i="8"/>
  <c r="DI521" i="8"/>
  <c r="DH521" i="8"/>
  <c r="DG521" i="8"/>
  <c r="DE521" i="8"/>
  <c r="DF521" i="8" s="1"/>
  <c r="DD521" i="8"/>
  <c r="DC521" i="8"/>
  <c r="DB521" i="8"/>
  <c r="DA521" i="8"/>
  <c r="CZ521" i="8"/>
  <c r="CY521" i="8"/>
  <c r="CX521" i="8"/>
  <c r="CV521" i="8"/>
  <c r="CW521" i="8" s="1"/>
  <c r="CU521" i="8"/>
  <c r="CT521" i="8"/>
  <c r="CS521" i="8"/>
  <c r="CR521" i="8"/>
  <c r="CQ521" i="8"/>
  <c r="CP521" i="8"/>
  <c r="CO521" i="8"/>
  <c r="CN521" i="8"/>
  <c r="CL521" i="8"/>
  <c r="CM521" i="8" s="1"/>
  <c r="CG521" i="8"/>
  <c r="CF521" i="8"/>
  <c r="CE521" i="8"/>
  <c r="CD521" i="8"/>
  <c r="CC521" i="8"/>
  <c r="CB521" i="8"/>
  <c r="CA521" i="8"/>
  <c r="BZ521" i="8"/>
  <c r="BY521" i="8"/>
  <c r="BW521" i="8"/>
  <c r="BX521" i="8" s="1"/>
  <c r="BV521" i="8"/>
  <c r="BU521" i="8"/>
  <c r="BT521" i="8"/>
  <c r="BS521" i="8"/>
  <c r="BR521" i="8"/>
  <c r="BQ521" i="8"/>
  <c r="BP521" i="8"/>
  <c r="BO521" i="8"/>
  <c r="BN521" i="8"/>
  <c r="BM521" i="8"/>
  <c r="BL521" i="8"/>
  <c r="BJ521" i="8"/>
  <c r="BK521" i="8" s="1"/>
  <c r="J521" i="8"/>
  <c r="I521" i="8"/>
  <c r="H521" i="8"/>
  <c r="G521" i="8"/>
  <c r="F521" i="8"/>
  <c r="A521" i="8"/>
  <c r="DP520" i="8"/>
  <c r="DO520" i="8"/>
  <c r="DN520" i="8"/>
  <c r="DM520" i="8"/>
  <c r="DK520" i="8"/>
  <c r="DL520" i="8" s="1"/>
  <c r="DJ520" i="8"/>
  <c r="DI520" i="8"/>
  <c r="DH520" i="8"/>
  <c r="DG520" i="8"/>
  <c r="DE520" i="8"/>
  <c r="DF520" i="8" s="1"/>
  <c r="DD520" i="8"/>
  <c r="DC520" i="8"/>
  <c r="DB520" i="8"/>
  <c r="DA520" i="8"/>
  <c r="CZ520" i="8"/>
  <c r="CY520" i="8"/>
  <c r="CX520" i="8"/>
  <c r="CV520" i="8"/>
  <c r="CW520" i="8" s="1"/>
  <c r="CU520" i="8"/>
  <c r="CT520" i="8"/>
  <c r="CS520" i="8"/>
  <c r="CR520" i="8"/>
  <c r="CQ520" i="8"/>
  <c r="CP520" i="8"/>
  <c r="CO520" i="8"/>
  <c r="CN520" i="8"/>
  <c r="CL520" i="8"/>
  <c r="CM520" i="8" s="1"/>
  <c r="CG520" i="8"/>
  <c r="CF520" i="8"/>
  <c r="CE520" i="8"/>
  <c r="CD520" i="8"/>
  <c r="CC520" i="8"/>
  <c r="CB520" i="8"/>
  <c r="CA520" i="8"/>
  <c r="BZ520" i="8"/>
  <c r="BY520" i="8"/>
  <c r="BW520" i="8"/>
  <c r="BX520" i="8" s="1"/>
  <c r="BV520" i="8"/>
  <c r="BU520" i="8"/>
  <c r="BT520" i="8"/>
  <c r="BS520" i="8"/>
  <c r="BR520" i="8"/>
  <c r="BQ520" i="8"/>
  <c r="BP520" i="8"/>
  <c r="BO520" i="8"/>
  <c r="BN520" i="8"/>
  <c r="BM520" i="8"/>
  <c r="BL520" i="8"/>
  <c r="BJ520" i="8"/>
  <c r="BK520" i="8" s="1"/>
  <c r="J520" i="8"/>
  <c r="I520" i="8"/>
  <c r="H520" i="8"/>
  <c r="G520" i="8"/>
  <c r="F520" i="8"/>
  <c r="A520" i="8"/>
  <c r="DP519" i="8"/>
  <c r="DO519" i="8"/>
  <c r="DN519" i="8"/>
  <c r="DM519" i="8"/>
  <c r="DK519" i="8"/>
  <c r="DL519" i="8" s="1"/>
  <c r="DJ519" i="8"/>
  <c r="DI519" i="8"/>
  <c r="DH519" i="8"/>
  <c r="DG519" i="8"/>
  <c r="DE519" i="8"/>
  <c r="DF519" i="8" s="1"/>
  <c r="DD519" i="8"/>
  <c r="DC519" i="8"/>
  <c r="DB519" i="8"/>
  <c r="DA519" i="8"/>
  <c r="CZ519" i="8"/>
  <c r="CY519" i="8"/>
  <c r="CX519" i="8"/>
  <c r="CV519" i="8"/>
  <c r="CW519" i="8" s="1"/>
  <c r="CU519" i="8"/>
  <c r="CT519" i="8"/>
  <c r="CS519" i="8"/>
  <c r="CR519" i="8"/>
  <c r="CQ519" i="8"/>
  <c r="CP519" i="8"/>
  <c r="CO519" i="8"/>
  <c r="CN519" i="8"/>
  <c r="CL519" i="8"/>
  <c r="CM519" i="8" s="1"/>
  <c r="CG519" i="8"/>
  <c r="CF519" i="8"/>
  <c r="CE519" i="8"/>
  <c r="CD519" i="8"/>
  <c r="CC519" i="8"/>
  <c r="CB519" i="8"/>
  <c r="CA519" i="8"/>
  <c r="BZ519" i="8"/>
  <c r="BY519" i="8"/>
  <c r="BW519" i="8"/>
  <c r="BX519" i="8" s="1"/>
  <c r="BV519" i="8"/>
  <c r="BU519" i="8"/>
  <c r="BT519" i="8"/>
  <c r="BS519" i="8"/>
  <c r="BR519" i="8"/>
  <c r="BQ519" i="8"/>
  <c r="BP519" i="8"/>
  <c r="BO519" i="8"/>
  <c r="BN519" i="8"/>
  <c r="BM519" i="8"/>
  <c r="BL519" i="8"/>
  <c r="BJ519" i="8"/>
  <c r="BK519" i="8" s="1"/>
  <c r="J519" i="8"/>
  <c r="I519" i="8"/>
  <c r="H519" i="8"/>
  <c r="G519" i="8"/>
  <c r="F519" i="8"/>
  <c r="A519" i="8"/>
  <c r="DP518" i="8"/>
  <c r="DO518" i="8"/>
  <c r="DN518" i="8"/>
  <c r="DM518" i="8"/>
  <c r="DK518" i="8"/>
  <c r="DL518" i="8" s="1"/>
  <c r="DJ518" i="8"/>
  <c r="DI518" i="8"/>
  <c r="DH518" i="8"/>
  <c r="DG518" i="8"/>
  <c r="DE518" i="8"/>
  <c r="DF518" i="8" s="1"/>
  <c r="DD518" i="8"/>
  <c r="DC518" i="8"/>
  <c r="DB518" i="8"/>
  <c r="DA518" i="8"/>
  <c r="CZ518" i="8"/>
  <c r="CY518" i="8"/>
  <c r="CX518" i="8"/>
  <c r="CV518" i="8"/>
  <c r="CW518" i="8" s="1"/>
  <c r="CU518" i="8"/>
  <c r="CT518" i="8"/>
  <c r="CS518" i="8"/>
  <c r="CR518" i="8"/>
  <c r="CQ518" i="8"/>
  <c r="CP518" i="8"/>
  <c r="CO518" i="8"/>
  <c r="CN518" i="8"/>
  <c r="CL518" i="8"/>
  <c r="CM518" i="8" s="1"/>
  <c r="CG518" i="8"/>
  <c r="CF518" i="8"/>
  <c r="CE518" i="8"/>
  <c r="CD518" i="8"/>
  <c r="CC518" i="8"/>
  <c r="CB518" i="8"/>
  <c r="CA518" i="8"/>
  <c r="BZ518" i="8"/>
  <c r="BY518" i="8"/>
  <c r="BW518" i="8"/>
  <c r="BX518" i="8" s="1"/>
  <c r="BV518" i="8"/>
  <c r="BU518" i="8"/>
  <c r="BT518" i="8"/>
  <c r="BS518" i="8"/>
  <c r="BR518" i="8"/>
  <c r="BQ518" i="8"/>
  <c r="BP518" i="8"/>
  <c r="BO518" i="8"/>
  <c r="BN518" i="8"/>
  <c r="BM518" i="8"/>
  <c r="BL518" i="8"/>
  <c r="BJ518" i="8"/>
  <c r="BK518" i="8" s="1"/>
  <c r="J518" i="8"/>
  <c r="I518" i="8"/>
  <c r="H518" i="8"/>
  <c r="G518" i="8"/>
  <c r="F518" i="8"/>
  <c r="A518" i="8"/>
  <c r="DP517" i="8"/>
  <c r="DO517" i="8"/>
  <c r="DN517" i="8"/>
  <c r="DM517" i="8"/>
  <c r="DK517" i="8"/>
  <c r="DL517" i="8" s="1"/>
  <c r="DJ517" i="8"/>
  <c r="DI517" i="8"/>
  <c r="DH517" i="8"/>
  <c r="DG517" i="8"/>
  <c r="DE517" i="8"/>
  <c r="DF517" i="8" s="1"/>
  <c r="DD517" i="8"/>
  <c r="DC517" i="8"/>
  <c r="DB517" i="8"/>
  <c r="DA517" i="8"/>
  <c r="CZ517" i="8"/>
  <c r="CY517" i="8"/>
  <c r="CX517" i="8"/>
  <c r="CV517" i="8"/>
  <c r="CW517" i="8" s="1"/>
  <c r="CU517" i="8"/>
  <c r="CT517" i="8"/>
  <c r="CS517" i="8"/>
  <c r="CR517" i="8"/>
  <c r="CQ517" i="8"/>
  <c r="CP517" i="8"/>
  <c r="CO517" i="8"/>
  <c r="CN517" i="8"/>
  <c r="CL517" i="8"/>
  <c r="CM517" i="8" s="1"/>
  <c r="CG517" i="8"/>
  <c r="CF517" i="8"/>
  <c r="CE517" i="8"/>
  <c r="CD517" i="8"/>
  <c r="CC517" i="8"/>
  <c r="CB517" i="8"/>
  <c r="CA517" i="8"/>
  <c r="BZ517" i="8"/>
  <c r="BY517" i="8"/>
  <c r="BW517" i="8"/>
  <c r="BX517" i="8" s="1"/>
  <c r="BV517" i="8"/>
  <c r="BU517" i="8"/>
  <c r="BT517" i="8"/>
  <c r="BS517" i="8"/>
  <c r="BR517" i="8"/>
  <c r="BQ517" i="8"/>
  <c r="BP517" i="8"/>
  <c r="BO517" i="8"/>
  <c r="BN517" i="8"/>
  <c r="BM517" i="8"/>
  <c r="BL517" i="8"/>
  <c r="BJ517" i="8"/>
  <c r="BK517" i="8" s="1"/>
  <c r="J517" i="8"/>
  <c r="I517" i="8"/>
  <c r="H517" i="8"/>
  <c r="G517" i="8"/>
  <c r="F517" i="8"/>
  <c r="A517" i="8"/>
  <c r="DP516" i="8"/>
  <c r="DO516" i="8"/>
  <c r="DN516" i="8"/>
  <c r="DM516" i="8"/>
  <c r="DK516" i="8"/>
  <c r="DL516" i="8" s="1"/>
  <c r="DJ516" i="8"/>
  <c r="DI516" i="8"/>
  <c r="DH516" i="8"/>
  <c r="DG516" i="8"/>
  <c r="DE516" i="8"/>
  <c r="DF516" i="8" s="1"/>
  <c r="DD516" i="8"/>
  <c r="DC516" i="8"/>
  <c r="DB516" i="8"/>
  <c r="DA516" i="8"/>
  <c r="CZ516" i="8"/>
  <c r="CY516" i="8"/>
  <c r="CX516" i="8"/>
  <c r="CV516" i="8"/>
  <c r="CW516" i="8" s="1"/>
  <c r="CU516" i="8"/>
  <c r="CT516" i="8"/>
  <c r="CS516" i="8"/>
  <c r="CR516" i="8"/>
  <c r="CQ516" i="8"/>
  <c r="CP516" i="8"/>
  <c r="CO516" i="8"/>
  <c r="CN516" i="8"/>
  <c r="CL516" i="8"/>
  <c r="CM516" i="8" s="1"/>
  <c r="CG516" i="8"/>
  <c r="CF516" i="8"/>
  <c r="CE516" i="8"/>
  <c r="CD516" i="8"/>
  <c r="CC516" i="8"/>
  <c r="CB516" i="8"/>
  <c r="CA516" i="8"/>
  <c r="BZ516" i="8"/>
  <c r="BY516" i="8"/>
  <c r="BW516" i="8"/>
  <c r="BX516" i="8" s="1"/>
  <c r="BV516" i="8"/>
  <c r="BU516" i="8"/>
  <c r="BT516" i="8"/>
  <c r="BS516" i="8"/>
  <c r="BR516" i="8"/>
  <c r="BQ516" i="8"/>
  <c r="BP516" i="8"/>
  <c r="BO516" i="8"/>
  <c r="BN516" i="8"/>
  <c r="BM516" i="8"/>
  <c r="BL516" i="8"/>
  <c r="BJ516" i="8"/>
  <c r="BK516" i="8" s="1"/>
  <c r="J516" i="8"/>
  <c r="I516" i="8"/>
  <c r="H516" i="8"/>
  <c r="G516" i="8"/>
  <c r="F516" i="8"/>
  <c r="A516" i="8"/>
  <c r="DP515" i="8"/>
  <c r="DO515" i="8"/>
  <c r="DN515" i="8"/>
  <c r="DM515" i="8"/>
  <c r="DK515" i="8"/>
  <c r="DL515" i="8" s="1"/>
  <c r="DJ515" i="8"/>
  <c r="DI515" i="8"/>
  <c r="DH515" i="8"/>
  <c r="DG515" i="8"/>
  <c r="DE515" i="8"/>
  <c r="DF515" i="8" s="1"/>
  <c r="DD515" i="8"/>
  <c r="DC515" i="8"/>
  <c r="DB515" i="8"/>
  <c r="DA515" i="8"/>
  <c r="CZ515" i="8"/>
  <c r="CY515" i="8"/>
  <c r="CX515" i="8"/>
  <c r="CV515" i="8"/>
  <c r="CW515" i="8" s="1"/>
  <c r="CU515" i="8"/>
  <c r="CT515" i="8"/>
  <c r="CS515" i="8"/>
  <c r="CR515" i="8"/>
  <c r="CQ515" i="8"/>
  <c r="CP515" i="8"/>
  <c r="CO515" i="8"/>
  <c r="CN515" i="8"/>
  <c r="CL515" i="8"/>
  <c r="CM515" i="8" s="1"/>
  <c r="CG515" i="8"/>
  <c r="CF515" i="8"/>
  <c r="CE515" i="8"/>
  <c r="CD515" i="8"/>
  <c r="CC515" i="8"/>
  <c r="CB515" i="8"/>
  <c r="CA515" i="8"/>
  <c r="BZ515" i="8"/>
  <c r="BY515" i="8"/>
  <c r="BW515" i="8"/>
  <c r="BX515" i="8" s="1"/>
  <c r="BV515" i="8"/>
  <c r="BU515" i="8"/>
  <c r="BT515" i="8"/>
  <c r="BS515" i="8"/>
  <c r="BR515" i="8"/>
  <c r="BQ515" i="8"/>
  <c r="BP515" i="8"/>
  <c r="BO515" i="8"/>
  <c r="BN515" i="8"/>
  <c r="BM515" i="8"/>
  <c r="BL515" i="8"/>
  <c r="BJ515" i="8"/>
  <c r="BK515" i="8" s="1"/>
  <c r="J515" i="8"/>
  <c r="I515" i="8"/>
  <c r="H515" i="8"/>
  <c r="G515" i="8"/>
  <c r="F515" i="8"/>
  <c r="A515" i="8"/>
  <c r="DP514" i="8"/>
  <c r="DO514" i="8"/>
  <c r="DN514" i="8"/>
  <c r="DM514" i="8"/>
  <c r="DK514" i="8"/>
  <c r="DL514" i="8" s="1"/>
  <c r="DJ514" i="8"/>
  <c r="DI514" i="8"/>
  <c r="DH514" i="8"/>
  <c r="DG514" i="8"/>
  <c r="DE514" i="8"/>
  <c r="DF514" i="8" s="1"/>
  <c r="DD514" i="8"/>
  <c r="DC514" i="8"/>
  <c r="DB514" i="8"/>
  <c r="DA514" i="8"/>
  <c r="CZ514" i="8"/>
  <c r="CY514" i="8"/>
  <c r="CX514" i="8"/>
  <c r="CV514" i="8"/>
  <c r="CW514" i="8" s="1"/>
  <c r="CU514" i="8"/>
  <c r="CT514" i="8"/>
  <c r="CS514" i="8"/>
  <c r="CR514" i="8"/>
  <c r="CQ514" i="8"/>
  <c r="CP514" i="8"/>
  <c r="CO514" i="8"/>
  <c r="CN514" i="8"/>
  <c r="CL514" i="8"/>
  <c r="CM514" i="8" s="1"/>
  <c r="CG514" i="8"/>
  <c r="CF514" i="8"/>
  <c r="CE514" i="8"/>
  <c r="CD514" i="8"/>
  <c r="CC514" i="8"/>
  <c r="CB514" i="8"/>
  <c r="CA514" i="8"/>
  <c r="BZ514" i="8"/>
  <c r="BY514" i="8"/>
  <c r="BW514" i="8"/>
  <c r="BX514" i="8" s="1"/>
  <c r="BV514" i="8"/>
  <c r="BU514" i="8"/>
  <c r="BT514" i="8"/>
  <c r="BS514" i="8"/>
  <c r="BR514" i="8"/>
  <c r="BQ514" i="8"/>
  <c r="BP514" i="8"/>
  <c r="BO514" i="8"/>
  <c r="BN514" i="8"/>
  <c r="BM514" i="8"/>
  <c r="BL514" i="8"/>
  <c r="BJ514" i="8"/>
  <c r="BK514" i="8" s="1"/>
  <c r="J514" i="8"/>
  <c r="I514" i="8"/>
  <c r="H514" i="8"/>
  <c r="G514" i="8"/>
  <c r="F514" i="8"/>
  <c r="A514" i="8"/>
  <c r="DP513" i="8"/>
  <c r="DO513" i="8"/>
  <c r="DN513" i="8"/>
  <c r="DM513" i="8"/>
  <c r="DK513" i="8"/>
  <c r="DL513" i="8" s="1"/>
  <c r="DJ513" i="8"/>
  <c r="DI513" i="8"/>
  <c r="DH513" i="8"/>
  <c r="DG513" i="8"/>
  <c r="DE513" i="8"/>
  <c r="DF513" i="8" s="1"/>
  <c r="DD513" i="8"/>
  <c r="DC513" i="8"/>
  <c r="DB513" i="8"/>
  <c r="DA513" i="8"/>
  <c r="CZ513" i="8"/>
  <c r="CY513" i="8"/>
  <c r="CX513" i="8"/>
  <c r="CV513" i="8"/>
  <c r="CW513" i="8" s="1"/>
  <c r="CU513" i="8"/>
  <c r="CT513" i="8"/>
  <c r="CS513" i="8"/>
  <c r="CR513" i="8"/>
  <c r="CQ513" i="8"/>
  <c r="CP513" i="8"/>
  <c r="CO513" i="8"/>
  <c r="CN513" i="8"/>
  <c r="CL513" i="8"/>
  <c r="CM513" i="8" s="1"/>
  <c r="CG513" i="8"/>
  <c r="CF513" i="8"/>
  <c r="CE513" i="8"/>
  <c r="CD513" i="8"/>
  <c r="CC513" i="8"/>
  <c r="CB513" i="8"/>
  <c r="CA513" i="8"/>
  <c r="BZ513" i="8"/>
  <c r="BY513" i="8"/>
  <c r="BW513" i="8"/>
  <c r="BX513" i="8" s="1"/>
  <c r="BV513" i="8"/>
  <c r="BU513" i="8"/>
  <c r="BT513" i="8"/>
  <c r="BS513" i="8"/>
  <c r="BR513" i="8"/>
  <c r="BQ513" i="8"/>
  <c r="BP513" i="8"/>
  <c r="BO513" i="8"/>
  <c r="BN513" i="8"/>
  <c r="BM513" i="8"/>
  <c r="BL513" i="8"/>
  <c r="BJ513" i="8"/>
  <c r="BK513" i="8" s="1"/>
  <c r="J513" i="8"/>
  <c r="I513" i="8"/>
  <c r="H513" i="8"/>
  <c r="G513" i="8"/>
  <c r="F513" i="8"/>
  <c r="A513" i="8"/>
  <c r="DP512" i="8"/>
  <c r="DO512" i="8"/>
  <c r="DN512" i="8"/>
  <c r="DM512" i="8"/>
  <c r="DK512" i="8"/>
  <c r="DL512" i="8" s="1"/>
  <c r="DJ512" i="8"/>
  <c r="DI512" i="8"/>
  <c r="DH512" i="8"/>
  <c r="DG512" i="8"/>
  <c r="DE512" i="8"/>
  <c r="DF512" i="8" s="1"/>
  <c r="DD512" i="8"/>
  <c r="DC512" i="8"/>
  <c r="DB512" i="8"/>
  <c r="DA512" i="8"/>
  <c r="CZ512" i="8"/>
  <c r="CY512" i="8"/>
  <c r="CX512" i="8"/>
  <c r="CV512" i="8"/>
  <c r="CW512" i="8" s="1"/>
  <c r="CU512" i="8"/>
  <c r="CT512" i="8"/>
  <c r="CS512" i="8"/>
  <c r="CR512" i="8"/>
  <c r="CQ512" i="8"/>
  <c r="CP512" i="8"/>
  <c r="CO512" i="8"/>
  <c r="CN512" i="8"/>
  <c r="CL512" i="8"/>
  <c r="CM512" i="8" s="1"/>
  <c r="CG512" i="8"/>
  <c r="CF512" i="8"/>
  <c r="CE512" i="8"/>
  <c r="CD512" i="8"/>
  <c r="CC512" i="8"/>
  <c r="CB512" i="8"/>
  <c r="CA512" i="8"/>
  <c r="BZ512" i="8"/>
  <c r="BY512" i="8"/>
  <c r="BW512" i="8"/>
  <c r="BX512" i="8" s="1"/>
  <c r="BV512" i="8"/>
  <c r="BU512" i="8"/>
  <c r="BT512" i="8"/>
  <c r="BS512" i="8"/>
  <c r="BR512" i="8"/>
  <c r="BQ512" i="8"/>
  <c r="BP512" i="8"/>
  <c r="BO512" i="8"/>
  <c r="BN512" i="8"/>
  <c r="BM512" i="8"/>
  <c r="BL512" i="8"/>
  <c r="BJ512" i="8"/>
  <c r="BK512" i="8" s="1"/>
  <c r="J512" i="8"/>
  <c r="I512" i="8"/>
  <c r="H512" i="8"/>
  <c r="G512" i="8"/>
  <c r="F512" i="8"/>
  <c r="A512" i="8"/>
  <c r="DP511" i="8"/>
  <c r="DO511" i="8"/>
  <c r="DN511" i="8"/>
  <c r="DM511" i="8"/>
  <c r="DK511" i="8"/>
  <c r="DL511" i="8" s="1"/>
  <c r="DJ511" i="8"/>
  <c r="DI511" i="8"/>
  <c r="DH511" i="8"/>
  <c r="DG511" i="8"/>
  <c r="DE511" i="8"/>
  <c r="DF511" i="8" s="1"/>
  <c r="DD511" i="8"/>
  <c r="DC511" i="8"/>
  <c r="DB511" i="8"/>
  <c r="DA511" i="8"/>
  <c r="CZ511" i="8"/>
  <c r="CY511" i="8"/>
  <c r="CX511" i="8"/>
  <c r="CV511" i="8"/>
  <c r="CW511" i="8" s="1"/>
  <c r="CU511" i="8"/>
  <c r="CT511" i="8"/>
  <c r="CS511" i="8"/>
  <c r="CR511" i="8"/>
  <c r="CQ511" i="8"/>
  <c r="CP511" i="8"/>
  <c r="CO511" i="8"/>
  <c r="CN511" i="8"/>
  <c r="CL511" i="8"/>
  <c r="CM511" i="8" s="1"/>
  <c r="CG511" i="8"/>
  <c r="CF511" i="8"/>
  <c r="CE511" i="8"/>
  <c r="CD511" i="8"/>
  <c r="CC511" i="8"/>
  <c r="CB511" i="8"/>
  <c r="CA511" i="8"/>
  <c r="BZ511" i="8"/>
  <c r="BY511" i="8"/>
  <c r="BW511" i="8"/>
  <c r="BX511" i="8" s="1"/>
  <c r="BV511" i="8"/>
  <c r="BU511" i="8"/>
  <c r="BT511" i="8"/>
  <c r="BS511" i="8"/>
  <c r="BR511" i="8"/>
  <c r="BQ511" i="8"/>
  <c r="BP511" i="8"/>
  <c r="BO511" i="8"/>
  <c r="BN511" i="8"/>
  <c r="BM511" i="8"/>
  <c r="BL511" i="8"/>
  <c r="BJ511" i="8"/>
  <c r="BK511" i="8" s="1"/>
  <c r="J511" i="8"/>
  <c r="I511" i="8"/>
  <c r="H511" i="8"/>
  <c r="G511" i="8"/>
  <c r="F511" i="8"/>
  <c r="A511" i="8"/>
  <c r="DP510" i="8"/>
  <c r="DO510" i="8"/>
  <c r="DN510" i="8"/>
  <c r="DM510" i="8"/>
  <c r="DK510" i="8"/>
  <c r="DL510" i="8" s="1"/>
  <c r="DJ510" i="8"/>
  <c r="DI510" i="8"/>
  <c r="DH510" i="8"/>
  <c r="DG510" i="8"/>
  <c r="DE510" i="8"/>
  <c r="DF510" i="8" s="1"/>
  <c r="DD510" i="8"/>
  <c r="DC510" i="8"/>
  <c r="DB510" i="8"/>
  <c r="DA510" i="8"/>
  <c r="CZ510" i="8"/>
  <c r="CY510" i="8"/>
  <c r="CX510" i="8"/>
  <c r="CV510" i="8"/>
  <c r="CW510" i="8" s="1"/>
  <c r="CU510" i="8"/>
  <c r="CT510" i="8"/>
  <c r="CS510" i="8"/>
  <c r="CR510" i="8"/>
  <c r="CQ510" i="8"/>
  <c r="CP510" i="8"/>
  <c r="CO510" i="8"/>
  <c r="CN510" i="8"/>
  <c r="CL510" i="8"/>
  <c r="CM510" i="8" s="1"/>
  <c r="CG510" i="8"/>
  <c r="CF510" i="8"/>
  <c r="CE510" i="8"/>
  <c r="CD510" i="8"/>
  <c r="CC510" i="8"/>
  <c r="CB510" i="8"/>
  <c r="CA510" i="8"/>
  <c r="BZ510" i="8"/>
  <c r="BY510" i="8"/>
  <c r="BW510" i="8"/>
  <c r="BX510" i="8" s="1"/>
  <c r="BV510" i="8"/>
  <c r="BU510" i="8"/>
  <c r="BT510" i="8"/>
  <c r="BS510" i="8"/>
  <c r="BR510" i="8"/>
  <c r="BQ510" i="8"/>
  <c r="BP510" i="8"/>
  <c r="BO510" i="8"/>
  <c r="BN510" i="8"/>
  <c r="BM510" i="8"/>
  <c r="BL510" i="8"/>
  <c r="BJ510" i="8"/>
  <c r="BK510" i="8" s="1"/>
  <c r="J510" i="8"/>
  <c r="I510" i="8"/>
  <c r="H510" i="8"/>
  <c r="G510" i="8"/>
  <c r="F510" i="8"/>
  <c r="A510" i="8"/>
  <c r="DP509" i="8"/>
  <c r="DO509" i="8"/>
  <c r="DN509" i="8"/>
  <c r="DM509" i="8"/>
  <c r="DK509" i="8"/>
  <c r="DL509" i="8" s="1"/>
  <c r="DJ509" i="8"/>
  <c r="DI509" i="8"/>
  <c r="DH509" i="8"/>
  <c r="DG509" i="8"/>
  <c r="DE509" i="8"/>
  <c r="DF509" i="8" s="1"/>
  <c r="DD509" i="8"/>
  <c r="DC509" i="8"/>
  <c r="DB509" i="8"/>
  <c r="DA509" i="8"/>
  <c r="CZ509" i="8"/>
  <c r="CY509" i="8"/>
  <c r="CX509" i="8"/>
  <c r="CV509" i="8"/>
  <c r="CW509" i="8" s="1"/>
  <c r="CU509" i="8"/>
  <c r="CT509" i="8"/>
  <c r="CS509" i="8"/>
  <c r="CR509" i="8"/>
  <c r="CQ509" i="8"/>
  <c r="CP509" i="8"/>
  <c r="CO509" i="8"/>
  <c r="CN509" i="8"/>
  <c r="CL509" i="8"/>
  <c r="CM509" i="8" s="1"/>
  <c r="CG509" i="8"/>
  <c r="CF509" i="8"/>
  <c r="CE509" i="8"/>
  <c r="CD509" i="8"/>
  <c r="CC509" i="8"/>
  <c r="CB509" i="8"/>
  <c r="CA509" i="8"/>
  <c r="BZ509" i="8"/>
  <c r="BY509" i="8"/>
  <c r="BW509" i="8"/>
  <c r="BX509" i="8" s="1"/>
  <c r="BV509" i="8"/>
  <c r="BU509" i="8"/>
  <c r="BT509" i="8"/>
  <c r="BS509" i="8"/>
  <c r="BR509" i="8"/>
  <c r="BQ509" i="8"/>
  <c r="BP509" i="8"/>
  <c r="BO509" i="8"/>
  <c r="BN509" i="8"/>
  <c r="BM509" i="8"/>
  <c r="BL509" i="8"/>
  <c r="BJ509" i="8"/>
  <c r="BK509" i="8" s="1"/>
  <c r="J509" i="8"/>
  <c r="I509" i="8"/>
  <c r="H509" i="8"/>
  <c r="G509" i="8"/>
  <c r="F509" i="8"/>
  <c r="A509" i="8"/>
  <c r="DP508" i="8"/>
  <c r="DO508" i="8"/>
  <c r="DN508" i="8"/>
  <c r="DM508" i="8"/>
  <c r="DK508" i="8"/>
  <c r="DL508" i="8" s="1"/>
  <c r="DJ508" i="8"/>
  <c r="DI508" i="8"/>
  <c r="DH508" i="8"/>
  <c r="DG508" i="8"/>
  <c r="DE508" i="8"/>
  <c r="DF508" i="8" s="1"/>
  <c r="DD508" i="8"/>
  <c r="DC508" i="8"/>
  <c r="DB508" i="8"/>
  <c r="DA508" i="8"/>
  <c r="CZ508" i="8"/>
  <c r="CY508" i="8"/>
  <c r="CX508" i="8"/>
  <c r="CV508" i="8"/>
  <c r="CW508" i="8" s="1"/>
  <c r="CU508" i="8"/>
  <c r="CT508" i="8"/>
  <c r="CS508" i="8"/>
  <c r="CR508" i="8"/>
  <c r="CQ508" i="8"/>
  <c r="CP508" i="8"/>
  <c r="CO508" i="8"/>
  <c r="CN508" i="8"/>
  <c r="CL508" i="8"/>
  <c r="CM508" i="8" s="1"/>
  <c r="CG508" i="8"/>
  <c r="CF508" i="8"/>
  <c r="CE508" i="8"/>
  <c r="CD508" i="8"/>
  <c r="CC508" i="8"/>
  <c r="CB508" i="8"/>
  <c r="CA508" i="8"/>
  <c r="BZ508" i="8"/>
  <c r="BY508" i="8"/>
  <c r="BW508" i="8"/>
  <c r="BX508" i="8" s="1"/>
  <c r="BV508" i="8"/>
  <c r="BU508" i="8"/>
  <c r="BT508" i="8"/>
  <c r="BS508" i="8"/>
  <c r="BR508" i="8"/>
  <c r="BQ508" i="8"/>
  <c r="BP508" i="8"/>
  <c r="BO508" i="8"/>
  <c r="BN508" i="8"/>
  <c r="BM508" i="8"/>
  <c r="BL508" i="8"/>
  <c r="BJ508" i="8"/>
  <c r="BK508" i="8" s="1"/>
  <c r="J508" i="8"/>
  <c r="I508" i="8"/>
  <c r="H508" i="8"/>
  <c r="G508" i="8"/>
  <c r="F508" i="8"/>
  <c r="A508" i="8"/>
  <c r="DP507" i="8"/>
  <c r="DO507" i="8"/>
  <c r="DN507" i="8"/>
  <c r="DM507" i="8"/>
  <c r="DK507" i="8"/>
  <c r="DL507" i="8" s="1"/>
  <c r="DJ507" i="8"/>
  <c r="DI507" i="8"/>
  <c r="DH507" i="8"/>
  <c r="DG507" i="8"/>
  <c r="DE507" i="8"/>
  <c r="DF507" i="8" s="1"/>
  <c r="DD507" i="8"/>
  <c r="DC507" i="8"/>
  <c r="DB507" i="8"/>
  <c r="DA507" i="8"/>
  <c r="CZ507" i="8"/>
  <c r="CY507" i="8"/>
  <c r="CX507" i="8"/>
  <c r="CV507" i="8"/>
  <c r="CW507" i="8" s="1"/>
  <c r="CU507" i="8"/>
  <c r="CT507" i="8"/>
  <c r="CS507" i="8"/>
  <c r="CR507" i="8"/>
  <c r="CQ507" i="8"/>
  <c r="CP507" i="8"/>
  <c r="CO507" i="8"/>
  <c r="CN507" i="8"/>
  <c r="CL507" i="8"/>
  <c r="CM507" i="8" s="1"/>
  <c r="CG507" i="8"/>
  <c r="CF507" i="8"/>
  <c r="CE507" i="8"/>
  <c r="CD507" i="8"/>
  <c r="CC507" i="8"/>
  <c r="CB507" i="8"/>
  <c r="CA507" i="8"/>
  <c r="BZ507" i="8"/>
  <c r="BY507" i="8"/>
  <c r="BW507" i="8"/>
  <c r="BX507" i="8" s="1"/>
  <c r="BV507" i="8"/>
  <c r="BU507" i="8"/>
  <c r="BT507" i="8"/>
  <c r="BS507" i="8"/>
  <c r="BR507" i="8"/>
  <c r="BQ507" i="8"/>
  <c r="BP507" i="8"/>
  <c r="BO507" i="8"/>
  <c r="BN507" i="8"/>
  <c r="BM507" i="8"/>
  <c r="BL507" i="8"/>
  <c r="BJ507" i="8"/>
  <c r="BK507" i="8" s="1"/>
  <c r="J507" i="8"/>
  <c r="I507" i="8"/>
  <c r="H507" i="8"/>
  <c r="G507" i="8"/>
  <c r="F507" i="8"/>
  <c r="A507" i="8"/>
  <c r="DP506" i="8"/>
  <c r="DO506" i="8"/>
  <c r="DN506" i="8"/>
  <c r="DM506" i="8"/>
  <c r="DK506" i="8"/>
  <c r="DL506" i="8" s="1"/>
  <c r="DJ506" i="8"/>
  <c r="DI506" i="8"/>
  <c r="DH506" i="8"/>
  <c r="DG506" i="8"/>
  <c r="DE506" i="8"/>
  <c r="DF506" i="8" s="1"/>
  <c r="DD506" i="8"/>
  <c r="DC506" i="8"/>
  <c r="DB506" i="8"/>
  <c r="DA506" i="8"/>
  <c r="CZ506" i="8"/>
  <c r="CY506" i="8"/>
  <c r="CX506" i="8"/>
  <c r="CV506" i="8"/>
  <c r="CW506" i="8" s="1"/>
  <c r="CU506" i="8"/>
  <c r="CT506" i="8"/>
  <c r="CS506" i="8"/>
  <c r="CR506" i="8"/>
  <c r="CQ506" i="8"/>
  <c r="CP506" i="8"/>
  <c r="CO506" i="8"/>
  <c r="CN506" i="8"/>
  <c r="CL506" i="8"/>
  <c r="CM506" i="8" s="1"/>
  <c r="CG506" i="8"/>
  <c r="CF506" i="8"/>
  <c r="CE506" i="8"/>
  <c r="CD506" i="8"/>
  <c r="CC506" i="8"/>
  <c r="CB506" i="8"/>
  <c r="CA506" i="8"/>
  <c r="BZ506" i="8"/>
  <c r="BY506" i="8"/>
  <c r="BW506" i="8"/>
  <c r="BX506" i="8" s="1"/>
  <c r="BV506" i="8"/>
  <c r="BU506" i="8"/>
  <c r="BT506" i="8"/>
  <c r="BS506" i="8"/>
  <c r="BR506" i="8"/>
  <c r="BQ506" i="8"/>
  <c r="BP506" i="8"/>
  <c r="BO506" i="8"/>
  <c r="BN506" i="8"/>
  <c r="BM506" i="8"/>
  <c r="BL506" i="8"/>
  <c r="BJ506" i="8"/>
  <c r="BK506" i="8" s="1"/>
  <c r="J506" i="8"/>
  <c r="I506" i="8"/>
  <c r="H506" i="8"/>
  <c r="G506" i="8"/>
  <c r="F506" i="8"/>
  <c r="A506" i="8"/>
  <c r="DP505" i="8"/>
  <c r="DO505" i="8"/>
  <c r="DN505" i="8"/>
  <c r="DM505" i="8"/>
  <c r="DK505" i="8"/>
  <c r="DL505" i="8" s="1"/>
  <c r="DJ505" i="8"/>
  <c r="DI505" i="8"/>
  <c r="DH505" i="8"/>
  <c r="DG505" i="8"/>
  <c r="DE505" i="8"/>
  <c r="DF505" i="8" s="1"/>
  <c r="DD505" i="8"/>
  <c r="DC505" i="8"/>
  <c r="DB505" i="8"/>
  <c r="DA505" i="8"/>
  <c r="CZ505" i="8"/>
  <c r="CY505" i="8"/>
  <c r="CX505" i="8"/>
  <c r="CV505" i="8"/>
  <c r="CW505" i="8" s="1"/>
  <c r="CU505" i="8"/>
  <c r="CT505" i="8"/>
  <c r="CS505" i="8"/>
  <c r="CR505" i="8"/>
  <c r="CQ505" i="8"/>
  <c r="CP505" i="8"/>
  <c r="CO505" i="8"/>
  <c r="CN505" i="8"/>
  <c r="CL505" i="8"/>
  <c r="CM505" i="8" s="1"/>
  <c r="CG505" i="8"/>
  <c r="CF505" i="8"/>
  <c r="CE505" i="8"/>
  <c r="CD505" i="8"/>
  <c r="CC505" i="8"/>
  <c r="CB505" i="8"/>
  <c r="CA505" i="8"/>
  <c r="BZ505" i="8"/>
  <c r="BY505" i="8"/>
  <c r="BW505" i="8"/>
  <c r="BX505" i="8" s="1"/>
  <c r="BV505" i="8"/>
  <c r="BU505" i="8"/>
  <c r="BT505" i="8"/>
  <c r="BS505" i="8"/>
  <c r="BR505" i="8"/>
  <c r="BQ505" i="8"/>
  <c r="BP505" i="8"/>
  <c r="BO505" i="8"/>
  <c r="BN505" i="8"/>
  <c r="BM505" i="8"/>
  <c r="BL505" i="8"/>
  <c r="BJ505" i="8"/>
  <c r="BK505" i="8" s="1"/>
  <c r="J505" i="8"/>
  <c r="I505" i="8"/>
  <c r="H505" i="8"/>
  <c r="G505" i="8"/>
  <c r="F505" i="8"/>
  <c r="A505" i="8"/>
  <c r="DP504" i="8"/>
  <c r="DO504" i="8"/>
  <c r="DN504" i="8"/>
  <c r="DM504" i="8"/>
  <c r="DK504" i="8"/>
  <c r="DL504" i="8" s="1"/>
  <c r="DJ504" i="8"/>
  <c r="DI504" i="8"/>
  <c r="DH504" i="8"/>
  <c r="DG504" i="8"/>
  <c r="DE504" i="8"/>
  <c r="DF504" i="8" s="1"/>
  <c r="DD504" i="8"/>
  <c r="DC504" i="8"/>
  <c r="DB504" i="8"/>
  <c r="DA504" i="8"/>
  <c r="CZ504" i="8"/>
  <c r="CY504" i="8"/>
  <c r="CX504" i="8"/>
  <c r="CV504" i="8"/>
  <c r="CW504" i="8" s="1"/>
  <c r="CU504" i="8"/>
  <c r="CT504" i="8"/>
  <c r="CS504" i="8"/>
  <c r="CR504" i="8"/>
  <c r="CQ504" i="8"/>
  <c r="CP504" i="8"/>
  <c r="CO504" i="8"/>
  <c r="CN504" i="8"/>
  <c r="CL504" i="8"/>
  <c r="CM504" i="8" s="1"/>
  <c r="CG504" i="8"/>
  <c r="CF504" i="8"/>
  <c r="CE504" i="8"/>
  <c r="CD504" i="8"/>
  <c r="CC504" i="8"/>
  <c r="CB504" i="8"/>
  <c r="CA504" i="8"/>
  <c r="BZ504" i="8"/>
  <c r="BY504" i="8"/>
  <c r="BW504" i="8"/>
  <c r="BX504" i="8" s="1"/>
  <c r="BV504" i="8"/>
  <c r="BU504" i="8"/>
  <c r="BT504" i="8"/>
  <c r="BS504" i="8"/>
  <c r="BR504" i="8"/>
  <c r="BQ504" i="8"/>
  <c r="BP504" i="8"/>
  <c r="BO504" i="8"/>
  <c r="BN504" i="8"/>
  <c r="BM504" i="8"/>
  <c r="BL504" i="8"/>
  <c r="BJ504" i="8"/>
  <c r="BK504" i="8" s="1"/>
  <c r="J504" i="8"/>
  <c r="I504" i="8"/>
  <c r="H504" i="8"/>
  <c r="G504" i="8"/>
  <c r="F504" i="8"/>
  <c r="A504" i="8"/>
  <c r="DP503" i="8"/>
  <c r="DO503" i="8"/>
  <c r="DN503" i="8"/>
  <c r="DM503" i="8"/>
  <c r="DK503" i="8"/>
  <c r="DL503" i="8" s="1"/>
  <c r="DJ503" i="8"/>
  <c r="DI503" i="8"/>
  <c r="DH503" i="8"/>
  <c r="DG503" i="8"/>
  <c r="DE503" i="8"/>
  <c r="DF503" i="8" s="1"/>
  <c r="DD503" i="8"/>
  <c r="DC503" i="8"/>
  <c r="DB503" i="8"/>
  <c r="DA503" i="8"/>
  <c r="CZ503" i="8"/>
  <c r="CY503" i="8"/>
  <c r="CX503" i="8"/>
  <c r="CV503" i="8"/>
  <c r="CW503" i="8" s="1"/>
  <c r="CU503" i="8"/>
  <c r="CT503" i="8"/>
  <c r="CS503" i="8"/>
  <c r="CR503" i="8"/>
  <c r="CQ503" i="8"/>
  <c r="CP503" i="8"/>
  <c r="CO503" i="8"/>
  <c r="CN503" i="8"/>
  <c r="CL503" i="8"/>
  <c r="CM503" i="8" s="1"/>
  <c r="CG503" i="8"/>
  <c r="CF503" i="8"/>
  <c r="CE503" i="8"/>
  <c r="CD503" i="8"/>
  <c r="CC503" i="8"/>
  <c r="CB503" i="8"/>
  <c r="CA503" i="8"/>
  <c r="BZ503" i="8"/>
  <c r="BY503" i="8"/>
  <c r="BW503" i="8"/>
  <c r="BX503" i="8" s="1"/>
  <c r="BV503" i="8"/>
  <c r="BU503" i="8"/>
  <c r="BT503" i="8"/>
  <c r="BS503" i="8"/>
  <c r="BR503" i="8"/>
  <c r="BQ503" i="8"/>
  <c r="BP503" i="8"/>
  <c r="BO503" i="8"/>
  <c r="BN503" i="8"/>
  <c r="BM503" i="8"/>
  <c r="BL503" i="8"/>
  <c r="BJ503" i="8"/>
  <c r="BK503" i="8" s="1"/>
  <c r="J503" i="8"/>
  <c r="I503" i="8"/>
  <c r="H503" i="8"/>
  <c r="G503" i="8"/>
  <c r="F503" i="8"/>
  <c r="A503" i="8"/>
  <c r="DP502" i="8"/>
  <c r="DO502" i="8"/>
  <c r="DN502" i="8"/>
  <c r="DM502" i="8"/>
  <c r="DK502" i="8"/>
  <c r="DL502" i="8" s="1"/>
  <c r="DJ502" i="8"/>
  <c r="DI502" i="8"/>
  <c r="DH502" i="8"/>
  <c r="DG502" i="8"/>
  <c r="DE502" i="8"/>
  <c r="DF502" i="8" s="1"/>
  <c r="DD502" i="8"/>
  <c r="DC502" i="8"/>
  <c r="DB502" i="8"/>
  <c r="DA502" i="8"/>
  <c r="CZ502" i="8"/>
  <c r="CY502" i="8"/>
  <c r="CX502" i="8"/>
  <c r="CV502" i="8"/>
  <c r="CW502" i="8" s="1"/>
  <c r="CU502" i="8"/>
  <c r="CT502" i="8"/>
  <c r="CS502" i="8"/>
  <c r="CR502" i="8"/>
  <c r="CQ502" i="8"/>
  <c r="CP502" i="8"/>
  <c r="CO502" i="8"/>
  <c r="CN502" i="8"/>
  <c r="CL502" i="8"/>
  <c r="CM502" i="8" s="1"/>
  <c r="CG502" i="8"/>
  <c r="CF502" i="8"/>
  <c r="CE502" i="8"/>
  <c r="CD502" i="8"/>
  <c r="CC502" i="8"/>
  <c r="CB502" i="8"/>
  <c r="CA502" i="8"/>
  <c r="BZ502" i="8"/>
  <c r="BY502" i="8"/>
  <c r="BW502" i="8"/>
  <c r="BX502" i="8" s="1"/>
  <c r="BV502" i="8"/>
  <c r="BU502" i="8"/>
  <c r="BT502" i="8"/>
  <c r="BS502" i="8"/>
  <c r="BR502" i="8"/>
  <c r="BQ502" i="8"/>
  <c r="BP502" i="8"/>
  <c r="BO502" i="8"/>
  <c r="BN502" i="8"/>
  <c r="BM502" i="8"/>
  <c r="BL502" i="8"/>
  <c r="BJ502" i="8"/>
  <c r="BK502" i="8" s="1"/>
  <c r="J502" i="8"/>
  <c r="I502" i="8"/>
  <c r="H502" i="8"/>
  <c r="G502" i="8"/>
  <c r="F502" i="8"/>
  <c r="A502" i="8"/>
  <c r="DP501" i="8"/>
  <c r="DO501" i="8"/>
  <c r="DN501" i="8"/>
  <c r="DM501" i="8"/>
  <c r="DK501" i="8"/>
  <c r="DL501" i="8" s="1"/>
  <c r="DJ501" i="8"/>
  <c r="DI501" i="8"/>
  <c r="DH501" i="8"/>
  <c r="DG501" i="8"/>
  <c r="DE501" i="8"/>
  <c r="DF501" i="8" s="1"/>
  <c r="DD501" i="8"/>
  <c r="DC501" i="8"/>
  <c r="DB501" i="8"/>
  <c r="DA501" i="8"/>
  <c r="CZ501" i="8"/>
  <c r="CY501" i="8"/>
  <c r="CX501" i="8"/>
  <c r="CV501" i="8"/>
  <c r="CW501" i="8" s="1"/>
  <c r="CU501" i="8"/>
  <c r="CT501" i="8"/>
  <c r="CS501" i="8"/>
  <c r="CR501" i="8"/>
  <c r="CQ501" i="8"/>
  <c r="CP501" i="8"/>
  <c r="CO501" i="8"/>
  <c r="CN501" i="8"/>
  <c r="CL501" i="8"/>
  <c r="CM501" i="8" s="1"/>
  <c r="CG501" i="8"/>
  <c r="CF501" i="8"/>
  <c r="CE501" i="8"/>
  <c r="CD501" i="8"/>
  <c r="CC501" i="8"/>
  <c r="CB501" i="8"/>
  <c r="CA501" i="8"/>
  <c r="BZ501" i="8"/>
  <c r="BY501" i="8"/>
  <c r="BW501" i="8"/>
  <c r="BX501" i="8" s="1"/>
  <c r="BV501" i="8"/>
  <c r="BU501" i="8"/>
  <c r="BT501" i="8"/>
  <c r="BS501" i="8"/>
  <c r="BR501" i="8"/>
  <c r="BQ501" i="8"/>
  <c r="BP501" i="8"/>
  <c r="BO501" i="8"/>
  <c r="BN501" i="8"/>
  <c r="BM501" i="8"/>
  <c r="BL501" i="8"/>
  <c r="BJ501" i="8"/>
  <c r="BK501" i="8" s="1"/>
  <c r="J501" i="8"/>
  <c r="I501" i="8"/>
  <c r="H501" i="8"/>
  <c r="G501" i="8"/>
  <c r="F501" i="8"/>
  <c r="A501" i="8"/>
  <c r="DP500" i="8"/>
  <c r="DO500" i="8"/>
  <c r="DN500" i="8"/>
  <c r="DM500" i="8"/>
  <c r="DK500" i="8"/>
  <c r="DL500" i="8" s="1"/>
  <c r="DJ500" i="8"/>
  <c r="DI500" i="8"/>
  <c r="DH500" i="8"/>
  <c r="DG500" i="8"/>
  <c r="DE500" i="8"/>
  <c r="DF500" i="8" s="1"/>
  <c r="DD500" i="8"/>
  <c r="DC500" i="8"/>
  <c r="DB500" i="8"/>
  <c r="DA500" i="8"/>
  <c r="CZ500" i="8"/>
  <c r="CY500" i="8"/>
  <c r="CX500" i="8"/>
  <c r="CV500" i="8"/>
  <c r="CW500" i="8" s="1"/>
  <c r="CU500" i="8"/>
  <c r="CT500" i="8"/>
  <c r="CS500" i="8"/>
  <c r="CR500" i="8"/>
  <c r="CQ500" i="8"/>
  <c r="CP500" i="8"/>
  <c r="CO500" i="8"/>
  <c r="CN500" i="8"/>
  <c r="CL500" i="8"/>
  <c r="CM500" i="8" s="1"/>
  <c r="CG500" i="8"/>
  <c r="CF500" i="8"/>
  <c r="CE500" i="8"/>
  <c r="CD500" i="8"/>
  <c r="CC500" i="8"/>
  <c r="CB500" i="8"/>
  <c r="CA500" i="8"/>
  <c r="BZ500" i="8"/>
  <c r="BY500" i="8"/>
  <c r="BW500" i="8"/>
  <c r="BX500" i="8" s="1"/>
  <c r="BV500" i="8"/>
  <c r="BU500" i="8"/>
  <c r="BT500" i="8"/>
  <c r="BS500" i="8"/>
  <c r="BR500" i="8"/>
  <c r="BQ500" i="8"/>
  <c r="BP500" i="8"/>
  <c r="BO500" i="8"/>
  <c r="BN500" i="8"/>
  <c r="BM500" i="8"/>
  <c r="BL500" i="8"/>
  <c r="BJ500" i="8"/>
  <c r="BK500" i="8" s="1"/>
  <c r="J500" i="8"/>
  <c r="I500" i="8"/>
  <c r="H500" i="8"/>
  <c r="G500" i="8"/>
  <c r="F500" i="8"/>
  <c r="A500" i="8"/>
  <c r="DP499" i="8"/>
  <c r="DO499" i="8"/>
  <c r="DN499" i="8"/>
  <c r="DM499" i="8"/>
  <c r="DK499" i="8"/>
  <c r="DL499" i="8" s="1"/>
  <c r="DJ499" i="8"/>
  <c r="DI499" i="8"/>
  <c r="DH499" i="8"/>
  <c r="DG499" i="8"/>
  <c r="DE499" i="8"/>
  <c r="DF499" i="8" s="1"/>
  <c r="DD499" i="8"/>
  <c r="DC499" i="8"/>
  <c r="DB499" i="8"/>
  <c r="DA499" i="8"/>
  <c r="CZ499" i="8"/>
  <c r="CY499" i="8"/>
  <c r="CX499" i="8"/>
  <c r="CV499" i="8"/>
  <c r="CW499" i="8" s="1"/>
  <c r="CU499" i="8"/>
  <c r="CT499" i="8"/>
  <c r="CS499" i="8"/>
  <c r="CR499" i="8"/>
  <c r="CQ499" i="8"/>
  <c r="CP499" i="8"/>
  <c r="CO499" i="8"/>
  <c r="CN499" i="8"/>
  <c r="CL499" i="8"/>
  <c r="CM499" i="8" s="1"/>
  <c r="CG499" i="8"/>
  <c r="CF499" i="8"/>
  <c r="CE499" i="8"/>
  <c r="CD499" i="8"/>
  <c r="CC499" i="8"/>
  <c r="CB499" i="8"/>
  <c r="CA499" i="8"/>
  <c r="BZ499" i="8"/>
  <c r="BY499" i="8"/>
  <c r="BW499" i="8"/>
  <c r="BX499" i="8" s="1"/>
  <c r="BV499" i="8"/>
  <c r="BU499" i="8"/>
  <c r="BT499" i="8"/>
  <c r="BS499" i="8"/>
  <c r="BR499" i="8"/>
  <c r="BQ499" i="8"/>
  <c r="BP499" i="8"/>
  <c r="BO499" i="8"/>
  <c r="BN499" i="8"/>
  <c r="BM499" i="8"/>
  <c r="BL499" i="8"/>
  <c r="BJ499" i="8"/>
  <c r="BK499" i="8" s="1"/>
  <c r="J499" i="8"/>
  <c r="I499" i="8"/>
  <c r="H499" i="8"/>
  <c r="G499" i="8"/>
  <c r="F499" i="8"/>
  <c r="A499" i="8"/>
  <c r="DP498" i="8"/>
  <c r="DO498" i="8"/>
  <c r="DN498" i="8"/>
  <c r="DM498" i="8"/>
  <c r="DK498" i="8"/>
  <c r="DL498" i="8" s="1"/>
  <c r="DJ498" i="8"/>
  <c r="DI498" i="8"/>
  <c r="DH498" i="8"/>
  <c r="DG498" i="8"/>
  <c r="DE498" i="8"/>
  <c r="DF498" i="8" s="1"/>
  <c r="DD498" i="8"/>
  <c r="DC498" i="8"/>
  <c r="DB498" i="8"/>
  <c r="DA498" i="8"/>
  <c r="CZ498" i="8"/>
  <c r="CY498" i="8"/>
  <c r="CX498" i="8"/>
  <c r="CV498" i="8"/>
  <c r="CW498" i="8" s="1"/>
  <c r="CU498" i="8"/>
  <c r="CT498" i="8"/>
  <c r="CS498" i="8"/>
  <c r="CR498" i="8"/>
  <c r="CQ498" i="8"/>
  <c r="CP498" i="8"/>
  <c r="CO498" i="8"/>
  <c r="CN498" i="8"/>
  <c r="CL498" i="8"/>
  <c r="CM498" i="8" s="1"/>
  <c r="CG498" i="8"/>
  <c r="CF498" i="8"/>
  <c r="CE498" i="8"/>
  <c r="CD498" i="8"/>
  <c r="CC498" i="8"/>
  <c r="CB498" i="8"/>
  <c r="CA498" i="8"/>
  <c r="BZ498" i="8"/>
  <c r="BY498" i="8"/>
  <c r="BW498" i="8"/>
  <c r="BX498" i="8" s="1"/>
  <c r="BV498" i="8"/>
  <c r="BU498" i="8"/>
  <c r="BT498" i="8"/>
  <c r="BS498" i="8"/>
  <c r="BR498" i="8"/>
  <c r="BQ498" i="8"/>
  <c r="BP498" i="8"/>
  <c r="BO498" i="8"/>
  <c r="BN498" i="8"/>
  <c r="BM498" i="8"/>
  <c r="BL498" i="8"/>
  <c r="BJ498" i="8"/>
  <c r="BK498" i="8" s="1"/>
  <c r="J498" i="8"/>
  <c r="I498" i="8"/>
  <c r="H498" i="8"/>
  <c r="G498" i="8"/>
  <c r="F498" i="8"/>
  <c r="A498" i="8"/>
  <c r="DP497" i="8"/>
  <c r="DO497" i="8"/>
  <c r="DN497" i="8"/>
  <c r="DM497" i="8"/>
  <c r="DK497" i="8"/>
  <c r="DL497" i="8" s="1"/>
  <c r="DJ497" i="8"/>
  <c r="DI497" i="8"/>
  <c r="DH497" i="8"/>
  <c r="DG497" i="8"/>
  <c r="DE497" i="8"/>
  <c r="DF497" i="8" s="1"/>
  <c r="DD497" i="8"/>
  <c r="DC497" i="8"/>
  <c r="DB497" i="8"/>
  <c r="DA497" i="8"/>
  <c r="CZ497" i="8"/>
  <c r="CY497" i="8"/>
  <c r="CX497" i="8"/>
  <c r="CV497" i="8"/>
  <c r="CW497" i="8" s="1"/>
  <c r="CU497" i="8"/>
  <c r="CT497" i="8"/>
  <c r="CS497" i="8"/>
  <c r="CR497" i="8"/>
  <c r="CQ497" i="8"/>
  <c r="CP497" i="8"/>
  <c r="CO497" i="8"/>
  <c r="CN497" i="8"/>
  <c r="CL497" i="8"/>
  <c r="CM497" i="8" s="1"/>
  <c r="CG497" i="8"/>
  <c r="CF497" i="8"/>
  <c r="CE497" i="8"/>
  <c r="CD497" i="8"/>
  <c r="CC497" i="8"/>
  <c r="CB497" i="8"/>
  <c r="CA497" i="8"/>
  <c r="BZ497" i="8"/>
  <c r="BY497" i="8"/>
  <c r="BW497" i="8"/>
  <c r="BX497" i="8" s="1"/>
  <c r="BV497" i="8"/>
  <c r="BU497" i="8"/>
  <c r="BT497" i="8"/>
  <c r="BS497" i="8"/>
  <c r="BR497" i="8"/>
  <c r="BQ497" i="8"/>
  <c r="BP497" i="8"/>
  <c r="BO497" i="8"/>
  <c r="BN497" i="8"/>
  <c r="BM497" i="8"/>
  <c r="BL497" i="8"/>
  <c r="BJ497" i="8"/>
  <c r="BK497" i="8" s="1"/>
  <c r="J497" i="8"/>
  <c r="I497" i="8"/>
  <c r="H497" i="8"/>
  <c r="G497" i="8"/>
  <c r="F497" i="8"/>
  <c r="A497" i="8"/>
  <c r="DP496" i="8"/>
  <c r="DO496" i="8"/>
  <c r="DN496" i="8"/>
  <c r="DM496" i="8"/>
  <c r="DK496" i="8"/>
  <c r="DL496" i="8" s="1"/>
  <c r="DJ496" i="8"/>
  <c r="DI496" i="8"/>
  <c r="DH496" i="8"/>
  <c r="DG496" i="8"/>
  <c r="DE496" i="8"/>
  <c r="DF496" i="8" s="1"/>
  <c r="DD496" i="8"/>
  <c r="DC496" i="8"/>
  <c r="DB496" i="8"/>
  <c r="DA496" i="8"/>
  <c r="CZ496" i="8"/>
  <c r="CY496" i="8"/>
  <c r="CX496" i="8"/>
  <c r="CV496" i="8"/>
  <c r="CW496" i="8" s="1"/>
  <c r="CU496" i="8"/>
  <c r="CT496" i="8"/>
  <c r="CS496" i="8"/>
  <c r="CR496" i="8"/>
  <c r="CQ496" i="8"/>
  <c r="CP496" i="8"/>
  <c r="CO496" i="8"/>
  <c r="CN496" i="8"/>
  <c r="CL496" i="8"/>
  <c r="CM496" i="8" s="1"/>
  <c r="CG496" i="8"/>
  <c r="CF496" i="8"/>
  <c r="CE496" i="8"/>
  <c r="CD496" i="8"/>
  <c r="CC496" i="8"/>
  <c r="CB496" i="8"/>
  <c r="CA496" i="8"/>
  <c r="BZ496" i="8"/>
  <c r="BY496" i="8"/>
  <c r="BW496" i="8"/>
  <c r="BX496" i="8" s="1"/>
  <c r="BV496" i="8"/>
  <c r="BU496" i="8"/>
  <c r="BT496" i="8"/>
  <c r="BS496" i="8"/>
  <c r="BR496" i="8"/>
  <c r="BQ496" i="8"/>
  <c r="BP496" i="8"/>
  <c r="BO496" i="8"/>
  <c r="BN496" i="8"/>
  <c r="BM496" i="8"/>
  <c r="BL496" i="8"/>
  <c r="BJ496" i="8"/>
  <c r="BK496" i="8" s="1"/>
  <c r="J496" i="8"/>
  <c r="I496" i="8"/>
  <c r="H496" i="8"/>
  <c r="G496" i="8"/>
  <c r="F496" i="8"/>
  <c r="A496" i="8"/>
  <c r="DP495" i="8"/>
  <c r="DO495" i="8"/>
  <c r="DN495" i="8"/>
  <c r="DM495" i="8"/>
  <c r="DK495" i="8"/>
  <c r="DL495" i="8" s="1"/>
  <c r="DJ495" i="8"/>
  <c r="DI495" i="8"/>
  <c r="DH495" i="8"/>
  <c r="DG495" i="8"/>
  <c r="DE495" i="8"/>
  <c r="DF495" i="8" s="1"/>
  <c r="DD495" i="8"/>
  <c r="DC495" i="8"/>
  <c r="DB495" i="8"/>
  <c r="DA495" i="8"/>
  <c r="CZ495" i="8"/>
  <c r="CY495" i="8"/>
  <c r="CX495" i="8"/>
  <c r="CV495" i="8"/>
  <c r="CW495" i="8" s="1"/>
  <c r="CU495" i="8"/>
  <c r="CT495" i="8"/>
  <c r="CS495" i="8"/>
  <c r="CR495" i="8"/>
  <c r="CQ495" i="8"/>
  <c r="CP495" i="8"/>
  <c r="CO495" i="8"/>
  <c r="CN495" i="8"/>
  <c r="CL495" i="8"/>
  <c r="CM495" i="8" s="1"/>
  <c r="CG495" i="8"/>
  <c r="CF495" i="8"/>
  <c r="CE495" i="8"/>
  <c r="CD495" i="8"/>
  <c r="CC495" i="8"/>
  <c r="CB495" i="8"/>
  <c r="CA495" i="8"/>
  <c r="BZ495" i="8"/>
  <c r="BY495" i="8"/>
  <c r="BW495" i="8"/>
  <c r="BX495" i="8" s="1"/>
  <c r="BV495" i="8"/>
  <c r="BU495" i="8"/>
  <c r="BT495" i="8"/>
  <c r="BS495" i="8"/>
  <c r="BR495" i="8"/>
  <c r="BQ495" i="8"/>
  <c r="BP495" i="8"/>
  <c r="BO495" i="8"/>
  <c r="BN495" i="8"/>
  <c r="BM495" i="8"/>
  <c r="BL495" i="8"/>
  <c r="BJ495" i="8"/>
  <c r="BK495" i="8" s="1"/>
  <c r="J495" i="8"/>
  <c r="I495" i="8"/>
  <c r="H495" i="8"/>
  <c r="G495" i="8"/>
  <c r="F495" i="8"/>
  <c r="A495" i="8"/>
  <c r="DP494" i="8"/>
  <c r="DO494" i="8"/>
  <c r="DN494" i="8"/>
  <c r="DM494" i="8"/>
  <c r="DK494" i="8"/>
  <c r="DL494" i="8" s="1"/>
  <c r="DJ494" i="8"/>
  <c r="DI494" i="8"/>
  <c r="DH494" i="8"/>
  <c r="DG494" i="8"/>
  <c r="DE494" i="8"/>
  <c r="DF494" i="8" s="1"/>
  <c r="DD494" i="8"/>
  <c r="DC494" i="8"/>
  <c r="DB494" i="8"/>
  <c r="DA494" i="8"/>
  <c r="CZ494" i="8"/>
  <c r="CY494" i="8"/>
  <c r="CX494" i="8"/>
  <c r="CV494" i="8"/>
  <c r="CW494" i="8" s="1"/>
  <c r="CU494" i="8"/>
  <c r="CT494" i="8"/>
  <c r="CS494" i="8"/>
  <c r="CR494" i="8"/>
  <c r="CQ494" i="8"/>
  <c r="CP494" i="8"/>
  <c r="CO494" i="8"/>
  <c r="CN494" i="8"/>
  <c r="CL494" i="8"/>
  <c r="CM494" i="8" s="1"/>
  <c r="CG494" i="8"/>
  <c r="CF494" i="8"/>
  <c r="CE494" i="8"/>
  <c r="CD494" i="8"/>
  <c r="CC494" i="8"/>
  <c r="CB494" i="8"/>
  <c r="CA494" i="8"/>
  <c r="BZ494" i="8"/>
  <c r="BY494" i="8"/>
  <c r="BW494" i="8"/>
  <c r="BX494" i="8" s="1"/>
  <c r="BV494" i="8"/>
  <c r="BU494" i="8"/>
  <c r="BT494" i="8"/>
  <c r="BS494" i="8"/>
  <c r="BR494" i="8"/>
  <c r="BQ494" i="8"/>
  <c r="BP494" i="8"/>
  <c r="BO494" i="8"/>
  <c r="BN494" i="8"/>
  <c r="BM494" i="8"/>
  <c r="BL494" i="8"/>
  <c r="BJ494" i="8"/>
  <c r="BK494" i="8" s="1"/>
  <c r="J494" i="8"/>
  <c r="I494" i="8"/>
  <c r="H494" i="8"/>
  <c r="G494" i="8"/>
  <c r="F494" i="8"/>
  <c r="A494" i="8"/>
  <c r="DP493" i="8"/>
  <c r="DO493" i="8"/>
  <c r="DN493" i="8"/>
  <c r="DM493" i="8"/>
  <c r="DK493" i="8"/>
  <c r="DL493" i="8" s="1"/>
  <c r="DJ493" i="8"/>
  <c r="DI493" i="8"/>
  <c r="DH493" i="8"/>
  <c r="DG493" i="8"/>
  <c r="DE493" i="8"/>
  <c r="DF493" i="8" s="1"/>
  <c r="DD493" i="8"/>
  <c r="DC493" i="8"/>
  <c r="DB493" i="8"/>
  <c r="DA493" i="8"/>
  <c r="CZ493" i="8"/>
  <c r="CY493" i="8"/>
  <c r="CX493" i="8"/>
  <c r="CV493" i="8"/>
  <c r="CW493" i="8" s="1"/>
  <c r="CU493" i="8"/>
  <c r="CT493" i="8"/>
  <c r="CS493" i="8"/>
  <c r="CR493" i="8"/>
  <c r="CQ493" i="8"/>
  <c r="CP493" i="8"/>
  <c r="CO493" i="8"/>
  <c r="CN493" i="8"/>
  <c r="CL493" i="8"/>
  <c r="CM493" i="8" s="1"/>
  <c r="CG493" i="8"/>
  <c r="CF493" i="8"/>
  <c r="CE493" i="8"/>
  <c r="CD493" i="8"/>
  <c r="CC493" i="8"/>
  <c r="CB493" i="8"/>
  <c r="CA493" i="8"/>
  <c r="BZ493" i="8"/>
  <c r="BY493" i="8"/>
  <c r="BW493" i="8"/>
  <c r="BX493" i="8" s="1"/>
  <c r="BV493" i="8"/>
  <c r="BU493" i="8"/>
  <c r="BT493" i="8"/>
  <c r="BS493" i="8"/>
  <c r="BR493" i="8"/>
  <c r="BQ493" i="8"/>
  <c r="BP493" i="8"/>
  <c r="BO493" i="8"/>
  <c r="BN493" i="8"/>
  <c r="BM493" i="8"/>
  <c r="BL493" i="8"/>
  <c r="BJ493" i="8"/>
  <c r="BK493" i="8" s="1"/>
  <c r="J493" i="8"/>
  <c r="I493" i="8"/>
  <c r="H493" i="8"/>
  <c r="G493" i="8"/>
  <c r="F493" i="8"/>
  <c r="A493" i="8"/>
  <c r="DP492" i="8"/>
  <c r="DO492" i="8"/>
  <c r="DN492" i="8"/>
  <c r="DM492" i="8"/>
  <c r="DK492" i="8"/>
  <c r="DL492" i="8" s="1"/>
  <c r="DJ492" i="8"/>
  <c r="DI492" i="8"/>
  <c r="DH492" i="8"/>
  <c r="DG492" i="8"/>
  <c r="DE492" i="8"/>
  <c r="DF492" i="8" s="1"/>
  <c r="DD492" i="8"/>
  <c r="DC492" i="8"/>
  <c r="DB492" i="8"/>
  <c r="DA492" i="8"/>
  <c r="CZ492" i="8"/>
  <c r="CY492" i="8"/>
  <c r="CX492" i="8"/>
  <c r="CV492" i="8"/>
  <c r="CW492" i="8" s="1"/>
  <c r="CU492" i="8"/>
  <c r="CT492" i="8"/>
  <c r="CS492" i="8"/>
  <c r="CR492" i="8"/>
  <c r="CQ492" i="8"/>
  <c r="CP492" i="8"/>
  <c r="CO492" i="8"/>
  <c r="CN492" i="8"/>
  <c r="CL492" i="8"/>
  <c r="CM492" i="8" s="1"/>
  <c r="CG492" i="8"/>
  <c r="CF492" i="8"/>
  <c r="CE492" i="8"/>
  <c r="CD492" i="8"/>
  <c r="CC492" i="8"/>
  <c r="CB492" i="8"/>
  <c r="CA492" i="8"/>
  <c r="BZ492" i="8"/>
  <c r="BY492" i="8"/>
  <c r="BW492" i="8"/>
  <c r="BX492" i="8" s="1"/>
  <c r="BV492" i="8"/>
  <c r="BU492" i="8"/>
  <c r="BT492" i="8"/>
  <c r="BS492" i="8"/>
  <c r="BR492" i="8"/>
  <c r="BQ492" i="8"/>
  <c r="BP492" i="8"/>
  <c r="BO492" i="8"/>
  <c r="BN492" i="8"/>
  <c r="BM492" i="8"/>
  <c r="BL492" i="8"/>
  <c r="BJ492" i="8"/>
  <c r="BK492" i="8" s="1"/>
  <c r="J492" i="8"/>
  <c r="I492" i="8"/>
  <c r="H492" i="8"/>
  <c r="G492" i="8"/>
  <c r="F492" i="8"/>
  <c r="A492" i="8"/>
  <c r="DP491" i="8"/>
  <c r="DO491" i="8"/>
  <c r="DN491" i="8"/>
  <c r="DM491" i="8"/>
  <c r="DK491" i="8"/>
  <c r="DL491" i="8" s="1"/>
  <c r="DJ491" i="8"/>
  <c r="DI491" i="8"/>
  <c r="DH491" i="8"/>
  <c r="DG491" i="8"/>
  <c r="DE491" i="8"/>
  <c r="DF491" i="8" s="1"/>
  <c r="DD491" i="8"/>
  <c r="DC491" i="8"/>
  <c r="DB491" i="8"/>
  <c r="DA491" i="8"/>
  <c r="CZ491" i="8"/>
  <c r="CY491" i="8"/>
  <c r="CX491" i="8"/>
  <c r="CV491" i="8"/>
  <c r="CW491" i="8" s="1"/>
  <c r="CU491" i="8"/>
  <c r="CT491" i="8"/>
  <c r="CS491" i="8"/>
  <c r="CR491" i="8"/>
  <c r="CQ491" i="8"/>
  <c r="CP491" i="8"/>
  <c r="CO491" i="8"/>
  <c r="CN491" i="8"/>
  <c r="CL491" i="8"/>
  <c r="CM491" i="8" s="1"/>
  <c r="CG491" i="8"/>
  <c r="CF491" i="8"/>
  <c r="CE491" i="8"/>
  <c r="CD491" i="8"/>
  <c r="CC491" i="8"/>
  <c r="CB491" i="8"/>
  <c r="CA491" i="8"/>
  <c r="BZ491" i="8"/>
  <c r="BY491" i="8"/>
  <c r="BW491" i="8"/>
  <c r="BX491" i="8" s="1"/>
  <c r="BV491" i="8"/>
  <c r="BU491" i="8"/>
  <c r="BT491" i="8"/>
  <c r="BS491" i="8"/>
  <c r="BR491" i="8"/>
  <c r="BQ491" i="8"/>
  <c r="BP491" i="8"/>
  <c r="BO491" i="8"/>
  <c r="BN491" i="8"/>
  <c r="BM491" i="8"/>
  <c r="BL491" i="8"/>
  <c r="BJ491" i="8"/>
  <c r="BK491" i="8" s="1"/>
  <c r="J491" i="8"/>
  <c r="I491" i="8"/>
  <c r="H491" i="8"/>
  <c r="G491" i="8"/>
  <c r="F491" i="8"/>
  <c r="A491" i="8"/>
  <c r="DP490" i="8"/>
  <c r="DO490" i="8"/>
  <c r="DN490" i="8"/>
  <c r="DM490" i="8"/>
  <c r="DK490" i="8"/>
  <c r="DL490" i="8" s="1"/>
  <c r="DJ490" i="8"/>
  <c r="DI490" i="8"/>
  <c r="DH490" i="8"/>
  <c r="DG490" i="8"/>
  <c r="DE490" i="8"/>
  <c r="DF490" i="8" s="1"/>
  <c r="DD490" i="8"/>
  <c r="DC490" i="8"/>
  <c r="DB490" i="8"/>
  <c r="DA490" i="8"/>
  <c r="CZ490" i="8"/>
  <c r="CY490" i="8"/>
  <c r="CX490" i="8"/>
  <c r="CV490" i="8"/>
  <c r="CW490" i="8" s="1"/>
  <c r="CU490" i="8"/>
  <c r="CT490" i="8"/>
  <c r="CS490" i="8"/>
  <c r="CR490" i="8"/>
  <c r="CQ490" i="8"/>
  <c r="CP490" i="8"/>
  <c r="CO490" i="8"/>
  <c r="CN490" i="8"/>
  <c r="CL490" i="8"/>
  <c r="CM490" i="8" s="1"/>
  <c r="CG490" i="8"/>
  <c r="CF490" i="8"/>
  <c r="CE490" i="8"/>
  <c r="CD490" i="8"/>
  <c r="CC490" i="8"/>
  <c r="CB490" i="8"/>
  <c r="CA490" i="8"/>
  <c r="BZ490" i="8"/>
  <c r="BY490" i="8"/>
  <c r="BW490" i="8"/>
  <c r="BX490" i="8" s="1"/>
  <c r="BV490" i="8"/>
  <c r="BU490" i="8"/>
  <c r="BT490" i="8"/>
  <c r="BS490" i="8"/>
  <c r="BR490" i="8"/>
  <c r="BQ490" i="8"/>
  <c r="BP490" i="8"/>
  <c r="BO490" i="8"/>
  <c r="BN490" i="8"/>
  <c r="BM490" i="8"/>
  <c r="BL490" i="8"/>
  <c r="BJ490" i="8"/>
  <c r="BK490" i="8" s="1"/>
  <c r="J490" i="8"/>
  <c r="I490" i="8"/>
  <c r="H490" i="8"/>
  <c r="G490" i="8"/>
  <c r="F490" i="8"/>
  <c r="A490" i="8"/>
  <c r="DP489" i="8"/>
  <c r="DO489" i="8"/>
  <c r="DN489" i="8"/>
  <c r="DM489" i="8"/>
  <c r="DK489" i="8"/>
  <c r="DL489" i="8" s="1"/>
  <c r="DJ489" i="8"/>
  <c r="DI489" i="8"/>
  <c r="DH489" i="8"/>
  <c r="DG489" i="8"/>
  <c r="DE489" i="8"/>
  <c r="DF489" i="8" s="1"/>
  <c r="DD489" i="8"/>
  <c r="DC489" i="8"/>
  <c r="DB489" i="8"/>
  <c r="DA489" i="8"/>
  <c r="CZ489" i="8"/>
  <c r="CY489" i="8"/>
  <c r="CX489" i="8"/>
  <c r="CV489" i="8"/>
  <c r="CW489" i="8" s="1"/>
  <c r="CU489" i="8"/>
  <c r="CT489" i="8"/>
  <c r="CS489" i="8"/>
  <c r="CR489" i="8"/>
  <c r="CQ489" i="8"/>
  <c r="CP489" i="8"/>
  <c r="CO489" i="8"/>
  <c r="CN489" i="8"/>
  <c r="CL489" i="8"/>
  <c r="CM489" i="8" s="1"/>
  <c r="CG489" i="8"/>
  <c r="CF489" i="8"/>
  <c r="CE489" i="8"/>
  <c r="CD489" i="8"/>
  <c r="CC489" i="8"/>
  <c r="CB489" i="8"/>
  <c r="CA489" i="8"/>
  <c r="BZ489" i="8"/>
  <c r="BY489" i="8"/>
  <c r="BW489" i="8"/>
  <c r="BX489" i="8" s="1"/>
  <c r="BV489" i="8"/>
  <c r="BU489" i="8"/>
  <c r="BT489" i="8"/>
  <c r="BS489" i="8"/>
  <c r="BR489" i="8"/>
  <c r="BQ489" i="8"/>
  <c r="BP489" i="8"/>
  <c r="BO489" i="8"/>
  <c r="BN489" i="8"/>
  <c r="BM489" i="8"/>
  <c r="BL489" i="8"/>
  <c r="BJ489" i="8"/>
  <c r="BK489" i="8" s="1"/>
  <c r="J489" i="8"/>
  <c r="I489" i="8"/>
  <c r="H489" i="8"/>
  <c r="G489" i="8"/>
  <c r="F489" i="8"/>
  <c r="A489" i="8"/>
  <c r="DP488" i="8"/>
  <c r="DO488" i="8"/>
  <c r="DN488" i="8"/>
  <c r="DM488" i="8"/>
  <c r="DK488" i="8"/>
  <c r="DL488" i="8" s="1"/>
  <c r="DJ488" i="8"/>
  <c r="DI488" i="8"/>
  <c r="DH488" i="8"/>
  <c r="DG488" i="8"/>
  <c r="DE488" i="8"/>
  <c r="DF488" i="8" s="1"/>
  <c r="DD488" i="8"/>
  <c r="DC488" i="8"/>
  <c r="DB488" i="8"/>
  <c r="DA488" i="8"/>
  <c r="CZ488" i="8"/>
  <c r="CY488" i="8"/>
  <c r="CX488" i="8"/>
  <c r="CV488" i="8"/>
  <c r="CW488" i="8" s="1"/>
  <c r="CU488" i="8"/>
  <c r="CT488" i="8"/>
  <c r="CS488" i="8"/>
  <c r="CR488" i="8"/>
  <c r="CQ488" i="8"/>
  <c r="CP488" i="8"/>
  <c r="CO488" i="8"/>
  <c r="CN488" i="8"/>
  <c r="CL488" i="8"/>
  <c r="CM488" i="8" s="1"/>
  <c r="CG488" i="8"/>
  <c r="CF488" i="8"/>
  <c r="CE488" i="8"/>
  <c r="CD488" i="8"/>
  <c r="CC488" i="8"/>
  <c r="CB488" i="8"/>
  <c r="CA488" i="8"/>
  <c r="BZ488" i="8"/>
  <c r="BY488" i="8"/>
  <c r="BW488" i="8"/>
  <c r="BX488" i="8" s="1"/>
  <c r="BV488" i="8"/>
  <c r="BU488" i="8"/>
  <c r="BT488" i="8"/>
  <c r="BS488" i="8"/>
  <c r="BR488" i="8"/>
  <c r="BQ488" i="8"/>
  <c r="BP488" i="8"/>
  <c r="BO488" i="8"/>
  <c r="BN488" i="8"/>
  <c r="BM488" i="8"/>
  <c r="BL488" i="8"/>
  <c r="BJ488" i="8"/>
  <c r="BK488" i="8" s="1"/>
  <c r="J488" i="8"/>
  <c r="I488" i="8"/>
  <c r="H488" i="8"/>
  <c r="G488" i="8"/>
  <c r="F488" i="8"/>
  <c r="A488" i="8"/>
  <c r="DP487" i="8"/>
  <c r="DO487" i="8"/>
  <c r="DN487" i="8"/>
  <c r="DM487" i="8"/>
  <c r="DK487" i="8"/>
  <c r="DL487" i="8" s="1"/>
  <c r="DJ487" i="8"/>
  <c r="DI487" i="8"/>
  <c r="DH487" i="8"/>
  <c r="DG487" i="8"/>
  <c r="DE487" i="8"/>
  <c r="DF487" i="8" s="1"/>
  <c r="DD487" i="8"/>
  <c r="DC487" i="8"/>
  <c r="DB487" i="8"/>
  <c r="DA487" i="8"/>
  <c r="CZ487" i="8"/>
  <c r="CY487" i="8"/>
  <c r="CX487" i="8"/>
  <c r="CV487" i="8"/>
  <c r="CW487" i="8" s="1"/>
  <c r="CU487" i="8"/>
  <c r="CT487" i="8"/>
  <c r="CS487" i="8"/>
  <c r="CR487" i="8"/>
  <c r="CQ487" i="8"/>
  <c r="CP487" i="8"/>
  <c r="CO487" i="8"/>
  <c r="CN487" i="8"/>
  <c r="CL487" i="8"/>
  <c r="CM487" i="8" s="1"/>
  <c r="CG487" i="8"/>
  <c r="CF487" i="8"/>
  <c r="CE487" i="8"/>
  <c r="CD487" i="8"/>
  <c r="CC487" i="8"/>
  <c r="CB487" i="8"/>
  <c r="CA487" i="8"/>
  <c r="BZ487" i="8"/>
  <c r="BY487" i="8"/>
  <c r="BW487" i="8"/>
  <c r="BX487" i="8" s="1"/>
  <c r="BV487" i="8"/>
  <c r="BU487" i="8"/>
  <c r="BT487" i="8"/>
  <c r="BS487" i="8"/>
  <c r="BR487" i="8"/>
  <c r="BQ487" i="8"/>
  <c r="BP487" i="8"/>
  <c r="BO487" i="8"/>
  <c r="BN487" i="8"/>
  <c r="BM487" i="8"/>
  <c r="BL487" i="8"/>
  <c r="BJ487" i="8"/>
  <c r="BK487" i="8" s="1"/>
  <c r="J487" i="8"/>
  <c r="I487" i="8"/>
  <c r="H487" i="8"/>
  <c r="G487" i="8"/>
  <c r="F487" i="8"/>
  <c r="A487" i="8"/>
  <c r="DP486" i="8"/>
  <c r="DO486" i="8"/>
  <c r="DN486" i="8"/>
  <c r="DM486" i="8"/>
  <c r="DK486" i="8"/>
  <c r="DL486" i="8" s="1"/>
  <c r="DJ486" i="8"/>
  <c r="DI486" i="8"/>
  <c r="DH486" i="8"/>
  <c r="DG486" i="8"/>
  <c r="DE486" i="8"/>
  <c r="DF486" i="8" s="1"/>
  <c r="DD486" i="8"/>
  <c r="DC486" i="8"/>
  <c r="DB486" i="8"/>
  <c r="DA486" i="8"/>
  <c r="CZ486" i="8"/>
  <c r="CY486" i="8"/>
  <c r="CX486" i="8"/>
  <c r="CV486" i="8"/>
  <c r="CW486" i="8" s="1"/>
  <c r="CU486" i="8"/>
  <c r="CT486" i="8"/>
  <c r="CS486" i="8"/>
  <c r="CR486" i="8"/>
  <c r="CQ486" i="8"/>
  <c r="CP486" i="8"/>
  <c r="CO486" i="8"/>
  <c r="CN486" i="8"/>
  <c r="CL486" i="8"/>
  <c r="CM486" i="8" s="1"/>
  <c r="CG486" i="8"/>
  <c r="CF486" i="8"/>
  <c r="CE486" i="8"/>
  <c r="CD486" i="8"/>
  <c r="CC486" i="8"/>
  <c r="CB486" i="8"/>
  <c r="CA486" i="8"/>
  <c r="BZ486" i="8"/>
  <c r="BY486" i="8"/>
  <c r="BW486" i="8"/>
  <c r="BX486" i="8" s="1"/>
  <c r="BV486" i="8"/>
  <c r="BU486" i="8"/>
  <c r="BT486" i="8"/>
  <c r="BS486" i="8"/>
  <c r="BR486" i="8"/>
  <c r="BQ486" i="8"/>
  <c r="BP486" i="8"/>
  <c r="BO486" i="8"/>
  <c r="BN486" i="8"/>
  <c r="BM486" i="8"/>
  <c r="BL486" i="8"/>
  <c r="BJ486" i="8"/>
  <c r="BK486" i="8" s="1"/>
  <c r="J486" i="8"/>
  <c r="I486" i="8"/>
  <c r="H486" i="8"/>
  <c r="G486" i="8"/>
  <c r="F486" i="8"/>
  <c r="A486" i="8"/>
  <c r="DP485" i="8"/>
  <c r="DO485" i="8"/>
  <c r="DN485" i="8"/>
  <c r="DM485" i="8"/>
  <c r="DK485" i="8"/>
  <c r="DL485" i="8" s="1"/>
  <c r="DJ485" i="8"/>
  <c r="DI485" i="8"/>
  <c r="DH485" i="8"/>
  <c r="DG485" i="8"/>
  <c r="DE485" i="8"/>
  <c r="DF485" i="8" s="1"/>
  <c r="DD485" i="8"/>
  <c r="DC485" i="8"/>
  <c r="DB485" i="8"/>
  <c r="DA485" i="8"/>
  <c r="CZ485" i="8"/>
  <c r="CY485" i="8"/>
  <c r="CX485" i="8"/>
  <c r="CV485" i="8"/>
  <c r="CW485" i="8" s="1"/>
  <c r="CU485" i="8"/>
  <c r="CT485" i="8"/>
  <c r="CS485" i="8"/>
  <c r="CR485" i="8"/>
  <c r="CQ485" i="8"/>
  <c r="CP485" i="8"/>
  <c r="CO485" i="8"/>
  <c r="CN485" i="8"/>
  <c r="CL485" i="8"/>
  <c r="CM485" i="8" s="1"/>
  <c r="CG485" i="8"/>
  <c r="CF485" i="8"/>
  <c r="CE485" i="8"/>
  <c r="CD485" i="8"/>
  <c r="CC485" i="8"/>
  <c r="CB485" i="8"/>
  <c r="CA485" i="8"/>
  <c r="BZ485" i="8"/>
  <c r="BY485" i="8"/>
  <c r="BW485" i="8"/>
  <c r="BX485" i="8" s="1"/>
  <c r="BV485" i="8"/>
  <c r="BU485" i="8"/>
  <c r="BT485" i="8"/>
  <c r="BS485" i="8"/>
  <c r="BR485" i="8"/>
  <c r="BQ485" i="8"/>
  <c r="BP485" i="8"/>
  <c r="BO485" i="8"/>
  <c r="BN485" i="8"/>
  <c r="BM485" i="8"/>
  <c r="BL485" i="8"/>
  <c r="BJ485" i="8"/>
  <c r="BK485" i="8" s="1"/>
  <c r="J485" i="8"/>
  <c r="I485" i="8"/>
  <c r="H485" i="8"/>
  <c r="G485" i="8"/>
  <c r="F485" i="8"/>
  <c r="A485" i="8"/>
  <c r="DP484" i="8"/>
  <c r="DO484" i="8"/>
  <c r="DN484" i="8"/>
  <c r="DM484" i="8"/>
  <c r="DK484" i="8"/>
  <c r="DL484" i="8" s="1"/>
  <c r="DJ484" i="8"/>
  <c r="DI484" i="8"/>
  <c r="DH484" i="8"/>
  <c r="DG484" i="8"/>
  <c r="DE484" i="8"/>
  <c r="DF484" i="8" s="1"/>
  <c r="DD484" i="8"/>
  <c r="DC484" i="8"/>
  <c r="DB484" i="8"/>
  <c r="DA484" i="8"/>
  <c r="CZ484" i="8"/>
  <c r="CY484" i="8"/>
  <c r="CX484" i="8"/>
  <c r="CV484" i="8"/>
  <c r="CW484" i="8" s="1"/>
  <c r="CU484" i="8"/>
  <c r="CT484" i="8"/>
  <c r="CS484" i="8"/>
  <c r="CR484" i="8"/>
  <c r="CQ484" i="8"/>
  <c r="CP484" i="8"/>
  <c r="CO484" i="8"/>
  <c r="CN484" i="8"/>
  <c r="CL484" i="8"/>
  <c r="CM484" i="8" s="1"/>
  <c r="CG484" i="8"/>
  <c r="CF484" i="8"/>
  <c r="CE484" i="8"/>
  <c r="CD484" i="8"/>
  <c r="CC484" i="8"/>
  <c r="CB484" i="8"/>
  <c r="CA484" i="8"/>
  <c r="BZ484" i="8"/>
  <c r="BY484" i="8"/>
  <c r="BW484" i="8"/>
  <c r="BX484" i="8" s="1"/>
  <c r="BV484" i="8"/>
  <c r="BU484" i="8"/>
  <c r="BT484" i="8"/>
  <c r="BS484" i="8"/>
  <c r="BR484" i="8"/>
  <c r="BQ484" i="8"/>
  <c r="BP484" i="8"/>
  <c r="BO484" i="8"/>
  <c r="BN484" i="8"/>
  <c r="BM484" i="8"/>
  <c r="BL484" i="8"/>
  <c r="BJ484" i="8"/>
  <c r="BK484" i="8" s="1"/>
  <c r="J484" i="8"/>
  <c r="I484" i="8"/>
  <c r="H484" i="8"/>
  <c r="G484" i="8"/>
  <c r="F484" i="8"/>
  <c r="A484" i="8"/>
  <c r="DP483" i="8"/>
  <c r="DO483" i="8"/>
  <c r="DN483" i="8"/>
  <c r="DM483" i="8"/>
  <c r="DK483" i="8"/>
  <c r="DL483" i="8" s="1"/>
  <c r="DJ483" i="8"/>
  <c r="DI483" i="8"/>
  <c r="DH483" i="8"/>
  <c r="DG483" i="8"/>
  <c r="DE483" i="8"/>
  <c r="DF483" i="8" s="1"/>
  <c r="DD483" i="8"/>
  <c r="DC483" i="8"/>
  <c r="DB483" i="8"/>
  <c r="DA483" i="8"/>
  <c r="CZ483" i="8"/>
  <c r="CY483" i="8"/>
  <c r="CX483" i="8"/>
  <c r="CV483" i="8"/>
  <c r="CW483" i="8" s="1"/>
  <c r="CU483" i="8"/>
  <c r="CT483" i="8"/>
  <c r="CS483" i="8"/>
  <c r="CR483" i="8"/>
  <c r="CQ483" i="8"/>
  <c r="CP483" i="8"/>
  <c r="CO483" i="8"/>
  <c r="CN483" i="8"/>
  <c r="CL483" i="8"/>
  <c r="CM483" i="8" s="1"/>
  <c r="CG483" i="8"/>
  <c r="CF483" i="8"/>
  <c r="CE483" i="8"/>
  <c r="CD483" i="8"/>
  <c r="CC483" i="8"/>
  <c r="CB483" i="8"/>
  <c r="CA483" i="8"/>
  <c r="BZ483" i="8"/>
  <c r="BY483" i="8"/>
  <c r="BW483" i="8"/>
  <c r="BX483" i="8" s="1"/>
  <c r="BV483" i="8"/>
  <c r="BU483" i="8"/>
  <c r="BT483" i="8"/>
  <c r="BS483" i="8"/>
  <c r="BR483" i="8"/>
  <c r="BQ483" i="8"/>
  <c r="BP483" i="8"/>
  <c r="BO483" i="8"/>
  <c r="BN483" i="8"/>
  <c r="BM483" i="8"/>
  <c r="BL483" i="8"/>
  <c r="BJ483" i="8"/>
  <c r="BK483" i="8" s="1"/>
  <c r="J483" i="8"/>
  <c r="I483" i="8"/>
  <c r="H483" i="8"/>
  <c r="G483" i="8"/>
  <c r="F483" i="8"/>
  <c r="A483" i="8"/>
  <c r="DP482" i="8"/>
  <c r="DO482" i="8"/>
  <c r="DN482" i="8"/>
  <c r="DM482" i="8"/>
  <c r="DK482" i="8"/>
  <c r="DL482" i="8" s="1"/>
  <c r="DJ482" i="8"/>
  <c r="DI482" i="8"/>
  <c r="DH482" i="8"/>
  <c r="DG482" i="8"/>
  <c r="DE482" i="8"/>
  <c r="DF482" i="8" s="1"/>
  <c r="DD482" i="8"/>
  <c r="DC482" i="8"/>
  <c r="DB482" i="8"/>
  <c r="DA482" i="8"/>
  <c r="CZ482" i="8"/>
  <c r="CY482" i="8"/>
  <c r="CX482" i="8"/>
  <c r="CV482" i="8"/>
  <c r="CW482" i="8" s="1"/>
  <c r="CU482" i="8"/>
  <c r="CT482" i="8"/>
  <c r="CS482" i="8"/>
  <c r="CR482" i="8"/>
  <c r="CQ482" i="8"/>
  <c r="CP482" i="8"/>
  <c r="CO482" i="8"/>
  <c r="CN482" i="8"/>
  <c r="CL482" i="8"/>
  <c r="CM482" i="8" s="1"/>
  <c r="CG482" i="8"/>
  <c r="CF482" i="8"/>
  <c r="CE482" i="8"/>
  <c r="CD482" i="8"/>
  <c r="CC482" i="8"/>
  <c r="CB482" i="8"/>
  <c r="CA482" i="8"/>
  <c r="BZ482" i="8"/>
  <c r="BY482" i="8"/>
  <c r="BW482" i="8"/>
  <c r="BX482" i="8" s="1"/>
  <c r="BV482" i="8"/>
  <c r="BU482" i="8"/>
  <c r="BT482" i="8"/>
  <c r="BS482" i="8"/>
  <c r="BR482" i="8"/>
  <c r="BQ482" i="8"/>
  <c r="BP482" i="8"/>
  <c r="BO482" i="8"/>
  <c r="BN482" i="8"/>
  <c r="BM482" i="8"/>
  <c r="BL482" i="8"/>
  <c r="BJ482" i="8"/>
  <c r="BK482" i="8" s="1"/>
  <c r="J482" i="8"/>
  <c r="I482" i="8"/>
  <c r="H482" i="8"/>
  <c r="G482" i="8"/>
  <c r="F482" i="8"/>
  <c r="A482" i="8"/>
  <c r="DP481" i="8"/>
  <c r="DO481" i="8"/>
  <c r="DN481" i="8"/>
  <c r="DM481" i="8"/>
  <c r="DK481" i="8"/>
  <c r="DL481" i="8" s="1"/>
  <c r="DJ481" i="8"/>
  <c r="DI481" i="8"/>
  <c r="DH481" i="8"/>
  <c r="DG481" i="8"/>
  <c r="DE481" i="8"/>
  <c r="DF481" i="8" s="1"/>
  <c r="DD481" i="8"/>
  <c r="DC481" i="8"/>
  <c r="DB481" i="8"/>
  <c r="DA481" i="8"/>
  <c r="CZ481" i="8"/>
  <c r="CY481" i="8"/>
  <c r="CX481" i="8"/>
  <c r="CV481" i="8"/>
  <c r="CW481" i="8" s="1"/>
  <c r="CU481" i="8"/>
  <c r="CT481" i="8"/>
  <c r="CS481" i="8"/>
  <c r="CR481" i="8"/>
  <c r="CQ481" i="8"/>
  <c r="CP481" i="8"/>
  <c r="CO481" i="8"/>
  <c r="CN481" i="8"/>
  <c r="CL481" i="8"/>
  <c r="CM481" i="8" s="1"/>
  <c r="CG481" i="8"/>
  <c r="CF481" i="8"/>
  <c r="CE481" i="8"/>
  <c r="CD481" i="8"/>
  <c r="CC481" i="8"/>
  <c r="CB481" i="8"/>
  <c r="CA481" i="8"/>
  <c r="BZ481" i="8"/>
  <c r="BY481" i="8"/>
  <c r="BW481" i="8"/>
  <c r="BX481" i="8" s="1"/>
  <c r="BV481" i="8"/>
  <c r="BU481" i="8"/>
  <c r="BT481" i="8"/>
  <c r="BS481" i="8"/>
  <c r="BR481" i="8"/>
  <c r="BQ481" i="8"/>
  <c r="BP481" i="8"/>
  <c r="BO481" i="8"/>
  <c r="BN481" i="8"/>
  <c r="BM481" i="8"/>
  <c r="BL481" i="8"/>
  <c r="BJ481" i="8"/>
  <c r="BK481" i="8" s="1"/>
  <c r="J481" i="8"/>
  <c r="I481" i="8"/>
  <c r="H481" i="8"/>
  <c r="G481" i="8"/>
  <c r="F481" i="8"/>
  <c r="A481" i="8"/>
  <c r="DP480" i="8"/>
  <c r="DO480" i="8"/>
  <c r="DN480" i="8"/>
  <c r="DM480" i="8"/>
  <c r="DK480" i="8"/>
  <c r="DL480" i="8" s="1"/>
  <c r="DJ480" i="8"/>
  <c r="DI480" i="8"/>
  <c r="DH480" i="8"/>
  <c r="DG480" i="8"/>
  <c r="DE480" i="8"/>
  <c r="DF480" i="8" s="1"/>
  <c r="DD480" i="8"/>
  <c r="DC480" i="8"/>
  <c r="DB480" i="8"/>
  <c r="DA480" i="8"/>
  <c r="CZ480" i="8"/>
  <c r="CY480" i="8"/>
  <c r="CX480" i="8"/>
  <c r="CV480" i="8"/>
  <c r="CW480" i="8" s="1"/>
  <c r="CU480" i="8"/>
  <c r="CT480" i="8"/>
  <c r="CS480" i="8"/>
  <c r="CR480" i="8"/>
  <c r="CQ480" i="8"/>
  <c r="CP480" i="8"/>
  <c r="CO480" i="8"/>
  <c r="CN480" i="8"/>
  <c r="CL480" i="8"/>
  <c r="CM480" i="8" s="1"/>
  <c r="CG480" i="8"/>
  <c r="CF480" i="8"/>
  <c r="CE480" i="8"/>
  <c r="CD480" i="8"/>
  <c r="CC480" i="8"/>
  <c r="CB480" i="8"/>
  <c r="CA480" i="8"/>
  <c r="BZ480" i="8"/>
  <c r="BY480" i="8"/>
  <c r="BW480" i="8"/>
  <c r="BX480" i="8" s="1"/>
  <c r="BV480" i="8"/>
  <c r="BU480" i="8"/>
  <c r="BT480" i="8"/>
  <c r="BS480" i="8"/>
  <c r="BR480" i="8"/>
  <c r="BQ480" i="8"/>
  <c r="BP480" i="8"/>
  <c r="BO480" i="8"/>
  <c r="BN480" i="8"/>
  <c r="BM480" i="8"/>
  <c r="BL480" i="8"/>
  <c r="BJ480" i="8"/>
  <c r="BK480" i="8" s="1"/>
  <c r="J480" i="8"/>
  <c r="I480" i="8"/>
  <c r="H480" i="8"/>
  <c r="G480" i="8"/>
  <c r="F480" i="8"/>
  <c r="A480" i="8"/>
  <c r="DP479" i="8"/>
  <c r="DO479" i="8"/>
  <c r="DN479" i="8"/>
  <c r="DM479" i="8"/>
  <c r="DK479" i="8"/>
  <c r="DL479" i="8" s="1"/>
  <c r="DJ479" i="8"/>
  <c r="DI479" i="8"/>
  <c r="DH479" i="8"/>
  <c r="DG479" i="8"/>
  <c r="DE479" i="8"/>
  <c r="DF479" i="8" s="1"/>
  <c r="DD479" i="8"/>
  <c r="DC479" i="8"/>
  <c r="DB479" i="8"/>
  <c r="DA479" i="8"/>
  <c r="CZ479" i="8"/>
  <c r="CY479" i="8"/>
  <c r="CX479" i="8"/>
  <c r="CV479" i="8"/>
  <c r="CW479" i="8" s="1"/>
  <c r="CU479" i="8"/>
  <c r="CT479" i="8"/>
  <c r="CS479" i="8"/>
  <c r="CR479" i="8"/>
  <c r="CQ479" i="8"/>
  <c r="CP479" i="8"/>
  <c r="CO479" i="8"/>
  <c r="CN479" i="8"/>
  <c r="CL479" i="8"/>
  <c r="CM479" i="8" s="1"/>
  <c r="CG479" i="8"/>
  <c r="CF479" i="8"/>
  <c r="CE479" i="8"/>
  <c r="CD479" i="8"/>
  <c r="CC479" i="8"/>
  <c r="CB479" i="8"/>
  <c r="CA479" i="8"/>
  <c r="BZ479" i="8"/>
  <c r="BY479" i="8"/>
  <c r="BW479" i="8"/>
  <c r="BX479" i="8" s="1"/>
  <c r="BV479" i="8"/>
  <c r="BU479" i="8"/>
  <c r="BT479" i="8"/>
  <c r="BS479" i="8"/>
  <c r="BR479" i="8"/>
  <c r="BQ479" i="8"/>
  <c r="BP479" i="8"/>
  <c r="BO479" i="8"/>
  <c r="BN479" i="8"/>
  <c r="BM479" i="8"/>
  <c r="BL479" i="8"/>
  <c r="BJ479" i="8"/>
  <c r="BK479" i="8" s="1"/>
  <c r="J479" i="8"/>
  <c r="I479" i="8"/>
  <c r="H479" i="8"/>
  <c r="G479" i="8"/>
  <c r="F479" i="8"/>
  <c r="A479" i="8"/>
  <c r="DP478" i="8"/>
  <c r="DO478" i="8"/>
  <c r="DN478" i="8"/>
  <c r="DM478" i="8"/>
  <c r="DK478" i="8"/>
  <c r="DL478" i="8" s="1"/>
  <c r="DJ478" i="8"/>
  <c r="DI478" i="8"/>
  <c r="DH478" i="8"/>
  <c r="DG478" i="8"/>
  <c r="DE478" i="8"/>
  <c r="DF478" i="8" s="1"/>
  <c r="DD478" i="8"/>
  <c r="DC478" i="8"/>
  <c r="DB478" i="8"/>
  <c r="DA478" i="8"/>
  <c r="CZ478" i="8"/>
  <c r="CY478" i="8"/>
  <c r="CX478" i="8"/>
  <c r="CV478" i="8"/>
  <c r="CW478" i="8" s="1"/>
  <c r="CU478" i="8"/>
  <c r="CT478" i="8"/>
  <c r="CS478" i="8"/>
  <c r="CR478" i="8"/>
  <c r="CQ478" i="8"/>
  <c r="CP478" i="8"/>
  <c r="CO478" i="8"/>
  <c r="CN478" i="8"/>
  <c r="CL478" i="8"/>
  <c r="CM478" i="8" s="1"/>
  <c r="CG478" i="8"/>
  <c r="CF478" i="8"/>
  <c r="CE478" i="8"/>
  <c r="CD478" i="8"/>
  <c r="CC478" i="8"/>
  <c r="CB478" i="8"/>
  <c r="CA478" i="8"/>
  <c r="BZ478" i="8"/>
  <c r="BY478" i="8"/>
  <c r="BW478" i="8"/>
  <c r="BX478" i="8" s="1"/>
  <c r="BV478" i="8"/>
  <c r="BU478" i="8"/>
  <c r="BT478" i="8"/>
  <c r="BS478" i="8"/>
  <c r="BR478" i="8"/>
  <c r="BQ478" i="8"/>
  <c r="BP478" i="8"/>
  <c r="BO478" i="8"/>
  <c r="BN478" i="8"/>
  <c r="BM478" i="8"/>
  <c r="BL478" i="8"/>
  <c r="BJ478" i="8"/>
  <c r="BK478" i="8" s="1"/>
  <c r="J478" i="8"/>
  <c r="I478" i="8"/>
  <c r="H478" i="8"/>
  <c r="G478" i="8"/>
  <c r="F478" i="8"/>
  <c r="A478" i="8"/>
  <c r="DP477" i="8"/>
  <c r="DO477" i="8"/>
  <c r="DN477" i="8"/>
  <c r="DM477" i="8"/>
  <c r="DK477" i="8"/>
  <c r="DL477" i="8" s="1"/>
  <c r="DJ477" i="8"/>
  <c r="DI477" i="8"/>
  <c r="DH477" i="8"/>
  <c r="DG477" i="8"/>
  <c r="DE477" i="8"/>
  <c r="DF477" i="8" s="1"/>
  <c r="DD477" i="8"/>
  <c r="DC477" i="8"/>
  <c r="DB477" i="8"/>
  <c r="DA477" i="8"/>
  <c r="CZ477" i="8"/>
  <c r="CY477" i="8"/>
  <c r="CX477" i="8"/>
  <c r="CV477" i="8"/>
  <c r="CW477" i="8" s="1"/>
  <c r="CU477" i="8"/>
  <c r="CT477" i="8"/>
  <c r="CS477" i="8"/>
  <c r="CR477" i="8"/>
  <c r="CQ477" i="8"/>
  <c r="CP477" i="8"/>
  <c r="CO477" i="8"/>
  <c r="CN477" i="8"/>
  <c r="CL477" i="8"/>
  <c r="CM477" i="8" s="1"/>
  <c r="CG477" i="8"/>
  <c r="CF477" i="8"/>
  <c r="CE477" i="8"/>
  <c r="CD477" i="8"/>
  <c r="CC477" i="8"/>
  <c r="CB477" i="8"/>
  <c r="CA477" i="8"/>
  <c r="BZ477" i="8"/>
  <c r="BY477" i="8"/>
  <c r="BW477" i="8"/>
  <c r="BX477" i="8" s="1"/>
  <c r="BV477" i="8"/>
  <c r="BU477" i="8"/>
  <c r="BT477" i="8"/>
  <c r="BS477" i="8"/>
  <c r="BR477" i="8"/>
  <c r="BQ477" i="8"/>
  <c r="BP477" i="8"/>
  <c r="BO477" i="8"/>
  <c r="BN477" i="8"/>
  <c r="BM477" i="8"/>
  <c r="BL477" i="8"/>
  <c r="BJ477" i="8"/>
  <c r="BK477" i="8" s="1"/>
  <c r="J477" i="8"/>
  <c r="I477" i="8"/>
  <c r="H477" i="8"/>
  <c r="G477" i="8"/>
  <c r="F477" i="8"/>
  <c r="A477" i="8"/>
  <c r="DP476" i="8"/>
  <c r="DO476" i="8"/>
  <c r="DN476" i="8"/>
  <c r="DM476" i="8"/>
  <c r="DK476" i="8"/>
  <c r="DL476" i="8" s="1"/>
  <c r="DJ476" i="8"/>
  <c r="DI476" i="8"/>
  <c r="DH476" i="8"/>
  <c r="DG476" i="8"/>
  <c r="DE476" i="8"/>
  <c r="DF476" i="8" s="1"/>
  <c r="DD476" i="8"/>
  <c r="DC476" i="8"/>
  <c r="DB476" i="8"/>
  <c r="DA476" i="8"/>
  <c r="CZ476" i="8"/>
  <c r="CY476" i="8"/>
  <c r="CX476" i="8"/>
  <c r="CV476" i="8"/>
  <c r="CW476" i="8" s="1"/>
  <c r="CU476" i="8"/>
  <c r="CT476" i="8"/>
  <c r="CS476" i="8"/>
  <c r="CR476" i="8"/>
  <c r="CQ476" i="8"/>
  <c r="CP476" i="8"/>
  <c r="CO476" i="8"/>
  <c r="CN476" i="8"/>
  <c r="CL476" i="8"/>
  <c r="CM476" i="8" s="1"/>
  <c r="CG476" i="8"/>
  <c r="CF476" i="8"/>
  <c r="CE476" i="8"/>
  <c r="CD476" i="8"/>
  <c r="CC476" i="8"/>
  <c r="CB476" i="8"/>
  <c r="CA476" i="8"/>
  <c r="BZ476" i="8"/>
  <c r="BY476" i="8"/>
  <c r="BW476" i="8"/>
  <c r="BX476" i="8" s="1"/>
  <c r="BV476" i="8"/>
  <c r="BU476" i="8"/>
  <c r="BT476" i="8"/>
  <c r="BS476" i="8"/>
  <c r="BR476" i="8"/>
  <c r="BQ476" i="8"/>
  <c r="BP476" i="8"/>
  <c r="BO476" i="8"/>
  <c r="BN476" i="8"/>
  <c r="BM476" i="8"/>
  <c r="BL476" i="8"/>
  <c r="BJ476" i="8"/>
  <c r="BK476" i="8" s="1"/>
  <c r="J476" i="8"/>
  <c r="I476" i="8"/>
  <c r="H476" i="8"/>
  <c r="G476" i="8"/>
  <c r="F476" i="8"/>
  <c r="A476" i="8"/>
  <c r="DP475" i="8"/>
  <c r="DO475" i="8"/>
  <c r="DN475" i="8"/>
  <c r="DM475" i="8"/>
  <c r="DK475" i="8"/>
  <c r="DL475" i="8" s="1"/>
  <c r="DJ475" i="8"/>
  <c r="DI475" i="8"/>
  <c r="DH475" i="8"/>
  <c r="DG475" i="8"/>
  <c r="DE475" i="8"/>
  <c r="DF475" i="8" s="1"/>
  <c r="DD475" i="8"/>
  <c r="DC475" i="8"/>
  <c r="DB475" i="8"/>
  <c r="DA475" i="8"/>
  <c r="CZ475" i="8"/>
  <c r="CY475" i="8"/>
  <c r="CX475" i="8"/>
  <c r="CV475" i="8"/>
  <c r="CW475" i="8" s="1"/>
  <c r="CU475" i="8"/>
  <c r="CT475" i="8"/>
  <c r="CS475" i="8"/>
  <c r="CR475" i="8"/>
  <c r="CQ475" i="8"/>
  <c r="CP475" i="8"/>
  <c r="CO475" i="8"/>
  <c r="CN475" i="8"/>
  <c r="CL475" i="8"/>
  <c r="CM475" i="8" s="1"/>
  <c r="CG475" i="8"/>
  <c r="CF475" i="8"/>
  <c r="CE475" i="8"/>
  <c r="CD475" i="8"/>
  <c r="CC475" i="8"/>
  <c r="CB475" i="8"/>
  <c r="CA475" i="8"/>
  <c r="BZ475" i="8"/>
  <c r="BY475" i="8"/>
  <c r="BW475" i="8"/>
  <c r="BX475" i="8" s="1"/>
  <c r="BV475" i="8"/>
  <c r="BU475" i="8"/>
  <c r="BT475" i="8"/>
  <c r="BS475" i="8"/>
  <c r="BR475" i="8"/>
  <c r="BQ475" i="8"/>
  <c r="BP475" i="8"/>
  <c r="BO475" i="8"/>
  <c r="BN475" i="8"/>
  <c r="BM475" i="8"/>
  <c r="BL475" i="8"/>
  <c r="BJ475" i="8"/>
  <c r="BK475" i="8" s="1"/>
  <c r="J475" i="8"/>
  <c r="I475" i="8"/>
  <c r="H475" i="8"/>
  <c r="G475" i="8"/>
  <c r="F475" i="8"/>
  <c r="A475" i="8"/>
  <c r="DP474" i="8"/>
  <c r="DO474" i="8"/>
  <c r="DN474" i="8"/>
  <c r="DM474" i="8"/>
  <c r="DK474" i="8"/>
  <c r="DL474" i="8" s="1"/>
  <c r="DJ474" i="8"/>
  <c r="DI474" i="8"/>
  <c r="DH474" i="8"/>
  <c r="DG474" i="8"/>
  <c r="DE474" i="8"/>
  <c r="DF474" i="8" s="1"/>
  <c r="DD474" i="8"/>
  <c r="DC474" i="8"/>
  <c r="DB474" i="8"/>
  <c r="DA474" i="8"/>
  <c r="CZ474" i="8"/>
  <c r="CY474" i="8"/>
  <c r="CX474" i="8"/>
  <c r="CV474" i="8"/>
  <c r="CW474" i="8" s="1"/>
  <c r="CU474" i="8"/>
  <c r="CT474" i="8"/>
  <c r="CS474" i="8"/>
  <c r="CR474" i="8"/>
  <c r="CQ474" i="8"/>
  <c r="CP474" i="8"/>
  <c r="CO474" i="8"/>
  <c r="CN474" i="8"/>
  <c r="CL474" i="8"/>
  <c r="CM474" i="8" s="1"/>
  <c r="CG474" i="8"/>
  <c r="CF474" i="8"/>
  <c r="CE474" i="8"/>
  <c r="CD474" i="8"/>
  <c r="CC474" i="8"/>
  <c r="CB474" i="8"/>
  <c r="CA474" i="8"/>
  <c r="BZ474" i="8"/>
  <c r="BY474" i="8"/>
  <c r="BW474" i="8"/>
  <c r="BX474" i="8" s="1"/>
  <c r="BV474" i="8"/>
  <c r="BU474" i="8"/>
  <c r="BT474" i="8"/>
  <c r="BS474" i="8"/>
  <c r="BR474" i="8"/>
  <c r="BQ474" i="8"/>
  <c r="BP474" i="8"/>
  <c r="BO474" i="8"/>
  <c r="BN474" i="8"/>
  <c r="BM474" i="8"/>
  <c r="BL474" i="8"/>
  <c r="BJ474" i="8"/>
  <c r="BK474" i="8" s="1"/>
  <c r="J474" i="8"/>
  <c r="I474" i="8"/>
  <c r="H474" i="8"/>
  <c r="G474" i="8"/>
  <c r="F474" i="8"/>
  <c r="A474" i="8"/>
  <c r="DP473" i="8"/>
  <c r="DO473" i="8"/>
  <c r="DN473" i="8"/>
  <c r="DM473" i="8"/>
  <c r="DK473" i="8"/>
  <c r="DL473" i="8" s="1"/>
  <c r="DJ473" i="8"/>
  <c r="DI473" i="8"/>
  <c r="DH473" i="8"/>
  <c r="DG473" i="8"/>
  <c r="DE473" i="8"/>
  <c r="DF473" i="8" s="1"/>
  <c r="DD473" i="8"/>
  <c r="DC473" i="8"/>
  <c r="DB473" i="8"/>
  <c r="DA473" i="8"/>
  <c r="CZ473" i="8"/>
  <c r="CY473" i="8"/>
  <c r="CX473" i="8"/>
  <c r="CV473" i="8"/>
  <c r="CW473" i="8" s="1"/>
  <c r="CU473" i="8"/>
  <c r="CT473" i="8"/>
  <c r="CS473" i="8"/>
  <c r="CR473" i="8"/>
  <c r="CQ473" i="8"/>
  <c r="CP473" i="8"/>
  <c r="CO473" i="8"/>
  <c r="CN473" i="8"/>
  <c r="CL473" i="8"/>
  <c r="CM473" i="8" s="1"/>
  <c r="CG473" i="8"/>
  <c r="CF473" i="8"/>
  <c r="CE473" i="8"/>
  <c r="CD473" i="8"/>
  <c r="CC473" i="8"/>
  <c r="CB473" i="8"/>
  <c r="CA473" i="8"/>
  <c r="BZ473" i="8"/>
  <c r="BY473" i="8"/>
  <c r="BW473" i="8"/>
  <c r="BX473" i="8" s="1"/>
  <c r="BV473" i="8"/>
  <c r="BU473" i="8"/>
  <c r="BT473" i="8"/>
  <c r="BS473" i="8"/>
  <c r="BR473" i="8"/>
  <c r="BQ473" i="8"/>
  <c r="BP473" i="8"/>
  <c r="BO473" i="8"/>
  <c r="BN473" i="8"/>
  <c r="BM473" i="8"/>
  <c r="BL473" i="8"/>
  <c r="BJ473" i="8"/>
  <c r="BK473" i="8" s="1"/>
  <c r="J473" i="8"/>
  <c r="I473" i="8"/>
  <c r="H473" i="8"/>
  <c r="G473" i="8"/>
  <c r="F473" i="8"/>
  <c r="A473" i="8"/>
  <c r="DP472" i="8"/>
  <c r="DO472" i="8"/>
  <c r="DN472" i="8"/>
  <c r="DM472" i="8"/>
  <c r="DK472" i="8"/>
  <c r="DL472" i="8" s="1"/>
  <c r="DJ472" i="8"/>
  <c r="DI472" i="8"/>
  <c r="DH472" i="8"/>
  <c r="DG472" i="8"/>
  <c r="DE472" i="8"/>
  <c r="DF472" i="8" s="1"/>
  <c r="DD472" i="8"/>
  <c r="DC472" i="8"/>
  <c r="DB472" i="8"/>
  <c r="DA472" i="8"/>
  <c r="CZ472" i="8"/>
  <c r="CY472" i="8"/>
  <c r="CX472" i="8"/>
  <c r="CV472" i="8"/>
  <c r="CW472" i="8" s="1"/>
  <c r="CU472" i="8"/>
  <c r="CT472" i="8"/>
  <c r="CS472" i="8"/>
  <c r="CR472" i="8"/>
  <c r="CQ472" i="8"/>
  <c r="CP472" i="8"/>
  <c r="CO472" i="8"/>
  <c r="CN472" i="8"/>
  <c r="CL472" i="8"/>
  <c r="CM472" i="8" s="1"/>
  <c r="CG472" i="8"/>
  <c r="CF472" i="8"/>
  <c r="CE472" i="8"/>
  <c r="CD472" i="8"/>
  <c r="CC472" i="8"/>
  <c r="CB472" i="8"/>
  <c r="CA472" i="8"/>
  <c r="BZ472" i="8"/>
  <c r="BY472" i="8"/>
  <c r="BW472" i="8"/>
  <c r="BX472" i="8" s="1"/>
  <c r="BV472" i="8"/>
  <c r="BU472" i="8"/>
  <c r="BT472" i="8"/>
  <c r="BS472" i="8"/>
  <c r="BR472" i="8"/>
  <c r="BQ472" i="8"/>
  <c r="BP472" i="8"/>
  <c r="BO472" i="8"/>
  <c r="BN472" i="8"/>
  <c r="BM472" i="8"/>
  <c r="BL472" i="8"/>
  <c r="BJ472" i="8"/>
  <c r="BK472" i="8" s="1"/>
  <c r="J472" i="8"/>
  <c r="I472" i="8"/>
  <c r="H472" i="8"/>
  <c r="G472" i="8"/>
  <c r="F472" i="8"/>
  <c r="A472" i="8"/>
  <c r="DP471" i="8"/>
  <c r="DO471" i="8"/>
  <c r="DN471" i="8"/>
  <c r="DM471" i="8"/>
  <c r="DK471" i="8"/>
  <c r="DL471" i="8" s="1"/>
  <c r="DJ471" i="8"/>
  <c r="DI471" i="8"/>
  <c r="DH471" i="8"/>
  <c r="DG471" i="8"/>
  <c r="DE471" i="8"/>
  <c r="DF471" i="8" s="1"/>
  <c r="DD471" i="8"/>
  <c r="DC471" i="8"/>
  <c r="DB471" i="8"/>
  <c r="DA471" i="8"/>
  <c r="CZ471" i="8"/>
  <c r="CY471" i="8"/>
  <c r="CX471" i="8"/>
  <c r="CV471" i="8"/>
  <c r="CW471" i="8" s="1"/>
  <c r="CU471" i="8"/>
  <c r="CT471" i="8"/>
  <c r="CS471" i="8"/>
  <c r="CR471" i="8"/>
  <c r="CQ471" i="8"/>
  <c r="CP471" i="8"/>
  <c r="CO471" i="8"/>
  <c r="CN471" i="8"/>
  <c r="CL471" i="8"/>
  <c r="CM471" i="8" s="1"/>
  <c r="CG471" i="8"/>
  <c r="CF471" i="8"/>
  <c r="CE471" i="8"/>
  <c r="CD471" i="8"/>
  <c r="CC471" i="8"/>
  <c r="CB471" i="8"/>
  <c r="CA471" i="8"/>
  <c r="BZ471" i="8"/>
  <c r="BY471" i="8"/>
  <c r="BW471" i="8"/>
  <c r="BX471" i="8" s="1"/>
  <c r="BV471" i="8"/>
  <c r="BU471" i="8"/>
  <c r="BT471" i="8"/>
  <c r="BS471" i="8"/>
  <c r="BR471" i="8"/>
  <c r="BQ471" i="8"/>
  <c r="BP471" i="8"/>
  <c r="BO471" i="8"/>
  <c r="BN471" i="8"/>
  <c r="BM471" i="8"/>
  <c r="BL471" i="8"/>
  <c r="BJ471" i="8"/>
  <c r="BK471" i="8" s="1"/>
  <c r="J471" i="8"/>
  <c r="I471" i="8"/>
  <c r="H471" i="8"/>
  <c r="G471" i="8"/>
  <c r="F471" i="8"/>
  <c r="A471" i="8"/>
  <c r="DP470" i="8"/>
  <c r="DO470" i="8"/>
  <c r="DN470" i="8"/>
  <c r="DM470" i="8"/>
  <c r="DK470" i="8"/>
  <c r="DL470" i="8" s="1"/>
  <c r="DJ470" i="8"/>
  <c r="DI470" i="8"/>
  <c r="DH470" i="8"/>
  <c r="DG470" i="8"/>
  <c r="DE470" i="8"/>
  <c r="DF470" i="8" s="1"/>
  <c r="DD470" i="8"/>
  <c r="DC470" i="8"/>
  <c r="DB470" i="8"/>
  <c r="DA470" i="8"/>
  <c r="CZ470" i="8"/>
  <c r="CY470" i="8"/>
  <c r="CX470" i="8"/>
  <c r="CV470" i="8"/>
  <c r="CW470" i="8" s="1"/>
  <c r="CU470" i="8"/>
  <c r="CT470" i="8"/>
  <c r="CS470" i="8"/>
  <c r="CR470" i="8"/>
  <c r="CQ470" i="8"/>
  <c r="CP470" i="8"/>
  <c r="CO470" i="8"/>
  <c r="CN470" i="8"/>
  <c r="CL470" i="8"/>
  <c r="CM470" i="8" s="1"/>
  <c r="CG470" i="8"/>
  <c r="CF470" i="8"/>
  <c r="CE470" i="8"/>
  <c r="CD470" i="8"/>
  <c r="CC470" i="8"/>
  <c r="CB470" i="8"/>
  <c r="CA470" i="8"/>
  <c r="BZ470" i="8"/>
  <c r="BY470" i="8"/>
  <c r="BW470" i="8"/>
  <c r="BX470" i="8" s="1"/>
  <c r="BV470" i="8"/>
  <c r="BU470" i="8"/>
  <c r="BT470" i="8"/>
  <c r="BS470" i="8"/>
  <c r="BR470" i="8"/>
  <c r="BQ470" i="8"/>
  <c r="BP470" i="8"/>
  <c r="BO470" i="8"/>
  <c r="BN470" i="8"/>
  <c r="BM470" i="8"/>
  <c r="BL470" i="8"/>
  <c r="BJ470" i="8"/>
  <c r="BK470" i="8" s="1"/>
  <c r="J470" i="8"/>
  <c r="I470" i="8"/>
  <c r="H470" i="8"/>
  <c r="G470" i="8"/>
  <c r="F470" i="8"/>
  <c r="A470" i="8"/>
  <c r="DP469" i="8"/>
  <c r="DO469" i="8"/>
  <c r="DN469" i="8"/>
  <c r="DM469" i="8"/>
  <c r="DK469" i="8"/>
  <c r="DL469" i="8" s="1"/>
  <c r="DJ469" i="8"/>
  <c r="DI469" i="8"/>
  <c r="DH469" i="8"/>
  <c r="DG469" i="8"/>
  <c r="DE469" i="8"/>
  <c r="DF469" i="8" s="1"/>
  <c r="DD469" i="8"/>
  <c r="DC469" i="8"/>
  <c r="DB469" i="8"/>
  <c r="DA469" i="8"/>
  <c r="CZ469" i="8"/>
  <c r="CY469" i="8"/>
  <c r="CX469" i="8"/>
  <c r="CV469" i="8"/>
  <c r="CW469" i="8" s="1"/>
  <c r="CU469" i="8"/>
  <c r="CT469" i="8"/>
  <c r="CS469" i="8"/>
  <c r="CR469" i="8"/>
  <c r="CQ469" i="8"/>
  <c r="CP469" i="8"/>
  <c r="CO469" i="8"/>
  <c r="CN469" i="8"/>
  <c r="CL469" i="8"/>
  <c r="CM469" i="8" s="1"/>
  <c r="CG469" i="8"/>
  <c r="CF469" i="8"/>
  <c r="CE469" i="8"/>
  <c r="CD469" i="8"/>
  <c r="CC469" i="8"/>
  <c r="CB469" i="8"/>
  <c r="CA469" i="8"/>
  <c r="BZ469" i="8"/>
  <c r="BY469" i="8"/>
  <c r="BW469" i="8"/>
  <c r="BX469" i="8" s="1"/>
  <c r="BV469" i="8"/>
  <c r="BU469" i="8"/>
  <c r="BT469" i="8"/>
  <c r="BS469" i="8"/>
  <c r="BR469" i="8"/>
  <c r="BQ469" i="8"/>
  <c r="BP469" i="8"/>
  <c r="BO469" i="8"/>
  <c r="BN469" i="8"/>
  <c r="BM469" i="8"/>
  <c r="BL469" i="8"/>
  <c r="BJ469" i="8"/>
  <c r="BK469" i="8" s="1"/>
  <c r="J469" i="8"/>
  <c r="I469" i="8"/>
  <c r="H469" i="8"/>
  <c r="G469" i="8"/>
  <c r="F469" i="8"/>
  <c r="A469" i="8"/>
  <c r="DP468" i="8"/>
  <c r="DO468" i="8"/>
  <c r="DN468" i="8"/>
  <c r="DM468" i="8"/>
  <c r="DK468" i="8"/>
  <c r="DL468" i="8" s="1"/>
  <c r="DJ468" i="8"/>
  <c r="DI468" i="8"/>
  <c r="DH468" i="8"/>
  <c r="DG468" i="8"/>
  <c r="DE468" i="8"/>
  <c r="DF468" i="8" s="1"/>
  <c r="DD468" i="8"/>
  <c r="DC468" i="8"/>
  <c r="DB468" i="8"/>
  <c r="DA468" i="8"/>
  <c r="CZ468" i="8"/>
  <c r="CY468" i="8"/>
  <c r="CX468" i="8"/>
  <c r="CV468" i="8"/>
  <c r="CW468" i="8" s="1"/>
  <c r="CU468" i="8"/>
  <c r="CT468" i="8"/>
  <c r="CS468" i="8"/>
  <c r="CR468" i="8"/>
  <c r="CQ468" i="8"/>
  <c r="CP468" i="8"/>
  <c r="CO468" i="8"/>
  <c r="CN468" i="8"/>
  <c r="CL468" i="8"/>
  <c r="CM468" i="8" s="1"/>
  <c r="CG468" i="8"/>
  <c r="CF468" i="8"/>
  <c r="CE468" i="8"/>
  <c r="CD468" i="8"/>
  <c r="CC468" i="8"/>
  <c r="CB468" i="8"/>
  <c r="CA468" i="8"/>
  <c r="BZ468" i="8"/>
  <c r="BY468" i="8"/>
  <c r="BW468" i="8"/>
  <c r="BX468" i="8" s="1"/>
  <c r="BV468" i="8"/>
  <c r="BU468" i="8"/>
  <c r="BT468" i="8"/>
  <c r="BS468" i="8"/>
  <c r="BR468" i="8"/>
  <c r="BQ468" i="8"/>
  <c r="BP468" i="8"/>
  <c r="BO468" i="8"/>
  <c r="BN468" i="8"/>
  <c r="BM468" i="8"/>
  <c r="BL468" i="8"/>
  <c r="BJ468" i="8"/>
  <c r="BK468" i="8" s="1"/>
  <c r="J468" i="8"/>
  <c r="I468" i="8"/>
  <c r="H468" i="8"/>
  <c r="G468" i="8"/>
  <c r="F468" i="8"/>
  <c r="A468" i="8"/>
  <c r="DP467" i="8"/>
  <c r="DO467" i="8"/>
  <c r="DN467" i="8"/>
  <c r="DM467" i="8"/>
  <c r="DK467" i="8"/>
  <c r="DL467" i="8" s="1"/>
  <c r="DJ467" i="8"/>
  <c r="DI467" i="8"/>
  <c r="DH467" i="8"/>
  <c r="DG467" i="8"/>
  <c r="DE467" i="8"/>
  <c r="DF467" i="8" s="1"/>
  <c r="DD467" i="8"/>
  <c r="DC467" i="8"/>
  <c r="DB467" i="8"/>
  <c r="DA467" i="8"/>
  <c r="CZ467" i="8"/>
  <c r="CY467" i="8"/>
  <c r="CX467" i="8"/>
  <c r="CV467" i="8"/>
  <c r="CW467" i="8" s="1"/>
  <c r="CU467" i="8"/>
  <c r="CT467" i="8"/>
  <c r="CS467" i="8"/>
  <c r="CR467" i="8"/>
  <c r="CQ467" i="8"/>
  <c r="CP467" i="8"/>
  <c r="CO467" i="8"/>
  <c r="CN467" i="8"/>
  <c r="CL467" i="8"/>
  <c r="CM467" i="8" s="1"/>
  <c r="CG467" i="8"/>
  <c r="CF467" i="8"/>
  <c r="CE467" i="8"/>
  <c r="CD467" i="8"/>
  <c r="CC467" i="8"/>
  <c r="CB467" i="8"/>
  <c r="CA467" i="8"/>
  <c r="BZ467" i="8"/>
  <c r="BY467" i="8"/>
  <c r="BW467" i="8"/>
  <c r="BX467" i="8" s="1"/>
  <c r="BV467" i="8"/>
  <c r="BU467" i="8"/>
  <c r="BT467" i="8"/>
  <c r="BS467" i="8"/>
  <c r="BR467" i="8"/>
  <c r="BQ467" i="8"/>
  <c r="BP467" i="8"/>
  <c r="BO467" i="8"/>
  <c r="BN467" i="8"/>
  <c r="BM467" i="8"/>
  <c r="BL467" i="8"/>
  <c r="BJ467" i="8"/>
  <c r="BK467" i="8" s="1"/>
  <c r="J467" i="8"/>
  <c r="I467" i="8"/>
  <c r="H467" i="8"/>
  <c r="G467" i="8"/>
  <c r="F467" i="8"/>
  <c r="A467" i="8"/>
  <c r="DP466" i="8"/>
  <c r="DO466" i="8"/>
  <c r="DN466" i="8"/>
  <c r="DM466" i="8"/>
  <c r="DK466" i="8"/>
  <c r="DL466" i="8" s="1"/>
  <c r="DJ466" i="8"/>
  <c r="DI466" i="8"/>
  <c r="DH466" i="8"/>
  <c r="DG466" i="8"/>
  <c r="DE466" i="8"/>
  <c r="DF466" i="8" s="1"/>
  <c r="DD466" i="8"/>
  <c r="DC466" i="8"/>
  <c r="DB466" i="8"/>
  <c r="DA466" i="8"/>
  <c r="CZ466" i="8"/>
  <c r="CY466" i="8"/>
  <c r="CX466" i="8"/>
  <c r="CV466" i="8"/>
  <c r="CW466" i="8" s="1"/>
  <c r="CU466" i="8"/>
  <c r="CT466" i="8"/>
  <c r="CS466" i="8"/>
  <c r="CR466" i="8"/>
  <c r="CQ466" i="8"/>
  <c r="CP466" i="8"/>
  <c r="CO466" i="8"/>
  <c r="CN466" i="8"/>
  <c r="CL466" i="8"/>
  <c r="CM466" i="8" s="1"/>
  <c r="CG466" i="8"/>
  <c r="CF466" i="8"/>
  <c r="CE466" i="8"/>
  <c r="CD466" i="8"/>
  <c r="CC466" i="8"/>
  <c r="CB466" i="8"/>
  <c r="CA466" i="8"/>
  <c r="BZ466" i="8"/>
  <c r="BY466" i="8"/>
  <c r="BW466" i="8"/>
  <c r="BX466" i="8" s="1"/>
  <c r="BV466" i="8"/>
  <c r="BU466" i="8"/>
  <c r="BT466" i="8"/>
  <c r="BS466" i="8"/>
  <c r="BR466" i="8"/>
  <c r="BQ466" i="8"/>
  <c r="BP466" i="8"/>
  <c r="BO466" i="8"/>
  <c r="BN466" i="8"/>
  <c r="BM466" i="8"/>
  <c r="BL466" i="8"/>
  <c r="BJ466" i="8"/>
  <c r="BK466" i="8" s="1"/>
  <c r="J466" i="8"/>
  <c r="I466" i="8"/>
  <c r="H466" i="8"/>
  <c r="G466" i="8"/>
  <c r="F466" i="8"/>
  <c r="A466" i="8"/>
  <c r="DP465" i="8"/>
  <c r="DO465" i="8"/>
  <c r="DN465" i="8"/>
  <c r="DM465" i="8"/>
  <c r="DK465" i="8"/>
  <c r="DL465" i="8" s="1"/>
  <c r="DJ465" i="8"/>
  <c r="DI465" i="8"/>
  <c r="DH465" i="8"/>
  <c r="DG465" i="8"/>
  <c r="DE465" i="8"/>
  <c r="DF465" i="8" s="1"/>
  <c r="DD465" i="8"/>
  <c r="DC465" i="8"/>
  <c r="DB465" i="8"/>
  <c r="DA465" i="8"/>
  <c r="CZ465" i="8"/>
  <c r="CY465" i="8"/>
  <c r="CX465" i="8"/>
  <c r="CV465" i="8"/>
  <c r="CW465" i="8" s="1"/>
  <c r="CU465" i="8"/>
  <c r="CT465" i="8"/>
  <c r="CS465" i="8"/>
  <c r="CR465" i="8"/>
  <c r="CQ465" i="8"/>
  <c r="CP465" i="8"/>
  <c r="CO465" i="8"/>
  <c r="CN465" i="8"/>
  <c r="CL465" i="8"/>
  <c r="CM465" i="8" s="1"/>
  <c r="CG465" i="8"/>
  <c r="CF465" i="8"/>
  <c r="CE465" i="8"/>
  <c r="CD465" i="8"/>
  <c r="CC465" i="8"/>
  <c r="CB465" i="8"/>
  <c r="CA465" i="8"/>
  <c r="BZ465" i="8"/>
  <c r="BY465" i="8"/>
  <c r="BW465" i="8"/>
  <c r="BX465" i="8" s="1"/>
  <c r="BV465" i="8"/>
  <c r="BU465" i="8"/>
  <c r="BT465" i="8"/>
  <c r="BS465" i="8"/>
  <c r="BR465" i="8"/>
  <c r="BQ465" i="8"/>
  <c r="BP465" i="8"/>
  <c r="BO465" i="8"/>
  <c r="BN465" i="8"/>
  <c r="BM465" i="8"/>
  <c r="BL465" i="8"/>
  <c r="BJ465" i="8"/>
  <c r="BK465" i="8" s="1"/>
  <c r="J465" i="8"/>
  <c r="I465" i="8"/>
  <c r="H465" i="8"/>
  <c r="G465" i="8"/>
  <c r="F465" i="8"/>
  <c r="A465" i="8"/>
  <c r="DP464" i="8"/>
  <c r="DO464" i="8"/>
  <c r="DN464" i="8"/>
  <c r="DM464" i="8"/>
  <c r="DK464" i="8"/>
  <c r="DL464" i="8" s="1"/>
  <c r="DJ464" i="8"/>
  <c r="DI464" i="8"/>
  <c r="DH464" i="8"/>
  <c r="DG464" i="8"/>
  <c r="DE464" i="8"/>
  <c r="DF464" i="8" s="1"/>
  <c r="DD464" i="8"/>
  <c r="DC464" i="8"/>
  <c r="DB464" i="8"/>
  <c r="DA464" i="8"/>
  <c r="CZ464" i="8"/>
  <c r="CY464" i="8"/>
  <c r="CX464" i="8"/>
  <c r="CV464" i="8"/>
  <c r="CW464" i="8" s="1"/>
  <c r="CU464" i="8"/>
  <c r="CT464" i="8"/>
  <c r="CS464" i="8"/>
  <c r="CR464" i="8"/>
  <c r="CQ464" i="8"/>
  <c r="CP464" i="8"/>
  <c r="CO464" i="8"/>
  <c r="CN464" i="8"/>
  <c r="CL464" i="8"/>
  <c r="CM464" i="8" s="1"/>
  <c r="CG464" i="8"/>
  <c r="CF464" i="8"/>
  <c r="CE464" i="8"/>
  <c r="CD464" i="8"/>
  <c r="CC464" i="8"/>
  <c r="CB464" i="8"/>
  <c r="CA464" i="8"/>
  <c r="BZ464" i="8"/>
  <c r="BY464" i="8"/>
  <c r="BW464" i="8"/>
  <c r="BX464" i="8" s="1"/>
  <c r="BV464" i="8"/>
  <c r="BU464" i="8"/>
  <c r="BT464" i="8"/>
  <c r="BS464" i="8"/>
  <c r="BR464" i="8"/>
  <c r="BQ464" i="8"/>
  <c r="BP464" i="8"/>
  <c r="BO464" i="8"/>
  <c r="BN464" i="8"/>
  <c r="BM464" i="8"/>
  <c r="BL464" i="8"/>
  <c r="BJ464" i="8"/>
  <c r="BK464" i="8" s="1"/>
  <c r="J464" i="8"/>
  <c r="I464" i="8"/>
  <c r="H464" i="8"/>
  <c r="G464" i="8"/>
  <c r="F464" i="8"/>
  <c r="A464" i="8"/>
  <c r="DP463" i="8"/>
  <c r="DO463" i="8"/>
  <c r="DN463" i="8"/>
  <c r="DM463" i="8"/>
  <c r="DK463" i="8"/>
  <c r="DL463" i="8" s="1"/>
  <c r="DJ463" i="8"/>
  <c r="DI463" i="8"/>
  <c r="DH463" i="8"/>
  <c r="DG463" i="8"/>
  <c r="DE463" i="8"/>
  <c r="DF463" i="8" s="1"/>
  <c r="DD463" i="8"/>
  <c r="DC463" i="8"/>
  <c r="DB463" i="8"/>
  <c r="DA463" i="8"/>
  <c r="CZ463" i="8"/>
  <c r="CY463" i="8"/>
  <c r="CX463" i="8"/>
  <c r="CV463" i="8"/>
  <c r="CW463" i="8" s="1"/>
  <c r="CU463" i="8"/>
  <c r="CT463" i="8"/>
  <c r="CS463" i="8"/>
  <c r="CR463" i="8"/>
  <c r="CQ463" i="8"/>
  <c r="CP463" i="8"/>
  <c r="CO463" i="8"/>
  <c r="CN463" i="8"/>
  <c r="CL463" i="8"/>
  <c r="CM463" i="8" s="1"/>
  <c r="CG463" i="8"/>
  <c r="CF463" i="8"/>
  <c r="CE463" i="8"/>
  <c r="CD463" i="8"/>
  <c r="CC463" i="8"/>
  <c r="CB463" i="8"/>
  <c r="CA463" i="8"/>
  <c r="BZ463" i="8"/>
  <c r="BY463" i="8"/>
  <c r="BW463" i="8"/>
  <c r="BX463" i="8" s="1"/>
  <c r="BV463" i="8"/>
  <c r="BU463" i="8"/>
  <c r="BT463" i="8"/>
  <c r="BS463" i="8"/>
  <c r="BR463" i="8"/>
  <c r="BQ463" i="8"/>
  <c r="BP463" i="8"/>
  <c r="BO463" i="8"/>
  <c r="BN463" i="8"/>
  <c r="BM463" i="8"/>
  <c r="BL463" i="8"/>
  <c r="BJ463" i="8"/>
  <c r="BK463" i="8" s="1"/>
  <c r="J463" i="8"/>
  <c r="I463" i="8"/>
  <c r="H463" i="8"/>
  <c r="G463" i="8"/>
  <c r="F463" i="8"/>
  <c r="A463" i="8"/>
  <c r="DP462" i="8"/>
  <c r="DO462" i="8"/>
  <c r="DN462" i="8"/>
  <c r="DM462" i="8"/>
  <c r="DK462" i="8"/>
  <c r="DL462" i="8" s="1"/>
  <c r="DJ462" i="8"/>
  <c r="DI462" i="8"/>
  <c r="DH462" i="8"/>
  <c r="DG462" i="8"/>
  <c r="DE462" i="8"/>
  <c r="DF462" i="8" s="1"/>
  <c r="DD462" i="8"/>
  <c r="DC462" i="8"/>
  <c r="DB462" i="8"/>
  <c r="DA462" i="8"/>
  <c r="CZ462" i="8"/>
  <c r="CY462" i="8"/>
  <c r="CX462" i="8"/>
  <c r="CV462" i="8"/>
  <c r="CW462" i="8" s="1"/>
  <c r="CU462" i="8"/>
  <c r="CT462" i="8"/>
  <c r="CS462" i="8"/>
  <c r="CR462" i="8"/>
  <c r="CQ462" i="8"/>
  <c r="CP462" i="8"/>
  <c r="CO462" i="8"/>
  <c r="CN462" i="8"/>
  <c r="CL462" i="8"/>
  <c r="CM462" i="8" s="1"/>
  <c r="CG462" i="8"/>
  <c r="CF462" i="8"/>
  <c r="CE462" i="8"/>
  <c r="CD462" i="8"/>
  <c r="CC462" i="8"/>
  <c r="CB462" i="8"/>
  <c r="CA462" i="8"/>
  <c r="BZ462" i="8"/>
  <c r="BY462" i="8"/>
  <c r="BW462" i="8"/>
  <c r="BX462" i="8" s="1"/>
  <c r="BV462" i="8"/>
  <c r="BU462" i="8"/>
  <c r="BT462" i="8"/>
  <c r="BS462" i="8"/>
  <c r="BR462" i="8"/>
  <c r="BQ462" i="8"/>
  <c r="BP462" i="8"/>
  <c r="BO462" i="8"/>
  <c r="BN462" i="8"/>
  <c r="BM462" i="8"/>
  <c r="BL462" i="8"/>
  <c r="BJ462" i="8"/>
  <c r="BK462" i="8" s="1"/>
  <c r="J462" i="8"/>
  <c r="I462" i="8"/>
  <c r="H462" i="8"/>
  <c r="G462" i="8"/>
  <c r="F462" i="8"/>
  <c r="A462" i="8"/>
  <c r="DP461" i="8"/>
  <c r="DO461" i="8"/>
  <c r="DN461" i="8"/>
  <c r="DM461" i="8"/>
  <c r="DK461" i="8"/>
  <c r="DL461" i="8" s="1"/>
  <c r="DJ461" i="8"/>
  <c r="DI461" i="8"/>
  <c r="DH461" i="8"/>
  <c r="DG461" i="8"/>
  <c r="DE461" i="8"/>
  <c r="DF461" i="8" s="1"/>
  <c r="DD461" i="8"/>
  <c r="DC461" i="8"/>
  <c r="DB461" i="8"/>
  <c r="DA461" i="8"/>
  <c r="CZ461" i="8"/>
  <c r="CY461" i="8"/>
  <c r="CX461" i="8"/>
  <c r="CV461" i="8"/>
  <c r="CW461" i="8" s="1"/>
  <c r="CU461" i="8"/>
  <c r="CT461" i="8"/>
  <c r="CS461" i="8"/>
  <c r="CR461" i="8"/>
  <c r="CQ461" i="8"/>
  <c r="CP461" i="8"/>
  <c r="CO461" i="8"/>
  <c r="CN461" i="8"/>
  <c r="CL461" i="8"/>
  <c r="CM461" i="8" s="1"/>
  <c r="CG461" i="8"/>
  <c r="CF461" i="8"/>
  <c r="CE461" i="8"/>
  <c r="CD461" i="8"/>
  <c r="CC461" i="8"/>
  <c r="CB461" i="8"/>
  <c r="CA461" i="8"/>
  <c r="BZ461" i="8"/>
  <c r="BY461" i="8"/>
  <c r="BW461" i="8"/>
  <c r="BX461" i="8" s="1"/>
  <c r="BV461" i="8"/>
  <c r="BU461" i="8"/>
  <c r="BT461" i="8"/>
  <c r="BS461" i="8"/>
  <c r="BR461" i="8"/>
  <c r="BQ461" i="8"/>
  <c r="BP461" i="8"/>
  <c r="BO461" i="8"/>
  <c r="BN461" i="8"/>
  <c r="BM461" i="8"/>
  <c r="BL461" i="8"/>
  <c r="BJ461" i="8"/>
  <c r="BK461" i="8" s="1"/>
  <c r="J461" i="8"/>
  <c r="I461" i="8"/>
  <c r="H461" i="8"/>
  <c r="G461" i="8"/>
  <c r="F461" i="8"/>
  <c r="A461" i="8"/>
  <c r="DP460" i="8"/>
  <c r="DO460" i="8"/>
  <c r="DN460" i="8"/>
  <c r="DM460" i="8"/>
  <c r="DK460" i="8"/>
  <c r="DL460" i="8" s="1"/>
  <c r="DJ460" i="8"/>
  <c r="DI460" i="8"/>
  <c r="DH460" i="8"/>
  <c r="DG460" i="8"/>
  <c r="DE460" i="8"/>
  <c r="DF460" i="8" s="1"/>
  <c r="DD460" i="8"/>
  <c r="DC460" i="8"/>
  <c r="DB460" i="8"/>
  <c r="DA460" i="8"/>
  <c r="CZ460" i="8"/>
  <c r="CY460" i="8"/>
  <c r="CX460" i="8"/>
  <c r="CV460" i="8"/>
  <c r="CW460" i="8" s="1"/>
  <c r="CU460" i="8"/>
  <c r="CT460" i="8"/>
  <c r="CS460" i="8"/>
  <c r="CR460" i="8"/>
  <c r="CQ460" i="8"/>
  <c r="CP460" i="8"/>
  <c r="CO460" i="8"/>
  <c r="CN460" i="8"/>
  <c r="CL460" i="8"/>
  <c r="CM460" i="8" s="1"/>
  <c r="CG460" i="8"/>
  <c r="CF460" i="8"/>
  <c r="CE460" i="8"/>
  <c r="CD460" i="8"/>
  <c r="CC460" i="8"/>
  <c r="CB460" i="8"/>
  <c r="CA460" i="8"/>
  <c r="BZ460" i="8"/>
  <c r="BY460" i="8"/>
  <c r="BW460" i="8"/>
  <c r="BX460" i="8" s="1"/>
  <c r="BV460" i="8"/>
  <c r="BU460" i="8"/>
  <c r="BT460" i="8"/>
  <c r="BS460" i="8"/>
  <c r="BR460" i="8"/>
  <c r="BQ460" i="8"/>
  <c r="BP460" i="8"/>
  <c r="BO460" i="8"/>
  <c r="BN460" i="8"/>
  <c r="BM460" i="8"/>
  <c r="BL460" i="8"/>
  <c r="BJ460" i="8"/>
  <c r="BK460" i="8" s="1"/>
  <c r="J460" i="8"/>
  <c r="I460" i="8"/>
  <c r="H460" i="8"/>
  <c r="G460" i="8"/>
  <c r="F460" i="8"/>
  <c r="A460" i="8"/>
  <c r="DP459" i="8"/>
  <c r="DO459" i="8"/>
  <c r="DN459" i="8"/>
  <c r="DM459" i="8"/>
  <c r="DK459" i="8"/>
  <c r="DL459" i="8" s="1"/>
  <c r="DJ459" i="8"/>
  <c r="DI459" i="8"/>
  <c r="DH459" i="8"/>
  <c r="DG459" i="8"/>
  <c r="DE459" i="8"/>
  <c r="DF459" i="8" s="1"/>
  <c r="DD459" i="8"/>
  <c r="DC459" i="8"/>
  <c r="DB459" i="8"/>
  <c r="DA459" i="8"/>
  <c r="CZ459" i="8"/>
  <c r="CY459" i="8"/>
  <c r="CX459" i="8"/>
  <c r="CV459" i="8"/>
  <c r="CW459" i="8" s="1"/>
  <c r="CU459" i="8"/>
  <c r="CT459" i="8"/>
  <c r="CS459" i="8"/>
  <c r="CR459" i="8"/>
  <c r="CQ459" i="8"/>
  <c r="CP459" i="8"/>
  <c r="CO459" i="8"/>
  <c r="CN459" i="8"/>
  <c r="CL459" i="8"/>
  <c r="CM459" i="8" s="1"/>
  <c r="CG459" i="8"/>
  <c r="CF459" i="8"/>
  <c r="CE459" i="8"/>
  <c r="CD459" i="8"/>
  <c r="CC459" i="8"/>
  <c r="CB459" i="8"/>
  <c r="CA459" i="8"/>
  <c r="BZ459" i="8"/>
  <c r="BY459" i="8"/>
  <c r="BW459" i="8"/>
  <c r="BX459" i="8" s="1"/>
  <c r="BV459" i="8"/>
  <c r="BU459" i="8"/>
  <c r="BT459" i="8"/>
  <c r="BS459" i="8"/>
  <c r="BR459" i="8"/>
  <c r="BQ459" i="8"/>
  <c r="BP459" i="8"/>
  <c r="BO459" i="8"/>
  <c r="BN459" i="8"/>
  <c r="BM459" i="8"/>
  <c r="BL459" i="8"/>
  <c r="BJ459" i="8"/>
  <c r="BK459" i="8" s="1"/>
  <c r="J459" i="8"/>
  <c r="I459" i="8"/>
  <c r="H459" i="8"/>
  <c r="G459" i="8"/>
  <c r="F459" i="8"/>
  <c r="A459" i="8"/>
  <c r="DP458" i="8"/>
  <c r="DO458" i="8"/>
  <c r="DN458" i="8"/>
  <c r="DM458" i="8"/>
  <c r="DK458" i="8"/>
  <c r="DL458" i="8" s="1"/>
  <c r="DJ458" i="8"/>
  <c r="DI458" i="8"/>
  <c r="DH458" i="8"/>
  <c r="DG458" i="8"/>
  <c r="DE458" i="8"/>
  <c r="DF458" i="8" s="1"/>
  <c r="DD458" i="8"/>
  <c r="DC458" i="8"/>
  <c r="DB458" i="8"/>
  <c r="DA458" i="8"/>
  <c r="CZ458" i="8"/>
  <c r="CY458" i="8"/>
  <c r="CX458" i="8"/>
  <c r="CV458" i="8"/>
  <c r="CW458" i="8" s="1"/>
  <c r="CU458" i="8"/>
  <c r="CT458" i="8"/>
  <c r="CS458" i="8"/>
  <c r="CR458" i="8"/>
  <c r="CQ458" i="8"/>
  <c r="CP458" i="8"/>
  <c r="CO458" i="8"/>
  <c r="CN458" i="8"/>
  <c r="CL458" i="8"/>
  <c r="CM458" i="8" s="1"/>
  <c r="CG458" i="8"/>
  <c r="CF458" i="8"/>
  <c r="CE458" i="8"/>
  <c r="CD458" i="8"/>
  <c r="CC458" i="8"/>
  <c r="CB458" i="8"/>
  <c r="CA458" i="8"/>
  <c r="BZ458" i="8"/>
  <c r="BY458" i="8"/>
  <c r="BW458" i="8"/>
  <c r="BX458" i="8" s="1"/>
  <c r="BV458" i="8"/>
  <c r="BU458" i="8"/>
  <c r="BT458" i="8"/>
  <c r="BS458" i="8"/>
  <c r="BR458" i="8"/>
  <c r="BQ458" i="8"/>
  <c r="BP458" i="8"/>
  <c r="BO458" i="8"/>
  <c r="BN458" i="8"/>
  <c r="BM458" i="8"/>
  <c r="BL458" i="8"/>
  <c r="BJ458" i="8"/>
  <c r="BK458" i="8" s="1"/>
  <c r="J458" i="8"/>
  <c r="I458" i="8"/>
  <c r="H458" i="8"/>
  <c r="G458" i="8"/>
  <c r="F458" i="8"/>
  <c r="A458" i="8"/>
  <c r="DP457" i="8"/>
  <c r="DO457" i="8"/>
  <c r="DN457" i="8"/>
  <c r="DM457" i="8"/>
  <c r="DK457" i="8"/>
  <c r="DL457" i="8" s="1"/>
  <c r="DJ457" i="8"/>
  <c r="DI457" i="8"/>
  <c r="DH457" i="8"/>
  <c r="DG457" i="8"/>
  <c r="DE457" i="8"/>
  <c r="DF457" i="8" s="1"/>
  <c r="DD457" i="8"/>
  <c r="DC457" i="8"/>
  <c r="DB457" i="8"/>
  <c r="DA457" i="8"/>
  <c r="CZ457" i="8"/>
  <c r="CY457" i="8"/>
  <c r="CX457" i="8"/>
  <c r="CV457" i="8"/>
  <c r="CW457" i="8" s="1"/>
  <c r="CU457" i="8"/>
  <c r="CT457" i="8"/>
  <c r="CS457" i="8"/>
  <c r="CR457" i="8"/>
  <c r="CQ457" i="8"/>
  <c r="CP457" i="8"/>
  <c r="CO457" i="8"/>
  <c r="CN457" i="8"/>
  <c r="CL457" i="8"/>
  <c r="CM457" i="8" s="1"/>
  <c r="CG457" i="8"/>
  <c r="CF457" i="8"/>
  <c r="CE457" i="8"/>
  <c r="CD457" i="8"/>
  <c r="CC457" i="8"/>
  <c r="CB457" i="8"/>
  <c r="CA457" i="8"/>
  <c r="BZ457" i="8"/>
  <c r="BY457" i="8"/>
  <c r="BW457" i="8"/>
  <c r="BX457" i="8" s="1"/>
  <c r="BV457" i="8"/>
  <c r="BU457" i="8"/>
  <c r="BT457" i="8"/>
  <c r="BS457" i="8"/>
  <c r="BR457" i="8"/>
  <c r="BQ457" i="8"/>
  <c r="BP457" i="8"/>
  <c r="BO457" i="8"/>
  <c r="BN457" i="8"/>
  <c r="BM457" i="8"/>
  <c r="BL457" i="8"/>
  <c r="BJ457" i="8"/>
  <c r="BK457" i="8" s="1"/>
  <c r="J457" i="8"/>
  <c r="I457" i="8"/>
  <c r="H457" i="8"/>
  <c r="G457" i="8"/>
  <c r="F457" i="8"/>
  <c r="A457" i="8"/>
  <c r="DP456" i="8"/>
  <c r="DO456" i="8"/>
  <c r="DN456" i="8"/>
  <c r="DM456" i="8"/>
  <c r="DK456" i="8"/>
  <c r="DL456" i="8" s="1"/>
  <c r="DJ456" i="8"/>
  <c r="DI456" i="8"/>
  <c r="DH456" i="8"/>
  <c r="DG456" i="8"/>
  <c r="DE456" i="8"/>
  <c r="DF456" i="8" s="1"/>
  <c r="DD456" i="8"/>
  <c r="DC456" i="8"/>
  <c r="DB456" i="8"/>
  <c r="DA456" i="8"/>
  <c r="CZ456" i="8"/>
  <c r="CY456" i="8"/>
  <c r="CX456" i="8"/>
  <c r="CV456" i="8"/>
  <c r="CW456" i="8" s="1"/>
  <c r="CU456" i="8"/>
  <c r="CT456" i="8"/>
  <c r="CS456" i="8"/>
  <c r="CR456" i="8"/>
  <c r="CQ456" i="8"/>
  <c r="CP456" i="8"/>
  <c r="CO456" i="8"/>
  <c r="CN456" i="8"/>
  <c r="CL456" i="8"/>
  <c r="CM456" i="8" s="1"/>
  <c r="CG456" i="8"/>
  <c r="CF456" i="8"/>
  <c r="CE456" i="8"/>
  <c r="CD456" i="8"/>
  <c r="CC456" i="8"/>
  <c r="CB456" i="8"/>
  <c r="CA456" i="8"/>
  <c r="BZ456" i="8"/>
  <c r="BY456" i="8"/>
  <c r="BW456" i="8"/>
  <c r="BX456" i="8" s="1"/>
  <c r="BV456" i="8"/>
  <c r="BU456" i="8"/>
  <c r="BT456" i="8"/>
  <c r="BS456" i="8"/>
  <c r="BR456" i="8"/>
  <c r="BQ456" i="8"/>
  <c r="BP456" i="8"/>
  <c r="BO456" i="8"/>
  <c r="BN456" i="8"/>
  <c r="BM456" i="8"/>
  <c r="BL456" i="8"/>
  <c r="BJ456" i="8"/>
  <c r="BK456" i="8" s="1"/>
  <c r="J456" i="8"/>
  <c r="I456" i="8"/>
  <c r="H456" i="8"/>
  <c r="G456" i="8"/>
  <c r="F456" i="8"/>
  <c r="A456" i="8"/>
  <c r="DP455" i="8"/>
  <c r="DO455" i="8"/>
  <c r="DN455" i="8"/>
  <c r="DM455" i="8"/>
  <c r="DK455" i="8"/>
  <c r="DL455" i="8" s="1"/>
  <c r="DJ455" i="8"/>
  <c r="DI455" i="8"/>
  <c r="DH455" i="8"/>
  <c r="DG455" i="8"/>
  <c r="DE455" i="8"/>
  <c r="DF455" i="8" s="1"/>
  <c r="DD455" i="8"/>
  <c r="DC455" i="8"/>
  <c r="DB455" i="8"/>
  <c r="DA455" i="8"/>
  <c r="CZ455" i="8"/>
  <c r="CY455" i="8"/>
  <c r="CX455" i="8"/>
  <c r="CV455" i="8"/>
  <c r="CW455" i="8" s="1"/>
  <c r="CU455" i="8"/>
  <c r="CT455" i="8"/>
  <c r="CS455" i="8"/>
  <c r="CR455" i="8"/>
  <c r="CQ455" i="8"/>
  <c r="CP455" i="8"/>
  <c r="CO455" i="8"/>
  <c r="CN455" i="8"/>
  <c r="CL455" i="8"/>
  <c r="CM455" i="8" s="1"/>
  <c r="CG455" i="8"/>
  <c r="CF455" i="8"/>
  <c r="CE455" i="8"/>
  <c r="CD455" i="8"/>
  <c r="CC455" i="8"/>
  <c r="CB455" i="8"/>
  <c r="CA455" i="8"/>
  <c r="BZ455" i="8"/>
  <c r="BY455" i="8"/>
  <c r="BW455" i="8"/>
  <c r="BX455" i="8" s="1"/>
  <c r="BV455" i="8"/>
  <c r="BU455" i="8"/>
  <c r="BT455" i="8"/>
  <c r="BS455" i="8"/>
  <c r="BR455" i="8"/>
  <c r="BQ455" i="8"/>
  <c r="BP455" i="8"/>
  <c r="BO455" i="8"/>
  <c r="BN455" i="8"/>
  <c r="BM455" i="8"/>
  <c r="BL455" i="8"/>
  <c r="BJ455" i="8"/>
  <c r="BK455" i="8" s="1"/>
  <c r="J455" i="8"/>
  <c r="I455" i="8"/>
  <c r="H455" i="8"/>
  <c r="G455" i="8"/>
  <c r="F455" i="8"/>
  <c r="A455" i="8"/>
  <c r="DP454" i="8"/>
  <c r="DO454" i="8"/>
  <c r="DN454" i="8"/>
  <c r="DM454" i="8"/>
  <c r="DK454" i="8"/>
  <c r="DL454" i="8" s="1"/>
  <c r="DJ454" i="8"/>
  <c r="DI454" i="8"/>
  <c r="DH454" i="8"/>
  <c r="DG454" i="8"/>
  <c r="DE454" i="8"/>
  <c r="DF454" i="8" s="1"/>
  <c r="DD454" i="8"/>
  <c r="DC454" i="8"/>
  <c r="DB454" i="8"/>
  <c r="DA454" i="8"/>
  <c r="CZ454" i="8"/>
  <c r="CY454" i="8"/>
  <c r="CX454" i="8"/>
  <c r="CV454" i="8"/>
  <c r="CW454" i="8" s="1"/>
  <c r="CU454" i="8"/>
  <c r="CT454" i="8"/>
  <c r="CS454" i="8"/>
  <c r="CR454" i="8"/>
  <c r="CQ454" i="8"/>
  <c r="CP454" i="8"/>
  <c r="CO454" i="8"/>
  <c r="CN454" i="8"/>
  <c r="CL454" i="8"/>
  <c r="CM454" i="8" s="1"/>
  <c r="CG454" i="8"/>
  <c r="CF454" i="8"/>
  <c r="CE454" i="8"/>
  <c r="CD454" i="8"/>
  <c r="CC454" i="8"/>
  <c r="CB454" i="8"/>
  <c r="CA454" i="8"/>
  <c r="BZ454" i="8"/>
  <c r="BY454" i="8"/>
  <c r="BW454" i="8"/>
  <c r="BX454" i="8" s="1"/>
  <c r="BV454" i="8"/>
  <c r="BU454" i="8"/>
  <c r="BT454" i="8"/>
  <c r="BS454" i="8"/>
  <c r="BR454" i="8"/>
  <c r="BQ454" i="8"/>
  <c r="BP454" i="8"/>
  <c r="BO454" i="8"/>
  <c r="BN454" i="8"/>
  <c r="BM454" i="8"/>
  <c r="BL454" i="8"/>
  <c r="BJ454" i="8"/>
  <c r="BK454" i="8" s="1"/>
  <c r="J454" i="8"/>
  <c r="I454" i="8"/>
  <c r="H454" i="8"/>
  <c r="G454" i="8"/>
  <c r="F454" i="8"/>
  <c r="A454" i="8"/>
  <c r="DP453" i="8"/>
  <c r="DO453" i="8"/>
  <c r="DN453" i="8"/>
  <c r="DM453" i="8"/>
  <c r="DK453" i="8"/>
  <c r="DL453" i="8" s="1"/>
  <c r="DJ453" i="8"/>
  <c r="DI453" i="8"/>
  <c r="DH453" i="8"/>
  <c r="DG453" i="8"/>
  <c r="DE453" i="8"/>
  <c r="DF453" i="8" s="1"/>
  <c r="DD453" i="8"/>
  <c r="DC453" i="8"/>
  <c r="DB453" i="8"/>
  <c r="DA453" i="8"/>
  <c r="CZ453" i="8"/>
  <c r="CY453" i="8"/>
  <c r="CX453" i="8"/>
  <c r="CV453" i="8"/>
  <c r="CW453" i="8" s="1"/>
  <c r="CU453" i="8"/>
  <c r="CT453" i="8"/>
  <c r="CS453" i="8"/>
  <c r="CR453" i="8"/>
  <c r="CQ453" i="8"/>
  <c r="CP453" i="8"/>
  <c r="CO453" i="8"/>
  <c r="CN453" i="8"/>
  <c r="CL453" i="8"/>
  <c r="CM453" i="8" s="1"/>
  <c r="CG453" i="8"/>
  <c r="CF453" i="8"/>
  <c r="CE453" i="8"/>
  <c r="CD453" i="8"/>
  <c r="CC453" i="8"/>
  <c r="CB453" i="8"/>
  <c r="CA453" i="8"/>
  <c r="BZ453" i="8"/>
  <c r="BY453" i="8"/>
  <c r="BW453" i="8"/>
  <c r="BX453" i="8" s="1"/>
  <c r="BV453" i="8"/>
  <c r="BU453" i="8"/>
  <c r="BT453" i="8"/>
  <c r="BS453" i="8"/>
  <c r="BR453" i="8"/>
  <c r="BQ453" i="8"/>
  <c r="BP453" i="8"/>
  <c r="BO453" i="8"/>
  <c r="BN453" i="8"/>
  <c r="BM453" i="8"/>
  <c r="BL453" i="8"/>
  <c r="BJ453" i="8"/>
  <c r="BK453" i="8" s="1"/>
  <c r="J453" i="8"/>
  <c r="I453" i="8"/>
  <c r="H453" i="8"/>
  <c r="G453" i="8"/>
  <c r="F453" i="8"/>
  <c r="A453" i="8"/>
  <c r="DP452" i="8"/>
  <c r="DO452" i="8"/>
  <c r="DN452" i="8"/>
  <c r="DM452" i="8"/>
  <c r="DK452" i="8"/>
  <c r="DL452" i="8" s="1"/>
  <c r="DJ452" i="8"/>
  <c r="DI452" i="8"/>
  <c r="DH452" i="8"/>
  <c r="DG452" i="8"/>
  <c r="DE452" i="8"/>
  <c r="DF452" i="8" s="1"/>
  <c r="DD452" i="8"/>
  <c r="DC452" i="8"/>
  <c r="DB452" i="8"/>
  <c r="DA452" i="8"/>
  <c r="CZ452" i="8"/>
  <c r="CY452" i="8"/>
  <c r="CX452" i="8"/>
  <c r="CV452" i="8"/>
  <c r="CW452" i="8" s="1"/>
  <c r="CU452" i="8"/>
  <c r="CT452" i="8"/>
  <c r="CS452" i="8"/>
  <c r="CR452" i="8"/>
  <c r="CQ452" i="8"/>
  <c r="CP452" i="8"/>
  <c r="CO452" i="8"/>
  <c r="CN452" i="8"/>
  <c r="CL452" i="8"/>
  <c r="CM452" i="8" s="1"/>
  <c r="CG452" i="8"/>
  <c r="CF452" i="8"/>
  <c r="CE452" i="8"/>
  <c r="CD452" i="8"/>
  <c r="CC452" i="8"/>
  <c r="CB452" i="8"/>
  <c r="CA452" i="8"/>
  <c r="BZ452" i="8"/>
  <c r="BY452" i="8"/>
  <c r="BW452" i="8"/>
  <c r="BX452" i="8" s="1"/>
  <c r="BV452" i="8"/>
  <c r="BU452" i="8"/>
  <c r="BT452" i="8"/>
  <c r="BS452" i="8"/>
  <c r="BR452" i="8"/>
  <c r="BQ452" i="8"/>
  <c r="BP452" i="8"/>
  <c r="BO452" i="8"/>
  <c r="BN452" i="8"/>
  <c r="BM452" i="8"/>
  <c r="BL452" i="8"/>
  <c r="BJ452" i="8"/>
  <c r="BK452" i="8" s="1"/>
  <c r="J452" i="8"/>
  <c r="I452" i="8"/>
  <c r="H452" i="8"/>
  <c r="G452" i="8"/>
  <c r="F452" i="8"/>
  <c r="A452" i="8"/>
  <c r="DP451" i="8"/>
  <c r="DO451" i="8"/>
  <c r="DN451" i="8"/>
  <c r="DM451" i="8"/>
  <c r="DK451" i="8"/>
  <c r="DL451" i="8" s="1"/>
  <c r="DJ451" i="8"/>
  <c r="DI451" i="8"/>
  <c r="DH451" i="8"/>
  <c r="DG451" i="8"/>
  <c r="DE451" i="8"/>
  <c r="DF451" i="8" s="1"/>
  <c r="DD451" i="8"/>
  <c r="DC451" i="8"/>
  <c r="DB451" i="8"/>
  <c r="DA451" i="8"/>
  <c r="CZ451" i="8"/>
  <c r="CY451" i="8"/>
  <c r="CX451" i="8"/>
  <c r="CV451" i="8"/>
  <c r="CW451" i="8" s="1"/>
  <c r="CU451" i="8"/>
  <c r="CT451" i="8"/>
  <c r="CS451" i="8"/>
  <c r="CR451" i="8"/>
  <c r="CQ451" i="8"/>
  <c r="CP451" i="8"/>
  <c r="CO451" i="8"/>
  <c r="CN451" i="8"/>
  <c r="CL451" i="8"/>
  <c r="CM451" i="8" s="1"/>
  <c r="CG451" i="8"/>
  <c r="CF451" i="8"/>
  <c r="CE451" i="8"/>
  <c r="CD451" i="8"/>
  <c r="CC451" i="8"/>
  <c r="CB451" i="8"/>
  <c r="CA451" i="8"/>
  <c r="BZ451" i="8"/>
  <c r="BY451" i="8"/>
  <c r="BW451" i="8"/>
  <c r="BX451" i="8" s="1"/>
  <c r="BV451" i="8"/>
  <c r="BU451" i="8"/>
  <c r="BT451" i="8"/>
  <c r="BS451" i="8"/>
  <c r="BR451" i="8"/>
  <c r="BQ451" i="8"/>
  <c r="BP451" i="8"/>
  <c r="BO451" i="8"/>
  <c r="BN451" i="8"/>
  <c r="BM451" i="8"/>
  <c r="BL451" i="8"/>
  <c r="BJ451" i="8"/>
  <c r="BK451" i="8" s="1"/>
  <c r="J451" i="8"/>
  <c r="I451" i="8"/>
  <c r="H451" i="8"/>
  <c r="G451" i="8"/>
  <c r="F451" i="8"/>
  <c r="A451" i="8"/>
  <c r="DP450" i="8"/>
  <c r="DO450" i="8"/>
  <c r="DN450" i="8"/>
  <c r="DM450" i="8"/>
  <c r="DK450" i="8"/>
  <c r="DL450" i="8" s="1"/>
  <c r="DJ450" i="8"/>
  <c r="DI450" i="8"/>
  <c r="DH450" i="8"/>
  <c r="DG450" i="8"/>
  <c r="DE450" i="8"/>
  <c r="DF450" i="8" s="1"/>
  <c r="DD450" i="8"/>
  <c r="DC450" i="8"/>
  <c r="DB450" i="8"/>
  <c r="DA450" i="8"/>
  <c r="CZ450" i="8"/>
  <c r="CY450" i="8"/>
  <c r="CX450" i="8"/>
  <c r="CV450" i="8"/>
  <c r="CW450" i="8" s="1"/>
  <c r="CU450" i="8"/>
  <c r="CT450" i="8"/>
  <c r="CS450" i="8"/>
  <c r="CR450" i="8"/>
  <c r="CQ450" i="8"/>
  <c r="CP450" i="8"/>
  <c r="CO450" i="8"/>
  <c r="CN450" i="8"/>
  <c r="CL450" i="8"/>
  <c r="CM450" i="8" s="1"/>
  <c r="CG450" i="8"/>
  <c r="CF450" i="8"/>
  <c r="CE450" i="8"/>
  <c r="CD450" i="8"/>
  <c r="CC450" i="8"/>
  <c r="CB450" i="8"/>
  <c r="CA450" i="8"/>
  <c r="BZ450" i="8"/>
  <c r="BY450" i="8"/>
  <c r="BW450" i="8"/>
  <c r="BX450" i="8" s="1"/>
  <c r="BV450" i="8"/>
  <c r="BU450" i="8"/>
  <c r="BT450" i="8"/>
  <c r="BS450" i="8"/>
  <c r="BR450" i="8"/>
  <c r="BQ450" i="8"/>
  <c r="BP450" i="8"/>
  <c r="BO450" i="8"/>
  <c r="BN450" i="8"/>
  <c r="BM450" i="8"/>
  <c r="BL450" i="8"/>
  <c r="BJ450" i="8"/>
  <c r="BK450" i="8" s="1"/>
  <c r="J450" i="8"/>
  <c r="I450" i="8"/>
  <c r="H450" i="8"/>
  <c r="G450" i="8"/>
  <c r="F450" i="8"/>
  <c r="A450" i="8"/>
  <c r="DP449" i="8"/>
  <c r="DO449" i="8"/>
  <c r="DN449" i="8"/>
  <c r="DM449" i="8"/>
  <c r="DK449" i="8"/>
  <c r="DL449" i="8" s="1"/>
  <c r="DJ449" i="8"/>
  <c r="DI449" i="8"/>
  <c r="DH449" i="8"/>
  <c r="DG449" i="8"/>
  <c r="DE449" i="8"/>
  <c r="DF449" i="8" s="1"/>
  <c r="DD449" i="8"/>
  <c r="DC449" i="8"/>
  <c r="DB449" i="8"/>
  <c r="DA449" i="8"/>
  <c r="CZ449" i="8"/>
  <c r="CY449" i="8"/>
  <c r="CX449" i="8"/>
  <c r="CV449" i="8"/>
  <c r="CW449" i="8" s="1"/>
  <c r="CU449" i="8"/>
  <c r="CT449" i="8"/>
  <c r="CS449" i="8"/>
  <c r="CR449" i="8"/>
  <c r="CQ449" i="8"/>
  <c r="CP449" i="8"/>
  <c r="CO449" i="8"/>
  <c r="CN449" i="8"/>
  <c r="CL449" i="8"/>
  <c r="CM449" i="8" s="1"/>
  <c r="CG449" i="8"/>
  <c r="CF449" i="8"/>
  <c r="CE449" i="8"/>
  <c r="CD449" i="8"/>
  <c r="CC449" i="8"/>
  <c r="CB449" i="8"/>
  <c r="CA449" i="8"/>
  <c r="BZ449" i="8"/>
  <c r="BY449" i="8"/>
  <c r="BW449" i="8"/>
  <c r="BX449" i="8" s="1"/>
  <c r="BV449" i="8"/>
  <c r="BU449" i="8"/>
  <c r="BT449" i="8"/>
  <c r="BS449" i="8"/>
  <c r="BR449" i="8"/>
  <c r="BQ449" i="8"/>
  <c r="BP449" i="8"/>
  <c r="BO449" i="8"/>
  <c r="BN449" i="8"/>
  <c r="BM449" i="8"/>
  <c r="BL449" i="8"/>
  <c r="BJ449" i="8"/>
  <c r="BK449" i="8" s="1"/>
  <c r="J449" i="8"/>
  <c r="I449" i="8"/>
  <c r="H449" i="8"/>
  <c r="G449" i="8"/>
  <c r="F449" i="8"/>
  <c r="A449" i="8"/>
  <c r="DP448" i="8"/>
  <c r="DO448" i="8"/>
  <c r="DN448" i="8"/>
  <c r="DM448" i="8"/>
  <c r="DK448" i="8"/>
  <c r="DL448" i="8" s="1"/>
  <c r="DJ448" i="8"/>
  <c r="DI448" i="8"/>
  <c r="DH448" i="8"/>
  <c r="DG448" i="8"/>
  <c r="DE448" i="8"/>
  <c r="DF448" i="8" s="1"/>
  <c r="DD448" i="8"/>
  <c r="DC448" i="8"/>
  <c r="DB448" i="8"/>
  <c r="DA448" i="8"/>
  <c r="CZ448" i="8"/>
  <c r="CY448" i="8"/>
  <c r="CX448" i="8"/>
  <c r="CV448" i="8"/>
  <c r="CW448" i="8" s="1"/>
  <c r="CU448" i="8"/>
  <c r="CT448" i="8"/>
  <c r="CS448" i="8"/>
  <c r="CR448" i="8"/>
  <c r="CQ448" i="8"/>
  <c r="CP448" i="8"/>
  <c r="CO448" i="8"/>
  <c r="CN448" i="8"/>
  <c r="CL448" i="8"/>
  <c r="CM448" i="8" s="1"/>
  <c r="CG448" i="8"/>
  <c r="CF448" i="8"/>
  <c r="CE448" i="8"/>
  <c r="CD448" i="8"/>
  <c r="CC448" i="8"/>
  <c r="CB448" i="8"/>
  <c r="CA448" i="8"/>
  <c r="BZ448" i="8"/>
  <c r="BY448" i="8"/>
  <c r="BW448" i="8"/>
  <c r="BX448" i="8" s="1"/>
  <c r="BV448" i="8"/>
  <c r="BU448" i="8"/>
  <c r="BT448" i="8"/>
  <c r="BS448" i="8"/>
  <c r="BR448" i="8"/>
  <c r="BQ448" i="8"/>
  <c r="BP448" i="8"/>
  <c r="BO448" i="8"/>
  <c r="BN448" i="8"/>
  <c r="BM448" i="8"/>
  <c r="BL448" i="8"/>
  <c r="BJ448" i="8"/>
  <c r="BK448" i="8" s="1"/>
  <c r="J448" i="8"/>
  <c r="I448" i="8"/>
  <c r="H448" i="8"/>
  <c r="G448" i="8"/>
  <c r="F448" i="8"/>
  <c r="A448" i="8"/>
  <c r="DP447" i="8"/>
  <c r="DO447" i="8"/>
  <c r="DN447" i="8"/>
  <c r="DM447" i="8"/>
  <c r="DK447" i="8"/>
  <c r="DL447" i="8" s="1"/>
  <c r="DJ447" i="8"/>
  <c r="DI447" i="8"/>
  <c r="DH447" i="8"/>
  <c r="DG447" i="8"/>
  <c r="DE447" i="8"/>
  <c r="DF447" i="8" s="1"/>
  <c r="DD447" i="8"/>
  <c r="DC447" i="8"/>
  <c r="DB447" i="8"/>
  <c r="DA447" i="8"/>
  <c r="CZ447" i="8"/>
  <c r="CY447" i="8"/>
  <c r="CX447" i="8"/>
  <c r="CV447" i="8"/>
  <c r="CW447" i="8" s="1"/>
  <c r="CU447" i="8"/>
  <c r="CT447" i="8"/>
  <c r="CS447" i="8"/>
  <c r="CR447" i="8"/>
  <c r="CQ447" i="8"/>
  <c r="CP447" i="8"/>
  <c r="CO447" i="8"/>
  <c r="CN447" i="8"/>
  <c r="CL447" i="8"/>
  <c r="CM447" i="8" s="1"/>
  <c r="CG447" i="8"/>
  <c r="CF447" i="8"/>
  <c r="CE447" i="8"/>
  <c r="CD447" i="8"/>
  <c r="CC447" i="8"/>
  <c r="CB447" i="8"/>
  <c r="CA447" i="8"/>
  <c r="BZ447" i="8"/>
  <c r="BY447" i="8"/>
  <c r="BW447" i="8"/>
  <c r="BX447" i="8" s="1"/>
  <c r="BV447" i="8"/>
  <c r="BU447" i="8"/>
  <c r="BT447" i="8"/>
  <c r="BS447" i="8"/>
  <c r="BR447" i="8"/>
  <c r="BQ447" i="8"/>
  <c r="BP447" i="8"/>
  <c r="BO447" i="8"/>
  <c r="BN447" i="8"/>
  <c r="BM447" i="8"/>
  <c r="BL447" i="8"/>
  <c r="BJ447" i="8"/>
  <c r="BK447" i="8" s="1"/>
  <c r="J447" i="8"/>
  <c r="I447" i="8"/>
  <c r="H447" i="8"/>
  <c r="G447" i="8"/>
  <c r="F447" i="8"/>
  <c r="A447" i="8"/>
  <c r="DP446" i="8"/>
  <c r="DO446" i="8"/>
  <c r="DN446" i="8"/>
  <c r="DM446" i="8"/>
  <c r="DK446" i="8"/>
  <c r="DL446" i="8" s="1"/>
  <c r="DJ446" i="8"/>
  <c r="DI446" i="8"/>
  <c r="DH446" i="8"/>
  <c r="DG446" i="8"/>
  <c r="DE446" i="8"/>
  <c r="DF446" i="8" s="1"/>
  <c r="DD446" i="8"/>
  <c r="DC446" i="8"/>
  <c r="DB446" i="8"/>
  <c r="DA446" i="8"/>
  <c r="CZ446" i="8"/>
  <c r="CY446" i="8"/>
  <c r="CX446" i="8"/>
  <c r="CV446" i="8"/>
  <c r="CW446" i="8" s="1"/>
  <c r="CU446" i="8"/>
  <c r="CT446" i="8"/>
  <c r="CS446" i="8"/>
  <c r="CR446" i="8"/>
  <c r="CQ446" i="8"/>
  <c r="CP446" i="8"/>
  <c r="CO446" i="8"/>
  <c r="CN446" i="8"/>
  <c r="CL446" i="8"/>
  <c r="CM446" i="8" s="1"/>
  <c r="CG446" i="8"/>
  <c r="CF446" i="8"/>
  <c r="CE446" i="8"/>
  <c r="CD446" i="8"/>
  <c r="CC446" i="8"/>
  <c r="CB446" i="8"/>
  <c r="CA446" i="8"/>
  <c r="BZ446" i="8"/>
  <c r="BY446" i="8"/>
  <c r="BW446" i="8"/>
  <c r="BX446" i="8" s="1"/>
  <c r="BV446" i="8"/>
  <c r="BU446" i="8"/>
  <c r="BT446" i="8"/>
  <c r="BS446" i="8"/>
  <c r="BR446" i="8"/>
  <c r="BQ446" i="8"/>
  <c r="BP446" i="8"/>
  <c r="BO446" i="8"/>
  <c r="BN446" i="8"/>
  <c r="BM446" i="8"/>
  <c r="BL446" i="8"/>
  <c r="BJ446" i="8"/>
  <c r="BK446" i="8" s="1"/>
  <c r="J446" i="8"/>
  <c r="I446" i="8"/>
  <c r="H446" i="8"/>
  <c r="G446" i="8"/>
  <c r="F446" i="8"/>
  <c r="A446" i="8"/>
  <c r="DP445" i="8"/>
  <c r="DO445" i="8"/>
  <c r="DN445" i="8"/>
  <c r="DM445" i="8"/>
  <c r="DK445" i="8"/>
  <c r="DL445" i="8" s="1"/>
  <c r="DJ445" i="8"/>
  <c r="DI445" i="8"/>
  <c r="DH445" i="8"/>
  <c r="DG445" i="8"/>
  <c r="DE445" i="8"/>
  <c r="DF445" i="8" s="1"/>
  <c r="DD445" i="8"/>
  <c r="DC445" i="8"/>
  <c r="DB445" i="8"/>
  <c r="DA445" i="8"/>
  <c r="CZ445" i="8"/>
  <c r="CY445" i="8"/>
  <c r="CX445" i="8"/>
  <c r="CV445" i="8"/>
  <c r="CW445" i="8" s="1"/>
  <c r="CU445" i="8"/>
  <c r="CT445" i="8"/>
  <c r="CS445" i="8"/>
  <c r="CR445" i="8"/>
  <c r="CQ445" i="8"/>
  <c r="CP445" i="8"/>
  <c r="CO445" i="8"/>
  <c r="CN445" i="8"/>
  <c r="CL445" i="8"/>
  <c r="CM445" i="8" s="1"/>
  <c r="CG445" i="8"/>
  <c r="CF445" i="8"/>
  <c r="CE445" i="8"/>
  <c r="CD445" i="8"/>
  <c r="CC445" i="8"/>
  <c r="CB445" i="8"/>
  <c r="CA445" i="8"/>
  <c r="BZ445" i="8"/>
  <c r="BY445" i="8"/>
  <c r="BW445" i="8"/>
  <c r="BX445" i="8" s="1"/>
  <c r="BV445" i="8"/>
  <c r="BU445" i="8"/>
  <c r="BT445" i="8"/>
  <c r="BS445" i="8"/>
  <c r="BR445" i="8"/>
  <c r="BQ445" i="8"/>
  <c r="BP445" i="8"/>
  <c r="BO445" i="8"/>
  <c r="BN445" i="8"/>
  <c r="BM445" i="8"/>
  <c r="BL445" i="8"/>
  <c r="BJ445" i="8"/>
  <c r="BK445" i="8" s="1"/>
  <c r="J445" i="8"/>
  <c r="I445" i="8"/>
  <c r="H445" i="8"/>
  <c r="G445" i="8"/>
  <c r="F445" i="8"/>
  <c r="A445" i="8"/>
  <c r="DP444" i="8"/>
  <c r="DO444" i="8"/>
  <c r="DN444" i="8"/>
  <c r="DM444" i="8"/>
  <c r="DK444" i="8"/>
  <c r="DL444" i="8" s="1"/>
  <c r="DJ444" i="8"/>
  <c r="DI444" i="8"/>
  <c r="DH444" i="8"/>
  <c r="DG444" i="8"/>
  <c r="DE444" i="8"/>
  <c r="DF444" i="8" s="1"/>
  <c r="DD444" i="8"/>
  <c r="DC444" i="8"/>
  <c r="DB444" i="8"/>
  <c r="DA444" i="8"/>
  <c r="CZ444" i="8"/>
  <c r="CY444" i="8"/>
  <c r="CX444" i="8"/>
  <c r="CV444" i="8"/>
  <c r="CW444" i="8" s="1"/>
  <c r="CU444" i="8"/>
  <c r="CT444" i="8"/>
  <c r="CS444" i="8"/>
  <c r="CR444" i="8"/>
  <c r="CQ444" i="8"/>
  <c r="CP444" i="8"/>
  <c r="CO444" i="8"/>
  <c r="CN444" i="8"/>
  <c r="CL444" i="8"/>
  <c r="CM444" i="8" s="1"/>
  <c r="CG444" i="8"/>
  <c r="CF444" i="8"/>
  <c r="CE444" i="8"/>
  <c r="CD444" i="8"/>
  <c r="CC444" i="8"/>
  <c r="CB444" i="8"/>
  <c r="CA444" i="8"/>
  <c r="BZ444" i="8"/>
  <c r="BY444" i="8"/>
  <c r="BW444" i="8"/>
  <c r="BX444" i="8" s="1"/>
  <c r="BV444" i="8"/>
  <c r="BU444" i="8"/>
  <c r="BT444" i="8"/>
  <c r="BS444" i="8"/>
  <c r="BR444" i="8"/>
  <c r="BQ444" i="8"/>
  <c r="BP444" i="8"/>
  <c r="BO444" i="8"/>
  <c r="BN444" i="8"/>
  <c r="BM444" i="8"/>
  <c r="BL444" i="8"/>
  <c r="BJ444" i="8"/>
  <c r="BK444" i="8" s="1"/>
  <c r="J444" i="8"/>
  <c r="I444" i="8"/>
  <c r="H444" i="8"/>
  <c r="G444" i="8"/>
  <c r="F444" i="8"/>
  <c r="A444" i="8"/>
  <c r="DP443" i="8"/>
  <c r="DO443" i="8"/>
  <c r="DN443" i="8"/>
  <c r="DM443" i="8"/>
  <c r="DK443" i="8"/>
  <c r="DL443" i="8" s="1"/>
  <c r="DJ443" i="8"/>
  <c r="DI443" i="8"/>
  <c r="DH443" i="8"/>
  <c r="DG443" i="8"/>
  <c r="DE443" i="8"/>
  <c r="DF443" i="8" s="1"/>
  <c r="DD443" i="8"/>
  <c r="DC443" i="8"/>
  <c r="DB443" i="8"/>
  <c r="DA443" i="8"/>
  <c r="CZ443" i="8"/>
  <c r="CY443" i="8"/>
  <c r="CX443" i="8"/>
  <c r="CV443" i="8"/>
  <c r="CW443" i="8" s="1"/>
  <c r="CU443" i="8"/>
  <c r="CT443" i="8"/>
  <c r="CS443" i="8"/>
  <c r="CR443" i="8"/>
  <c r="CQ443" i="8"/>
  <c r="CP443" i="8"/>
  <c r="CO443" i="8"/>
  <c r="CN443" i="8"/>
  <c r="CL443" i="8"/>
  <c r="CM443" i="8" s="1"/>
  <c r="CG443" i="8"/>
  <c r="CF443" i="8"/>
  <c r="CE443" i="8"/>
  <c r="CD443" i="8"/>
  <c r="CC443" i="8"/>
  <c r="CB443" i="8"/>
  <c r="CA443" i="8"/>
  <c r="BZ443" i="8"/>
  <c r="BY443" i="8"/>
  <c r="BW443" i="8"/>
  <c r="BX443" i="8" s="1"/>
  <c r="BV443" i="8"/>
  <c r="BU443" i="8"/>
  <c r="BT443" i="8"/>
  <c r="BS443" i="8"/>
  <c r="BR443" i="8"/>
  <c r="BQ443" i="8"/>
  <c r="BP443" i="8"/>
  <c r="BO443" i="8"/>
  <c r="BN443" i="8"/>
  <c r="BM443" i="8"/>
  <c r="BL443" i="8"/>
  <c r="BJ443" i="8"/>
  <c r="BK443" i="8" s="1"/>
  <c r="J443" i="8"/>
  <c r="I443" i="8"/>
  <c r="H443" i="8"/>
  <c r="G443" i="8"/>
  <c r="F443" i="8"/>
  <c r="A443" i="8"/>
  <c r="DP442" i="8"/>
  <c r="DO442" i="8"/>
  <c r="DN442" i="8"/>
  <c r="DM442" i="8"/>
  <c r="DK442" i="8"/>
  <c r="DL442" i="8" s="1"/>
  <c r="DJ442" i="8"/>
  <c r="DI442" i="8"/>
  <c r="DH442" i="8"/>
  <c r="DG442" i="8"/>
  <c r="DE442" i="8"/>
  <c r="DF442" i="8" s="1"/>
  <c r="DD442" i="8"/>
  <c r="DC442" i="8"/>
  <c r="DB442" i="8"/>
  <c r="DA442" i="8"/>
  <c r="CZ442" i="8"/>
  <c r="CY442" i="8"/>
  <c r="CX442" i="8"/>
  <c r="CV442" i="8"/>
  <c r="CW442" i="8" s="1"/>
  <c r="CU442" i="8"/>
  <c r="CT442" i="8"/>
  <c r="CS442" i="8"/>
  <c r="CR442" i="8"/>
  <c r="CQ442" i="8"/>
  <c r="CP442" i="8"/>
  <c r="CO442" i="8"/>
  <c r="CN442" i="8"/>
  <c r="CL442" i="8"/>
  <c r="CM442" i="8" s="1"/>
  <c r="CG442" i="8"/>
  <c r="CF442" i="8"/>
  <c r="CE442" i="8"/>
  <c r="CD442" i="8"/>
  <c r="CC442" i="8"/>
  <c r="CB442" i="8"/>
  <c r="CA442" i="8"/>
  <c r="BZ442" i="8"/>
  <c r="BY442" i="8"/>
  <c r="BW442" i="8"/>
  <c r="BX442" i="8" s="1"/>
  <c r="BV442" i="8"/>
  <c r="BU442" i="8"/>
  <c r="BT442" i="8"/>
  <c r="BS442" i="8"/>
  <c r="BR442" i="8"/>
  <c r="BQ442" i="8"/>
  <c r="BP442" i="8"/>
  <c r="BO442" i="8"/>
  <c r="BN442" i="8"/>
  <c r="BM442" i="8"/>
  <c r="BL442" i="8"/>
  <c r="BJ442" i="8"/>
  <c r="BK442" i="8" s="1"/>
  <c r="J442" i="8"/>
  <c r="I442" i="8"/>
  <c r="H442" i="8"/>
  <c r="G442" i="8"/>
  <c r="F442" i="8"/>
  <c r="A442" i="8"/>
  <c r="DP441" i="8"/>
  <c r="DO441" i="8"/>
  <c r="DN441" i="8"/>
  <c r="DM441" i="8"/>
  <c r="DK441" i="8"/>
  <c r="DL441" i="8" s="1"/>
  <c r="DJ441" i="8"/>
  <c r="DI441" i="8"/>
  <c r="DH441" i="8"/>
  <c r="DG441" i="8"/>
  <c r="DE441" i="8"/>
  <c r="DF441" i="8" s="1"/>
  <c r="DD441" i="8"/>
  <c r="DC441" i="8"/>
  <c r="DB441" i="8"/>
  <c r="DA441" i="8"/>
  <c r="CZ441" i="8"/>
  <c r="CY441" i="8"/>
  <c r="CX441" i="8"/>
  <c r="CV441" i="8"/>
  <c r="CW441" i="8" s="1"/>
  <c r="CU441" i="8"/>
  <c r="CT441" i="8"/>
  <c r="CS441" i="8"/>
  <c r="CR441" i="8"/>
  <c r="CQ441" i="8"/>
  <c r="CP441" i="8"/>
  <c r="CO441" i="8"/>
  <c r="CN441" i="8"/>
  <c r="CL441" i="8"/>
  <c r="CM441" i="8" s="1"/>
  <c r="CG441" i="8"/>
  <c r="CF441" i="8"/>
  <c r="CE441" i="8"/>
  <c r="CD441" i="8"/>
  <c r="CC441" i="8"/>
  <c r="CB441" i="8"/>
  <c r="CA441" i="8"/>
  <c r="BZ441" i="8"/>
  <c r="BY441" i="8"/>
  <c r="BW441" i="8"/>
  <c r="BX441" i="8" s="1"/>
  <c r="BV441" i="8"/>
  <c r="BU441" i="8"/>
  <c r="BT441" i="8"/>
  <c r="BS441" i="8"/>
  <c r="BR441" i="8"/>
  <c r="BQ441" i="8"/>
  <c r="BP441" i="8"/>
  <c r="BO441" i="8"/>
  <c r="BN441" i="8"/>
  <c r="BM441" i="8"/>
  <c r="BL441" i="8"/>
  <c r="BJ441" i="8"/>
  <c r="BK441" i="8" s="1"/>
  <c r="J441" i="8"/>
  <c r="I441" i="8"/>
  <c r="H441" i="8"/>
  <c r="G441" i="8"/>
  <c r="F441" i="8"/>
  <c r="A441" i="8"/>
  <c r="DP440" i="8"/>
  <c r="DO440" i="8"/>
  <c r="DN440" i="8"/>
  <c r="DM440" i="8"/>
  <c r="DK440" i="8"/>
  <c r="DL440" i="8" s="1"/>
  <c r="DJ440" i="8"/>
  <c r="DI440" i="8"/>
  <c r="DH440" i="8"/>
  <c r="DG440" i="8"/>
  <c r="DE440" i="8"/>
  <c r="DF440" i="8" s="1"/>
  <c r="DD440" i="8"/>
  <c r="DC440" i="8"/>
  <c r="DB440" i="8"/>
  <c r="DA440" i="8"/>
  <c r="CZ440" i="8"/>
  <c r="CY440" i="8"/>
  <c r="CX440" i="8"/>
  <c r="CV440" i="8"/>
  <c r="CW440" i="8" s="1"/>
  <c r="CU440" i="8"/>
  <c r="CT440" i="8"/>
  <c r="CS440" i="8"/>
  <c r="CR440" i="8"/>
  <c r="CQ440" i="8"/>
  <c r="CP440" i="8"/>
  <c r="CO440" i="8"/>
  <c r="CN440" i="8"/>
  <c r="CL440" i="8"/>
  <c r="CM440" i="8" s="1"/>
  <c r="CG440" i="8"/>
  <c r="CF440" i="8"/>
  <c r="CE440" i="8"/>
  <c r="CD440" i="8"/>
  <c r="CC440" i="8"/>
  <c r="CB440" i="8"/>
  <c r="CA440" i="8"/>
  <c r="BZ440" i="8"/>
  <c r="BY440" i="8"/>
  <c r="BW440" i="8"/>
  <c r="BX440" i="8" s="1"/>
  <c r="BV440" i="8"/>
  <c r="BU440" i="8"/>
  <c r="BT440" i="8"/>
  <c r="BS440" i="8"/>
  <c r="BR440" i="8"/>
  <c r="BQ440" i="8"/>
  <c r="BP440" i="8"/>
  <c r="BO440" i="8"/>
  <c r="BN440" i="8"/>
  <c r="BM440" i="8"/>
  <c r="BL440" i="8"/>
  <c r="BJ440" i="8"/>
  <c r="BK440" i="8" s="1"/>
  <c r="J440" i="8"/>
  <c r="I440" i="8"/>
  <c r="H440" i="8"/>
  <c r="G440" i="8"/>
  <c r="F440" i="8"/>
  <c r="A440" i="8"/>
  <c r="DP439" i="8"/>
  <c r="DO439" i="8"/>
  <c r="DN439" i="8"/>
  <c r="DM439" i="8"/>
  <c r="DK439" i="8"/>
  <c r="DL439" i="8" s="1"/>
  <c r="DJ439" i="8"/>
  <c r="DI439" i="8"/>
  <c r="DH439" i="8"/>
  <c r="DG439" i="8"/>
  <c r="DE439" i="8"/>
  <c r="DF439" i="8" s="1"/>
  <c r="DD439" i="8"/>
  <c r="DC439" i="8"/>
  <c r="DB439" i="8"/>
  <c r="DA439" i="8"/>
  <c r="CZ439" i="8"/>
  <c r="CY439" i="8"/>
  <c r="CX439" i="8"/>
  <c r="CV439" i="8"/>
  <c r="CW439" i="8" s="1"/>
  <c r="CU439" i="8"/>
  <c r="CT439" i="8"/>
  <c r="CS439" i="8"/>
  <c r="CR439" i="8"/>
  <c r="CQ439" i="8"/>
  <c r="CP439" i="8"/>
  <c r="CO439" i="8"/>
  <c r="CN439" i="8"/>
  <c r="CL439" i="8"/>
  <c r="CM439" i="8" s="1"/>
  <c r="CG439" i="8"/>
  <c r="CF439" i="8"/>
  <c r="CE439" i="8"/>
  <c r="CD439" i="8"/>
  <c r="CC439" i="8"/>
  <c r="CB439" i="8"/>
  <c r="CA439" i="8"/>
  <c r="BZ439" i="8"/>
  <c r="BY439" i="8"/>
  <c r="BW439" i="8"/>
  <c r="BX439" i="8" s="1"/>
  <c r="BV439" i="8"/>
  <c r="BU439" i="8"/>
  <c r="BT439" i="8"/>
  <c r="BS439" i="8"/>
  <c r="BR439" i="8"/>
  <c r="BQ439" i="8"/>
  <c r="BP439" i="8"/>
  <c r="BO439" i="8"/>
  <c r="BN439" i="8"/>
  <c r="BM439" i="8"/>
  <c r="BL439" i="8"/>
  <c r="BJ439" i="8"/>
  <c r="BK439" i="8" s="1"/>
  <c r="J439" i="8"/>
  <c r="I439" i="8"/>
  <c r="H439" i="8"/>
  <c r="G439" i="8"/>
  <c r="F439" i="8"/>
  <c r="A439" i="8"/>
  <c r="DP438" i="8"/>
  <c r="DO438" i="8"/>
  <c r="DN438" i="8"/>
  <c r="DM438" i="8"/>
  <c r="DK438" i="8"/>
  <c r="DL438" i="8" s="1"/>
  <c r="DJ438" i="8"/>
  <c r="DI438" i="8"/>
  <c r="DH438" i="8"/>
  <c r="DG438" i="8"/>
  <c r="DE438" i="8"/>
  <c r="DF438" i="8" s="1"/>
  <c r="DD438" i="8"/>
  <c r="DC438" i="8"/>
  <c r="DB438" i="8"/>
  <c r="DA438" i="8"/>
  <c r="CZ438" i="8"/>
  <c r="CY438" i="8"/>
  <c r="CX438" i="8"/>
  <c r="CV438" i="8"/>
  <c r="CW438" i="8" s="1"/>
  <c r="CU438" i="8"/>
  <c r="CT438" i="8"/>
  <c r="CS438" i="8"/>
  <c r="CR438" i="8"/>
  <c r="CQ438" i="8"/>
  <c r="CP438" i="8"/>
  <c r="CO438" i="8"/>
  <c r="CN438" i="8"/>
  <c r="CL438" i="8"/>
  <c r="CM438" i="8" s="1"/>
  <c r="CG438" i="8"/>
  <c r="CF438" i="8"/>
  <c r="CE438" i="8"/>
  <c r="CD438" i="8"/>
  <c r="CC438" i="8"/>
  <c r="CB438" i="8"/>
  <c r="CA438" i="8"/>
  <c r="BZ438" i="8"/>
  <c r="BY438" i="8"/>
  <c r="BW438" i="8"/>
  <c r="BX438" i="8" s="1"/>
  <c r="BV438" i="8"/>
  <c r="BU438" i="8"/>
  <c r="BT438" i="8"/>
  <c r="BS438" i="8"/>
  <c r="BR438" i="8"/>
  <c r="BQ438" i="8"/>
  <c r="BP438" i="8"/>
  <c r="BO438" i="8"/>
  <c r="BN438" i="8"/>
  <c r="BM438" i="8"/>
  <c r="BL438" i="8"/>
  <c r="BJ438" i="8"/>
  <c r="BK438" i="8" s="1"/>
  <c r="J438" i="8"/>
  <c r="I438" i="8"/>
  <c r="H438" i="8"/>
  <c r="G438" i="8"/>
  <c r="F438" i="8"/>
  <c r="A438" i="8"/>
  <c r="DP437" i="8"/>
  <c r="DO437" i="8"/>
  <c r="DN437" i="8"/>
  <c r="DM437" i="8"/>
  <c r="DK437" i="8"/>
  <c r="DL437" i="8" s="1"/>
  <c r="DJ437" i="8"/>
  <c r="DI437" i="8"/>
  <c r="DH437" i="8"/>
  <c r="DG437" i="8"/>
  <c r="DE437" i="8"/>
  <c r="DF437" i="8" s="1"/>
  <c r="DD437" i="8"/>
  <c r="DC437" i="8"/>
  <c r="DB437" i="8"/>
  <c r="DA437" i="8"/>
  <c r="CZ437" i="8"/>
  <c r="CY437" i="8"/>
  <c r="CX437" i="8"/>
  <c r="CV437" i="8"/>
  <c r="CW437" i="8" s="1"/>
  <c r="CU437" i="8"/>
  <c r="CT437" i="8"/>
  <c r="CS437" i="8"/>
  <c r="CR437" i="8"/>
  <c r="CQ437" i="8"/>
  <c r="CP437" i="8"/>
  <c r="CO437" i="8"/>
  <c r="CN437" i="8"/>
  <c r="CL437" i="8"/>
  <c r="CM437" i="8" s="1"/>
  <c r="CG437" i="8"/>
  <c r="CF437" i="8"/>
  <c r="CE437" i="8"/>
  <c r="CD437" i="8"/>
  <c r="CC437" i="8"/>
  <c r="CB437" i="8"/>
  <c r="CA437" i="8"/>
  <c r="BZ437" i="8"/>
  <c r="BY437" i="8"/>
  <c r="BW437" i="8"/>
  <c r="BX437" i="8" s="1"/>
  <c r="BV437" i="8"/>
  <c r="BU437" i="8"/>
  <c r="BT437" i="8"/>
  <c r="BS437" i="8"/>
  <c r="BR437" i="8"/>
  <c r="BQ437" i="8"/>
  <c r="BP437" i="8"/>
  <c r="BO437" i="8"/>
  <c r="BN437" i="8"/>
  <c r="BM437" i="8"/>
  <c r="BL437" i="8"/>
  <c r="BJ437" i="8"/>
  <c r="BK437" i="8" s="1"/>
  <c r="J437" i="8"/>
  <c r="I437" i="8"/>
  <c r="H437" i="8"/>
  <c r="G437" i="8"/>
  <c r="F437" i="8"/>
  <c r="A437" i="8"/>
  <c r="DP436" i="8"/>
  <c r="DO436" i="8"/>
  <c r="DN436" i="8"/>
  <c r="DM436" i="8"/>
  <c r="DK436" i="8"/>
  <c r="DL436" i="8" s="1"/>
  <c r="DJ436" i="8"/>
  <c r="DI436" i="8"/>
  <c r="DH436" i="8"/>
  <c r="DG436" i="8"/>
  <c r="DE436" i="8"/>
  <c r="DF436" i="8" s="1"/>
  <c r="DD436" i="8"/>
  <c r="DC436" i="8"/>
  <c r="DB436" i="8"/>
  <c r="DA436" i="8"/>
  <c r="CZ436" i="8"/>
  <c r="CY436" i="8"/>
  <c r="CX436" i="8"/>
  <c r="CV436" i="8"/>
  <c r="CW436" i="8" s="1"/>
  <c r="CU436" i="8"/>
  <c r="CT436" i="8"/>
  <c r="CS436" i="8"/>
  <c r="CR436" i="8"/>
  <c r="CQ436" i="8"/>
  <c r="CP436" i="8"/>
  <c r="CO436" i="8"/>
  <c r="CN436" i="8"/>
  <c r="CL436" i="8"/>
  <c r="CM436" i="8" s="1"/>
  <c r="CG436" i="8"/>
  <c r="CF436" i="8"/>
  <c r="CE436" i="8"/>
  <c r="CD436" i="8"/>
  <c r="CC436" i="8"/>
  <c r="CB436" i="8"/>
  <c r="CA436" i="8"/>
  <c r="BZ436" i="8"/>
  <c r="BY436" i="8"/>
  <c r="BW436" i="8"/>
  <c r="BX436" i="8" s="1"/>
  <c r="BV436" i="8"/>
  <c r="BU436" i="8"/>
  <c r="BT436" i="8"/>
  <c r="BS436" i="8"/>
  <c r="BR436" i="8"/>
  <c r="BQ436" i="8"/>
  <c r="BP436" i="8"/>
  <c r="BO436" i="8"/>
  <c r="BN436" i="8"/>
  <c r="BM436" i="8"/>
  <c r="BL436" i="8"/>
  <c r="BJ436" i="8"/>
  <c r="BK436" i="8" s="1"/>
  <c r="J436" i="8"/>
  <c r="I436" i="8"/>
  <c r="H436" i="8"/>
  <c r="G436" i="8"/>
  <c r="F436" i="8"/>
  <c r="A436" i="8"/>
  <c r="DP435" i="8"/>
  <c r="DO435" i="8"/>
  <c r="DN435" i="8"/>
  <c r="DM435" i="8"/>
  <c r="DK435" i="8"/>
  <c r="DL435" i="8" s="1"/>
  <c r="DJ435" i="8"/>
  <c r="DI435" i="8"/>
  <c r="DH435" i="8"/>
  <c r="DG435" i="8"/>
  <c r="DE435" i="8"/>
  <c r="DF435" i="8" s="1"/>
  <c r="DD435" i="8"/>
  <c r="DC435" i="8"/>
  <c r="DB435" i="8"/>
  <c r="DA435" i="8"/>
  <c r="CZ435" i="8"/>
  <c r="CY435" i="8"/>
  <c r="CX435" i="8"/>
  <c r="CV435" i="8"/>
  <c r="CW435" i="8" s="1"/>
  <c r="CU435" i="8"/>
  <c r="CT435" i="8"/>
  <c r="CS435" i="8"/>
  <c r="CR435" i="8"/>
  <c r="CQ435" i="8"/>
  <c r="CP435" i="8"/>
  <c r="CO435" i="8"/>
  <c r="CN435" i="8"/>
  <c r="CL435" i="8"/>
  <c r="CM435" i="8" s="1"/>
  <c r="CG435" i="8"/>
  <c r="CF435" i="8"/>
  <c r="CE435" i="8"/>
  <c r="CD435" i="8"/>
  <c r="CC435" i="8"/>
  <c r="CB435" i="8"/>
  <c r="CA435" i="8"/>
  <c r="BZ435" i="8"/>
  <c r="BY435" i="8"/>
  <c r="BW435" i="8"/>
  <c r="BX435" i="8" s="1"/>
  <c r="BV435" i="8"/>
  <c r="BU435" i="8"/>
  <c r="BT435" i="8"/>
  <c r="BS435" i="8"/>
  <c r="BR435" i="8"/>
  <c r="BQ435" i="8"/>
  <c r="BP435" i="8"/>
  <c r="BO435" i="8"/>
  <c r="BN435" i="8"/>
  <c r="BM435" i="8"/>
  <c r="BL435" i="8"/>
  <c r="BJ435" i="8"/>
  <c r="BK435" i="8" s="1"/>
  <c r="J435" i="8"/>
  <c r="I435" i="8"/>
  <c r="H435" i="8"/>
  <c r="G435" i="8"/>
  <c r="F435" i="8"/>
  <c r="A435" i="8"/>
  <c r="DP434" i="8"/>
  <c r="DO434" i="8"/>
  <c r="DN434" i="8"/>
  <c r="DM434" i="8"/>
  <c r="DK434" i="8"/>
  <c r="DL434" i="8" s="1"/>
  <c r="DJ434" i="8"/>
  <c r="DI434" i="8"/>
  <c r="DH434" i="8"/>
  <c r="DG434" i="8"/>
  <c r="DE434" i="8"/>
  <c r="DF434" i="8" s="1"/>
  <c r="DD434" i="8"/>
  <c r="DC434" i="8"/>
  <c r="DB434" i="8"/>
  <c r="DA434" i="8"/>
  <c r="CZ434" i="8"/>
  <c r="CY434" i="8"/>
  <c r="CX434" i="8"/>
  <c r="CV434" i="8"/>
  <c r="CW434" i="8" s="1"/>
  <c r="CU434" i="8"/>
  <c r="CT434" i="8"/>
  <c r="CS434" i="8"/>
  <c r="CR434" i="8"/>
  <c r="CQ434" i="8"/>
  <c r="CP434" i="8"/>
  <c r="CO434" i="8"/>
  <c r="CN434" i="8"/>
  <c r="CL434" i="8"/>
  <c r="CM434" i="8" s="1"/>
  <c r="CG434" i="8"/>
  <c r="CF434" i="8"/>
  <c r="CE434" i="8"/>
  <c r="CD434" i="8"/>
  <c r="CC434" i="8"/>
  <c r="CB434" i="8"/>
  <c r="CA434" i="8"/>
  <c r="BZ434" i="8"/>
  <c r="BY434" i="8"/>
  <c r="BW434" i="8"/>
  <c r="BX434" i="8" s="1"/>
  <c r="BV434" i="8"/>
  <c r="BU434" i="8"/>
  <c r="BT434" i="8"/>
  <c r="BS434" i="8"/>
  <c r="BR434" i="8"/>
  <c r="BQ434" i="8"/>
  <c r="BP434" i="8"/>
  <c r="BO434" i="8"/>
  <c r="BN434" i="8"/>
  <c r="BM434" i="8"/>
  <c r="BL434" i="8"/>
  <c r="BJ434" i="8"/>
  <c r="BK434" i="8" s="1"/>
  <c r="J434" i="8"/>
  <c r="I434" i="8"/>
  <c r="H434" i="8"/>
  <c r="G434" i="8"/>
  <c r="F434" i="8"/>
  <c r="A434" i="8"/>
  <c r="DP433" i="8"/>
  <c r="DO433" i="8"/>
  <c r="DN433" i="8"/>
  <c r="DM433" i="8"/>
  <c r="DK433" i="8"/>
  <c r="DL433" i="8" s="1"/>
  <c r="DJ433" i="8"/>
  <c r="DI433" i="8"/>
  <c r="DH433" i="8"/>
  <c r="DG433" i="8"/>
  <c r="DE433" i="8"/>
  <c r="DF433" i="8" s="1"/>
  <c r="DD433" i="8"/>
  <c r="DC433" i="8"/>
  <c r="DB433" i="8"/>
  <c r="DA433" i="8"/>
  <c r="CZ433" i="8"/>
  <c r="CY433" i="8"/>
  <c r="CX433" i="8"/>
  <c r="CV433" i="8"/>
  <c r="CW433" i="8" s="1"/>
  <c r="CU433" i="8"/>
  <c r="CT433" i="8"/>
  <c r="CS433" i="8"/>
  <c r="CR433" i="8"/>
  <c r="CQ433" i="8"/>
  <c r="CP433" i="8"/>
  <c r="CO433" i="8"/>
  <c r="CN433" i="8"/>
  <c r="CL433" i="8"/>
  <c r="CM433" i="8" s="1"/>
  <c r="CG433" i="8"/>
  <c r="CF433" i="8"/>
  <c r="CE433" i="8"/>
  <c r="CD433" i="8"/>
  <c r="CC433" i="8"/>
  <c r="CB433" i="8"/>
  <c r="CA433" i="8"/>
  <c r="BZ433" i="8"/>
  <c r="BY433" i="8"/>
  <c r="BW433" i="8"/>
  <c r="BX433" i="8" s="1"/>
  <c r="BV433" i="8"/>
  <c r="BU433" i="8"/>
  <c r="BT433" i="8"/>
  <c r="BS433" i="8"/>
  <c r="BR433" i="8"/>
  <c r="BQ433" i="8"/>
  <c r="BP433" i="8"/>
  <c r="BO433" i="8"/>
  <c r="BN433" i="8"/>
  <c r="BM433" i="8"/>
  <c r="BL433" i="8"/>
  <c r="BJ433" i="8"/>
  <c r="BK433" i="8" s="1"/>
  <c r="J433" i="8"/>
  <c r="I433" i="8"/>
  <c r="H433" i="8"/>
  <c r="G433" i="8"/>
  <c r="F433" i="8"/>
  <c r="A433" i="8"/>
  <c r="DP432" i="8"/>
  <c r="DO432" i="8"/>
  <c r="DN432" i="8"/>
  <c r="DM432" i="8"/>
  <c r="DK432" i="8"/>
  <c r="DL432" i="8" s="1"/>
  <c r="DJ432" i="8"/>
  <c r="DI432" i="8"/>
  <c r="DH432" i="8"/>
  <c r="DG432" i="8"/>
  <c r="DE432" i="8"/>
  <c r="DF432" i="8" s="1"/>
  <c r="DD432" i="8"/>
  <c r="DC432" i="8"/>
  <c r="DB432" i="8"/>
  <c r="DA432" i="8"/>
  <c r="CZ432" i="8"/>
  <c r="CY432" i="8"/>
  <c r="CX432" i="8"/>
  <c r="CV432" i="8"/>
  <c r="CW432" i="8" s="1"/>
  <c r="CU432" i="8"/>
  <c r="CT432" i="8"/>
  <c r="CS432" i="8"/>
  <c r="CR432" i="8"/>
  <c r="CQ432" i="8"/>
  <c r="CP432" i="8"/>
  <c r="CO432" i="8"/>
  <c r="CN432" i="8"/>
  <c r="CL432" i="8"/>
  <c r="CM432" i="8" s="1"/>
  <c r="CG432" i="8"/>
  <c r="CF432" i="8"/>
  <c r="CE432" i="8"/>
  <c r="CD432" i="8"/>
  <c r="CC432" i="8"/>
  <c r="CB432" i="8"/>
  <c r="CA432" i="8"/>
  <c r="BZ432" i="8"/>
  <c r="BY432" i="8"/>
  <c r="BW432" i="8"/>
  <c r="BX432" i="8" s="1"/>
  <c r="BV432" i="8"/>
  <c r="BU432" i="8"/>
  <c r="BT432" i="8"/>
  <c r="BS432" i="8"/>
  <c r="BR432" i="8"/>
  <c r="BQ432" i="8"/>
  <c r="BP432" i="8"/>
  <c r="BO432" i="8"/>
  <c r="BN432" i="8"/>
  <c r="BM432" i="8"/>
  <c r="BL432" i="8"/>
  <c r="BJ432" i="8"/>
  <c r="BK432" i="8" s="1"/>
  <c r="J432" i="8"/>
  <c r="I432" i="8"/>
  <c r="H432" i="8"/>
  <c r="G432" i="8"/>
  <c r="F432" i="8"/>
  <c r="A432" i="8"/>
  <c r="DP431" i="8"/>
  <c r="DO431" i="8"/>
  <c r="DN431" i="8"/>
  <c r="DM431" i="8"/>
  <c r="DK431" i="8"/>
  <c r="DL431" i="8" s="1"/>
  <c r="DJ431" i="8"/>
  <c r="DI431" i="8"/>
  <c r="DH431" i="8"/>
  <c r="DG431" i="8"/>
  <c r="DE431" i="8"/>
  <c r="DF431" i="8" s="1"/>
  <c r="DD431" i="8"/>
  <c r="DC431" i="8"/>
  <c r="DB431" i="8"/>
  <c r="DA431" i="8"/>
  <c r="CZ431" i="8"/>
  <c r="CY431" i="8"/>
  <c r="CX431" i="8"/>
  <c r="CV431" i="8"/>
  <c r="CW431" i="8" s="1"/>
  <c r="CU431" i="8"/>
  <c r="CT431" i="8"/>
  <c r="CS431" i="8"/>
  <c r="CR431" i="8"/>
  <c r="CQ431" i="8"/>
  <c r="CP431" i="8"/>
  <c r="CO431" i="8"/>
  <c r="CN431" i="8"/>
  <c r="CL431" i="8"/>
  <c r="CM431" i="8" s="1"/>
  <c r="CG431" i="8"/>
  <c r="CF431" i="8"/>
  <c r="CE431" i="8"/>
  <c r="CD431" i="8"/>
  <c r="CC431" i="8"/>
  <c r="CB431" i="8"/>
  <c r="CA431" i="8"/>
  <c r="BZ431" i="8"/>
  <c r="BY431" i="8"/>
  <c r="BW431" i="8"/>
  <c r="BX431" i="8" s="1"/>
  <c r="BV431" i="8"/>
  <c r="BU431" i="8"/>
  <c r="BT431" i="8"/>
  <c r="BS431" i="8"/>
  <c r="BR431" i="8"/>
  <c r="BQ431" i="8"/>
  <c r="BP431" i="8"/>
  <c r="BO431" i="8"/>
  <c r="BN431" i="8"/>
  <c r="BM431" i="8"/>
  <c r="BL431" i="8"/>
  <c r="BJ431" i="8"/>
  <c r="BK431" i="8" s="1"/>
  <c r="J431" i="8"/>
  <c r="I431" i="8"/>
  <c r="H431" i="8"/>
  <c r="G431" i="8"/>
  <c r="F431" i="8"/>
  <c r="A431" i="8"/>
  <c r="DP430" i="8"/>
  <c r="DO430" i="8"/>
  <c r="DN430" i="8"/>
  <c r="DM430" i="8"/>
  <c r="DK430" i="8"/>
  <c r="DL430" i="8" s="1"/>
  <c r="DJ430" i="8"/>
  <c r="DI430" i="8"/>
  <c r="DH430" i="8"/>
  <c r="DG430" i="8"/>
  <c r="DE430" i="8"/>
  <c r="DF430" i="8" s="1"/>
  <c r="DD430" i="8"/>
  <c r="DC430" i="8"/>
  <c r="DB430" i="8"/>
  <c r="DA430" i="8"/>
  <c r="CZ430" i="8"/>
  <c r="CY430" i="8"/>
  <c r="CX430" i="8"/>
  <c r="CV430" i="8"/>
  <c r="CW430" i="8" s="1"/>
  <c r="CU430" i="8"/>
  <c r="CT430" i="8"/>
  <c r="CS430" i="8"/>
  <c r="CR430" i="8"/>
  <c r="CQ430" i="8"/>
  <c r="CP430" i="8"/>
  <c r="CO430" i="8"/>
  <c r="CN430" i="8"/>
  <c r="CL430" i="8"/>
  <c r="CM430" i="8" s="1"/>
  <c r="CG430" i="8"/>
  <c r="CF430" i="8"/>
  <c r="CE430" i="8"/>
  <c r="CD430" i="8"/>
  <c r="CC430" i="8"/>
  <c r="CB430" i="8"/>
  <c r="CA430" i="8"/>
  <c r="BZ430" i="8"/>
  <c r="BY430" i="8"/>
  <c r="BW430" i="8"/>
  <c r="BX430" i="8" s="1"/>
  <c r="BV430" i="8"/>
  <c r="BU430" i="8"/>
  <c r="BT430" i="8"/>
  <c r="BS430" i="8"/>
  <c r="BR430" i="8"/>
  <c r="BQ430" i="8"/>
  <c r="BP430" i="8"/>
  <c r="BO430" i="8"/>
  <c r="BN430" i="8"/>
  <c r="BM430" i="8"/>
  <c r="BL430" i="8"/>
  <c r="BJ430" i="8"/>
  <c r="BK430" i="8" s="1"/>
  <c r="J430" i="8"/>
  <c r="I430" i="8"/>
  <c r="H430" i="8"/>
  <c r="G430" i="8"/>
  <c r="F430" i="8"/>
  <c r="A430" i="8"/>
  <c r="DP429" i="8"/>
  <c r="DO429" i="8"/>
  <c r="DN429" i="8"/>
  <c r="DM429" i="8"/>
  <c r="DK429" i="8"/>
  <c r="DL429" i="8" s="1"/>
  <c r="DJ429" i="8"/>
  <c r="DI429" i="8"/>
  <c r="DH429" i="8"/>
  <c r="DG429" i="8"/>
  <c r="DE429" i="8"/>
  <c r="DF429" i="8" s="1"/>
  <c r="DD429" i="8"/>
  <c r="DC429" i="8"/>
  <c r="DB429" i="8"/>
  <c r="DA429" i="8"/>
  <c r="CZ429" i="8"/>
  <c r="CY429" i="8"/>
  <c r="CX429" i="8"/>
  <c r="CV429" i="8"/>
  <c r="CW429" i="8" s="1"/>
  <c r="CU429" i="8"/>
  <c r="CT429" i="8"/>
  <c r="CS429" i="8"/>
  <c r="CR429" i="8"/>
  <c r="CQ429" i="8"/>
  <c r="CP429" i="8"/>
  <c r="CO429" i="8"/>
  <c r="CN429" i="8"/>
  <c r="CL429" i="8"/>
  <c r="CM429" i="8" s="1"/>
  <c r="CG429" i="8"/>
  <c r="CF429" i="8"/>
  <c r="CE429" i="8"/>
  <c r="CD429" i="8"/>
  <c r="CC429" i="8"/>
  <c r="CB429" i="8"/>
  <c r="CA429" i="8"/>
  <c r="BZ429" i="8"/>
  <c r="BY429" i="8"/>
  <c r="BW429" i="8"/>
  <c r="BX429" i="8" s="1"/>
  <c r="BV429" i="8"/>
  <c r="BU429" i="8"/>
  <c r="BT429" i="8"/>
  <c r="BS429" i="8"/>
  <c r="BR429" i="8"/>
  <c r="BQ429" i="8"/>
  <c r="BP429" i="8"/>
  <c r="BO429" i="8"/>
  <c r="BN429" i="8"/>
  <c r="BM429" i="8"/>
  <c r="BL429" i="8"/>
  <c r="BJ429" i="8"/>
  <c r="BK429" i="8" s="1"/>
  <c r="J429" i="8"/>
  <c r="I429" i="8"/>
  <c r="H429" i="8"/>
  <c r="G429" i="8"/>
  <c r="F429" i="8"/>
  <c r="A429" i="8"/>
  <c r="DP428" i="8"/>
  <c r="DO428" i="8"/>
  <c r="DN428" i="8"/>
  <c r="DM428" i="8"/>
  <c r="DK428" i="8"/>
  <c r="DL428" i="8" s="1"/>
  <c r="DJ428" i="8"/>
  <c r="DI428" i="8"/>
  <c r="DH428" i="8"/>
  <c r="DG428" i="8"/>
  <c r="DE428" i="8"/>
  <c r="DF428" i="8" s="1"/>
  <c r="DD428" i="8"/>
  <c r="DC428" i="8"/>
  <c r="DB428" i="8"/>
  <c r="DA428" i="8"/>
  <c r="CZ428" i="8"/>
  <c r="CY428" i="8"/>
  <c r="CX428" i="8"/>
  <c r="CV428" i="8"/>
  <c r="CW428" i="8" s="1"/>
  <c r="CU428" i="8"/>
  <c r="CT428" i="8"/>
  <c r="CS428" i="8"/>
  <c r="CR428" i="8"/>
  <c r="CQ428" i="8"/>
  <c r="CP428" i="8"/>
  <c r="CO428" i="8"/>
  <c r="CN428" i="8"/>
  <c r="CL428" i="8"/>
  <c r="CM428" i="8" s="1"/>
  <c r="CG428" i="8"/>
  <c r="CF428" i="8"/>
  <c r="CE428" i="8"/>
  <c r="CD428" i="8"/>
  <c r="CC428" i="8"/>
  <c r="CB428" i="8"/>
  <c r="CA428" i="8"/>
  <c r="BZ428" i="8"/>
  <c r="BY428" i="8"/>
  <c r="BW428" i="8"/>
  <c r="BX428" i="8" s="1"/>
  <c r="BV428" i="8"/>
  <c r="BU428" i="8"/>
  <c r="BT428" i="8"/>
  <c r="BS428" i="8"/>
  <c r="BR428" i="8"/>
  <c r="BQ428" i="8"/>
  <c r="BP428" i="8"/>
  <c r="BO428" i="8"/>
  <c r="BN428" i="8"/>
  <c r="BM428" i="8"/>
  <c r="BL428" i="8"/>
  <c r="BJ428" i="8"/>
  <c r="BK428" i="8" s="1"/>
  <c r="J428" i="8"/>
  <c r="I428" i="8"/>
  <c r="H428" i="8"/>
  <c r="G428" i="8"/>
  <c r="F428" i="8"/>
  <c r="A428" i="8"/>
  <c r="DP427" i="8"/>
  <c r="DO427" i="8"/>
  <c r="DN427" i="8"/>
  <c r="DM427" i="8"/>
  <c r="DK427" i="8"/>
  <c r="DL427" i="8" s="1"/>
  <c r="DJ427" i="8"/>
  <c r="DI427" i="8"/>
  <c r="DH427" i="8"/>
  <c r="DG427" i="8"/>
  <c r="DE427" i="8"/>
  <c r="DF427" i="8" s="1"/>
  <c r="DD427" i="8"/>
  <c r="DC427" i="8"/>
  <c r="DB427" i="8"/>
  <c r="DA427" i="8"/>
  <c r="CZ427" i="8"/>
  <c r="CY427" i="8"/>
  <c r="CX427" i="8"/>
  <c r="CV427" i="8"/>
  <c r="CW427" i="8" s="1"/>
  <c r="CU427" i="8"/>
  <c r="CT427" i="8"/>
  <c r="CS427" i="8"/>
  <c r="CR427" i="8"/>
  <c r="CQ427" i="8"/>
  <c r="CP427" i="8"/>
  <c r="CO427" i="8"/>
  <c r="CN427" i="8"/>
  <c r="CL427" i="8"/>
  <c r="CM427" i="8" s="1"/>
  <c r="CG427" i="8"/>
  <c r="CF427" i="8"/>
  <c r="CE427" i="8"/>
  <c r="CD427" i="8"/>
  <c r="CC427" i="8"/>
  <c r="CB427" i="8"/>
  <c r="CA427" i="8"/>
  <c r="BZ427" i="8"/>
  <c r="BY427" i="8"/>
  <c r="BW427" i="8"/>
  <c r="BX427" i="8" s="1"/>
  <c r="BV427" i="8"/>
  <c r="BU427" i="8"/>
  <c r="BT427" i="8"/>
  <c r="BS427" i="8"/>
  <c r="BR427" i="8"/>
  <c r="BQ427" i="8"/>
  <c r="BP427" i="8"/>
  <c r="BO427" i="8"/>
  <c r="BN427" i="8"/>
  <c r="BM427" i="8"/>
  <c r="BL427" i="8"/>
  <c r="BJ427" i="8"/>
  <c r="BK427" i="8" s="1"/>
  <c r="J427" i="8"/>
  <c r="I427" i="8"/>
  <c r="H427" i="8"/>
  <c r="G427" i="8"/>
  <c r="F427" i="8"/>
  <c r="A427" i="8"/>
  <c r="DP426" i="8"/>
  <c r="DO426" i="8"/>
  <c r="DN426" i="8"/>
  <c r="DM426" i="8"/>
  <c r="DK426" i="8"/>
  <c r="DL426" i="8" s="1"/>
  <c r="DJ426" i="8"/>
  <c r="DI426" i="8"/>
  <c r="DH426" i="8"/>
  <c r="DG426" i="8"/>
  <c r="DE426" i="8"/>
  <c r="DF426" i="8" s="1"/>
  <c r="DD426" i="8"/>
  <c r="DC426" i="8"/>
  <c r="DB426" i="8"/>
  <c r="DA426" i="8"/>
  <c r="CZ426" i="8"/>
  <c r="CY426" i="8"/>
  <c r="CX426" i="8"/>
  <c r="CV426" i="8"/>
  <c r="CW426" i="8" s="1"/>
  <c r="CU426" i="8"/>
  <c r="CT426" i="8"/>
  <c r="CS426" i="8"/>
  <c r="CR426" i="8"/>
  <c r="CQ426" i="8"/>
  <c r="CP426" i="8"/>
  <c r="CO426" i="8"/>
  <c r="CN426" i="8"/>
  <c r="CL426" i="8"/>
  <c r="CM426" i="8" s="1"/>
  <c r="CG426" i="8"/>
  <c r="CF426" i="8"/>
  <c r="CE426" i="8"/>
  <c r="CD426" i="8"/>
  <c r="CC426" i="8"/>
  <c r="CB426" i="8"/>
  <c r="CA426" i="8"/>
  <c r="BZ426" i="8"/>
  <c r="BY426" i="8"/>
  <c r="BW426" i="8"/>
  <c r="BX426" i="8" s="1"/>
  <c r="BV426" i="8"/>
  <c r="BU426" i="8"/>
  <c r="BT426" i="8"/>
  <c r="BS426" i="8"/>
  <c r="BR426" i="8"/>
  <c r="BQ426" i="8"/>
  <c r="BP426" i="8"/>
  <c r="BO426" i="8"/>
  <c r="BN426" i="8"/>
  <c r="BM426" i="8"/>
  <c r="BL426" i="8"/>
  <c r="BJ426" i="8"/>
  <c r="BK426" i="8" s="1"/>
  <c r="J426" i="8"/>
  <c r="I426" i="8"/>
  <c r="H426" i="8"/>
  <c r="G426" i="8"/>
  <c r="F426" i="8"/>
  <c r="A426" i="8"/>
  <c r="DP425" i="8"/>
  <c r="DO425" i="8"/>
  <c r="DN425" i="8"/>
  <c r="DM425" i="8"/>
  <c r="DK425" i="8"/>
  <c r="DL425" i="8" s="1"/>
  <c r="DJ425" i="8"/>
  <c r="DI425" i="8"/>
  <c r="DH425" i="8"/>
  <c r="DG425" i="8"/>
  <c r="DE425" i="8"/>
  <c r="DF425" i="8" s="1"/>
  <c r="DD425" i="8"/>
  <c r="DC425" i="8"/>
  <c r="DB425" i="8"/>
  <c r="DA425" i="8"/>
  <c r="CZ425" i="8"/>
  <c r="CY425" i="8"/>
  <c r="CX425" i="8"/>
  <c r="CV425" i="8"/>
  <c r="CW425" i="8" s="1"/>
  <c r="CU425" i="8"/>
  <c r="CT425" i="8"/>
  <c r="CS425" i="8"/>
  <c r="CR425" i="8"/>
  <c r="CQ425" i="8"/>
  <c r="CP425" i="8"/>
  <c r="CO425" i="8"/>
  <c r="CN425" i="8"/>
  <c r="CL425" i="8"/>
  <c r="CM425" i="8" s="1"/>
  <c r="CG425" i="8"/>
  <c r="CF425" i="8"/>
  <c r="CE425" i="8"/>
  <c r="CD425" i="8"/>
  <c r="CC425" i="8"/>
  <c r="CB425" i="8"/>
  <c r="CA425" i="8"/>
  <c r="BZ425" i="8"/>
  <c r="BY425" i="8"/>
  <c r="BW425" i="8"/>
  <c r="BX425" i="8" s="1"/>
  <c r="BV425" i="8"/>
  <c r="BU425" i="8"/>
  <c r="BT425" i="8"/>
  <c r="BS425" i="8"/>
  <c r="BR425" i="8"/>
  <c r="BQ425" i="8"/>
  <c r="BP425" i="8"/>
  <c r="BO425" i="8"/>
  <c r="BN425" i="8"/>
  <c r="BM425" i="8"/>
  <c r="BL425" i="8"/>
  <c r="BJ425" i="8"/>
  <c r="BK425" i="8" s="1"/>
  <c r="J425" i="8"/>
  <c r="I425" i="8"/>
  <c r="H425" i="8"/>
  <c r="G425" i="8"/>
  <c r="F425" i="8"/>
  <c r="A425" i="8"/>
  <c r="DP424" i="8"/>
  <c r="DO424" i="8"/>
  <c r="DN424" i="8"/>
  <c r="DM424" i="8"/>
  <c r="DK424" i="8"/>
  <c r="DL424" i="8" s="1"/>
  <c r="DJ424" i="8"/>
  <c r="DI424" i="8"/>
  <c r="DH424" i="8"/>
  <c r="DG424" i="8"/>
  <c r="DE424" i="8"/>
  <c r="DF424" i="8" s="1"/>
  <c r="DD424" i="8"/>
  <c r="DC424" i="8"/>
  <c r="DB424" i="8"/>
  <c r="DA424" i="8"/>
  <c r="CZ424" i="8"/>
  <c r="CY424" i="8"/>
  <c r="CX424" i="8"/>
  <c r="CV424" i="8"/>
  <c r="CW424" i="8" s="1"/>
  <c r="CU424" i="8"/>
  <c r="CT424" i="8"/>
  <c r="CS424" i="8"/>
  <c r="CR424" i="8"/>
  <c r="CQ424" i="8"/>
  <c r="CP424" i="8"/>
  <c r="CO424" i="8"/>
  <c r="CN424" i="8"/>
  <c r="CL424" i="8"/>
  <c r="CM424" i="8" s="1"/>
  <c r="CG424" i="8"/>
  <c r="CF424" i="8"/>
  <c r="CE424" i="8"/>
  <c r="CD424" i="8"/>
  <c r="CC424" i="8"/>
  <c r="CB424" i="8"/>
  <c r="CA424" i="8"/>
  <c r="BZ424" i="8"/>
  <c r="BY424" i="8"/>
  <c r="BW424" i="8"/>
  <c r="BX424" i="8" s="1"/>
  <c r="BV424" i="8"/>
  <c r="BU424" i="8"/>
  <c r="BT424" i="8"/>
  <c r="BS424" i="8"/>
  <c r="BR424" i="8"/>
  <c r="BQ424" i="8"/>
  <c r="BP424" i="8"/>
  <c r="BO424" i="8"/>
  <c r="BN424" i="8"/>
  <c r="BM424" i="8"/>
  <c r="BL424" i="8"/>
  <c r="BJ424" i="8"/>
  <c r="BK424" i="8" s="1"/>
  <c r="J424" i="8"/>
  <c r="I424" i="8"/>
  <c r="H424" i="8"/>
  <c r="G424" i="8"/>
  <c r="F424" i="8"/>
  <c r="A424" i="8"/>
  <c r="DP423" i="8"/>
  <c r="DO423" i="8"/>
  <c r="DN423" i="8"/>
  <c r="DM423" i="8"/>
  <c r="DK423" i="8"/>
  <c r="DL423" i="8" s="1"/>
  <c r="DJ423" i="8"/>
  <c r="DI423" i="8"/>
  <c r="DH423" i="8"/>
  <c r="DG423" i="8"/>
  <c r="DE423" i="8"/>
  <c r="DF423" i="8" s="1"/>
  <c r="DD423" i="8"/>
  <c r="DC423" i="8"/>
  <c r="DB423" i="8"/>
  <c r="DA423" i="8"/>
  <c r="CZ423" i="8"/>
  <c r="CY423" i="8"/>
  <c r="CX423" i="8"/>
  <c r="CV423" i="8"/>
  <c r="CW423" i="8" s="1"/>
  <c r="CU423" i="8"/>
  <c r="CT423" i="8"/>
  <c r="CS423" i="8"/>
  <c r="CR423" i="8"/>
  <c r="CQ423" i="8"/>
  <c r="CP423" i="8"/>
  <c r="CO423" i="8"/>
  <c r="CN423" i="8"/>
  <c r="CL423" i="8"/>
  <c r="CM423" i="8" s="1"/>
  <c r="CG423" i="8"/>
  <c r="CF423" i="8"/>
  <c r="CE423" i="8"/>
  <c r="CD423" i="8"/>
  <c r="CC423" i="8"/>
  <c r="CB423" i="8"/>
  <c r="CA423" i="8"/>
  <c r="BZ423" i="8"/>
  <c r="BY423" i="8"/>
  <c r="BW423" i="8"/>
  <c r="BX423" i="8" s="1"/>
  <c r="BV423" i="8"/>
  <c r="BU423" i="8"/>
  <c r="BT423" i="8"/>
  <c r="BS423" i="8"/>
  <c r="BR423" i="8"/>
  <c r="BQ423" i="8"/>
  <c r="BP423" i="8"/>
  <c r="BO423" i="8"/>
  <c r="BN423" i="8"/>
  <c r="BM423" i="8"/>
  <c r="BL423" i="8"/>
  <c r="BJ423" i="8"/>
  <c r="BK423" i="8" s="1"/>
  <c r="J423" i="8"/>
  <c r="I423" i="8"/>
  <c r="H423" i="8"/>
  <c r="G423" i="8"/>
  <c r="F423" i="8"/>
  <c r="A423" i="8"/>
  <c r="DP422" i="8"/>
  <c r="DO422" i="8"/>
  <c r="DN422" i="8"/>
  <c r="DM422" i="8"/>
  <c r="DK422" i="8"/>
  <c r="DL422" i="8" s="1"/>
  <c r="DJ422" i="8"/>
  <c r="DI422" i="8"/>
  <c r="DH422" i="8"/>
  <c r="DG422" i="8"/>
  <c r="DE422" i="8"/>
  <c r="DF422" i="8" s="1"/>
  <c r="DD422" i="8"/>
  <c r="DC422" i="8"/>
  <c r="DB422" i="8"/>
  <c r="DA422" i="8"/>
  <c r="CZ422" i="8"/>
  <c r="CY422" i="8"/>
  <c r="CX422" i="8"/>
  <c r="CV422" i="8"/>
  <c r="CW422" i="8" s="1"/>
  <c r="CU422" i="8"/>
  <c r="CT422" i="8"/>
  <c r="CS422" i="8"/>
  <c r="CR422" i="8"/>
  <c r="CQ422" i="8"/>
  <c r="CP422" i="8"/>
  <c r="CO422" i="8"/>
  <c r="CN422" i="8"/>
  <c r="CL422" i="8"/>
  <c r="CM422" i="8" s="1"/>
  <c r="CG422" i="8"/>
  <c r="CF422" i="8"/>
  <c r="CE422" i="8"/>
  <c r="CD422" i="8"/>
  <c r="CC422" i="8"/>
  <c r="CB422" i="8"/>
  <c r="CA422" i="8"/>
  <c r="BZ422" i="8"/>
  <c r="BY422" i="8"/>
  <c r="BW422" i="8"/>
  <c r="BX422" i="8" s="1"/>
  <c r="BV422" i="8"/>
  <c r="BU422" i="8"/>
  <c r="BT422" i="8"/>
  <c r="BS422" i="8"/>
  <c r="BR422" i="8"/>
  <c r="BQ422" i="8"/>
  <c r="BP422" i="8"/>
  <c r="BO422" i="8"/>
  <c r="BN422" i="8"/>
  <c r="BM422" i="8"/>
  <c r="BL422" i="8"/>
  <c r="BJ422" i="8"/>
  <c r="BK422" i="8" s="1"/>
  <c r="J422" i="8"/>
  <c r="I422" i="8"/>
  <c r="H422" i="8"/>
  <c r="G422" i="8"/>
  <c r="F422" i="8"/>
  <c r="A422" i="8"/>
  <c r="DP421" i="8"/>
  <c r="DO421" i="8"/>
  <c r="DN421" i="8"/>
  <c r="DM421" i="8"/>
  <c r="DK421" i="8"/>
  <c r="DL421" i="8" s="1"/>
  <c r="DJ421" i="8"/>
  <c r="DI421" i="8"/>
  <c r="DH421" i="8"/>
  <c r="DG421" i="8"/>
  <c r="DE421" i="8"/>
  <c r="DF421" i="8" s="1"/>
  <c r="DD421" i="8"/>
  <c r="DC421" i="8"/>
  <c r="DB421" i="8"/>
  <c r="DA421" i="8"/>
  <c r="CZ421" i="8"/>
  <c r="CY421" i="8"/>
  <c r="CX421" i="8"/>
  <c r="CV421" i="8"/>
  <c r="CW421" i="8" s="1"/>
  <c r="CU421" i="8"/>
  <c r="CT421" i="8"/>
  <c r="CS421" i="8"/>
  <c r="CR421" i="8"/>
  <c r="CQ421" i="8"/>
  <c r="CP421" i="8"/>
  <c r="CO421" i="8"/>
  <c r="CN421" i="8"/>
  <c r="CL421" i="8"/>
  <c r="CM421" i="8" s="1"/>
  <c r="CG421" i="8"/>
  <c r="CF421" i="8"/>
  <c r="CE421" i="8"/>
  <c r="CD421" i="8"/>
  <c r="CC421" i="8"/>
  <c r="CB421" i="8"/>
  <c r="CA421" i="8"/>
  <c r="BZ421" i="8"/>
  <c r="BY421" i="8"/>
  <c r="BW421" i="8"/>
  <c r="BX421" i="8" s="1"/>
  <c r="BV421" i="8"/>
  <c r="BU421" i="8"/>
  <c r="BT421" i="8"/>
  <c r="BS421" i="8"/>
  <c r="BR421" i="8"/>
  <c r="BQ421" i="8"/>
  <c r="BP421" i="8"/>
  <c r="BO421" i="8"/>
  <c r="BN421" i="8"/>
  <c r="BM421" i="8"/>
  <c r="BL421" i="8"/>
  <c r="BJ421" i="8"/>
  <c r="BK421" i="8" s="1"/>
  <c r="J421" i="8"/>
  <c r="I421" i="8"/>
  <c r="H421" i="8"/>
  <c r="G421" i="8"/>
  <c r="F421" i="8"/>
  <c r="A421" i="8"/>
  <c r="DP420" i="8"/>
  <c r="DO420" i="8"/>
  <c r="DN420" i="8"/>
  <c r="DM420" i="8"/>
  <c r="DK420" i="8"/>
  <c r="DL420" i="8" s="1"/>
  <c r="DJ420" i="8"/>
  <c r="DI420" i="8"/>
  <c r="DH420" i="8"/>
  <c r="DG420" i="8"/>
  <c r="DE420" i="8"/>
  <c r="DF420" i="8" s="1"/>
  <c r="DD420" i="8"/>
  <c r="DC420" i="8"/>
  <c r="DB420" i="8"/>
  <c r="DA420" i="8"/>
  <c r="CZ420" i="8"/>
  <c r="CY420" i="8"/>
  <c r="CX420" i="8"/>
  <c r="CV420" i="8"/>
  <c r="CW420" i="8" s="1"/>
  <c r="CU420" i="8"/>
  <c r="CT420" i="8"/>
  <c r="CS420" i="8"/>
  <c r="CR420" i="8"/>
  <c r="CQ420" i="8"/>
  <c r="CP420" i="8"/>
  <c r="CO420" i="8"/>
  <c r="CN420" i="8"/>
  <c r="CL420" i="8"/>
  <c r="CM420" i="8" s="1"/>
  <c r="CG420" i="8"/>
  <c r="CF420" i="8"/>
  <c r="CE420" i="8"/>
  <c r="CD420" i="8"/>
  <c r="CC420" i="8"/>
  <c r="CB420" i="8"/>
  <c r="CA420" i="8"/>
  <c r="BZ420" i="8"/>
  <c r="BY420" i="8"/>
  <c r="BW420" i="8"/>
  <c r="BX420" i="8" s="1"/>
  <c r="BV420" i="8"/>
  <c r="BU420" i="8"/>
  <c r="BT420" i="8"/>
  <c r="BS420" i="8"/>
  <c r="BR420" i="8"/>
  <c r="BQ420" i="8"/>
  <c r="BP420" i="8"/>
  <c r="BO420" i="8"/>
  <c r="BN420" i="8"/>
  <c r="BM420" i="8"/>
  <c r="BL420" i="8"/>
  <c r="BJ420" i="8"/>
  <c r="BK420" i="8" s="1"/>
  <c r="J420" i="8"/>
  <c r="I420" i="8"/>
  <c r="H420" i="8"/>
  <c r="G420" i="8"/>
  <c r="F420" i="8"/>
  <c r="A420" i="8"/>
  <c r="DP419" i="8"/>
  <c r="DO419" i="8"/>
  <c r="DN419" i="8"/>
  <c r="DM419" i="8"/>
  <c r="DK419" i="8"/>
  <c r="DL419" i="8" s="1"/>
  <c r="DJ419" i="8"/>
  <c r="DI419" i="8"/>
  <c r="DH419" i="8"/>
  <c r="DG419" i="8"/>
  <c r="DE419" i="8"/>
  <c r="DF419" i="8" s="1"/>
  <c r="DD419" i="8"/>
  <c r="DC419" i="8"/>
  <c r="DB419" i="8"/>
  <c r="DA419" i="8"/>
  <c r="CZ419" i="8"/>
  <c r="CY419" i="8"/>
  <c r="CX419" i="8"/>
  <c r="CV419" i="8"/>
  <c r="CW419" i="8" s="1"/>
  <c r="CU419" i="8"/>
  <c r="CT419" i="8"/>
  <c r="CS419" i="8"/>
  <c r="CR419" i="8"/>
  <c r="CQ419" i="8"/>
  <c r="CP419" i="8"/>
  <c r="CO419" i="8"/>
  <c r="CN419" i="8"/>
  <c r="CL419" i="8"/>
  <c r="CM419" i="8" s="1"/>
  <c r="CG419" i="8"/>
  <c r="CF419" i="8"/>
  <c r="CE419" i="8"/>
  <c r="CD419" i="8"/>
  <c r="CC419" i="8"/>
  <c r="CB419" i="8"/>
  <c r="CA419" i="8"/>
  <c r="BZ419" i="8"/>
  <c r="BY419" i="8"/>
  <c r="BW419" i="8"/>
  <c r="BX419" i="8" s="1"/>
  <c r="BV419" i="8"/>
  <c r="BU419" i="8"/>
  <c r="BT419" i="8"/>
  <c r="BS419" i="8"/>
  <c r="BR419" i="8"/>
  <c r="BQ419" i="8"/>
  <c r="BP419" i="8"/>
  <c r="BO419" i="8"/>
  <c r="BN419" i="8"/>
  <c r="BM419" i="8"/>
  <c r="BL419" i="8"/>
  <c r="BJ419" i="8"/>
  <c r="BK419" i="8" s="1"/>
  <c r="J419" i="8"/>
  <c r="I419" i="8"/>
  <c r="H419" i="8"/>
  <c r="G419" i="8"/>
  <c r="F419" i="8"/>
  <c r="A419" i="8"/>
  <c r="DP418" i="8"/>
  <c r="DO418" i="8"/>
  <c r="DN418" i="8"/>
  <c r="DM418" i="8"/>
  <c r="DK418" i="8"/>
  <c r="DL418" i="8" s="1"/>
  <c r="DJ418" i="8"/>
  <c r="DI418" i="8"/>
  <c r="DH418" i="8"/>
  <c r="DG418" i="8"/>
  <c r="DE418" i="8"/>
  <c r="DF418" i="8" s="1"/>
  <c r="DD418" i="8"/>
  <c r="DC418" i="8"/>
  <c r="DB418" i="8"/>
  <c r="DA418" i="8"/>
  <c r="CZ418" i="8"/>
  <c r="CY418" i="8"/>
  <c r="CX418" i="8"/>
  <c r="CV418" i="8"/>
  <c r="CW418" i="8" s="1"/>
  <c r="CU418" i="8"/>
  <c r="CT418" i="8"/>
  <c r="CS418" i="8"/>
  <c r="CR418" i="8"/>
  <c r="CQ418" i="8"/>
  <c r="CP418" i="8"/>
  <c r="CO418" i="8"/>
  <c r="CN418" i="8"/>
  <c r="CL418" i="8"/>
  <c r="CM418" i="8" s="1"/>
  <c r="CG418" i="8"/>
  <c r="CF418" i="8"/>
  <c r="CE418" i="8"/>
  <c r="CD418" i="8"/>
  <c r="CC418" i="8"/>
  <c r="CB418" i="8"/>
  <c r="CA418" i="8"/>
  <c r="BZ418" i="8"/>
  <c r="BY418" i="8"/>
  <c r="BW418" i="8"/>
  <c r="BX418" i="8" s="1"/>
  <c r="BV418" i="8"/>
  <c r="BU418" i="8"/>
  <c r="BT418" i="8"/>
  <c r="BS418" i="8"/>
  <c r="BR418" i="8"/>
  <c r="BQ418" i="8"/>
  <c r="BP418" i="8"/>
  <c r="BO418" i="8"/>
  <c r="BN418" i="8"/>
  <c r="BM418" i="8"/>
  <c r="BL418" i="8"/>
  <c r="BJ418" i="8"/>
  <c r="BK418" i="8" s="1"/>
  <c r="J418" i="8"/>
  <c r="I418" i="8"/>
  <c r="H418" i="8"/>
  <c r="G418" i="8"/>
  <c r="F418" i="8"/>
  <c r="A418" i="8"/>
  <c r="DP417" i="8"/>
  <c r="DO417" i="8"/>
  <c r="DN417" i="8"/>
  <c r="DM417" i="8"/>
  <c r="DK417" i="8"/>
  <c r="DL417" i="8" s="1"/>
  <c r="DJ417" i="8"/>
  <c r="DI417" i="8"/>
  <c r="DH417" i="8"/>
  <c r="DG417" i="8"/>
  <c r="DE417" i="8"/>
  <c r="DF417" i="8" s="1"/>
  <c r="DD417" i="8"/>
  <c r="DC417" i="8"/>
  <c r="DB417" i="8"/>
  <c r="DA417" i="8"/>
  <c r="CZ417" i="8"/>
  <c r="CY417" i="8"/>
  <c r="CX417" i="8"/>
  <c r="CV417" i="8"/>
  <c r="CW417" i="8" s="1"/>
  <c r="CU417" i="8"/>
  <c r="CT417" i="8"/>
  <c r="CS417" i="8"/>
  <c r="CR417" i="8"/>
  <c r="CQ417" i="8"/>
  <c r="CP417" i="8"/>
  <c r="CO417" i="8"/>
  <c r="CN417" i="8"/>
  <c r="CL417" i="8"/>
  <c r="CM417" i="8" s="1"/>
  <c r="CG417" i="8"/>
  <c r="CF417" i="8"/>
  <c r="CE417" i="8"/>
  <c r="CD417" i="8"/>
  <c r="CC417" i="8"/>
  <c r="CB417" i="8"/>
  <c r="CA417" i="8"/>
  <c r="BZ417" i="8"/>
  <c r="BY417" i="8"/>
  <c r="BW417" i="8"/>
  <c r="BX417" i="8" s="1"/>
  <c r="BV417" i="8"/>
  <c r="BU417" i="8"/>
  <c r="BT417" i="8"/>
  <c r="BS417" i="8"/>
  <c r="BR417" i="8"/>
  <c r="BQ417" i="8"/>
  <c r="BP417" i="8"/>
  <c r="BO417" i="8"/>
  <c r="BN417" i="8"/>
  <c r="BM417" i="8"/>
  <c r="BL417" i="8"/>
  <c r="BJ417" i="8"/>
  <c r="BK417" i="8" s="1"/>
  <c r="J417" i="8"/>
  <c r="I417" i="8"/>
  <c r="H417" i="8"/>
  <c r="G417" i="8"/>
  <c r="F417" i="8"/>
  <c r="A417" i="8"/>
  <c r="DP416" i="8"/>
  <c r="DO416" i="8"/>
  <c r="DN416" i="8"/>
  <c r="DM416" i="8"/>
  <c r="DK416" i="8"/>
  <c r="DL416" i="8" s="1"/>
  <c r="DJ416" i="8"/>
  <c r="DI416" i="8"/>
  <c r="DH416" i="8"/>
  <c r="DG416" i="8"/>
  <c r="DE416" i="8"/>
  <c r="DF416" i="8" s="1"/>
  <c r="DD416" i="8"/>
  <c r="DC416" i="8"/>
  <c r="DB416" i="8"/>
  <c r="DA416" i="8"/>
  <c r="CZ416" i="8"/>
  <c r="CY416" i="8"/>
  <c r="CX416" i="8"/>
  <c r="CV416" i="8"/>
  <c r="CW416" i="8" s="1"/>
  <c r="CU416" i="8"/>
  <c r="CT416" i="8"/>
  <c r="CS416" i="8"/>
  <c r="CR416" i="8"/>
  <c r="CQ416" i="8"/>
  <c r="CP416" i="8"/>
  <c r="CO416" i="8"/>
  <c r="CN416" i="8"/>
  <c r="CL416" i="8"/>
  <c r="CM416" i="8" s="1"/>
  <c r="CG416" i="8"/>
  <c r="CF416" i="8"/>
  <c r="CE416" i="8"/>
  <c r="CD416" i="8"/>
  <c r="CC416" i="8"/>
  <c r="CB416" i="8"/>
  <c r="CA416" i="8"/>
  <c r="BZ416" i="8"/>
  <c r="BY416" i="8"/>
  <c r="BW416" i="8"/>
  <c r="BX416" i="8" s="1"/>
  <c r="BV416" i="8"/>
  <c r="BU416" i="8"/>
  <c r="BT416" i="8"/>
  <c r="BS416" i="8"/>
  <c r="BR416" i="8"/>
  <c r="BQ416" i="8"/>
  <c r="BP416" i="8"/>
  <c r="BO416" i="8"/>
  <c r="BN416" i="8"/>
  <c r="BM416" i="8"/>
  <c r="BL416" i="8"/>
  <c r="BJ416" i="8"/>
  <c r="BK416" i="8" s="1"/>
  <c r="J416" i="8"/>
  <c r="I416" i="8"/>
  <c r="H416" i="8"/>
  <c r="G416" i="8"/>
  <c r="F416" i="8"/>
  <c r="A416" i="8"/>
  <c r="DP415" i="8"/>
  <c r="DO415" i="8"/>
  <c r="DN415" i="8"/>
  <c r="DM415" i="8"/>
  <c r="DK415" i="8"/>
  <c r="DL415" i="8" s="1"/>
  <c r="DJ415" i="8"/>
  <c r="DI415" i="8"/>
  <c r="DH415" i="8"/>
  <c r="DG415" i="8"/>
  <c r="DE415" i="8"/>
  <c r="DF415" i="8" s="1"/>
  <c r="DD415" i="8"/>
  <c r="DC415" i="8"/>
  <c r="DB415" i="8"/>
  <c r="DA415" i="8"/>
  <c r="CZ415" i="8"/>
  <c r="CY415" i="8"/>
  <c r="CX415" i="8"/>
  <c r="CV415" i="8"/>
  <c r="CW415" i="8" s="1"/>
  <c r="CU415" i="8"/>
  <c r="CT415" i="8"/>
  <c r="CS415" i="8"/>
  <c r="CR415" i="8"/>
  <c r="CQ415" i="8"/>
  <c r="CP415" i="8"/>
  <c r="CO415" i="8"/>
  <c r="CN415" i="8"/>
  <c r="CL415" i="8"/>
  <c r="CM415" i="8" s="1"/>
  <c r="CG415" i="8"/>
  <c r="CF415" i="8"/>
  <c r="CE415" i="8"/>
  <c r="CD415" i="8"/>
  <c r="CC415" i="8"/>
  <c r="CB415" i="8"/>
  <c r="CA415" i="8"/>
  <c r="BZ415" i="8"/>
  <c r="BY415" i="8"/>
  <c r="BW415" i="8"/>
  <c r="BX415" i="8" s="1"/>
  <c r="BV415" i="8"/>
  <c r="BU415" i="8"/>
  <c r="BT415" i="8"/>
  <c r="BS415" i="8"/>
  <c r="BR415" i="8"/>
  <c r="BQ415" i="8"/>
  <c r="BP415" i="8"/>
  <c r="BO415" i="8"/>
  <c r="BN415" i="8"/>
  <c r="BM415" i="8"/>
  <c r="BL415" i="8"/>
  <c r="BJ415" i="8"/>
  <c r="BK415" i="8" s="1"/>
  <c r="J415" i="8"/>
  <c r="I415" i="8"/>
  <c r="H415" i="8"/>
  <c r="G415" i="8"/>
  <c r="F415" i="8"/>
  <c r="A415" i="8"/>
  <c r="DP414" i="8"/>
  <c r="DO414" i="8"/>
  <c r="DN414" i="8"/>
  <c r="DM414" i="8"/>
  <c r="DK414" i="8"/>
  <c r="DL414" i="8" s="1"/>
  <c r="DJ414" i="8"/>
  <c r="DI414" i="8"/>
  <c r="DH414" i="8"/>
  <c r="DG414" i="8"/>
  <c r="DE414" i="8"/>
  <c r="DF414" i="8" s="1"/>
  <c r="DD414" i="8"/>
  <c r="DC414" i="8"/>
  <c r="DB414" i="8"/>
  <c r="DA414" i="8"/>
  <c r="CZ414" i="8"/>
  <c r="CY414" i="8"/>
  <c r="CX414" i="8"/>
  <c r="CV414" i="8"/>
  <c r="CW414" i="8" s="1"/>
  <c r="CU414" i="8"/>
  <c r="CT414" i="8"/>
  <c r="CS414" i="8"/>
  <c r="CR414" i="8"/>
  <c r="CQ414" i="8"/>
  <c r="CP414" i="8"/>
  <c r="CO414" i="8"/>
  <c r="CN414" i="8"/>
  <c r="CL414" i="8"/>
  <c r="CM414" i="8" s="1"/>
  <c r="CG414" i="8"/>
  <c r="CF414" i="8"/>
  <c r="CE414" i="8"/>
  <c r="CD414" i="8"/>
  <c r="CC414" i="8"/>
  <c r="CB414" i="8"/>
  <c r="CA414" i="8"/>
  <c r="BZ414" i="8"/>
  <c r="BY414" i="8"/>
  <c r="BW414" i="8"/>
  <c r="BX414" i="8" s="1"/>
  <c r="BV414" i="8"/>
  <c r="BU414" i="8"/>
  <c r="BT414" i="8"/>
  <c r="BS414" i="8"/>
  <c r="BR414" i="8"/>
  <c r="BQ414" i="8"/>
  <c r="BP414" i="8"/>
  <c r="BO414" i="8"/>
  <c r="BN414" i="8"/>
  <c r="BM414" i="8"/>
  <c r="BL414" i="8"/>
  <c r="BJ414" i="8"/>
  <c r="BK414" i="8" s="1"/>
  <c r="J414" i="8"/>
  <c r="I414" i="8"/>
  <c r="H414" i="8"/>
  <c r="G414" i="8"/>
  <c r="F414" i="8"/>
  <c r="A414" i="8"/>
  <c r="DP413" i="8"/>
  <c r="DO413" i="8"/>
  <c r="DN413" i="8"/>
  <c r="DM413" i="8"/>
  <c r="DK413" i="8"/>
  <c r="DL413" i="8" s="1"/>
  <c r="DJ413" i="8"/>
  <c r="DI413" i="8"/>
  <c r="DH413" i="8"/>
  <c r="DG413" i="8"/>
  <c r="DE413" i="8"/>
  <c r="DF413" i="8" s="1"/>
  <c r="DD413" i="8"/>
  <c r="DC413" i="8"/>
  <c r="DB413" i="8"/>
  <c r="DA413" i="8"/>
  <c r="CZ413" i="8"/>
  <c r="CY413" i="8"/>
  <c r="CX413" i="8"/>
  <c r="CV413" i="8"/>
  <c r="CW413" i="8" s="1"/>
  <c r="CU413" i="8"/>
  <c r="CT413" i="8"/>
  <c r="CS413" i="8"/>
  <c r="CR413" i="8"/>
  <c r="CQ413" i="8"/>
  <c r="CP413" i="8"/>
  <c r="CO413" i="8"/>
  <c r="CN413" i="8"/>
  <c r="CL413" i="8"/>
  <c r="CM413" i="8" s="1"/>
  <c r="CG413" i="8"/>
  <c r="CF413" i="8"/>
  <c r="CE413" i="8"/>
  <c r="CD413" i="8"/>
  <c r="CC413" i="8"/>
  <c r="CB413" i="8"/>
  <c r="CA413" i="8"/>
  <c r="BZ413" i="8"/>
  <c r="BY413" i="8"/>
  <c r="BW413" i="8"/>
  <c r="BX413" i="8" s="1"/>
  <c r="BV413" i="8"/>
  <c r="BU413" i="8"/>
  <c r="BT413" i="8"/>
  <c r="BS413" i="8"/>
  <c r="BR413" i="8"/>
  <c r="BQ413" i="8"/>
  <c r="BP413" i="8"/>
  <c r="BO413" i="8"/>
  <c r="BN413" i="8"/>
  <c r="BM413" i="8"/>
  <c r="BL413" i="8"/>
  <c r="BJ413" i="8"/>
  <c r="BK413" i="8" s="1"/>
  <c r="J413" i="8"/>
  <c r="I413" i="8"/>
  <c r="H413" i="8"/>
  <c r="G413" i="8"/>
  <c r="F413" i="8"/>
  <c r="A413" i="8"/>
  <c r="DP412" i="8"/>
  <c r="DO412" i="8"/>
  <c r="DN412" i="8"/>
  <c r="DM412" i="8"/>
  <c r="DK412" i="8"/>
  <c r="DL412" i="8" s="1"/>
  <c r="DJ412" i="8"/>
  <c r="DI412" i="8"/>
  <c r="DH412" i="8"/>
  <c r="DG412" i="8"/>
  <c r="DE412" i="8"/>
  <c r="DF412" i="8" s="1"/>
  <c r="DD412" i="8"/>
  <c r="DC412" i="8"/>
  <c r="DB412" i="8"/>
  <c r="DA412" i="8"/>
  <c r="CZ412" i="8"/>
  <c r="CY412" i="8"/>
  <c r="CX412" i="8"/>
  <c r="CV412" i="8"/>
  <c r="CW412" i="8" s="1"/>
  <c r="CU412" i="8"/>
  <c r="CT412" i="8"/>
  <c r="CS412" i="8"/>
  <c r="CR412" i="8"/>
  <c r="CQ412" i="8"/>
  <c r="CP412" i="8"/>
  <c r="CO412" i="8"/>
  <c r="CN412" i="8"/>
  <c r="CL412" i="8"/>
  <c r="CM412" i="8" s="1"/>
  <c r="CG412" i="8"/>
  <c r="CF412" i="8"/>
  <c r="CE412" i="8"/>
  <c r="CD412" i="8"/>
  <c r="CC412" i="8"/>
  <c r="CB412" i="8"/>
  <c r="CA412" i="8"/>
  <c r="BZ412" i="8"/>
  <c r="BY412" i="8"/>
  <c r="BW412" i="8"/>
  <c r="BX412" i="8" s="1"/>
  <c r="BV412" i="8"/>
  <c r="BU412" i="8"/>
  <c r="BT412" i="8"/>
  <c r="BS412" i="8"/>
  <c r="BR412" i="8"/>
  <c r="BQ412" i="8"/>
  <c r="BP412" i="8"/>
  <c r="BO412" i="8"/>
  <c r="BN412" i="8"/>
  <c r="BM412" i="8"/>
  <c r="BL412" i="8"/>
  <c r="BJ412" i="8"/>
  <c r="BK412" i="8" s="1"/>
  <c r="J412" i="8"/>
  <c r="I412" i="8"/>
  <c r="H412" i="8"/>
  <c r="G412" i="8"/>
  <c r="F412" i="8"/>
  <c r="A412" i="8"/>
  <c r="DP411" i="8"/>
  <c r="DO411" i="8"/>
  <c r="DN411" i="8"/>
  <c r="DM411" i="8"/>
  <c r="DK411" i="8"/>
  <c r="DL411" i="8" s="1"/>
  <c r="DJ411" i="8"/>
  <c r="DI411" i="8"/>
  <c r="DH411" i="8"/>
  <c r="DG411" i="8"/>
  <c r="DE411" i="8"/>
  <c r="DF411" i="8" s="1"/>
  <c r="DD411" i="8"/>
  <c r="DC411" i="8"/>
  <c r="DB411" i="8"/>
  <c r="DA411" i="8"/>
  <c r="CZ411" i="8"/>
  <c r="CY411" i="8"/>
  <c r="CX411" i="8"/>
  <c r="CV411" i="8"/>
  <c r="CW411" i="8" s="1"/>
  <c r="CU411" i="8"/>
  <c r="CT411" i="8"/>
  <c r="CS411" i="8"/>
  <c r="CR411" i="8"/>
  <c r="CQ411" i="8"/>
  <c r="CP411" i="8"/>
  <c r="CO411" i="8"/>
  <c r="CN411" i="8"/>
  <c r="CL411" i="8"/>
  <c r="CM411" i="8" s="1"/>
  <c r="CG411" i="8"/>
  <c r="CF411" i="8"/>
  <c r="CE411" i="8"/>
  <c r="CD411" i="8"/>
  <c r="CC411" i="8"/>
  <c r="CB411" i="8"/>
  <c r="CA411" i="8"/>
  <c r="BZ411" i="8"/>
  <c r="BY411" i="8"/>
  <c r="BW411" i="8"/>
  <c r="BX411" i="8" s="1"/>
  <c r="BV411" i="8"/>
  <c r="BU411" i="8"/>
  <c r="BT411" i="8"/>
  <c r="BS411" i="8"/>
  <c r="BR411" i="8"/>
  <c r="BQ411" i="8"/>
  <c r="BP411" i="8"/>
  <c r="BO411" i="8"/>
  <c r="BN411" i="8"/>
  <c r="BM411" i="8"/>
  <c r="BL411" i="8"/>
  <c r="BJ411" i="8"/>
  <c r="BK411" i="8" s="1"/>
  <c r="J411" i="8"/>
  <c r="I411" i="8"/>
  <c r="H411" i="8"/>
  <c r="G411" i="8"/>
  <c r="F411" i="8"/>
  <c r="A411" i="8"/>
  <c r="DP410" i="8"/>
  <c r="DO410" i="8"/>
  <c r="DN410" i="8"/>
  <c r="DM410" i="8"/>
  <c r="DK410" i="8"/>
  <c r="DL410" i="8" s="1"/>
  <c r="DJ410" i="8"/>
  <c r="DI410" i="8"/>
  <c r="DH410" i="8"/>
  <c r="DG410" i="8"/>
  <c r="DE410" i="8"/>
  <c r="DF410" i="8" s="1"/>
  <c r="DD410" i="8"/>
  <c r="DC410" i="8"/>
  <c r="DB410" i="8"/>
  <c r="DA410" i="8"/>
  <c r="CZ410" i="8"/>
  <c r="CY410" i="8"/>
  <c r="CX410" i="8"/>
  <c r="CV410" i="8"/>
  <c r="CW410" i="8" s="1"/>
  <c r="CU410" i="8"/>
  <c r="CT410" i="8"/>
  <c r="CS410" i="8"/>
  <c r="CR410" i="8"/>
  <c r="CQ410" i="8"/>
  <c r="CP410" i="8"/>
  <c r="CO410" i="8"/>
  <c r="CN410" i="8"/>
  <c r="CL410" i="8"/>
  <c r="CM410" i="8" s="1"/>
  <c r="CG410" i="8"/>
  <c r="CF410" i="8"/>
  <c r="CE410" i="8"/>
  <c r="CD410" i="8"/>
  <c r="CC410" i="8"/>
  <c r="CB410" i="8"/>
  <c r="CA410" i="8"/>
  <c r="BZ410" i="8"/>
  <c r="BY410" i="8"/>
  <c r="BW410" i="8"/>
  <c r="BX410" i="8" s="1"/>
  <c r="BV410" i="8"/>
  <c r="BU410" i="8"/>
  <c r="BT410" i="8"/>
  <c r="BS410" i="8"/>
  <c r="BR410" i="8"/>
  <c r="BQ410" i="8"/>
  <c r="BP410" i="8"/>
  <c r="BO410" i="8"/>
  <c r="BN410" i="8"/>
  <c r="BM410" i="8"/>
  <c r="BL410" i="8"/>
  <c r="BJ410" i="8"/>
  <c r="BK410" i="8" s="1"/>
  <c r="J410" i="8"/>
  <c r="I410" i="8"/>
  <c r="H410" i="8"/>
  <c r="G410" i="8"/>
  <c r="F410" i="8"/>
  <c r="A410" i="8"/>
  <c r="DP409" i="8"/>
  <c r="DO409" i="8"/>
  <c r="DN409" i="8"/>
  <c r="DM409" i="8"/>
  <c r="DK409" i="8"/>
  <c r="DL409" i="8" s="1"/>
  <c r="DJ409" i="8"/>
  <c r="DI409" i="8"/>
  <c r="DH409" i="8"/>
  <c r="DG409" i="8"/>
  <c r="DE409" i="8"/>
  <c r="DF409" i="8" s="1"/>
  <c r="DD409" i="8"/>
  <c r="DC409" i="8"/>
  <c r="DB409" i="8"/>
  <c r="DA409" i="8"/>
  <c r="CZ409" i="8"/>
  <c r="CY409" i="8"/>
  <c r="CX409" i="8"/>
  <c r="CV409" i="8"/>
  <c r="CW409" i="8" s="1"/>
  <c r="CU409" i="8"/>
  <c r="CT409" i="8"/>
  <c r="CS409" i="8"/>
  <c r="CR409" i="8"/>
  <c r="CQ409" i="8"/>
  <c r="CP409" i="8"/>
  <c r="CO409" i="8"/>
  <c r="CN409" i="8"/>
  <c r="CL409" i="8"/>
  <c r="CM409" i="8" s="1"/>
  <c r="CG409" i="8"/>
  <c r="CF409" i="8"/>
  <c r="CE409" i="8"/>
  <c r="CD409" i="8"/>
  <c r="CC409" i="8"/>
  <c r="CB409" i="8"/>
  <c r="CA409" i="8"/>
  <c r="BZ409" i="8"/>
  <c r="BY409" i="8"/>
  <c r="BW409" i="8"/>
  <c r="BX409" i="8" s="1"/>
  <c r="BV409" i="8"/>
  <c r="BU409" i="8"/>
  <c r="BT409" i="8"/>
  <c r="BS409" i="8"/>
  <c r="BR409" i="8"/>
  <c r="BQ409" i="8"/>
  <c r="BP409" i="8"/>
  <c r="BO409" i="8"/>
  <c r="BN409" i="8"/>
  <c r="BM409" i="8"/>
  <c r="BL409" i="8"/>
  <c r="BJ409" i="8"/>
  <c r="BK409" i="8" s="1"/>
  <c r="J409" i="8"/>
  <c r="I409" i="8"/>
  <c r="H409" i="8"/>
  <c r="G409" i="8"/>
  <c r="F409" i="8"/>
  <c r="A409" i="8"/>
  <c r="DP408" i="8"/>
  <c r="DO408" i="8"/>
  <c r="DN408" i="8"/>
  <c r="DM408" i="8"/>
  <c r="DK408" i="8"/>
  <c r="DL408" i="8" s="1"/>
  <c r="DJ408" i="8"/>
  <c r="DI408" i="8"/>
  <c r="DH408" i="8"/>
  <c r="DG408" i="8"/>
  <c r="DE408" i="8"/>
  <c r="DF408" i="8" s="1"/>
  <c r="DD408" i="8"/>
  <c r="DC408" i="8"/>
  <c r="DB408" i="8"/>
  <c r="DA408" i="8"/>
  <c r="CZ408" i="8"/>
  <c r="CY408" i="8"/>
  <c r="CX408" i="8"/>
  <c r="CV408" i="8"/>
  <c r="CW408" i="8" s="1"/>
  <c r="CU408" i="8"/>
  <c r="CT408" i="8"/>
  <c r="CS408" i="8"/>
  <c r="CR408" i="8"/>
  <c r="CQ408" i="8"/>
  <c r="CP408" i="8"/>
  <c r="CO408" i="8"/>
  <c r="CN408" i="8"/>
  <c r="CL408" i="8"/>
  <c r="CM408" i="8" s="1"/>
  <c r="CG408" i="8"/>
  <c r="CF408" i="8"/>
  <c r="CE408" i="8"/>
  <c r="CD408" i="8"/>
  <c r="CC408" i="8"/>
  <c r="CB408" i="8"/>
  <c r="CA408" i="8"/>
  <c r="BZ408" i="8"/>
  <c r="BY408" i="8"/>
  <c r="BW408" i="8"/>
  <c r="BX408" i="8" s="1"/>
  <c r="BV408" i="8"/>
  <c r="BU408" i="8"/>
  <c r="BT408" i="8"/>
  <c r="BS408" i="8"/>
  <c r="BR408" i="8"/>
  <c r="BQ408" i="8"/>
  <c r="BP408" i="8"/>
  <c r="BO408" i="8"/>
  <c r="BN408" i="8"/>
  <c r="BM408" i="8"/>
  <c r="BL408" i="8"/>
  <c r="BJ408" i="8"/>
  <c r="BK408" i="8" s="1"/>
  <c r="J408" i="8"/>
  <c r="I408" i="8"/>
  <c r="H408" i="8"/>
  <c r="G408" i="8"/>
  <c r="F408" i="8"/>
  <c r="A408" i="8"/>
  <c r="DP407" i="8"/>
  <c r="DO407" i="8"/>
  <c r="DN407" i="8"/>
  <c r="DM407" i="8"/>
  <c r="DK407" i="8"/>
  <c r="DL407" i="8" s="1"/>
  <c r="DJ407" i="8"/>
  <c r="DI407" i="8"/>
  <c r="DH407" i="8"/>
  <c r="DG407" i="8"/>
  <c r="DE407" i="8"/>
  <c r="DF407" i="8" s="1"/>
  <c r="DD407" i="8"/>
  <c r="DC407" i="8"/>
  <c r="DB407" i="8"/>
  <c r="DA407" i="8"/>
  <c r="CZ407" i="8"/>
  <c r="CY407" i="8"/>
  <c r="CX407" i="8"/>
  <c r="CV407" i="8"/>
  <c r="CW407" i="8" s="1"/>
  <c r="CU407" i="8"/>
  <c r="CT407" i="8"/>
  <c r="CS407" i="8"/>
  <c r="CR407" i="8"/>
  <c r="CQ407" i="8"/>
  <c r="CP407" i="8"/>
  <c r="CO407" i="8"/>
  <c r="CN407" i="8"/>
  <c r="CL407" i="8"/>
  <c r="CM407" i="8" s="1"/>
  <c r="CG407" i="8"/>
  <c r="CF407" i="8"/>
  <c r="CE407" i="8"/>
  <c r="CD407" i="8"/>
  <c r="CC407" i="8"/>
  <c r="CB407" i="8"/>
  <c r="CA407" i="8"/>
  <c r="BZ407" i="8"/>
  <c r="BY407" i="8"/>
  <c r="BW407" i="8"/>
  <c r="BX407" i="8" s="1"/>
  <c r="BV407" i="8"/>
  <c r="BU407" i="8"/>
  <c r="BT407" i="8"/>
  <c r="BS407" i="8"/>
  <c r="BR407" i="8"/>
  <c r="BQ407" i="8"/>
  <c r="BP407" i="8"/>
  <c r="BO407" i="8"/>
  <c r="BN407" i="8"/>
  <c r="BM407" i="8"/>
  <c r="BL407" i="8"/>
  <c r="BJ407" i="8"/>
  <c r="BK407" i="8" s="1"/>
  <c r="J407" i="8"/>
  <c r="I407" i="8"/>
  <c r="H407" i="8"/>
  <c r="G407" i="8"/>
  <c r="F407" i="8"/>
  <c r="A407" i="8"/>
  <c r="DP406" i="8"/>
  <c r="DO406" i="8"/>
  <c r="DN406" i="8"/>
  <c r="DM406" i="8"/>
  <c r="DK406" i="8"/>
  <c r="DL406" i="8" s="1"/>
  <c r="DJ406" i="8"/>
  <c r="DI406" i="8"/>
  <c r="DH406" i="8"/>
  <c r="DG406" i="8"/>
  <c r="DE406" i="8"/>
  <c r="DF406" i="8" s="1"/>
  <c r="DD406" i="8"/>
  <c r="DC406" i="8"/>
  <c r="DB406" i="8"/>
  <c r="DA406" i="8"/>
  <c r="CZ406" i="8"/>
  <c r="CY406" i="8"/>
  <c r="CX406" i="8"/>
  <c r="CV406" i="8"/>
  <c r="CW406" i="8" s="1"/>
  <c r="CU406" i="8"/>
  <c r="CT406" i="8"/>
  <c r="CS406" i="8"/>
  <c r="CR406" i="8"/>
  <c r="CQ406" i="8"/>
  <c r="CP406" i="8"/>
  <c r="CO406" i="8"/>
  <c r="CN406" i="8"/>
  <c r="CL406" i="8"/>
  <c r="CM406" i="8" s="1"/>
  <c r="CG406" i="8"/>
  <c r="CF406" i="8"/>
  <c r="CE406" i="8"/>
  <c r="CD406" i="8"/>
  <c r="CC406" i="8"/>
  <c r="CB406" i="8"/>
  <c r="CA406" i="8"/>
  <c r="BZ406" i="8"/>
  <c r="BY406" i="8"/>
  <c r="BW406" i="8"/>
  <c r="BX406" i="8" s="1"/>
  <c r="BV406" i="8"/>
  <c r="BU406" i="8"/>
  <c r="BT406" i="8"/>
  <c r="BS406" i="8"/>
  <c r="BR406" i="8"/>
  <c r="BQ406" i="8"/>
  <c r="BP406" i="8"/>
  <c r="BO406" i="8"/>
  <c r="BN406" i="8"/>
  <c r="BM406" i="8"/>
  <c r="BL406" i="8"/>
  <c r="BJ406" i="8"/>
  <c r="BK406" i="8" s="1"/>
  <c r="J406" i="8"/>
  <c r="I406" i="8"/>
  <c r="H406" i="8"/>
  <c r="G406" i="8"/>
  <c r="F406" i="8"/>
  <c r="A406" i="8"/>
  <c r="DP405" i="8"/>
  <c r="DO405" i="8"/>
  <c r="DN405" i="8"/>
  <c r="DM405" i="8"/>
  <c r="DK405" i="8"/>
  <c r="DL405" i="8" s="1"/>
  <c r="DJ405" i="8"/>
  <c r="DI405" i="8"/>
  <c r="DH405" i="8"/>
  <c r="DG405" i="8"/>
  <c r="DE405" i="8"/>
  <c r="DF405" i="8" s="1"/>
  <c r="DD405" i="8"/>
  <c r="DC405" i="8"/>
  <c r="DB405" i="8"/>
  <c r="DA405" i="8"/>
  <c r="CZ405" i="8"/>
  <c r="CY405" i="8"/>
  <c r="CX405" i="8"/>
  <c r="CV405" i="8"/>
  <c r="CW405" i="8" s="1"/>
  <c r="CU405" i="8"/>
  <c r="CT405" i="8"/>
  <c r="CS405" i="8"/>
  <c r="CR405" i="8"/>
  <c r="CQ405" i="8"/>
  <c r="CP405" i="8"/>
  <c r="CO405" i="8"/>
  <c r="CN405" i="8"/>
  <c r="CL405" i="8"/>
  <c r="CM405" i="8" s="1"/>
  <c r="CG405" i="8"/>
  <c r="CF405" i="8"/>
  <c r="CE405" i="8"/>
  <c r="CD405" i="8"/>
  <c r="CC405" i="8"/>
  <c r="CB405" i="8"/>
  <c r="CA405" i="8"/>
  <c r="BZ405" i="8"/>
  <c r="BY405" i="8"/>
  <c r="BW405" i="8"/>
  <c r="BX405" i="8" s="1"/>
  <c r="BV405" i="8"/>
  <c r="BU405" i="8"/>
  <c r="BT405" i="8"/>
  <c r="BS405" i="8"/>
  <c r="BR405" i="8"/>
  <c r="BQ405" i="8"/>
  <c r="BP405" i="8"/>
  <c r="BO405" i="8"/>
  <c r="BN405" i="8"/>
  <c r="BM405" i="8"/>
  <c r="BL405" i="8"/>
  <c r="BJ405" i="8"/>
  <c r="BK405" i="8" s="1"/>
  <c r="J405" i="8"/>
  <c r="I405" i="8"/>
  <c r="H405" i="8"/>
  <c r="G405" i="8"/>
  <c r="F405" i="8"/>
  <c r="A405" i="8"/>
  <c r="DP404" i="8"/>
  <c r="DO404" i="8"/>
  <c r="DN404" i="8"/>
  <c r="DM404" i="8"/>
  <c r="DK404" i="8"/>
  <c r="DL404" i="8" s="1"/>
  <c r="DJ404" i="8"/>
  <c r="DI404" i="8"/>
  <c r="DH404" i="8"/>
  <c r="DG404" i="8"/>
  <c r="DE404" i="8"/>
  <c r="DF404" i="8" s="1"/>
  <c r="DD404" i="8"/>
  <c r="DC404" i="8"/>
  <c r="DB404" i="8"/>
  <c r="DA404" i="8"/>
  <c r="CZ404" i="8"/>
  <c r="CY404" i="8"/>
  <c r="CX404" i="8"/>
  <c r="CV404" i="8"/>
  <c r="CW404" i="8" s="1"/>
  <c r="CU404" i="8"/>
  <c r="CT404" i="8"/>
  <c r="CS404" i="8"/>
  <c r="CR404" i="8"/>
  <c r="CQ404" i="8"/>
  <c r="CP404" i="8"/>
  <c r="CO404" i="8"/>
  <c r="CN404" i="8"/>
  <c r="CL404" i="8"/>
  <c r="CM404" i="8" s="1"/>
  <c r="CG404" i="8"/>
  <c r="CF404" i="8"/>
  <c r="CE404" i="8"/>
  <c r="CD404" i="8"/>
  <c r="CC404" i="8"/>
  <c r="CB404" i="8"/>
  <c r="CA404" i="8"/>
  <c r="BZ404" i="8"/>
  <c r="BY404" i="8"/>
  <c r="BW404" i="8"/>
  <c r="BX404" i="8" s="1"/>
  <c r="BV404" i="8"/>
  <c r="BU404" i="8"/>
  <c r="BT404" i="8"/>
  <c r="BS404" i="8"/>
  <c r="BR404" i="8"/>
  <c r="BQ404" i="8"/>
  <c r="BP404" i="8"/>
  <c r="BO404" i="8"/>
  <c r="BN404" i="8"/>
  <c r="BM404" i="8"/>
  <c r="BL404" i="8"/>
  <c r="BJ404" i="8"/>
  <c r="BK404" i="8" s="1"/>
  <c r="J404" i="8"/>
  <c r="I404" i="8"/>
  <c r="H404" i="8"/>
  <c r="G404" i="8"/>
  <c r="F404" i="8"/>
  <c r="A404" i="8"/>
  <c r="DP403" i="8"/>
  <c r="DO403" i="8"/>
  <c r="DN403" i="8"/>
  <c r="DM403" i="8"/>
  <c r="DK403" i="8"/>
  <c r="DL403" i="8" s="1"/>
  <c r="DJ403" i="8"/>
  <c r="DI403" i="8"/>
  <c r="DH403" i="8"/>
  <c r="DG403" i="8"/>
  <c r="DE403" i="8"/>
  <c r="DF403" i="8" s="1"/>
  <c r="DD403" i="8"/>
  <c r="DC403" i="8"/>
  <c r="DB403" i="8"/>
  <c r="DA403" i="8"/>
  <c r="CZ403" i="8"/>
  <c r="CY403" i="8"/>
  <c r="CX403" i="8"/>
  <c r="CV403" i="8"/>
  <c r="CW403" i="8" s="1"/>
  <c r="CU403" i="8"/>
  <c r="CT403" i="8"/>
  <c r="CS403" i="8"/>
  <c r="CR403" i="8"/>
  <c r="CQ403" i="8"/>
  <c r="CP403" i="8"/>
  <c r="CO403" i="8"/>
  <c r="CN403" i="8"/>
  <c r="CL403" i="8"/>
  <c r="CM403" i="8" s="1"/>
  <c r="CG403" i="8"/>
  <c r="CF403" i="8"/>
  <c r="CE403" i="8"/>
  <c r="CD403" i="8"/>
  <c r="CC403" i="8"/>
  <c r="CB403" i="8"/>
  <c r="CA403" i="8"/>
  <c r="BZ403" i="8"/>
  <c r="BY403" i="8"/>
  <c r="BW403" i="8"/>
  <c r="BX403" i="8" s="1"/>
  <c r="BV403" i="8"/>
  <c r="BU403" i="8"/>
  <c r="BT403" i="8"/>
  <c r="BS403" i="8"/>
  <c r="BR403" i="8"/>
  <c r="BQ403" i="8"/>
  <c r="BP403" i="8"/>
  <c r="BO403" i="8"/>
  <c r="BN403" i="8"/>
  <c r="BM403" i="8"/>
  <c r="BL403" i="8"/>
  <c r="BJ403" i="8"/>
  <c r="BK403" i="8" s="1"/>
  <c r="J403" i="8"/>
  <c r="I403" i="8"/>
  <c r="H403" i="8"/>
  <c r="G403" i="8"/>
  <c r="F403" i="8"/>
  <c r="A403" i="8"/>
  <c r="DP402" i="8"/>
  <c r="DO402" i="8"/>
  <c r="DN402" i="8"/>
  <c r="DM402" i="8"/>
  <c r="DK402" i="8"/>
  <c r="DL402" i="8" s="1"/>
  <c r="DJ402" i="8"/>
  <c r="DI402" i="8"/>
  <c r="DH402" i="8"/>
  <c r="DG402" i="8"/>
  <c r="DE402" i="8"/>
  <c r="DF402" i="8" s="1"/>
  <c r="DD402" i="8"/>
  <c r="DC402" i="8"/>
  <c r="DB402" i="8"/>
  <c r="DA402" i="8"/>
  <c r="CZ402" i="8"/>
  <c r="CY402" i="8"/>
  <c r="CX402" i="8"/>
  <c r="CV402" i="8"/>
  <c r="CW402" i="8" s="1"/>
  <c r="CU402" i="8"/>
  <c r="CT402" i="8"/>
  <c r="CS402" i="8"/>
  <c r="CR402" i="8"/>
  <c r="CQ402" i="8"/>
  <c r="CP402" i="8"/>
  <c r="CO402" i="8"/>
  <c r="CN402" i="8"/>
  <c r="CL402" i="8"/>
  <c r="CM402" i="8" s="1"/>
  <c r="CG402" i="8"/>
  <c r="CF402" i="8"/>
  <c r="CE402" i="8"/>
  <c r="CD402" i="8"/>
  <c r="CC402" i="8"/>
  <c r="CB402" i="8"/>
  <c r="CA402" i="8"/>
  <c r="BZ402" i="8"/>
  <c r="BY402" i="8"/>
  <c r="BW402" i="8"/>
  <c r="BX402" i="8" s="1"/>
  <c r="BV402" i="8"/>
  <c r="BU402" i="8"/>
  <c r="BT402" i="8"/>
  <c r="BS402" i="8"/>
  <c r="BR402" i="8"/>
  <c r="BQ402" i="8"/>
  <c r="BP402" i="8"/>
  <c r="BO402" i="8"/>
  <c r="BN402" i="8"/>
  <c r="BM402" i="8"/>
  <c r="BL402" i="8"/>
  <c r="BJ402" i="8"/>
  <c r="BK402" i="8" s="1"/>
  <c r="J402" i="8"/>
  <c r="I402" i="8"/>
  <c r="H402" i="8"/>
  <c r="G402" i="8"/>
  <c r="F402" i="8"/>
  <c r="A402" i="8"/>
  <c r="DP401" i="8"/>
  <c r="DO401" i="8"/>
  <c r="DN401" i="8"/>
  <c r="DM401" i="8"/>
  <c r="DK401" i="8"/>
  <c r="DL401" i="8" s="1"/>
  <c r="DJ401" i="8"/>
  <c r="DI401" i="8"/>
  <c r="DH401" i="8"/>
  <c r="DG401" i="8"/>
  <c r="DE401" i="8"/>
  <c r="DF401" i="8" s="1"/>
  <c r="DD401" i="8"/>
  <c r="DC401" i="8"/>
  <c r="DB401" i="8"/>
  <c r="DA401" i="8"/>
  <c r="CZ401" i="8"/>
  <c r="CY401" i="8"/>
  <c r="CX401" i="8"/>
  <c r="CV401" i="8"/>
  <c r="CW401" i="8" s="1"/>
  <c r="CU401" i="8"/>
  <c r="CT401" i="8"/>
  <c r="CS401" i="8"/>
  <c r="CR401" i="8"/>
  <c r="CQ401" i="8"/>
  <c r="CP401" i="8"/>
  <c r="CO401" i="8"/>
  <c r="CN401" i="8"/>
  <c r="CL401" i="8"/>
  <c r="CM401" i="8" s="1"/>
  <c r="CG401" i="8"/>
  <c r="CF401" i="8"/>
  <c r="CE401" i="8"/>
  <c r="CD401" i="8"/>
  <c r="CC401" i="8"/>
  <c r="CB401" i="8"/>
  <c r="CA401" i="8"/>
  <c r="BZ401" i="8"/>
  <c r="BY401" i="8"/>
  <c r="BW401" i="8"/>
  <c r="BX401" i="8" s="1"/>
  <c r="BV401" i="8"/>
  <c r="BU401" i="8"/>
  <c r="BT401" i="8"/>
  <c r="BS401" i="8"/>
  <c r="BR401" i="8"/>
  <c r="BQ401" i="8"/>
  <c r="BP401" i="8"/>
  <c r="BO401" i="8"/>
  <c r="BN401" i="8"/>
  <c r="BM401" i="8"/>
  <c r="BL401" i="8"/>
  <c r="BJ401" i="8"/>
  <c r="BK401" i="8" s="1"/>
  <c r="J401" i="8"/>
  <c r="I401" i="8"/>
  <c r="H401" i="8"/>
  <c r="G401" i="8"/>
  <c r="F401" i="8"/>
  <c r="A401" i="8"/>
  <c r="DP400" i="8"/>
  <c r="DO400" i="8"/>
  <c r="DN400" i="8"/>
  <c r="DM400" i="8"/>
  <c r="DK400" i="8"/>
  <c r="DL400" i="8" s="1"/>
  <c r="DJ400" i="8"/>
  <c r="DI400" i="8"/>
  <c r="DH400" i="8"/>
  <c r="DG400" i="8"/>
  <c r="DE400" i="8"/>
  <c r="DF400" i="8" s="1"/>
  <c r="DD400" i="8"/>
  <c r="DC400" i="8"/>
  <c r="DB400" i="8"/>
  <c r="DA400" i="8"/>
  <c r="CZ400" i="8"/>
  <c r="CY400" i="8"/>
  <c r="CX400" i="8"/>
  <c r="CV400" i="8"/>
  <c r="CW400" i="8" s="1"/>
  <c r="CU400" i="8"/>
  <c r="CT400" i="8"/>
  <c r="CS400" i="8"/>
  <c r="CR400" i="8"/>
  <c r="CQ400" i="8"/>
  <c r="CP400" i="8"/>
  <c r="CO400" i="8"/>
  <c r="CN400" i="8"/>
  <c r="CL400" i="8"/>
  <c r="CM400" i="8" s="1"/>
  <c r="CG400" i="8"/>
  <c r="CF400" i="8"/>
  <c r="CE400" i="8"/>
  <c r="CD400" i="8"/>
  <c r="CC400" i="8"/>
  <c r="CB400" i="8"/>
  <c r="CA400" i="8"/>
  <c r="BZ400" i="8"/>
  <c r="BY400" i="8"/>
  <c r="BW400" i="8"/>
  <c r="BX400" i="8" s="1"/>
  <c r="BV400" i="8"/>
  <c r="BU400" i="8"/>
  <c r="BT400" i="8"/>
  <c r="BS400" i="8"/>
  <c r="BR400" i="8"/>
  <c r="BQ400" i="8"/>
  <c r="BP400" i="8"/>
  <c r="BO400" i="8"/>
  <c r="BN400" i="8"/>
  <c r="BM400" i="8"/>
  <c r="BL400" i="8"/>
  <c r="BJ400" i="8"/>
  <c r="BK400" i="8" s="1"/>
  <c r="J400" i="8"/>
  <c r="I400" i="8"/>
  <c r="H400" i="8"/>
  <c r="G400" i="8"/>
  <c r="F400" i="8"/>
  <c r="A400" i="8"/>
  <c r="DP399" i="8"/>
  <c r="DO399" i="8"/>
  <c r="DN399" i="8"/>
  <c r="DM399" i="8"/>
  <c r="DK399" i="8"/>
  <c r="DL399" i="8" s="1"/>
  <c r="DJ399" i="8"/>
  <c r="DI399" i="8"/>
  <c r="DH399" i="8"/>
  <c r="DG399" i="8"/>
  <c r="DE399" i="8"/>
  <c r="DF399" i="8" s="1"/>
  <c r="DD399" i="8"/>
  <c r="DC399" i="8"/>
  <c r="DB399" i="8"/>
  <c r="DA399" i="8"/>
  <c r="CZ399" i="8"/>
  <c r="CY399" i="8"/>
  <c r="CX399" i="8"/>
  <c r="CV399" i="8"/>
  <c r="CW399" i="8" s="1"/>
  <c r="CU399" i="8"/>
  <c r="CT399" i="8"/>
  <c r="CS399" i="8"/>
  <c r="CR399" i="8"/>
  <c r="CQ399" i="8"/>
  <c r="CP399" i="8"/>
  <c r="CO399" i="8"/>
  <c r="CN399" i="8"/>
  <c r="CL399" i="8"/>
  <c r="CM399" i="8" s="1"/>
  <c r="CG399" i="8"/>
  <c r="CF399" i="8"/>
  <c r="CE399" i="8"/>
  <c r="CD399" i="8"/>
  <c r="CC399" i="8"/>
  <c r="CB399" i="8"/>
  <c r="CA399" i="8"/>
  <c r="BZ399" i="8"/>
  <c r="BY399" i="8"/>
  <c r="BW399" i="8"/>
  <c r="BX399" i="8" s="1"/>
  <c r="BV399" i="8"/>
  <c r="BU399" i="8"/>
  <c r="BT399" i="8"/>
  <c r="BS399" i="8"/>
  <c r="BR399" i="8"/>
  <c r="BQ399" i="8"/>
  <c r="BP399" i="8"/>
  <c r="BO399" i="8"/>
  <c r="BN399" i="8"/>
  <c r="BM399" i="8"/>
  <c r="BL399" i="8"/>
  <c r="BJ399" i="8"/>
  <c r="BK399" i="8" s="1"/>
  <c r="J399" i="8"/>
  <c r="I399" i="8"/>
  <c r="H399" i="8"/>
  <c r="G399" i="8"/>
  <c r="F399" i="8"/>
  <c r="A399" i="8"/>
  <c r="DP398" i="8"/>
  <c r="DO398" i="8"/>
  <c r="DN398" i="8"/>
  <c r="DM398" i="8"/>
  <c r="DK398" i="8"/>
  <c r="DL398" i="8" s="1"/>
  <c r="DJ398" i="8"/>
  <c r="DI398" i="8"/>
  <c r="DH398" i="8"/>
  <c r="DG398" i="8"/>
  <c r="DE398" i="8"/>
  <c r="DF398" i="8" s="1"/>
  <c r="DD398" i="8"/>
  <c r="DC398" i="8"/>
  <c r="DB398" i="8"/>
  <c r="DA398" i="8"/>
  <c r="CZ398" i="8"/>
  <c r="CY398" i="8"/>
  <c r="CX398" i="8"/>
  <c r="CV398" i="8"/>
  <c r="CW398" i="8" s="1"/>
  <c r="CU398" i="8"/>
  <c r="CT398" i="8"/>
  <c r="CS398" i="8"/>
  <c r="CR398" i="8"/>
  <c r="CQ398" i="8"/>
  <c r="CP398" i="8"/>
  <c r="CO398" i="8"/>
  <c r="CN398" i="8"/>
  <c r="CL398" i="8"/>
  <c r="CM398" i="8" s="1"/>
  <c r="CG398" i="8"/>
  <c r="CF398" i="8"/>
  <c r="CE398" i="8"/>
  <c r="CD398" i="8"/>
  <c r="CC398" i="8"/>
  <c r="CB398" i="8"/>
  <c r="CA398" i="8"/>
  <c r="BZ398" i="8"/>
  <c r="BY398" i="8"/>
  <c r="BW398" i="8"/>
  <c r="BX398" i="8" s="1"/>
  <c r="BV398" i="8"/>
  <c r="BU398" i="8"/>
  <c r="BT398" i="8"/>
  <c r="BS398" i="8"/>
  <c r="BR398" i="8"/>
  <c r="BQ398" i="8"/>
  <c r="BP398" i="8"/>
  <c r="BO398" i="8"/>
  <c r="BN398" i="8"/>
  <c r="BM398" i="8"/>
  <c r="BL398" i="8"/>
  <c r="BJ398" i="8"/>
  <c r="BK398" i="8" s="1"/>
  <c r="J398" i="8"/>
  <c r="I398" i="8"/>
  <c r="H398" i="8"/>
  <c r="G398" i="8"/>
  <c r="F398" i="8"/>
  <c r="A398" i="8"/>
  <c r="DP397" i="8"/>
  <c r="DO397" i="8"/>
  <c r="DN397" i="8"/>
  <c r="DM397" i="8"/>
  <c r="DK397" i="8"/>
  <c r="DL397" i="8" s="1"/>
  <c r="DJ397" i="8"/>
  <c r="DI397" i="8"/>
  <c r="DH397" i="8"/>
  <c r="DG397" i="8"/>
  <c r="DE397" i="8"/>
  <c r="DF397" i="8" s="1"/>
  <c r="DD397" i="8"/>
  <c r="DC397" i="8"/>
  <c r="DB397" i="8"/>
  <c r="DA397" i="8"/>
  <c r="CZ397" i="8"/>
  <c r="CY397" i="8"/>
  <c r="CX397" i="8"/>
  <c r="CV397" i="8"/>
  <c r="CW397" i="8" s="1"/>
  <c r="CU397" i="8"/>
  <c r="CT397" i="8"/>
  <c r="CS397" i="8"/>
  <c r="CR397" i="8"/>
  <c r="CQ397" i="8"/>
  <c r="CP397" i="8"/>
  <c r="CO397" i="8"/>
  <c r="CN397" i="8"/>
  <c r="CL397" i="8"/>
  <c r="CM397" i="8" s="1"/>
  <c r="CG397" i="8"/>
  <c r="CF397" i="8"/>
  <c r="CE397" i="8"/>
  <c r="CD397" i="8"/>
  <c r="CC397" i="8"/>
  <c r="CB397" i="8"/>
  <c r="CA397" i="8"/>
  <c r="BZ397" i="8"/>
  <c r="BY397" i="8"/>
  <c r="BW397" i="8"/>
  <c r="BX397" i="8" s="1"/>
  <c r="BV397" i="8"/>
  <c r="BU397" i="8"/>
  <c r="BT397" i="8"/>
  <c r="BS397" i="8"/>
  <c r="BR397" i="8"/>
  <c r="BQ397" i="8"/>
  <c r="BP397" i="8"/>
  <c r="BO397" i="8"/>
  <c r="BN397" i="8"/>
  <c r="BM397" i="8"/>
  <c r="BL397" i="8"/>
  <c r="BJ397" i="8"/>
  <c r="BK397" i="8" s="1"/>
  <c r="J397" i="8"/>
  <c r="I397" i="8"/>
  <c r="H397" i="8"/>
  <c r="G397" i="8"/>
  <c r="F397" i="8"/>
  <c r="A397" i="8"/>
  <c r="DP396" i="8"/>
  <c r="DO396" i="8"/>
  <c r="DN396" i="8"/>
  <c r="DM396" i="8"/>
  <c r="DK396" i="8"/>
  <c r="DL396" i="8" s="1"/>
  <c r="DJ396" i="8"/>
  <c r="DI396" i="8"/>
  <c r="DH396" i="8"/>
  <c r="DG396" i="8"/>
  <c r="DE396" i="8"/>
  <c r="DF396" i="8" s="1"/>
  <c r="DD396" i="8"/>
  <c r="DC396" i="8"/>
  <c r="DB396" i="8"/>
  <c r="DA396" i="8"/>
  <c r="CZ396" i="8"/>
  <c r="CY396" i="8"/>
  <c r="CX396" i="8"/>
  <c r="CV396" i="8"/>
  <c r="CW396" i="8" s="1"/>
  <c r="CU396" i="8"/>
  <c r="CT396" i="8"/>
  <c r="CS396" i="8"/>
  <c r="CR396" i="8"/>
  <c r="CQ396" i="8"/>
  <c r="CP396" i="8"/>
  <c r="CO396" i="8"/>
  <c r="CN396" i="8"/>
  <c r="CL396" i="8"/>
  <c r="CM396" i="8" s="1"/>
  <c r="CG396" i="8"/>
  <c r="CF396" i="8"/>
  <c r="CE396" i="8"/>
  <c r="CD396" i="8"/>
  <c r="CC396" i="8"/>
  <c r="CB396" i="8"/>
  <c r="CA396" i="8"/>
  <c r="BZ396" i="8"/>
  <c r="BY396" i="8"/>
  <c r="BW396" i="8"/>
  <c r="BX396" i="8" s="1"/>
  <c r="BV396" i="8"/>
  <c r="BU396" i="8"/>
  <c r="BT396" i="8"/>
  <c r="BS396" i="8"/>
  <c r="BR396" i="8"/>
  <c r="BQ396" i="8"/>
  <c r="BP396" i="8"/>
  <c r="BO396" i="8"/>
  <c r="BN396" i="8"/>
  <c r="BM396" i="8"/>
  <c r="BL396" i="8"/>
  <c r="BJ396" i="8"/>
  <c r="BK396" i="8" s="1"/>
  <c r="J396" i="8"/>
  <c r="I396" i="8"/>
  <c r="H396" i="8"/>
  <c r="G396" i="8"/>
  <c r="F396" i="8"/>
  <c r="A396" i="8"/>
  <c r="DP395" i="8"/>
  <c r="DO395" i="8"/>
  <c r="DN395" i="8"/>
  <c r="DM395" i="8"/>
  <c r="DK395" i="8"/>
  <c r="DL395" i="8" s="1"/>
  <c r="DJ395" i="8"/>
  <c r="DI395" i="8"/>
  <c r="DH395" i="8"/>
  <c r="DG395" i="8"/>
  <c r="DE395" i="8"/>
  <c r="DF395" i="8" s="1"/>
  <c r="DD395" i="8"/>
  <c r="DC395" i="8"/>
  <c r="DB395" i="8"/>
  <c r="DA395" i="8"/>
  <c r="CZ395" i="8"/>
  <c r="CY395" i="8"/>
  <c r="CX395" i="8"/>
  <c r="CV395" i="8"/>
  <c r="CW395" i="8" s="1"/>
  <c r="CU395" i="8"/>
  <c r="CT395" i="8"/>
  <c r="CS395" i="8"/>
  <c r="CR395" i="8"/>
  <c r="CQ395" i="8"/>
  <c r="CP395" i="8"/>
  <c r="CO395" i="8"/>
  <c r="CN395" i="8"/>
  <c r="CL395" i="8"/>
  <c r="CM395" i="8" s="1"/>
  <c r="CG395" i="8"/>
  <c r="CF395" i="8"/>
  <c r="CE395" i="8"/>
  <c r="CD395" i="8"/>
  <c r="CC395" i="8"/>
  <c r="CB395" i="8"/>
  <c r="CA395" i="8"/>
  <c r="BZ395" i="8"/>
  <c r="BY395" i="8"/>
  <c r="BW395" i="8"/>
  <c r="BX395" i="8" s="1"/>
  <c r="BV395" i="8"/>
  <c r="BU395" i="8"/>
  <c r="BT395" i="8"/>
  <c r="BS395" i="8"/>
  <c r="BR395" i="8"/>
  <c r="BQ395" i="8"/>
  <c r="BP395" i="8"/>
  <c r="BO395" i="8"/>
  <c r="BN395" i="8"/>
  <c r="BM395" i="8"/>
  <c r="BL395" i="8"/>
  <c r="BJ395" i="8"/>
  <c r="BK395" i="8" s="1"/>
  <c r="J395" i="8"/>
  <c r="I395" i="8"/>
  <c r="H395" i="8"/>
  <c r="G395" i="8"/>
  <c r="F395" i="8"/>
  <c r="A395" i="8"/>
  <c r="DP394" i="8"/>
  <c r="DO394" i="8"/>
  <c r="DN394" i="8"/>
  <c r="DM394" i="8"/>
  <c r="DK394" i="8"/>
  <c r="DL394" i="8" s="1"/>
  <c r="DJ394" i="8"/>
  <c r="DI394" i="8"/>
  <c r="DH394" i="8"/>
  <c r="DG394" i="8"/>
  <c r="DE394" i="8"/>
  <c r="DF394" i="8" s="1"/>
  <c r="DD394" i="8"/>
  <c r="DC394" i="8"/>
  <c r="DB394" i="8"/>
  <c r="DA394" i="8"/>
  <c r="CZ394" i="8"/>
  <c r="CY394" i="8"/>
  <c r="CX394" i="8"/>
  <c r="CV394" i="8"/>
  <c r="CW394" i="8" s="1"/>
  <c r="CU394" i="8"/>
  <c r="CT394" i="8"/>
  <c r="CS394" i="8"/>
  <c r="CR394" i="8"/>
  <c r="CQ394" i="8"/>
  <c r="CP394" i="8"/>
  <c r="CO394" i="8"/>
  <c r="CN394" i="8"/>
  <c r="CL394" i="8"/>
  <c r="CM394" i="8" s="1"/>
  <c r="CG394" i="8"/>
  <c r="CF394" i="8"/>
  <c r="CE394" i="8"/>
  <c r="CD394" i="8"/>
  <c r="CC394" i="8"/>
  <c r="CB394" i="8"/>
  <c r="CA394" i="8"/>
  <c r="BZ394" i="8"/>
  <c r="BY394" i="8"/>
  <c r="BW394" i="8"/>
  <c r="BX394" i="8" s="1"/>
  <c r="BV394" i="8"/>
  <c r="BU394" i="8"/>
  <c r="BT394" i="8"/>
  <c r="BS394" i="8"/>
  <c r="BR394" i="8"/>
  <c r="BQ394" i="8"/>
  <c r="BP394" i="8"/>
  <c r="BO394" i="8"/>
  <c r="BN394" i="8"/>
  <c r="BM394" i="8"/>
  <c r="BL394" i="8"/>
  <c r="BJ394" i="8"/>
  <c r="BK394" i="8" s="1"/>
  <c r="J394" i="8"/>
  <c r="I394" i="8"/>
  <c r="H394" i="8"/>
  <c r="G394" i="8"/>
  <c r="F394" i="8"/>
  <c r="A394" i="8"/>
  <c r="DP393" i="8"/>
  <c r="DO393" i="8"/>
  <c r="DN393" i="8"/>
  <c r="DM393" i="8"/>
  <c r="DK393" i="8"/>
  <c r="DL393" i="8" s="1"/>
  <c r="DJ393" i="8"/>
  <c r="DI393" i="8"/>
  <c r="DH393" i="8"/>
  <c r="DG393" i="8"/>
  <c r="DE393" i="8"/>
  <c r="DF393" i="8" s="1"/>
  <c r="DD393" i="8"/>
  <c r="DC393" i="8"/>
  <c r="DB393" i="8"/>
  <c r="DA393" i="8"/>
  <c r="CZ393" i="8"/>
  <c r="CY393" i="8"/>
  <c r="CX393" i="8"/>
  <c r="CV393" i="8"/>
  <c r="CW393" i="8" s="1"/>
  <c r="CU393" i="8"/>
  <c r="CT393" i="8"/>
  <c r="CS393" i="8"/>
  <c r="CR393" i="8"/>
  <c r="CQ393" i="8"/>
  <c r="CP393" i="8"/>
  <c r="CO393" i="8"/>
  <c r="CN393" i="8"/>
  <c r="CL393" i="8"/>
  <c r="CM393" i="8" s="1"/>
  <c r="CG393" i="8"/>
  <c r="CF393" i="8"/>
  <c r="CE393" i="8"/>
  <c r="CD393" i="8"/>
  <c r="CC393" i="8"/>
  <c r="CB393" i="8"/>
  <c r="CA393" i="8"/>
  <c r="BZ393" i="8"/>
  <c r="BY393" i="8"/>
  <c r="BW393" i="8"/>
  <c r="BX393" i="8" s="1"/>
  <c r="BV393" i="8"/>
  <c r="BU393" i="8"/>
  <c r="BT393" i="8"/>
  <c r="BS393" i="8"/>
  <c r="BR393" i="8"/>
  <c r="BQ393" i="8"/>
  <c r="BP393" i="8"/>
  <c r="BO393" i="8"/>
  <c r="BN393" i="8"/>
  <c r="BM393" i="8"/>
  <c r="BL393" i="8"/>
  <c r="BJ393" i="8"/>
  <c r="BK393" i="8" s="1"/>
  <c r="J393" i="8"/>
  <c r="I393" i="8"/>
  <c r="H393" i="8"/>
  <c r="G393" i="8"/>
  <c r="F393" i="8"/>
  <c r="A393" i="8"/>
  <c r="DP392" i="8"/>
  <c r="DO392" i="8"/>
  <c r="DN392" i="8"/>
  <c r="DM392" i="8"/>
  <c r="DK392" i="8"/>
  <c r="DL392" i="8" s="1"/>
  <c r="DJ392" i="8"/>
  <c r="DI392" i="8"/>
  <c r="DH392" i="8"/>
  <c r="DG392" i="8"/>
  <c r="DE392" i="8"/>
  <c r="DF392" i="8" s="1"/>
  <c r="DD392" i="8"/>
  <c r="DC392" i="8"/>
  <c r="DB392" i="8"/>
  <c r="DA392" i="8"/>
  <c r="CZ392" i="8"/>
  <c r="CY392" i="8"/>
  <c r="CX392" i="8"/>
  <c r="CV392" i="8"/>
  <c r="CW392" i="8" s="1"/>
  <c r="CU392" i="8"/>
  <c r="CT392" i="8"/>
  <c r="CS392" i="8"/>
  <c r="CR392" i="8"/>
  <c r="CQ392" i="8"/>
  <c r="CP392" i="8"/>
  <c r="CO392" i="8"/>
  <c r="CN392" i="8"/>
  <c r="CL392" i="8"/>
  <c r="CM392" i="8" s="1"/>
  <c r="CG392" i="8"/>
  <c r="CF392" i="8"/>
  <c r="CE392" i="8"/>
  <c r="CD392" i="8"/>
  <c r="CC392" i="8"/>
  <c r="CB392" i="8"/>
  <c r="CA392" i="8"/>
  <c r="BZ392" i="8"/>
  <c r="BY392" i="8"/>
  <c r="BW392" i="8"/>
  <c r="BX392" i="8" s="1"/>
  <c r="BV392" i="8"/>
  <c r="BU392" i="8"/>
  <c r="BT392" i="8"/>
  <c r="BS392" i="8"/>
  <c r="BR392" i="8"/>
  <c r="BQ392" i="8"/>
  <c r="BP392" i="8"/>
  <c r="BO392" i="8"/>
  <c r="BN392" i="8"/>
  <c r="BM392" i="8"/>
  <c r="BL392" i="8"/>
  <c r="BJ392" i="8"/>
  <c r="BK392" i="8" s="1"/>
  <c r="J392" i="8"/>
  <c r="I392" i="8"/>
  <c r="H392" i="8"/>
  <c r="G392" i="8"/>
  <c r="F392" i="8"/>
  <c r="A392" i="8"/>
  <c r="DP391" i="8"/>
  <c r="DO391" i="8"/>
  <c r="DN391" i="8"/>
  <c r="DM391" i="8"/>
  <c r="DK391" i="8"/>
  <c r="DL391" i="8" s="1"/>
  <c r="DJ391" i="8"/>
  <c r="DI391" i="8"/>
  <c r="DH391" i="8"/>
  <c r="DG391" i="8"/>
  <c r="DE391" i="8"/>
  <c r="DF391" i="8" s="1"/>
  <c r="DD391" i="8"/>
  <c r="DC391" i="8"/>
  <c r="DB391" i="8"/>
  <c r="DA391" i="8"/>
  <c r="CZ391" i="8"/>
  <c r="CY391" i="8"/>
  <c r="CX391" i="8"/>
  <c r="CV391" i="8"/>
  <c r="CW391" i="8" s="1"/>
  <c r="CU391" i="8"/>
  <c r="CT391" i="8"/>
  <c r="CS391" i="8"/>
  <c r="CR391" i="8"/>
  <c r="CQ391" i="8"/>
  <c r="CP391" i="8"/>
  <c r="CO391" i="8"/>
  <c r="CN391" i="8"/>
  <c r="CL391" i="8"/>
  <c r="CM391" i="8" s="1"/>
  <c r="CG391" i="8"/>
  <c r="CF391" i="8"/>
  <c r="CE391" i="8"/>
  <c r="CD391" i="8"/>
  <c r="CC391" i="8"/>
  <c r="CB391" i="8"/>
  <c r="CA391" i="8"/>
  <c r="BZ391" i="8"/>
  <c r="BY391" i="8"/>
  <c r="BW391" i="8"/>
  <c r="BX391" i="8" s="1"/>
  <c r="BV391" i="8"/>
  <c r="BU391" i="8"/>
  <c r="BT391" i="8"/>
  <c r="BS391" i="8"/>
  <c r="BR391" i="8"/>
  <c r="BQ391" i="8"/>
  <c r="BP391" i="8"/>
  <c r="BO391" i="8"/>
  <c r="BN391" i="8"/>
  <c r="BM391" i="8"/>
  <c r="BL391" i="8"/>
  <c r="BJ391" i="8"/>
  <c r="BK391" i="8" s="1"/>
  <c r="J391" i="8"/>
  <c r="I391" i="8"/>
  <c r="H391" i="8"/>
  <c r="G391" i="8"/>
  <c r="F391" i="8"/>
  <c r="A391" i="8"/>
  <c r="DP390" i="8"/>
  <c r="DO390" i="8"/>
  <c r="DN390" i="8"/>
  <c r="DM390" i="8"/>
  <c r="DK390" i="8"/>
  <c r="DL390" i="8" s="1"/>
  <c r="DJ390" i="8"/>
  <c r="DI390" i="8"/>
  <c r="DH390" i="8"/>
  <c r="DG390" i="8"/>
  <c r="DE390" i="8"/>
  <c r="DF390" i="8" s="1"/>
  <c r="DD390" i="8"/>
  <c r="DC390" i="8"/>
  <c r="DB390" i="8"/>
  <c r="DA390" i="8"/>
  <c r="CZ390" i="8"/>
  <c r="CY390" i="8"/>
  <c r="CX390" i="8"/>
  <c r="CV390" i="8"/>
  <c r="CW390" i="8" s="1"/>
  <c r="CU390" i="8"/>
  <c r="CT390" i="8"/>
  <c r="CS390" i="8"/>
  <c r="CR390" i="8"/>
  <c r="CQ390" i="8"/>
  <c r="CP390" i="8"/>
  <c r="CO390" i="8"/>
  <c r="CN390" i="8"/>
  <c r="CL390" i="8"/>
  <c r="CM390" i="8" s="1"/>
  <c r="CG390" i="8"/>
  <c r="CF390" i="8"/>
  <c r="CE390" i="8"/>
  <c r="CD390" i="8"/>
  <c r="CC390" i="8"/>
  <c r="CB390" i="8"/>
  <c r="CA390" i="8"/>
  <c r="BZ390" i="8"/>
  <c r="BY390" i="8"/>
  <c r="BW390" i="8"/>
  <c r="BX390" i="8" s="1"/>
  <c r="BV390" i="8"/>
  <c r="BU390" i="8"/>
  <c r="BT390" i="8"/>
  <c r="BS390" i="8"/>
  <c r="BR390" i="8"/>
  <c r="BQ390" i="8"/>
  <c r="BP390" i="8"/>
  <c r="BO390" i="8"/>
  <c r="BN390" i="8"/>
  <c r="BM390" i="8"/>
  <c r="BL390" i="8"/>
  <c r="BJ390" i="8"/>
  <c r="BK390" i="8" s="1"/>
  <c r="J390" i="8"/>
  <c r="I390" i="8"/>
  <c r="H390" i="8"/>
  <c r="G390" i="8"/>
  <c r="F390" i="8"/>
  <c r="A390" i="8"/>
  <c r="DP389" i="8"/>
  <c r="DO389" i="8"/>
  <c r="DN389" i="8"/>
  <c r="DM389" i="8"/>
  <c r="DK389" i="8"/>
  <c r="DL389" i="8" s="1"/>
  <c r="DJ389" i="8"/>
  <c r="DI389" i="8"/>
  <c r="DH389" i="8"/>
  <c r="DG389" i="8"/>
  <c r="DE389" i="8"/>
  <c r="DF389" i="8" s="1"/>
  <c r="DD389" i="8"/>
  <c r="DC389" i="8"/>
  <c r="DB389" i="8"/>
  <c r="DA389" i="8"/>
  <c r="CZ389" i="8"/>
  <c r="CY389" i="8"/>
  <c r="CX389" i="8"/>
  <c r="CV389" i="8"/>
  <c r="CW389" i="8" s="1"/>
  <c r="CU389" i="8"/>
  <c r="CT389" i="8"/>
  <c r="CS389" i="8"/>
  <c r="CR389" i="8"/>
  <c r="CQ389" i="8"/>
  <c r="CP389" i="8"/>
  <c r="CO389" i="8"/>
  <c r="CN389" i="8"/>
  <c r="CL389" i="8"/>
  <c r="CM389" i="8" s="1"/>
  <c r="CG389" i="8"/>
  <c r="CF389" i="8"/>
  <c r="CE389" i="8"/>
  <c r="CD389" i="8"/>
  <c r="CC389" i="8"/>
  <c r="CB389" i="8"/>
  <c r="CA389" i="8"/>
  <c r="BZ389" i="8"/>
  <c r="BY389" i="8"/>
  <c r="BW389" i="8"/>
  <c r="BX389" i="8" s="1"/>
  <c r="BV389" i="8"/>
  <c r="BU389" i="8"/>
  <c r="BT389" i="8"/>
  <c r="BS389" i="8"/>
  <c r="BR389" i="8"/>
  <c r="BQ389" i="8"/>
  <c r="BP389" i="8"/>
  <c r="BO389" i="8"/>
  <c r="BN389" i="8"/>
  <c r="BM389" i="8"/>
  <c r="BL389" i="8"/>
  <c r="BJ389" i="8"/>
  <c r="BK389" i="8" s="1"/>
  <c r="J389" i="8"/>
  <c r="I389" i="8"/>
  <c r="H389" i="8"/>
  <c r="G389" i="8"/>
  <c r="F389" i="8"/>
  <c r="A389" i="8"/>
  <c r="DP388" i="8"/>
  <c r="DO388" i="8"/>
  <c r="DN388" i="8"/>
  <c r="DM388" i="8"/>
  <c r="DK388" i="8"/>
  <c r="DL388" i="8" s="1"/>
  <c r="DJ388" i="8"/>
  <c r="DI388" i="8"/>
  <c r="DH388" i="8"/>
  <c r="DG388" i="8"/>
  <c r="DE388" i="8"/>
  <c r="DF388" i="8" s="1"/>
  <c r="DD388" i="8"/>
  <c r="DC388" i="8"/>
  <c r="DB388" i="8"/>
  <c r="DA388" i="8"/>
  <c r="CZ388" i="8"/>
  <c r="CY388" i="8"/>
  <c r="CX388" i="8"/>
  <c r="CV388" i="8"/>
  <c r="CW388" i="8" s="1"/>
  <c r="CU388" i="8"/>
  <c r="CT388" i="8"/>
  <c r="CS388" i="8"/>
  <c r="CR388" i="8"/>
  <c r="CQ388" i="8"/>
  <c r="CP388" i="8"/>
  <c r="CO388" i="8"/>
  <c r="CN388" i="8"/>
  <c r="CL388" i="8"/>
  <c r="CM388" i="8" s="1"/>
  <c r="CG388" i="8"/>
  <c r="CF388" i="8"/>
  <c r="CE388" i="8"/>
  <c r="CD388" i="8"/>
  <c r="CC388" i="8"/>
  <c r="CB388" i="8"/>
  <c r="CA388" i="8"/>
  <c r="BZ388" i="8"/>
  <c r="BY388" i="8"/>
  <c r="BW388" i="8"/>
  <c r="BX388" i="8" s="1"/>
  <c r="BV388" i="8"/>
  <c r="BU388" i="8"/>
  <c r="BT388" i="8"/>
  <c r="BS388" i="8"/>
  <c r="BR388" i="8"/>
  <c r="BQ388" i="8"/>
  <c r="BP388" i="8"/>
  <c r="BO388" i="8"/>
  <c r="BN388" i="8"/>
  <c r="BM388" i="8"/>
  <c r="BL388" i="8"/>
  <c r="BJ388" i="8"/>
  <c r="BK388" i="8" s="1"/>
  <c r="J388" i="8"/>
  <c r="I388" i="8"/>
  <c r="H388" i="8"/>
  <c r="G388" i="8"/>
  <c r="F388" i="8"/>
  <c r="A388" i="8"/>
  <c r="DP387" i="8"/>
  <c r="DO387" i="8"/>
  <c r="DN387" i="8"/>
  <c r="DM387" i="8"/>
  <c r="DK387" i="8"/>
  <c r="DL387" i="8" s="1"/>
  <c r="DJ387" i="8"/>
  <c r="DI387" i="8"/>
  <c r="DH387" i="8"/>
  <c r="DG387" i="8"/>
  <c r="DE387" i="8"/>
  <c r="DF387" i="8" s="1"/>
  <c r="DD387" i="8"/>
  <c r="DC387" i="8"/>
  <c r="DB387" i="8"/>
  <c r="DA387" i="8"/>
  <c r="CZ387" i="8"/>
  <c r="CY387" i="8"/>
  <c r="CX387" i="8"/>
  <c r="CV387" i="8"/>
  <c r="CW387" i="8" s="1"/>
  <c r="CU387" i="8"/>
  <c r="CT387" i="8"/>
  <c r="CS387" i="8"/>
  <c r="CR387" i="8"/>
  <c r="CQ387" i="8"/>
  <c r="CP387" i="8"/>
  <c r="CO387" i="8"/>
  <c r="CN387" i="8"/>
  <c r="CL387" i="8"/>
  <c r="CM387" i="8" s="1"/>
  <c r="CG387" i="8"/>
  <c r="CF387" i="8"/>
  <c r="CE387" i="8"/>
  <c r="CD387" i="8"/>
  <c r="CC387" i="8"/>
  <c r="CB387" i="8"/>
  <c r="CA387" i="8"/>
  <c r="BZ387" i="8"/>
  <c r="BY387" i="8"/>
  <c r="BW387" i="8"/>
  <c r="BX387" i="8" s="1"/>
  <c r="BV387" i="8"/>
  <c r="BU387" i="8"/>
  <c r="BT387" i="8"/>
  <c r="BS387" i="8"/>
  <c r="BR387" i="8"/>
  <c r="BQ387" i="8"/>
  <c r="BP387" i="8"/>
  <c r="BO387" i="8"/>
  <c r="BN387" i="8"/>
  <c r="BM387" i="8"/>
  <c r="BL387" i="8"/>
  <c r="BJ387" i="8"/>
  <c r="BK387" i="8" s="1"/>
  <c r="J387" i="8"/>
  <c r="I387" i="8"/>
  <c r="H387" i="8"/>
  <c r="G387" i="8"/>
  <c r="F387" i="8"/>
  <c r="A387" i="8"/>
  <c r="DP386" i="8"/>
  <c r="DO386" i="8"/>
  <c r="DN386" i="8"/>
  <c r="DM386" i="8"/>
  <c r="DK386" i="8"/>
  <c r="DL386" i="8" s="1"/>
  <c r="DJ386" i="8"/>
  <c r="DI386" i="8"/>
  <c r="DH386" i="8"/>
  <c r="DG386" i="8"/>
  <c r="DE386" i="8"/>
  <c r="DF386" i="8" s="1"/>
  <c r="DD386" i="8"/>
  <c r="DC386" i="8"/>
  <c r="DB386" i="8"/>
  <c r="DA386" i="8"/>
  <c r="CZ386" i="8"/>
  <c r="CY386" i="8"/>
  <c r="CX386" i="8"/>
  <c r="CV386" i="8"/>
  <c r="CW386" i="8" s="1"/>
  <c r="CU386" i="8"/>
  <c r="CT386" i="8"/>
  <c r="CS386" i="8"/>
  <c r="CR386" i="8"/>
  <c r="CQ386" i="8"/>
  <c r="CP386" i="8"/>
  <c r="CO386" i="8"/>
  <c r="CN386" i="8"/>
  <c r="CL386" i="8"/>
  <c r="CM386" i="8" s="1"/>
  <c r="CG386" i="8"/>
  <c r="CF386" i="8"/>
  <c r="CE386" i="8"/>
  <c r="CD386" i="8"/>
  <c r="CC386" i="8"/>
  <c r="CB386" i="8"/>
  <c r="CA386" i="8"/>
  <c r="BZ386" i="8"/>
  <c r="BY386" i="8"/>
  <c r="BW386" i="8"/>
  <c r="BX386" i="8" s="1"/>
  <c r="BV386" i="8"/>
  <c r="BU386" i="8"/>
  <c r="BT386" i="8"/>
  <c r="BS386" i="8"/>
  <c r="BR386" i="8"/>
  <c r="BQ386" i="8"/>
  <c r="BP386" i="8"/>
  <c r="BO386" i="8"/>
  <c r="BN386" i="8"/>
  <c r="BM386" i="8"/>
  <c r="BL386" i="8"/>
  <c r="BJ386" i="8"/>
  <c r="BK386" i="8" s="1"/>
  <c r="J386" i="8"/>
  <c r="I386" i="8"/>
  <c r="H386" i="8"/>
  <c r="G386" i="8"/>
  <c r="F386" i="8"/>
  <c r="A386" i="8"/>
  <c r="DP385" i="8"/>
  <c r="DO385" i="8"/>
  <c r="DN385" i="8"/>
  <c r="DM385" i="8"/>
  <c r="DK385" i="8"/>
  <c r="DL385" i="8" s="1"/>
  <c r="DJ385" i="8"/>
  <c r="DI385" i="8"/>
  <c r="DH385" i="8"/>
  <c r="DG385" i="8"/>
  <c r="DE385" i="8"/>
  <c r="DF385" i="8" s="1"/>
  <c r="DD385" i="8"/>
  <c r="DC385" i="8"/>
  <c r="DB385" i="8"/>
  <c r="DA385" i="8"/>
  <c r="CZ385" i="8"/>
  <c r="CY385" i="8"/>
  <c r="CX385" i="8"/>
  <c r="CV385" i="8"/>
  <c r="CW385" i="8" s="1"/>
  <c r="CU385" i="8"/>
  <c r="CT385" i="8"/>
  <c r="CS385" i="8"/>
  <c r="CR385" i="8"/>
  <c r="CQ385" i="8"/>
  <c r="CP385" i="8"/>
  <c r="CO385" i="8"/>
  <c r="CN385" i="8"/>
  <c r="CL385" i="8"/>
  <c r="CM385" i="8" s="1"/>
  <c r="CG385" i="8"/>
  <c r="CF385" i="8"/>
  <c r="CE385" i="8"/>
  <c r="CD385" i="8"/>
  <c r="CC385" i="8"/>
  <c r="CB385" i="8"/>
  <c r="CA385" i="8"/>
  <c r="BZ385" i="8"/>
  <c r="BY385" i="8"/>
  <c r="BW385" i="8"/>
  <c r="BX385" i="8" s="1"/>
  <c r="BV385" i="8"/>
  <c r="BU385" i="8"/>
  <c r="BT385" i="8"/>
  <c r="BS385" i="8"/>
  <c r="BR385" i="8"/>
  <c r="BQ385" i="8"/>
  <c r="BP385" i="8"/>
  <c r="BO385" i="8"/>
  <c r="BN385" i="8"/>
  <c r="BM385" i="8"/>
  <c r="BL385" i="8"/>
  <c r="BJ385" i="8"/>
  <c r="BK385" i="8" s="1"/>
  <c r="J385" i="8"/>
  <c r="I385" i="8"/>
  <c r="H385" i="8"/>
  <c r="G385" i="8"/>
  <c r="F385" i="8"/>
  <c r="A385" i="8"/>
  <c r="DP384" i="8"/>
  <c r="DO384" i="8"/>
  <c r="DN384" i="8"/>
  <c r="DM384" i="8"/>
  <c r="DK384" i="8"/>
  <c r="DL384" i="8" s="1"/>
  <c r="DJ384" i="8"/>
  <c r="DI384" i="8"/>
  <c r="DH384" i="8"/>
  <c r="DG384" i="8"/>
  <c r="DE384" i="8"/>
  <c r="DF384" i="8" s="1"/>
  <c r="DD384" i="8"/>
  <c r="DC384" i="8"/>
  <c r="DB384" i="8"/>
  <c r="DA384" i="8"/>
  <c r="CZ384" i="8"/>
  <c r="CY384" i="8"/>
  <c r="CX384" i="8"/>
  <c r="CV384" i="8"/>
  <c r="CW384" i="8" s="1"/>
  <c r="CU384" i="8"/>
  <c r="CT384" i="8"/>
  <c r="CS384" i="8"/>
  <c r="CR384" i="8"/>
  <c r="CQ384" i="8"/>
  <c r="CP384" i="8"/>
  <c r="CO384" i="8"/>
  <c r="CN384" i="8"/>
  <c r="CL384" i="8"/>
  <c r="CM384" i="8" s="1"/>
  <c r="CG384" i="8"/>
  <c r="CF384" i="8"/>
  <c r="CE384" i="8"/>
  <c r="CD384" i="8"/>
  <c r="CC384" i="8"/>
  <c r="CB384" i="8"/>
  <c r="CA384" i="8"/>
  <c r="BZ384" i="8"/>
  <c r="BY384" i="8"/>
  <c r="BW384" i="8"/>
  <c r="BX384" i="8" s="1"/>
  <c r="BV384" i="8"/>
  <c r="BU384" i="8"/>
  <c r="BT384" i="8"/>
  <c r="BS384" i="8"/>
  <c r="BR384" i="8"/>
  <c r="BQ384" i="8"/>
  <c r="BP384" i="8"/>
  <c r="BO384" i="8"/>
  <c r="BN384" i="8"/>
  <c r="BM384" i="8"/>
  <c r="BL384" i="8"/>
  <c r="BJ384" i="8"/>
  <c r="BK384" i="8" s="1"/>
  <c r="J384" i="8"/>
  <c r="I384" i="8"/>
  <c r="H384" i="8"/>
  <c r="G384" i="8"/>
  <c r="F384" i="8"/>
  <c r="A384" i="8"/>
  <c r="DP383" i="8"/>
  <c r="DO383" i="8"/>
  <c r="DN383" i="8"/>
  <c r="DM383" i="8"/>
  <c r="DK383" i="8"/>
  <c r="DL383" i="8" s="1"/>
  <c r="DJ383" i="8"/>
  <c r="DI383" i="8"/>
  <c r="DH383" i="8"/>
  <c r="DG383" i="8"/>
  <c r="DE383" i="8"/>
  <c r="DF383" i="8" s="1"/>
  <c r="DD383" i="8"/>
  <c r="DC383" i="8"/>
  <c r="DB383" i="8"/>
  <c r="DA383" i="8"/>
  <c r="CZ383" i="8"/>
  <c r="CY383" i="8"/>
  <c r="CX383" i="8"/>
  <c r="CV383" i="8"/>
  <c r="CW383" i="8" s="1"/>
  <c r="CU383" i="8"/>
  <c r="CT383" i="8"/>
  <c r="CS383" i="8"/>
  <c r="CR383" i="8"/>
  <c r="CQ383" i="8"/>
  <c r="CP383" i="8"/>
  <c r="CO383" i="8"/>
  <c r="CN383" i="8"/>
  <c r="CL383" i="8"/>
  <c r="CM383" i="8" s="1"/>
  <c r="CG383" i="8"/>
  <c r="CF383" i="8"/>
  <c r="CE383" i="8"/>
  <c r="CD383" i="8"/>
  <c r="CC383" i="8"/>
  <c r="CB383" i="8"/>
  <c r="CA383" i="8"/>
  <c r="BZ383" i="8"/>
  <c r="BY383" i="8"/>
  <c r="BW383" i="8"/>
  <c r="BX383" i="8" s="1"/>
  <c r="BV383" i="8"/>
  <c r="BU383" i="8"/>
  <c r="BT383" i="8"/>
  <c r="BS383" i="8"/>
  <c r="BR383" i="8"/>
  <c r="BQ383" i="8"/>
  <c r="BP383" i="8"/>
  <c r="BO383" i="8"/>
  <c r="BN383" i="8"/>
  <c r="BM383" i="8"/>
  <c r="BL383" i="8"/>
  <c r="BJ383" i="8"/>
  <c r="BK383" i="8" s="1"/>
  <c r="J383" i="8"/>
  <c r="I383" i="8"/>
  <c r="H383" i="8"/>
  <c r="G383" i="8"/>
  <c r="F383" i="8"/>
  <c r="A383" i="8"/>
  <c r="DP382" i="8"/>
  <c r="DO382" i="8"/>
  <c r="DN382" i="8"/>
  <c r="DM382" i="8"/>
  <c r="DK382" i="8"/>
  <c r="DL382" i="8" s="1"/>
  <c r="DJ382" i="8"/>
  <c r="DI382" i="8"/>
  <c r="DH382" i="8"/>
  <c r="DG382" i="8"/>
  <c r="DE382" i="8"/>
  <c r="DF382" i="8" s="1"/>
  <c r="DD382" i="8"/>
  <c r="DC382" i="8"/>
  <c r="DB382" i="8"/>
  <c r="DA382" i="8"/>
  <c r="CZ382" i="8"/>
  <c r="CY382" i="8"/>
  <c r="CX382" i="8"/>
  <c r="CV382" i="8"/>
  <c r="CW382" i="8" s="1"/>
  <c r="CU382" i="8"/>
  <c r="CT382" i="8"/>
  <c r="CS382" i="8"/>
  <c r="CR382" i="8"/>
  <c r="CQ382" i="8"/>
  <c r="CP382" i="8"/>
  <c r="CO382" i="8"/>
  <c r="CN382" i="8"/>
  <c r="CL382" i="8"/>
  <c r="CM382" i="8" s="1"/>
  <c r="CG382" i="8"/>
  <c r="CF382" i="8"/>
  <c r="CE382" i="8"/>
  <c r="CD382" i="8"/>
  <c r="CC382" i="8"/>
  <c r="CB382" i="8"/>
  <c r="CA382" i="8"/>
  <c r="BZ382" i="8"/>
  <c r="BY382" i="8"/>
  <c r="BW382" i="8"/>
  <c r="BX382" i="8" s="1"/>
  <c r="BV382" i="8"/>
  <c r="BU382" i="8"/>
  <c r="BT382" i="8"/>
  <c r="BS382" i="8"/>
  <c r="BR382" i="8"/>
  <c r="BQ382" i="8"/>
  <c r="BP382" i="8"/>
  <c r="BO382" i="8"/>
  <c r="BN382" i="8"/>
  <c r="BM382" i="8"/>
  <c r="BL382" i="8"/>
  <c r="BJ382" i="8"/>
  <c r="BK382" i="8" s="1"/>
  <c r="J382" i="8"/>
  <c r="I382" i="8"/>
  <c r="H382" i="8"/>
  <c r="G382" i="8"/>
  <c r="F382" i="8"/>
  <c r="A382" i="8"/>
  <c r="DP381" i="8"/>
  <c r="DO381" i="8"/>
  <c r="DN381" i="8"/>
  <c r="DM381" i="8"/>
  <c r="DK381" i="8"/>
  <c r="DL381" i="8" s="1"/>
  <c r="DJ381" i="8"/>
  <c r="DI381" i="8"/>
  <c r="DH381" i="8"/>
  <c r="DG381" i="8"/>
  <c r="DE381" i="8"/>
  <c r="DF381" i="8" s="1"/>
  <c r="DD381" i="8"/>
  <c r="DC381" i="8"/>
  <c r="DB381" i="8"/>
  <c r="DA381" i="8"/>
  <c r="CZ381" i="8"/>
  <c r="CY381" i="8"/>
  <c r="CX381" i="8"/>
  <c r="CV381" i="8"/>
  <c r="CW381" i="8" s="1"/>
  <c r="CU381" i="8"/>
  <c r="CT381" i="8"/>
  <c r="CS381" i="8"/>
  <c r="CR381" i="8"/>
  <c r="CQ381" i="8"/>
  <c r="CP381" i="8"/>
  <c r="CO381" i="8"/>
  <c r="CN381" i="8"/>
  <c r="CL381" i="8"/>
  <c r="CM381" i="8" s="1"/>
  <c r="CG381" i="8"/>
  <c r="CF381" i="8"/>
  <c r="CE381" i="8"/>
  <c r="CD381" i="8"/>
  <c r="CC381" i="8"/>
  <c r="CB381" i="8"/>
  <c r="CA381" i="8"/>
  <c r="BZ381" i="8"/>
  <c r="BY381" i="8"/>
  <c r="BW381" i="8"/>
  <c r="BX381" i="8" s="1"/>
  <c r="BV381" i="8"/>
  <c r="BU381" i="8"/>
  <c r="BT381" i="8"/>
  <c r="BS381" i="8"/>
  <c r="BR381" i="8"/>
  <c r="BQ381" i="8"/>
  <c r="BP381" i="8"/>
  <c r="BO381" i="8"/>
  <c r="BN381" i="8"/>
  <c r="BM381" i="8"/>
  <c r="BL381" i="8"/>
  <c r="BJ381" i="8"/>
  <c r="BK381" i="8" s="1"/>
  <c r="J381" i="8"/>
  <c r="I381" i="8"/>
  <c r="H381" i="8"/>
  <c r="G381" i="8"/>
  <c r="F381" i="8"/>
  <c r="A381" i="8"/>
  <c r="DP380" i="8"/>
  <c r="DO380" i="8"/>
  <c r="DN380" i="8"/>
  <c r="DM380" i="8"/>
  <c r="DK380" i="8"/>
  <c r="DL380" i="8" s="1"/>
  <c r="DJ380" i="8"/>
  <c r="DI380" i="8"/>
  <c r="DH380" i="8"/>
  <c r="DG380" i="8"/>
  <c r="DE380" i="8"/>
  <c r="DF380" i="8" s="1"/>
  <c r="DD380" i="8"/>
  <c r="DC380" i="8"/>
  <c r="DB380" i="8"/>
  <c r="DA380" i="8"/>
  <c r="CZ380" i="8"/>
  <c r="CY380" i="8"/>
  <c r="CX380" i="8"/>
  <c r="CV380" i="8"/>
  <c r="CW380" i="8" s="1"/>
  <c r="CU380" i="8"/>
  <c r="CT380" i="8"/>
  <c r="CS380" i="8"/>
  <c r="CR380" i="8"/>
  <c r="CQ380" i="8"/>
  <c r="CP380" i="8"/>
  <c r="CO380" i="8"/>
  <c r="CN380" i="8"/>
  <c r="CL380" i="8"/>
  <c r="CM380" i="8" s="1"/>
  <c r="CG380" i="8"/>
  <c r="CF380" i="8"/>
  <c r="CE380" i="8"/>
  <c r="CD380" i="8"/>
  <c r="CC380" i="8"/>
  <c r="CB380" i="8"/>
  <c r="CA380" i="8"/>
  <c r="BZ380" i="8"/>
  <c r="BY380" i="8"/>
  <c r="BW380" i="8"/>
  <c r="BX380" i="8" s="1"/>
  <c r="BV380" i="8"/>
  <c r="BU380" i="8"/>
  <c r="BT380" i="8"/>
  <c r="BS380" i="8"/>
  <c r="BR380" i="8"/>
  <c r="BQ380" i="8"/>
  <c r="BP380" i="8"/>
  <c r="BO380" i="8"/>
  <c r="BN380" i="8"/>
  <c r="BM380" i="8"/>
  <c r="BL380" i="8"/>
  <c r="BJ380" i="8"/>
  <c r="BK380" i="8" s="1"/>
  <c r="J380" i="8"/>
  <c r="I380" i="8"/>
  <c r="H380" i="8"/>
  <c r="G380" i="8"/>
  <c r="F380" i="8"/>
  <c r="A380" i="8"/>
  <c r="DP379" i="8"/>
  <c r="DO379" i="8"/>
  <c r="DN379" i="8"/>
  <c r="DM379" i="8"/>
  <c r="DK379" i="8"/>
  <c r="DL379" i="8" s="1"/>
  <c r="DJ379" i="8"/>
  <c r="DI379" i="8"/>
  <c r="DH379" i="8"/>
  <c r="DG379" i="8"/>
  <c r="DE379" i="8"/>
  <c r="DF379" i="8" s="1"/>
  <c r="DD379" i="8"/>
  <c r="DC379" i="8"/>
  <c r="DB379" i="8"/>
  <c r="DA379" i="8"/>
  <c r="CZ379" i="8"/>
  <c r="CY379" i="8"/>
  <c r="CX379" i="8"/>
  <c r="CV379" i="8"/>
  <c r="CW379" i="8" s="1"/>
  <c r="CU379" i="8"/>
  <c r="CT379" i="8"/>
  <c r="CS379" i="8"/>
  <c r="CR379" i="8"/>
  <c r="CQ379" i="8"/>
  <c r="CP379" i="8"/>
  <c r="CO379" i="8"/>
  <c r="CN379" i="8"/>
  <c r="CL379" i="8"/>
  <c r="CM379" i="8" s="1"/>
  <c r="CG379" i="8"/>
  <c r="CF379" i="8"/>
  <c r="CE379" i="8"/>
  <c r="CD379" i="8"/>
  <c r="CC379" i="8"/>
  <c r="CB379" i="8"/>
  <c r="CA379" i="8"/>
  <c r="BZ379" i="8"/>
  <c r="BY379" i="8"/>
  <c r="BW379" i="8"/>
  <c r="BX379" i="8" s="1"/>
  <c r="BV379" i="8"/>
  <c r="BU379" i="8"/>
  <c r="BT379" i="8"/>
  <c r="BS379" i="8"/>
  <c r="BR379" i="8"/>
  <c r="BQ379" i="8"/>
  <c r="BP379" i="8"/>
  <c r="BO379" i="8"/>
  <c r="BN379" i="8"/>
  <c r="BM379" i="8"/>
  <c r="BL379" i="8"/>
  <c r="BJ379" i="8"/>
  <c r="BK379" i="8" s="1"/>
  <c r="J379" i="8"/>
  <c r="I379" i="8"/>
  <c r="H379" i="8"/>
  <c r="G379" i="8"/>
  <c r="F379" i="8"/>
  <c r="A379" i="8"/>
  <c r="DP378" i="8"/>
  <c r="DO378" i="8"/>
  <c r="DN378" i="8"/>
  <c r="DM378" i="8"/>
  <c r="DK378" i="8"/>
  <c r="DL378" i="8" s="1"/>
  <c r="DJ378" i="8"/>
  <c r="DI378" i="8"/>
  <c r="DH378" i="8"/>
  <c r="DG378" i="8"/>
  <c r="DE378" i="8"/>
  <c r="DF378" i="8" s="1"/>
  <c r="DD378" i="8"/>
  <c r="DC378" i="8"/>
  <c r="DB378" i="8"/>
  <c r="DA378" i="8"/>
  <c r="CZ378" i="8"/>
  <c r="CY378" i="8"/>
  <c r="CX378" i="8"/>
  <c r="CV378" i="8"/>
  <c r="CW378" i="8" s="1"/>
  <c r="CU378" i="8"/>
  <c r="CT378" i="8"/>
  <c r="CS378" i="8"/>
  <c r="CR378" i="8"/>
  <c r="CQ378" i="8"/>
  <c r="CP378" i="8"/>
  <c r="CO378" i="8"/>
  <c r="CN378" i="8"/>
  <c r="CL378" i="8"/>
  <c r="CM378" i="8" s="1"/>
  <c r="CG378" i="8"/>
  <c r="CF378" i="8"/>
  <c r="CE378" i="8"/>
  <c r="CD378" i="8"/>
  <c r="CC378" i="8"/>
  <c r="CB378" i="8"/>
  <c r="CA378" i="8"/>
  <c r="BZ378" i="8"/>
  <c r="BY378" i="8"/>
  <c r="BW378" i="8"/>
  <c r="BX378" i="8" s="1"/>
  <c r="BV378" i="8"/>
  <c r="BU378" i="8"/>
  <c r="BT378" i="8"/>
  <c r="BS378" i="8"/>
  <c r="BR378" i="8"/>
  <c r="BQ378" i="8"/>
  <c r="BP378" i="8"/>
  <c r="BO378" i="8"/>
  <c r="BN378" i="8"/>
  <c r="BM378" i="8"/>
  <c r="BL378" i="8"/>
  <c r="BJ378" i="8"/>
  <c r="BK378" i="8" s="1"/>
  <c r="J378" i="8"/>
  <c r="I378" i="8"/>
  <c r="H378" i="8"/>
  <c r="G378" i="8"/>
  <c r="F378" i="8"/>
  <c r="A378" i="8"/>
  <c r="DP377" i="8"/>
  <c r="DO377" i="8"/>
  <c r="DN377" i="8"/>
  <c r="DM377" i="8"/>
  <c r="DK377" i="8"/>
  <c r="DL377" i="8" s="1"/>
  <c r="DJ377" i="8"/>
  <c r="DI377" i="8"/>
  <c r="DH377" i="8"/>
  <c r="DG377" i="8"/>
  <c r="DE377" i="8"/>
  <c r="DF377" i="8" s="1"/>
  <c r="DD377" i="8"/>
  <c r="DC377" i="8"/>
  <c r="DB377" i="8"/>
  <c r="DA377" i="8"/>
  <c r="CZ377" i="8"/>
  <c r="CY377" i="8"/>
  <c r="CX377" i="8"/>
  <c r="CV377" i="8"/>
  <c r="CW377" i="8" s="1"/>
  <c r="CU377" i="8"/>
  <c r="CT377" i="8"/>
  <c r="CS377" i="8"/>
  <c r="CR377" i="8"/>
  <c r="CQ377" i="8"/>
  <c r="CP377" i="8"/>
  <c r="CO377" i="8"/>
  <c r="CN377" i="8"/>
  <c r="CL377" i="8"/>
  <c r="CM377" i="8" s="1"/>
  <c r="CG377" i="8"/>
  <c r="CF377" i="8"/>
  <c r="CE377" i="8"/>
  <c r="CD377" i="8"/>
  <c r="CC377" i="8"/>
  <c r="CB377" i="8"/>
  <c r="CA377" i="8"/>
  <c r="BZ377" i="8"/>
  <c r="BY377" i="8"/>
  <c r="BW377" i="8"/>
  <c r="BX377" i="8" s="1"/>
  <c r="BV377" i="8"/>
  <c r="BU377" i="8"/>
  <c r="BT377" i="8"/>
  <c r="BS377" i="8"/>
  <c r="BR377" i="8"/>
  <c r="BQ377" i="8"/>
  <c r="BP377" i="8"/>
  <c r="BO377" i="8"/>
  <c r="BN377" i="8"/>
  <c r="BM377" i="8"/>
  <c r="BL377" i="8"/>
  <c r="BJ377" i="8"/>
  <c r="BK377" i="8" s="1"/>
  <c r="J377" i="8"/>
  <c r="I377" i="8"/>
  <c r="H377" i="8"/>
  <c r="G377" i="8"/>
  <c r="F377" i="8"/>
  <c r="A377" i="8"/>
  <c r="DP376" i="8"/>
  <c r="DO376" i="8"/>
  <c r="DN376" i="8"/>
  <c r="DM376" i="8"/>
  <c r="DK376" i="8"/>
  <c r="DL376" i="8" s="1"/>
  <c r="DJ376" i="8"/>
  <c r="DI376" i="8"/>
  <c r="DH376" i="8"/>
  <c r="DG376" i="8"/>
  <c r="DE376" i="8"/>
  <c r="DF376" i="8" s="1"/>
  <c r="DD376" i="8"/>
  <c r="DC376" i="8"/>
  <c r="DB376" i="8"/>
  <c r="DA376" i="8"/>
  <c r="CZ376" i="8"/>
  <c r="CY376" i="8"/>
  <c r="CX376" i="8"/>
  <c r="CV376" i="8"/>
  <c r="CW376" i="8" s="1"/>
  <c r="CU376" i="8"/>
  <c r="CT376" i="8"/>
  <c r="CS376" i="8"/>
  <c r="CR376" i="8"/>
  <c r="CQ376" i="8"/>
  <c r="CP376" i="8"/>
  <c r="CO376" i="8"/>
  <c r="CN376" i="8"/>
  <c r="CL376" i="8"/>
  <c r="CM376" i="8" s="1"/>
  <c r="CG376" i="8"/>
  <c r="CF376" i="8"/>
  <c r="CE376" i="8"/>
  <c r="CD376" i="8"/>
  <c r="CC376" i="8"/>
  <c r="CB376" i="8"/>
  <c r="CA376" i="8"/>
  <c r="BZ376" i="8"/>
  <c r="BY376" i="8"/>
  <c r="BW376" i="8"/>
  <c r="BX376" i="8" s="1"/>
  <c r="BV376" i="8"/>
  <c r="BU376" i="8"/>
  <c r="BT376" i="8"/>
  <c r="BS376" i="8"/>
  <c r="BR376" i="8"/>
  <c r="BQ376" i="8"/>
  <c r="BP376" i="8"/>
  <c r="BO376" i="8"/>
  <c r="BN376" i="8"/>
  <c r="BM376" i="8"/>
  <c r="BL376" i="8"/>
  <c r="BJ376" i="8"/>
  <c r="BK376" i="8" s="1"/>
  <c r="J376" i="8"/>
  <c r="I376" i="8"/>
  <c r="H376" i="8"/>
  <c r="G376" i="8"/>
  <c r="F376" i="8"/>
  <c r="A376" i="8"/>
  <c r="DP375" i="8"/>
  <c r="DO375" i="8"/>
  <c r="DN375" i="8"/>
  <c r="DM375" i="8"/>
  <c r="DK375" i="8"/>
  <c r="DL375" i="8" s="1"/>
  <c r="DJ375" i="8"/>
  <c r="DI375" i="8"/>
  <c r="DH375" i="8"/>
  <c r="DG375" i="8"/>
  <c r="DE375" i="8"/>
  <c r="DF375" i="8" s="1"/>
  <c r="DD375" i="8"/>
  <c r="DC375" i="8"/>
  <c r="DB375" i="8"/>
  <c r="DA375" i="8"/>
  <c r="CZ375" i="8"/>
  <c r="CY375" i="8"/>
  <c r="CX375" i="8"/>
  <c r="CV375" i="8"/>
  <c r="CW375" i="8" s="1"/>
  <c r="CU375" i="8"/>
  <c r="CT375" i="8"/>
  <c r="CS375" i="8"/>
  <c r="CR375" i="8"/>
  <c r="CQ375" i="8"/>
  <c r="CP375" i="8"/>
  <c r="CO375" i="8"/>
  <c r="CN375" i="8"/>
  <c r="CL375" i="8"/>
  <c r="CM375" i="8" s="1"/>
  <c r="CG375" i="8"/>
  <c r="CF375" i="8"/>
  <c r="CE375" i="8"/>
  <c r="CD375" i="8"/>
  <c r="CC375" i="8"/>
  <c r="CB375" i="8"/>
  <c r="CA375" i="8"/>
  <c r="BZ375" i="8"/>
  <c r="BY375" i="8"/>
  <c r="BW375" i="8"/>
  <c r="BX375" i="8" s="1"/>
  <c r="BV375" i="8"/>
  <c r="BU375" i="8"/>
  <c r="BT375" i="8"/>
  <c r="BS375" i="8"/>
  <c r="BR375" i="8"/>
  <c r="BQ375" i="8"/>
  <c r="BP375" i="8"/>
  <c r="BO375" i="8"/>
  <c r="BN375" i="8"/>
  <c r="BM375" i="8"/>
  <c r="BL375" i="8"/>
  <c r="BJ375" i="8"/>
  <c r="BK375" i="8" s="1"/>
  <c r="J375" i="8"/>
  <c r="I375" i="8"/>
  <c r="H375" i="8"/>
  <c r="G375" i="8"/>
  <c r="F375" i="8"/>
  <c r="A375" i="8"/>
  <c r="DP374" i="8"/>
  <c r="DO374" i="8"/>
  <c r="DN374" i="8"/>
  <c r="DM374" i="8"/>
  <c r="DK374" i="8"/>
  <c r="DL374" i="8" s="1"/>
  <c r="DJ374" i="8"/>
  <c r="DI374" i="8"/>
  <c r="DH374" i="8"/>
  <c r="DG374" i="8"/>
  <c r="DE374" i="8"/>
  <c r="DF374" i="8" s="1"/>
  <c r="DD374" i="8"/>
  <c r="DC374" i="8"/>
  <c r="DB374" i="8"/>
  <c r="DA374" i="8"/>
  <c r="CZ374" i="8"/>
  <c r="CY374" i="8"/>
  <c r="CX374" i="8"/>
  <c r="CV374" i="8"/>
  <c r="CW374" i="8" s="1"/>
  <c r="CU374" i="8"/>
  <c r="CT374" i="8"/>
  <c r="CS374" i="8"/>
  <c r="CR374" i="8"/>
  <c r="CQ374" i="8"/>
  <c r="CP374" i="8"/>
  <c r="CO374" i="8"/>
  <c r="CN374" i="8"/>
  <c r="CL374" i="8"/>
  <c r="CM374" i="8" s="1"/>
  <c r="CG374" i="8"/>
  <c r="CF374" i="8"/>
  <c r="CE374" i="8"/>
  <c r="CD374" i="8"/>
  <c r="CC374" i="8"/>
  <c r="CB374" i="8"/>
  <c r="CA374" i="8"/>
  <c r="BZ374" i="8"/>
  <c r="BY374" i="8"/>
  <c r="BW374" i="8"/>
  <c r="BX374" i="8" s="1"/>
  <c r="BV374" i="8"/>
  <c r="BU374" i="8"/>
  <c r="BT374" i="8"/>
  <c r="BS374" i="8"/>
  <c r="BR374" i="8"/>
  <c r="BQ374" i="8"/>
  <c r="BP374" i="8"/>
  <c r="BO374" i="8"/>
  <c r="BN374" i="8"/>
  <c r="BM374" i="8"/>
  <c r="BL374" i="8"/>
  <c r="BJ374" i="8"/>
  <c r="BK374" i="8" s="1"/>
  <c r="J374" i="8"/>
  <c r="I374" i="8"/>
  <c r="H374" i="8"/>
  <c r="G374" i="8"/>
  <c r="F374" i="8"/>
  <c r="A374" i="8"/>
  <c r="DP373" i="8"/>
  <c r="DO373" i="8"/>
  <c r="DN373" i="8"/>
  <c r="DM373" i="8"/>
  <c r="DK373" i="8"/>
  <c r="DL373" i="8" s="1"/>
  <c r="DJ373" i="8"/>
  <c r="DI373" i="8"/>
  <c r="DH373" i="8"/>
  <c r="DG373" i="8"/>
  <c r="DE373" i="8"/>
  <c r="DF373" i="8" s="1"/>
  <c r="DD373" i="8"/>
  <c r="DC373" i="8"/>
  <c r="DB373" i="8"/>
  <c r="DA373" i="8"/>
  <c r="CZ373" i="8"/>
  <c r="CY373" i="8"/>
  <c r="CX373" i="8"/>
  <c r="CV373" i="8"/>
  <c r="CW373" i="8" s="1"/>
  <c r="CU373" i="8"/>
  <c r="CT373" i="8"/>
  <c r="CS373" i="8"/>
  <c r="CR373" i="8"/>
  <c r="CQ373" i="8"/>
  <c r="CP373" i="8"/>
  <c r="CO373" i="8"/>
  <c r="CN373" i="8"/>
  <c r="CL373" i="8"/>
  <c r="CM373" i="8" s="1"/>
  <c r="CG373" i="8"/>
  <c r="CF373" i="8"/>
  <c r="CE373" i="8"/>
  <c r="CD373" i="8"/>
  <c r="CC373" i="8"/>
  <c r="CB373" i="8"/>
  <c r="CA373" i="8"/>
  <c r="BZ373" i="8"/>
  <c r="BY373" i="8"/>
  <c r="BW373" i="8"/>
  <c r="BX373" i="8" s="1"/>
  <c r="BV373" i="8"/>
  <c r="BU373" i="8"/>
  <c r="BT373" i="8"/>
  <c r="BS373" i="8"/>
  <c r="BR373" i="8"/>
  <c r="BQ373" i="8"/>
  <c r="BP373" i="8"/>
  <c r="BO373" i="8"/>
  <c r="BN373" i="8"/>
  <c r="BM373" i="8"/>
  <c r="BL373" i="8"/>
  <c r="BJ373" i="8"/>
  <c r="BK373" i="8" s="1"/>
  <c r="J373" i="8"/>
  <c r="I373" i="8"/>
  <c r="H373" i="8"/>
  <c r="G373" i="8"/>
  <c r="F373" i="8"/>
  <c r="A373" i="8"/>
  <c r="DP372" i="8"/>
  <c r="DO372" i="8"/>
  <c r="DN372" i="8"/>
  <c r="DM372" i="8"/>
  <c r="DK372" i="8"/>
  <c r="DL372" i="8" s="1"/>
  <c r="DJ372" i="8"/>
  <c r="DI372" i="8"/>
  <c r="DH372" i="8"/>
  <c r="DG372" i="8"/>
  <c r="DE372" i="8"/>
  <c r="DF372" i="8" s="1"/>
  <c r="DD372" i="8"/>
  <c r="DC372" i="8"/>
  <c r="DB372" i="8"/>
  <c r="DA372" i="8"/>
  <c r="CZ372" i="8"/>
  <c r="CY372" i="8"/>
  <c r="CX372" i="8"/>
  <c r="CV372" i="8"/>
  <c r="CW372" i="8" s="1"/>
  <c r="CU372" i="8"/>
  <c r="CT372" i="8"/>
  <c r="CS372" i="8"/>
  <c r="CR372" i="8"/>
  <c r="CQ372" i="8"/>
  <c r="CP372" i="8"/>
  <c r="CO372" i="8"/>
  <c r="CN372" i="8"/>
  <c r="CL372" i="8"/>
  <c r="CM372" i="8" s="1"/>
  <c r="CG372" i="8"/>
  <c r="CF372" i="8"/>
  <c r="CE372" i="8"/>
  <c r="CD372" i="8"/>
  <c r="CC372" i="8"/>
  <c r="CB372" i="8"/>
  <c r="CA372" i="8"/>
  <c r="BZ372" i="8"/>
  <c r="BY372" i="8"/>
  <c r="BW372" i="8"/>
  <c r="BX372" i="8" s="1"/>
  <c r="BV372" i="8"/>
  <c r="BU372" i="8"/>
  <c r="BT372" i="8"/>
  <c r="BS372" i="8"/>
  <c r="BR372" i="8"/>
  <c r="BQ372" i="8"/>
  <c r="BP372" i="8"/>
  <c r="BO372" i="8"/>
  <c r="BN372" i="8"/>
  <c r="BM372" i="8"/>
  <c r="BL372" i="8"/>
  <c r="BJ372" i="8"/>
  <c r="BK372" i="8" s="1"/>
  <c r="J372" i="8"/>
  <c r="I372" i="8"/>
  <c r="H372" i="8"/>
  <c r="G372" i="8"/>
  <c r="F372" i="8"/>
  <c r="A372" i="8"/>
  <c r="DP371" i="8"/>
  <c r="DO371" i="8"/>
  <c r="DN371" i="8"/>
  <c r="DM371" i="8"/>
  <c r="DK371" i="8"/>
  <c r="DL371" i="8" s="1"/>
  <c r="DJ371" i="8"/>
  <c r="DI371" i="8"/>
  <c r="DH371" i="8"/>
  <c r="DG371" i="8"/>
  <c r="DE371" i="8"/>
  <c r="DF371" i="8" s="1"/>
  <c r="DD371" i="8"/>
  <c r="DC371" i="8"/>
  <c r="DB371" i="8"/>
  <c r="DA371" i="8"/>
  <c r="CZ371" i="8"/>
  <c r="CY371" i="8"/>
  <c r="CX371" i="8"/>
  <c r="CV371" i="8"/>
  <c r="CW371" i="8" s="1"/>
  <c r="CU371" i="8"/>
  <c r="CT371" i="8"/>
  <c r="CS371" i="8"/>
  <c r="CR371" i="8"/>
  <c r="CQ371" i="8"/>
  <c r="CP371" i="8"/>
  <c r="CO371" i="8"/>
  <c r="CN371" i="8"/>
  <c r="CL371" i="8"/>
  <c r="CM371" i="8" s="1"/>
  <c r="CG371" i="8"/>
  <c r="CF371" i="8"/>
  <c r="CE371" i="8"/>
  <c r="CD371" i="8"/>
  <c r="CC371" i="8"/>
  <c r="CB371" i="8"/>
  <c r="CA371" i="8"/>
  <c r="BZ371" i="8"/>
  <c r="BY371" i="8"/>
  <c r="BW371" i="8"/>
  <c r="BX371" i="8" s="1"/>
  <c r="BV371" i="8"/>
  <c r="BU371" i="8"/>
  <c r="BT371" i="8"/>
  <c r="BS371" i="8"/>
  <c r="BR371" i="8"/>
  <c r="BQ371" i="8"/>
  <c r="BP371" i="8"/>
  <c r="BO371" i="8"/>
  <c r="BN371" i="8"/>
  <c r="BM371" i="8"/>
  <c r="BL371" i="8"/>
  <c r="BJ371" i="8"/>
  <c r="BK371" i="8" s="1"/>
  <c r="J371" i="8"/>
  <c r="I371" i="8"/>
  <c r="H371" i="8"/>
  <c r="G371" i="8"/>
  <c r="F371" i="8"/>
  <c r="A371" i="8"/>
  <c r="DP370" i="8"/>
  <c r="DO370" i="8"/>
  <c r="DN370" i="8"/>
  <c r="DM370" i="8"/>
  <c r="DK370" i="8"/>
  <c r="DL370" i="8" s="1"/>
  <c r="DJ370" i="8"/>
  <c r="DI370" i="8"/>
  <c r="DH370" i="8"/>
  <c r="DG370" i="8"/>
  <c r="DE370" i="8"/>
  <c r="DF370" i="8" s="1"/>
  <c r="DD370" i="8"/>
  <c r="DC370" i="8"/>
  <c r="DB370" i="8"/>
  <c r="DA370" i="8"/>
  <c r="CZ370" i="8"/>
  <c r="CY370" i="8"/>
  <c r="CX370" i="8"/>
  <c r="CV370" i="8"/>
  <c r="CW370" i="8" s="1"/>
  <c r="CU370" i="8"/>
  <c r="CT370" i="8"/>
  <c r="CS370" i="8"/>
  <c r="CR370" i="8"/>
  <c r="CQ370" i="8"/>
  <c r="CP370" i="8"/>
  <c r="CO370" i="8"/>
  <c r="CN370" i="8"/>
  <c r="CL370" i="8"/>
  <c r="CM370" i="8" s="1"/>
  <c r="CG370" i="8"/>
  <c r="CF370" i="8"/>
  <c r="CE370" i="8"/>
  <c r="CD370" i="8"/>
  <c r="CC370" i="8"/>
  <c r="CB370" i="8"/>
  <c r="CA370" i="8"/>
  <c r="BZ370" i="8"/>
  <c r="BY370" i="8"/>
  <c r="BW370" i="8"/>
  <c r="BX370" i="8" s="1"/>
  <c r="BV370" i="8"/>
  <c r="BU370" i="8"/>
  <c r="BT370" i="8"/>
  <c r="BS370" i="8"/>
  <c r="BR370" i="8"/>
  <c r="BQ370" i="8"/>
  <c r="BP370" i="8"/>
  <c r="BO370" i="8"/>
  <c r="BN370" i="8"/>
  <c r="BM370" i="8"/>
  <c r="BL370" i="8"/>
  <c r="BJ370" i="8"/>
  <c r="BK370" i="8" s="1"/>
  <c r="J370" i="8"/>
  <c r="I370" i="8"/>
  <c r="H370" i="8"/>
  <c r="G370" i="8"/>
  <c r="F370" i="8"/>
  <c r="A370" i="8"/>
  <c r="DP369" i="8"/>
  <c r="DO369" i="8"/>
  <c r="DN369" i="8"/>
  <c r="DM369" i="8"/>
  <c r="DK369" i="8"/>
  <c r="DL369" i="8" s="1"/>
  <c r="DJ369" i="8"/>
  <c r="DI369" i="8"/>
  <c r="DH369" i="8"/>
  <c r="DG369" i="8"/>
  <c r="DE369" i="8"/>
  <c r="DF369" i="8" s="1"/>
  <c r="DD369" i="8"/>
  <c r="DC369" i="8"/>
  <c r="DB369" i="8"/>
  <c r="DA369" i="8"/>
  <c r="CZ369" i="8"/>
  <c r="CY369" i="8"/>
  <c r="CX369" i="8"/>
  <c r="CV369" i="8"/>
  <c r="CW369" i="8" s="1"/>
  <c r="CU369" i="8"/>
  <c r="CT369" i="8"/>
  <c r="CS369" i="8"/>
  <c r="CR369" i="8"/>
  <c r="CQ369" i="8"/>
  <c r="CP369" i="8"/>
  <c r="CO369" i="8"/>
  <c r="CN369" i="8"/>
  <c r="CL369" i="8"/>
  <c r="CM369" i="8" s="1"/>
  <c r="CG369" i="8"/>
  <c r="CF369" i="8"/>
  <c r="CE369" i="8"/>
  <c r="CD369" i="8"/>
  <c r="CC369" i="8"/>
  <c r="CB369" i="8"/>
  <c r="CA369" i="8"/>
  <c r="BZ369" i="8"/>
  <c r="BY369" i="8"/>
  <c r="BW369" i="8"/>
  <c r="BX369" i="8" s="1"/>
  <c r="BV369" i="8"/>
  <c r="BU369" i="8"/>
  <c r="BT369" i="8"/>
  <c r="BS369" i="8"/>
  <c r="BR369" i="8"/>
  <c r="BQ369" i="8"/>
  <c r="BP369" i="8"/>
  <c r="BO369" i="8"/>
  <c r="BN369" i="8"/>
  <c r="BM369" i="8"/>
  <c r="BL369" i="8"/>
  <c r="BJ369" i="8"/>
  <c r="BK369" i="8" s="1"/>
  <c r="J369" i="8"/>
  <c r="I369" i="8"/>
  <c r="H369" i="8"/>
  <c r="G369" i="8"/>
  <c r="F369" i="8"/>
  <c r="A369" i="8"/>
  <c r="DP368" i="8"/>
  <c r="DO368" i="8"/>
  <c r="DN368" i="8"/>
  <c r="DM368" i="8"/>
  <c r="DK368" i="8"/>
  <c r="DL368" i="8" s="1"/>
  <c r="DJ368" i="8"/>
  <c r="DI368" i="8"/>
  <c r="DH368" i="8"/>
  <c r="DG368" i="8"/>
  <c r="DE368" i="8"/>
  <c r="DF368" i="8" s="1"/>
  <c r="DD368" i="8"/>
  <c r="DC368" i="8"/>
  <c r="DB368" i="8"/>
  <c r="DA368" i="8"/>
  <c r="CZ368" i="8"/>
  <c r="CY368" i="8"/>
  <c r="CX368" i="8"/>
  <c r="CV368" i="8"/>
  <c r="CW368" i="8" s="1"/>
  <c r="CU368" i="8"/>
  <c r="CT368" i="8"/>
  <c r="CS368" i="8"/>
  <c r="CR368" i="8"/>
  <c r="CQ368" i="8"/>
  <c r="CP368" i="8"/>
  <c r="CO368" i="8"/>
  <c r="CN368" i="8"/>
  <c r="CL368" i="8"/>
  <c r="CM368" i="8" s="1"/>
  <c r="CG368" i="8"/>
  <c r="CF368" i="8"/>
  <c r="CE368" i="8"/>
  <c r="CD368" i="8"/>
  <c r="CC368" i="8"/>
  <c r="CB368" i="8"/>
  <c r="CA368" i="8"/>
  <c r="BZ368" i="8"/>
  <c r="BY368" i="8"/>
  <c r="BW368" i="8"/>
  <c r="BX368" i="8" s="1"/>
  <c r="BV368" i="8"/>
  <c r="BU368" i="8"/>
  <c r="BT368" i="8"/>
  <c r="BS368" i="8"/>
  <c r="BR368" i="8"/>
  <c r="BQ368" i="8"/>
  <c r="BP368" i="8"/>
  <c r="BO368" i="8"/>
  <c r="BN368" i="8"/>
  <c r="BM368" i="8"/>
  <c r="BL368" i="8"/>
  <c r="BJ368" i="8"/>
  <c r="BK368" i="8" s="1"/>
  <c r="J368" i="8"/>
  <c r="I368" i="8"/>
  <c r="H368" i="8"/>
  <c r="G368" i="8"/>
  <c r="F368" i="8"/>
  <c r="A368" i="8"/>
  <c r="DP367" i="8"/>
  <c r="DO367" i="8"/>
  <c r="DN367" i="8"/>
  <c r="DM367" i="8"/>
  <c r="DK367" i="8"/>
  <c r="DL367" i="8" s="1"/>
  <c r="DJ367" i="8"/>
  <c r="DI367" i="8"/>
  <c r="DH367" i="8"/>
  <c r="DG367" i="8"/>
  <c r="DE367" i="8"/>
  <c r="DF367" i="8" s="1"/>
  <c r="DD367" i="8"/>
  <c r="DC367" i="8"/>
  <c r="DB367" i="8"/>
  <c r="DA367" i="8"/>
  <c r="CZ367" i="8"/>
  <c r="CY367" i="8"/>
  <c r="CX367" i="8"/>
  <c r="CV367" i="8"/>
  <c r="CW367" i="8" s="1"/>
  <c r="CU367" i="8"/>
  <c r="CT367" i="8"/>
  <c r="CS367" i="8"/>
  <c r="CR367" i="8"/>
  <c r="CQ367" i="8"/>
  <c r="CP367" i="8"/>
  <c r="CO367" i="8"/>
  <c r="CN367" i="8"/>
  <c r="CL367" i="8"/>
  <c r="CM367" i="8" s="1"/>
  <c r="CG367" i="8"/>
  <c r="CF367" i="8"/>
  <c r="CE367" i="8"/>
  <c r="CD367" i="8"/>
  <c r="CC367" i="8"/>
  <c r="CB367" i="8"/>
  <c r="CA367" i="8"/>
  <c r="BZ367" i="8"/>
  <c r="BY367" i="8"/>
  <c r="BW367" i="8"/>
  <c r="BX367" i="8" s="1"/>
  <c r="BV367" i="8"/>
  <c r="BU367" i="8"/>
  <c r="BT367" i="8"/>
  <c r="BS367" i="8"/>
  <c r="BR367" i="8"/>
  <c r="BQ367" i="8"/>
  <c r="BP367" i="8"/>
  <c r="BO367" i="8"/>
  <c r="BN367" i="8"/>
  <c r="BM367" i="8"/>
  <c r="BL367" i="8"/>
  <c r="BJ367" i="8"/>
  <c r="BK367" i="8" s="1"/>
  <c r="J367" i="8"/>
  <c r="I367" i="8"/>
  <c r="H367" i="8"/>
  <c r="G367" i="8"/>
  <c r="F367" i="8"/>
  <c r="A367" i="8"/>
  <c r="DP366" i="8"/>
  <c r="DO366" i="8"/>
  <c r="DN366" i="8"/>
  <c r="DM366" i="8"/>
  <c r="DK366" i="8"/>
  <c r="DL366" i="8" s="1"/>
  <c r="DJ366" i="8"/>
  <c r="DI366" i="8"/>
  <c r="DH366" i="8"/>
  <c r="DG366" i="8"/>
  <c r="DE366" i="8"/>
  <c r="DF366" i="8" s="1"/>
  <c r="DD366" i="8"/>
  <c r="DC366" i="8"/>
  <c r="DB366" i="8"/>
  <c r="DA366" i="8"/>
  <c r="CZ366" i="8"/>
  <c r="CY366" i="8"/>
  <c r="CX366" i="8"/>
  <c r="CV366" i="8"/>
  <c r="CW366" i="8" s="1"/>
  <c r="CU366" i="8"/>
  <c r="CT366" i="8"/>
  <c r="CS366" i="8"/>
  <c r="CR366" i="8"/>
  <c r="CQ366" i="8"/>
  <c r="CP366" i="8"/>
  <c r="CO366" i="8"/>
  <c r="CN366" i="8"/>
  <c r="CL366" i="8"/>
  <c r="CM366" i="8" s="1"/>
  <c r="CG366" i="8"/>
  <c r="CF366" i="8"/>
  <c r="CE366" i="8"/>
  <c r="CD366" i="8"/>
  <c r="CC366" i="8"/>
  <c r="CB366" i="8"/>
  <c r="CA366" i="8"/>
  <c r="BZ366" i="8"/>
  <c r="BY366" i="8"/>
  <c r="BW366" i="8"/>
  <c r="BX366" i="8" s="1"/>
  <c r="BV366" i="8"/>
  <c r="BU366" i="8"/>
  <c r="BT366" i="8"/>
  <c r="BS366" i="8"/>
  <c r="BR366" i="8"/>
  <c r="BQ366" i="8"/>
  <c r="BP366" i="8"/>
  <c r="BO366" i="8"/>
  <c r="BN366" i="8"/>
  <c r="BM366" i="8"/>
  <c r="BL366" i="8"/>
  <c r="BJ366" i="8"/>
  <c r="BK366" i="8" s="1"/>
  <c r="J366" i="8"/>
  <c r="I366" i="8"/>
  <c r="H366" i="8"/>
  <c r="G366" i="8"/>
  <c r="F366" i="8"/>
  <c r="A366" i="8"/>
  <c r="DP365" i="8"/>
  <c r="DO365" i="8"/>
  <c r="DN365" i="8"/>
  <c r="DM365" i="8"/>
  <c r="DK365" i="8"/>
  <c r="DL365" i="8" s="1"/>
  <c r="DJ365" i="8"/>
  <c r="DI365" i="8"/>
  <c r="DH365" i="8"/>
  <c r="DG365" i="8"/>
  <c r="DE365" i="8"/>
  <c r="DF365" i="8" s="1"/>
  <c r="DD365" i="8"/>
  <c r="DC365" i="8"/>
  <c r="DB365" i="8"/>
  <c r="DA365" i="8"/>
  <c r="CZ365" i="8"/>
  <c r="CY365" i="8"/>
  <c r="CX365" i="8"/>
  <c r="CV365" i="8"/>
  <c r="CW365" i="8" s="1"/>
  <c r="CU365" i="8"/>
  <c r="CT365" i="8"/>
  <c r="CS365" i="8"/>
  <c r="CR365" i="8"/>
  <c r="CQ365" i="8"/>
  <c r="CP365" i="8"/>
  <c r="CO365" i="8"/>
  <c r="CN365" i="8"/>
  <c r="CL365" i="8"/>
  <c r="CM365" i="8" s="1"/>
  <c r="CG365" i="8"/>
  <c r="CF365" i="8"/>
  <c r="CE365" i="8"/>
  <c r="CD365" i="8"/>
  <c r="CC365" i="8"/>
  <c r="CB365" i="8"/>
  <c r="CA365" i="8"/>
  <c r="BZ365" i="8"/>
  <c r="BY365" i="8"/>
  <c r="BW365" i="8"/>
  <c r="BX365" i="8" s="1"/>
  <c r="BV365" i="8"/>
  <c r="BU365" i="8"/>
  <c r="BT365" i="8"/>
  <c r="BS365" i="8"/>
  <c r="BR365" i="8"/>
  <c r="BQ365" i="8"/>
  <c r="BP365" i="8"/>
  <c r="BO365" i="8"/>
  <c r="BN365" i="8"/>
  <c r="BM365" i="8"/>
  <c r="BL365" i="8"/>
  <c r="BJ365" i="8"/>
  <c r="BK365" i="8" s="1"/>
  <c r="J365" i="8"/>
  <c r="I365" i="8"/>
  <c r="H365" i="8"/>
  <c r="G365" i="8"/>
  <c r="F365" i="8"/>
  <c r="A365" i="8"/>
  <c r="DP364" i="8"/>
  <c r="DO364" i="8"/>
  <c r="DN364" i="8"/>
  <c r="DM364" i="8"/>
  <c r="DK364" i="8"/>
  <c r="DL364" i="8" s="1"/>
  <c r="DJ364" i="8"/>
  <c r="DI364" i="8"/>
  <c r="DH364" i="8"/>
  <c r="DG364" i="8"/>
  <c r="DE364" i="8"/>
  <c r="DF364" i="8" s="1"/>
  <c r="DD364" i="8"/>
  <c r="DC364" i="8"/>
  <c r="DB364" i="8"/>
  <c r="DA364" i="8"/>
  <c r="CZ364" i="8"/>
  <c r="CY364" i="8"/>
  <c r="CX364" i="8"/>
  <c r="CV364" i="8"/>
  <c r="CW364" i="8" s="1"/>
  <c r="CU364" i="8"/>
  <c r="CT364" i="8"/>
  <c r="CS364" i="8"/>
  <c r="CR364" i="8"/>
  <c r="CQ364" i="8"/>
  <c r="CP364" i="8"/>
  <c r="CO364" i="8"/>
  <c r="CN364" i="8"/>
  <c r="CL364" i="8"/>
  <c r="CM364" i="8" s="1"/>
  <c r="CG364" i="8"/>
  <c r="CF364" i="8"/>
  <c r="CE364" i="8"/>
  <c r="CD364" i="8"/>
  <c r="CC364" i="8"/>
  <c r="CB364" i="8"/>
  <c r="CA364" i="8"/>
  <c r="BZ364" i="8"/>
  <c r="BY364" i="8"/>
  <c r="BW364" i="8"/>
  <c r="BX364" i="8" s="1"/>
  <c r="BV364" i="8"/>
  <c r="BU364" i="8"/>
  <c r="BT364" i="8"/>
  <c r="BS364" i="8"/>
  <c r="BR364" i="8"/>
  <c r="BQ364" i="8"/>
  <c r="BP364" i="8"/>
  <c r="BO364" i="8"/>
  <c r="BN364" i="8"/>
  <c r="BM364" i="8"/>
  <c r="BL364" i="8"/>
  <c r="BJ364" i="8"/>
  <c r="BK364" i="8" s="1"/>
  <c r="J364" i="8"/>
  <c r="I364" i="8"/>
  <c r="H364" i="8"/>
  <c r="G364" i="8"/>
  <c r="F364" i="8"/>
  <c r="A364" i="8"/>
  <c r="DP363" i="8"/>
  <c r="DO363" i="8"/>
  <c r="DN363" i="8"/>
  <c r="DM363" i="8"/>
  <c r="DK363" i="8"/>
  <c r="DL363" i="8" s="1"/>
  <c r="DJ363" i="8"/>
  <c r="DI363" i="8"/>
  <c r="DH363" i="8"/>
  <c r="DG363" i="8"/>
  <c r="DE363" i="8"/>
  <c r="DF363" i="8" s="1"/>
  <c r="DD363" i="8"/>
  <c r="DC363" i="8"/>
  <c r="DB363" i="8"/>
  <c r="DA363" i="8"/>
  <c r="CZ363" i="8"/>
  <c r="CY363" i="8"/>
  <c r="CX363" i="8"/>
  <c r="CV363" i="8"/>
  <c r="CW363" i="8" s="1"/>
  <c r="CU363" i="8"/>
  <c r="CT363" i="8"/>
  <c r="CS363" i="8"/>
  <c r="CR363" i="8"/>
  <c r="CQ363" i="8"/>
  <c r="CP363" i="8"/>
  <c r="CO363" i="8"/>
  <c r="CN363" i="8"/>
  <c r="CL363" i="8"/>
  <c r="CM363" i="8" s="1"/>
  <c r="CG363" i="8"/>
  <c r="CF363" i="8"/>
  <c r="CE363" i="8"/>
  <c r="CD363" i="8"/>
  <c r="CC363" i="8"/>
  <c r="CB363" i="8"/>
  <c r="CA363" i="8"/>
  <c r="BZ363" i="8"/>
  <c r="BY363" i="8"/>
  <c r="BW363" i="8"/>
  <c r="BX363" i="8" s="1"/>
  <c r="BV363" i="8"/>
  <c r="BU363" i="8"/>
  <c r="BT363" i="8"/>
  <c r="BS363" i="8"/>
  <c r="BR363" i="8"/>
  <c r="BQ363" i="8"/>
  <c r="BP363" i="8"/>
  <c r="BO363" i="8"/>
  <c r="BN363" i="8"/>
  <c r="BM363" i="8"/>
  <c r="BL363" i="8"/>
  <c r="BJ363" i="8"/>
  <c r="BK363" i="8" s="1"/>
  <c r="J363" i="8"/>
  <c r="I363" i="8"/>
  <c r="H363" i="8"/>
  <c r="G363" i="8"/>
  <c r="F363" i="8"/>
  <c r="A363" i="8"/>
  <c r="DP362" i="8"/>
  <c r="DO362" i="8"/>
  <c r="DN362" i="8"/>
  <c r="DM362" i="8"/>
  <c r="DK362" i="8"/>
  <c r="DL362" i="8" s="1"/>
  <c r="DJ362" i="8"/>
  <c r="DI362" i="8"/>
  <c r="DH362" i="8"/>
  <c r="DG362" i="8"/>
  <c r="DE362" i="8"/>
  <c r="DF362" i="8" s="1"/>
  <c r="DD362" i="8"/>
  <c r="DC362" i="8"/>
  <c r="DB362" i="8"/>
  <c r="DA362" i="8"/>
  <c r="CZ362" i="8"/>
  <c r="CY362" i="8"/>
  <c r="CX362" i="8"/>
  <c r="CV362" i="8"/>
  <c r="CW362" i="8" s="1"/>
  <c r="CU362" i="8"/>
  <c r="CT362" i="8"/>
  <c r="CS362" i="8"/>
  <c r="CR362" i="8"/>
  <c r="CQ362" i="8"/>
  <c r="CP362" i="8"/>
  <c r="CO362" i="8"/>
  <c r="CN362" i="8"/>
  <c r="CL362" i="8"/>
  <c r="CM362" i="8" s="1"/>
  <c r="CG362" i="8"/>
  <c r="CF362" i="8"/>
  <c r="CE362" i="8"/>
  <c r="CD362" i="8"/>
  <c r="CC362" i="8"/>
  <c r="CB362" i="8"/>
  <c r="CA362" i="8"/>
  <c r="BZ362" i="8"/>
  <c r="BY362" i="8"/>
  <c r="BW362" i="8"/>
  <c r="BX362" i="8" s="1"/>
  <c r="BV362" i="8"/>
  <c r="BU362" i="8"/>
  <c r="BT362" i="8"/>
  <c r="BS362" i="8"/>
  <c r="BR362" i="8"/>
  <c r="BQ362" i="8"/>
  <c r="BP362" i="8"/>
  <c r="BO362" i="8"/>
  <c r="BN362" i="8"/>
  <c r="BM362" i="8"/>
  <c r="BL362" i="8"/>
  <c r="BJ362" i="8"/>
  <c r="BK362" i="8" s="1"/>
  <c r="J362" i="8"/>
  <c r="I362" i="8"/>
  <c r="H362" i="8"/>
  <c r="G362" i="8"/>
  <c r="F362" i="8"/>
  <c r="A362" i="8"/>
  <c r="DP361" i="8"/>
  <c r="DO361" i="8"/>
  <c r="DN361" i="8"/>
  <c r="DM361" i="8"/>
  <c r="DK361" i="8"/>
  <c r="DL361" i="8" s="1"/>
  <c r="DJ361" i="8"/>
  <c r="DI361" i="8"/>
  <c r="DH361" i="8"/>
  <c r="DG361" i="8"/>
  <c r="DE361" i="8"/>
  <c r="DF361" i="8" s="1"/>
  <c r="DD361" i="8"/>
  <c r="DC361" i="8"/>
  <c r="DB361" i="8"/>
  <c r="DA361" i="8"/>
  <c r="CZ361" i="8"/>
  <c r="CY361" i="8"/>
  <c r="CX361" i="8"/>
  <c r="CV361" i="8"/>
  <c r="CW361" i="8" s="1"/>
  <c r="CU361" i="8"/>
  <c r="CT361" i="8"/>
  <c r="CS361" i="8"/>
  <c r="CR361" i="8"/>
  <c r="CQ361" i="8"/>
  <c r="CP361" i="8"/>
  <c r="CO361" i="8"/>
  <c r="CN361" i="8"/>
  <c r="CL361" i="8"/>
  <c r="CM361" i="8" s="1"/>
  <c r="CG361" i="8"/>
  <c r="CF361" i="8"/>
  <c r="CE361" i="8"/>
  <c r="CD361" i="8"/>
  <c r="CC361" i="8"/>
  <c r="CB361" i="8"/>
  <c r="CA361" i="8"/>
  <c r="BZ361" i="8"/>
  <c r="BY361" i="8"/>
  <c r="BW361" i="8"/>
  <c r="BX361" i="8" s="1"/>
  <c r="BV361" i="8"/>
  <c r="BU361" i="8"/>
  <c r="BT361" i="8"/>
  <c r="BS361" i="8"/>
  <c r="BR361" i="8"/>
  <c r="BQ361" i="8"/>
  <c r="BP361" i="8"/>
  <c r="BO361" i="8"/>
  <c r="BN361" i="8"/>
  <c r="BM361" i="8"/>
  <c r="BL361" i="8"/>
  <c r="BJ361" i="8"/>
  <c r="BK361" i="8" s="1"/>
  <c r="J361" i="8"/>
  <c r="I361" i="8"/>
  <c r="H361" i="8"/>
  <c r="G361" i="8"/>
  <c r="F361" i="8"/>
  <c r="A361" i="8"/>
  <c r="DP360" i="8"/>
  <c r="DO360" i="8"/>
  <c r="DN360" i="8"/>
  <c r="DM360" i="8"/>
  <c r="DK360" i="8"/>
  <c r="DL360" i="8" s="1"/>
  <c r="DJ360" i="8"/>
  <c r="DI360" i="8"/>
  <c r="DH360" i="8"/>
  <c r="DG360" i="8"/>
  <c r="DE360" i="8"/>
  <c r="DF360" i="8" s="1"/>
  <c r="DD360" i="8"/>
  <c r="DC360" i="8"/>
  <c r="DB360" i="8"/>
  <c r="DA360" i="8"/>
  <c r="CZ360" i="8"/>
  <c r="CY360" i="8"/>
  <c r="CX360" i="8"/>
  <c r="CV360" i="8"/>
  <c r="CW360" i="8" s="1"/>
  <c r="CU360" i="8"/>
  <c r="CT360" i="8"/>
  <c r="CS360" i="8"/>
  <c r="CR360" i="8"/>
  <c r="CQ360" i="8"/>
  <c r="CP360" i="8"/>
  <c r="CO360" i="8"/>
  <c r="CN360" i="8"/>
  <c r="CL360" i="8"/>
  <c r="CM360" i="8" s="1"/>
  <c r="CG360" i="8"/>
  <c r="CF360" i="8"/>
  <c r="CE360" i="8"/>
  <c r="CD360" i="8"/>
  <c r="CC360" i="8"/>
  <c r="CB360" i="8"/>
  <c r="CA360" i="8"/>
  <c r="BZ360" i="8"/>
  <c r="BY360" i="8"/>
  <c r="BW360" i="8"/>
  <c r="BX360" i="8" s="1"/>
  <c r="BV360" i="8"/>
  <c r="BU360" i="8"/>
  <c r="BT360" i="8"/>
  <c r="BS360" i="8"/>
  <c r="BR360" i="8"/>
  <c r="BQ360" i="8"/>
  <c r="BP360" i="8"/>
  <c r="BO360" i="8"/>
  <c r="BN360" i="8"/>
  <c r="BM360" i="8"/>
  <c r="BL360" i="8"/>
  <c r="BJ360" i="8"/>
  <c r="BK360" i="8" s="1"/>
  <c r="J360" i="8"/>
  <c r="I360" i="8"/>
  <c r="H360" i="8"/>
  <c r="G360" i="8"/>
  <c r="F360" i="8"/>
  <c r="A360" i="8"/>
  <c r="DP359" i="8"/>
  <c r="DO359" i="8"/>
  <c r="DN359" i="8"/>
  <c r="DM359" i="8"/>
  <c r="DK359" i="8"/>
  <c r="DL359" i="8" s="1"/>
  <c r="DJ359" i="8"/>
  <c r="DI359" i="8"/>
  <c r="DH359" i="8"/>
  <c r="DG359" i="8"/>
  <c r="DE359" i="8"/>
  <c r="DF359" i="8" s="1"/>
  <c r="DD359" i="8"/>
  <c r="DC359" i="8"/>
  <c r="DB359" i="8"/>
  <c r="DA359" i="8"/>
  <c r="CZ359" i="8"/>
  <c r="CY359" i="8"/>
  <c r="CX359" i="8"/>
  <c r="CV359" i="8"/>
  <c r="CW359" i="8" s="1"/>
  <c r="CU359" i="8"/>
  <c r="CT359" i="8"/>
  <c r="CS359" i="8"/>
  <c r="CR359" i="8"/>
  <c r="CQ359" i="8"/>
  <c r="CP359" i="8"/>
  <c r="CO359" i="8"/>
  <c r="CN359" i="8"/>
  <c r="CL359" i="8"/>
  <c r="CM359" i="8" s="1"/>
  <c r="CG359" i="8"/>
  <c r="CF359" i="8"/>
  <c r="CE359" i="8"/>
  <c r="CD359" i="8"/>
  <c r="CC359" i="8"/>
  <c r="CB359" i="8"/>
  <c r="CA359" i="8"/>
  <c r="BZ359" i="8"/>
  <c r="BY359" i="8"/>
  <c r="BW359" i="8"/>
  <c r="BX359" i="8" s="1"/>
  <c r="BV359" i="8"/>
  <c r="BU359" i="8"/>
  <c r="BT359" i="8"/>
  <c r="BS359" i="8"/>
  <c r="BR359" i="8"/>
  <c r="BQ359" i="8"/>
  <c r="BP359" i="8"/>
  <c r="BO359" i="8"/>
  <c r="BN359" i="8"/>
  <c r="BM359" i="8"/>
  <c r="BL359" i="8"/>
  <c r="BJ359" i="8"/>
  <c r="BK359" i="8" s="1"/>
  <c r="J359" i="8"/>
  <c r="I359" i="8"/>
  <c r="H359" i="8"/>
  <c r="G359" i="8"/>
  <c r="F359" i="8"/>
  <c r="A359" i="8"/>
  <c r="DP358" i="8"/>
  <c r="DO358" i="8"/>
  <c r="DN358" i="8"/>
  <c r="DM358" i="8"/>
  <c r="DK358" i="8"/>
  <c r="DL358" i="8" s="1"/>
  <c r="DJ358" i="8"/>
  <c r="DI358" i="8"/>
  <c r="DH358" i="8"/>
  <c r="DG358" i="8"/>
  <c r="DE358" i="8"/>
  <c r="DF358" i="8" s="1"/>
  <c r="DD358" i="8"/>
  <c r="DC358" i="8"/>
  <c r="DB358" i="8"/>
  <c r="DA358" i="8"/>
  <c r="CZ358" i="8"/>
  <c r="CY358" i="8"/>
  <c r="CX358" i="8"/>
  <c r="CV358" i="8"/>
  <c r="CW358" i="8" s="1"/>
  <c r="CU358" i="8"/>
  <c r="CT358" i="8"/>
  <c r="CS358" i="8"/>
  <c r="CR358" i="8"/>
  <c r="CQ358" i="8"/>
  <c r="CP358" i="8"/>
  <c r="CO358" i="8"/>
  <c r="CN358" i="8"/>
  <c r="CL358" i="8"/>
  <c r="CM358" i="8" s="1"/>
  <c r="CG358" i="8"/>
  <c r="CF358" i="8"/>
  <c r="CE358" i="8"/>
  <c r="CD358" i="8"/>
  <c r="CC358" i="8"/>
  <c r="CB358" i="8"/>
  <c r="CA358" i="8"/>
  <c r="BZ358" i="8"/>
  <c r="BY358" i="8"/>
  <c r="BW358" i="8"/>
  <c r="BX358" i="8" s="1"/>
  <c r="BV358" i="8"/>
  <c r="BU358" i="8"/>
  <c r="BT358" i="8"/>
  <c r="BS358" i="8"/>
  <c r="BR358" i="8"/>
  <c r="BQ358" i="8"/>
  <c r="BP358" i="8"/>
  <c r="BO358" i="8"/>
  <c r="BN358" i="8"/>
  <c r="BM358" i="8"/>
  <c r="BL358" i="8"/>
  <c r="BJ358" i="8"/>
  <c r="BK358" i="8" s="1"/>
  <c r="J358" i="8"/>
  <c r="I358" i="8"/>
  <c r="H358" i="8"/>
  <c r="G358" i="8"/>
  <c r="F358" i="8"/>
  <c r="A358" i="8"/>
  <c r="DP357" i="8"/>
  <c r="DO357" i="8"/>
  <c r="DN357" i="8"/>
  <c r="DM357" i="8"/>
  <c r="DK357" i="8"/>
  <c r="DL357" i="8" s="1"/>
  <c r="DJ357" i="8"/>
  <c r="DI357" i="8"/>
  <c r="DH357" i="8"/>
  <c r="DG357" i="8"/>
  <c r="DE357" i="8"/>
  <c r="DF357" i="8" s="1"/>
  <c r="DD357" i="8"/>
  <c r="DC357" i="8"/>
  <c r="DB357" i="8"/>
  <c r="DA357" i="8"/>
  <c r="CZ357" i="8"/>
  <c r="CY357" i="8"/>
  <c r="CX357" i="8"/>
  <c r="CV357" i="8"/>
  <c r="CW357" i="8" s="1"/>
  <c r="CU357" i="8"/>
  <c r="CT357" i="8"/>
  <c r="CS357" i="8"/>
  <c r="CR357" i="8"/>
  <c r="CQ357" i="8"/>
  <c r="CP357" i="8"/>
  <c r="CO357" i="8"/>
  <c r="CN357" i="8"/>
  <c r="CL357" i="8"/>
  <c r="CM357" i="8" s="1"/>
  <c r="CG357" i="8"/>
  <c r="CF357" i="8"/>
  <c r="CE357" i="8"/>
  <c r="CD357" i="8"/>
  <c r="CC357" i="8"/>
  <c r="CB357" i="8"/>
  <c r="CA357" i="8"/>
  <c r="BZ357" i="8"/>
  <c r="BY357" i="8"/>
  <c r="BW357" i="8"/>
  <c r="BX357" i="8" s="1"/>
  <c r="BV357" i="8"/>
  <c r="BU357" i="8"/>
  <c r="BT357" i="8"/>
  <c r="BS357" i="8"/>
  <c r="BR357" i="8"/>
  <c r="BQ357" i="8"/>
  <c r="BP357" i="8"/>
  <c r="BO357" i="8"/>
  <c r="BN357" i="8"/>
  <c r="BM357" i="8"/>
  <c r="BL357" i="8"/>
  <c r="BJ357" i="8"/>
  <c r="BK357" i="8" s="1"/>
  <c r="J357" i="8"/>
  <c r="I357" i="8"/>
  <c r="H357" i="8"/>
  <c r="G357" i="8"/>
  <c r="F357" i="8"/>
  <c r="A357" i="8"/>
  <c r="DP356" i="8"/>
  <c r="DO356" i="8"/>
  <c r="DN356" i="8"/>
  <c r="DM356" i="8"/>
  <c r="DK356" i="8"/>
  <c r="DL356" i="8" s="1"/>
  <c r="DJ356" i="8"/>
  <c r="DI356" i="8"/>
  <c r="DH356" i="8"/>
  <c r="DG356" i="8"/>
  <c r="DE356" i="8"/>
  <c r="DF356" i="8" s="1"/>
  <c r="DD356" i="8"/>
  <c r="DC356" i="8"/>
  <c r="DB356" i="8"/>
  <c r="DA356" i="8"/>
  <c r="CZ356" i="8"/>
  <c r="CY356" i="8"/>
  <c r="CX356" i="8"/>
  <c r="CV356" i="8"/>
  <c r="CW356" i="8" s="1"/>
  <c r="CU356" i="8"/>
  <c r="CT356" i="8"/>
  <c r="CS356" i="8"/>
  <c r="CR356" i="8"/>
  <c r="CQ356" i="8"/>
  <c r="CP356" i="8"/>
  <c r="CO356" i="8"/>
  <c r="CN356" i="8"/>
  <c r="CL356" i="8"/>
  <c r="CM356" i="8" s="1"/>
  <c r="CG356" i="8"/>
  <c r="CF356" i="8"/>
  <c r="CE356" i="8"/>
  <c r="CD356" i="8"/>
  <c r="CC356" i="8"/>
  <c r="CB356" i="8"/>
  <c r="CA356" i="8"/>
  <c r="BZ356" i="8"/>
  <c r="BY356" i="8"/>
  <c r="BW356" i="8"/>
  <c r="BX356" i="8" s="1"/>
  <c r="BV356" i="8"/>
  <c r="BU356" i="8"/>
  <c r="BT356" i="8"/>
  <c r="BS356" i="8"/>
  <c r="BR356" i="8"/>
  <c r="BQ356" i="8"/>
  <c r="BP356" i="8"/>
  <c r="BO356" i="8"/>
  <c r="BN356" i="8"/>
  <c r="BM356" i="8"/>
  <c r="BL356" i="8"/>
  <c r="BJ356" i="8"/>
  <c r="BK356" i="8" s="1"/>
  <c r="J356" i="8"/>
  <c r="I356" i="8"/>
  <c r="H356" i="8"/>
  <c r="G356" i="8"/>
  <c r="F356" i="8"/>
  <c r="A356" i="8"/>
  <c r="DP355" i="8"/>
  <c r="DO355" i="8"/>
  <c r="DN355" i="8"/>
  <c r="DM355" i="8"/>
  <c r="DK355" i="8"/>
  <c r="DL355" i="8" s="1"/>
  <c r="DJ355" i="8"/>
  <c r="DI355" i="8"/>
  <c r="DH355" i="8"/>
  <c r="DG355" i="8"/>
  <c r="DE355" i="8"/>
  <c r="DF355" i="8" s="1"/>
  <c r="DD355" i="8"/>
  <c r="DC355" i="8"/>
  <c r="DB355" i="8"/>
  <c r="DA355" i="8"/>
  <c r="CZ355" i="8"/>
  <c r="CY355" i="8"/>
  <c r="CX355" i="8"/>
  <c r="CV355" i="8"/>
  <c r="CW355" i="8" s="1"/>
  <c r="CU355" i="8"/>
  <c r="CT355" i="8"/>
  <c r="CS355" i="8"/>
  <c r="CR355" i="8"/>
  <c r="CQ355" i="8"/>
  <c r="CP355" i="8"/>
  <c r="CO355" i="8"/>
  <c r="CN355" i="8"/>
  <c r="CL355" i="8"/>
  <c r="CM355" i="8" s="1"/>
  <c r="CG355" i="8"/>
  <c r="CF355" i="8"/>
  <c r="CE355" i="8"/>
  <c r="CD355" i="8"/>
  <c r="CC355" i="8"/>
  <c r="CB355" i="8"/>
  <c r="CA355" i="8"/>
  <c r="BZ355" i="8"/>
  <c r="BY355" i="8"/>
  <c r="BW355" i="8"/>
  <c r="BX355" i="8" s="1"/>
  <c r="BV355" i="8"/>
  <c r="BU355" i="8"/>
  <c r="BT355" i="8"/>
  <c r="BS355" i="8"/>
  <c r="BR355" i="8"/>
  <c r="BQ355" i="8"/>
  <c r="BP355" i="8"/>
  <c r="BO355" i="8"/>
  <c r="BN355" i="8"/>
  <c r="BM355" i="8"/>
  <c r="BL355" i="8"/>
  <c r="BJ355" i="8"/>
  <c r="BK355" i="8" s="1"/>
  <c r="J355" i="8"/>
  <c r="I355" i="8"/>
  <c r="H355" i="8"/>
  <c r="G355" i="8"/>
  <c r="F355" i="8"/>
  <c r="A355" i="8"/>
  <c r="DP354" i="8"/>
  <c r="DO354" i="8"/>
  <c r="DN354" i="8"/>
  <c r="DM354" i="8"/>
  <c r="DK354" i="8"/>
  <c r="DL354" i="8" s="1"/>
  <c r="DJ354" i="8"/>
  <c r="DI354" i="8"/>
  <c r="DH354" i="8"/>
  <c r="DG354" i="8"/>
  <c r="DE354" i="8"/>
  <c r="DF354" i="8" s="1"/>
  <c r="DD354" i="8"/>
  <c r="DC354" i="8"/>
  <c r="DB354" i="8"/>
  <c r="DA354" i="8"/>
  <c r="CZ354" i="8"/>
  <c r="CY354" i="8"/>
  <c r="CX354" i="8"/>
  <c r="CV354" i="8"/>
  <c r="CW354" i="8" s="1"/>
  <c r="CU354" i="8"/>
  <c r="CT354" i="8"/>
  <c r="CS354" i="8"/>
  <c r="CR354" i="8"/>
  <c r="CQ354" i="8"/>
  <c r="CP354" i="8"/>
  <c r="CO354" i="8"/>
  <c r="CN354" i="8"/>
  <c r="CL354" i="8"/>
  <c r="CM354" i="8" s="1"/>
  <c r="CG354" i="8"/>
  <c r="CF354" i="8"/>
  <c r="CE354" i="8"/>
  <c r="CD354" i="8"/>
  <c r="CC354" i="8"/>
  <c r="CB354" i="8"/>
  <c r="CA354" i="8"/>
  <c r="BZ354" i="8"/>
  <c r="BY354" i="8"/>
  <c r="BW354" i="8"/>
  <c r="BX354" i="8" s="1"/>
  <c r="BV354" i="8"/>
  <c r="BU354" i="8"/>
  <c r="BT354" i="8"/>
  <c r="BS354" i="8"/>
  <c r="BR354" i="8"/>
  <c r="BQ354" i="8"/>
  <c r="BP354" i="8"/>
  <c r="BO354" i="8"/>
  <c r="BN354" i="8"/>
  <c r="BM354" i="8"/>
  <c r="BL354" i="8"/>
  <c r="BJ354" i="8"/>
  <c r="BK354" i="8" s="1"/>
  <c r="J354" i="8"/>
  <c r="I354" i="8"/>
  <c r="H354" i="8"/>
  <c r="G354" i="8"/>
  <c r="F354" i="8"/>
  <c r="A354" i="8"/>
  <c r="DP353" i="8"/>
  <c r="DO353" i="8"/>
  <c r="DN353" i="8"/>
  <c r="DM353" i="8"/>
  <c r="DK353" i="8"/>
  <c r="DL353" i="8" s="1"/>
  <c r="DJ353" i="8"/>
  <c r="DI353" i="8"/>
  <c r="DH353" i="8"/>
  <c r="DG353" i="8"/>
  <c r="DE353" i="8"/>
  <c r="DF353" i="8" s="1"/>
  <c r="DD353" i="8"/>
  <c r="DC353" i="8"/>
  <c r="DB353" i="8"/>
  <c r="DA353" i="8"/>
  <c r="CZ353" i="8"/>
  <c r="CY353" i="8"/>
  <c r="CX353" i="8"/>
  <c r="CV353" i="8"/>
  <c r="CW353" i="8" s="1"/>
  <c r="CU353" i="8"/>
  <c r="CT353" i="8"/>
  <c r="CS353" i="8"/>
  <c r="CR353" i="8"/>
  <c r="CQ353" i="8"/>
  <c r="CP353" i="8"/>
  <c r="CO353" i="8"/>
  <c r="CN353" i="8"/>
  <c r="CL353" i="8"/>
  <c r="CM353" i="8" s="1"/>
  <c r="CG353" i="8"/>
  <c r="CF353" i="8"/>
  <c r="CE353" i="8"/>
  <c r="CD353" i="8"/>
  <c r="CC353" i="8"/>
  <c r="CB353" i="8"/>
  <c r="CA353" i="8"/>
  <c r="BZ353" i="8"/>
  <c r="BY353" i="8"/>
  <c r="BW353" i="8"/>
  <c r="BX353" i="8" s="1"/>
  <c r="BV353" i="8"/>
  <c r="BU353" i="8"/>
  <c r="BT353" i="8"/>
  <c r="BS353" i="8"/>
  <c r="BR353" i="8"/>
  <c r="BQ353" i="8"/>
  <c r="BP353" i="8"/>
  <c r="BO353" i="8"/>
  <c r="BN353" i="8"/>
  <c r="BM353" i="8"/>
  <c r="BL353" i="8"/>
  <c r="BJ353" i="8"/>
  <c r="BK353" i="8" s="1"/>
  <c r="J353" i="8"/>
  <c r="I353" i="8"/>
  <c r="H353" i="8"/>
  <c r="G353" i="8"/>
  <c r="F353" i="8"/>
  <c r="A353" i="8"/>
  <c r="DP352" i="8"/>
  <c r="DO352" i="8"/>
  <c r="DN352" i="8"/>
  <c r="DM352" i="8"/>
  <c r="DK352" i="8"/>
  <c r="DL352" i="8" s="1"/>
  <c r="DJ352" i="8"/>
  <c r="DI352" i="8"/>
  <c r="DH352" i="8"/>
  <c r="DG352" i="8"/>
  <c r="DE352" i="8"/>
  <c r="DF352" i="8" s="1"/>
  <c r="DD352" i="8"/>
  <c r="DC352" i="8"/>
  <c r="DB352" i="8"/>
  <c r="DA352" i="8"/>
  <c r="CZ352" i="8"/>
  <c r="CY352" i="8"/>
  <c r="CX352" i="8"/>
  <c r="CV352" i="8"/>
  <c r="CW352" i="8" s="1"/>
  <c r="CU352" i="8"/>
  <c r="CT352" i="8"/>
  <c r="CS352" i="8"/>
  <c r="CR352" i="8"/>
  <c r="CQ352" i="8"/>
  <c r="CP352" i="8"/>
  <c r="CO352" i="8"/>
  <c r="CN352" i="8"/>
  <c r="CL352" i="8"/>
  <c r="CM352" i="8" s="1"/>
  <c r="CG352" i="8"/>
  <c r="CF352" i="8"/>
  <c r="CE352" i="8"/>
  <c r="CD352" i="8"/>
  <c r="CC352" i="8"/>
  <c r="CB352" i="8"/>
  <c r="CA352" i="8"/>
  <c r="BZ352" i="8"/>
  <c r="BY352" i="8"/>
  <c r="BW352" i="8"/>
  <c r="BX352" i="8" s="1"/>
  <c r="BV352" i="8"/>
  <c r="BU352" i="8"/>
  <c r="BT352" i="8"/>
  <c r="BS352" i="8"/>
  <c r="BR352" i="8"/>
  <c r="BQ352" i="8"/>
  <c r="BP352" i="8"/>
  <c r="BO352" i="8"/>
  <c r="BN352" i="8"/>
  <c r="BM352" i="8"/>
  <c r="BL352" i="8"/>
  <c r="BJ352" i="8"/>
  <c r="BK352" i="8" s="1"/>
  <c r="J352" i="8"/>
  <c r="I352" i="8"/>
  <c r="H352" i="8"/>
  <c r="G352" i="8"/>
  <c r="F352" i="8"/>
  <c r="A352" i="8"/>
  <c r="DP351" i="8"/>
  <c r="DO351" i="8"/>
  <c r="DN351" i="8"/>
  <c r="DM351" i="8"/>
  <c r="DK351" i="8"/>
  <c r="DL351" i="8" s="1"/>
  <c r="DJ351" i="8"/>
  <c r="DI351" i="8"/>
  <c r="DH351" i="8"/>
  <c r="DG351" i="8"/>
  <c r="DE351" i="8"/>
  <c r="DF351" i="8" s="1"/>
  <c r="DD351" i="8"/>
  <c r="DC351" i="8"/>
  <c r="DB351" i="8"/>
  <c r="DA351" i="8"/>
  <c r="CZ351" i="8"/>
  <c r="CY351" i="8"/>
  <c r="CX351" i="8"/>
  <c r="CV351" i="8"/>
  <c r="CW351" i="8" s="1"/>
  <c r="CU351" i="8"/>
  <c r="CT351" i="8"/>
  <c r="CS351" i="8"/>
  <c r="CR351" i="8"/>
  <c r="CQ351" i="8"/>
  <c r="CP351" i="8"/>
  <c r="CO351" i="8"/>
  <c r="CN351" i="8"/>
  <c r="CL351" i="8"/>
  <c r="CM351" i="8" s="1"/>
  <c r="CG351" i="8"/>
  <c r="CF351" i="8"/>
  <c r="CE351" i="8"/>
  <c r="CD351" i="8"/>
  <c r="CC351" i="8"/>
  <c r="CB351" i="8"/>
  <c r="CA351" i="8"/>
  <c r="BZ351" i="8"/>
  <c r="BY351" i="8"/>
  <c r="BW351" i="8"/>
  <c r="BX351" i="8" s="1"/>
  <c r="BV351" i="8"/>
  <c r="BU351" i="8"/>
  <c r="BT351" i="8"/>
  <c r="BS351" i="8"/>
  <c r="BR351" i="8"/>
  <c r="BQ351" i="8"/>
  <c r="BP351" i="8"/>
  <c r="BO351" i="8"/>
  <c r="BN351" i="8"/>
  <c r="BM351" i="8"/>
  <c r="BL351" i="8"/>
  <c r="BJ351" i="8"/>
  <c r="BK351" i="8" s="1"/>
  <c r="J351" i="8"/>
  <c r="I351" i="8"/>
  <c r="H351" i="8"/>
  <c r="G351" i="8"/>
  <c r="F351" i="8"/>
  <c r="A351" i="8"/>
  <c r="DP350" i="8"/>
  <c r="DO350" i="8"/>
  <c r="DN350" i="8"/>
  <c r="DM350" i="8"/>
  <c r="DK350" i="8"/>
  <c r="DL350" i="8" s="1"/>
  <c r="DJ350" i="8"/>
  <c r="DI350" i="8"/>
  <c r="DH350" i="8"/>
  <c r="DG350" i="8"/>
  <c r="DE350" i="8"/>
  <c r="DF350" i="8" s="1"/>
  <c r="DD350" i="8"/>
  <c r="DC350" i="8"/>
  <c r="DB350" i="8"/>
  <c r="DA350" i="8"/>
  <c r="CZ350" i="8"/>
  <c r="CY350" i="8"/>
  <c r="CX350" i="8"/>
  <c r="CV350" i="8"/>
  <c r="CW350" i="8" s="1"/>
  <c r="CU350" i="8"/>
  <c r="CT350" i="8"/>
  <c r="CS350" i="8"/>
  <c r="CR350" i="8"/>
  <c r="CQ350" i="8"/>
  <c r="CP350" i="8"/>
  <c r="CO350" i="8"/>
  <c r="CN350" i="8"/>
  <c r="CL350" i="8"/>
  <c r="CM350" i="8" s="1"/>
  <c r="CG350" i="8"/>
  <c r="CF350" i="8"/>
  <c r="CE350" i="8"/>
  <c r="CD350" i="8"/>
  <c r="CC350" i="8"/>
  <c r="CB350" i="8"/>
  <c r="CA350" i="8"/>
  <c r="BZ350" i="8"/>
  <c r="BY350" i="8"/>
  <c r="BW350" i="8"/>
  <c r="BX350" i="8" s="1"/>
  <c r="BV350" i="8"/>
  <c r="BU350" i="8"/>
  <c r="BT350" i="8"/>
  <c r="BS350" i="8"/>
  <c r="BR350" i="8"/>
  <c r="BQ350" i="8"/>
  <c r="BP350" i="8"/>
  <c r="BO350" i="8"/>
  <c r="BN350" i="8"/>
  <c r="BM350" i="8"/>
  <c r="BL350" i="8"/>
  <c r="BJ350" i="8"/>
  <c r="BK350" i="8" s="1"/>
  <c r="J350" i="8"/>
  <c r="I350" i="8"/>
  <c r="H350" i="8"/>
  <c r="G350" i="8"/>
  <c r="F350" i="8"/>
  <c r="A350" i="8"/>
  <c r="DP349" i="8"/>
  <c r="DO349" i="8"/>
  <c r="DN349" i="8"/>
  <c r="DM349" i="8"/>
  <c r="DK349" i="8"/>
  <c r="DL349" i="8" s="1"/>
  <c r="DJ349" i="8"/>
  <c r="DI349" i="8"/>
  <c r="DH349" i="8"/>
  <c r="DG349" i="8"/>
  <c r="DE349" i="8"/>
  <c r="DF349" i="8" s="1"/>
  <c r="DD349" i="8"/>
  <c r="DC349" i="8"/>
  <c r="DB349" i="8"/>
  <c r="DA349" i="8"/>
  <c r="CZ349" i="8"/>
  <c r="CY349" i="8"/>
  <c r="CX349" i="8"/>
  <c r="CV349" i="8"/>
  <c r="CW349" i="8" s="1"/>
  <c r="CU349" i="8"/>
  <c r="CT349" i="8"/>
  <c r="CS349" i="8"/>
  <c r="CR349" i="8"/>
  <c r="CQ349" i="8"/>
  <c r="CP349" i="8"/>
  <c r="CO349" i="8"/>
  <c r="CN349" i="8"/>
  <c r="CL349" i="8"/>
  <c r="CM349" i="8" s="1"/>
  <c r="CG349" i="8"/>
  <c r="CF349" i="8"/>
  <c r="CE349" i="8"/>
  <c r="CD349" i="8"/>
  <c r="CC349" i="8"/>
  <c r="CB349" i="8"/>
  <c r="CA349" i="8"/>
  <c r="BZ349" i="8"/>
  <c r="BY349" i="8"/>
  <c r="BW349" i="8"/>
  <c r="BX349" i="8" s="1"/>
  <c r="BV349" i="8"/>
  <c r="BU349" i="8"/>
  <c r="BT349" i="8"/>
  <c r="BS349" i="8"/>
  <c r="BR349" i="8"/>
  <c r="BQ349" i="8"/>
  <c r="BP349" i="8"/>
  <c r="BO349" i="8"/>
  <c r="BN349" i="8"/>
  <c r="BM349" i="8"/>
  <c r="BL349" i="8"/>
  <c r="BJ349" i="8"/>
  <c r="BK349" i="8" s="1"/>
  <c r="J349" i="8"/>
  <c r="I349" i="8"/>
  <c r="H349" i="8"/>
  <c r="G349" i="8"/>
  <c r="F349" i="8"/>
  <c r="A349" i="8"/>
  <c r="DP348" i="8"/>
  <c r="DO348" i="8"/>
  <c r="DN348" i="8"/>
  <c r="DM348" i="8"/>
  <c r="DK348" i="8"/>
  <c r="DL348" i="8" s="1"/>
  <c r="DJ348" i="8"/>
  <c r="DI348" i="8"/>
  <c r="DH348" i="8"/>
  <c r="DG348" i="8"/>
  <c r="DE348" i="8"/>
  <c r="DF348" i="8" s="1"/>
  <c r="DD348" i="8"/>
  <c r="DC348" i="8"/>
  <c r="DB348" i="8"/>
  <c r="DA348" i="8"/>
  <c r="CZ348" i="8"/>
  <c r="CY348" i="8"/>
  <c r="CX348" i="8"/>
  <c r="CV348" i="8"/>
  <c r="CW348" i="8" s="1"/>
  <c r="CU348" i="8"/>
  <c r="CT348" i="8"/>
  <c r="CS348" i="8"/>
  <c r="CR348" i="8"/>
  <c r="CQ348" i="8"/>
  <c r="CP348" i="8"/>
  <c r="CO348" i="8"/>
  <c r="CN348" i="8"/>
  <c r="CL348" i="8"/>
  <c r="CM348" i="8" s="1"/>
  <c r="CG348" i="8"/>
  <c r="CF348" i="8"/>
  <c r="CE348" i="8"/>
  <c r="CD348" i="8"/>
  <c r="CC348" i="8"/>
  <c r="CB348" i="8"/>
  <c r="CA348" i="8"/>
  <c r="BZ348" i="8"/>
  <c r="BY348" i="8"/>
  <c r="BW348" i="8"/>
  <c r="BX348" i="8" s="1"/>
  <c r="BV348" i="8"/>
  <c r="BU348" i="8"/>
  <c r="BT348" i="8"/>
  <c r="BS348" i="8"/>
  <c r="BR348" i="8"/>
  <c r="BQ348" i="8"/>
  <c r="BP348" i="8"/>
  <c r="BO348" i="8"/>
  <c r="BN348" i="8"/>
  <c r="BM348" i="8"/>
  <c r="BL348" i="8"/>
  <c r="BJ348" i="8"/>
  <c r="BK348" i="8" s="1"/>
  <c r="J348" i="8"/>
  <c r="I348" i="8"/>
  <c r="H348" i="8"/>
  <c r="G348" i="8"/>
  <c r="F348" i="8"/>
  <c r="A348" i="8"/>
  <c r="DP347" i="8"/>
  <c r="DO347" i="8"/>
  <c r="DN347" i="8"/>
  <c r="DM347" i="8"/>
  <c r="DK347" i="8"/>
  <c r="DL347" i="8" s="1"/>
  <c r="DJ347" i="8"/>
  <c r="DI347" i="8"/>
  <c r="DH347" i="8"/>
  <c r="DG347" i="8"/>
  <c r="DE347" i="8"/>
  <c r="DF347" i="8" s="1"/>
  <c r="DD347" i="8"/>
  <c r="DC347" i="8"/>
  <c r="DB347" i="8"/>
  <c r="DA347" i="8"/>
  <c r="CZ347" i="8"/>
  <c r="CY347" i="8"/>
  <c r="CX347" i="8"/>
  <c r="CV347" i="8"/>
  <c r="CW347" i="8" s="1"/>
  <c r="CU347" i="8"/>
  <c r="CT347" i="8"/>
  <c r="CS347" i="8"/>
  <c r="CR347" i="8"/>
  <c r="CQ347" i="8"/>
  <c r="CP347" i="8"/>
  <c r="CO347" i="8"/>
  <c r="CN347" i="8"/>
  <c r="CL347" i="8"/>
  <c r="CM347" i="8" s="1"/>
  <c r="CG347" i="8"/>
  <c r="CF347" i="8"/>
  <c r="CE347" i="8"/>
  <c r="CD347" i="8"/>
  <c r="CC347" i="8"/>
  <c r="CB347" i="8"/>
  <c r="CA347" i="8"/>
  <c r="BZ347" i="8"/>
  <c r="BY347" i="8"/>
  <c r="BW347" i="8"/>
  <c r="BX347" i="8" s="1"/>
  <c r="BV347" i="8"/>
  <c r="BU347" i="8"/>
  <c r="BT347" i="8"/>
  <c r="BS347" i="8"/>
  <c r="BR347" i="8"/>
  <c r="BQ347" i="8"/>
  <c r="BP347" i="8"/>
  <c r="BO347" i="8"/>
  <c r="BN347" i="8"/>
  <c r="BM347" i="8"/>
  <c r="BL347" i="8"/>
  <c r="BJ347" i="8"/>
  <c r="BK347" i="8" s="1"/>
  <c r="J347" i="8"/>
  <c r="I347" i="8"/>
  <c r="H347" i="8"/>
  <c r="G347" i="8"/>
  <c r="F347" i="8"/>
  <c r="A347" i="8"/>
  <c r="DP346" i="8"/>
  <c r="DO346" i="8"/>
  <c r="DN346" i="8"/>
  <c r="DM346" i="8"/>
  <c r="DK346" i="8"/>
  <c r="DL346" i="8" s="1"/>
  <c r="DJ346" i="8"/>
  <c r="DI346" i="8"/>
  <c r="DH346" i="8"/>
  <c r="DG346" i="8"/>
  <c r="DE346" i="8"/>
  <c r="DF346" i="8" s="1"/>
  <c r="DD346" i="8"/>
  <c r="DC346" i="8"/>
  <c r="DB346" i="8"/>
  <c r="DA346" i="8"/>
  <c r="CZ346" i="8"/>
  <c r="CY346" i="8"/>
  <c r="CX346" i="8"/>
  <c r="CV346" i="8"/>
  <c r="CW346" i="8" s="1"/>
  <c r="CU346" i="8"/>
  <c r="CT346" i="8"/>
  <c r="CS346" i="8"/>
  <c r="CR346" i="8"/>
  <c r="CQ346" i="8"/>
  <c r="CP346" i="8"/>
  <c r="CO346" i="8"/>
  <c r="CN346" i="8"/>
  <c r="CL346" i="8"/>
  <c r="CM346" i="8" s="1"/>
  <c r="CG346" i="8"/>
  <c r="CF346" i="8"/>
  <c r="CE346" i="8"/>
  <c r="CD346" i="8"/>
  <c r="CC346" i="8"/>
  <c r="CB346" i="8"/>
  <c r="CA346" i="8"/>
  <c r="BZ346" i="8"/>
  <c r="BY346" i="8"/>
  <c r="BW346" i="8"/>
  <c r="BX346" i="8" s="1"/>
  <c r="BV346" i="8"/>
  <c r="BU346" i="8"/>
  <c r="BT346" i="8"/>
  <c r="BS346" i="8"/>
  <c r="BR346" i="8"/>
  <c r="BQ346" i="8"/>
  <c r="BP346" i="8"/>
  <c r="BO346" i="8"/>
  <c r="BN346" i="8"/>
  <c r="BM346" i="8"/>
  <c r="BL346" i="8"/>
  <c r="BJ346" i="8"/>
  <c r="BK346" i="8" s="1"/>
  <c r="J346" i="8"/>
  <c r="I346" i="8"/>
  <c r="H346" i="8"/>
  <c r="G346" i="8"/>
  <c r="F346" i="8"/>
  <c r="A346" i="8"/>
  <c r="DP345" i="8"/>
  <c r="DO345" i="8"/>
  <c r="DN345" i="8"/>
  <c r="DM345" i="8"/>
  <c r="DK345" i="8"/>
  <c r="DL345" i="8" s="1"/>
  <c r="DJ345" i="8"/>
  <c r="DI345" i="8"/>
  <c r="DH345" i="8"/>
  <c r="DG345" i="8"/>
  <c r="DE345" i="8"/>
  <c r="DF345" i="8" s="1"/>
  <c r="DD345" i="8"/>
  <c r="DC345" i="8"/>
  <c r="DB345" i="8"/>
  <c r="DA345" i="8"/>
  <c r="CZ345" i="8"/>
  <c r="CY345" i="8"/>
  <c r="CX345" i="8"/>
  <c r="CV345" i="8"/>
  <c r="CW345" i="8" s="1"/>
  <c r="CU345" i="8"/>
  <c r="CT345" i="8"/>
  <c r="CS345" i="8"/>
  <c r="CR345" i="8"/>
  <c r="CQ345" i="8"/>
  <c r="CP345" i="8"/>
  <c r="CO345" i="8"/>
  <c r="CN345" i="8"/>
  <c r="CL345" i="8"/>
  <c r="CM345" i="8" s="1"/>
  <c r="CG345" i="8"/>
  <c r="CF345" i="8"/>
  <c r="CE345" i="8"/>
  <c r="CD345" i="8"/>
  <c r="CC345" i="8"/>
  <c r="CB345" i="8"/>
  <c r="CA345" i="8"/>
  <c r="BZ345" i="8"/>
  <c r="BY345" i="8"/>
  <c r="BW345" i="8"/>
  <c r="BX345" i="8" s="1"/>
  <c r="BV345" i="8"/>
  <c r="BU345" i="8"/>
  <c r="BT345" i="8"/>
  <c r="BS345" i="8"/>
  <c r="BR345" i="8"/>
  <c r="BQ345" i="8"/>
  <c r="BP345" i="8"/>
  <c r="BO345" i="8"/>
  <c r="BN345" i="8"/>
  <c r="BM345" i="8"/>
  <c r="BL345" i="8"/>
  <c r="BJ345" i="8"/>
  <c r="BK345" i="8" s="1"/>
  <c r="J345" i="8"/>
  <c r="I345" i="8"/>
  <c r="H345" i="8"/>
  <c r="G345" i="8"/>
  <c r="F345" i="8"/>
  <c r="A345" i="8"/>
  <c r="DP344" i="8"/>
  <c r="DO344" i="8"/>
  <c r="DN344" i="8"/>
  <c r="DM344" i="8"/>
  <c r="DK344" i="8"/>
  <c r="DL344" i="8" s="1"/>
  <c r="DJ344" i="8"/>
  <c r="DI344" i="8"/>
  <c r="DH344" i="8"/>
  <c r="DG344" i="8"/>
  <c r="DE344" i="8"/>
  <c r="DF344" i="8" s="1"/>
  <c r="DD344" i="8"/>
  <c r="DC344" i="8"/>
  <c r="DB344" i="8"/>
  <c r="DA344" i="8"/>
  <c r="CZ344" i="8"/>
  <c r="CY344" i="8"/>
  <c r="CX344" i="8"/>
  <c r="CV344" i="8"/>
  <c r="CW344" i="8" s="1"/>
  <c r="CU344" i="8"/>
  <c r="CT344" i="8"/>
  <c r="CS344" i="8"/>
  <c r="CR344" i="8"/>
  <c r="CQ344" i="8"/>
  <c r="CP344" i="8"/>
  <c r="CO344" i="8"/>
  <c r="CN344" i="8"/>
  <c r="CL344" i="8"/>
  <c r="CM344" i="8" s="1"/>
  <c r="CG344" i="8"/>
  <c r="CF344" i="8"/>
  <c r="CE344" i="8"/>
  <c r="CD344" i="8"/>
  <c r="CC344" i="8"/>
  <c r="CB344" i="8"/>
  <c r="CA344" i="8"/>
  <c r="BZ344" i="8"/>
  <c r="BY344" i="8"/>
  <c r="BW344" i="8"/>
  <c r="BX344" i="8" s="1"/>
  <c r="BV344" i="8"/>
  <c r="BU344" i="8"/>
  <c r="BT344" i="8"/>
  <c r="BS344" i="8"/>
  <c r="BR344" i="8"/>
  <c r="BQ344" i="8"/>
  <c r="BP344" i="8"/>
  <c r="BO344" i="8"/>
  <c r="BN344" i="8"/>
  <c r="BM344" i="8"/>
  <c r="BL344" i="8"/>
  <c r="BJ344" i="8"/>
  <c r="BK344" i="8" s="1"/>
  <c r="J344" i="8"/>
  <c r="I344" i="8"/>
  <c r="H344" i="8"/>
  <c r="G344" i="8"/>
  <c r="F344" i="8"/>
  <c r="A344" i="8"/>
  <c r="DP343" i="8"/>
  <c r="DO343" i="8"/>
  <c r="DN343" i="8"/>
  <c r="DM343" i="8"/>
  <c r="DK343" i="8"/>
  <c r="DL343" i="8" s="1"/>
  <c r="DJ343" i="8"/>
  <c r="DI343" i="8"/>
  <c r="DH343" i="8"/>
  <c r="DG343" i="8"/>
  <c r="DE343" i="8"/>
  <c r="DF343" i="8" s="1"/>
  <c r="DD343" i="8"/>
  <c r="DC343" i="8"/>
  <c r="DB343" i="8"/>
  <c r="DA343" i="8"/>
  <c r="CZ343" i="8"/>
  <c r="CY343" i="8"/>
  <c r="CX343" i="8"/>
  <c r="CV343" i="8"/>
  <c r="CW343" i="8" s="1"/>
  <c r="CU343" i="8"/>
  <c r="CT343" i="8"/>
  <c r="CS343" i="8"/>
  <c r="CR343" i="8"/>
  <c r="CQ343" i="8"/>
  <c r="CP343" i="8"/>
  <c r="CO343" i="8"/>
  <c r="CN343" i="8"/>
  <c r="CL343" i="8"/>
  <c r="CM343" i="8" s="1"/>
  <c r="CG343" i="8"/>
  <c r="CF343" i="8"/>
  <c r="CE343" i="8"/>
  <c r="CD343" i="8"/>
  <c r="CC343" i="8"/>
  <c r="CB343" i="8"/>
  <c r="CA343" i="8"/>
  <c r="BZ343" i="8"/>
  <c r="BY343" i="8"/>
  <c r="BW343" i="8"/>
  <c r="BX343" i="8" s="1"/>
  <c r="BV343" i="8"/>
  <c r="BU343" i="8"/>
  <c r="BT343" i="8"/>
  <c r="BS343" i="8"/>
  <c r="BR343" i="8"/>
  <c r="BQ343" i="8"/>
  <c r="BP343" i="8"/>
  <c r="BO343" i="8"/>
  <c r="BN343" i="8"/>
  <c r="BM343" i="8"/>
  <c r="BL343" i="8"/>
  <c r="BJ343" i="8"/>
  <c r="BK343" i="8" s="1"/>
  <c r="J343" i="8"/>
  <c r="I343" i="8"/>
  <c r="H343" i="8"/>
  <c r="G343" i="8"/>
  <c r="F343" i="8"/>
  <c r="A343" i="8"/>
  <c r="DP342" i="8"/>
  <c r="DO342" i="8"/>
  <c r="DN342" i="8"/>
  <c r="DM342" i="8"/>
  <c r="DK342" i="8"/>
  <c r="DL342" i="8" s="1"/>
  <c r="DJ342" i="8"/>
  <c r="DI342" i="8"/>
  <c r="DH342" i="8"/>
  <c r="DG342" i="8"/>
  <c r="DE342" i="8"/>
  <c r="DF342" i="8" s="1"/>
  <c r="DD342" i="8"/>
  <c r="DC342" i="8"/>
  <c r="DB342" i="8"/>
  <c r="DA342" i="8"/>
  <c r="CZ342" i="8"/>
  <c r="CY342" i="8"/>
  <c r="CX342" i="8"/>
  <c r="CV342" i="8"/>
  <c r="CW342" i="8" s="1"/>
  <c r="CU342" i="8"/>
  <c r="CT342" i="8"/>
  <c r="CS342" i="8"/>
  <c r="CR342" i="8"/>
  <c r="CQ342" i="8"/>
  <c r="CP342" i="8"/>
  <c r="CO342" i="8"/>
  <c r="CN342" i="8"/>
  <c r="CL342" i="8"/>
  <c r="CM342" i="8" s="1"/>
  <c r="CG342" i="8"/>
  <c r="CF342" i="8"/>
  <c r="CE342" i="8"/>
  <c r="CD342" i="8"/>
  <c r="CC342" i="8"/>
  <c r="CB342" i="8"/>
  <c r="CA342" i="8"/>
  <c r="BZ342" i="8"/>
  <c r="BY342" i="8"/>
  <c r="BW342" i="8"/>
  <c r="BX342" i="8" s="1"/>
  <c r="BV342" i="8"/>
  <c r="BU342" i="8"/>
  <c r="BT342" i="8"/>
  <c r="BS342" i="8"/>
  <c r="BR342" i="8"/>
  <c r="BQ342" i="8"/>
  <c r="BP342" i="8"/>
  <c r="BO342" i="8"/>
  <c r="BN342" i="8"/>
  <c r="BM342" i="8"/>
  <c r="BL342" i="8"/>
  <c r="BJ342" i="8"/>
  <c r="BK342" i="8" s="1"/>
  <c r="J342" i="8"/>
  <c r="I342" i="8"/>
  <c r="H342" i="8"/>
  <c r="G342" i="8"/>
  <c r="F342" i="8"/>
  <c r="A342" i="8"/>
  <c r="DP341" i="8"/>
  <c r="DO341" i="8"/>
  <c r="DN341" i="8"/>
  <c r="DM341" i="8"/>
  <c r="DK341" i="8"/>
  <c r="DL341" i="8" s="1"/>
  <c r="DJ341" i="8"/>
  <c r="DI341" i="8"/>
  <c r="DH341" i="8"/>
  <c r="DG341" i="8"/>
  <c r="DE341" i="8"/>
  <c r="DF341" i="8" s="1"/>
  <c r="DD341" i="8"/>
  <c r="DC341" i="8"/>
  <c r="DB341" i="8"/>
  <c r="DA341" i="8"/>
  <c r="CZ341" i="8"/>
  <c r="CY341" i="8"/>
  <c r="CX341" i="8"/>
  <c r="CV341" i="8"/>
  <c r="CW341" i="8" s="1"/>
  <c r="CU341" i="8"/>
  <c r="CT341" i="8"/>
  <c r="CS341" i="8"/>
  <c r="CR341" i="8"/>
  <c r="CQ341" i="8"/>
  <c r="CP341" i="8"/>
  <c r="CO341" i="8"/>
  <c r="CN341" i="8"/>
  <c r="CL341" i="8"/>
  <c r="CM341" i="8" s="1"/>
  <c r="CG341" i="8"/>
  <c r="CF341" i="8"/>
  <c r="CE341" i="8"/>
  <c r="CD341" i="8"/>
  <c r="CC341" i="8"/>
  <c r="CB341" i="8"/>
  <c r="CA341" i="8"/>
  <c r="BZ341" i="8"/>
  <c r="BY341" i="8"/>
  <c r="BW341" i="8"/>
  <c r="BX341" i="8" s="1"/>
  <c r="BV341" i="8"/>
  <c r="BU341" i="8"/>
  <c r="BT341" i="8"/>
  <c r="BS341" i="8"/>
  <c r="BR341" i="8"/>
  <c r="BQ341" i="8"/>
  <c r="BP341" i="8"/>
  <c r="BO341" i="8"/>
  <c r="BN341" i="8"/>
  <c r="BM341" i="8"/>
  <c r="BL341" i="8"/>
  <c r="BJ341" i="8"/>
  <c r="BK341" i="8" s="1"/>
  <c r="J341" i="8"/>
  <c r="I341" i="8"/>
  <c r="H341" i="8"/>
  <c r="G341" i="8"/>
  <c r="F341" i="8"/>
  <c r="A341" i="8"/>
  <c r="DP340" i="8"/>
  <c r="DO340" i="8"/>
  <c r="DN340" i="8"/>
  <c r="DM340" i="8"/>
  <c r="DK340" i="8"/>
  <c r="DL340" i="8" s="1"/>
  <c r="DJ340" i="8"/>
  <c r="DI340" i="8"/>
  <c r="DH340" i="8"/>
  <c r="DG340" i="8"/>
  <c r="DE340" i="8"/>
  <c r="DF340" i="8" s="1"/>
  <c r="DD340" i="8"/>
  <c r="DC340" i="8"/>
  <c r="DB340" i="8"/>
  <c r="DA340" i="8"/>
  <c r="CZ340" i="8"/>
  <c r="CY340" i="8"/>
  <c r="CX340" i="8"/>
  <c r="CV340" i="8"/>
  <c r="CW340" i="8" s="1"/>
  <c r="CU340" i="8"/>
  <c r="CT340" i="8"/>
  <c r="CS340" i="8"/>
  <c r="CR340" i="8"/>
  <c r="CQ340" i="8"/>
  <c r="CP340" i="8"/>
  <c r="CO340" i="8"/>
  <c r="CN340" i="8"/>
  <c r="CL340" i="8"/>
  <c r="CM340" i="8" s="1"/>
  <c r="CG340" i="8"/>
  <c r="CF340" i="8"/>
  <c r="CE340" i="8"/>
  <c r="CD340" i="8"/>
  <c r="CC340" i="8"/>
  <c r="CB340" i="8"/>
  <c r="CA340" i="8"/>
  <c r="BZ340" i="8"/>
  <c r="BY340" i="8"/>
  <c r="BW340" i="8"/>
  <c r="BX340" i="8" s="1"/>
  <c r="BV340" i="8"/>
  <c r="BU340" i="8"/>
  <c r="BT340" i="8"/>
  <c r="BS340" i="8"/>
  <c r="BR340" i="8"/>
  <c r="BQ340" i="8"/>
  <c r="BP340" i="8"/>
  <c r="BO340" i="8"/>
  <c r="BN340" i="8"/>
  <c r="BM340" i="8"/>
  <c r="BL340" i="8"/>
  <c r="BJ340" i="8"/>
  <c r="BK340" i="8" s="1"/>
  <c r="J340" i="8"/>
  <c r="I340" i="8"/>
  <c r="H340" i="8"/>
  <c r="G340" i="8"/>
  <c r="F340" i="8"/>
  <c r="A340" i="8"/>
  <c r="DP339" i="8"/>
  <c r="DO339" i="8"/>
  <c r="DN339" i="8"/>
  <c r="DM339" i="8"/>
  <c r="DK339" i="8"/>
  <c r="DL339" i="8" s="1"/>
  <c r="DJ339" i="8"/>
  <c r="DI339" i="8"/>
  <c r="DH339" i="8"/>
  <c r="DG339" i="8"/>
  <c r="DE339" i="8"/>
  <c r="DF339" i="8" s="1"/>
  <c r="DD339" i="8"/>
  <c r="DC339" i="8"/>
  <c r="DB339" i="8"/>
  <c r="DA339" i="8"/>
  <c r="CZ339" i="8"/>
  <c r="CY339" i="8"/>
  <c r="CX339" i="8"/>
  <c r="CV339" i="8"/>
  <c r="CW339" i="8" s="1"/>
  <c r="CU339" i="8"/>
  <c r="CT339" i="8"/>
  <c r="CS339" i="8"/>
  <c r="CR339" i="8"/>
  <c r="CQ339" i="8"/>
  <c r="CP339" i="8"/>
  <c r="CO339" i="8"/>
  <c r="CN339" i="8"/>
  <c r="CL339" i="8"/>
  <c r="CM339" i="8" s="1"/>
  <c r="CG339" i="8"/>
  <c r="CF339" i="8"/>
  <c r="CE339" i="8"/>
  <c r="CD339" i="8"/>
  <c r="CC339" i="8"/>
  <c r="CB339" i="8"/>
  <c r="CA339" i="8"/>
  <c r="BZ339" i="8"/>
  <c r="BY339" i="8"/>
  <c r="BW339" i="8"/>
  <c r="BX339" i="8" s="1"/>
  <c r="BV339" i="8"/>
  <c r="BU339" i="8"/>
  <c r="BT339" i="8"/>
  <c r="BS339" i="8"/>
  <c r="BR339" i="8"/>
  <c r="BQ339" i="8"/>
  <c r="BP339" i="8"/>
  <c r="BO339" i="8"/>
  <c r="BN339" i="8"/>
  <c r="BM339" i="8"/>
  <c r="BL339" i="8"/>
  <c r="BJ339" i="8"/>
  <c r="BK339" i="8" s="1"/>
  <c r="J339" i="8"/>
  <c r="I339" i="8"/>
  <c r="H339" i="8"/>
  <c r="G339" i="8"/>
  <c r="F339" i="8"/>
  <c r="A339" i="8"/>
  <c r="DP338" i="8"/>
  <c r="DO338" i="8"/>
  <c r="DN338" i="8"/>
  <c r="DM338" i="8"/>
  <c r="DK338" i="8"/>
  <c r="DL338" i="8" s="1"/>
  <c r="DJ338" i="8"/>
  <c r="DI338" i="8"/>
  <c r="DH338" i="8"/>
  <c r="DG338" i="8"/>
  <c r="DE338" i="8"/>
  <c r="DF338" i="8" s="1"/>
  <c r="DD338" i="8"/>
  <c r="DC338" i="8"/>
  <c r="DB338" i="8"/>
  <c r="DA338" i="8"/>
  <c r="CZ338" i="8"/>
  <c r="CY338" i="8"/>
  <c r="CX338" i="8"/>
  <c r="CV338" i="8"/>
  <c r="CW338" i="8" s="1"/>
  <c r="CU338" i="8"/>
  <c r="CT338" i="8"/>
  <c r="CS338" i="8"/>
  <c r="CR338" i="8"/>
  <c r="CQ338" i="8"/>
  <c r="CP338" i="8"/>
  <c r="CO338" i="8"/>
  <c r="CN338" i="8"/>
  <c r="CL338" i="8"/>
  <c r="CM338" i="8" s="1"/>
  <c r="CG338" i="8"/>
  <c r="CF338" i="8"/>
  <c r="CE338" i="8"/>
  <c r="CD338" i="8"/>
  <c r="CC338" i="8"/>
  <c r="CB338" i="8"/>
  <c r="CA338" i="8"/>
  <c r="BZ338" i="8"/>
  <c r="BY338" i="8"/>
  <c r="BW338" i="8"/>
  <c r="BX338" i="8" s="1"/>
  <c r="BV338" i="8"/>
  <c r="BU338" i="8"/>
  <c r="BT338" i="8"/>
  <c r="BS338" i="8"/>
  <c r="BR338" i="8"/>
  <c r="BQ338" i="8"/>
  <c r="BP338" i="8"/>
  <c r="BO338" i="8"/>
  <c r="BN338" i="8"/>
  <c r="BM338" i="8"/>
  <c r="BL338" i="8"/>
  <c r="BJ338" i="8"/>
  <c r="BK338" i="8" s="1"/>
  <c r="J338" i="8"/>
  <c r="I338" i="8"/>
  <c r="H338" i="8"/>
  <c r="G338" i="8"/>
  <c r="F338" i="8"/>
  <c r="A338" i="8"/>
  <c r="DP337" i="8"/>
  <c r="DO337" i="8"/>
  <c r="DN337" i="8"/>
  <c r="DM337" i="8"/>
  <c r="DK337" i="8"/>
  <c r="DL337" i="8" s="1"/>
  <c r="DJ337" i="8"/>
  <c r="DI337" i="8"/>
  <c r="DH337" i="8"/>
  <c r="DG337" i="8"/>
  <c r="DE337" i="8"/>
  <c r="DF337" i="8" s="1"/>
  <c r="DD337" i="8"/>
  <c r="DC337" i="8"/>
  <c r="DB337" i="8"/>
  <c r="DA337" i="8"/>
  <c r="CZ337" i="8"/>
  <c r="CY337" i="8"/>
  <c r="CX337" i="8"/>
  <c r="CV337" i="8"/>
  <c r="CW337" i="8" s="1"/>
  <c r="CU337" i="8"/>
  <c r="CT337" i="8"/>
  <c r="CS337" i="8"/>
  <c r="CR337" i="8"/>
  <c r="CQ337" i="8"/>
  <c r="CP337" i="8"/>
  <c r="CO337" i="8"/>
  <c r="CN337" i="8"/>
  <c r="CL337" i="8"/>
  <c r="CM337" i="8" s="1"/>
  <c r="CG337" i="8"/>
  <c r="CF337" i="8"/>
  <c r="CE337" i="8"/>
  <c r="CD337" i="8"/>
  <c r="CC337" i="8"/>
  <c r="CB337" i="8"/>
  <c r="CA337" i="8"/>
  <c r="BZ337" i="8"/>
  <c r="BY337" i="8"/>
  <c r="BW337" i="8"/>
  <c r="BX337" i="8" s="1"/>
  <c r="BV337" i="8"/>
  <c r="BU337" i="8"/>
  <c r="BT337" i="8"/>
  <c r="BS337" i="8"/>
  <c r="BR337" i="8"/>
  <c r="BQ337" i="8"/>
  <c r="BP337" i="8"/>
  <c r="BO337" i="8"/>
  <c r="BN337" i="8"/>
  <c r="BM337" i="8"/>
  <c r="BL337" i="8"/>
  <c r="BJ337" i="8"/>
  <c r="BK337" i="8" s="1"/>
  <c r="J337" i="8"/>
  <c r="I337" i="8"/>
  <c r="H337" i="8"/>
  <c r="G337" i="8"/>
  <c r="F337" i="8"/>
  <c r="A337" i="8"/>
  <c r="DP336" i="8"/>
  <c r="DO336" i="8"/>
  <c r="DN336" i="8"/>
  <c r="DM336" i="8"/>
  <c r="DK336" i="8"/>
  <c r="DL336" i="8" s="1"/>
  <c r="DJ336" i="8"/>
  <c r="DI336" i="8"/>
  <c r="DH336" i="8"/>
  <c r="DG336" i="8"/>
  <c r="DE336" i="8"/>
  <c r="DF336" i="8" s="1"/>
  <c r="DD336" i="8"/>
  <c r="DC336" i="8"/>
  <c r="DB336" i="8"/>
  <c r="DA336" i="8"/>
  <c r="CZ336" i="8"/>
  <c r="CY336" i="8"/>
  <c r="CX336" i="8"/>
  <c r="CV336" i="8"/>
  <c r="CW336" i="8" s="1"/>
  <c r="CU336" i="8"/>
  <c r="CT336" i="8"/>
  <c r="CS336" i="8"/>
  <c r="CR336" i="8"/>
  <c r="CQ336" i="8"/>
  <c r="CP336" i="8"/>
  <c r="CO336" i="8"/>
  <c r="CN336" i="8"/>
  <c r="CL336" i="8"/>
  <c r="CM336" i="8" s="1"/>
  <c r="CG336" i="8"/>
  <c r="CF336" i="8"/>
  <c r="CE336" i="8"/>
  <c r="CD336" i="8"/>
  <c r="CC336" i="8"/>
  <c r="CB336" i="8"/>
  <c r="CA336" i="8"/>
  <c r="BZ336" i="8"/>
  <c r="BY336" i="8"/>
  <c r="BW336" i="8"/>
  <c r="BX336" i="8" s="1"/>
  <c r="BV336" i="8"/>
  <c r="BU336" i="8"/>
  <c r="BT336" i="8"/>
  <c r="BS336" i="8"/>
  <c r="BR336" i="8"/>
  <c r="BQ336" i="8"/>
  <c r="BP336" i="8"/>
  <c r="BO336" i="8"/>
  <c r="BN336" i="8"/>
  <c r="BM336" i="8"/>
  <c r="BL336" i="8"/>
  <c r="BJ336" i="8"/>
  <c r="BK336" i="8" s="1"/>
  <c r="J336" i="8"/>
  <c r="I336" i="8"/>
  <c r="H336" i="8"/>
  <c r="G336" i="8"/>
  <c r="F336" i="8"/>
  <c r="A336" i="8"/>
  <c r="DP335" i="8"/>
  <c r="DO335" i="8"/>
  <c r="DN335" i="8"/>
  <c r="DM335" i="8"/>
  <c r="DK335" i="8"/>
  <c r="DL335" i="8" s="1"/>
  <c r="DJ335" i="8"/>
  <c r="DI335" i="8"/>
  <c r="DH335" i="8"/>
  <c r="DG335" i="8"/>
  <c r="DE335" i="8"/>
  <c r="DF335" i="8" s="1"/>
  <c r="DD335" i="8"/>
  <c r="DC335" i="8"/>
  <c r="DB335" i="8"/>
  <c r="DA335" i="8"/>
  <c r="CZ335" i="8"/>
  <c r="CY335" i="8"/>
  <c r="CX335" i="8"/>
  <c r="CV335" i="8"/>
  <c r="CW335" i="8" s="1"/>
  <c r="CU335" i="8"/>
  <c r="CT335" i="8"/>
  <c r="CS335" i="8"/>
  <c r="CR335" i="8"/>
  <c r="CQ335" i="8"/>
  <c r="CP335" i="8"/>
  <c r="CO335" i="8"/>
  <c r="CN335" i="8"/>
  <c r="CL335" i="8"/>
  <c r="CM335" i="8" s="1"/>
  <c r="CG335" i="8"/>
  <c r="CF335" i="8"/>
  <c r="CE335" i="8"/>
  <c r="CD335" i="8"/>
  <c r="CC335" i="8"/>
  <c r="CB335" i="8"/>
  <c r="CA335" i="8"/>
  <c r="BZ335" i="8"/>
  <c r="BY335" i="8"/>
  <c r="BW335" i="8"/>
  <c r="BX335" i="8" s="1"/>
  <c r="BV335" i="8"/>
  <c r="BU335" i="8"/>
  <c r="BT335" i="8"/>
  <c r="BS335" i="8"/>
  <c r="BR335" i="8"/>
  <c r="BQ335" i="8"/>
  <c r="BP335" i="8"/>
  <c r="BO335" i="8"/>
  <c r="BN335" i="8"/>
  <c r="BM335" i="8"/>
  <c r="BL335" i="8"/>
  <c r="BJ335" i="8"/>
  <c r="BK335" i="8" s="1"/>
  <c r="J335" i="8"/>
  <c r="I335" i="8"/>
  <c r="H335" i="8"/>
  <c r="G335" i="8"/>
  <c r="F335" i="8"/>
  <c r="A335" i="8"/>
  <c r="DP334" i="8"/>
  <c r="DO334" i="8"/>
  <c r="DN334" i="8"/>
  <c r="DM334" i="8"/>
  <c r="DK334" i="8"/>
  <c r="DL334" i="8" s="1"/>
  <c r="DJ334" i="8"/>
  <c r="DI334" i="8"/>
  <c r="DH334" i="8"/>
  <c r="DG334" i="8"/>
  <c r="DE334" i="8"/>
  <c r="DF334" i="8" s="1"/>
  <c r="DD334" i="8"/>
  <c r="DC334" i="8"/>
  <c r="DB334" i="8"/>
  <c r="DA334" i="8"/>
  <c r="CZ334" i="8"/>
  <c r="CY334" i="8"/>
  <c r="CX334" i="8"/>
  <c r="CV334" i="8"/>
  <c r="CW334" i="8" s="1"/>
  <c r="CU334" i="8"/>
  <c r="CT334" i="8"/>
  <c r="CS334" i="8"/>
  <c r="CR334" i="8"/>
  <c r="CQ334" i="8"/>
  <c r="CP334" i="8"/>
  <c r="CO334" i="8"/>
  <c r="CN334" i="8"/>
  <c r="CL334" i="8"/>
  <c r="CM334" i="8" s="1"/>
  <c r="CG334" i="8"/>
  <c r="CF334" i="8"/>
  <c r="CE334" i="8"/>
  <c r="CD334" i="8"/>
  <c r="CC334" i="8"/>
  <c r="CB334" i="8"/>
  <c r="CA334" i="8"/>
  <c r="BZ334" i="8"/>
  <c r="BY334" i="8"/>
  <c r="BW334" i="8"/>
  <c r="BX334" i="8" s="1"/>
  <c r="BV334" i="8"/>
  <c r="BU334" i="8"/>
  <c r="BT334" i="8"/>
  <c r="BS334" i="8"/>
  <c r="BR334" i="8"/>
  <c r="BQ334" i="8"/>
  <c r="BP334" i="8"/>
  <c r="BO334" i="8"/>
  <c r="BN334" i="8"/>
  <c r="BM334" i="8"/>
  <c r="BL334" i="8"/>
  <c r="BJ334" i="8"/>
  <c r="BK334" i="8" s="1"/>
  <c r="J334" i="8"/>
  <c r="I334" i="8"/>
  <c r="H334" i="8"/>
  <c r="G334" i="8"/>
  <c r="F334" i="8"/>
  <c r="A334" i="8"/>
  <c r="DP333" i="8"/>
  <c r="DO333" i="8"/>
  <c r="DN333" i="8"/>
  <c r="DM333" i="8"/>
  <c r="DK333" i="8"/>
  <c r="DL333" i="8" s="1"/>
  <c r="DJ333" i="8"/>
  <c r="DI333" i="8"/>
  <c r="DH333" i="8"/>
  <c r="DG333" i="8"/>
  <c r="DE333" i="8"/>
  <c r="DF333" i="8" s="1"/>
  <c r="DD333" i="8"/>
  <c r="DC333" i="8"/>
  <c r="DB333" i="8"/>
  <c r="DA333" i="8"/>
  <c r="CZ333" i="8"/>
  <c r="CY333" i="8"/>
  <c r="CX333" i="8"/>
  <c r="CV333" i="8"/>
  <c r="CW333" i="8" s="1"/>
  <c r="CU333" i="8"/>
  <c r="CT333" i="8"/>
  <c r="CS333" i="8"/>
  <c r="CR333" i="8"/>
  <c r="CQ333" i="8"/>
  <c r="CP333" i="8"/>
  <c r="CO333" i="8"/>
  <c r="CN333" i="8"/>
  <c r="CL333" i="8"/>
  <c r="CM333" i="8" s="1"/>
  <c r="CG333" i="8"/>
  <c r="CF333" i="8"/>
  <c r="CE333" i="8"/>
  <c r="CD333" i="8"/>
  <c r="CC333" i="8"/>
  <c r="CB333" i="8"/>
  <c r="CA333" i="8"/>
  <c r="BZ333" i="8"/>
  <c r="BY333" i="8"/>
  <c r="BW333" i="8"/>
  <c r="BX333" i="8" s="1"/>
  <c r="BV333" i="8"/>
  <c r="BU333" i="8"/>
  <c r="BT333" i="8"/>
  <c r="BS333" i="8"/>
  <c r="BR333" i="8"/>
  <c r="BQ333" i="8"/>
  <c r="BP333" i="8"/>
  <c r="BO333" i="8"/>
  <c r="BN333" i="8"/>
  <c r="BM333" i="8"/>
  <c r="BL333" i="8"/>
  <c r="BJ333" i="8"/>
  <c r="BK333" i="8" s="1"/>
  <c r="J333" i="8"/>
  <c r="I333" i="8"/>
  <c r="H333" i="8"/>
  <c r="G333" i="8"/>
  <c r="F333" i="8"/>
  <c r="A333" i="8"/>
  <c r="DP332" i="8"/>
  <c r="DO332" i="8"/>
  <c r="DN332" i="8"/>
  <c r="DM332" i="8"/>
  <c r="DK332" i="8"/>
  <c r="DL332" i="8" s="1"/>
  <c r="DJ332" i="8"/>
  <c r="DI332" i="8"/>
  <c r="DH332" i="8"/>
  <c r="DG332" i="8"/>
  <c r="DE332" i="8"/>
  <c r="DF332" i="8" s="1"/>
  <c r="DD332" i="8"/>
  <c r="DC332" i="8"/>
  <c r="DB332" i="8"/>
  <c r="DA332" i="8"/>
  <c r="CZ332" i="8"/>
  <c r="CY332" i="8"/>
  <c r="CX332" i="8"/>
  <c r="CV332" i="8"/>
  <c r="CW332" i="8" s="1"/>
  <c r="CU332" i="8"/>
  <c r="CT332" i="8"/>
  <c r="CS332" i="8"/>
  <c r="CR332" i="8"/>
  <c r="CQ332" i="8"/>
  <c r="CP332" i="8"/>
  <c r="CO332" i="8"/>
  <c r="CN332" i="8"/>
  <c r="CL332" i="8"/>
  <c r="CM332" i="8" s="1"/>
  <c r="CG332" i="8"/>
  <c r="CF332" i="8"/>
  <c r="CE332" i="8"/>
  <c r="CD332" i="8"/>
  <c r="CC332" i="8"/>
  <c r="CB332" i="8"/>
  <c r="CA332" i="8"/>
  <c r="BZ332" i="8"/>
  <c r="BY332" i="8"/>
  <c r="BW332" i="8"/>
  <c r="BX332" i="8" s="1"/>
  <c r="BV332" i="8"/>
  <c r="BU332" i="8"/>
  <c r="BT332" i="8"/>
  <c r="BS332" i="8"/>
  <c r="BR332" i="8"/>
  <c r="BQ332" i="8"/>
  <c r="BP332" i="8"/>
  <c r="BO332" i="8"/>
  <c r="BN332" i="8"/>
  <c r="BM332" i="8"/>
  <c r="BL332" i="8"/>
  <c r="BJ332" i="8"/>
  <c r="BK332" i="8" s="1"/>
  <c r="J332" i="8"/>
  <c r="I332" i="8"/>
  <c r="H332" i="8"/>
  <c r="G332" i="8"/>
  <c r="F332" i="8"/>
  <c r="A332" i="8"/>
  <c r="DP331" i="8"/>
  <c r="DO331" i="8"/>
  <c r="DN331" i="8"/>
  <c r="DM331" i="8"/>
  <c r="DK331" i="8"/>
  <c r="DL331" i="8" s="1"/>
  <c r="DJ331" i="8"/>
  <c r="DI331" i="8"/>
  <c r="DH331" i="8"/>
  <c r="DG331" i="8"/>
  <c r="DE331" i="8"/>
  <c r="DF331" i="8" s="1"/>
  <c r="DD331" i="8"/>
  <c r="DC331" i="8"/>
  <c r="DB331" i="8"/>
  <c r="DA331" i="8"/>
  <c r="CZ331" i="8"/>
  <c r="CY331" i="8"/>
  <c r="CX331" i="8"/>
  <c r="CV331" i="8"/>
  <c r="CW331" i="8" s="1"/>
  <c r="CU331" i="8"/>
  <c r="CT331" i="8"/>
  <c r="CS331" i="8"/>
  <c r="CR331" i="8"/>
  <c r="CQ331" i="8"/>
  <c r="CP331" i="8"/>
  <c r="CO331" i="8"/>
  <c r="CN331" i="8"/>
  <c r="CL331" i="8"/>
  <c r="CM331" i="8" s="1"/>
  <c r="CG331" i="8"/>
  <c r="CF331" i="8"/>
  <c r="CE331" i="8"/>
  <c r="CD331" i="8"/>
  <c r="CC331" i="8"/>
  <c r="CB331" i="8"/>
  <c r="CA331" i="8"/>
  <c r="BZ331" i="8"/>
  <c r="BY331" i="8"/>
  <c r="BW331" i="8"/>
  <c r="BX331" i="8" s="1"/>
  <c r="BV331" i="8"/>
  <c r="BU331" i="8"/>
  <c r="BT331" i="8"/>
  <c r="BS331" i="8"/>
  <c r="BR331" i="8"/>
  <c r="BQ331" i="8"/>
  <c r="BP331" i="8"/>
  <c r="BO331" i="8"/>
  <c r="BN331" i="8"/>
  <c r="BM331" i="8"/>
  <c r="BL331" i="8"/>
  <c r="BJ331" i="8"/>
  <c r="BK331" i="8" s="1"/>
  <c r="J331" i="8"/>
  <c r="I331" i="8"/>
  <c r="H331" i="8"/>
  <c r="G331" i="8"/>
  <c r="F331" i="8"/>
  <c r="A331" i="8"/>
  <c r="DP330" i="8"/>
  <c r="DO330" i="8"/>
  <c r="DN330" i="8"/>
  <c r="DM330" i="8"/>
  <c r="DK330" i="8"/>
  <c r="DL330" i="8" s="1"/>
  <c r="DJ330" i="8"/>
  <c r="DI330" i="8"/>
  <c r="DH330" i="8"/>
  <c r="DG330" i="8"/>
  <c r="DE330" i="8"/>
  <c r="DF330" i="8" s="1"/>
  <c r="DD330" i="8"/>
  <c r="DC330" i="8"/>
  <c r="DB330" i="8"/>
  <c r="DA330" i="8"/>
  <c r="CZ330" i="8"/>
  <c r="CY330" i="8"/>
  <c r="CX330" i="8"/>
  <c r="CV330" i="8"/>
  <c r="CW330" i="8" s="1"/>
  <c r="CU330" i="8"/>
  <c r="CT330" i="8"/>
  <c r="CS330" i="8"/>
  <c r="CR330" i="8"/>
  <c r="CQ330" i="8"/>
  <c r="CP330" i="8"/>
  <c r="CO330" i="8"/>
  <c r="CN330" i="8"/>
  <c r="CL330" i="8"/>
  <c r="CM330" i="8" s="1"/>
  <c r="CG330" i="8"/>
  <c r="CF330" i="8"/>
  <c r="CE330" i="8"/>
  <c r="CD330" i="8"/>
  <c r="CC330" i="8"/>
  <c r="CB330" i="8"/>
  <c r="CA330" i="8"/>
  <c r="BZ330" i="8"/>
  <c r="BY330" i="8"/>
  <c r="BW330" i="8"/>
  <c r="BX330" i="8" s="1"/>
  <c r="BV330" i="8"/>
  <c r="BU330" i="8"/>
  <c r="BT330" i="8"/>
  <c r="BS330" i="8"/>
  <c r="BR330" i="8"/>
  <c r="BQ330" i="8"/>
  <c r="BP330" i="8"/>
  <c r="BO330" i="8"/>
  <c r="BN330" i="8"/>
  <c r="BM330" i="8"/>
  <c r="BL330" i="8"/>
  <c r="BJ330" i="8"/>
  <c r="BK330" i="8" s="1"/>
  <c r="J330" i="8"/>
  <c r="I330" i="8"/>
  <c r="H330" i="8"/>
  <c r="G330" i="8"/>
  <c r="F330" i="8"/>
  <c r="A330" i="8"/>
  <c r="DP329" i="8"/>
  <c r="DO329" i="8"/>
  <c r="DN329" i="8"/>
  <c r="DM329" i="8"/>
  <c r="DK329" i="8"/>
  <c r="DL329" i="8" s="1"/>
  <c r="DJ329" i="8"/>
  <c r="DI329" i="8"/>
  <c r="DH329" i="8"/>
  <c r="DG329" i="8"/>
  <c r="DE329" i="8"/>
  <c r="DF329" i="8" s="1"/>
  <c r="DD329" i="8"/>
  <c r="DC329" i="8"/>
  <c r="DB329" i="8"/>
  <c r="DA329" i="8"/>
  <c r="CZ329" i="8"/>
  <c r="CY329" i="8"/>
  <c r="CX329" i="8"/>
  <c r="CV329" i="8"/>
  <c r="CW329" i="8" s="1"/>
  <c r="CU329" i="8"/>
  <c r="CT329" i="8"/>
  <c r="CS329" i="8"/>
  <c r="CR329" i="8"/>
  <c r="CQ329" i="8"/>
  <c r="CP329" i="8"/>
  <c r="CO329" i="8"/>
  <c r="CN329" i="8"/>
  <c r="CL329" i="8"/>
  <c r="CM329" i="8" s="1"/>
  <c r="CG329" i="8"/>
  <c r="CF329" i="8"/>
  <c r="CE329" i="8"/>
  <c r="CD329" i="8"/>
  <c r="CC329" i="8"/>
  <c r="CB329" i="8"/>
  <c r="CA329" i="8"/>
  <c r="BZ329" i="8"/>
  <c r="BY329" i="8"/>
  <c r="BW329" i="8"/>
  <c r="BX329" i="8" s="1"/>
  <c r="BV329" i="8"/>
  <c r="BU329" i="8"/>
  <c r="BT329" i="8"/>
  <c r="BS329" i="8"/>
  <c r="BR329" i="8"/>
  <c r="BQ329" i="8"/>
  <c r="BP329" i="8"/>
  <c r="BO329" i="8"/>
  <c r="BN329" i="8"/>
  <c r="BM329" i="8"/>
  <c r="BL329" i="8"/>
  <c r="BJ329" i="8"/>
  <c r="BK329" i="8" s="1"/>
  <c r="J329" i="8"/>
  <c r="I329" i="8"/>
  <c r="H329" i="8"/>
  <c r="G329" i="8"/>
  <c r="F329" i="8"/>
  <c r="A329" i="8"/>
  <c r="DP328" i="8"/>
  <c r="DO328" i="8"/>
  <c r="DN328" i="8"/>
  <c r="DM328" i="8"/>
  <c r="DK328" i="8"/>
  <c r="DL328" i="8" s="1"/>
  <c r="DJ328" i="8"/>
  <c r="DI328" i="8"/>
  <c r="DH328" i="8"/>
  <c r="DG328" i="8"/>
  <c r="DE328" i="8"/>
  <c r="DF328" i="8" s="1"/>
  <c r="DD328" i="8"/>
  <c r="DC328" i="8"/>
  <c r="DB328" i="8"/>
  <c r="DA328" i="8"/>
  <c r="CZ328" i="8"/>
  <c r="CY328" i="8"/>
  <c r="CX328" i="8"/>
  <c r="CV328" i="8"/>
  <c r="CW328" i="8" s="1"/>
  <c r="CU328" i="8"/>
  <c r="CT328" i="8"/>
  <c r="CS328" i="8"/>
  <c r="CR328" i="8"/>
  <c r="CQ328" i="8"/>
  <c r="CP328" i="8"/>
  <c r="CO328" i="8"/>
  <c r="CN328" i="8"/>
  <c r="CL328" i="8"/>
  <c r="CM328" i="8" s="1"/>
  <c r="CG328" i="8"/>
  <c r="CF328" i="8"/>
  <c r="CE328" i="8"/>
  <c r="CD328" i="8"/>
  <c r="CC328" i="8"/>
  <c r="CB328" i="8"/>
  <c r="CA328" i="8"/>
  <c r="BZ328" i="8"/>
  <c r="BY328" i="8"/>
  <c r="BW328" i="8"/>
  <c r="BX328" i="8" s="1"/>
  <c r="BV328" i="8"/>
  <c r="BU328" i="8"/>
  <c r="BT328" i="8"/>
  <c r="BS328" i="8"/>
  <c r="BR328" i="8"/>
  <c r="BQ328" i="8"/>
  <c r="BP328" i="8"/>
  <c r="BO328" i="8"/>
  <c r="BN328" i="8"/>
  <c r="BM328" i="8"/>
  <c r="BL328" i="8"/>
  <c r="BJ328" i="8"/>
  <c r="BK328" i="8" s="1"/>
  <c r="J328" i="8"/>
  <c r="I328" i="8"/>
  <c r="H328" i="8"/>
  <c r="G328" i="8"/>
  <c r="F328" i="8"/>
  <c r="A328" i="8"/>
  <c r="DP327" i="8"/>
  <c r="DO327" i="8"/>
  <c r="DN327" i="8"/>
  <c r="DM327" i="8"/>
  <c r="DK327" i="8"/>
  <c r="DL327" i="8" s="1"/>
  <c r="DJ327" i="8"/>
  <c r="DI327" i="8"/>
  <c r="DH327" i="8"/>
  <c r="DG327" i="8"/>
  <c r="DE327" i="8"/>
  <c r="DF327" i="8" s="1"/>
  <c r="DD327" i="8"/>
  <c r="DC327" i="8"/>
  <c r="DB327" i="8"/>
  <c r="DA327" i="8"/>
  <c r="CZ327" i="8"/>
  <c r="CY327" i="8"/>
  <c r="CX327" i="8"/>
  <c r="CV327" i="8"/>
  <c r="CW327" i="8" s="1"/>
  <c r="CU327" i="8"/>
  <c r="CT327" i="8"/>
  <c r="CS327" i="8"/>
  <c r="CR327" i="8"/>
  <c r="CQ327" i="8"/>
  <c r="CP327" i="8"/>
  <c r="CO327" i="8"/>
  <c r="CN327" i="8"/>
  <c r="CL327" i="8"/>
  <c r="CM327" i="8" s="1"/>
  <c r="CG327" i="8"/>
  <c r="CF327" i="8"/>
  <c r="CE327" i="8"/>
  <c r="CD327" i="8"/>
  <c r="CC327" i="8"/>
  <c r="CB327" i="8"/>
  <c r="CA327" i="8"/>
  <c r="BZ327" i="8"/>
  <c r="BY327" i="8"/>
  <c r="BW327" i="8"/>
  <c r="BX327" i="8" s="1"/>
  <c r="BV327" i="8"/>
  <c r="BU327" i="8"/>
  <c r="BT327" i="8"/>
  <c r="BS327" i="8"/>
  <c r="BR327" i="8"/>
  <c r="BQ327" i="8"/>
  <c r="BP327" i="8"/>
  <c r="BO327" i="8"/>
  <c r="BN327" i="8"/>
  <c r="BM327" i="8"/>
  <c r="BL327" i="8"/>
  <c r="BJ327" i="8"/>
  <c r="BK327" i="8" s="1"/>
  <c r="J327" i="8"/>
  <c r="I327" i="8"/>
  <c r="H327" i="8"/>
  <c r="G327" i="8"/>
  <c r="F327" i="8"/>
  <c r="A327" i="8"/>
  <c r="DP326" i="8"/>
  <c r="DO326" i="8"/>
  <c r="DN326" i="8"/>
  <c r="DM326" i="8"/>
  <c r="DK326" i="8"/>
  <c r="DL326" i="8" s="1"/>
  <c r="DJ326" i="8"/>
  <c r="DI326" i="8"/>
  <c r="DH326" i="8"/>
  <c r="DG326" i="8"/>
  <c r="DE326" i="8"/>
  <c r="DF326" i="8" s="1"/>
  <c r="DD326" i="8"/>
  <c r="DC326" i="8"/>
  <c r="DB326" i="8"/>
  <c r="DA326" i="8"/>
  <c r="CZ326" i="8"/>
  <c r="CY326" i="8"/>
  <c r="CX326" i="8"/>
  <c r="CV326" i="8"/>
  <c r="CW326" i="8" s="1"/>
  <c r="CU326" i="8"/>
  <c r="CT326" i="8"/>
  <c r="CS326" i="8"/>
  <c r="CR326" i="8"/>
  <c r="CQ326" i="8"/>
  <c r="CP326" i="8"/>
  <c r="CO326" i="8"/>
  <c r="CN326" i="8"/>
  <c r="CL326" i="8"/>
  <c r="CM326" i="8" s="1"/>
  <c r="CG326" i="8"/>
  <c r="CF326" i="8"/>
  <c r="CE326" i="8"/>
  <c r="CD326" i="8"/>
  <c r="CC326" i="8"/>
  <c r="CB326" i="8"/>
  <c r="CA326" i="8"/>
  <c r="BZ326" i="8"/>
  <c r="BY326" i="8"/>
  <c r="BW326" i="8"/>
  <c r="BX326" i="8" s="1"/>
  <c r="BV326" i="8"/>
  <c r="BU326" i="8"/>
  <c r="BT326" i="8"/>
  <c r="BS326" i="8"/>
  <c r="BR326" i="8"/>
  <c r="BQ326" i="8"/>
  <c r="BP326" i="8"/>
  <c r="BO326" i="8"/>
  <c r="BN326" i="8"/>
  <c r="BM326" i="8"/>
  <c r="BL326" i="8"/>
  <c r="BJ326" i="8"/>
  <c r="BK326" i="8" s="1"/>
  <c r="J326" i="8"/>
  <c r="I326" i="8"/>
  <c r="H326" i="8"/>
  <c r="G326" i="8"/>
  <c r="F326" i="8"/>
  <c r="A326" i="8"/>
  <c r="DP325" i="8"/>
  <c r="DO325" i="8"/>
  <c r="DN325" i="8"/>
  <c r="DM325" i="8"/>
  <c r="DK325" i="8"/>
  <c r="DL325" i="8" s="1"/>
  <c r="DJ325" i="8"/>
  <c r="DI325" i="8"/>
  <c r="DH325" i="8"/>
  <c r="DG325" i="8"/>
  <c r="DE325" i="8"/>
  <c r="DF325" i="8" s="1"/>
  <c r="DD325" i="8"/>
  <c r="DC325" i="8"/>
  <c r="DB325" i="8"/>
  <c r="DA325" i="8"/>
  <c r="CZ325" i="8"/>
  <c r="CY325" i="8"/>
  <c r="CX325" i="8"/>
  <c r="CV325" i="8"/>
  <c r="CW325" i="8" s="1"/>
  <c r="CU325" i="8"/>
  <c r="CT325" i="8"/>
  <c r="CS325" i="8"/>
  <c r="CR325" i="8"/>
  <c r="CQ325" i="8"/>
  <c r="CP325" i="8"/>
  <c r="CO325" i="8"/>
  <c r="CN325" i="8"/>
  <c r="CL325" i="8"/>
  <c r="CM325" i="8" s="1"/>
  <c r="CG325" i="8"/>
  <c r="CF325" i="8"/>
  <c r="CE325" i="8"/>
  <c r="CD325" i="8"/>
  <c r="CC325" i="8"/>
  <c r="CB325" i="8"/>
  <c r="CA325" i="8"/>
  <c r="BZ325" i="8"/>
  <c r="BY325" i="8"/>
  <c r="BW325" i="8"/>
  <c r="BX325" i="8" s="1"/>
  <c r="BV325" i="8"/>
  <c r="BU325" i="8"/>
  <c r="BT325" i="8"/>
  <c r="BS325" i="8"/>
  <c r="BR325" i="8"/>
  <c r="BQ325" i="8"/>
  <c r="BP325" i="8"/>
  <c r="BO325" i="8"/>
  <c r="BN325" i="8"/>
  <c r="BM325" i="8"/>
  <c r="BL325" i="8"/>
  <c r="BJ325" i="8"/>
  <c r="BK325" i="8" s="1"/>
  <c r="J325" i="8"/>
  <c r="I325" i="8"/>
  <c r="H325" i="8"/>
  <c r="G325" i="8"/>
  <c r="F325" i="8"/>
  <c r="A325" i="8"/>
  <c r="DP324" i="8"/>
  <c r="DO324" i="8"/>
  <c r="DN324" i="8"/>
  <c r="DM324" i="8"/>
  <c r="DK324" i="8"/>
  <c r="DL324" i="8" s="1"/>
  <c r="DJ324" i="8"/>
  <c r="DI324" i="8"/>
  <c r="DH324" i="8"/>
  <c r="DG324" i="8"/>
  <c r="DE324" i="8"/>
  <c r="DF324" i="8" s="1"/>
  <c r="DD324" i="8"/>
  <c r="DC324" i="8"/>
  <c r="DB324" i="8"/>
  <c r="DA324" i="8"/>
  <c r="CZ324" i="8"/>
  <c r="CY324" i="8"/>
  <c r="CX324" i="8"/>
  <c r="CV324" i="8"/>
  <c r="CW324" i="8" s="1"/>
  <c r="CU324" i="8"/>
  <c r="CT324" i="8"/>
  <c r="CS324" i="8"/>
  <c r="CR324" i="8"/>
  <c r="CQ324" i="8"/>
  <c r="CP324" i="8"/>
  <c r="CO324" i="8"/>
  <c r="CN324" i="8"/>
  <c r="CL324" i="8"/>
  <c r="CM324" i="8" s="1"/>
  <c r="CG324" i="8"/>
  <c r="CF324" i="8"/>
  <c r="CE324" i="8"/>
  <c r="CD324" i="8"/>
  <c r="CC324" i="8"/>
  <c r="CB324" i="8"/>
  <c r="CA324" i="8"/>
  <c r="BZ324" i="8"/>
  <c r="BY324" i="8"/>
  <c r="BW324" i="8"/>
  <c r="BX324" i="8" s="1"/>
  <c r="BV324" i="8"/>
  <c r="BU324" i="8"/>
  <c r="BT324" i="8"/>
  <c r="BS324" i="8"/>
  <c r="BR324" i="8"/>
  <c r="BQ324" i="8"/>
  <c r="BP324" i="8"/>
  <c r="BO324" i="8"/>
  <c r="BN324" i="8"/>
  <c r="BM324" i="8"/>
  <c r="BL324" i="8"/>
  <c r="BJ324" i="8"/>
  <c r="BK324" i="8" s="1"/>
  <c r="J324" i="8"/>
  <c r="I324" i="8"/>
  <c r="H324" i="8"/>
  <c r="G324" i="8"/>
  <c r="F324" i="8"/>
  <c r="A324" i="8"/>
  <c r="DP323" i="8"/>
  <c r="DO323" i="8"/>
  <c r="DN323" i="8"/>
  <c r="DM323" i="8"/>
  <c r="DK323" i="8"/>
  <c r="DL323" i="8" s="1"/>
  <c r="DJ323" i="8"/>
  <c r="DI323" i="8"/>
  <c r="DH323" i="8"/>
  <c r="DG323" i="8"/>
  <c r="DE323" i="8"/>
  <c r="DF323" i="8" s="1"/>
  <c r="DD323" i="8"/>
  <c r="DC323" i="8"/>
  <c r="DB323" i="8"/>
  <c r="DA323" i="8"/>
  <c r="CZ323" i="8"/>
  <c r="CY323" i="8"/>
  <c r="CX323" i="8"/>
  <c r="CV323" i="8"/>
  <c r="CW323" i="8" s="1"/>
  <c r="CU323" i="8"/>
  <c r="CT323" i="8"/>
  <c r="CS323" i="8"/>
  <c r="CR323" i="8"/>
  <c r="CQ323" i="8"/>
  <c r="CP323" i="8"/>
  <c r="CO323" i="8"/>
  <c r="CN323" i="8"/>
  <c r="CL323" i="8"/>
  <c r="CM323" i="8" s="1"/>
  <c r="CG323" i="8"/>
  <c r="CF323" i="8"/>
  <c r="CE323" i="8"/>
  <c r="CD323" i="8"/>
  <c r="CC323" i="8"/>
  <c r="CB323" i="8"/>
  <c r="CA323" i="8"/>
  <c r="BZ323" i="8"/>
  <c r="BY323" i="8"/>
  <c r="BW323" i="8"/>
  <c r="BX323" i="8" s="1"/>
  <c r="BV323" i="8"/>
  <c r="BU323" i="8"/>
  <c r="BT323" i="8"/>
  <c r="BS323" i="8"/>
  <c r="BR323" i="8"/>
  <c r="BQ323" i="8"/>
  <c r="BP323" i="8"/>
  <c r="BO323" i="8"/>
  <c r="BN323" i="8"/>
  <c r="BM323" i="8"/>
  <c r="BL323" i="8"/>
  <c r="BJ323" i="8"/>
  <c r="BK323" i="8" s="1"/>
  <c r="J323" i="8"/>
  <c r="I323" i="8"/>
  <c r="H323" i="8"/>
  <c r="G323" i="8"/>
  <c r="F323" i="8"/>
  <c r="A323" i="8"/>
  <c r="DP322" i="8"/>
  <c r="DO322" i="8"/>
  <c r="DN322" i="8"/>
  <c r="DM322" i="8"/>
  <c r="DK322" i="8"/>
  <c r="DL322" i="8" s="1"/>
  <c r="DJ322" i="8"/>
  <c r="DI322" i="8"/>
  <c r="DH322" i="8"/>
  <c r="DG322" i="8"/>
  <c r="DE322" i="8"/>
  <c r="DF322" i="8" s="1"/>
  <c r="DD322" i="8"/>
  <c r="DC322" i="8"/>
  <c r="DB322" i="8"/>
  <c r="DA322" i="8"/>
  <c r="CZ322" i="8"/>
  <c r="CY322" i="8"/>
  <c r="CX322" i="8"/>
  <c r="CV322" i="8"/>
  <c r="CW322" i="8" s="1"/>
  <c r="CU322" i="8"/>
  <c r="CT322" i="8"/>
  <c r="CS322" i="8"/>
  <c r="CR322" i="8"/>
  <c r="CQ322" i="8"/>
  <c r="CP322" i="8"/>
  <c r="CO322" i="8"/>
  <c r="CN322" i="8"/>
  <c r="CL322" i="8"/>
  <c r="CM322" i="8" s="1"/>
  <c r="CG322" i="8"/>
  <c r="CF322" i="8"/>
  <c r="CE322" i="8"/>
  <c r="CD322" i="8"/>
  <c r="CC322" i="8"/>
  <c r="CB322" i="8"/>
  <c r="CA322" i="8"/>
  <c r="BZ322" i="8"/>
  <c r="BY322" i="8"/>
  <c r="BW322" i="8"/>
  <c r="BX322" i="8" s="1"/>
  <c r="BV322" i="8"/>
  <c r="BU322" i="8"/>
  <c r="BT322" i="8"/>
  <c r="BS322" i="8"/>
  <c r="BR322" i="8"/>
  <c r="BQ322" i="8"/>
  <c r="BP322" i="8"/>
  <c r="BO322" i="8"/>
  <c r="BN322" i="8"/>
  <c r="BM322" i="8"/>
  <c r="BL322" i="8"/>
  <c r="BJ322" i="8"/>
  <c r="BK322" i="8" s="1"/>
  <c r="J322" i="8"/>
  <c r="I322" i="8"/>
  <c r="H322" i="8"/>
  <c r="G322" i="8"/>
  <c r="F322" i="8"/>
  <c r="A322" i="8"/>
  <c r="DP321" i="8"/>
  <c r="DO321" i="8"/>
  <c r="DN321" i="8"/>
  <c r="DM321" i="8"/>
  <c r="DK321" i="8"/>
  <c r="DL321" i="8" s="1"/>
  <c r="DJ321" i="8"/>
  <c r="DI321" i="8"/>
  <c r="DH321" i="8"/>
  <c r="DG321" i="8"/>
  <c r="DE321" i="8"/>
  <c r="DF321" i="8" s="1"/>
  <c r="DD321" i="8"/>
  <c r="DC321" i="8"/>
  <c r="DB321" i="8"/>
  <c r="DA321" i="8"/>
  <c r="CZ321" i="8"/>
  <c r="CY321" i="8"/>
  <c r="CX321" i="8"/>
  <c r="CV321" i="8"/>
  <c r="CW321" i="8" s="1"/>
  <c r="CU321" i="8"/>
  <c r="CT321" i="8"/>
  <c r="CS321" i="8"/>
  <c r="CR321" i="8"/>
  <c r="CQ321" i="8"/>
  <c r="CP321" i="8"/>
  <c r="CO321" i="8"/>
  <c r="CN321" i="8"/>
  <c r="CL321" i="8"/>
  <c r="CM321" i="8" s="1"/>
  <c r="CG321" i="8"/>
  <c r="CF321" i="8"/>
  <c r="CE321" i="8"/>
  <c r="CD321" i="8"/>
  <c r="CC321" i="8"/>
  <c r="CB321" i="8"/>
  <c r="CA321" i="8"/>
  <c r="BZ321" i="8"/>
  <c r="BY321" i="8"/>
  <c r="BW321" i="8"/>
  <c r="BX321" i="8" s="1"/>
  <c r="BV321" i="8"/>
  <c r="BU321" i="8"/>
  <c r="BT321" i="8"/>
  <c r="BS321" i="8"/>
  <c r="BR321" i="8"/>
  <c r="BQ321" i="8"/>
  <c r="BP321" i="8"/>
  <c r="BO321" i="8"/>
  <c r="BN321" i="8"/>
  <c r="BM321" i="8"/>
  <c r="BL321" i="8"/>
  <c r="BJ321" i="8"/>
  <c r="BK321" i="8" s="1"/>
  <c r="J321" i="8"/>
  <c r="I321" i="8"/>
  <c r="H321" i="8"/>
  <c r="G321" i="8"/>
  <c r="F321" i="8"/>
  <c r="A321" i="8"/>
  <c r="DP320" i="8"/>
  <c r="DO320" i="8"/>
  <c r="DN320" i="8"/>
  <c r="DM320" i="8"/>
  <c r="DK320" i="8"/>
  <c r="DL320" i="8" s="1"/>
  <c r="DJ320" i="8"/>
  <c r="DI320" i="8"/>
  <c r="DH320" i="8"/>
  <c r="DG320" i="8"/>
  <c r="DE320" i="8"/>
  <c r="DF320" i="8" s="1"/>
  <c r="DD320" i="8"/>
  <c r="DC320" i="8"/>
  <c r="DB320" i="8"/>
  <c r="DA320" i="8"/>
  <c r="CZ320" i="8"/>
  <c r="CY320" i="8"/>
  <c r="CX320" i="8"/>
  <c r="CV320" i="8"/>
  <c r="CW320" i="8" s="1"/>
  <c r="CU320" i="8"/>
  <c r="CT320" i="8"/>
  <c r="CS320" i="8"/>
  <c r="CR320" i="8"/>
  <c r="CQ320" i="8"/>
  <c r="CP320" i="8"/>
  <c r="CO320" i="8"/>
  <c r="CN320" i="8"/>
  <c r="CL320" i="8"/>
  <c r="CM320" i="8" s="1"/>
  <c r="CG320" i="8"/>
  <c r="CF320" i="8"/>
  <c r="CE320" i="8"/>
  <c r="CD320" i="8"/>
  <c r="CC320" i="8"/>
  <c r="CB320" i="8"/>
  <c r="CA320" i="8"/>
  <c r="BZ320" i="8"/>
  <c r="BY320" i="8"/>
  <c r="BW320" i="8"/>
  <c r="BX320" i="8" s="1"/>
  <c r="BV320" i="8"/>
  <c r="BU320" i="8"/>
  <c r="BT320" i="8"/>
  <c r="BS320" i="8"/>
  <c r="BR320" i="8"/>
  <c r="BQ320" i="8"/>
  <c r="BP320" i="8"/>
  <c r="BO320" i="8"/>
  <c r="BN320" i="8"/>
  <c r="BM320" i="8"/>
  <c r="BL320" i="8"/>
  <c r="BJ320" i="8"/>
  <c r="BK320" i="8" s="1"/>
  <c r="J320" i="8"/>
  <c r="I320" i="8"/>
  <c r="H320" i="8"/>
  <c r="G320" i="8"/>
  <c r="F320" i="8"/>
  <c r="A320" i="8"/>
  <c r="DP319" i="8"/>
  <c r="DO319" i="8"/>
  <c r="DN319" i="8"/>
  <c r="DM319" i="8"/>
  <c r="DK319" i="8"/>
  <c r="DL319" i="8" s="1"/>
  <c r="DJ319" i="8"/>
  <c r="DI319" i="8"/>
  <c r="DH319" i="8"/>
  <c r="DG319" i="8"/>
  <c r="DE319" i="8"/>
  <c r="DF319" i="8" s="1"/>
  <c r="DD319" i="8"/>
  <c r="DC319" i="8"/>
  <c r="DB319" i="8"/>
  <c r="DA319" i="8"/>
  <c r="CZ319" i="8"/>
  <c r="CY319" i="8"/>
  <c r="CX319" i="8"/>
  <c r="CV319" i="8"/>
  <c r="CW319" i="8" s="1"/>
  <c r="CU319" i="8"/>
  <c r="CT319" i="8"/>
  <c r="CS319" i="8"/>
  <c r="CR319" i="8"/>
  <c r="CQ319" i="8"/>
  <c r="CP319" i="8"/>
  <c r="CO319" i="8"/>
  <c r="CN319" i="8"/>
  <c r="CL319" i="8"/>
  <c r="CM319" i="8" s="1"/>
  <c r="CG319" i="8"/>
  <c r="CF319" i="8"/>
  <c r="CE319" i="8"/>
  <c r="CD319" i="8"/>
  <c r="CC319" i="8"/>
  <c r="CB319" i="8"/>
  <c r="CA319" i="8"/>
  <c r="BZ319" i="8"/>
  <c r="BY319" i="8"/>
  <c r="BW319" i="8"/>
  <c r="BX319" i="8" s="1"/>
  <c r="BV319" i="8"/>
  <c r="BU319" i="8"/>
  <c r="BT319" i="8"/>
  <c r="BS319" i="8"/>
  <c r="BR319" i="8"/>
  <c r="BQ319" i="8"/>
  <c r="BP319" i="8"/>
  <c r="BO319" i="8"/>
  <c r="BN319" i="8"/>
  <c r="BM319" i="8"/>
  <c r="BL319" i="8"/>
  <c r="BJ319" i="8"/>
  <c r="BK319" i="8" s="1"/>
  <c r="J319" i="8"/>
  <c r="I319" i="8"/>
  <c r="H319" i="8"/>
  <c r="G319" i="8"/>
  <c r="F319" i="8"/>
  <c r="A319" i="8"/>
  <c r="DP318" i="8"/>
  <c r="DO318" i="8"/>
  <c r="DN318" i="8"/>
  <c r="DM318" i="8"/>
  <c r="DK318" i="8"/>
  <c r="DL318" i="8" s="1"/>
  <c r="DJ318" i="8"/>
  <c r="DI318" i="8"/>
  <c r="DH318" i="8"/>
  <c r="DG318" i="8"/>
  <c r="DE318" i="8"/>
  <c r="DF318" i="8" s="1"/>
  <c r="DD318" i="8"/>
  <c r="DC318" i="8"/>
  <c r="DB318" i="8"/>
  <c r="DA318" i="8"/>
  <c r="CZ318" i="8"/>
  <c r="CY318" i="8"/>
  <c r="CX318" i="8"/>
  <c r="CV318" i="8"/>
  <c r="CW318" i="8" s="1"/>
  <c r="CU318" i="8"/>
  <c r="CT318" i="8"/>
  <c r="CS318" i="8"/>
  <c r="CR318" i="8"/>
  <c r="CQ318" i="8"/>
  <c r="CP318" i="8"/>
  <c r="CO318" i="8"/>
  <c r="CN318" i="8"/>
  <c r="CL318" i="8"/>
  <c r="CM318" i="8" s="1"/>
  <c r="CG318" i="8"/>
  <c r="CF318" i="8"/>
  <c r="CE318" i="8"/>
  <c r="CD318" i="8"/>
  <c r="CC318" i="8"/>
  <c r="CB318" i="8"/>
  <c r="CA318" i="8"/>
  <c r="BZ318" i="8"/>
  <c r="BY318" i="8"/>
  <c r="BW318" i="8"/>
  <c r="BX318" i="8" s="1"/>
  <c r="BV318" i="8"/>
  <c r="BU318" i="8"/>
  <c r="BT318" i="8"/>
  <c r="BS318" i="8"/>
  <c r="BR318" i="8"/>
  <c r="BQ318" i="8"/>
  <c r="BP318" i="8"/>
  <c r="BO318" i="8"/>
  <c r="BN318" i="8"/>
  <c r="BM318" i="8"/>
  <c r="BL318" i="8"/>
  <c r="BJ318" i="8"/>
  <c r="BK318" i="8" s="1"/>
  <c r="J318" i="8"/>
  <c r="I318" i="8"/>
  <c r="H318" i="8"/>
  <c r="G318" i="8"/>
  <c r="F318" i="8"/>
  <c r="A318" i="8"/>
  <c r="DP317" i="8"/>
  <c r="DO317" i="8"/>
  <c r="DN317" i="8"/>
  <c r="DM317" i="8"/>
  <c r="DK317" i="8"/>
  <c r="DL317" i="8" s="1"/>
  <c r="DJ317" i="8"/>
  <c r="DI317" i="8"/>
  <c r="DH317" i="8"/>
  <c r="DG317" i="8"/>
  <c r="DE317" i="8"/>
  <c r="DF317" i="8" s="1"/>
  <c r="DD317" i="8"/>
  <c r="DC317" i="8"/>
  <c r="DB317" i="8"/>
  <c r="DA317" i="8"/>
  <c r="CZ317" i="8"/>
  <c r="CY317" i="8"/>
  <c r="CX317" i="8"/>
  <c r="CV317" i="8"/>
  <c r="CW317" i="8" s="1"/>
  <c r="CU317" i="8"/>
  <c r="CT317" i="8"/>
  <c r="CS317" i="8"/>
  <c r="CR317" i="8"/>
  <c r="CQ317" i="8"/>
  <c r="CP317" i="8"/>
  <c r="CO317" i="8"/>
  <c r="CN317" i="8"/>
  <c r="CL317" i="8"/>
  <c r="CM317" i="8" s="1"/>
  <c r="CG317" i="8"/>
  <c r="CF317" i="8"/>
  <c r="CE317" i="8"/>
  <c r="CD317" i="8"/>
  <c r="CC317" i="8"/>
  <c r="CB317" i="8"/>
  <c r="CA317" i="8"/>
  <c r="BZ317" i="8"/>
  <c r="BY317" i="8"/>
  <c r="BW317" i="8"/>
  <c r="BX317" i="8" s="1"/>
  <c r="BV317" i="8"/>
  <c r="BU317" i="8"/>
  <c r="BT317" i="8"/>
  <c r="BS317" i="8"/>
  <c r="BR317" i="8"/>
  <c r="BQ317" i="8"/>
  <c r="BP317" i="8"/>
  <c r="BO317" i="8"/>
  <c r="BN317" i="8"/>
  <c r="BM317" i="8"/>
  <c r="BL317" i="8"/>
  <c r="BJ317" i="8"/>
  <c r="BK317" i="8" s="1"/>
  <c r="J317" i="8"/>
  <c r="I317" i="8"/>
  <c r="H317" i="8"/>
  <c r="G317" i="8"/>
  <c r="F317" i="8"/>
  <c r="A317" i="8"/>
  <c r="DP316" i="8"/>
  <c r="DO316" i="8"/>
  <c r="DN316" i="8"/>
  <c r="DM316" i="8"/>
  <c r="DK316" i="8"/>
  <c r="DL316" i="8" s="1"/>
  <c r="DJ316" i="8"/>
  <c r="DI316" i="8"/>
  <c r="DH316" i="8"/>
  <c r="DG316" i="8"/>
  <c r="DE316" i="8"/>
  <c r="DF316" i="8" s="1"/>
  <c r="DD316" i="8"/>
  <c r="DC316" i="8"/>
  <c r="DB316" i="8"/>
  <c r="DA316" i="8"/>
  <c r="CZ316" i="8"/>
  <c r="CY316" i="8"/>
  <c r="CX316" i="8"/>
  <c r="CV316" i="8"/>
  <c r="CW316" i="8" s="1"/>
  <c r="CU316" i="8"/>
  <c r="CT316" i="8"/>
  <c r="CS316" i="8"/>
  <c r="CR316" i="8"/>
  <c r="CQ316" i="8"/>
  <c r="CP316" i="8"/>
  <c r="CO316" i="8"/>
  <c r="CN316" i="8"/>
  <c r="CL316" i="8"/>
  <c r="CM316" i="8" s="1"/>
  <c r="CG316" i="8"/>
  <c r="CF316" i="8"/>
  <c r="CE316" i="8"/>
  <c r="CD316" i="8"/>
  <c r="CC316" i="8"/>
  <c r="CB316" i="8"/>
  <c r="CA316" i="8"/>
  <c r="BZ316" i="8"/>
  <c r="BY316" i="8"/>
  <c r="BW316" i="8"/>
  <c r="BX316" i="8" s="1"/>
  <c r="BV316" i="8"/>
  <c r="BU316" i="8"/>
  <c r="BT316" i="8"/>
  <c r="BS316" i="8"/>
  <c r="BR316" i="8"/>
  <c r="BQ316" i="8"/>
  <c r="BP316" i="8"/>
  <c r="BO316" i="8"/>
  <c r="BN316" i="8"/>
  <c r="BM316" i="8"/>
  <c r="BL316" i="8"/>
  <c r="BJ316" i="8"/>
  <c r="BK316" i="8" s="1"/>
  <c r="J316" i="8"/>
  <c r="I316" i="8"/>
  <c r="H316" i="8"/>
  <c r="G316" i="8"/>
  <c r="F316" i="8"/>
  <c r="A316" i="8"/>
  <c r="DP315" i="8"/>
  <c r="DO315" i="8"/>
  <c r="DN315" i="8"/>
  <c r="DM315" i="8"/>
  <c r="DK315" i="8"/>
  <c r="DL315" i="8" s="1"/>
  <c r="DJ315" i="8"/>
  <c r="DI315" i="8"/>
  <c r="DH315" i="8"/>
  <c r="DG315" i="8"/>
  <c r="DE315" i="8"/>
  <c r="DF315" i="8" s="1"/>
  <c r="DD315" i="8"/>
  <c r="DC315" i="8"/>
  <c r="DB315" i="8"/>
  <c r="DA315" i="8"/>
  <c r="CZ315" i="8"/>
  <c r="CY315" i="8"/>
  <c r="CX315" i="8"/>
  <c r="CV315" i="8"/>
  <c r="CW315" i="8" s="1"/>
  <c r="CU315" i="8"/>
  <c r="CT315" i="8"/>
  <c r="CS315" i="8"/>
  <c r="CR315" i="8"/>
  <c r="CQ315" i="8"/>
  <c r="CP315" i="8"/>
  <c r="CO315" i="8"/>
  <c r="CN315" i="8"/>
  <c r="CL315" i="8"/>
  <c r="CM315" i="8" s="1"/>
  <c r="CG315" i="8"/>
  <c r="CF315" i="8"/>
  <c r="CE315" i="8"/>
  <c r="CD315" i="8"/>
  <c r="CC315" i="8"/>
  <c r="CB315" i="8"/>
  <c r="CA315" i="8"/>
  <c r="BZ315" i="8"/>
  <c r="BY315" i="8"/>
  <c r="BW315" i="8"/>
  <c r="BX315" i="8" s="1"/>
  <c r="BV315" i="8"/>
  <c r="BU315" i="8"/>
  <c r="BT315" i="8"/>
  <c r="BS315" i="8"/>
  <c r="BR315" i="8"/>
  <c r="BQ315" i="8"/>
  <c r="BP315" i="8"/>
  <c r="BO315" i="8"/>
  <c r="BN315" i="8"/>
  <c r="BM315" i="8"/>
  <c r="BL315" i="8"/>
  <c r="BJ315" i="8"/>
  <c r="BK315" i="8" s="1"/>
  <c r="J315" i="8"/>
  <c r="I315" i="8"/>
  <c r="H315" i="8"/>
  <c r="G315" i="8"/>
  <c r="F315" i="8"/>
  <c r="A315" i="8"/>
  <c r="DP314" i="8"/>
  <c r="DO314" i="8"/>
  <c r="DN314" i="8"/>
  <c r="DM314" i="8"/>
  <c r="DK314" i="8"/>
  <c r="DL314" i="8" s="1"/>
  <c r="DJ314" i="8"/>
  <c r="DI314" i="8"/>
  <c r="DH314" i="8"/>
  <c r="DG314" i="8"/>
  <c r="DE314" i="8"/>
  <c r="DF314" i="8" s="1"/>
  <c r="DD314" i="8"/>
  <c r="DC314" i="8"/>
  <c r="DB314" i="8"/>
  <c r="DA314" i="8"/>
  <c r="CZ314" i="8"/>
  <c r="CY314" i="8"/>
  <c r="CX314" i="8"/>
  <c r="CV314" i="8"/>
  <c r="CW314" i="8" s="1"/>
  <c r="CU314" i="8"/>
  <c r="CT314" i="8"/>
  <c r="CS314" i="8"/>
  <c r="CR314" i="8"/>
  <c r="CQ314" i="8"/>
  <c r="CP314" i="8"/>
  <c r="CO314" i="8"/>
  <c r="CN314" i="8"/>
  <c r="CL314" i="8"/>
  <c r="CM314" i="8" s="1"/>
  <c r="CG314" i="8"/>
  <c r="CF314" i="8"/>
  <c r="CE314" i="8"/>
  <c r="CD314" i="8"/>
  <c r="CC314" i="8"/>
  <c r="CB314" i="8"/>
  <c r="CA314" i="8"/>
  <c r="BZ314" i="8"/>
  <c r="BY314" i="8"/>
  <c r="BW314" i="8"/>
  <c r="BX314" i="8" s="1"/>
  <c r="BV314" i="8"/>
  <c r="BU314" i="8"/>
  <c r="BT314" i="8"/>
  <c r="BS314" i="8"/>
  <c r="BR314" i="8"/>
  <c r="BQ314" i="8"/>
  <c r="BP314" i="8"/>
  <c r="BO314" i="8"/>
  <c r="BN314" i="8"/>
  <c r="BM314" i="8"/>
  <c r="BL314" i="8"/>
  <c r="BJ314" i="8"/>
  <c r="BK314" i="8" s="1"/>
  <c r="J314" i="8"/>
  <c r="I314" i="8"/>
  <c r="H314" i="8"/>
  <c r="G314" i="8"/>
  <c r="F314" i="8"/>
  <c r="A314" i="8"/>
  <c r="DP313" i="8"/>
  <c r="DO313" i="8"/>
  <c r="DN313" i="8"/>
  <c r="DM313" i="8"/>
  <c r="DK313" i="8"/>
  <c r="DL313" i="8" s="1"/>
  <c r="DJ313" i="8"/>
  <c r="DI313" i="8"/>
  <c r="DH313" i="8"/>
  <c r="DG313" i="8"/>
  <c r="DE313" i="8"/>
  <c r="DF313" i="8" s="1"/>
  <c r="DD313" i="8"/>
  <c r="DC313" i="8"/>
  <c r="DB313" i="8"/>
  <c r="DA313" i="8"/>
  <c r="CZ313" i="8"/>
  <c r="CY313" i="8"/>
  <c r="CX313" i="8"/>
  <c r="CV313" i="8"/>
  <c r="CW313" i="8" s="1"/>
  <c r="CU313" i="8"/>
  <c r="CT313" i="8"/>
  <c r="CS313" i="8"/>
  <c r="CR313" i="8"/>
  <c r="CQ313" i="8"/>
  <c r="CP313" i="8"/>
  <c r="CO313" i="8"/>
  <c r="CN313" i="8"/>
  <c r="CL313" i="8"/>
  <c r="CM313" i="8" s="1"/>
  <c r="CG313" i="8"/>
  <c r="CF313" i="8"/>
  <c r="CE313" i="8"/>
  <c r="CD313" i="8"/>
  <c r="CC313" i="8"/>
  <c r="CB313" i="8"/>
  <c r="CA313" i="8"/>
  <c r="BZ313" i="8"/>
  <c r="BY313" i="8"/>
  <c r="BW313" i="8"/>
  <c r="BX313" i="8" s="1"/>
  <c r="BV313" i="8"/>
  <c r="BU313" i="8"/>
  <c r="BT313" i="8"/>
  <c r="BS313" i="8"/>
  <c r="BR313" i="8"/>
  <c r="BQ313" i="8"/>
  <c r="BP313" i="8"/>
  <c r="BO313" i="8"/>
  <c r="BN313" i="8"/>
  <c r="BM313" i="8"/>
  <c r="BL313" i="8"/>
  <c r="BJ313" i="8"/>
  <c r="BK313" i="8" s="1"/>
  <c r="J313" i="8"/>
  <c r="I313" i="8"/>
  <c r="H313" i="8"/>
  <c r="G313" i="8"/>
  <c r="F313" i="8"/>
  <c r="A313" i="8"/>
  <c r="DP312" i="8"/>
  <c r="DO312" i="8"/>
  <c r="DN312" i="8"/>
  <c r="DM312" i="8"/>
  <c r="DK312" i="8"/>
  <c r="DL312" i="8" s="1"/>
  <c r="DJ312" i="8"/>
  <c r="DI312" i="8"/>
  <c r="DH312" i="8"/>
  <c r="DG312" i="8"/>
  <c r="DE312" i="8"/>
  <c r="DF312" i="8" s="1"/>
  <c r="DD312" i="8"/>
  <c r="DC312" i="8"/>
  <c r="DB312" i="8"/>
  <c r="DA312" i="8"/>
  <c r="CZ312" i="8"/>
  <c r="CY312" i="8"/>
  <c r="CX312" i="8"/>
  <c r="CV312" i="8"/>
  <c r="CW312" i="8" s="1"/>
  <c r="CU312" i="8"/>
  <c r="CT312" i="8"/>
  <c r="CS312" i="8"/>
  <c r="CR312" i="8"/>
  <c r="CQ312" i="8"/>
  <c r="CP312" i="8"/>
  <c r="CO312" i="8"/>
  <c r="CN312" i="8"/>
  <c r="CL312" i="8"/>
  <c r="CM312" i="8" s="1"/>
  <c r="CG312" i="8"/>
  <c r="CF312" i="8"/>
  <c r="CE312" i="8"/>
  <c r="CD312" i="8"/>
  <c r="CC312" i="8"/>
  <c r="CB312" i="8"/>
  <c r="CA312" i="8"/>
  <c r="BZ312" i="8"/>
  <c r="BY312" i="8"/>
  <c r="BW312" i="8"/>
  <c r="BX312" i="8" s="1"/>
  <c r="BV312" i="8"/>
  <c r="BU312" i="8"/>
  <c r="BT312" i="8"/>
  <c r="BS312" i="8"/>
  <c r="BR312" i="8"/>
  <c r="BQ312" i="8"/>
  <c r="BP312" i="8"/>
  <c r="BO312" i="8"/>
  <c r="BN312" i="8"/>
  <c r="BM312" i="8"/>
  <c r="BL312" i="8"/>
  <c r="BJ312" i="8"/>
  <c r="BK312" i="8" s="1"/>
  <c r="J312" i="8"/>
  <c r="I312" i="8"/>
  <c r="H312" i="8"/>
  <c r="G312" i="8"/>
  <c r="F312" i="8"/>
  <c r="A312" i="8"/>
  <c r="DP311" i="8"/>
  <c r="DO311" i="8"/>
  <c r="DN311" i="8"/>
  <c r="DM311" i="8"/>
  <c r="DK311" i="8"/>
  <c r="DL311" i="8" s="1"/>
  <c r="DJ311" i="8"/>
  <c r="DI311" i="8"/>
  <c r="DH311" i="8"/>
  <c r="DG311" i="8"/>
  <c r="DE311" i="8"/>
  <c r="DF311" i="8" s="1"/>
  <c r="DD311" i="8"/>
  <c r="DC311" i="8"/>
  <c r="DB311" i="8"/>
  <c r="DA311" i="8"/>
  <c r="CZ311" i="8"/>
  <c r="CY311" i="8"/>
  <c r="CX311" i="8"/>
  <c r="CV311" i="8"/>
  <c r="CW311" i="8" s="1"/>
  <c r="CU311" i="8"/>
  <c r="CT311" i="8"/>
  <c r="CS311" i="8"/>
  <c r="CR311" i="8"/>
  <c r="CQ311" i="8"/>
  <c r="CP311" i="8"/>
  <c r="CO311" i="8"/>
  <c r="CN311" i="8"/>
  <c r="CL311" i="8"/>
  <c r="CM311" i="8" s="1"/>
  <c r="CG311" i="8"/>
  <c r="CF311" i="8"/>
  <c r="CE311" i="8"/>
  <c r="CD311" i="8"/>
  <c r="CC311" i="8"/>
  <c r="CB311" i="8"/>
  <c r="CA311" i="8"/>
  <c r="BZ311" i="8"/>
  <c r="BY311" i="8"/>
  <c r="BW311" i="8"/>
  <c r="BX311" i="8" s="1"/>
  <c r="BV311" i="8"/>
  <c r="BU311" i="8"/>
  <c r="BT311" i="8"/>
  <c r="BS311" i="8"/>
  <c r="BR311" i="8"/>
  <c r="BQ311" i="8"/>
  <c r="BP311" i="8"/>
  <c r="BO311" i="8"/>
  <c r="BN311" i="8"/>
  <c r="BM311" i="8"/>
  <c r="BL311" i="8"/>
  <c r="BJ311" i="8"/>
  <c r="BK311" i="8" s="1"/>
  <c r="J311" i="8"/>
  <c r="I311" i="8"/>
  <c r="H311" i="8"/>
  <c r="G311" i="8"/>
  <c r="F311" i="8"/>
  <c r="A311" i="8"/>
  <c r="DP310" i="8"/>
  <c r="DO310" i="8"/>
  <c r="DN310" i="8"/>
  <c r="DM310" i="8"/>
  <c r="DK310" i="8"/>
  <c r="DL310" i="8" s="1"/>
  <c r="DJ310" i="8"/>
  <c r="DI310" i="8"/>
  <c r="DH310" i="8"/>
  <c r="DG310" i="8"/>
  <c r="DE310" i="8"/>
  <c r="DF310" i="8" s="1"/>
  <c r="DD310" i="8"/>
  <c r="DC310" i="8"/>
  <c r="DB310" i="8"/>
  <c r="DA310" i="8"/>
  <c r="CZ310" i="8"/>
  <c r="CY310" i="8"/>
  <c r="CX310" i="8"/>
  <c r="CV310" i="8"/>
  <c r="CW310" i="8" s="1"/>
  <c r="CU310" i="8"/>
  <c r="CT310" i="8"/>
  <c r="CS310" i="8"/>
  <c r="CR310" i="8"/>
  <c r="CQ310" i="8"/>
  <c r="CP310" i="8"/>
  <c r="CO310" i="8"/>
  <c r="CN310" i="8"/>
  <c r="CL310" i="8"/>
  <c r="CM310" i="8" s="1"/>
  <c r="CG310" i="8"/>
  <c r="CF310" i="8"/>
  <c r="CE310" i="8"/>
  <c r="CD310" i="8"/>
  <c r="CC310" i="8"/>
  <c r="CB310" i="8"/>
  <c r="CA310" i="8"/>
  <c r="BZ310" i="8"/>
  <c r="BY310" i="8"/>
  <c r="BW310" i="8"/>
  <c r="BX310" i="8" s="1"/>
  <c r="BV310" i="8"/>
  <c r="BU310" i="8"/>
  <c r="BT310" i="8"/>
  <c r="BS310" i="8"/>
  <c r="BR310" i="8"/>
  <c r="BQ310" i="8"/>
  <c r="BP310" i="8"/>
  <c r="BO310" i="8"/>
  <c r="BN310" i="8"/>
  <c r="BM310" i="8"/>
  <c r="BL310" i="8"/>
  <c r="BJ310" i="8"/>
  <c r="BK310" i="8" s="1"/>
  <c r="J310" i="8"/>
  <c r="I310" i="8"/>
  <c r="H310" i="8"/>
  <c r="G310" i="8"/>
  <c r="F310" i="8"/>
  <c r="A310" i="8"/>
  <c r="DP309" i="8"/>
  <c r="DO309" i="8"/>
  <c r="DN309" i="8"/>
  <c r="DM309" i="8"/>
  <c r="DK309" i="8"/>
  <c r="DL309" i="8" s="1"/>
  <c r="DJ309" i="8"/>
  <c r="DI309" i="8"/>
  <c r="DH309" i="8"/>
  <c r="DG309" i="8"/>
  <c r="DE309" i="8"/>
  <c r="DF309" i="8" s="1"/>
  <c r="DD309" i="8"/>
  <c r="DC309" i="8"/>
  <c r="DB309" i="8"/>
  <c r="DA309" i="8"/>
  <c r="CZ309" i="8"/>
  <c r="CY309" i="8"/>
  <c r="CX309" i="8"/>
  <c r="CV309" i="8"/>
  <c r="CW309" i="8" s="1"/>
  <c r="CU309" i="8"/>
  <c r="CT309" i="8"/>
  <c r="CS309" i="8"/>
  <c r="CR309" i="8"/>
  <c r="CQ309" i="8"/>
  <c r="CP309" i="8"/>
  <c r="CO309" i="8"/>
  <c r="CN309" i="8"/>
  <c r="CL309" i="8"/>
  <c r="CM309" i="8" s="1"/>
  <c r="CG309" i="8"/>
  <c r="CF309" i="8"/>
  <c r="CE309" i="8"/>
  <c r="CD309" i="8"/>
  <c r="CC309" i="8"/>
  <c r="CB309" i="8"/>
  <c r="CA309" i="8"/>
  <c r="BZ309" i="8"/>
  <c r="BY309" i="8"/>
  <c r="BW309" i="8"/>
  <c r="BX309" i="8" s="1"/>
  <c r="BV309" i="8"/>
  <c r="BU309" i="8"/>
  <c r="BT309" i="8"/>
  <c r="BS309" i="8"/>
  <c r="BR309" i="8"/>
  <c r="BQ309" i="8"/>
  <c r="BP309" i="8"/>
  <c r="BO309" i="8"/>
  <c r="BN309" i="8"/>
  <c r="BM309" i="8"/>
  <c r="BL309" i="8"/>
  <c r="BJ309" i="8"/>
  <c r="BK309" i="8" s="1"/>
  <c r="J309" i="8"/>
  <c r="I309" i="8"/>
  <c r="H309" i="8"/>
  <c r="G309" i="8"/>
  <c r="F309" i="8"/>
  <c r="A309" i="8"/>
  <c r="DP308" i="8"/>
  <c r="DO308" i="8"/>
  <c r="DN308" i="8"/>
  <c r="DM308" i="8"/>
  <c r="DK308" i="8"/>
  <c r="DL308" i="8" s="1"/>
  <c r="DJ308" i="8"/>
  <c r="DI308" i="8"/>
  <c r="DH308" i="8"/>
  <c r="DG308" i="8"/>
  <c r="DE308" i="8"/>
  <c r="DF308" i="8" s="1"/>
  <c r="DD308" i="8"/>
  <c r="DC308" i="8"/>
  <c r="DB308" i="8"/>
  <c r="DA308" i="8"/>
  <c r="CZ308" i="8"/>
  <c r="CY308" i="8"/>
  <c r="CX308" i="8"/>
  <c r="CV308" i="8"/>
  <c r="CW308" i="8" s="1"/>
  <c r="CU308" i="8"/>
  <c r="CT308" i="8"/>
  <c r="CS308" i="8"/>
  <c r="CR308" i="8"/>
  <c r="CQ308" i="8"/>
  <c r="CP308" i="8"/>
  <c r="CO308" i="8"/>
  <c r="CN308" i="8"/>
  <c r="CL308" i="8"/>
  <c r="CM308" i="8" s="1"/>
  <c r="CG308" i="8"/>
  <c r="CF308" i="8"/>
  <c r="CE308" i="8"/>
  <c r="CD308" i="8"/>
  <c r="CC308" i="8"/>
  <c r="CB308" i="8"/>
  <c r="CA308" i="8"/>
  <c r="BZ308" i="8"/>
  <c r="BY308" i="8"/>
  <c r="BW308" i="8"/>
  <c r="BX308" i="8" s="1"/>
  <c r="BV308" i="8"/>
  <c r="BU308" i="8"/>
  <c r="BT308" i="8"/>
  <c r="BS308" i="8"/>
  <c r="BR308" i="8"/>
  <c r="BQ308" i="8"/>
  <c r="BP308" i="8"/>
  <c r="BO308" i="8"/>
  <c r="BN308" i="8"/>
  <c r="BM308" i="8"/>
  <c r="BL308" i="8"/>
  <c r="BJ308" i="8"/>
  <c r="BK308" i="8" s="1"/>
  <c r="J308" i="8"/>
  <c r="I308" i="8"/>
  <c r="H308" i="8"/>
  <c r="G308" i="8"/>
  <c r="F308" i="8"/>
  <c r="A308" i="8"/>
  <c r="DP307" i="8"/>
  <c r="DO307" i="8"/>
  <c r="DN307" i="8"/>
  <c r="DM307" i="8"/>
  <c r="DK307" i="8"/>
  <c r="DL307" i="8" s="1"/>
  <c r="DJ307" i="8"/>
  <c r="DI307" i="8"/>
  <c r="DH307" i="8"/>
  <c r="DG307" i="8"/>
  <c r="DE307" i="8"/>
  <c r="DF307" i="8" s="1"/>
  <c r="DD307" i="8"/>
  <c r="DC307" i="8"/>
  <c r="DB307" i="8"/>
  <c r="DA307" i="8"/>
  <c r="CZ307" i="8"/>
  <c r="CY307" i="8"/>
  <c r="CX307" i="8"/>
  <c r="CV307" i="8"/>
  <c r="CW307" i="8" s="1"/>
  <c r="CU307" i="8"/>
  <c r="CT307" i="8"/>
  <c r="CS307" i="8"/>
  <c r="CR307" i="8"/>
  <c r="CQ307" i="8"/>
  <c r="CP307" i="8"/>
  <c r="CO307" i="8"/>
  <c r="CN307" i="8"/>
  <c r="CL307" i="8"/>
  <c r="CM307" i="8" s="1"/>
  <c r="CG307" i="8"/>
  <c r="CF307" i="8"/>
  <c r="CE307" i="8"/>
  <c r="CD307" i="8"/>
  <c r="CC307" i="8"/>
  <c r="CB307" i="8"/>
  <c r="CA307" i="8"/>
  <c r="BZ307" i="8"/>
  <c r="BY307" i="8"/>
  <c r="BW307" i="8"/>
  <c r="BX307" i="8" s="1"/>
  <c r="BV307" i="8"/>
  <c r="BU307" i="8"/>
  <c r="BT307" i="8"/>
  <c r="BS307" i="8"/>
  <c r="BR307" i="8"/>
  <c r="BQ307" i="8"/>
  <c r="BP307" i="8"/>
  <c r="BO307" i="8"/>
  <c r="BN307" i="8"/>
  <c r="BM307" i="8"/>
  <c r="BL307" i="8"/>
  <c r="BJ307" i="8"/>
  <c r="BK307" i="8" s="1"/>
  <c r="J307" i="8"/>
  <c r="I307" i="8"/>
  <c r="H307" i="8"/>
  <c r="G307" i="8"/>
  <c r="F307" i="8"/>
  <c r="A307" i="8"/>
  <c r="DP306" i="8"/>
  <c r="DO306" i="8"/>
  <c r="DN306" i="8"/>
  <c r="DM306" i="8"/>
  <c r="DK306" i="8"/>
  <c r="DL306" i="8" s="1"/>
  <c r="DJ306" i="8"/>
  <c r="DI306" i="8"/>
  <c r="DH306" i="8"/>
  <c r="DG306" i="8"/>
  <c r="DE306" i="8"/>
  <c r="DF306" i="8" s="1"/>
  <c r="DD306" i="8"/>
  <c r="DC306" i="8"/>
  <c r="DB306" i="8"/>
  <c r="DA306" i="8"/>
  <c r="CZ306" i="8"/>
  <c r="CY306" i="8"/>
  <c r="CX306" i="8"/>
  <c r="CV306" i="8"/>
  <c r="CW306" i="8" s="1"/>
  <c r="CU306" i="8"/>
  <c r="CT306" i="8"/>
  <c r="CS306" i="8"/>
  <c r="CR306" i="8"/>
  <c r="CQ306" i="8"/>
  <c r="CP306" i="8"/>
  <c r="CO306" i="8"/>
  <c r="CN306" i="8"/>
  <c r="CL306" i="8"/>
  <c r="CM306" i="8" s="1"/>
  <c r="CG306" i="8"/>
  <c r="CF306" i="8"/>
  <c r="CE306" i="8"/>
  <c r="CD306" i="8"/>
  <c r="CC306" i="8"/>
  <c r="CB306" i="8"/>
  <c r="CA306" i="8"/>
  <c r="BZ306" i="8"/>
  <c r="BY306" i="8"/>
  <c r="BW306" i="8"/>
  <c r="BX306" i="8" s="1"/>
  <c r="BV306" i="8"/>
  <c r="BU306" i="8"/>
  <c r="BT306" i="8"/>
  <c r="BS306" i="8"/>
  <c r="BR306" i="8"/>
  <c r="BQ306" i="8"/>
  <c r="BP306" i="8"/>
  <c r="BO306" i="8"/>
  <c r="BN306" i="8"/>
  <c r="BM306" i="8"/>
  <c r="BL306" i="8"/>
  <c r="BJ306" i="8"/>
  <c r="BK306" i="8" s="1"/>
  <c r="J306" i="8"/>
  <c r="I306" i="8"/>
  <c r="H306" i="8"/>
  <c r="G306" i="8"/>
  <c r="F306" i="8"/>
  <c r="A306" i="8"/>
  <c r="DP305" i="8"/>
  <c r="DO305" i="8"/>
  <c r="DN305" i="8"/>
  <c r="DM305" i="8"/>
  <c r="DK305" i="8"/>
  <c r="DL305" i="8" s="1"/>
  <c r="DJ305" i="8"/>
  <c r="DI305" i="8"/>
  <c r="DH305" i="8"/>
  <c r="DG305" i="8"/>
  <c r="DE305" i="8"/>
  <c r="DF305" i="8" s="1"/>
  <c r="DD305" i="8"/>
  <c r="DC305" i="8"/>
  <c r="DB305" i="8"/>
  <c r="DA305" i="8"/>
  <c r="CZ305" i="8"/>
  <c r="CY305" i="8"/>
  <c r="CX305" i="8"/>
  <c r="CV305" i="8"/>
  <c r="CW305" i="8" s="1"/>
  <c r="CU305" i="8"/>
  <c r="CT305" i="8"/>
  <c r="CS305" i="8"/>
  <c r="CR305" i="8"/>
  <c r="CQ305" i="8"/>
  <c r="CP305" i="8"/>
  <c r="CO305" i="8"/>
  <c r="CN305" i="8"/>
  <c r="CL305" i="8"/>
  <c r="CM305" i="8" s="1"/>
  <c r="CG305" i="8"/>
  <c r="CF305" i="8"/>
  <c r="CE305" i="8"/>
  <c r="CD305" i="8"/>
  <c r="CC305" i="8"/>
  <c r="CB305" i="8"/>
  <c r="CA305" i="8"/>
  <c r="BZ305" i="8"/>
  <c r="BY305" i="8"/>
  <c r="BW305" i="8"/>
  <c r="BX305" i="8" s="1"/>
  <c r="BV305" i="8"/>
  <c r="BU305" i="8"/>
  <c r="BT305" i="8"/>
  <c r="BS305" i="8"/>
  <c r="BR305" i="8"/>
  <c r="BQ305" i="8"/>
  <c r="BP305" i="8"/>
  <c r="BO305" i="8"/>
  <c r="BN305" i="8"/>
  <c r="BM305" i="8"/>
  <c r="BL305" i="8"/>
  <c r="BJ305" i="8"/>
  <c r="BK305" i="8" s="1"/>
  <c r="J305" i="8"/>
  <c r="I305" i="8"/>
  <c r="H305" i="8"/>
  <c r="G305" i="8"/>
  <c r="F305" i="8"/>
  <c r="A305" i="8"/>
  <c r="DP304" i="8"/>
  <c r="DO304" i="8"/>
  <c r="DN304" i="8"/>
  <c r="DM304" i="8"/>
  <c r="DK304" i="8"/>
  <c r="DL304" i="8" s="1"/>
  <c r="DJ304" i="8"/>
  <c r="DI304" i="8"/>
  <c r="DH304" i="8"/>
  <c r="DG304" i="8"/>
  <c r="DE304" i="8"/>
  <c r="DF304" i="8" s="1"/>
  <c r="DD304" i="8"/>
  <c r="DC304" i="8"/>
  <c r="DB304" i="8"/>
  <c r="DA304" i="8"/>
  <c r="CZ304" i="8"/>
  <c r="CY304" i="8"/>
  <c r="CX304" i="8"/>
  <c r="CV304" i="8"/>
  <c r="CW304" i="8" s="1"/>
  <c r="CU304" i="8"/>
  <c r="CT304" i="8"/>
  <c r="CS304" i="8"/>
  <c r="CR304" i="8"/>
  <c r="CQ304" i="8"/>
  <c r="CP304" i="8"/>
  <c r="CO304" i="8"/>
  <c r="CN304" i="8"/>
  <c r="CL304" i="8"/>
  <c r="CM304" i="8" s="1"/>
  <c r="CG304" i="8"/>
  <c r="CF304" i="8"/>
  <c r="CE304" i="8"/>
  <c r="CD304" i="8"/>
  <c r="CC304" i="8"/>
  <c r="CB304" i="8"/>
  <c r="CA304" i="8"/>
  <c r="BZ304" i="8"/>
  <c r="BY304" i="8"/>
  <c r="BW304" i="8"/>
  <c r="BX304" i="8" s="1"/>
  <c r="BV304" i="8"/>
  <c r="BU304" i="8"/>
  <c r="BT304" i="8"/>
  <c r="BS304" i="8"/>
  <c r="BR304" i="8"/>
  <c r="BQ304" i="8"/>
  <c r="BP304" i="8"/>
  <c r="BO304" i="8"/>
  <c r="BN304" i="8"/>
  <c r="BM304" i="8"/>
  <c r="BL304" i="8"/>
  <c r="BJ304" i="8"/>
  <c r="BK304" i="8" s="1"/>
  <c r="J304" i="8"/>
  <c r="I304" i="8"/>
  <c r="H304" i="8"/>
  <c r="G304" i="8"/>
  <c r="F304" i="8"/>
  <c r="A304" i="8"/>
  <c r="DP303" i="8"/>
  <c r="DO303" i="8"/>
  <c r="DN303" i="8"/>
  <c r="DM303" i="8"/>
  <c r="DK303" i="8"/>
  <c r="DL303" i="8" s="1"/>
  <c r="DJ303" i="8"/>
  <c r="DI303" i="8"/>
  <c r="DH303" i="8"/>
  <c r="DG303" i="8"/>
  <c r="DE303" i="8"/>
  <c r="DF303" i="8" s="1"/>
  <c r="DD303" i="8"/>
  <c r="DC303" i="8"/>
  <c r="DB303" i="8"/>
  <c r="DA303" i="8"/>
  <c r="CZ303" i="8"/>
  <c r="CY303" i="8"/>
  <c r="CX303" i="8"/>
  <c r="CV303" i="8"/>
  <c r="CW303" i="8" s="1"/>
  <c r="CU303" i="8"/>
  <c r="CT303" i="8"/>
  <c r="CS303" i="8"/>
  <c r="CR303" i="8"/>
  <c r="CQ303" i="8"/>
  <c r="CP303" i="8"/>
  <c r="CO303" i="8"/>
  <c r="CN303" i="8"/>
  <c r="CL303" i="8"/>
  <c r="CM303" i="8" s="1"/>
  <c r="CG303" i="8"/>
  <c r="CF303" i="8"/>
  <c r="CE303" i="8"/>
  <c r="CD303" i="8"/>
  <c r="CC303" i="8"/>
  <c r="CB303" i="8"/>
  <c r="CA303" i="8"/>
  <c r="BZ303" i="8"/>
  <c r="BY303" i="8"/>
  <c r="BW303" i="8"/>
  <c r="BX303" i="8" s="1"/>
  <c r="BV303" i="8"/>
  <c r="BU303" i="8"/>
  <c r="BT303" i="8"/>
  <c r="BS303" i="8"/>
  <c r="BR303" i="8"/>
  <c r="BQ303" i="8"/>
  <c r="BP303" i="8"/>
  <c r="BO303" i="8"/>
  <c r="BN303" i="8"/>
  <c r="BM303" i="8"/>
  <c r="BL303" i="8"/>
  <c r="BJ303" i="8"/>
  <c r="BK303" i="8" s="1"/>
  <c r="J303" i="8"/>
  <c r="I303" i="8"/>
  <c r="H303" i="8"/>
  <c r="G303" i="8"/>
  <c r="F303" i="8"/>
  <c r="A303" i="8"/>
  <c r="DP302" i="8"/>
  <c r="DO302" i="8"/>
  <c r="DN302" i="8"/>
  <c r="DM302" i="8"/>
  <c r="DK302" i="8"/>
  <c r="DL302" i="8" s="1"/>
  <c r="DJ302" i="8"/>
  <c r="DI302" i="8"/>
  <c r="DH302" i="8"/>
  <c r="DG302" i="8"/>
  <c r="DE302" i="8"/>
  <c r="DF302" i="8" s="1"/>
  <c r="DD302" i="8"/>
  <c r="DC302" i="8"/>
  <c r="DB302" i="8"/>
  <c r="DA302" i="8"/>
  <c r="CZ302" i="8"/>
  <c r="CY302" i="8"/>
  <c r="CX302" i="8"/>
  <c r="CV302" i="8"/>
  <c r="CW302" i="8" s="1"/>
  <c r="CU302" i="8"/>
  <c r="CT302" i="8"/>
  <c r="CS302" i="8"/>
  <c r="CR302" i="8"/>
  <c r="CQ302" i="8"/>
  <c r="CP302" i="8"/>
  <c r="CO302" i="8"/>
  <c r="CN302" i="8"/>
  <c r="CL302" i="8"/>
  <c r="CM302" i="8" s="1"/>
  <c r="CG302" i="8"/>
  <c r="CF302" i="8"/>
  <c r="CE302" i="8"/>
  <c r="CD302" i="8"/>
  <c r="CC302" i="8"/>
  <c r="CB302" i="8"/>
  <c r="CA302" i="8"/>
  <c r="BZ302" i="8"/>
  <c r="BY302" i="8"/>
  <c r="BW302" i="8"/>
  <c r="BX302" i="8" s="1"/>
  <c r="BV302" i="8"/>
  <c r="BU302" i="8"/>
  <c r="BT302" i="8"/>
  <c r="BS302" i="8"/>
  <c r="BR302" i="8"/>
  <c r="BQ302" i="8"/>
  <c r="BP302" i="8"/>
  <c r="BO302" i="8"/>
  <c r="BN302" i="8"/>
  <c r="BM302" i="8"/>
  <c r="BL302" i="8"/>
  <c r="BJ302" i="8"/>
  <c r="BK302" i="8" s="1"/>
  <c r="J302" i="8"/>
  <c r="I302" i="8"/>
  <c r="H302" i="8"/>
  <c r="G302" i="8"/>
  <c r="F302" i="8"/>
  <c r="A302" i="8"/>
  <c r="DP301" i="8"/>
  <c r="DO301" i="8"/>
  <c r="DN301" i="8"/>
  <c r="DM301" i="8"/>
  <c r="DK301" i="8"/>
  <c r="DL301" i="8" s="1"/>
  <c r="DJ301" i="8"/>
  <c r="DI301" i="8"/>
  <c r="DH301" i="8"/>
  <c r="DG301" i="8"/>
  <c r="DE301" i="8"/>
  <c r="DF301" i="8" s="1"/>
  <c r="DD301" i="8"/>
  <c r="DC301" i="8"/>
  <c r="DB301" i="8"/>
  <c r="DA301" i="8"/>
  <c r="CZ301" i="8"/>
  <c r="CY301" i="8"/>
  <c r="CX301" i="8"/>
  <c r="CV301" i="8"/>
  <c r="CW301" i="8" s="1"/>
  <c r="CU301" i="8"/>
  <c r="CT301" i="8"/>
  <c r="CS301" i="8"/>
  <c r="CR301" i="8"/>
  <c r="CQ301" i="8"/>
  <c r="CP301" i="8"/>
  <c r="CO301" i="8"/>
  <c r="CN301" i="8"/>
  <c r="CL301" i="8"/>
  <c r="CM301" i="8" s="1"/>
  <c r="CG301" i="8"/>
  <c r="CF301" i="8"/>
  <c r="CE301" i="8"/>
  <c r="CD301" i="8"/>
  <c r="CC301" i="8"/>
  <c r="CB301" i="8"/>
  <c r="CA301" i="8"/>
  <c r="BZ301" i="8"/>
  <c r="BY301" i="8"/>
  <c r="BW301" i="8"/>
  <c r="BX301" i="8" s="1"/>
  <c r="BV301" i="8"/>
  <c r="BU301" i="8"/>
  <c r="BT301" i="8"/>
  <c r="BS301" i="8"/>
  <c r="BR301" i="8"/>
  <c r="BQ301" i="8"/>
  <c r="BP301" i="8"/>
  <c r="BO301" i="8"/>
  <c r="BN301" i="8"/>
  <c r="BM301" i="8"/>
  <c r="BL301" i="8"/>
  <c r="BJ301" i="8"/>
  <c r="BK301" i="8" s="1"/>
  <c r="J301" i="8"/>
  <c r="I301" i="8"/>
  <c r="H301" i="8"/>
  <c r="G301" i="8"/>
  <c r="F301" i="8"/>
  <c r="A301" i="8"/>
  <c r="DP300" i="8"/>
  <c r="DO300" i="8"/>
  <c r="DN300" i="8"/>
  <c r="DM300" i="8"/>
  <c r="DK300" i="8"/>
  <c r="DL300" i="8" s="1"/>
  <c r="DJ300" i="8"/>
  <c r="DI300" i="8"/>
  <c r="DH300" i="8"/>
  <c r="DG300" i="8"/>
  <c r="DE300" i="8"/>
  <c r="DF300" i="8" s="1"/>
  <c r="DD300" i="8"/>
  <c r="DC300" i="8"/>
  <c r="DB300" i="8"/>
  <c r="DA300" i="8"/>
  <c r="CZ300" i="8"/>
  <c r="CY300" i="8"/>
  <c r="CX300" i="8"/>
  <c r="CV300" i="8"/>
  <c r="CW300" i="8" s="1"/>
  <c r="CU300" i="8"/>
  <c r="CT300" i="8"/>
  <c r="CS300" i="8"/>
  <c r="CR300" i="8"/>
  <c r="CQ300" i="8"/>
  <c r="CP300" i="8"/>
  <c r="CO300" i="8"/>
  <c r="CN300" i="8"/>
  <c r="CL300" i="8"/>
  <c r="CM300" i="8" s="1"/>
  <c r="CG300" i="8"/>
  <c r="CF300" i="8"/>
  <c r="CE300" i="8"/>
  <c r="CD300" i="8"/>
  <c r="CC300" i="8"/>
  <c r="CB300" i="8"/>
  <c r="CA300" i="8"/>
  <c r="BZ300" i="8"/>
  <c r="BY300" i="8"/>
  <c r="BW300" i="8"/>
  <c r="BX300" i="8" s="1"/>
  <c r="BV300" i="8"/>
  <c r="BU300" i="8"/>
  <c r="BT300" i="8"/>
  <c r="BS300" i="8"/>
  <c r="BR300" i="8"/>
  <c r="BQ300" i="8"/>
  <c r="BP300" i="8"/>
  <c r="BO300" i="8"/>
  <c r="BN300" i="8"/>
  <c r="BM300" i="8"/>
  <c r="BL300" i="8"/>
  <c r="BJ300" i="8"/>
  <c r="BK300" i="8" s="1"/>
  <c r="J300" i="8"/>
  <c r="I300" i="8"/>
  <c r="H300" i="8"/>
  <c r="G300" i="8"/>
  <c r="F300" i="8"/>
  <c r="A300" i="8"/>
  <c r="DP299" i="8"/>
  <c r="DO299" i="8"/>
  <c r="DN299" i="8"/>
  <c r="DM299" i="8"/>
  <c r="DK299" i="8"/>
  <c r="DL299" i="8" s="1"/>
  <c r="DJ299" i="8"/>
  <c r="DI299" i="8"/>
  <c r="DH299" i="8"/>
  <c r="DG299" i="8"/>
  <c r="DE299" i="8"/>
  <c r="DF299" i="8" s="1"/>
  <c r="DD299" i="8"/>
  <c r="DC299" i="8"/>
  <c r="DB299" i="8"/>
  <c r="DA299" i="8"/>
  <c r="CZ299" i="8"/>
  <c r="CY299" i="8"/>
  <c r="CX299" i="8"/>
  <c r="CV299" i="8"/>
  <c r="CW299" i="8" s="1"/>
  <c r="CU299" i="8"/>
  <c r="CT299" i="8"/>
  <c r="CS299" i="8"/>
  <c r="CR299" i="8"/>
  <c r="CQ299" i="8"/>
  <c r="CP299" i="8"/>
  <c r="CO299" i="8"/>
  <c r="CN299" i="8"/>
  <c r="CL299" i="8"/>
  <c r="CM299" i="8" s="1"/>
  <c r="CG299" i="8"/>
  <c r="CF299" i="8"/>
  <c r="CE299" i="8"/>
  <c r="CD299" i="8"/>
  <c r="CC299" i="8"/>
  <c r="CB299" i="8"/>
  <c r="CA299" i="8"/>
  <c r="BZ299" i="8"/>
  <c r="BY299" i="8"/>
  <c r="BW299" i="8"/>
  <c r="BX299" i="8" s="1"/>
  <c r="BV299" i="8"/>
  <c r="BU299" i="8"/>
  <c r="BT299" i="8"/>
  <c r="BS299" i="8"/>
  <c r="BR299" i="8"/>
  <c r="BQ299" i="8"/>
  <c r="BP299" i="8"/>
  <c r="BO299" i="8"/>
  <c r="BN299" i="8"/>
  <c r="BM299" i="8"/>
  <c r="BL299" i="8"/>
  <c r="BJ299" i="8"/>
  <c r="BK299" i="8" s="1"/>
  <c r="J299" i="8"/>
  <c r="I299" i="8"/>
  <c r="H299" i="8"/>
  <c r="G299" i="8"/>
  <c r="F299" i="8"/>
  <c r="A299" i="8"/>
  <c r="DP298" i="8"/>
  <c r="DO298" i="8"/>
  <c r="DN298" i="8"/>
  <c r="DM298" i="8"/>
  <c r="DK298" i="8"/>
  <c r="DL298" i="8" s="1"/>
  <c r="DJ298" i="8"/>
  <c r="DI298" i="8"/>
  <c r="DH298" i="8"/>
  <c r="DG298" i="8"/>
  <c r="DE298" i="8"/>
  <c r="DF298" i="8" s="1"/>
  <c r="DD298" i="8"/>
  <c r="DC298" i="8"/>
  <c r="DB298" i="8"/>
  <c r="DA298" i="8"/>
  <c r="CZ298" i="8"/>
  <c r="CY298" i="8"/>
  <c r="CX298" i="8"/>
  <c r="CV298" i="8"/>
  <c r="CW298" i="8" s="1"/>
  <c r="CU298" i="8"/>
  <c r="CT298" i="8"/>
  <c r="CS298" i="8"/>
  <c r="CR298" i="8"/>
  <c r="CQ298" i="8"/>
  <c r="CP298" i="8"/>
  <c r="CO298" i="8"/>
  <c r="CN298" i="8"/>
  <c r="CL298" i="8"/>
  <c r="CM298" i="8" s="1"/>
  <c r="CG298" i="8"/>
  <c r="CF298" i="8"/>
  <c r="CE298" i="8"/>
  <c r="CD298" i="8"/>
  <c r="CC298" i="8"/>
  <c r="CB298" i="8"/>
  <c r="CA298" i="8"/>
  <c r="BZ298" i="8"/>
  <c r="BY298" i="8"/>
  <c r="BW298" i="8"/>
  <c r="BX298" i="8" s="1"/>
  <c r="BV298" i="8"/>
  <c r="BU298" i="8"/>
  <c r="BT298" i="8"/>
  <c r="BS298" i="8"/>
  <c r="BR298" i="8"/>
  <c r="BQ298" i="8"/>
  <c r="BP298" i="8"/>
  <c r="BO298" i="8"/>
  <c r="BN298" i="8"/>
  <c r="BM298" i="8"/>
  <c r="BL298" i="8"/>
  <c r="BJ298" i="8"/>
  <c r="BK298" i="8" s="1"/>
  <c r="J298" i="8"/>
  <c r="I298" i="8"/>
  <c r="H298" i="8"/>
  <c r="G298" i="8"/>
  <c r="F298" i="8"/>
  <c r="A298" i="8"/>
  <c r="DP297" i="8"/>
  <c r="DO297" i="8"/>
  <c r="DN297" i="8"/>
  <c r="DM297" i="8"/>
  <c r="DK297" i="8"/>
  <c r="DL297" i="8" s="1"/>
  <c r="DJ297" i="8"/>
  <c r="DI297" i="8"/>
  <c r="DH297" i="8"/>
  <c r="DG297" i="8"/>
  <c r="DE297" i="8"/>
  <c r="DF297" i="8" s="1"/>
  <c r="DD297" i="8"/>
  <c r="DC297" i="8"/>
  <c r="DB297" i="8"/>
  <c r="DA297" i="8"/>
  <c r="CZ297" i="8"/>
  <c r="CY297" i="8"/>
  <c r="CX297" i="8"/>
  <c r="CV297" i="8"/>
  <c r="CW297" i="8" s="1"/>
  <c r="CU297" i="8"/>
  <c r="CT297" i="8"/>
  <c r="CS297" i="8"/>
  <c r="CR297" i="8"/>
  <c r="CQ297" i="8"/>
  <c r="CP297" i="8"/>
  <c r="CO297" i="8"/>
  <c r="CN297" i="8"/>
  <c r="CL297" i="8"/>
  <c r="CM297" i="8" s="1"/>
  <c r="CG297" i="8"/>
  <c r="CF297" i="8"/>
  <c r="CE297" i="8"/>
  <c r="CD297" i="8"/>
  <c r="CC297" i="8"/>
  <c r="CB297" i="8"/>
  <c r="CA297" i="8"/>
  <c r="BZ297" i="8"/>
  <c r="BY297" i="8"/>
  <c r="BW297" i="8"/>
  <c r="BX297" i="8" s="1"/>
  <c r="BV297" i="8"/>
  <c r="BU297" i="8"/>
  <c r="BT297" i="8"/>
  <c r="BS297" i="8"/>
  <c r="BR297" i="8"/>
  <c r="BQ297" i="8"/>
  <c r="BP297" i="8"/>
  <c r="BO297" i="8"/>
  <c r="BN297" i="8"/>
  <c r="BM297" i="8"/>
  <c r="BL297" i="8"/>
  <c r="BJ297" i="8"/>
  <c r="BK297" i="8" s="1"/>
  <c r="J297" i="8"/>
  <c r="I297" i="8"/>
  <c r="H297" i="8"/>
  <c r="G297" i="8"/>
  <c r="F297" i="8"/>
  <c r="A297" i="8"/>
  <c r="DP296" i="8"/>
  <c r="DO296" i="8"/>
  <c r="DN296" i="8"/>
  <c r="DM296" i="8"/>
  <c r="DK296" i="8"/>
  <c r="DL296" i="8" s="1"/>
  <c r="DJ296" i="8"/>
  <c r="DI296" i="8"/>
  <c r="DH296" i="8"/>
  <c r="DG296" i="8"/>
  <c r="DE296" i="8"/>
  <c r="DF296" i="8" s="1"/>
  <c r="DD296" i="8"/>
  <c r="DC296" i="8"/>
  <c r="DB296" i="8"/>
  <c r="DA296" i="8"/>
  <c r="CZ296" i="8"/>
  <c r="CY296" i="8"/>
  <c r="CX296" i="8"/>
  <c r="CV296" i="8"/>
  <c r="CW296" i="8" s="1"/>
  <c r="CU296" i="8"/>
  <c r="CT296" i="8"/>
  <c r="CS296" i="8"/>
  <c r="CR296" i="8"/>
  <c r="CQ296" i="8"/>
  <c r="CP296" i="8"/>
  <c r="CO296" i="8"/>
  <c r="CN296" i="8"/>
  <c r="CL296" i="8"/>
  <c r="CM296" i="8" s="1"/>
  <c r="CG296" i="8"/>
  <c r="CF296" i="8"/>
  <c r="CE296" i="8"/>
  <c r="CD296" i="8"/>
  <c r="CC296" i="8"/>
  <c r="CB296" i="8"/>
  <c r="CA296" i="8"/>
  <c r="BZ296" i="8"/>
  <c r="BY296" i="8"/>
  <c r="BW296" i="8"/>
  <c r="BX296" i="8" s="1"/>
  <c r="BV296" i="8"/>
  <c r="BU296" i="8"/>
  <c r="BT296" i="8"/>
  <c r="BS296" i="8"/>
  <c r="BR296" i="8"/>
  <c r="BQ296" i="8"/>
  <c r="BP296" i="8"/>
  <c r="BO296" i="8"/>
  <c r="BN296" i="8"/>
  <c r="BM296" i="8"/>
  <c r="BL296" i="8"/>
  <c r="BJ296" i="8"/>
  <c r="BK296" i="8" s="1"/>
  <c r="J296" i="8"/>
  <c r="I296" i="8"/>
  <c r="H296" i="8"/>
  <c r="G296" i="8"/>
  <c r="F296" i="8"/>
  <c r="A296" i="8"/>
  <c r="DP295" i="8"/>
  <c r="DO295" i="8"/>
  <c r="DN295" i="8"/>
  <c r="DM295" i="8"/>
  <c r="DK295" i="8"/>
  <c r="DL295" i="8" s="1"/>
  <c r="DJ295" i="8"/>
  <c r="DI295" i="8"/>
  <c r="DH295" i="8"/>
  <c r="DG295" i="8"/>
  <c r="DE295" i="8"/>
  <c r="DF295" i="8" s="1"/>
  <c r="DD295" i="8"/>
  <c r="DC295" i="8"/>
  <c r="DB295" i="8"/>
  <c r="DA295" i="8"/>
  <c r="CZ295" i="8"/>
  <c r="CY295" i="8"/>
  <c r="CX295" i="8"/>
  <c r="CV295" i="8"/>
  <c r="CW295" i="8" s="1"/>
  <c r="CU295" i="8"/>
  <c r="CT295" i="8"/>
  <c r="CS295" i="8"/>
  <c r="CR295" i="8"/>
  <c r="CQ295" i="8"/>
  <c r="CP295" i="8"/>
  <c r="CO295" i="8"/>
  <c r="CN295" i="8"/>
  <c r="CL295" i="8"/>
  <c r="CM295" i="8" s="1"/>
  <c r="CG295" i="8"/>
  <c r="CF295" i="8"/>
  <c r="CE295" i="8"/>
  <c r="CD295" i="8"/>
  <c r="CC295" i="8"/>
  <c r="CB295" i="8"/>
  <c r="CA295" i="8"/>
  <c r="BZ295" i="8"/>
  <c r="BY295" i="8"/>
  <c r="BW295" i="8"/>
  <c r="BX295" i="8" s="1"/>
  <c r="BV295" i="8"/>
  <c r="BU295" i="8"/>
  <c r="BT295" i="8"/>
  <c r="BS295" i="8"/>
  <c r="BR295" i="8"/>
  <c r="BQ295" i="8"/>
  <c r="BP295" i="8"/>
  <c r="BO295" i="8"/>
  <c r="BN295" i="8"/>
  <c r="BM295" i="8"/>
  <c r="BL295" i="8"/>
  <c r="BJ295" i="8"/>
  <c r="BK295" i="8" s="1"/>
  <c r="J295" i="8"/>
  <c r="I295" i="8"/>
  <c r="H295" i="8"/>
  <c r="G295" i="8"/>
  <c r="F295" i="8"/>
  <c r="A295" i="8"/>
  <c r="DP294" i="8"/>
  <c r="DO294" i="8"/>
  <c r="DN294" i="8"/>
  <c r="DM294" i="8"/>
  <c r="DK294" i="8"/>
  <c r="DL294" i="8" s="1"/>
  <c r="DJ294" i="8"/>
  <c r="DI294" i="8"/>
  <c r="DH294" i="8"/>
  <c r="DG294" i="8"/>
  <c r="DE294" i="8"/>
  <c r="DF294" i="8" s="1"/>
  <c r="DD294" i="8"/>
  <c r="DC294" i="8"/>
  <c r="DB294" i="8"/>
  <c r="DA294" i="8"/>
  <c r="CZ294" i="8"/>
  <c r="CY294" i="8"/>
  <c r="CX294" i="8"/>
  <c r="CV294" i="8"/>
  <c r="CW294" i="8" s="1"/>
  <c r="CU294" i="8"/>
  <c r="CT294" i="8"/>
  <c r="CS294" i="8"/>
  <c r="CR294" i="8"/>
  <c r="CQ294" i="8"/>
  <c r="CP294" i="8"/>
  <c r="CO294" i="8"/>
  <c r="CN294" i="8"/>
  <c r="CL294" i="8"/>
  <c r="CM294" i="8" s="1"/>
  <c r="CG294" i="8"/>
  <c r="CF294" i="8"/>
  <c r="CE294" i="8"/>
  <c r="CD294" i="8"/>
  <c r="CC294" i="8"/>
  <c r="CB294" i="8"/>
  <c r="CA294" i="8"/>
  <c r="BZ294" i="8"/>
  <c r="BY294" i="8"/>
  <c r="BW294" i="8"/>
  <c r="BX294" i="8" s="1"/>
  <c r="BV294" i="8"/>
  <c r="BU294" i="8"/>
  <c r="BT294" i="8"/>
  <c r="BS294" i="8"/>
  <c r="BR294" i="8"/>
  <c r="BQ294" i="8"/>
  <c r="BP294" i="8"/>
  <c r="BO294" i="8"/>
  <c r="BN294" i="8"/>
  <c r="BM294" i="8"/>
  <c r="BL294" i="8"/>
  <c r="BJ294" i="8"/>
  <c r="BK294" i="8" s="1"/>
  <c r="J294" i="8"/>
  <c r="I294" i="8"/>
  <c r="H294" i="8"/>
  <c r="G294" i="8"/>
  <c r="F294" i="8"/>
  <c r="A294" i="8"/>
  <c r="DP293" i="8"/>
  <c r="DO293" i="8"/>
  <c r="DN293" i="8"/>
  <c r="DM293" i="8"/>
  <c r="DK293" i="8"/>
  <c r="DL293" i="8" s="1"/>
  <c r="DJ293" i="8"/>
  <c r="DI293" i="8"/>
  <c r="DH293" i="8"/>
  <c r="DG293" i="8"/>
  <c r="DE293" i="8"/>
  <c r="DF293" i="8" s="1"/>
  <c r="DD293" i="8"/>
  <c r="DC293" i="8"/>
  <c r="DB293" i="8"/>
  <c r="DA293" i="8"/>
  <c r="CZ293" i="8"/>
  <c r="CY293" i="8"/>
  <c r="CX293" i="8"/>
  <c r="CV293" i="8"/>
  <c r="CW293" i="8" s="1"/>
  <c r="CU293" i="8"/>
  <c r="CT293" i="8"/>
  <c r="CS293" i="8"/>
  <c r="CR293" i="8"/>
  <c r="CQ293" i="8"/>
  <c r="CP293" i="8"/>
  <c r="CO293" i="8"/>
  <c r="CN293" i="8"/>
  <c r="CL293" i="8"/>
  <c r="CM293" i="8" s="1"/>
  <c r="CG293" i="8"/>
  <c r="CF293" i="8"/>
  <c r="CE293" i="8"/>
  <c r="CD293" i="8"/>
  <c r="CC293" i="8"/>
  <c r="CB293" i="8"/>
  <c r="CA293" i="8"/>
  <c r="BZ293" i="8"/>
  <c r="BY293" i="8"/>
  <c r="BW293" i="8"/>
  <c r="BX293" i="8" s="1"/>
  <c r="BV293" i="8"/>
  <c r="BU293" i="8"/>
  <c r="BT293" i="8"/>
  <c r="BS293" i="8"/>
  <c r="BR293" i="8"/>
  <c r="BQ293" i="8"/>
  <c r="BP293" i="8"/>
  <c r="BO293" i="8"/>
  <c r="BN293" i="8"/>
  <c r="BM293" i="8"/>
  <c r="BL293" i="8"/>
  <c r="BJ293" i="8"/>
  <c r="BK293" i="8" s="1"/>
  <c r="J293" i="8"/>
  <c r="I293" i="8"/>
  <c r="H293" i="8"/>
  <c r="G293" i="8"/>
  <c r="F293" i="8"/>
  <c r="A293" i="8"/>
  <c r="DP292" i="8"/>
  <c r="DO292" i="8"/>
  <c r="DN292" i="8"/>
  <c r="DM292" i="8"/>
  <c r="DK292" i="8"/>
  <c r="DL292" i="8" s="1"/>
  <c r="DJ292" i="8"/>
  <c r="DI292" i="8"/>
  <c r="DH292" i="8"/>
  <c r="DG292" i="8"/>
  <c r="DE292" i="8"/>
  <c r="DF292" i="8" s="1"/>
  <c r="DD292" i="8"/>
  <c r="DC292" i="8"/>
  <c r="DB292" i="8"/>
  <c r="DA292" i="8"/>
  <c r="CZ292" i="8"/>
  <c r="CY292" i="8"/>
  <c r="CX292" i="8"/>
  <c r="CV292" i="8"/>
  <c r="CW292" i="8" s="1"/>
  <c r="CU292" i="8"/>
  <c r="CT292" i="8"/>
  <c r="CS292" i="8"/>
  <c r="CR292" i="8"/>
  <c r="CQ292" i="8"/>
  <c r="CP292" i="8"/>
  <c r="CO292" i="8"/>
  <c r="CN292" i="8"/>
  <c r="CL292" i="8"/>
  <c r="CM292" i="8" s="1"/>
  <c r="CG292" i="8"/>
  <c r="CF292" i="8"/>
  <c r="CE292" i="8"/>
  <c r="CD292" i="8"/>
  <c r="CC292" i="8"/>
  <c r="CB292" i="8"/>
  <c r="CA292" i="8"/>
  <c r="BZ292" i="8"/>
  <c r="BY292" i="8"/>
  <c r="BW292" i="8"/>
  <c r="BX292" i="8" s="1"/>
  <c r="BV292" i="8"/>
  <c r="BU292" i="8"/>
  <c r="BT292" i="8"/>
  <c r="BS292" i="8"/>
  <c r="BR292" i="8"/>
  <c r="BQ292" i="8"/>
  <c r="BP292" i="8"/>
  <c r="BO292" i="8"/>
  <c r="BN292" i="8"/>
  <c r="BM292" i="8"/>
  <c r="BL292" i="8"/>
  <c r="BJ292" i="8"/>
  <c r="BK292" i="8" s="1"/>
  <c r="J292" i="8"/>
  <c r="I292" i="8"/>
  <c r="H292" i="8"/>
  <c r="G292" i="8"/>
  <c r="F292" i="8"/>
  <c r="A292" i="8"/>
  <c r="DP291" i="8"/>
  <c r="DO291" i="8"/>
  <c r="DN291" i="8"/>
  <c r="DM291" i="8"/>
  <c r="DK291" i="8"/>
  <c r="DL291" i="8" s="1"/>
  <c r="DJ291" i="8"/>
  <c r="DI291" i="8"/>
  <c r="DH291" i="8"/>
  <c r="DG291" i="8"/>
  <c r="DE291" i="8"/>
  <c r="DF291" i="8" s="1"/>
  <c r="DD291" i="8"/>
  <c r="DC291" i="8"/>
  <c r="DB291" i="8"/>
  <c r="DA291" i="8"/>
  <c r="CZ291" i="8"/>
  <c r="CY291" i="8"/>
  <c r="CX291" i="8"/>
  <c r="CV291" i="8"/>
  <c r="CW291" i="8" s="1"/>
  <c r="CU291" i="8"/>
  <c r="CT291" i="8"/>
  <c r="CS291" i="8"/>
  <c r="CR291" i="8"/>
  <c r="CQ291" i="8"/>
  <c r="CP291" i="8"/>
  <c r="CO291" i="8"/>
  <c r="CN291" i="8"/>
  <c r="CL291" i="8"/>
  <c r="CM291" i="8" s="1"/>
  <c r="CG291" i="8"/>
  <c r="CF291" i="8"/>
  <c r="CE291" i="8"/>
  <c r="CD291" i="8"/>
  <c r="CC291" i="8"/>
  <c r="CB291" i="8"/>
  <c r="CA291" i="8"/>
  <c r="BZ291" i="8"/>
  <c r="BY291" i="8"/>
  <c r="BW291" i="8"/>
  <c r="BX291" i="8" s="1"/>
  <c r="BV291" i="8"/>
  <c r="BU291" i="8"/>
  <c r="BT291" i="8"/>
  <c r="BS291" i="8"/>
  <c r="BR291" i="8"/>
  <c r="BQ291" i="8"/>
  <c r="BP291" i="8"/>
  <c r="BO291" i="8"/>
  <c r="BN291" i="8"/>
  <c r="BM291" i="8"/>
  <c r="BL291" i="8"/>
  <c r="BJ291" i="8"/>
  <c r="BK291" i="8" s="1"/>
  <c r="J291" i="8"/>
  <c r="I291" i="8"/>
  <c r="H291" i="8"/>
  <c r="G291" i="8"/>
  <c r="F291" i="8"/>
  <c r="A291" i="8"/>
  <c r="DP290" i="8"/>
  <c r="DO290" i="8"/>
  <c r="DN290" i="8"/>
  <c r="DM290" i="8"/>
  <c r="DK290" i="8"/>
  <c r="DL290" i="8" s="1"/>
  <c r="DJ290" i="8"/>
  <c r="DI290" i="8"/>
  <c r="DH290" i="8"/>
  <c r="DG290" i="8"/>
  <c r="DE290" i="8"/>
  <c r="DF290" i="8" s="1"/>
  <c r="DD290" i="8"/>
  <c r="DC290" i="8"/>
  <c r="DB290" i="8"/>
  <c r="DA290" i="8"/>
  <c r="CZ290" i="8"/>
  <c r="CY290" i="8"/>
  <c r="CX290" i="8"/>
  <c r="CV290" i="8"/>
  <c r="CW290" i="8" s="1"/>
  <c r="CU290" i="8"/>
  <c r="CT290" i="8"/>
  <c r="CS290" i="8"/>
  <c r="CR290" i="8"/>
  <c r="CQ290" i="8"/>
  <c r="CP290" i="8"/>
  <c r="CO290" i="8"/>
  <c r="CN290" i="8"/>
  <c r="CL290" i="8"/>
  <c r="CM290" i="8" s="1"/>
  <c r="CG290" i="8"/>
  <c r="CF290" i="8"/>
  <c r="CE290" i="8"/>
  <c r="CD290" i="8"/>
  <c r="CC290" i="8"/>
  <c r="CB290" i="8"/>
  <c r="CA290" i="8"/>
  <c r="BZ290" i="8"/>
  <c r="BY290" i="8"/>
  <c r="BW290" i="8"/>
  <c r="BX290" i="8" s="1"/>
  <c r="BV290" i="8"/>
  <c r="BU290" i="8"/>
  <c r="BT290" i="8"/>
  <c r="BS290" i="8"/>
  <c r="BR290" i="8"/>
  <c r="BQ290" i="8"/>
  <c r="BP290" i="8"/>
  <c r="BO290" i="8"/>
  <c r="BN290" i="8"/>
  <c r="BM290" i="8"/>
  <c r="BL290" i="8"/>
  <c r="BJ290" i="8"/>
  <c r="BK290" i="8" s="1"/>
  <c r="J290" i="8"/>
  <c r="I290" i="8"/>
  <c r="H290" i="8"/>
  <c r="G290" i="8"/>
  <c r="F290" i="8"/>
  <c r="A290" i="8"/>
  <c r="DP289" i="8"/>
  <c r="DO289" i="8"/>
  <c r="DN289" i="8"/>
  <c r="DM289" i="8"/>
  <c r="DK289" i="8"/>
  <c r="DL289" i="8" s="1"/>
  <c r="DJ289" i="8"/>
  <c r="DI289" i="8"/>
  <c r="DH289" i="8"/>
  <c r="DG289" i="8"/>
  <c r="DE289" i="8"/>
  <c r="DF289" i="8" s="1"/>
  <c r="DD289" i="8"/>
  <c r="DC289" i="8"/>
  <c r="DB289" i="8"/>
  <c r="DA289" i="8"/>
  <c r="CZ289" i="8"/>
  <c r="CY289" i="8"/>
  <c r="CX289" i="8"/>
  <c r="CV289" i="8"/>
  <c r="CW289" i="8" s="1"/>
  <c r="CU289" i="8"/>
  <c r="CT289" i="8"/>
  <c r="CS289" i="8"/>
  <c r="CR289" i="8"/>
  <c r="CQ289" i="8"/>
  <c r="CP289" i="8"/>
  <c r="CO289" i="8"/>
  <c r="CN289" i="8"/>
  <c r="CL289" i="8"/>
  <c r="CM289" i="8" s="1"/>
  <c r="CG289" i="8"/>
  <c r="CF289" i="8"/>
  <c r="CE289" i="8"/>
  <c r="CD289" i="8"/>
  <c r="CC289" i="8"/>
  <c r="CB289" i="8"/>
  <c r="CA289" i="8"/>
  <c r="BZ289" i="8"/>
  <c r="BY289" i="8"/>
  <c r="BW289" i="8"/>
  <c r="BX289" i="8" s="1"/>
  <c r="BV289" i="8"/>
  <c r="BU289" i="8"/>
  <c r="BT289" i="8"/>
  <c r="BS289" i="8"/>
  <c r="BR289" i="8"/>
  <c r="BQ289" i="8"/>
  <c r="BP289" i="8"/>
  <c r="BO289" i="8"/>
  <c r="BN289" i="8"/>
  <c r="BM289" i="8"/>
  <c r="BL289" i="8"/>
  <c r="BJ289" i="8"/>
  <c r="BK289" i="8" s="1"/>
  <c r="J289" i="8"/>
  <c r="I289" i="8"/>
  <c r="H289" i="8"/>
  <c r="G289" i="8"/>
  <c r="F289" i="8"/>
  <c r="A289" i="8"/>
  <c r="DP288" i="8"/>
  <c r="DO288" i="8"/>
  <c r="DN288" i="8"/>
  <c r="DM288" i="8"/>
  <c r="DK288" i="8"/>
  <c r="DL288" i="8" s="1"/>
  <c r="DJ288" i="8"/>
  <c r="DI288" i="8"/>
  <c r="DH288" i="8"/>
  <c r="DG288" i="8"/>
  <c r="DE288" i="8"/>
  <c r="DF288" i="8" s="1"/>
  <c r="DD288" i="8"/>
  <c r="DC288" i="8"/>
  <c r="DB288" i="8"/>
  <c r="DA288" i="8"/>
  <c r="CZ288" i="8"/>
  <c r="CY288" i="8"/>
  <c r="CX288" i="8"/>
  <c r="CV288" i="8"/>
  <c r="CW288" i="8" s="1"/>
  <c r="CU288" i="8"/>
  <c r="CT288" i="8"/>
  <c r="CS288" i="8"/>
  <c r="CR288" i="8"/>
  <c r="CQ288" i="8"/>
  <c r="CP288" i="8"/>
  <c r="CO288" i="8"/>
  <c r="CN288" i="8"/>
  <c r="CL288" i="8"/>
  <c r="CM288" i="8" s="1"/>
  <c r="CG288" i="8"/>
  <c r="CF288" i="8"/>
  <c r="CE288" i="8"/>
  <c r="CD288" i="8"/>
  <c r="CC288" i="8"/>
  <c r="CB288" i="8"/>
  <c r="CA288" i="8"/>
  <c r="BZ288" i="8"/>
  <c r="BY288" i="8"/>
  <c r="BW288" i="8"/>
  <c r="BX288" i="8" s="1"/>
  <c r="BV288" i="8"/>
  <c r="BU288" i="8"/>
  <c r="BT288" i="8"/>
  <c r="BS288" i="8"/>
  <c r="BR288" i="8"/>
  <c r="BQ288" i="8"/>
  <c r="BP288" i="8"/>
  <c r="BO288" i="8"/>
  <c r="BN288" i="8"/>
  <c r="BM288" i="8"/>
  <c r="BL288" i="8"/>
  <c r="BJ288" i="8"/>
  <c r="BK288" i="8" s="1"/>
  <c r="J288" i="8"/>
  <c r="I288" i="8"/>
  <c r="H288" i="8"/>
  <c r="G288" i="8"/>
  <c r="F288" i="8"/>
  <c r="A288" i="8"/>
  <c r="DP287" i="8"/>
  <c r="DO287" i="8"/>
  <c r="DN287" i="8"/>
  <c r="DM287" i="8"/>
  <c r="DK287" i="8"/>
  <c r="DL287" i="8" s="1"/>
  <c r="DJ287" i="8"/>
  <c r="DI287" i="8"/>
  <c r="DH287" i="8"/>
  <c r="DG287" i="8"/>
  <c r="DE287" i="8"/>
  <c r="DF287" i="8" s="1"/>
  <c r="DD287" i="8"/>
  <c r="DC287" i="8"/>
  <c r="DB287" i="8"/>
  <c r="DA287" i="8"/>
  <c r="CZ287" i="8"/>
  <c r="CY287" i="8"/>
  <c r="CX287" i="8"/>
  <c r="CV287" i="8"/>
  <c r="CW287" i="8" s="1"/>
  <c r="CU287" i="8"/>
  <c r="CT287" i="8"/>
  <c r="CS287" i="8"/>
  <c r="CR287" i="8"/>
  <c r="CQ287" i="8"/>
  <c r="CP287" i="8"/>
  <c r="CO287" i="8"/>
  <c r="CN287" i="8"/>
  <c r="CL287" i="8"/>
  <c r="CM287" i="8" s="1"/>
  <c r="CG287" i="8"/>
  <c r="CF287" i="8"/>
  <c r="CE287" i="8"/>
  <c r="CD287" i="8"/>
  <c r="CC287" i="8"/>
  <c r="CB287" i="8"/>
  <c r="CA287" i="8"/>
  <c r="BZ287" i="8"/>
  <c r="BY287" i="8"/>
  <c r="BW287" i="8"/>
  <c r="BX287" i="8" s="1"/>
  <c r="BV287" i="8"/>
  <c r="BU287" i="8"/>
  <c r="BT287" i="8"/>
  <c r="BS287" i="8"/>
  <c r="BR287" i="8"/>
  <c r="BQ287" i="8"/>
  <c r="BP287" i="8"/>
  <c r="BO287" i="8"/>
  <c r="BN287" i="8"/>
  <c r="BM287" i="8"/>
  <c r="BL287" i="8"/>
  <c r="BJ287" i="8"/>
  <c r="BK287" i="8" s="1"/>
  <c r="J287" i="8"/>
  <c r="I287" i="8"/>
  <c r="H287" i="8"/>
  <c r="G287" i="8"/>
  <c r="F287" i="8"/>
  <c r="A287" i="8"/>
  <c r="DP286" i="8"/>
  <c r="DO286" i="8"/>
  <c r="DN286" i="8"/>
  <c r="DM286" i="8"/>
  <c r="DK286" i="8"/>
  <c r="DL286" i="8" s="1"/>
  <c r="DJ286" i="8"/>
  <c r="DI286" i="8"/>
  <c r="DH286" i="8"/>
  <c r="DG286" i="8"/>
  <c r="DE286" i="8"/>
  <c r="DF286" i="8" s="1"/>
  <c r="DD286" i="8"/>
  <c r="DC286" i="8"/>
  <c r="DB286" i="8"/>
  <c r="DA286" i="8"/>
  <c r="CZ286" i="8"/>
  <c r="CY286" i="8"/>
  <c r="CX286" i="8"/>
  <c r="CV286" i="8"/>
  <c r="CW286" i="8" s="1"/>
  <c r="CU286" i="8"/>
  <c r="CT286" i="8"/>
  <c r="CS286" i="8"/>
  <c r="CR286" i="8"/>
  <c r="CQ286" i="8"/>
  <c r="CP286" i="8"/>
  <c r="CO286" i="8"/>
  <c r="CN286" i="8"/>
  <c r="CL286" i="8"/>
  <c r="CM286" i="8" s="1"/>
  <c r="CG286" i="8"/>
  <c r="CF286" i="8"/>
  <c r="CE286" i="8"/>
  <c r="CD286" i="8"/>
  <c r="CC286" i="8"/>
  <c r="CB286" i="8"/>
  <c r="CA286" i="8"/>
  <c r="BZ286" i="8"/>
  <c r="BY286" i="8"/>
  <c r="BW286" i="8"/>
  <c r="BX286" i="8" s="1"/>
  <c r="BV286" i="8"/>
  <c r="BU286" i="8"/>
  <c r="BT286" i="8"/>
  <c r="BS286" i="8"/>
  <c r="BR286" i="8"/>
  <c r="BQ286" i="8"/>
  <c r="BP286" i="8"/>
  <c r="BO286" i="8"/>
  <c r="BN286" i="8"/>
  <c r="BM286" i="8"/>
  <c r="BL286" i="8"/>
  <c r="BJ286" i="8"/>
  <c r="BK286" i="8" s="1"/>
  <c r="J286" i="8"/>
  <c r="I286" i="8"/>
  <c r="H286" i="8"/>
  <c r="G286" i="8"/>
  <c r="F286" i="8"/>
  <c r="A286" i="8"/>
  <c r="DP285" i="8"/>
  <c r="DO285" i="8"/>
  <c r="DN285" i="8"/>
  <c r="DM285" i="8"/>
  <c r="DK285" i="8"/>
  <c r="DL285" i="8" s="1"/>
  <c r="DJ285" i="8"/>
  <c r="DI285" i="8"/>
  <c r="DH285" i="8"/>
  <c r="DG285" i="8"/>
  <c r="DE285" i="8"/>
  <c r="DF285" i="8" s="1"/>
  <c r="DD285" i="8"/>
  <c r="DC285" i="8"/>
  <c r="DB285" i="8"/>
  <c r="DA285" i="8"/>
  <c r="CZ285" i="8"/>
  <c r="CY285" i="8"/>
  <c r="CX285" i="8"/>
  <c r="CV285" i="8"/>
  <c r="CW285" i="8" s="1"/>
  <c r="CU285" i="8"/>
  <c r="CT285" i="8"/>
  <c r="CS285" i="8"/>
  <c r="CR285" i="8"/>
  <c r="CQ285" i="8"/>
  <c r="CP285" i="8"/>
  <c r="CO285" i="8"/>
  <c r="CN285" i="8"/>
  <c r="CL285" i="8"/>
  <c r="CM285" i="8" s="1"/>
  <c r="CG285" i="8"/>
  <c r="CF285" i="8"/>
  <c r="CE285" i="8"/>
  <c r="CD285" i="8"/>
  <c r="CC285" i="8"/>
  <c r="CB285" i="8"/>
  <c r="CA285" i="8"/>
  <c r="BZ285" i="8"/>
  <c r="BY285" i="8"/>
  <c r="BW285" i="8"/>
  <c r="BX285" i="8" s="1"/>
  <c r="BV285" i="8"/>
  <c r="BU285" i="8"/>
  <c r="BT285" i="8"/>
  <c r="BS285" i="8"/>
  <c r="BR285" i="8"/>
  <c r="BQ285" i="8"/>
  <c r="BP285" i="8"/>
  <c r="BO285" i="8"/>
  <c r="BN285" i="8"/>
  <c r="BM285" i="8"/>
  <c r="BL285" i="8"/>
  <c r="BJ285" i="8"/>
  <c r="BK285" i="8" s="1"/>
  <c r="J285" i="8"/>
  <c r="I285" i="8"/>
  <c r="H285" i="8"/>
  <c r="G285" i="8"/>
  <c r="F285" i="8"/>
  <c r="A285" i="8"/>
  <c r="DP284" i="8"/>
  <c r="DO284" i="8"/>
  <c r="DN284" i="8"/>
  <c r="DM284" i="8"/>
  <c r="DK284" i="8"/>
  <c r="DL284" i="8" s="1"/>
  <c r="DJ284" i="8"/>
  <c r="DI284" i="8"/>
  <c r="DH284" i="8"/>
  <c r="DG284" i="8"/>
  <c r="DE284" i="8"/>
  <c r="DF284" i="8" s="1"/>
  <c r="DD284" i="8"/>
  <c r="DC284" i="8"/>
  <c r="DB284" i="8"/>
  <c r="DA284" i="8"/>
  <c r="CZ284" i="8"/>
  <c r="CY284" i="8"/>
  <c r="CX284" i="8"/>
  <c r="CV284" i="8"/>
  <c r="CW284" i="8" s="1"/>
  <c r="CU284" i="8"/>
  <c r="CT284" i="8"/>
  <c r="CS284" i="8"/>
  <c r="CR284" i="8"/>
  <c r="CQ284" i="8"/>
  <c r="CP284" i="8"/>
  <c r="CO284" i="8"/>
  <c r="CN284" i="8"/>
  <c r="CL284" i="8"/>
  <c r="CM284" i="8" s="1"/>
  <c r="CG284" i="8"/>
  <c r="CF284" i="8"/>
  <c r="CE284" i="8"/>
  <c r="CD284" i="8"/>
  <c r="CC284" i="8"/>
  <c r="CB284" i="8"/>
  <c r="CA284" i="8"/>
  <c r="BZ284" i="8"/>
  <c r="BY284" i="8"/>
  <c r="BW284" i="8"/>
  <c r="BX284" i="8" s="1"/>
  <c r="BV284" i="8"/>
  <c r="BU284" i="8"/>
  <c r="BT284" i="8"/>
  <c r="BS284" i="8"/>
  <c r="BR284" i="8"/>
  <c r="BQ284" i="8"/>
  <c r="BP284" i="8"/>
  <c r="BO284" i="8"/>
  <c r="BN284" i="8"/>
  <c r="BM284" i="8"/>
  <c r="BL284" i="8"/>
  <c r="BJ284" i="8"/>
  <c r="BK284" i="8" s="1"/>
  <c r="J284" i="8"/>
  <c r="I284" i="8"/>
  <c r="H284" i="8"/>
  <c r="G284" i="8"/>
  <c r="F284" i="8"/>
  <c r="A284" i="8"/>
  <c r="DP283" i="8"/>
  <c r="DO283" i="8"/>
  <c r="DN283" i="8"/>
  <c r="DM283" i="8"/>
  <c r="DK283" i="8"/>
  <c r="DL283" i="8" s="1"/>
  <c r="DJ283" i="8"/>
  <c r="DI283" i="8"/>
  <c r="DH283" i="8"/>
  <c r="DG283" i="8"/>
  <c r="DE283" i="8"/>
  <c r="DF283" i="8" s="1"/>
  <c r="DD283" i="8"/>
  <c r="DC283" i="8"/>
  <c r="DB283" i="8"/>
  <c r="DA283" i="8"/>
  <c r="CZ283" i="8"/>
  <c r="CY283" i="8"/>
  <c r="CX283" i="8"/>
  <c r="CV283" i="8"/>
  <c r="CW283" i="8" s="1"/>
  <c r="CU283" i="8"/>
  <c r="CT283" i="8"/>
  <c r="CS283" i="8"/>
  <c r="CR283" i="8"/>
  <c r="CQ283" i="8"/>
  <c r="CP283" i="8"/>
  <c r="CO283" i="8"/>
  <c r="CN283" i="8"/>
  <c r="CL283" i="8"/>
  <c r="CM283" i="8" s="1"/>
  <c r="CG283" i="8"/>
  <c r="CF283" i="8"/>
  <c r="CE283" i="8"/>
  <c r="CD283" i="8"/>
  <c r="CC283" i="8"/>
  <c r="CB283" i="8"/>
  <c r="CA283" i="8"/>
  <c r="BZ283" i="8"/>
  <c r="BY283" i="8"/>
  <c r="BW283" i="8"/>
  <c r="BX283" i="8" s="1"/>
  <c r="BV283" i="8"/>
  <c r="BU283" i="8"/>
  <c r="BT283" i="8"/>
  <c r="BS283" i="8"/>
  <c r="BR283" i="8"/>
  <c r="BQ283" i="8"/>
  <c r="BP283" i="8"/>
  <c r="BO283" i="8"/>
  <c r="BN283" i="8"/>
  <c r="BM283" i="8"/>
  <c r="BL283" i="8"/>
  <c r="BJ283" i="8"/>
  <c r="BK283" i="8" s="1"/>
  <c r="J283" i="8"/>
  <c r="I283" i="8"/>
  <c r="H283" i="8"/>
  <c r="G283" i="8"/>
  <c r="F283" i="8"/>
  <c r="A283" i="8"/>
  <c r="DP282" i="8"/>
  <c r="DO282" i="8"/>
  <c r="DN282" i="8"/>
  <c r="DM282" i="8"/>
  <c r="DK282" i="8"/>
  <c r="DL282" i="8" s="1"/>
  <c r="DJ282" i="8"/>
  <c r="DI282" i="8"/>
  <c r="DH282" i="8"/>
  <c r="DG282" i="8"/>
  <c r="DE282" i="8"/>
  <c r="DF282" i="8" s="1"/>
  <c r="DD282" i="8"/>
  <c r="DC282" i="8"/>
  <c r="DB282" i="8"/>
  <c r="DA282" i="8"/>
  <c r="CZ282" i="8"/>
  <c r="CY282" i="8"/>
  <c r="CX282" i="8"/>
  <c r="CV282" i="8"/>
  <c r="CW282" i="8" s="1"/>
  <c r="CU282" i="8"/>
  <c r="CT282" i="8"/>
  <c r="CS282" i="8"/>
  <c r="CR282" i="8"/>
  <c r="CQ282" i="8"/>
  <c r="CP282" i="8"/>
  <c r="CO282" i="8"/>
  <c r="CN282" i="8"/>
  <c r="CL282" i="8"/>
  <c r="CM282" i="8" s="1"/>
  <c r="CG282" i="8"/>
  <c r="CF282" i="8"/>
  <c r="CE282" i="8"/>
  <c r="CD282" i="8"/>
  <c r="CC282" i="8"/>
  <c r="CB282" i="8"/>
  <c r="CA282" i="8"/>
  <c r="BZ282" i="8"/>
  <c r="BY282" i="8"/>
  <c r="BW282" i="8"/>
  <c r="BX282" i="8" s="1"/>
  <c r="BV282" i="8"/>
  <c r="BU282" i="8"/>
  <c r="BT282" i="8"/>
  <c r="BS282" i="8"/>
  <c r="BR282" i="8"/>
  <c r="BQ282" i="8"/>
  <c r="BP282" i="8"/>
  <c r="BO282" i="8"/>
  <c r="BN282" i="8"/>
  <c r="BM282" i="8"/>
  <c r="BL282" i="8"/>
  <c r="BJ282" i="8"/>
  <c r="BK282" i="8" s="1"/>
  <c r="J282" i="8"/>
  <c r="I282" i="8"/>
  <c r="H282" i="8"/>
  <c r="G282" i="8"/>
  <c r="F282" i="8"/>
  <c r="A282" i="8"/>
  <c r="DP281" i="8"/>
  <c r="DO281" i="8"/>
  <c r="DN281" i="8"/>
  <c r="DM281" i="8"/>
  <c r="DK281" i="8"/>
  <c r="DL281" i="8" s="1"/>
  <c r="DJ281" i="8"/>
  <c r="DI281" i="8"/>
  <c r="DH281" i="8"/>
  <c r="DG281" i="8"/>
  <c r="DE281" i="8"/>
  <c r="DF281" i="8" s="1"/>
  <c r="DD281" i="8"/>
  <c r="DC281" i="8"/>
  <c r="DB281" i="8"/>
  <c r="DA281" i="8"/>
  <c r="CZ281" i="8"/>
  <c r="CY281" i="8"/>
  <c r="CX281" i="8"/>
  <c r="CV281" i="8"/>
  <c r="CW281" i="8" s="1"/>
  <c r="CU281" i="8"/>
  <c r="CT281" i="8"/>
  <c r="CS281" i="8"/>
  <c r="CR281" i="8"/>
  <c r="CQ281" i="8"/>
  <c r="CP281" i="8"/>
  <c r="CO281" i="8"/>
  <c r="CN281" i="8"/>
  <c r="CL281" i="8"/>
  <c r="CM281" i="8" s="1"/>
  <c r="CG281" i="8"/>
  <c r="CF281" i="8"/>
  <c r="CE281" i="8"/>
  <c r="CD281" i="8"/>
  <c r="CC281" i="8"/>
  <c r="CB281" i="8"/>
  <c r="CA281" i="8"/>
  <c r="BZ281" i="8"/>
  <c r="BY281" i="8"/>
  <c r="BW281" i="8"/>
  <c r="BX281" i="8" s="1"/>
  <c r="BV281" i="8"/>
  <c r="BU281" i="8"/>
  <c r="BT281" i="8"/>
  <c r="BS281" i="8"/>
  <c r="BR281" i="8"/>
  <c r="BQ281" i="8"/>
  <c r="BP281" i="8"/>
  <c r="BO281" i="8"/>
  <c r="BN281" i="8"/>
  <c r="BM281" i="8"/>
  <c r="BL281" i="8"/>
  <c r="BJ281" i="8"/>
  <c r="BK281" i="8" s="1"/>
  <c r="J281" i="8"/>
  <c r="I281" i="8"/>
  <c r="H281" i="8"/>
  <c r="G281" i="8"/>
  <c r="F281" i="8"/>
  <c r="A281" i="8"/>
  <c r="DP280" i="8"/>
  <c r="DO280" i="8"/>
  <c r="DN280" i="8"/>
  <c r="DM280" i="8"/>
  <c r="DK280" i="8"/>
  <c r="DL280" i="8" s="1"/>
  <c r="DJ280" i="8"/>
  <c r="DI280" i="8"/>
  <c r="DH280" i="8"/>
  <c r="DG280" i="8"/>
  <c r="DE280" i="8"/>
  <c r="DF280" i="8" s="1"/>
  <c r="DD280" i="8"/>
  <c r="DC280" i="8"/>
  <c r="DB280" i="8"/>
  <c r="DA280" i="8"/>
  <c r="CZ280" i="8"/>
  <c r="CY280" i="8"/>
  <c r="CX280" i="8"/>
  <c r="CV280" i="8"/>
  <c r="CW280" i="8" s="1"/>
  <c r="CU280" i="8"/>
  <c r="CT280" i="8"/>
  <c r="CS280" i="8"/>
  <c r="CR280" i="8"/>
  <c r="CQ280" i="8"/>
  <c r="CP280" i="8"/>
  <c r="CO280" i="8"/>
  <c r="CN280" i="8"/>
  <c r="CL280" i="8"/>
  <c r="CM280" i="8" s="1"/>
  <c r="CG280" i="8"/>
  <c r="CF280" i="8"/>
  <c r="CE280" i="8"/>
  <c r="CD280" i="8"/>
  <c r="CC280" i="8"/>
  <c r="CB280" i="8"/>
  <c r="CA280" i="8"/>
  <c r="BZ280" i="8"/>
  <c r="BY280" i="8"/>
  <c r="BW280" i="8"/>
  <c r="BX280" i="8" s="1"/>
  <c r="BV280" i="8"/>
  <c r="BU280" i="8"/>
  <c r="BT280" i="8"/>
  <c r="BS280" i="8"/>
  <c r="BR280" i="8"/>
  <c r="BQ280" i="8"/>
  <c r="BP280" i="8"/>
  <c r="BO280" i="8"/>
  <c r="BN280" i="8"/>
  <c r="BM280" i="8"/>
  <c r="BL280" i="8"/>
  <c r="BJ280" i="8"/>
  <c r="BK280" i="8" s="1"/>
  <c r="J280" i="8"/>
  <c r="I280" i="8"/>
  <c r="H280" i="8"/>
  <c r="G280" i="8"/>
  <c r="F280" i="8"/>
  <c r="A280" i="8"/>
  <c r="DP279" i="8"/>
  <c r="DO279" i="8"/>
  <c r="DN279" i="8"/>
  <c r="DM279" i="8"/>
  <c r="DK279" i="8"/>
  <c r="DL279" i="8" s="1"/>
  <c r="DJ279" i="8"/>
  <c r="DI279" i="8"/>
  <c r="DH279" i="8"/>
  <c r="DG279" i="8"/>
  <c r="DE279" i="8"/>
  <c r="DF279" i="8" s="1"/>
  <c r="DD279" i="8"/>
  <c r="DC279" i="8"/>
  <c r="DB279" i="8"/>
  <c r="DA279" i="8"/>
  <c r="CZ279" i="8"/>
  <c r="CY279" i="8"/>
  <c r="CX279" i="8"/>
  <c r="CV279" i="8"/>
  <c r="CW279" i="8" s="1"/>
  <c r="CU279" i="8"/>
  <c r="CT279" i="8"/>
  <c r="CS279" i="8"/>
  <c r="CR279" i="8"/>
  <c r="CQ279" i="8"/>
  <c r="CP279" i="8"/>
  <c r="CO279" i="8"/>
  <c r="CN279" i="8"/>
  <c r="CL279" i="8"/>
  <c r="CM279" i="8" s="1"/>
  <c r="CG279" i="8"/>
  <c r="CF279" i="8"/>
  <c r="CE279" i="8"/>
  <c r="CD279" i="8"/>
  <c r="CC279" i="8"/>
  <c r="CB279" i="8"/>
  <c r="CA279" i="8"/>
  <c r="BZ279" i="8"/>
  <c r="BY279" i="8"/>
  <c r="BW279" i="8"/>
  <c r="BX279" i="8" s="1"/>
  <c r="BV279" i="8"/>
  <c r="BU279" i="8"/>
  <c r="BT279" i="8"/>
  <c r="BS279" i="8"/>
  <c r="BR279" i="8"/>
  <c r="BQ279" i="8"/>
  <c r="BP279" i="8"/>
  <c r="BO279" i="8"/>
  <c r="BN279" i="8"/>
  <c r="BM279" i="8"/>
  <c r="BL279" i="8"/>
  <c r="BJ279" i="8"/>
  <c r="BK279" i="8" s="1"/>
  <c r="J279" i="8"/>
  <c r="I279" i="8"/>
  <c r="H279" i="8"/>
  <c r="G279" i="8"/>
  <c r="F279" i="8"/>
  <c r="A279" i="8"/>
  <c r="DP278" i="8"/>
  <c r="DO278" i="8"/>
  <c r="DN278" i="8"/>
  <c r="DM278" i="8"/>
  <c r="DK278" i="8"/>
  <c r="DL278" i="8" s="1"/>
  <c r="DJ278" i="8"/>
  <c r="DI278" i="8"/>
  <c r="DH278" i="8"/>
  <c r="DG278" i="8"/>
  <c r="DE278" i="8"/>
  <c r="DF278" i="8" s="1"/>
  <c r="DD278" i="8"/>
  <c r="DC278" i="8"/>
  <c r="DB278" i="8"/>
  <c r="DA278" i="8"/>
  <c r="CZ278" i="8"/>
  <c r="CY278" i="8"/>
  <c r="CX278" i="8"/>
  <c r="CV278" i="8"/>
  <c r="CW278" i="8" s="1"/>
  <c r="CU278" i="8"/>
  <c r="CT278" i="8"/>
  <c r="CS278" i="8"/>
  <c r="CR278" i="8"/>
  <c r="CQ278" i="8"/>
  <c r="CP278" i="8"/>
  <c r="CO278" i="8"/>
  <c r="CN278" i="8"/>
  <c r="CL278" i="8"/>
  <c r="CM278" i="8" s="1"/>
  <c r="CG278" i="8"/>
  <c r="CF278" i="8"/>
  <c r="CE278" i="8"/>
  <c r="CD278" i="8"/>
  <c r="CC278" i="8"/>
  <c r="CB278" i="8"/>
  <c r="CA278" i="8"/>
  <c r="BZ278" i="8"/>
  <c r="BY278" i="8"/>
  <c r="BW278" i="8"/>
  <c r="BX278" i="8" s="1"/>
  <c r="BV278" i="8"/>
  <c r="BU278" i="8"/>
  <c r="BT278" i="8"/>
  <c r="BS278" i="8"/>
  <c r="BR278" i="8"/>
  <c r="BQ278" i="8"/>
  <c r="BP278" i="8"/>
  <c r="BO278" i="8"/>
  <c r="BN278" i="8"/>
  <c r="BM278" i="8"/>
  <c r="BL278" i="8"/>
  <c r="BJ278" i="8"/>
  <c r="BK278" i="8" s="1"/>
  <c r="J278" i="8"/>
  <c r="I278" i="8"/>
  <c r="H278" i="8"/>
  <c r="G278" i="8"/>
  <c r="F278" i="8"/>
  <c r="A278" i="8"/>
  <c r="DP277" i="8"/>
  <c r="DO277" i="8"/>
  <c r="DN277" i="8"/>
  <c r="DM277" i="8"/>
  <c r="DK277" i="8"/>
  <c r="DL277" i="8" s="1"/>
  <c r="DJ277" i="8"/>
  <c r="DI277" i="8"/>
  <c r="DH277" i="8"/>
  <c r="DG277" i="8"/>
  <c r="DE277" i="8"/>
  <c r="DF277" i="8" s="1"/>
  <c r="DD277" i="8"/>
  <c r="DC277" i="8"/>
  <c r="DB277" i="8"/>
  <c r="DA277" i="8"/>
  <c r="CZ277" i="8"/>
  <c r="CY277" i="8"/>
  <c r="CX277" i="8"/>
  <c r="CV277" i="8"/>
  <c r="CW277" i="8" s="1"/>
  <c r="CU277" i="8"/>
  <c r="CT277" i="8"/>
  <c r="CS277" i="8"/>
  <c r="CR277" i="8"/>
  <c r="CQ277" i="8"/>
  <c r="CP277" i="8"/>
  <c r="CO277" i="8"/>
  <c r="CN277" i="8"/>
  <c r="CL277" i="8"/>
  <c r="CM277" i="8" s="1"/>
  <c r="CG277" i="8"/>
  <c r="CF277" i="8"/>
  <c r="CE277" i="8"/>
  <c r="CD277" i="8"/>
  <c r="CC277" i="8"/>
  <c r="CB277" i="8"/>
  <c r="CA277" i="8"/>
  <c r="BZ277" i="8"/>
  <c r="BY277" i="8"/>
  <c r="BW277" i="8"/>
  <c r="BX277" i="8" s="1"/>
  <c r="BV277" i="8"/>
  <c r="BU277" i="8"/>
  <c r="BT277" i="8"/>
  <c r="BS277" i="8"/>
  <c r="BR277" i="8"/>
  <c r="BQ277" i="8"/>
  <c r="BP277" i="8"/>
  <c r="BO277" i="8"/>
  <c r="BN277" i="8"/>
  <c r="BM277" i="8"/>
  <c r="BL277" i="8"/>
  <c r="BJ277" i="8"/>
  <c r="BK277" i="8" s="1"/>
  <c r="J277" i="8"/>
  <c r="I277" i="8"/>
  <c r="H277" i="8"/>
  <c r="G277" i="8"/>
  <c r="F277" i="8"/>
  <c r="A277" i="8"/>
  <c r="DP276" i="8"/>
  <c r="DO276" i="8"/>
  <c r="DN276" i="8"/>
  <c r="DM276" i="8"/>
  <c r="DK276" i="8"/>
  <c r="DL276" i="8" s="1"/>
  <c r="DJ276" i="8"/>
  <c r="DI276" i="8"/>
  <c r="DH276" i="8"/>
  <c r="DG276" i="8"/>
  <c r="DE276" i="8"/>
  <c r="DF276" i="8" s="1"/>
  <c r="DD276" i="8"/>
  <c r="DC276" i="8"/>
  <c r="DB276" i="8"/>
  <c r="DA276" i="8"/>
  <c r="CZ276" i="8"/>
  <c r="CY276" i="8"/>
  <c r="CX276" i="8"/>
  <c r="CV276" i="8"/>
  <c r="CW276" i="8" s="1"/>
  <c r="CU276" i="8"/>
  <c r="CT276" i="8"/>
  <c r="CS276" i="8"/>
  <c r="CR276" i="8"/>
  <c r="CQ276" i="8"/>
  <c r="CP276" i="8"/>
  <c r="CO276" i="8"/>
  <c r="CN276" i="8"/>
  <c r="CL276" i="8"/>
  <c r="CM276" i="8" s="1"/>
  <c r="CG276" i="8"/>
  <c r="CF276" i="8"/>
  <c r="CE276" i="8"/>
  <c r="CD276" i="8"/>
  <c r="CC276" i="8"/>
  <c r="CB276" i="8"/>
  <c r="CA276" i="8"/>
  <c r="BZ276" i="8"/>
  <c r="BY276" i="8"/>
  <c r="BW276" i="8"/>
  <c r="BX276" i="8" s="1"/>
  <c r="BV276" i="8"/>
  <c r="BU276" i="8"/>
  <c r="BT276" i="8"/>
  <c r="BS276" i="8"/>
  <c r="BR276" i="8"/>
  <c r="BQ276" i="8"/>
  <c r="BP276" i="8"/>
  <c r="BO276" i="8"/>
  <c r="BN276" i="8"/>
  <c r="BM276" i="8"/>
  <c r="BL276" i="8"/>
  <c r="BJ276" i="8"/>
  <c r="BK276" i="8" s="1"/>
  <c r="J276" i="8"/>
  <c r="I276" i="8"/>
  <c r="H276" i="8"/>
  <c r="G276" i="8"/>
  <c r="F276" i="8"/>
  <c r="A276" i="8"/>
  <c r="DP275" i="8"/>
  <c r="DO275" i="8"/>
  <c r="DN275" i="8"/>
  <c r="DM275" i="8"/>
  <c r="DK275" i="8"/>
  <c r="DL275" i="8" s="1"/>
  <c r="DJ275" i="8"/>
  <c r="DI275" i="8"/>
  <c r="DH275" i="8"/>
  <c r="DG275" i="8"/>
  <c r="DE275" i="8"/>
  <c r="DF275" i="8" s="1"/>
  <c r="DD275" i="8"/>
  <c r="DC275" i="8"/>
  <c r="DB275" i="8"/>
  <c r="DA275" i="8"/>
  <c r="CZ275" i="8"/>
  <c r="CY275" i="8"/>
  <c r="CX275" i="8"/>
  <c r="CV275" i="8"/>
  <c r="CW275" i="8" s="1"/>
  <c r="CU275" i="8"/>
  <c r="CT275" i="8"/>
  <c r="CS275" i="8"/>
  <c r="CR275" i="8"/>
  <c r="CQ275" i="8"/>
  <c r="CP275" i="8"/>
  <c r="CO275" i="8"/>
  <c r="CN275" i="8"/>
  <c r="CL275" i="8"/>
  <c r="CM275" i="8" s="1"/>
  <c r="CG275" i="8"/>
  <c r="CF275" i="8"/>
  <c r="CE275" i="8"/>
  <c r="CD275" i="8"/>
  <c r="CC275" i="8"/>
  <c r="CB275" i="8"/>
  <c r="CA275" i="8"/>
  <c r="BZ275" i="8"/>
  <c r="BY275" i="8"/>
  <c r="BW275" i="8"/>
  <c r="BX275" i="8" s="1"/>
  <c r="BV275" i="8"/>
  <c r="BU275" i="8"/>
  <c r="BT275" i="8"/>
  <c r="BS275" i="8"/>
  <c r="BR275" i="8"/>
  <c r="BQ275" i="8"/>
  <c r="BP275" i="8"/>
  <c r="BO275" i="8"/>
  <c r="BN275" i="8"/>
  <c r="BM275" i="8"/>
  <c r="BL275" i="8"/>
  <c r="BJ275" i="8"/>
  <c r="BK275" i="8" s="1"/>
  <c r="J275" i="8"/>
  <c r="I275" i="8"/>
  <c r="H275" i="8"/>
  <c r="G275" i="8"/>
  <c r="F275" i="8"/>
  <c r="A275" i="8"/>
  <c r="DP274" i="8"/>
  <c r="DO274" i="8"/>
  <c r="DN274" i="8"/>
  <c r="DM274" i="8"/>
  <c r="DK274" i="8"/>
  <c r="DL274" i="8" s="1"/>
  <c r="DJ274" i="8"/>
  <c r="DI274" i="8"/>
  <c r="DH274" i="8"/>
  <c r="DG274" i="8"/>
  <c r="DE274" i="8"/>
  <c r="DF274" i="8" s="1"/>
  <c r="DD274" i="8"/>
  <c r="DC274" i="8"/>
  <c r="DB274" i="8"/>
  <c r="DA274" i="8"/>
  <c r="CZ274" i="8"/>
  <c r="CY274" i="8"/>
  <c r="CX274" i="8"/>
  <c r="CV274" i="8"/>
  <c r="CW274" i="8" s="1"/>
  <c r="CU274" i="8"/>
  <c r="CT274" i="8"/>
  <c r="CS274" i="8"/>
  <c r="CR274" i="8"/>
  <c r="CQ274" i="8"/>
  <c r="CP274" i="8"/>
  <c r="CO274" i="8"/>
  <c r="CN274" i="8"/>
  <c r="CL274" i="8"/>
  <c r="CM274" i="8" s="1"/>
  <c r="CG274" i="8"/>
  <c r="CF274" i="8"/>
  <c r="CE274" i="8"/>
  <c r="CD274" i="8"/>
  <c r="CC274" i="8"/>
  <c r="CB274" i="8"/>
  <c r="CA274" i="8"/>
  <c r="BZ274" i="8"/>
  <c r="BY274" i="8"/>
  <c r="BW274" i="8"/>
  <c r="BX274" i="8" s="1"/>
  <c r="BV274" i="8"/>
  <c r="BU274" i="8"/>
  <c r="BT274" i="8"/>
  <c r="BS274" i="8"/>
  <c r="BR274" i="8"/>
  <c r="BQ274" i="8"/>
  <c r="BP274" i="8"/>
  <c r="BO274" i="8"/>
  <c r="BN274" i="8"/>
  <c r="BM274" i="8"/>
  <c r="BL274" i="8"/>
  <c r="BJ274" i="8"/>
  <c r="BK274" i="8" s="1"/>
  <c r="J274" i="8"/>
  <c r="I274" i="8"/>
  <c r="H274" i="8"/>
  <c r="G274" i="8"/>
  <c r="F274" i="8"/>
  <c r="A274" i="8"/>
  <c r="DP273" i="8"/>
  <c r="DO273" i="8"/>
  <c r="DN273" i="8"/>
  <c r="DM273" i="8"/>
  <c r="DK273" i="8"/>
  <c r="DL273" i="8" s="1"/>
  <c r="DJ273" i="8"/>
  <c r="DI273" i="8"/>
  <c r="DH273" i="8"/>
  <c r="DG273" i="8"/>
  <c r="DE273" i="8"/>
  <c r="DF273" i="8" s="1"/>
  <c r="DD273" i="8"/>
  <c r="DC273" i="8"/>
  <c r="DB273" i="8"/>
  <c r="DA273" i="8"/>
  <c r="CZ273" i="8"/>
  <c r="CY273" i="8"/>
  <c r="CX273" i="8"/>
  <c r="CV273" i="8"/>
  <c r="CW273" i="8" s="1"/>
  <c r="CU273" i="8"/>
  <c r="CT273" i="8"/>
  <c r="CS273" i="8"/>
  <c r="CR273" i="8"/>
  <c r="CQ273" i="8"/>
  <c r="CP273" i="8"/>
  <c r="CO273" i="8"/>
  <c r="CN273" i="8"/>
  <c r="CL273" i="8"/>
  <c r="CM273" i="8" s="1"/>
  <c r="CG273" i="8"/>
  <c r="CF273" i="8"/>
  <c r="CE273" i="8"/>
  <c r="CD273" i="8"/>
  <c r="CC273" i="8"/>
  <c r="CB273" i="8"/>
  <c r="CA273" i="8"/>
  <c r="BZ273" i="8"/>
  <c r="BY273" i="8"/>
  <c r="BW273" i="8"/>
  <c r="BX273" i="8" s="1"/>
  <c r="BV273" i="8"/>
  <c r="BU273" i="8"/>
  <c r="BT273" i="8"/>
  <c r="BS273" i="8"/>
  <c r="BR273" i="8"/>
  <c r="BQ273" i="8"/>
  <c r="BP273" i="8"/>
  <c r="BO273" i="8"/>
  <c r="BN273" i="8"/>
  <c r="BM273" i="8"/>
  <c r="BL273" i="8"/>
  <c r="BJ273" i="8"/>
  <c r="BK273" i="8" s="1"/>
  <c r="J273" i="8"/>
  <c r="I273" i="8"/>
  <c r="H273" i="8"/>
  <c r="G273" i="8"/>
  <c r="F273" i="8"/>
  <c r="A273" i="8"/>
  <c r="DP272" i="8"/>
  <c r="DO272" i="8"/>
  <c r="DN272" i="8"/>
  <c r="DM272" i="8"/>
  <c r="DK272" i="8"/>
  <c r="DL272" i="8" s="1"/>
  <c r="DJ272" i="8"/>
  <c r="DI272" i="8"/>
  <c r="DH272" i="8"/>
  <c r="DG272" i="8"/>
  <c r="DE272" i="8"/>
  <c r="DF272" i="8" s="1"/>
  <c r="DD272" i="8"/>
  <c r="DC272" i="8"/>
  <c r="DB272" i="8"/>
  <c r="DA272" i="8"/>
  <c r="CZ272" i="8"/>
  <c r="CY272" i="8"/>
  <c r="CX272" i="8"/>
  <c r="CV272" i="8"/>
  <c r="CW272" i="8" s="1"/>
  <c r="CU272" i="8"/>
  <c r="CT272" i="8"/>
  <c r="CS272" i="8"/>
  <c r="CR272" i="8"/>
  <c r="CQ272" i="8"/>
  <c r="CP272" i="8"/>
  <c r="CO272" i="8"/>
  <c r="CN272" i="8"/>
  <c r="CL272" i="8"/>
  <c r="CM272" i="8" s="1"/>
  <c r="CG272" i="8"/>
  <c r="CF272" i="8"/>
  <c r="CE272" i="8"/>
  <c r="CD272" i="8"/>
  <c r="CC272" i="8"/>
  <c r="CB272" i="8"/>
  <c r="CA272" i="8"/>
  <c r="BZ272" i="8"/>
  <c r="BY272" i="8"/>
  <c r="BW272" i="8"/>
  <c r="BX272" i="8" s="1"/>
  <c r="BV272" i="8"/>
  <c r="BU272" i="8"/>
  <c r="BT272" i="8"/>
  <c r="BS272" i="8"/>
  <c r="BR272" i="8"/>
  <c r="BQ272" i="8"/>
  <c r="BP272" i="8"/>
  <c r="BO272" i="8"/>
  <c r="BN272" i="8"/>
  <c r="BM272" i="8"/>
  <c r="BL272" i="8"/>
  <c r="BJ272" i="8"/>
  <c r="BK272" i="8" s="1"/>
  <c r="J272" i="8"/>
  <c r="I272" i="8"/>
  <c r="H272" i="8"/>
  <c r="G272" i="8"/>
  <c r="F272" i="8"/>
  <c r="A272" i="8"/>
  <c r="DP271" i="8"/>
  <c r="DO271" i="8"/>
  <c r="DN271" i="8"/>
  <c r="DM271" i="8"/>
  <c r="DK271" i="8"/>
  <c r="DL271" i="8" s="1"/>
  <c r="DJ271" i="8"/>
  <c r="DI271" i="8"/>
  <c r="DH271" i="8"/>
  <c r="DG271" i="8"/>
  <c r="DE271" i="8"/>
  <c r="DF271" i="8" s="1"/>
  <c r="DD271" i="8"/>
  <c r="DC271" i="8"/>
  <c r="DB271" i="8"/>
  <c r="DA271" i="8"/>
  <c r="CZ271" i="8"/>
  <c r="CY271" i="8"/>
  <c r="CX271" i="8"/>
  <c r="CV271" i="8"/>
  <c r="CW271" i="8" s="1"/>
  <c r="CU271" i="8"/>
  <c r="CT271" i="8"/>
  <c r="CS271" i="8"/>
  <c r="CR271" i="8"/>
  <c r="CQ271" i="8"/>
  <c r="CP271" i="8"/>
  <c r="CO271" i="8"/>
  <c r="CN271" i="8"/>
  <c r="CL271" i="8"/>
  <c r="CM271" i="8" s="1"/>
  <c r="CG271" i="8"/>
  <c r="CF271" i="8"/>
  <c r="CE271" i="8"/>
  <c r="CD271" i="8"/>
  <c r="CC271" i="8"/>
  <c r="CB271" i="8"/>
  <c r="CA271" i="8"/>
  <c r="BZ271" i="8"/>
  <c r="BY271" i="8"/>
  <c r="BW271" i="8"/>
  <c r="BX271" i="8" s="1"/>
  <c r="BV271" i="8"/>
  <c r="BU271" i="8"/>
  <c r="BT271" i="8"/>
  <c r="BS271" i="8"/>
  <c r="BR271" i="8"/>
  <c r="BQ271" i="8"/>
  <c r="BP271" i="8"/>
  <c r="BO271" i="8"/>
  <c r="BN271" i="8"/>
  <c r="BM271" i="8"/>
  <c r="BL271" i="8"/>
  <c r="BJ271" i="8"/>
  <c r="BK271" i="8" s="1"/>
  <c r="J271" i="8"/>
  <c r="I271" i="8"/>
  <c r="H271" i="8"/>
  <c r="G271" i="8"/>
  <c r="F271" i="8"/>
  <c r="A271" i="8"/>
  <c r="DP270" i="8"/>
  <c r="DO270" i="8"/>
  <c r="DN270" i="8"/>
  <c r="DM270" i="8"/>
  <c r="DK270" i="8"/>
  <c r="DL270" i="8" s="1"/>
  <c r="DJ270" i="8"/>
  <c r="DI270" i="8"/>
  <c r="DH270" i="8"/>
  <c r="DG270" i="8"/>
  <c r="DE270" i="8"/>
  <c r="DF270" i="8" s="1"/>
  <c r="DD270" i="8"/>
  <c r="DC270" i="8"/>
  <c r="DB270" i="8"/>
  <c r="DA270" i="8"/>
  <c r="CZ270" i="8"/>
  <c r="CY270" i="8"/>
  <c r="CX270" i="8"/>
  <c r="CV270" i="8"/>
  <c r="CW270" i="8" s="1"/>
  <c r="CU270" i="8"/>
  <c r="CT270" i="8"/>
  <c r="CS270" i="8"/>
  <c r="CR270" i="8"/>
  <c r="CQ270" i="8"/>
  <c r="CP270" i="8"/>
  <c r="CO270" i="8"/>
  <c r="CN270" i="8"/>
  <c r="CL270" i="8"/>
  <c r="CM270" i="8" s="1"/>
  <c r="CG270" i="8"/>
  <c r="CF270" i="8"/>
  <c r="CE270" i="8"/>
  <c r="CD270" i="8"/>
  <c r="CC270" i="8"/>
  <c r="CB270" i="8"/>
  <c r="CA270" i="8"/>
  <c r="BZ270" i="8"/>
  <c r="BY270" i="8"/>
  <c r="BW270" i="8"/>
  <c r="BX270" i="8" s="1"/>
  <c r="BV270" i="8"/>
  <c r="BU270" i="8"/>
  <c r="BT270" i="8"/>
  <c r="BS270" i="8"/>
  <c r="BR270" i="8"/>
  <c r="BQ270" i="8"/>
  <c r="BP270" i="8"/>
  <c r="BO270" i="8"/>
  <c r="BN270" i="8"/>
  <c r="BM270" i="8"/>
  <c r="BL270" i="8"/>
  <c r="BJ270" i="8"/>
  <c r="BK270" i="8" s="1"/>
  <c r="J270" i="8"/>
  <c r="I270" i="8"/>
  <c r="H270" i="8"/>
  <c r="G270" i="8"/>
  <c r="F270" i="8"/>
  <c r="A270" i="8"/>
  <c r="DP269" i="8"/>
  <c r="DO269" i="8"/>
  <c r="DN269" i="8"/>
  <c r="DM269" i="8"/>
  <c r="DK269" i="8"/>
  <c r="DL269" i="8" s="1"/>
  <c r="DJ269" i="8"/>
  <c r="DI269" i="8"/>
  <c r="DH269" i="8"/>
  <c r="DG269" i="8"/>
  <c r="DE269" i="8"/>
  <c r="DF269" i="8" s="1"/>
  <c r="DD269" i="8"/>
  <c r="DC269" i="8"/>
  <c r="DB269" i="8"/>
  <c r="DA269" i="8"/>
  <c r="CZ269" i="8"/>
  <c r="CY269" i="8"/>
  <c r="CX269" i="8"/>
  <c r="CV269" i="8"/>
  <c r="CW269" i="8" s="1"/>
  <c r="CU269" i="8"/>
  <c r="CT269" i="8"/>
  <c r="CS269" i="8"/>
  <c r="CR269" i="8"/>
  <c r="CQ269" i="8"/>
  <c r="CP269" i="8"/>
  <c r="CO269" i="8"/>
  <c r="CN269" i="8"/>
  <c r="CL269" i="8"/>
  <c r="CM269" i="8" s="1"/>
  <c r="CG269" i="8"/>
  <c r="CF269" i="8"/>
  <c r="CE269" i="8"/>
  <c r="CD269" i="8"/>
  <c r="CC269" i="8"/>
  <c r="CB269" i="8"/>
  <c r="CA269" i="8"/>
  <c r="BZ269" i="8"/>
  <c r="BY269" i="8"/>
  <c r="BW269" i="8"/>
  <c r="BX269" i="8" s="1"/>
  <c r="BV269" i="8"/>
  <c r="BU269" i="8"/>
  <c r="BT269" i="8"/>
  <c r="BS269" i="8"/>
  <c r="BR269" i="8"/>
  <c r="BQ269" i="8"/>
  <c r="BP269" i="8"/>
  <c r="BO269" i="8"/>
  <c r="BN269" i="8"/>
  <c r="BM269" i="8"/>
  <c r="BL269" i="8"/>
  <c r="BJ269" i="8"/>
  <c r="BK269" i="8" s="1"/>
  <c r="J269" i="8"/>
  <c r="I269" i="8"/>
  <c r="H269" i="8"/>
  <c r="G269" i="8"/>
  <c r="F269" i="8"/>
  <c r="A269" i="8"/>
  <c r="DP268" i="8"/>
  <c r="DO268" i="8"/>
  <c r="DN268" i="8"/>
  <c r="DM268" i="8"/>
  <c r="DK268" i="8"/>
  <c r="DL268" i="8" s="1"/>
  <c r="DJ268" i="8"/>
  <c r="DI268" i="8"/>
  <c r="DH268" i="8"/>
  <c r="DG268" i="8"/>
  <c r="DE268" i="8"/>
  <c r="DF268" i="8" s="1"/>
  <c r="DD268" i="8"/>
  <c r="DC268" i="8"/>
  <c r="DB268" i="8"/>
  <c r="DA268" i="8"/>
  <c r="CZ268" i="8"/>
  <c r="CY268" i="8"/>
  <c r="CX268" i="8"/>
  <c r="CV268" i="8"/>
  <c r="CW268" i="8" s="1"/>
  <c r="CU268" i="8"/>
  <c r="CT268" i="8"/>
  <c r="CS268" i="8"/>
  <c r="CR268" i="8"/>
  <c r="CQ268" i="8"/>
  <c r="CP268" i="8"/>
  <c r="CO268" i="8"/>
  <c r="CN268" i="8"/>
  <c r="CL268" i="8"/>
  <c r="CM268" i="8" s="1"/>
  <c r="CG268" i="8"/>
  <c r="CF268" i="8"/>
  <c r="CE268" i="8"/>
  <c r="CD268" i="8"/>
  <c r="CC268" i="8"/>
  <c r="CB268" i="8"/>
  <c r="CA268" i="8"/>
  <c r="BZ268" i="8"/>
  <c r="BY268" i="8"/>
  <c r="BW268" i="8"/>
  <c r="BX268" i="8" s="1"/>
  <c r="BV268" i="8"/>
  <c r="BU268" i="8"/>
  <c r="BT268" i="8"/>
  <c r="BS268" i="8"/>
  <c r="BR268" i="8"/>
  <c r="BQ268" i="8"/>
  <c r="BP268" i="8"/>
  <c r="BO268" i="8"/>
  <c r="BN268" i="8"/>
  <c r="BM268" i="8"/>
  <c r="BL268" i="8"/>
  <c r="BJ268" i="8"/>
  <c r="BK268" i="8" s="1"/>
  <c r="J268" i="8"/>
  <c r="I268" i="8"/>
  <c r="H268" i="8"/>
  <c r="G268" i="8"/>
  <c r="F268" i="8"/>
  <c r="A268" i="8"/>
  <c r="DP267" i="8"/>
  <c r="DO267" i="8"/>
  <c r="DN267" i="8"/>
  <c r="DM267" i="8"/>
  <c r="DK267" i="8"/>
  <c r="DL267" i="8" s="1"/>
  <c r="DJ267" i="8"/>
  <c r="DI267" i="8"/>
  <c r="DH267" i="8"/>
  <c r="DG267" i="8"/>
  <c r="DE267" i="8"/>
  <c r="DF267" i="8" s="1"/>
  <c r="DD267" i="8"/>
  <c r="DC267" i="8"/>
  <c r="DB267" i="8"/>
  <c r="DA267" i="8"/>
  <c r="CZ267" i="8"/>
  <c r="CY267" i="8"/>
  <c r="CX267" i="8"/>
  <c r="CV267" i="8"/>
  <c r="CW267" i="8" s="1"/>
  <c r="CU267" i="8"/>
  <c r="CT267" i="8"/>
  <c r="CS267" i="8"/>
  <c r="CR267" i="8"/>
  <c r="CQ267" i="8"/>
  <c r="CP267" i="8"/>
  <c r="CO267" i="8"/>
  <c r="CN267" i="8"/>
  <c r="CL267" i="8"/>
  <c r="CM267" i="8" s="1"/>
  <c r="CG267" i="8"/>
  <c r="CF267" i="8"/>
  <c r="CE267" i="8"/>
  <c r="CD267" i="8"/>
  <c r="CC267" i="8"/>
  <c r="CB267" i="8"/>
  <c r="CA267" i="8"/>
  <c r="BZ267" i="8"/>
  <c r="BY267" i="8"/>
  <c r="BW267" i="8"/>
  <c r="BX267" i="8" s="1"/>
  <c r="BV267" i="8"/>
  <c r="BU267" i="8"/>
  <c r="BT267" i="8"/>
  <c r="BS267" i="8"/>
  <c r="BR267" i="8"/>
  <c r="BQ267" i="8"/>
  <c r="BP267" i="8"/>
  <c r="BO267" i="8"/>
  <c r="BN267" i="8"/>
  <c r="BM267" i="8"/>
  <c r="BL267" i="8"/>
  <c r="BJ267" i="8"/>
  <c r="BK267" i="8" s="1"/>
  <c r="J267" i="8"/>
  <c r="I267" i="8"/>
  <c r="H267" i="8"/>
  <c r="G267" i="8"/>
  <c r="F267" i="8"/>
  <c r="A267" i="8"/>
  <c r="DP266" i="8"/>
  <c r="DO266" i="8"/>
  <c r="DN266" i="8"/>
  <c r="DM266" i="8"/>
  <c r="DK266" i="8"/>
  <c r="DL266" i="8" s="1"/>
  <c r="DJ266" i="8"/>
  <c r="DI266" i="8"/>
  <c r="DH266" i="8"/>
  <c r="DG266" i="8"/>
  <c r="DE266" i="8"/>
  <c r="DF266" i="8" s="1"/>
  <c r="DD266" i="8"/>
  <c r="DC266" i="8"/>
  <c r="DB266" i="8"/>
  <c r="DA266" i="8"/>
  <c r="CZ266" i="8"/>
  <c r="CY266" i="8"/>
  <c r="CX266" i="8"/>
  <c r="CV266" i="8"/>
  <c r="CW266" i="8" s="1"/>
  <c r="CU266" i="8"/>
  <c r="CT266" i="8"/>
  <c r="CS266" i="8"/>
  <c r="CR266" i="8"/>
  <c r="CQ266" i="8"/>
  <c r="CP266" i="8"/>
  <c r="CO266" i="8"/>
  <c r="CN266" i="8"/>
  <c r="CL266" i="8"/>
  <c r="CM266" i="8" s="1"/>
  <c r="CG266" i="8"/>
  <c r="CF266" i="8"/>
  <c r="CE266" i="8"/>
  <c r="CD266" i="8"/>
  <c r="CC266" i="8"/>
  <c r="CB266" i="8"/>
  <c r="CA266" i="8"/>
  <c r="BZ266" i="8"/>
  <c r="BY266" i="8"/>
  <c r="BW266" i="8"/>
  <c r="BX266" i="8" s="1"/>
  <c r="BV266" i="8"/>
  <c r="BU266" i="8"/>
  <c r="BT266" i="8"/>
  <c r="BS266" i="8"/>
  <c r="BR266" i="8"/>
  <c r="BQ266" i="8"/>
  <c r="BP266" i="8"/>
  <c r="BO266" i="8"/>
  <c r="BN266" i="8"/>
  <c r="BM266" i="8"/>
  <c r="BL266" i="8"/>
  <c r="BJ266" i="8"/>
  <c r="BK266" i="8" s="1"/>
  <c r="J266" i="8"/>
  <c r="I266" i="8"/>
  <c r="H266" i="8"/>
  <c r="G266" i="8"/>
  <c r="F266" i="8"/>
  <c r="A266" i="8"/>
  <c r="DP265" i="8"/>
  <c r="DO265" i="8"/>
  <c r="DN265" i="8"/>
  <c r="DM265" i="8"/>
  <c r="DK265" i="8"/>
  <c r="DL265" i="8" s="1"/>
  <c r="DJ265" i="8"/>
  <c r="DI265" i="8"/>
  <c r="DH265" i="8"/>
  <c r="DG265" i="8"/>
  <c r="DE265" i="8"/>
  <c r="DF265" i="8" s="1"/>
  <c r="DD265" i="8"/>
  <c r="DC265" i="8"/>
  <c r="DB265" i="8"/>
  <c r="DA265" i="8"/>
  <c r="CZ265" i="8"/>
  <c r="CY265" i="8"/>
  <c r="CX265" i="8"/>
  <c r="CV265" i="8"/>
  <c r="CW265" i="8" s="1"/>
  <c r="CU265" i="8"/>
  <c r="CT265" i="8"/>
  <c r="CS265" i="8"/>
  <c r="CR265" i="8"/>
  <c r="CQ265" i="8"/>
  <c r="CP265" i="8"/>
  <c r="CO265" i="8"/>
  <c r="CN265" i="8"/>
  <c r="CL265" i="8"/>
  <c r="CM265" i="8" s="1"/>
  <c r="CG265" i="8"/>
  <c r="CF265" i="8"/>
  <c r="CE265" i="8"/>
  <c r="CD265" i="8"/>
  <c r="CC265" i="8"/>
  <c r="CB265" i="8"/>
  <c r="CA265" i="8"/>
  <c r="BZ265" i="8"/>
  <c r="BY265" i="8"/>
  <c r="BW265" i="8"/>
  <c r="BX265" i="8" s="1"/>
  <c r="BV265" i="8"/>
  <c r="BU265" i="8"/>
  <c r="BT265" i="8"/>
  <c r="BS265" i="8"/>
  <c r="BR265" i="8"/>
  <c r="BQ265" i="8"/>
  <c r="BP265" i="8"/>
  <c r="BO265" i="8"/>
  <c r="BN265" i="8"/>
  <c r="BM265" i="8"/>
  <c r="BL265" i="8"/>
  <c r="BJ265" i="8"/>
  <c r="BK265" i="8" s="1"/>
  <c r="J265" i="8"/>
  <c r="I265" i="8"/>
  <c r="H265" i="8"/>
  <c r="G265" i="8"/>
  <c r="F265" i="8"/>
  <c r="A265" i="8"/>
  <c r="DP264" i="8"/>
  <c r="DO264" i="8"/>
  <c r="DN264" i="8"/>
  <c r="DM264" i="8"/>
  <c r="DK264" i="8"/>
  <c r="DL264" i="8" s="1"/>
  <c r="DJ264" i="8"/>
  <c r="DI264" i="8"/>
  <c r="DH264" i="8"/>
  <c r="DG264" i="8"/>
  <c r="DE264" i="8"/>
  <c r="DF264" i="8" s="1"/>
  <c r="DD264" i="8"/>
  <c r="DC264" i="8"/>
  <c r="DB264" i="8"/>
  <c r="DA264" i="8"/>
  <c r="CZ264" i="8"/>
  <c r="CY264" i="8"/>
  <c r="CX264" i="8"/>
  <c r="CV264" i="8"/>
  <c r="CW264" i="8" s="1"/>
  <c r="CU264" i="8"/>
  <c r="CT264" i="8"/>
  <c r="CS264" i="8"/>
  <c r="CR264" i="8"/>
  <c r="CQ264" i="8"/>
  <c r="CP264" i="8"/>
  <c r="CO264" i="8"/>
  <c r="CN264" i="8"/>
  <c r="CL264" i="8"/>
  <c r="CM264" i="8" s="1"/>
  <c r="CG264" i="8"/>
  <c r="CF264" i="8"/>
  <c r="CE264" i="8"/>
  <c r="CD264" i="8"/>
  <c r="CC264" i="8"/>
  <c r="CB264" i="8"/>
  <c r="CA264" i="8"/>
  <c r="BZ264" i="8"/>
  <c r="BY264" i="8"/>
  <c r="BW264" i="8"/>
  <c r="BX264" i="8" s="1"/>
  <c r="BV264" i="8"/>
  <c r="BU264" i="8"/>
  <c r="BT264" i="8"/>
  <c r="BS264" i="8"/>
  <c r="BR264" i="8"/>
  <c r="BQ264" i="8"/>
  <c r="BP264" i="8"/>
  <c r="BO264" i="8"/>
  <c r="BN264" i="8"/>
  <c r="BM264" i="8"/>
  <c r="BL264" i="8"/>
  <c r="BJ264" i="8"/>
  <c r="BK264" i="8" s="1"/>
  <c r="J264" i="8"/>
  <c r="I264" i="8"/>
  <c r="H264" i="8"/>
  <c r="G264" i="8"/>
  <c r="F264" i="8"/>
  <c r="A264" i="8"/>
  <c r="DP263" i="8"/>
  <c r="DO263" i="8"/>
  <c r="DN263" i="8"/>
  <c r="DM263" i="8"/>
  <c r="DK263" i="8"/>
  <c r="DL263" i="8" s="1"/>
  <c r="DJ263" i="8"/>
  <c r="DI263" i="8"/>
  <c r="DH263" i="8"/>
  <c r="DG263" i="8"/>
  <c r="DE263" i="8"/>
  <c r="DF263" i="8" s="1"/>
  <c r="DD263" i="8"/>
  <c r="DC263" i="8"/>
  <c r="DB263" i="8"/>
  <c r="DA263" i="8"/>
  <c r="CZ263" i="8"/>
  <c r="CY263" i="8"/>
  <c r="CX263" i="8"/>
  <c r="CV263" i="8"/>
  <c r="CW263" i="8" s="1"/>
  <c r="CU263" i="8"/>
  <c r="CT263" i="8"/>
  <c r="CS263" i="8"/>
  <c r="CR263" i="8"/>
  <c r="CQ263" i="8"/>
  <c r="CP263" i="8"/>
  <c r="CO263" i="8"/>
  <c r="CN263" i="8"/>
  <c r="CL263" i="8"/>
  <c r="CM263" i="8" s="1"/>
  <c r="CG263" i="8"/>
  <c r="CF263" i="8"/>
  <c r="CE263" i="8"/>
  <c r="CD263" i="8"/>
  <c r="CC263" i="8"/>
  <c r="CB263" i="8"/>
  <c r="CA263" i="8"/>
  <c r="BZ263" i="8"/>
  <c r="BY263" i="8"/>
  <c r="BW263" i="8"/>
  <c r="BX263" i="8" s="1"/>
  <c r="BV263" i="8"/>
  <c r="BU263" i="8"/>
  <c r="BT263" i="8"/>
  <c r="BS263" i="8"/>
  <c r="BR263" i="8"/>
  <c r="BQ263" i="8"/>
  <c r="BP263" i="8"/>
  <c r="BO263" i="8"/>
  <c r="BN263" i="8"/>
  <c r="BM263" i="8"/>
  <c r="BL263" i="8"/>
  <c r="BJ263" i="8"/>
  <c r="BK263" i="8" s="1"/>
  <c r="J263" i="8"/>
  <c r="I263" i="8"/>
  <c r="H263" i="8"/>
  <c r="G263" i="8"/>
  <c r="F263" i="8"/>
  <c r="A263" i="8"/>
  <c r="DP262" i="8"/>
  <c r="DO262" i="8"/>
  <c r="DN262" i="8"/>
  <c r="DM262" i="8"/>
  <c r="DK262" i="8"/>
  <c r="DL262" i="8" s="1"/>
  <c r="DJ262" i="8"/>
  <c r="DI262" i="8"/>
  <c r="DH262" i="8"/>
  <c r="DG262" i="8"/>
  <c r="DE262" i="8"/>
  <c r="DF262" i="8" s="1"/>
  <c r="DD262" i="8"/>
  <c r="DC262" i="8"/>
  <c r="DB262" i="8"/>
  <c r="DA262" i="8"/>
  <c r="CZ262" i="8"/>
  <c r="CY262" i="8"/>
  <c r="CX262" i="8"/>
  <c r="CV262" i="8"/>
  <c r="CW262" i="8" s="1"/>
  <c r="CU262" i="8"/>
  <c r="CT262" i="8"/>
  <c r="CS262" i="8"/>
  <c r="CR262" i="8"/>
  <c r="CQ262" i="8"/>
  <c r="CP262" i="8"/>
  <c r="CO262" i="8"/>
  <c r="CN262" i="8"/>
  <c r="CL262" i="8"/>
  <c r="CM262" i="8" s="1"/>
  <c r="CG262" i="8"/>
  <c r="CF262" i="8"/>
  <c r="CE262" i="8"/>
  <c r="CD262" i="8"/>
  <c r="CC262" i="8"/>
  <c r="CB262" i="8"/>
  <c r="CA262" i="8"/>
  <c r="BZ262" i="8"/>
  <c r="BY262" i="8"/>
  <c r="BW262" i="8"/>
  <c r="BX262" i="8" s="1"/>
  <c r="BV262" i="8"/>
  <c r="BU262" i="8"/>
  <c r="BT262" i="8"/>
  <c r="BS262" i="8"/>
  <c r="BR262" i="8"/>
  <c r="BQ262" i="8"/>
  <c r="BP262" i="8"/>
  <c r="BO262" i="8"/>
  <c r="BN262" i="8"/>
  <c r="BM262" i="8"/>
  <c r="BL262" i="8"/>
  <c r="BJ262" i="8"/>
  <c r="BK262" i="8" s="1"/>
  <c r="J262" i="8"/>
  <c r="I262" i="8"/>
  <c r="H262" i="8"/>
  <c r="G262" i="8"/>
  <c r="F262" i="8"/>
  <c r="A262" i="8"/>
  <c r="DP261" i="8"/>
  <c r="DO261" i="8"/>
  <c r="DN261" i="8"/>
  <c r="DM261" i="8"/>
  <c r="DK261" i="8"/>
  <c r="DL261" i="8" s="1"/>
  <c r="DJ261" i="8"/>
  <c r="DI261" i="8"/>
  <c r="DH261" i="8"/>
  <c r="DG261" i="8"/>
  <c r="DE261" i="8"/>
  <c r="DF261" i="8" s="1"/>
  <c r="DD261" i="8"/>
  <c r="DC261" i="8"/>
  <c r="DB261" i="8"/>
  <c r="DA261" i="8"/>
  <c r="CZ261" i="8"/>
  <c r="CY261" i="8"/>
  <c r="CX261" i="8"/>
  <c r="CV261" i="8"/>
  <c r="CW261" i="8" s="1"/>
  <c r="CU261" i="8"/>
  <c r="CT261" i="8"/>
  <c r="CS261" i="8"/>
  <c r="CR261" i="8"/>
  <c r="CQ261" i="8"/>
  <c r="CP261" i="8"/>
  <c r="CO261" i="8"/>
  <c r="CN261" i="8"/>
  <c r="CL261" i="8"/>
  <c r="CM261" i="8" s="1"/>
  <c r="CG261" i="8"/>
  <c r="CF261" i="8"/>
  <c r="CE261" i="8"/>
  <c r="CD261" i="8"/>
  <c r="CC261" i="8"/>
  <c r="CB261" i="8"/>
  <c r="CA261" i="8"/>
  <c r="BZ261" i="8"/>
  <c r="BY261" i="8"/>
  <c r="BW261" i="8"/>
  <c r="BX261" i="8" s="1"/>
  <c r="BV261" i="8"/>
  <c r="BU261" i="8"/>
  <c r="BT261" i="8"/>
  <c r="BS261" i="8"/>
  <c r="BR261" i="8"/>
  <c r="BQ261" i="8"/>
  <c r="BP261" i="8"/>
  <c r="BO261" i="8"/>
  <c r="BN261" i="8"/>
  <c r="BM261" i="8"/>
  <c r="BL261" i="8"/>
  <c r="BJ261" i="8"/>
  <c r="BK261" i="8" s="1"/>
  <c r="J261" i="8"/>
  <c r="I261" i="8"/>
  <c r="H261" i="8"/>
  <c r="G261" i="8"/>
  <c r="F261" i="8"/>
  <c r="A261" i="8"/>
  <c r="DP260" i="8"/>
  <c r="DO260" i="8"/>
  <c r="DN260" i="8"/>
  <c r="DM260" i="8"/>
  <c r="DK260" i="8"/>
  <c r="DL260" i="8" s="1"/>
  <c r="DJ260" i="8"/>
  <c r="DI260" i="8"/>
  <c r="DH260" i="8"/>
  <c r="DG260" i="8"/>
  <c r="DE260" i="8"/>
  <c r="DF260" i="8" s="1"/>
  <c r="DD260" i="8"/>
  <c r="DC260" i="8"/>
  <c r="DB260" i="8"/>
  <c r="DA260" i="8"/>
  <c r="CZ260" i="8"/>
  <c r="CY260" i="8"/>
  <c r="CX260" i="8"/>
  <c r="CV260" i="8"/>
  <c r="CW260" i="8" s="1"/>
  <c r="CU260" i="8"/>
  <c r="CT260" i="8"/>
  <c r="CS260" i="8"/>
  <c r="CR260" i="8"/>
  <c r="CQ260" i="8"/>
  <c r="CP260" i="8"/>
  <c r="CO260" i="8"/>
  <c r="CN260" i="8"/>
  <c r="CL260" i="8"/>
  <c r="CM260" i="8" s="1"/>
  <c r="CG260" i="8"/>
  <c r="CF260" i="8"/>
  <c r="CE260" i="8"/>
  <c r="CD260" i="8"/>
  <c r="CC260" i="8"/>
  <c r="CB260" i="8"/>
  <c r="CA260" i="8"/>
  <c r="BZ260" i="8"/>
  <c r="BY260" i="8"/>
  <c r="BW260" i="8"/>
  <c r="BX260" i="8" s="1"/>
  <c r="BV260" i="8"/>
  <c r="BU260" i="8"/>
  <c r="BT260" i="8"/>
  <c r="BS260" i="8"/>
  <c r="BR260" i="8"/>
  <c r="BQ260" i="8"/>
  <c r="BP260" i="8"/>
  <c r="BO260" i="8"/>
  <c r="BN260" i="8"/>
  <c r="BM260" i="8"/>
  <c r="BL260" i="8"/>
  <c r="BJ260" i="8"/>
  <c r="BK260" i="8" s="1"/>
  <c r="J260" i="8"/>
  <c r="I260" i="8"/>
  <c r="H260" i="8"/>
  <c r="G260" i="8"/>
  <c r="F260" i="8"/>
  <c r="A260" i="8"/>
  <c r="DP259" i="8"/>
  <c r="DO259" i="8"/>
  <c r="DN259" i="8"/>
  <c r="DM259" i="8"/>
  <c r="DK259" i="8"/>
  <c r="DL259" i="8" s="1"/>
  <c r="DJ259" i="8"/>
  <c r="DI259" i="8"/>
  <c r="DH259" i="8"/>
  <c r="DG259" i="8"/>
  <c r="DE259" i="8"/>
  <c r="DF259" i="8" s="1"/>
  <c r="DD259" i="8"/>
  <c r="DC259" i="8"/>
  <c r="DB259" i="8"/>
  <c r="DA259" i="8"/>
  <c r="CZ259" i="8"/>
  <c r="CY259" i="8"/>
  <c r="CX259" i="8"/>
  <c r="CV259" i="8"/>
  <c r="CW259" i="8" s="1"/>
  <c r="CU259" i="8"/>
  <c r="CT259" i="8"/>
  <c r="CS259" i="8"/>
  <c r="CR259" i="8"/>
  <c r="CQ259" i="8"/>
  <c r="CP259" i="8"/>
  <c r="CO259" i="8"/>
  <c r="CN259" i="8"/>
  <c r="CL259" i="8"/>
  <c r="CM259" i="8" s="1"/>
  <c r="CG259" i="8"/>
  <c r="CF259" i="8"/>
  <c r="CE259" i="8"/>
  <c r="CD259" i="8"/>
  <c r="CC259" i="8"/>
  <c r="CB259" i="8"/>
  <c r="CA259" i="8"/>
  <c r="BZ259" i="8"/>
  <c r="BY259" i="8"/>
  <c r="BW259" i="8"/>
  <c r="BX259" i="8" s="1"/>
  <c r="BV259" i="8"/>
  <c r="BU259" i="8"/>
  <c r="BT259" i="8"/>
  <c r="BS259" i="8"/>
  <c r="BR259" i="8"/>
  <c r="BQ259" i="8"/>
  <c r="BP259" i="8"/>
  <c r="BO259" i="8"/>
  <c r="BN259" i="8"/>
  <c r="BM259" i="8"/>
  <c r="BL259" i="8"/>
  <c r="BJ259" i="8"/>
  <c r="BK259" i="8" s="1"/>
  <c r="J259" i="8"/>
  <c r="I259" i="8"/>
  <c r="H259" i="8"/>
  <c r="G259" i="8"/>
  <c r="F259" i="8"/>
  <c r="A259" i="8"/>
  <c r="DP258" i="8"/>
  <c r="DO258" i="8"/>
  <c r="DN258" i="8"/>
  <c r="DM258" i="8"/>
  <c r="DK258" i="8"/>
  <c r="DL258" i="8" s="1"/>
  <c r="DJ258" i="8"/>
  <c r="DI258" i="8"/>
  <c r="DH258" i="8"/>
  <c r="DG258" i="8"/>
  <c r="DE258" i="8"/>
  <c r="DF258" i="8" s="1"/>
  <c r="DD258" i="8"/>
  <c r="DC258" i="8"/>
  <c r="DB258" i="8"/>
  <c r="DA258" i="8"/>
  <c r="CZ258" i="8"/>
  <c r="CY258" i="8"/>
  <c r="CX258" i="8"/>
  <c r="CV258" i="8"/>
  <c r="CW258" i="8" s="1"/>
  <c r="CU258" i="8"/>
  <c r="CT258" i="8"/>
  <c r="CS258" i="8"/>
  <c r="CR258" i="8"/>
  <c r="CQ258" i="8"/>
  <c r="CP258" i="8"/>
  <c r="CO258" i="8"/>
  <c r="CN258" i="8"/>
  <c r="CL258" i="8"/>
  <c r="CM258" i="8" s="1"/>
  <c r="CG258" i="8"/>
  <c r="CF258" i="8"/>
  <c r="CE258" i="8"/>
  <c r="CD258" i="8"/>
  <c r="CC258" i="8"/>
  <c r="CB258" i="8"/>
  <c r="CA258" i="8"/>
  <c r="BZ258" i="8"/>
  <c r="BY258" i="8"/>
  <c r="BW258" i="8"/>
  <c r="BX258" i="8" s="1"/>
  <c r="BV258" i="8"/>
  <c r="BU258" i="8"/>
  <c r="BT258" i="8"/>
  <c r="BS258" i="8"/>
  <c r="BR258" i="8"/>
  <c r="BQ258" i="8"/>
  <c r="BP258" i="8"/>
  <c r="BO258" i="8"/>
  <c r="BN258" i="8"/>
  <c r="BM258" i="8"/>
  <c r="BL258" i="8"/>
  <c r="BJ258" i="8"/>
  <c r="BK258" i="8" s="1"/>
  <c r="J258" i="8"/>
  <c r="I258" i="8"/>
  <c r="H258" i="8"/>
  <c r="G258" i="8"/>
  <c r="F258" i="8"/>
  <c r="A258" i="8"/>
  <c r="DP257" i="8"/>
  <c r="DO257" i="8"/>
  <c r="DN257" i="8"/>
  <c r="DM257" i="8"/>
  <c r="DK257" i="8"/>
  <c r="DL257" i="8" s="1"/>
  <c r="DJ257" i="8"/>
  <c r="DI257" i="8"/>
  <c r="DH257" i="8"/>
  <c r="DG257" i="8"/>
  <c r="DE257" i="8"/>
  <c r="DF257" i="8" s="1"/>
  <c r="DD257" i="8"/>
  <c r="DC257" i="8"/>
  <c r="DB257" i="8"/>
  <c r="DA257" i="8"/>
  <c r="CZ257" i="8"/>
  <c r="CY257" i="8"/>
  <c r="CX257" i="8"/>
  <c r="CV257" i="8"/>
  <c r="CW257" i="8" s="1"/>
  <c r="CU257" i="8"/>
  <c r="CT257" i="8"/>
  <c r="CS257" i="8"/>
  <c r="CR257" i="8"/>
  <c r="CQ257" i="8"/>
  <c r="CP257" i="8"/>
  <c r="CO257" i="8"/>
  <c r="CN257" i="8"/>
  <c r="CL257" i="8"/>
  <c r="CM257" i="8" s="1"/>
  <c r="CG257" i="8"/>
  <c r="CF257" i="8"/>
  <c r="CE257" i="8"/>
  <c r="CD257" i="8"/>
  <c r="CC257" i="8"/>
  <c r="CB257" i="8"/>
  <c r="CA257" i="8"/>
  <c r="BZ257" i="8"/>
  <c r="BY257" i="8"/>
  <c r="BW257" i="8"/>
  <c r="BX257" i="8" s="1"/>
  <c r="BV257" i="8"/>
  <c r="BU257" i="8"/>
  <c r="BT257" i="8"/>
  <c r="BS257" i="8"/>
  <c r="BR257" i="8"/>
  <c r="BQ257" i="8"/>
  <c r="BP257" i="8"/>
  <c r="BO257" i="8"/>
  <c r="BN257" i="8"/>
  <c r="BM257" i="8"/>
  <c r="BL257" i="8"/>
  <c r="BJ257" i="8"/>
  <c r="BK257" i="8" s="1"/>
  <c r="J257" i="8"/>
  <c r="I257" i="8"/>
  <c r="H257" i="8"/>
  <c r="G257" i="8"/>
  <c r="F257" i="8"/>
  <c r="A257" i="8"/>
  <c r="DP256" i="8"/>
  <c r="DO256" i="8"/>
  <c r="DN256" i="8"/>
  <c r="DM256" i="8"/>
  <c r="DK256" i="8"/>
  <c r="DL256" i="8" s="1"/>
  <c r="DJ256" i="8"/>
  <c r="DI256" i="8"/>
  <c r="DH256" i="8"/>
  <c r="DG256" i="8"/>
  <c r="DE256" i="8"/>
  <c r="DF256" i="8" s="1"/>
  <c r="DD256" i="8"/>
  <c r="DC256" i="8"/>
  <c r="DB256" i="8"/>
  <c r="DA256" i="8"/>
  <c r="CZ256" i="8"/>
  <c r="CY256" i="8"/>
  <c r="CX256" i="8"/>
  <c r="CV256" i="8"/>
  <c r="CW256" i="8" s="1"/>
  <c r="CU256" i="8"/>
  <c r="CT256" i="8"/>
  <c r="CS256" i="8"/>
  <c r="CR256" i="8"/>
  <c r="CQ256" i="8"/>
  <c r="CP256" i="8"/>
  <c r="CO256" i="8"/>
  <c r="CN256" i="8"/>
  <c r="CL256" i="8"/>
  <c r="CM256" i="8" s="1"/>
  <c r="CG256" i="8"/>
  <c r="CF256" i="8"/>
  <c r="CE256" i="8"/>
  <c r="CD256" i="8"/>
  <c r="CC256" i="8"/>
  <c r="CB256" i="8"/>
  <c r="CA256" i="8"/>
  <c r="BZ256" i="8"/>
  <c r="BY256" i="8"/>
  <c r="BW256" i="8"/>
  <c r="BX256" i="8" s="1"/>
  <c r="BV256" i="8"/>
  <c r="BU256" i="8"/>
  <c r="BT256" i="8"/>
  <c r="BS256" i="8"/>
  <c r="BR256" i="8"/>
  <c r="BQ256" i="8"/>
  <c r="BP256" i="8"/>
  <c r="BO256" i="8"/>
  <c r="BN256" i="8"/>
  <c r="BM256" i="8"/>
  <c r="BL256" i="8"/>
  <c r="BJ256" i="8"/>
  <c r="BK256" i="8" s="1"/>
  <c r="J256" i="8"/>
  <c r="I256" i="8"/>
  <c r="H256" i="8"/>
  <c r="G256" i="8"/>
  <c r="F256" i="8"/>
  <c r="A256" i="8"/>
  <c r="DP255" i="8"/>
  <c r="DO255" i="8"/>
  <c r="DN255" i="8"/>
  <c r="DM255" i="8"/>
  <c r="DK255" i="8"/>
  <c r="DL255" i="8" s="1"/>
  <c r="DJ255" i="8"/>
  <c r="DI255" i="8"/>
  <c r="DH255" i="8"/>
  <c r="DG255" i="8"/>
  <c r="DE255" i="8"/>
  <c r="DF255" i="8" s="1"/>
  <c r="DD255" i="8"/>
  <c r="DC255" i="8"/>
  <c r="DB255" i="8"/>
  <c r="DA255" i="8"/>
  <c r="CZ255" i="8"/>
  <c r="CY255" i="8"/>
  <c r="CX255" i="8"/>
  <c r="CV255" i="8"/>
  <c r="CW255" i="8" s="1"/>
  <c r="CU255" i="8"/>
  <c r="CT255" i="8"/>
  <c r="CS255" i="8"/>
  <c r="CR255" i="8"/>
  <c r="CQ255" i="8"/>
  <c r="CP255" i="8"/>
  <c r="CO255" i="8"/>
  <c r="CN255" i="8"/>
  <c r="CL255" i="8"/>
  <c r="CM255" i="8" s="1"/>
  <c r="CG255" i="8"/>
  <c r="CF255" i="8"/>
  <c r="CE255" i="8"/>
  <c r="CD255" i="8"/>
  <c r="CC255" i="8"/>
  <c r="CB255" i="8"/>
  <c r="CA255" i="8"/>
  <c r="BZ255" i="8"/>
  <c r="BY255" i="8"/>
  <c r="BW255" i="8"/>
  <c r="BX255" i="8" s="1"/>
  <c r="BV255" i="8"/>
  <c r="BU255" i="8"/>
  <c r="BT255" i="8"/>
  <c r="BS255" i="8"/>
  <c r="BR255" i="8"/>
  <c r="BQ255" i="8"/>
  <c r="BP255" i="8"/>
  <c r="BO255" i="8"/>
  <c r="BN255" i="8"/>
  <c r="BM255" i="8"/>
  <c r="BL255" i="8"/>
  <c r="BJ255" i="8"/>
  <c r="BK255" i="8" s="1"/>
  <c r="J255" i="8"/>
  <c r="I255" i="8"/>
  <c r="H255" i="8"/>
  <c r="G255" i="8"/>
  <c r="F255" i="8"/>
  <c r="A255" i="8"/>
  <c r="DP254" i="8"/>
  <c r="DO254" i="8"/>
  <c r="DN254" i="8"/>
  <c r="DM254" i="8"/>
  <c r="DK254" i="8"/>
  <c r="DL254" i="8" s="1"/>
  <c r="DJ254" i="8"/>
  <c r="DI254" i="8"/>
  <c r="DH254" i="8"/>
  <c r="DG254" i="8"/>
  <c r="DE254" i="8"/>
  <c r="DF254" i="8" s="1"/>
  <c r="DD254" i="8"/>
  <c r="DC254" i="8"/>
  <c r="DB254" i="8"/>
  <c r="DA254" i="8"/>
  <c r="CZ254" i="8"/>
  <c r="CY254" i="8"/>
  <c r="CX254" i="8"/>
  <c r="CV254" i="8"/>
  <c r="CW254" i="8" s="1"/>
  <c r="CU254" i="8"/>
  <c r="CT254" i="8"/>
  <c r="CS254" i="8"/>
  <c r="CR254" i="8"/>
  <c r="CQ254" i="8"/>
  <c r="CP254" i="8"/>
  <c r="CO254" i="8"/>
  <c r="CN254" i="8"/>
  <c r="CL254" i="8"/>
  <c r="CM254" i="8" s="1"/>
  <c r="CG254" i="8"/>
  <c r="CF254" i="8"/>
  <c r="CE254" i="8"/>
  <c r="CD254" i="8"/>
  <c r="CC254" i="8"/>
  <c r="CB254" i="8"/>
  <c r="CA254" i="8"/>
  <c r="BZ254" i="8"/>
  <c r="BY254" i="8"/>
  <c r="BW254" i="8"/>
  <c r="BX254" i="8" s="1"/>
  <c r="BV254" i="8"/>
  <c r="BU254" i="8"/>
  <c r="BT254" i="8"/>
  <c r="BS254" i="8"/>
  <c r="BR254" i="8"/>
  <c r="BQ254" i="8"/>
  <c r="BP254" i="8"/>
  <c r="BO254" i="8"/>
  <c r="BN254" i="8"/>
  <c r="BM254" i="8"/>
  <c r="BL254" i="8"/>
  <c r="BJ254" i="8"/>
  <c r="BK254" i="8" s="1"/>
  <c r="J254" i="8"/>
  <c r="I254" i="8"/>
  <c r="H254" i="8"/>
  <c r="G254" i="8"/>
  <c r="F254" i="8"/>
  <c r="A254" i="8"/>
  <c r="DP253" i="8"/>
  <c r="DO253" i="8"/>
  <c r="DN253" i="8"/>
  <c r="DM253" i="8"/>
  <c r="DK253" i="8"/>
  <c r="DL253" i="8" s="1"/>
  <c r="DJ253" i="8"/>
  <c r="DI253" i="8"/>
  <c r="DH253" i="8"/>
  <c r="DG253" i="8"/>
  <c r="DE253" i="8"/>
  <c r="DF253" i="8" s="1"/>
  <c r="DD253" i="8"/>
  <c r="DC253" i="8"/>
  <c r="DB253" i="8"/>
  <c r="DA253" i="8"/>
  <c r="CZ253" i="8"/>
  <c r="CY253" i="8"/>
  <c r="CX253" i="8"/>
  <c r="CV253" i="8"/>
  <c r="CW253" i="8" s="1"/>
  <c r="CU253" i="8"/>
  <c r="CT253" i="8"/>
  <c r="CS253" i="8"/>
  <c r="CR253" i="8"/>
  <c r="CQ253" i="8"/>
  <c r="CP253" i="8"/>
  <c r="CO253" i="8"/>
  <c r="CN253" i="8"/>
  <c r="CL253" i="8"/>
  <c r="CM253" i="8" s="1"/>
  <c r="CG253" i="8"/>
  <c r="CF253" i="8"/>
  <c r="CE253" i="8"/>
  <c r="CD253" i="8"/>
  <c r="CC253" i="8"/>
  <c r="CB253" i="8"/>
  <c r="CA253" i="8"/>
  <c r="BZ253" i="8"/>
  <c r="BY253" i="8"/>
  <c r="BW253" i="8"/>
  <c r="BX253" i="8" s="1"/>
  <c r="BV253" i="8"/>
  <c r="BU253" i="8"/>
  <c r="BT253" i="8"/>
  <c r="BS253" i="8"/>
  <c r="BR253" i="8"/>
  <c r="BQ253" i="8"/>
  <c r="BP253" i="8"/>
  <c r="BO253" i="8"/>
  <c r="BN253" i="8"/>
  <c r="BM253" i="8"/>
  <c r="BL253" i="8"/>
  <c r="BJ253" i="8"/>
  <c r="BK253" i="8" s="1"/>
  <c r="J253" i="8"/>
  <c r="I253" i="8"/>
  <c r="H253" i="8"/>
  <c r="G253" i="8"/>
  <c r="F253" i="8"/>
  <c r="A253" i="8"/>
  <c r="DP252" i="8"/>
  <c r="DO252" i="8"/>
  <c r="DN252" i="8"/>
  <c r="DM252" i="8"/>
  <c r="DK252" i="8"/>
  <c r="DL252" i="8" s="1"/>
  <c r="DJ252" i="8"/>
  <c r="DI252" i="8"/>
  <c r="DH252" i="8"/>
  <c r="DG252" i="8"/>
  <c r="DE252" i="8"/>
  <c r="DF252" i="8" s="1"/>
  <c r="DD252" i="8"/>
  <c r="DC252" i="8"/>
  <c r="DB252" i="8"/>
  <c r="DA252" i="8"/>
  <c r="CZ252" i="8"/>
  <c r="CY252" i="8"/>
  <c r="CX252" i="8"/>
  <c r="CV252" i="8"/>
  <c r="CW252" i="8" s="1"/>
  <c r="CU252" i="8"/>
  <c r="CT252" i="8"/>
  <c r="CS252" i="8"/>
  <c r="CR252" i="8"/>
  <c r="CQ252" i="8"/>
  <c r="CP252" i="8"/>
  <c r="CO252" i="8"/>
  <c r="CN252" i="8"/>
  <c r="CL252" i="8"/>
  <c r="CM252" i="8" s="1"/>
  <c r="CG252" i="8"/>
  <c r="CF252" i="8"/>
  <c r="CE252" i="8"/>
  <c r="CD252" i="8"/>
  <c r="CC252" i="8"/>
  <c r="CB252" i="8"/>
  <c r="CA252" i="8"/>
  <c r="BZ252" i="8"/>
  <c r="BY252" i="8"/>
  <c r="BW252" i="8"/>
  <c r="BX252" i="8" s="1"/>
  <c r="BV252" i="8"/>
  <c r="BU252" i="8"/>
  <c r="BT252" i="8"/>
  <c r="BS252" i="8"/>
  <c r="BR252" i="8"/>
  <c r="BQ252" i="8"/>
  <c r="BP252" i="8"/>
  <c r="BO252" i="8"/>
  <c r="BN252" i="8"/>
  <c r="BM252" i="8"/>
  <c r="BL252" i="8"/>
  <c r="BJ252" i="8"/>
  <c r="BK252" i="8" s="1"/>
  <c r="J252" i="8"/>
  <c r="I252" i="8"/>
  <c r="H252" i="8"/>
  <c r="G252" i="8"/>
  <c r="F252" i="8"/>
  <c r="A252" i="8"/>
  <c r="DP251" i="8"/>
  <c r="DO251" i="8"/>
  <c r="DN251" i="8"/>
  <c r="DM251" i="8"/>
  <c r="DK251" i="8"/>
  <c r="DL251" i="8" s="1"/>
  <c r="DJ251" i="8"/>
  <c r="DI251" i="8"/>
  <c r="DH251" i="8"/>
  <c r="DG251" i="8"/>
  <c r="DE251" i="8"/>
  <c r="DF251" i="8" s="1"/>
  <c r="DD251" i="8"/>
  <c r="DC251" i="8"/>
  <c r="DB251" i="8"/>
  <c r="DA251" i="8"/>
  <c r="CZ251" i="8"/>
  <c r="CY251" i="8"/>
  <c r="CX251" i="8"/>
  <c r="CV251" i="8"/>
  <c r="CW251" i="8" s="1"/>
  <c r="CU251" i="8"/>
  <c r="CT251" i="8"/>
  <c r="CS251" i="8"/>
  <c r="CR251" i="8"/>
  <c r="CQ251" i="8"/>
  <c r="CP251" i="8"/>
  <c r="CO251" i="8"/>
  <c r="CN251" i="8"/>
  <c r="CL251" i="8"/>
  <c r="CM251" i="8" s="1"/>
  <c r="CG251" i="8"/>
  <c r="CF251" i="8"/>
  <c r="CE251" i="8"/>
  <c r="CD251" i="8"/>
  <c r="CC251" i="8"/>
  <c r="CB251" i="8"/>
  <c r="CA251" i="8"/>
  <c r="BZ251" i="8"/>
  <c r="BY251" i="8"/>
  <c r="BW251" i="8"/>
  <c r="BX251" i="8" s="1"/>
  <c r="BV251" i="8"/>
  <c r="BU251" i="8"/>
  <c r="BT251" i="8"/>
  <c r="BS251" i="8"/>
  <c r="BR251" i="8"/>
  <c r="BQ251" i="8"/>
  <c r="BP251" i="8"/>
  <c r="BO251" i="8"/>
  <c r="BN251" i="8"/>
  <c r="BM251" i="8"/>
  <c r="BL251" i="8"/>
  <c r="BJ251" i="8"/>
  <c r="BK251" i="8" s="1"/>
  <c r="J251" i="8"/>
  <c r="I251" i="8"/>
  <c r="H251" i="8"/>
  <c r="G251" i="8"/>
  <c r="F251" i="8"/>
  <c r="A251" i="8"/>
  <c r="DP250" i="8"/>
  <c r="DO250" i="8"/>
  <c r="DN250" i="8"/>
  <c r="DM250" i="8"/>
  <c r="DK250" i="8"/>
  <c r="DL250" i="8" s="1"/>
  <c r="DJ250" i="8"/>
  <c r="DI250" i="8"/>
  <c r="DH250" i="8"/>
  <c r="DG250" i="8"/>
  <c r="DE250" i="8"/>
  <c r="DF250" i="8" s="1"/>
  <c r="DD250" i="8"/>
  <c r="DC250" i="8"/>
  <c r="DB250" i="8"/>
  <c r="DA250" i="8"/>
  <c r="CZ250" i="8"/>
  <c r="CY250" i="8"/>
  <c r="CX250" i="8"/>
  <c r="CV250" i="8"/>
  <c r="CW250" i="8" s="1"/>
  <c r="CU250" i="8"/>
  <c r="CT250" i="8"/>
  <c r="CS250" i="8"/>
  <c r="CR250" i="8"/>
  <c r="CQ250" i="8"/>
  <c r="CP250" i="8"/>
  <c r="CO250" i="8"/>
  <c r="CN250" i="8"/>
  <c r="CL250" i="8"/>
  <c r="CM250" i="8" s="1"/>
  <c r="CG250" i="8"/>
  <c r="CF250" i="8"/>
  <c r="CE250" i="8"/>
  <c r="CD250" i="8"/>
  <c r="CC250" i="8"/>
  <c r="CB250" i="8"/>
  <c r="CA250" i="8"/>
  <c r="BZ250" i="8"/>
  <c r="BY250" i="8"/>
  <c r="BW250" i="8"/>
  <c r="BX250" i="8" s="1"/>
  <c r="BV250" i="8"/>
  <c r="BU250" i="8"/>
  <c r="BT250" i="8"/>
  <c r="BS250" i="8"/>
  <c r="BR250" i="8"/>
  <c r="BQ250" i="8"/>
  <c r="BP250" i="8"/>
  <c r="BO250" i="8"/>
  <c r="BN250" i="8"/>
  <c r="BM250" i="8"/>
  <c r="BL250" i="8"/>
  <c r="BJ250" i="8"/>
  <c r="BK250" i="8" s="1"/>
  <c r="J250" i="8"/>
  <c r="I250" i="8"/>
  <c r="H250" i="8"/>
  <c r="G250" i="8"/>
  <c r="F250" i="8"/>
  <c r="A250" i="8"/>
  <c r="DP249" i="8"/>
  <c r="DO249" i="8"/>
  <c r="DN249" i="8"/>
  <c r="DM249" i="8"/>
  <c r="DK249" i="8"/>
  <c r="DL249" i="8" s="1"/>
  <c r="DJ249" i="8"/>
  <c r="DI249" i="8"/>
  <c r="DH249" i="8"/>
  <c r="DG249" i="8"/>
  <c r="DE249" i="8"/>
  <c r="DF249" i="8" s="1"/>
  <c r="DD249" i="8"/>
  <c r="DC249" i="8"/>
  <c r="DB249" i="8"/>
  <c r="DA249" i="8"/>
  <c r="CZ249" i="8"/>
  <c r="CY249" i="8"/>
  <c r="CX249" i="8"/>
  <c r="CV249" i="8"/>
  <c r="CW249" i="8" s="1"/>
  <c r="CU249" i="8"/>
  <c r="CT249" i="8"/>
  <c r="CS249" i="8"/>
  <c r="CR249" i="8"/>
  <c r="CQ249" i="8"/>
  <c r="CP249" i="8"/>
  <c r="CO249" i="8"/>
  <c r="CN249" i="8"/>
  <c r="CL249" i="8"/>
  <c r="CM249" i="8" s="1"/>
  <c r="CG249" i="8"/>
  <c r="CF249" i="8"/>
  <c r="CE249" i="8"/>
  <c r="CD249" i="8"/>
  <c r="CC249" i="8"/>
  <c r="CB249" i="8"/>
  <c r="CA249" i="8"/>
  <c r="BZ249" i="8"/>
  <c r="BY249" i="8"/>
  <c r="BW249" i="8"/>
  <c r="BX249" i="8" s="1"/>
  <c r="BV249" i="8"/>
  <c r="BU249" i="8"/>
  <c r="BT249" i="8"/>
  <c r="BS249" i="8"/>
  <c r="BR249" i="8"/>
  <c r="BQ249" i="8"/>
  <c r="BP249" i="8"/>
  <c r="BO249" i="8"/>
  <c r="BN249" i="8"/>
  <c r="BM249" i="8"/>
  <c r="BL249" i="8"/>
  <c r="BJ249" i="8"/>
  <c r="BK249" i="8" s="1"/>
  <c r="J249" i="8"/>
  <c r="I249" i="8"/>
  <c r="H249" i="8"/>
  <c r="G249" i="8"/>
  <c r="F249" i="8"/>
  <c r="A249" i="8"/>
  <c r="DP248" i="8"/>
  <c r="DO248" i="8"/>
  <c r="DN248" i="8"/>
  <c r="DM248" i="8"/>
  <c r="DK248" i="8"/>
  <c r="DL248" i="8" s="1"/>
  <c r="DJ248" i="8"/>
  <c r="DI248" i="8"/>
  <c r="DH248" i="8"/>
  <c r="DG248" i="8"/>
  <c r="DE248" i="8"/>
  <c r="DF248" i="8" s="1"/>
  <c r="DD248" i="8"/>
  <c r="DC248" i="8"/>
  <c r="DB248" i="8"/>
  <c r="DA248" i="8"/>
  <c r="CZ248" i="8"/>
  <c r="CY248" i="8"/>
  <c r="CX248" i="8"/>
  <c r="CV248" i="8"/>
  <c r="CW248" i="8" s="1"/>
  <c r="CU248" i="8"/>
  <c r="CT248" i="8"/>
  <c r="CS248" i="8"/>
  <c r="CR248" i="8"/>
  <c r="CQ248" i="8"/>
  <c r="CP248" i="8"/>
  <c r="CO248" i="8"/>
  <c r="CN248" i="8"/>
  <c r="CL248" i="8"/>
  <c r="CM248" i="8" s="1"/>
  <c r="CG248" i="8"/>
  <c r="CF248" i="8"/>
  <c r="CE248" i="8"/>
  <c r="CD248" i="8"/>
  <c r="CC248" i="8"/>
  <c r="CB248" i="8"/>
  <c r="CA248" i="8"/>
  <c r="BZ248" i="8"/>
  <c r="BY248" i="8"/>
  <c r="BW248" i="8"/>
  <c r="BX248" i="8" s="1"/>
  <c r="BV248" i="8"/>
  <c r="BU248" i="8"/>
  <c r="BT248" i="8"/>
  <c r="BS248" i="8"/>
  <c r="BR248" i="8"/>
  <c r="BQ248" i="8"/>
  <c r="BP248" i="8"/>
  <c r="BO248" i="8"/>
  <c r="BN248" i="8"/>
  <c r="BM248" i="8"/>
  <c r="BL248" i="8"/>
  <c r="BJ248" i="8"/>
  <c r="BK248" i="8" s="1"/>
  <c r="J248" i="8"/>
  <c r="I248" i="8"/>
  <c r="H248" i="8"/>
  <c r="G248" i="8"/>
  <c r="F248" i="8"/>
  <c r="A248" i="8"/>
  <c r="DP247" i="8"/>
  <c r="DO247" i="8"/>
  <c r="DN247" i="8"/>
  <c r="DM247" i="8"/>
  <c r="DK247" i="8"/>
  <c r="DL247" i="8" s="1"/>
  <c r="DJ247" i="8"/>
  <c r="DI247" i="8"/>
  <c r="DH247" i="8"/>
  <c r="DG247" i="8"/>
  <c r="DE247" i="8"/>
  <c r="DF247" i="8" s="1"/>
  <c r="DD247" i="8"/>
  <c r="DC247" i="8"/>
  <c r="DB247" i="8"/>
  <c r="DA247" i="8"/>
  <c r="CZ247" i="8"/>
  <c r="CY247" i="8"/>
  <c r="CX247" i="8"/>
  <c r="CV247" i="8"/>
  <c r="CW247" i="8" s="1"/>
  <c r="CU247" i="8"/>
  <c r="CT247" i="8"/>
  <c r="CS247" i="8"/>
  <c r="CR247" i="8"/>
  <c r="CQ247" i="8"/>
  <c r="CP247" i="8"/>
  <c r="CO247" i="8"/>
  <c r="CN247" i="8"/>
  <c r="CL247" i="8"/>
  <c r="CM247" i="8" s="1"/>
  <c r="CG247" i="8"/>
  <c r="CF247" i="8"/>
  <c r="CE247" i="8"/>
  <c r="CD247" i="8"/>
  <c r="CC247" i="8"/>
  <c r="CB247" i="8"/>
  <c r="CA247" i="8"/>
  <c r="BZ247" i="8"/>
  <c r="BY247" i="8"/>
  <c r="BW247" i="8"/>
  <c r="BX247" i="8" s="1"/>
  <c r="BV247" i="8"/>
  <c r="BU247" i="8"/>
  <c r="BT247" i="8"/>
  <c r="BS247" i="8"/>
  <c r="BR247" i="8"/>
  <c r="BQ247" i="8"/>
  <c r="BP247" i="8"/>
  <c r="BO247" i="8"/>
  <c r="BN247" i="8"/>
  <c r="BM247" i="8"/>
  <c r="BL247" i="8"/>
  <c r="BJ247" i="8"/>
  <c r="BK247" i="8" s="1"/>
  <c r="J247" i="8"/>
  <c r="I247" i="8"/>
  <c r="H247" i="8"/>
  <c r="G247" i="8"/>
  <c r="F247" i="8"/>
  <c r="A247" i="8"/>
  <c r="DP246" i="8"/>
  <c r="DO246" i="8"/>
  <c r="DN246" i="8"/>
  <c r="DM246" i="8"/>
  <c r="DK246" i="8"/>
  <c r="DL246" i="8" s="1"/>
  <c r="DJ246" i="8"/>
  <c r="DI246" i="8"/>
  <c r="DH246" i="8"/>
  <c r="DG246" i="8"/>
  <c r="DE246" i="8"/>
  <c r="DF246" i="8" s="1"/>
  <c r="DD246" i="8"/>
  <c r="DC246" i="8"/>
  <c r="DB246" i="8"/>
  <c r="DA246" i="8"/>
  <c r="CZ246" i="8"/>
  <c r="CY246" i="8"/>
  <c r="CX246" i="8"/>
  <c r="CV246" i="8"/>
  <c r="CW246" i="8" s="1"/>
  <c r="CU246" i="8"/>
  <c r="CT246" i="8"/>
  <c r="CS246" i="8"/>
  <c r="CR246" i="8"/>
  <c r="CQ246" i="8"/>
  <c r="CP246" i="8"/>
  <c r="CO246" i="8"/>
  <c r="CN246" i="8"/>
  <c r="CL246" i="8"/>
  <c r="CM246" i="8" s="1"/>
  <c r="CG246" i="8"/>
  <c r="CF246" i="8"/>
  <c r="CE246" i="8"/>
  <c r="CD246" i="8"/>
  <c r="CC246" i="8"/>
  <c r="CB246" i="8"/>
  <c r="CA246" i="8"/>
  <c r="BZ246" i="8"/>
  <c r="BY246" i="8"/>
  <c r="BW246" i="8"/>
  <c r="BX246" i="8" s="1"/>
  <c r="BV246" i="8"/>
  <c r="BU246" i="8"/>
  <c r="BT246" i="8"/>
  <c r="BS246" i="8"/>
  <c r="BR246" i="8"/>
  <c r="BQ246" i="8"/>
  <c r="BP246" i="8"/>
  <c r="BO246" i="8"/>
  <c r="BN246" i="8"/>
  <c r="BM246" i="8"/>
  <c r="BL246" i="8"/>
  <c r="BJ246" i="8"/>
  <c r="BK246" i="8" s="1"/>
  <c r="J246" i="8"/>
  <c r="I246" i="8"/>
  <c r="H246" i="8"/>
  <c r="G246" i="8"/>
  <c r="F246" i="8"/>
  <c r="A246" i="8"/>
  <c r="DP245" i="8"/>
  <c r="DO245" i="8"/>
  <c r="DN245" i="8"/>
  <c r="DM245" i="8"/>
  <c r="DK245" i="8"/>
  <c r="DL245" i="8" s="1"/>
  <c r="DJ245" i="8"/>
  <c r="DI245" i="8"/>
  <c r="DH245" i="8"/>
  <c r="DG245" i="8"/>
  <c r="DE245" i="8"/>
  <c r="DF245" i="8" s="1"/>
  <c r="DD245" i="8"/>
  <c r="DC245" i="8"/>
  <c r="DB245" i="8"/>
  <c r="DA245" i="8"/>
  <c r="CZ245" i="8"/>
  <c r="CY245" i="8"/>
  <c r="CX245" i="8"/>
  <c r="CV245" i="8"/>
  <c r="CW245" i="8" s="1"/>
  <c r="CU245" i="8"/>
  <c r="CT245" i="8"/>
  <c r="CS245" i="8"/>
  <c r="CR245" i="8"/>
  <c r="CQ245" i="8"/>
  <c r="CP245" i="8"/>
  <c r="CO245" i="8"/>
  <c r="CN245" i="8"/>
  <c r="CL245" i="8"/>
  <c r="CM245" i="8" s="1"/>
  <c r="CG245" i="8"/>
  <c r="CF245" i="8"/>
  <c r="CE245" i="8"/>
  <c r="CD245" i="8"/>
  <c r="CC245" i="8"/>
  <c r="CB245" i="8"/>
  <c r="CA245" i="8"/>
  <c r="BZ245" i="8"/>
  <c r="BY245" i="8"/>
  <c r="BW245" i="8"/>
  <c r="BX245" i="8" s="1"/>
  <c r="BV245" i="8"/>
  <c r="BU245" i="8"/>
  <c r="BT245" i="8"/>
  <c r="BS245" i="8"/>
  <c r="BR245" i="8"/>
  <c r="BQ245" i="8"/>
  <c r="BP245" i="8"/>
  <c r="BO245" i="8"/>
  <c r="BN245" i="8"/>
  <c r="BM245" i="8"/>
  <c r="BL245" i="8"/>
  <c r="BJ245" i="8"/>
  <c r="BK245" i="8" s="1"/>
  <c r="J245" i="8"/>
  <c r="I245" i="8"/>
  <c r="H245" i="8"/>
  <c r="G245" i="8"/>
  <c r="F245" i="8"/>
  <c r="A245" i="8"/>
  <c r="DP244" i="8"/>
  <c r="DO244" i="8"/>
  <c r="DN244" i="8"/>
  <c r="DM244" i="8"/>
  <c r="DK244" i="8"/>
  <c r="DL244" i="8" s="1"/>
  <c r="DJ244" i="8"/>
  <c r="DI244" i="8"/>
  <c r="DH244" i="8"/>
  <c r="DG244" i="8"/>
  <c r="DE244" i="8"/>
  <c r="DF244" i="8" s="1"/>
  <c r="DD244" i="8"/>
  <c r="DC244" i="8"/>
  <c r="DB244" i="8"/>
  <c r="DA244" i="8"/>
  <c r="CZ244" i="8"/>
  <c r="CY244" i="8"/>
  <c r="CX244" i="8"/>
  <c r="CV244" i="8"/>
  <c r="CW244" i="8" s="1"/>
  <c r="CU244" i="8"/>
  <c r="CT244" i="8"/>
  <c r="CS244" i="8"/>
  <c r="CR244" i="8"/>
  <c r="CQ244" i="8"/>
  <c r="CP244" i="8"/>
  <c r="CO244" i="8"/>
  <c r="CN244" i="8"/>
  <c r="CL244" i="8"/>
  <c r="CM244" i="8" s="1"/>
  <c r="CG244" i="8"/>
  <c r="CF244" i="8"/>
  <c r="CE244" i="8"/>
  <c r="CD244" i="8"/>
  <c r="CC244" i="8"/>
  <c r="CB244" i="8"/>
  <c r="CA244" i="8"/>
  <c r="BZ244" i="8"/>
  <c r="BY244" i="8"/>
  <c r="BW244" i="8"/>
  <c r="BX244" i="8" s="1"/>
  <c r="BV244" i="8"/>
  <c r="BU244" i="8"/>
  <c r="BT244" i="8"/>
  <c r="BS244" i="8"/>
  <c r="BR244" i="8"/>
  <c r="BQ244" i="8"/>
  <c r="BP244" i="8"/>
  <c r="BO244" i="8"/>
  <c r="BN244" i="8"/>
  <c r="BM244" i="8"/>
  <c r="BL244" i="8"/>
  <c r="BJ244" i="8"/>
  <c r="BK244" i="8" s="1"/>
  <c r="J244" i="8"/>
  <c r="I244" i="8"/>
  <c r="H244" i="8"/>
  <c r="G244" i="8"/>
  <c r="F244" i="8"/>
  <c r="A244" i="8"/>
  <c r="DP243" i="8"/>
  <c r="DO243" i="8"/>
  <c r="DN243" i="8"/>
  <c r="DM243" i="8"/>
  <c r="DK243" i="8"/>
  <c r="DL243" i="8" s="1"/>
  <c r="DJ243" i="8"/>
  <c r="DI243" i="8"/>
  <c r="DH243" i="8"/>
  <c r="DG243" i="8"/>
  <c r="DE243" i="8"/>
  <c r="DF243" i="8" s="1"/>
  <c r="DD243" i="8"/>
  <c r="DC243" i="8"/>
  <c r="DB243" i="8"/>
  <c r="DA243" i="8"/>
  <c r="CZ243" i="8"/>
  <c r="CY243" i="8"/>
  <c r="CX243" i="8"/>
  <c r="CV243" i="8"/>
  <c r="CW243" i="8" s="1"/>
  <c r="CU243" i="8"/>
  <c r="CT243" i="8"/>
  <c r="CS243" i="8"/>
  <c r="CR243" i="8"/>
  <c r="CQ243" i="8"/>
  <c r="CP243" i="8"/>
  <c r="CO243" i="8"/>
  <c r="CN243" i="8"/>
  <c r="CL243" i="8"/>
  <c r="CM243" i="8" s="1"/>
  <c r="CG243" i="8"/>
  <c r="CF243" i="8"/>
  <c r="CE243" i="8"/>
  <c r="CD243" i="8"/>
  <c r="CC243" i="8"/>
  <c r="CB243" i="8"/>
  <c r="CA243" i="8"/>
  <c r="BZ243" i="8"/>
  <c r="BY243" i="8"/>
  <c r="BW243" i="8"/>
  <c r="BX243" i="8" s="1"/>
  <c r="BV243" i="8"/>
  <c r="BU243" i="8"/>
  <c r="BT243" i="8"/>
  <c r="BS243" i="8"/>
  <c r="BR243" i="8"/>
  <c r="BQ243" i="8"/>
  <c r="BP243" i="8"/>
  <c r="BO243" i="8"/>
  <c r="BN243" i="8"/>
  <c r="BM243" i="8"/>
  <c r="BL243" i="8"/>
  <c r="BJ243" i="8"/>
  <c r="BK243" i="8" s="1"/>
  <c r="J243" i="8"/>
  <c r="I243" i="8"/>
  <c r="H243" i="8"/>
  <c r="G243" i="8"/>
  <c r="F243" i="8"/>
  <c r="A243" i="8"/>
  <c r="DP242" i="8"/>
  <c r="DO242" i="8"/>
  <c r="DN242" i="8"/>
  <c r="DM242" i="8"/>
  <c r="DK242" i="8"/>
  <c r="DL242" i="8" s="1"/>
  <c r="DJ242" i="8"/>
  <c r="DI242" i="8"/>
  <c r="DH242" i="8"/>
  <c r="DG242" i="8"/>
  <c r="DE242" i="8"/>
  <c r="DF242" i="8" s="1"/>
  <c r="DD242" i="8"/>
  <c r="DC242" i="8"/>
  <c r="DB242" i="8"/>
  <c r="DA242" i="8"/>
  <c r="CZ242" i="8"/>
  <c r="CY242" i="8"/>
  <c r="CX242" i="8"/>
  <c r="CV242" i="8"/>
  <c r="CW242" i="8" s="1"/>
  <c r="CU242" i="8"/>
  <c r="CT242" i="8"/>
  <c r="CS242" i="8"/>
  <c r="CR242" i="8"/>
  <c r="CQ242" i="8"/>
  <c r="CP242" i="8"/>
  <c r="CO242" i="8"/>
  <c r="CN242" i="8"/>
  <c r="CL242" i="8"/>
  <c r="CM242" i="8" s="1"/>
  <c r="CG242" i="8"/>
  <c r="CF242" i="8"/>
  <c r="CE242" i="8"/>
  <c r="CD242" i="8"/>
  <c r="CC242" i="8"/>
  <c r="CB242" i="8"/>
  <c r="CA242" i="8"/>
  <c r="BZ242" i="8"/>
  <c r="BY242" i="8"/>
  <c r="BW242" i="8"/>
  <c r="BX242" i="8" s="1"/>
  <c r="BV242" i="8"/>
  <c r="BU242" i="8"/>
  <c r="BT242" i="8"/>
  <c r="BS242" i="8"/>
  <c r="BR242" i="8"/>
  <c r="BQ242" i="8"/>
  <c r="BP242" i="8"/>
  <c r="BO242" i="8"/>
  <c r="BN242" i="8"/>
  <c r="BM242" i="8"/>
  <c r="BL242" i="8"/>
  <c r="BJ242" i="8"/>
  <c r="BK242" i="8" s="1"/>
  <c r="J242" i="8"/>
  <c r="I242" i="8"/>
  <c r="H242" i="8"/>
  <c r="G242" i="8"/>
  <c r="F242" i="8"/>
  <c r="A242" i="8"/>
  <c r="DP241" i="8"/>
  <c r="DO241" i="8"/>
  <c r="DN241" i="8"/>
  <c r="DM241" i="8"/>
  <c r="DK241" i="8"/>
  <c r="DL241" i="8" s="1"/>
  <c r="DJ241" i="8"/>
  <c r="DI241" i="8"/>
  <c r="DH241" i="8"/>
  <c r="DG241" i="8"/>
  <c r="DE241" i="8"/>
  <c r="DF241" i="8" s="1"/>
  <c r="DD241" i="8"/>
  <c r="DC241" i="8"/>
  <c r="DB241" i="8"/>
  <c r="DA241" i="8"/>
  <c r="CZ241" i="8"/>
  <c r="CY241" i="8"/>
  <c r="CX241" i="8"/>
  <c r="CV241" i="8"/>
  <c r="CW241" i="8" s="1"/>
  <c r="CU241" i="8"/>
  <c r="CT241" i="8"/>
  <c r="CS241" i="8"/>
  <c r="CR241" i="8"/>
  <c r="CQ241" i="8"/>
  <c r="CP241" i="8"/>
  <c r="CO241" i="8"/>
  <c r="CN241" i="8"/>
  <c r="CL241" i="8"/>
  <c r="CM241" i="8" s="1"/>
  <c r="CG241" i="8"/>
  <c r="CF241" i="8"/>
  <c r="CE241" i="8"/>
  <c r="CD241" i="8"/>
  <c r="CC241" i="8"/>
  <c r="CB241" i="8"/>
  <c r="CA241" i="8"/>
  <c r="BZ241" i="8"/>
  <c r="BY241" i="8"/>
  <c r="BW241" i="8"/>
  <c r="BX241" i="8" s="1"/>
  <c r="BV241" i="8"/>
  <c r="BU241" i="8"/>
  <c r="BT241" i="8"/>
  <c r="BS241" i="8"/>
  <c r="BR241" i="8"/>
  <c r="BQ241" i="8"/>
  <c r="BP241" i="8"/>
  <c r="BO241" i="8"/>
  <c r="BN241" i="8"/>
  <c r="BM241" i="8"/>
  <c r="BL241" i="8"/>
  <c r="BJ241" i="8"/>
  <c r="BK241" i="8" s="1"/>
  <c r="J241" i="8"/>
  <c r="I241" i="8"/>
  <c r="H241" i="8"/>
  <c r="G241" i="8"/>
  <c r="F241" i="8"/>
  <c r="A241" i="8"/>
  <c r="DP240" i="8"/>
  <c r="DO240" i="8"/>
  <c r="DN240" i="8"/>
  <c r="DM240" i="8"/>
  <c r="DK240" i="8"/>
  <c r="DL240" i="8" s="1"/>
  <c r="DJ240" i="8"/>
  <c r="DI240" i="8"/>
  <c r="DH240" i="8"/>
  <c r="DG240" i="8"/>
  <c r="DE240" i="8"/>
  <c r="DF240" i="8" s="1"/>
  <c r="DD240" i="8"/>
  <c r="DC240" i="8"/>
  <c r="DB240" i="8"/>
  <c r="DA240" i="8"/>
  <c r="CZ240" i="8"/>
  <c r="CY240" i="8"/>
  <c r="CX240" i="8"/>
  <c r="CV240" i="8"/>
  <c r="CW240" i="8" s="1"/>
  <c r="CU240" i="8"/>
  <c r="CT240" i="8"/>
  <c r="CS240" i="8"/>
  <c r="CR240" i="8"/>
  <c r="CQ240" i="8"/>
  <c r="CP240" i="8"/>
  <c r="CO240" i="8"/>
  <c r="CN240" i="8"/>
  <c r="CL240" i="8"/>
  <c r="CM240" i="8" s="1"/>
  <c r="CG240" i="8"/>
  <c r="CF240" i="8"/>
  <c r="CE240" i="8"/>
  <c r="CD240" i="8"/>
  <c r="CC240" i="8"/>
  <c r="CB240" i="8"/>
  <c r="CA240" i="8"/>
  <c r="BZ240" i="8"/>
  <c r="BY240" i="8"/>
  <c r="BW240" i="8"/>
  <c r="BX240" i="8" s="1"/>
  <c r="BV240" i="8"/>
  <c r="BU240" i="8"/>
  <c r="BT240" i="8"/>
  <c r="BS240" i="8"/>
  <c r="BR240" i="8"/>
  <c r="BQ240" i="8"/>
  <c r="BP240" i="8"/>
  <c r="BO240" i="8"/>
  <c r="BN240" i="8"/>
  <c r="BM240" i="8"/>
  <c r="BL240" i="8"/>
  <c r="BJ240" i="8"/>
  <c r="BK240" i="8" s="1"/>
  <c r="J240" i="8"/>
  <c r="I240" i="8"/>
  <c r="H240" i="8"/>
  <c r="G240" i="8"/>
  <c r="F240" i="8"/>
  <c r="A240" i="8"/>
  <c r="DP239" i="8"/>
  <c r="DO239" i="8"/>
  <c r="DN239" i="8"/>
  <c r="DM239" i="8"/>
  <c r="DK239" i="8"/>
  <c r="DL239" i="8" s="1"/>
  <c r="DJ239" i="8"/>
  <c r="DI239" i="8"/>
  <c r="DH239" i="8"/>
  <c r="DG239" i="8"/>
  <c r="DE239" i="8"/>
  <c r="DF239" i="8" s="1"/>
  <c r="DD239" i="8"/>
  <c r="DC239" i="8"/>
  <c r="DB239" i="8"/>
  <c r="DA239" i="8"/>
  <c r="CZ239" i="8"/>
  <c r="CY239" i="8"/>
  <c r="CX239" i="8"/>
  <c r="CV239" i="8"/>
  <c r="CW239" i="8" s="1"/>
  <c r="CU239" i="8"/>
  <c r="CT239" i="8"/>
  <c r="CS239" i="8"/>
  <c r="CR239" i="8"/>
  <c r="CQ239" i="8"/>
  <c r="CP239" i="8"/>
  <c r="CO239" i="8"/>
  <c r="CN239" i="8"/>
  <c r="CL239" i="8"/>
  <c r="CM239" i="8" s="1"/>
  <c r="CG239" i="8"/>
  <c r="CF239" i="8"/>
  <c r="CE239" i="8"/>
  <c r="CD239" i="8"/>
  <c r="CC239" i="8"/>
  <c r="CB239" i="8"/>
  <c r="CA239" i="8"/>
  <c r="BZ239" i="8"/>
  <c r="BY239" i="8"/>
  <c r="BW239" i="8"/>
  <c r="BX239" i="8" s="1"/>
  <c r="BV239" i="8"/>
  <c r="BU239" i="8"/>
  <c r="BT239" i="8"/>
  <c r="BS239" i="8"/>
  <c r="BR239" i="8"/>
  <c r="BQ239" i="8"/>
  <c r="BP239" i="8"/>
  <c r="BO239" i="8"/>
  <c r="BN239" i="8"/>
  <c r="BM239" i="8"/>
  <c r="BL239" i="8"/>
  <c r="BJ239" i="8"/>
  <c r="BK239" i="8" s="1"/>
  <c r="J239" i="8"/>
  <c r="I239" i="8"/>
  <c r="H239" i="8"/>
  <c r="G239" i="8"/>
  <c r="F239" i="8"/>
  <c r="A239" i="8"/>
  <c r="DP238" i="8"/>
  <c r="DO238" i="8"/>
  <c r="DN238" i="8"/>
  <c r="DM238" i="8"/>
  <c r="DK238" i="8"/>
  <c r="DL238" i="8" s="1"/>
  <c r="DJ238" i="8"/>
  <c r="DI238" i="8"/>
  <c r="DH238" i="8"/>
  <c r="DG238" i="8"/>
  <c r="DE238" i="8"/>
  <c r="DF238" i="8" s="1"/>
  <c r="DD238" i="8"/>
  <c r="DC238" i="8"/>
  <c r="DB238" i="8"/>
  <c r="DA238" i="8"/>
  <c r="CZ238" i="8"/>
  <c r="CY238" i="8"/>
  <c r="CX238" i="8"/>
  <c r="CV238" i="8"/>
  <c r="CW238" i="8" s="1"/>
  <c r="CU238" i="8"/>
  <c r="CT238" i="8"/>
  <c r="CS238" i="8"/>
  <c r="CR238" i="8"/>
  <c r="CQ238" i="8"/>
  <c r="CP238" i="8"/>
  <c r="CO238" i="8"/>
  <c r="CN238" i="8"/>
  <c r="CL238" i="8"/>
  <c r="CM238" i="8" s="1"/>
  <c r="CG238" i="8"/>
  <c r="CF238" i="8"/>
  <c r="CE238" i="8"/>
  <c r="CD238" i="8"/>
  <c r="CC238" i="8"/>
  <c r="CB238" i="8"/>
  <c r="CA238" i="8"/>
  <c r="BZ238" i="8"/>
  <c r="BY238" i="8"/>
  <c r="BW238" i="8"/>
  <c r="BX238" i="8" s="1"/>
  <c r="BV238" i="8"/>
  <c r="BU238" i="8"/>
  <c r="BT238" i="8"/>
  <c r="BS238" i="8"/>
  <c r="BR238" i="8"/>
  <c r="BQ238" i="8"/>
  <c r="BP238" i="8"/>
  <c r="BO238" i="8"/>
  <c r="BN238" i="8"/>
  <c r="BM238" i="8"/>
  <c r="BL238" i="8"/>
  <c r="BJ238" i="8"/>
  <c r="BK238" i="8" s="1"/>
  <c r="J238" i="8"/>
  <c r="I238" i="8"/>
  <c r="H238" i="8"/>
  <c r="G238" i="8"/>
  <c r="F238" i="8"/>
  <c r="A238" i="8"/>
  <c r="DP237" i="8"/>
  <c r="DO237" i="8"/>
  <c r="DN237" i="8"/>
  <c r="DM237" i="8"/>
  <c r="DK237" i="8"/>
  <c r="DL237" i="8" s="1"/>
  <c r="DJ237" i="8"/>
  <c r="DI237" i="8"/>
  <c r="DH237" i="8"/>
  <c r="DG237" i="8"/>
  <c r="DE237" i="8"/>
  <c r="DF237" i="8" s="1"/>
  <c r="DD237" i="8"/>
  <c r="DC237" i="8"/>
  <c r="DB237" i="8"/>
  <c r="DA237" i="8"/>
  <c r="CZ237" i="8"/>
  <c r="CY237" i="8"/>
  <c r="CX237" i="8"/>
  <c r="CV237" i="8"/>
  <c r="CW237" i="8" s="1"/>
  <c r="CU237" i="8"/>
  <c r="CT237" i="8"/>
  <c r="CS237" i="8"/>
  <c r="CR237" i="8"/>
  <c r="CQ237" i="8"/>
  <c r="CP237" i="8"/>
  <c r="CO237" i="8"/>
  <c r="CN237" i="8"/>
  <c r="CL237" i="8"/>
  <c r="CM237" i="8" s="1"/>
  <c r="CG237" i="8"/>
  <c r="CF237" i="8"/>
  <c r="CE237" i="8"/>
  <c r="CD237" i="8"/>
  <c r="CC237" i="8"/>
  <c r="CB237" i="8"/>
  <c r="CA237" i="8"/>
  <c r="BZ237" i="8"/>
  <c r="BY237" i="8"/>
  <c r="BW237" i="8"/>
  <c r="BX237" i="8" s="1"/>
  <c r="BV237" i="8"/>
  <c r="BU237" i="8"/>
  <c r="BT237" i="8"/>
  <c r="BS237" i="8"/>
  <c r="BR237" i="8"/>
  <c r="BQ237" i="8"/>
  <c r="BP237" i="8"/>
  <c r="BO237" i="8"/>
  <c r="BN237" i="8"/>
  <c r="BM237" i="8"/>
  <c r="BL237" i="8"/>
  <c r="BJ237" i="8"/>
  <c r="BK237" i="8" s="1"/>
  <c r="J237" i="8"/>
  <c r="I237" i="8"/>
  <c r="H237" i="8"/>
  <c r="G237" i="8"/>
  <c r="F237" i="8"/>
  <c r="A237" i="8"/>
  <c r="DP236" i="8"/>
  <c r="DO236" i="8"/>
  <c r="DN236" i="8"/>
  <c r="DM236" i="8"/>
  <c r="DK236" i="8"/>
  <c r="DL236" i="8" s="1"/>
  <c r="DJ236" i="8"/>
  <c r="DI236" i="8"/>
  <c r="DH236" i="8"/>
  <c r="DG236" i="8"/>
  <c r="DE236" i="8"/>
  <c r="DF236" i="8" s="1"/>
  <c r="DD236" i="8"/>
  <c r="DC236" i="8"/>
  <c r="DB236" i="8"/>
  <c r="DA236" i="8"/>
  <c r="CZ236" i="8"/>
  <c r="CY236" i="8"/>
  <c r="CX236" i="8"/>
  <c r="CV236" i="8"/>
  <c r="CW236" i="8" s="1"/>
  <c r="CU236" i="8"/>
  <c r="CT236" i="8"/>
  <c r="CS236" i="8"/>
  <c r="CR236" i="8"/>
  <c r="CQ236" i="8"/>
  <c r="CP236" i="8"/>
  <c r="CO236" i="8"/>
  <c r="CN236" i="8"/>
  <c r="CL236" i="8"/>
  <c r="CM236" i="8" s="1"/>
  <c r="CG236" i="8"/>
  <c r="CF236" i="8"/>
  <c r="CE236" i="8"/>
  <c r="CD236" i="8"/>
  <c r="CC236" i="8"/>
  <c r="CB236" i="8"/>
  <c r="CA236" i="8"/>
  <c r="BZ236" i="8"/>
  <c r="BY236" i="8"/>
  <c r="BW236" i="8"/>
  <c r="BX236" i="8" s="1"/>
  <c r="BV236" i="8"/>
  <c r="BU236" i="8"/>
  <c r="BT236" i="8"/>
  <c r="BS236" i="8"/>
  <c r="BR236" i="8"/>
  <c r="BQ236" i="8"/>
  <c r="BP236" i="8"/>
  <c r="BO236" i="8"/>
  <c r="BN236" i="8"/>
  <c r="BM236" i="8"/>
  <c r="BL236" i="8"/>
  <c r="BJ236" i="8"/>
  <c r="BK236" i="8" s="1"/>
  <c r="J236" i="8"/>
  <c r="I236" i="8"/>
  <c r="H236" i="8"/>
  <c r="G236" i="8"/>
  <c r="F236" i="8"/>
  <c r="A236" i="8"/>
  <c r="DP235" i="8"/>
  <c r="DO235" i="8"/>
  <c r="DN235" i="8"/>
  <c r="DM235" i="8"/>
  <c r="DK235" i="8"/>
  <c r="DL235" i="8" s="1"/>
  <c r="DJ235" i="8"/>
  <c r="DI235" i="8"/>
  <c r="DH235" i="8"/>
  <c r="DG235" i="8"/>
  <c r="DE235" i="8"/>
  <c r="DF235" i="8" s="1"/>
  <c r="DD235" i="8"/>
  <c r="DC235" i="8"/>
  <c r="DB235" i="8"/>
  <c r="DA235" i="8"/>
  <c r="CZ235" i="8"/>
  <c r="CY235" i="8"/>
  <c r="CX235" i="8"/>
  <c r="CV235" i="8"/>
  <c r="CW235" i="8" s="1"/>
  <c r="CU235" i="8"/>
  <c r="CT235" i="8"/>
  <c r="CS235" i="8"/>
  <c r="CR235" i="8"/>
  <c r="CQ235" i="8"/>
  <c r="CP235" i="8"/>
  <c r="CO235" i="8"/>
  <c r="CN235" i="8"/>
  <c r="CL235" i="8"/>
  <c r="CM235" i="8" s="1"/>
  <c r="CG235" i="8"/>
  <c r="CF235" i="8"/>
  <c r="CE235" i="8"/>
  <c r="CD235" i="8"/>
  <c r="CC235" i="8"/>
  <c r="CB235" i="8"/>
  <c r="CA235" i="8"/>
  <c r="BZ235" i="8"/>
  <c r="BY235" i="8"/>
  <c r="BW235" i="8"/>
  <c r="BX235" i="8" s="1"/>
  <c r="BV235" i="8"/>
  <c r="BU235" i="8"/>
  <c r="BT235" i="8"/>
  <c r="BS235" i="8"/>
  <c r="BR235" i="8"/>
  <c r="BQ235" i="8"/>
  <c r="BP235" i="8"/>
  <c r="BO235" i="8"/>
  <c r="BN235" i="8"/>
  <c r="BM235" i="8"/>
  <c r="BL235" i="8"/>
  <c r="BJ235" i="8"/>
  <c r="BK235" i="8" s="1"/>
  <c r="J235" i="8"/>
  <c r="I235" i="8"/>
  <c r="H235" i="8"/>
  <c r="G235" i="8"/>
  <c r="F235" i="8"/>
  <c r="A235" i="8"/>
  <c r="DP234" i="8"/>
  <c r="DO234" i="8"/>
  <c r="DN234" i="8"/>
  <c r="DM234" i="8"/>
  <c r="DK234" i="8"/>
  <c r="DL234" i="8" s="1"/>
  <c r="DJ234" i="8"/>
  <c r="DI234" i="8"/>
  <c r="DH234" i="8"/>
  <c r="DG234" i="8"/>
  <c r="DE234" i="8"/>
  <c r="DF234" i="8" s="1"/>
  <c r="DD234" i="8"/>
  <c r="DC234" i="8"/>
  <c r="DB234" i="8"/>
  <c r="DA234" i="8"/>
  <c r="CZ234" i="8"/>
  <c r="CY234" i="8"/>
  <c r="CX234" i="8"/>
  <c r="CV234" i="8"/>
  <c r="CW234" i="8" s="1"/>
  <c r="CU234" i="8"/>
  <c r="CT234" i="8"/>
  <c r="CS234" i="8"/>
  <c r="CR234" i="8"/>
  <c r="CQ234" i="8"/>
  <c r="CP234" i="8"/>
  <c r="CO234" i="8"/>
  <c r="CN234" i="8"/>
  <c r="CL234" i="8"/>
  <c r="CM234" i="8" s="1"/>
  <c r="CG234" i="8"/>
  <c r="CF234" i="8"/>
  <c r="CE234" i="8"/>
  <c r="CD234" i="8"/>
  <c r="CC234" i="8"/>
  <c r="CB234" i="8"/>
  <c r="CA234" i="8"/>
  <c r="BZ234" i="8"/>
  <c r="BY234" i="8"/>
  <c r="BW234" i="8"/>
  <c r="BX234" i="8" s="1"/>
  <c r="BV234" i="8"/>
  <c r="BU234" i="8"/>
  <c r="BT234" i="8"/>
  <c r="BS234" i="8"/>
  <c r="BR234" i="8"/>
  <c r="BQ234" i="8"/>
  <c r="BP234" i="8"/>
  <c r="BO234" i="8"/>
  <c r="BN234" i="8"/>
  <c r="BM234" i="8"/>
  <c r="BL234" i="8"/>
  <c r="BJ234" i="8"/>
  <c r="BK234" i="8" s="1"/>
  <c r="J234" i="8"/>
  <c r="I234" i="8"/>
  <c r="H234" i="8"/>
  <c r="G234" i="8"/>
  <c r="F234" i="8"/>
  <c r="A234" i="8"/>
  <c r="DP233" i="8"/>
  <c r="DO233" i="8"/>
  <c r="DN233" i="8"/>
  <c r="DM233" i="8"/>
  <c r="DK233" i="8"/>
  <c r="DL233" i="8" s="1"/>
  <c r="DJ233" i="8"/>
  <c r="DI233" i="8"/>
  <c r="DH233" i="8"/>
  <c r="DG233" i="8"/>
  <c r="DE233" i="8"/>
  <c r="DF233" i="8" s="1"/>
  <c r="DD233" i="8"/>
  <c r="DC233" i="8"/>
  <c r="DB233" i="8"/>
  <c r="DA233" i="8"/>
  <c r="CZ233" i="8"/>
  <c r="CY233" i="8"/>
  <c r="CX233" i="8"/>
  <c r="CV233" i="8"/>
  <c r="CW233" i="8" s="1"/>
  <c r="CU233" i="8"/>
  <c r="CT233" i="8"/>
  <c r="CS233" i="8"/>
  <c r="CR233" i="8"/>
  <c r="CQ233" i="8"/>
  <c r="CP233" i="8"/>
  <c r="CO233" i="8"/>
  <c r="CN233" i="8"/>
  <c r="CL233" i="8"/>
  <c r="CM233" i="8" s="1"/>
  <c r="CG233" i="8"/>
  <c r="CF233" i="8"/>
  <c r="CE233" i="8"/>
  <c r="CD233" i="8"/>
  <c r="CC233" i="8"/>
  <c r="CB233" i="8"/>
  <c r="CA233" i="8"/>
  <c r="BZ233" i="8"/>
  <c r="BY233" i="8"/>
  <c r="BW233" i="8"/>
  <c r="BX233" i="8" s="1"/>
  <c r="BV233" i="8"/>
  <c r="BU233" i="8"/>
  <c r="BT233" i="8"/>
  <c r="BS233" i="8"/>
  <c r="BR233" i="8"/>
  <c r="BQ233" i="8"/>
  <c r="BP233" i="8"/>
  <c r="BO233" i="8"/>
  <c r="BN233" i="8"/>
  <c r="BM233" i="8"/>
  <c r="BL233" i="8"/>
  <c r="BJ233" i="8"/>
  <c r="BK233" i="8" s="1"/>
  <c r="J233" i="8"/>
  <c r="I233" i="8"/>
  <c r="H233" i="8"/>
  <c r="G233" i="8"/>
  <c r="F233" i="8"/>
  <c r="A233" i="8"/>
  <c r="DP232" i="8"/>
  <c r="DO232" i="8"/>
  <c r="DN232" i="8"/>
  <c r="DM232" i="8"/>
  <c r="DK232" i="8"/>
  <c r="DL232" i="8" s="1"/>
  <c r="DJ232" i="8"/>
  <c r="DI232" i="8"/>
  <c r="DH232" i="8"/>
  <c r="DG232" i="8"/>
  <c r="DE232" i="8"/>
  <c r="DF232" i="8" s="1"/>
  <c r="DD232" i="8"/>
  <c r="DC232" i="8"/>
  <c r="DB232" i="8"/>
  <c r="DA232" i="8"/>
  <c r="CZ232" i="8"/>
  <c r="CY232" i="8"/>
  <c r="CX232" i="8"/>
  <c r="CV232" i="8"/>
  <c r="CW232" i="8" s="1"/>
  <c r="CU232" i="8"/>
  <c r="CT232" i="8"/>
  <c r="CS232" i="8"/>
  <c r="CR232" i="8"/>
  <c r="CQ232" i="8"/>
  <c r="CP232" i="8"/>
  <c r="CO232" i="8"/>
  <c r="CN232" i="8"/>
  <c r="CL232" i="8"/>
  <c r="CM232" i="8" s="1"/>
  <c r="CG232" i="8"/>
  <c r="CF232" i="8"/>
  <c r="CE232" i="8"/>
  <c r="CD232" i="8"/>
  <c r="CC232" i="8"/>
  <c r="CB232" i="8"/>
  <c r="CA232" i="8"/>
  <c r="BZ232" i="8"/>
  <c r="BY232" i="8"/>
  <c r="BW232" i="8"/>
  <c r="BX232" i="8" s="1"/>
  <c r="BV232" i="8"/>
  <c r="BU232" i="8"/>
  <c r="BT232" i="8"/>
  <c r="BS232" i="8"/>
  <c r="BR232" i="8"/>
  <c r="BQ232" i="8"/>
  <c r="BP232" i="8"/>
  <c r="BO232" i="8"/>
  <c r="BN232" i="8"/>
  <c r="BM232" i="8"/>
  <c r="BL232" i="8"/>
  <c r="BJ232" i="8"/>
  <c r="BK232" i="8" s="1"/>
  <c r="J232" i="8"/>
  <c r="I232" i="8"/>
  <c r="H232" i="8"/>
  <c r="G232" i="8"/>
  <c r="F232" i="8"/>
  <c r="A232" i="8"/>
  <c r="DP231" i="8"/>
  <c r="DO231" i="8"/>
  <c r="DN231" i="8"/>
  <c r="DM231" i="8"/>
  <c r="DK231" i="8"/>
  <c r="DL231" i="8" s="1"/>
  <c r="DJ231" i="8"/>
  <c r="DI231" i="8"/>
  <c r="DH231" i="8"/>
  <c r="DG231" i="8"/>
  <c r="DE231" i="8"/>
  <c r="DF231" i="8" s="1"/>
  <c r="DD231" i="8"/>
  <c r="DC231" i="8"/>
  <c r="DB231" i="8"/>
  <c r="DA231" i="8"/>
  <c r="CZ231" i="8"/>
  <c r="CY231" i="8"/>
  <c r="CX231" i="8"/>
  <c r="CV231" i="8"/>
  <c r="CW231" i="8" s="1"/>
  <c r="CU231" i="8"/>
  <c r="CT231" i="8"/>
  <c r="CS231" i="8"/>
  <c r="CR231" i="8"/>
  <c r="CQ231" i="8"/>
  <c r="CP231" i="8"/>
  <c r="CO231" i="8"/>
  <c r="CN231" i="8"/>
  <c r="CL231" i="8"/>
  <c r="CM231" i="8" s="1"/>
  <c r="CG231" i="8"/>
  <c r="CF231" i="8"/>
  <c r="CE231" i="8"/>
  <c r="CD231" i="8"/>
  <c r="CC231" i="8"/>
  <c r="CB231" i="8"/>
  <c r="CA231" i="8"/>
  <c r="BZ231" i="8"/>
  <c r="BY231" i="8"/>
  <c r="BW231" i="8"/>
  <c r="BX231" i="8" s="1"/>
  <c r="BV231" i="8"/>
  <c r="BU231" i="8"/>
  <c r="BT231" i="8"/>
  <c r="BS231" i="8"/>
  <c r="BR231" i="8"/>
  <c r="BQ231" i="8"/>
  <c r="BP231" i="8"/>
  <c r="BO231" i="8"/>
  <c r="BN231" i="8"/>
  <c r="BM231" i="8"/>
  <c r="BL231" i="8"/>
  <c r="BJ231" i="8"/>
  <c r="BK231" i="8" s="1"/>
  <c r="J231" i="8"/>
  <c r="I231" i="8"/>
  <c r="H231" i="8"/>
  <c r="G231" i="8"/>
  <c r="F231" i="8"/>
  <c r="A231" i="8"/>
  <c r="DP230" i="8"/>
  <c r="DO230" i="8"/>
  <c r="DN230" i="8"/>
  <c r="DM230" i="8"/>
  <c r="DK230" i="8"/>
  <c r="DL230" i="8" s="1"/>
  <c r="DJ230" i="8"/>
  <c r="DI230" i="8"/>
  <c r="DH230" i="8"/>
  <c r="DG230" i="8"/>
  <c r="DE230" i="8"/>
  <c r="DF230" i="8" s="1"/>
  <c r="DD230" i="8"/>
  <c r="DC230" i="8"/>
  <c r="DB230" i="8"/>
  <c r="DA230" i="8"/>
  <c r="CZ230" i="8"/>
  <c r="CY230" i="8"/>
  <c r="CX230" i="8"/>
  <c r="CV230" i="8"/>
  <c r="CW230" i="8" s="1"/>
  <c r="CU230" i="8"/>
  <c r="CT230" i="8"/>
  <c r="CS230" i="8"/>
  <c r="CR230" i="8"/>
  <c r="CQ230" i="8"/>
  <c r="CP230" i="8"/>
  <c r="CO230" i="8"/>
  <c r="CN230" i="8"/>
  <c r="CL230" i="8"/>
  <c r="CM230" i="8" s="1"/>
  <c r="CG230" i="8"/>
  <c r="CF230" i="8"/>
  <c r="CE230" i="8"/>
  <c r="CD230" i="8"/>
  <c r="CC230" i="8"/>
  <c r="CB230" i="8"/>
  <c r="CA230" i="8"/>
  <c r="BZ230" i="8"/>
  <c r="BY230" i="8"/>
  <c r="BW230" i="8"/>
  <c r="BX230" i="8" s="1"/>
  <c r="BV230" i="8"/>
  <c r="BU230" i="8"/>
  <c r="BT230" i="8"/>
  <c r="BS230" i="8"/>
  <c r="BR230" i="8"/>
  <c r="BQ230" i="8"/>
  <c r="BP230" i="8"/>
  <c r="BO230" i="8"/>
  <c r="BN230" i="8"/>
  <c r="BM230" i="8"/>
  <c r="BL230" i="8"/>
  <c r="BJ230" i="8"/>
  <c r="BK230" i="8" s="1"/>
  <c r="J230" i="8"/>
  <c r="I230" i="8"/>
  <c r="H230" i="8"/>
  <c r="G230" i="8"/>
  <c r="F230" i="8"/>
  <c r="A230" i="8"/>
  <c r="DP229" i="8"/>
  <c r="DO229" i="8"/>
  <c r="DN229" i="8"/>
  <c r="DM229" i="8"/>
  <c r="DK229" i="8"/>
  <c r="DL229" i="8" s="1"/>
  <c r="DJ229" i="8"/>
  <c r="DI229" i="8"/>
  <c r="DH229" i="8"/>
  <c r="DG229" i="8"/>
  <c r="DE229" i="8"/>
  <c r="DF229" i="8" s="1"/>
  <c r="DD229" i="8"/>
  <c r="DC229" i="8"/>
  <c r="DB229" i="8"/>
  <c r="DA229" i="8"/>
  <c r="CZ229" i="8"/>
  <c r="CY229" i="8"/>
  <c r="CX229" i="8"/>
  <c r="CV229" i="8"/>
  <c r="CW229" i="8" s="1"/>
  <c r="CU229" i="8"/>
  <c r="CT229" i="8"/>
  <c r="CS229" i="8"/>
  <c r="CR229" i="8"/>
  <c r="CQ229" i="8"/>
  <c r="CP229" i="8"/>
  <c r="CO229" i="8"/>
  <c r="CN229" i="8"/>
  <c r="CL229" i="8"/>
  <c r="CM229" i="8" s="1"/>
  <c r="CG229" i="8"/>
  <c r="CF229" i="8"/>
  <c r="CE229" i="8"/>
  <c r="CD229" i="8"/>
  <c r="CC229" i="8"/>
  <c r="CB229" i="8"/>
  <c r="CA229" i="8"/>
  <c r="BZ229" i="8"/>
  <c r="BY229" i="8"/>
  <c r="BW229" i="8"/>
  <c r="BX229" i="8" s="1"/>
  <c r="BV229" i="8"/>
  <c r="BU229" i="8"/>
  <c r="BT229" i="8"/>
  <c r="BS229" i="8"/>
  <c r="BR229" i="8"/>
  <c r="BQ229" i="8"/>
  <c r="BP229" i="8"/>
  <c r="BO229" i="8"/>
  <c r="BN229" i="8"/>
  <c r="BM229" i="8"/>
  <c r="BL229" i="8"/>
  <c r="BJ229" i="8"/>
  <c r="BK229" i="8" s="1"/>
  <c r="J229" i="8"/>
  <c r="I229" i="8"/>
  <c r="H229" i="8"/>
  <c r="G229" i="8"/>
  <c r="F229" i="8"/>
  <c r="A229" i="8"/>
  <c r="DP228" i="8"/>
  <c r="DO228" i="8"/>
  <c r="DN228" i="8"/>
  <c r="DM228" i="8"/>
  <c r="DK228" i="8"/>
  <c r="DL228" i="8" s="1"/>
  <c r="DJ228" i="8"/>
  <c r="DI228" i="8"/>
  <c r="DH228" i="8"/>
  <c r="DG228" i="8"/>
  <c r="DE228" i="8"/>
  <c r="DF228" i="8" s="1"/>
  <c r="DD228" i="8"/>
  <c r="DC228" i="8"/>
  <c r="DB228" i="8"/>
  <c r="DA228" i="8"/>
  <c r="CZ228" i="8"/>
  <c r="CY228" i="8"/>
  <c r="CX228" i="8"/>
  <c r="CV228" i="8"/>
  <c r="CW228" i="8" s="1"/>
  <c r="CU228" i="8"/>
  <c r="CT228" i="8"/>
  <c r="CS228" i="8"/>
  <c r="CR228" i="8"/>
  <c r="CQ228" i="8"/>
  <c r="CP228" i="8"/>
  <c r="CO228" i="8"/>
  <c r="CN228" i="8"/>
  <c r="CL228" i="8"/>
  <c r="CM228" i="8" s="1"/>
  <c r="CG228" i="8"/>
  <c r="CF228" i="8"/>
  <c r="CE228" i="8"/>
  <c r="CD228" i="8"/>
  <c r="CC228" i="8"/>
  <c r="CB228" i="8"/>
  <c r="CA228" i="8"/>
  <c r="BZ228" i="8"/>
  <c r="BY228" i="8"/>
  <c r="BW228" i="8"/>
  <c r="BX228" i="8" s="1"/>
  <c r="BV228" i="8"/>
  <c r="BU228" i="8"/>
  <c r="BT228" i="8"/>
  <c r="BS228" i="8"/>
  <c r="BR228" i="8"/>
  <c r="BQ228" i="8"/>
  <c r="BP228" i="8"/>
  <c r="BO228" i="8"/>
  <c r="BN228" i="8"/>
  <c r="BM228" i="8"/>
  <c r="BL228" i="8"/>
  <c r="BJ228" i="8"/>
  <c r="BK228" i="8" s="1"/>
  <c r="J228" i="8"/>
  <c r="I228" i="8"/>
  <c r="H228" i="8"/>
  <c r="G228" i="8"/>
  <c r="F228" i="8"/>
  <c r="A228" i="8"/>
  <c r="DP227" i="8"/>
  <c r="DO227" i="8"/>
  <c r="DN227" i="8"/>
  <c r="DM227" i="8"/>
  <c r="DK227" i="8"/>
  <c r="DL227" i="8" s="1"/>
  <c r="DJ227" i="8"/>
  <c r="DI227" i="8"/>
  <c r="DH227" i="8"/>
  <c r="DG227" i="8"/>
  <c r="DE227" i="8"/>
  <c r="DF227" i="8" s="1"/>
  <c r="DD227" i="8"/>
  <c r="DC227" i="8"/>
  <c r="DB227" i="8"/>
  <c r="DA227" i="8"/>
  <c r="CZ227" i="8"/>
  <c r="CY227" i="8"/>
  <c r="CX227" i="8"/>
  <c r="CV227" i="8"/>
  <c r="CW227" i="8" s="1"/>
  <c r="CU227" i="8"/>
  <c r="CT227" i="8"/>
  <c r="CS227" i="8"/>
  <c r="CR227" i="8"/>
  <c r="CQ227" i="8"/>
  <c r="CP227" i="8"/>
  <c r="CO227" i="8"/>
  <c r="CN227" i="8"/>
  <c r="CL227" i="8"/>
  <c r="CM227" i="8" s="1"/>
  <c r="CG227" i="8"/>
  <c r="CF227" i="8"/>
  <c r="CE227" i="8"/>
  <c r="CD227" i="8"/>
  <c r="CC227" i="8"/>
  <c r="CB227" i="8"/>
  <c r="CA227" i="8"/>
  <c r="BZ227" i="8"/>
  <c r="BY227" i="8"/>
  <c r="BW227" i="8"/>
  <c r="BX227" i="8" s="1"/>
  <c r="BV227" i="8"/>
  <c r="BU227" i="8"/>
  <c r="BT227" i="8"/>
  <c r="BS227" i="8"/>
  <c r="BR227" i="8"/>
  <c r="BQ227" i="8"/>
  <c r="BP227" i="8"/>
  <c r="BO227" i="8"/>
  <c r="BN227" i="8"/>
  <c r="BM227" i="8"/>
  <c r="BL227" i="8"/>
  <c r="BJ227" i="8"/>
  <c r="BK227" i="8" s="1"/>
  <c r="J227" i="8"/>
  <c r="I227" i="8"/>
  <c r="H227" i="8"/>
  <c r="G227" i="8"/>
  <c r="F227" i="8"/>
  <c r="A227" i="8"/>
  <c r="DP226" i="8"/>
  <c r="DO226" i="8"/>
  <c r="DN226" i="8"/>
  <c r="DM226" i="8"/>
  <c r="DK226" i="8"/>
  <c r="DL226" i="8" s="1"/>
  <c r="DJ226" i="8"/>
  <c r="DI226" i="8"/>
  <c r="DH226" i="8"/>
  <c r="DG226" i="8"/>
  <c r="DE226" i="8"/>
  <c r="DF226" i="8" s="1"/>
  <c r="DD226" i="8"/>
  <c r="DC226" i="8"/>
  <c r="DB226" i="8"/>
  <c r="DA226" i="8"/>
  <c r="CZ226" i="8"/>
  <c r="CY226" i="8"/>
  <c r="CX226" i="8"/>
  <c r="CV226" i="8"/>
  <c r="CW226" i="8" s="1"/>
  <c r="CU226" i="8"/>
  <c r="CT226" i="8"/>
  <c r="CS226" i="8"/>
  <c r="CR226" i="8"/>
  <c r="CQ226" i="8"/>
  <c r="CP226" i="8"/>
  <c r="CO226" i="8"/>
  <c r="CN226" i="8"/>
  <c r="CL226" i="8"/>
  <c r="CM226" i="8" s="1"/>
  <c r="CG226" i="8"/>
  <c r="CF226" i="8"/>
  <c r="CE226" i="8"/>
  <c r="CD226" i="8"/>
  <c r="CC226" i="8"/>
  <c r="CB226" i="8"/>
  <c r="CA226" i="8"/>
  <c r="BZ226" i="8"/>
  <c r="BY226" i="8"/>
  <c r="BW226" i="8"/>
  <c r="BX226" i="8" s="1"/>
  <c r="BV226" i="8"/>
  <c r="BU226" i="8"/>
  <c r="BT226" i="8"/>
  <c r="BS226" i="8"/>
  <c r="BR226" i="8"/>
  <c r="BQ226" i="8"/>
  <c r="BP226" i="8"/>
  <c r="BO226" i="8"/>
  <c r="BN226" i="8"/>
  <c r="BM226" i="8"/>
  <c r="BL226" i="8"/>
  <c r="BJ226" i="8"/>
  <c r="BK226" i="8" s="1"/>
  <c r="J226" i="8"/>
  <c r="I226" i="8"/>
  <c r="H226" i="8"/>
  <c r="G226" i="8"/>
  <c r="F226" i="8"/>
  <c r="A226" i="8"/>
  <c r="DP225" i="8"/>
  <c r="DO225" i="8"/>
  <c r="DN225" i="8"/>
  <c r="DM225" i="8"/>
  <c r="DK225" i="8"/>
  <c r="DL225" i="8" s="1"/>
  <c r="DJ225" i="8"/>
  <c r="DI225" i="8"/>
  <c r="DH225" i="8"/>
  <c r="DG225" i="8"/>
  <c r="DE225" i="8"/>
  <c r="DF225" i="8" s="1"/>
  <c r="DD225" i="8"/>
  <c r="DC225" i="8"/>
  <c r="DB225" i="8"/>
  <c r="DA225" i="8"/>
  <c r="CZ225" i="8"/>
  <c r="CY225" i="8"/>
  <c r="CX225" i="8"/>
  <c r="CV225" i="8"/>
  <c r="CW225" i="8" s="1"/>
  <c r="CU225" i="8"/>
  <c r="CT225" i="8"/>
  <c r="CS225" i="8"/>
  <c r="CR225" i="8"/>
  <c r="CQ225" i="8"/>
  <c r="CP225" i="8"/>
  <c r="CO225" i="8"/>
  <c r="CN225" i="8"/>
  <c r="CL225" i="8"/>
  <c r="CM225" i="8" s="1"/>
  <c r="CG225" i="8"/>
  <c r="CF225" i="8"/>
  <c r="CE225" i="8"/>
  <c r="CD225" i="8"/>
  <c r="CC225" i="8"/>
  <c r="CB225" i="8"/>
  <c r="CA225" i="8"/>
  <c r="BZ225" i="8"/>
  <c r="BY225" i="8"/>
  <c r="BW225" i="8"/>
  <c r="BX225" i="8" s="1"/>
  <c r="BV225" i="8"/>
  <c r="BU225" i="8"/>
  <c r="BT225" i="8"/>
  <c r="BS225" i="8"/>
  <c r="BR225" i="8"/>
  <c r="BQ225" i="8"/>
  <c r="BP225" i="8"/>
  <c r="BO225" i="8"/>
  <c r="BN225" i="8"/>
  <c r="BM225" i="8"/>
  <c r="BL225" i="8"/>
  <c r="BJ225" i="8"/>
  <c r="BK225" i="8" s="1"/>
  <c r="J225" i="8"/>
  <c r="I225" i="8"/>
  <c r="H225" i="8"/>
  <c r="G225" i="8"/>
  <c r="F225" i="8"/>
  <c r="A225" i="8"/>
  <c r="DP224" i="8"/>
  <c r="DO224" i="8"/>
  <c r="DN224" i="8"/>
  <c r="DM224" i="8"/>
  <c r="DK224" i="8"/>
  <c r="DL224" i="8" s="1"/>
  <c r="DJ224" i="8"/>
  <c r="DI224" i="8"/>
  <c r="DH224" i="8"/>
  <c r="DG224" i="8"/>
  <c r="DE224" i="8"/>
  <c r="DF224" i="8" s="1"/>
  <c r="DD224" i="8"/>
  <c r="DC224" i="8"/>
  <c r="DB224" i="8"/>
  <c r="DA224" i="8"/>
  <c r="CZ224" i="8"/>
  <c r="CY224" i="8"/>
  <c r="CX224" i="8"/>
  <c r="CV224" i="8"/>
  <c r="CW224" i="8" s="1"/>
  <c r="CU224" i="8"/>
  <c r="CT224" i="8"/>
  <c r="CS224" i="8"/>
  <c r="CR224" i="8"/>
  <c r="CQ224" i="8"/>
  <c r="CP224" i="8"/>
  <c r="CO224" i="8"/>
  <c r="CN224" i="8"/>
  <c r="CL224" i="8"/>
  <c r="CM224" i="8" s="1"/>
  <c r="CG224" i="8"/>
  <c r="CF224" i="8"/>
  <c r="CE224" i="8"/>
  <c r="CD224" i="8"/>
  <c r="CC224" i="8"/>
  <c r="CB224" i="8"/>
  <c r="CA224" i="8"/>
  <c r="BZ224" i="8"/>
  <c r="BY224" i="8"/>
  <c r="BW224" i="8"/>
  <c r="BX224" i="8" s="1"/>
  <c r="BV224" i="8"/>
  <c r="BU224" i="8"/>
  <c r="BT224" i="8"/>
  <c r="BS224" i="8"/>
  <c r="BR224" i="8"/>
  <c r="BQ224" i="8"/>
  <c r="BP224" i="8"/>
  <c r="BO224" i="8"/>
  <c r="BN224" i="8"/>
  <c r="BM224" i="8"/>
  <c r="BL224" i="8"/>
  <c r="BJ224" i="8"/>
  <c r="BK224" i="8" s="1"/>
  <c r="J224" i="8"/>
  <c r="I224" i="8"/>
  <c r="H224" i="8"/>
  <c r="G224" i="8"/>
  <c r="F224" i="8"/>
  <c r="A224" i="8"/>
  <c r="DP223" i="8"/>
  <c r="DO223" i="8"/>
  <c r="DN223" i="8"/>
  <c r="DM223" i="8"/>
  <c r="DK223" i="8"/>
  <c r="DL223" i="8" s="1"/>
  <c r="DJ223" i="8"/>
  <c r="DI223" i="8"/>
  <c r="DH223" i="8"/>
  <c r="DG223" i="8"/>
  <c r="DE223" i="8"/>
  <c r="DF223" i="8" s="1"/>
  <c r="DD223" i="8"/>
  <c r="DC223" i="8"/>
  <c r="DB223" i="8"/>
  <c r="DA223" i="8"/>
  <c r="CZ223" i="8"/>
  <c r="CY223" i="8"/>
  <c r="CX223" i="8"/>
  <c r="CV223" i="8"/>
  <c r="CW223" i="8" s="1"/>
  <c r="CU223" i="8"/>
  <c r="CT223" i="8"/>
  <c r="CS223" i="8"/>
  <c r="CR223" i="8"/>
  <c r="CQ223" i="8"/>
  <c r="CP223" i="8"/>
  <c r="CO223" i="8"/>
  <c r="CN223" i="8"/>
  <c r="CL223" i="8"/>
  <c r="CM223" i="8" s="1"/>
  <c r="CG223" i="8"/>
  <c r="CF223" i="8"/>
  <c r="CE223" i="8"/>
  <c r="CD223" i="8"/>
  <c r="CC223" i="8"/>
  <c r="CB223" i="8"/>
  <c r="CA223" i="8"/>
  <c r="BZ223" i="8"/>
  <c r="BY223" i="8"/>
  <c r="BW223" i="8"/>
  <c r="BX223" i="8" s="1"/>
  <c r="BV223" i="8"/>
  <c r="BU223" i="8"/>
  <c r="BT223" i="8"/>
  <c r="BS223" i="8"/>
  <c r="BR223" i="8"/>
  <c r="BQ223" i="8"/>
  <c r="BP223" i="8"/>
  <c r="BO223" i="8"/>
  <c r="BN223" i="8"/>
  <c r="BM223" i="8"/>
  <c r="BL223" i="8"/>
  <c r="BJ223" i="8"/>
  <c r="BK223" i="8" s="1"/>
  <c r="J223" i="8"/>
  <c r="I223" i="8"/>
  <c r="H223" i="8"/>
  <c r="G223" i="8"/>
  <c r="F223" i="8"/>
  <c r="A223" i="8"/>
  <c r="DP222" i="8"/>
  <c r="DO222" i="8"/>
  <c r="DN222" i="8"/>
  <c r="DM222" i="8"/>
  <c r="DK222" i="8"/>
  <c r="DL222" i="8" s="1"/>
  <c r="DJ222" i="8"/>
  <c r="DI222" i="8"/>
  <c r="DH222" i="8"/>
  <c r="DG222" i="8"/>
  <c r="DE222" i="8"/>
  <c r="DF222" i="8" s="1"/>
  <c r="DD222" i="8"/>
  <c r="DC222" i="8"/>
  <c r="DB222" i="8"/>
  <c r="DA222" i="8"/>
  <c r="CZ222" i="8"/>
  <c r="CY222" i="8"/>
  <c r="CX222" i="8"/>
  <c r="CV222" i="8"/>
  <c r="CW222" i="8" s="1"/>
  <c r="CU222" i="8"/>
  <c r="CT222" i="8"/>
  <c r="CS222" i="8"/>
  <c r="CR222" i="8"/>
  <c r="CQ222" i="8"/>
  <c r="CP222" i="8"/>
  <c r="CO222" i="8"/>
  <c r="CN222" i="8"/>
  <c r="CL222" i="8"/>
  <c r="CM222" i="8" s="1"/>
  <c r="CG222" i="8"/>
  <c r="CF222" i="8"/>
  <c r="CE222" i="8"/>
  <c r="CD222" i="8"/>
  <c r="CC222" i="8"/>
  <c r="CB222" i="8"/>
  <c r="CA222" i="8"/>
  <c r="BZ222" i="8"/>
  <c r="BY222" i="8"/>
  <c r="BW222" i="8"/>
  <c r="BX222" i="8" s="1"/>
  <c r="BV222" i="8"/>
  <c r="BU222" i="8"/>
  <c r="BT222" i="8"/>
  <c r="BS222" i="8"/>
  <c r="BR222" i="8"/>
  <c r="BQ222" i="8"/>
  <c r="BP222" i="8"/>
  <c r="BO222" i="8"/>
  <c r="BN222" i="8"/>
  <c r="BM222" i="8"/>
  <c r="BL222" i="8"/>
  <c r="BJ222" i="8"/>
  <c r="BK222" i="8" s="1"/>
  <c r="J222" i="8"/>
  <c r="I222" i="8"/>
  <c r="H222" i="8"/>
  <c r="G222" i="8"/>
  <c r="F222" i="8"/>
  <c r="A222" i="8"/>
  <c r="DP221" i="8"/>
  <c r="DO221" i="8"/>
  <c r="DN221" i="8"/>
  <c r="DM221" i="8"/>
  <c r="DK221" i="8"/>
  <c r="DL221" i="8" s="1"/>
  <c r="DJ221" i="8"/>
  <c r="DI221" i="8"/>
  <c r="DH221" i="8"/>
  <c r="DG221" i="8"/>
  <c r="DE221" i="8"/>
  <c r="DF221" i="8" s="1"/>
  <c r="DD221" i="8"/>
  <c r="DC221" i="8"/>
  <c r="DB221" i="8"/>
  <c r="DA221" i="8"/>
  <c r="CZ221" i="8"/>
  <c r="CY221" i="8"/>
  <c r="CX221" i="8"/>
  <c r="CV221" i="8"/>
  <c r="CW221" i="8" s="1"/>
  <c r="CU221" i="8"/>
  <c r="CT221" i="8"/>
  <c r="CS221" i="8"/>
  <c r="CR221" i="8"/>
  <c r="CQ221" i="8"/>
  <c r="CP221" i="8"/>
  <c r="CO221" i="8"/>
  <c r="CN221" i="8"/>
  <c r="CL221" i="8"/>
  <c r="CM221" i="8" s="1"/>
  <c r="CG221" i="8"/>
  <c r="CF221" i="8"/>
  <c r="CE221" i="8"/>
  <c r="CD221" i="8"/>
  <c r="CC221" i="8"/>
  <c r="CB221" i="8"/>
  <c r="CA221" i="8"/>
  <c r="BZ221" i="8"/>
  <c r="BY221" i="8"/>
  <c r="BW221" i="8"/>
  <c r="BX221" i="8" s="1"/>
  <c r="BV221" i="8"/>
  <c r="BU221" i="8"/>
  <c r="BT221" i="8"/>
  <c r="BS221" i="8"/>
  <c r="BR221" i="8"/>
  <c r="BQ221" i="8"/>
  <c r="BP221" i="8"/>
  <c r="BO221" i="8"/>
  <c r="BN221" i="8"/>
  <c r="BM221" i="8"/>
  <c r="BL221" i="8"/>
  <c r="BJ221" i="8"/>
  <c r="BK221" i="8" s="1"/>
  <c r="J221" i="8"/>
  <c r="I221" i="8"/>
  <c r="H221" i="8"/>
  <c r="G221" i="8"/>
  <c r="F221" i="8"/>
  <c r="A221" i="8"/>
  <c r="DP220" i="8"/>
  <c r="DO220" i="8"/>
  <c r="DN220" i="8"/>
  <c r="DM220" i="8"/>
  <c r="DK220" i="8"/>
  <c r="DL220" i="8" s="1"/>
  <c r="DJ220" i="8"/>
  <c r="DI220" i="8"/>
  <c r="DH220" i="8"/>
  <c r="DG220" i="8"/>
  <c r="DE220" i="8"/>
  <c r="DF220" i="8" s="1"/>
  <c r="DD220" i="8"/>
  <c r="DC220" i="8"/>
  <c r="DB220" i="8"/>
  <c r="DA220" i="8"/>
  <c r="CZ220" i="8"/>
  <c r="CY220" i="8"/>
  <c r="CX220" i="8"/>
  <c r="CV220" i="8"/>
  <c r="CW220" i="8" s="1"/>
  <c r="CU220" i="8"/>
  <c r="CT220" i="8"/>
  <c r="CS220" i="8"/>
  <c r="CR220" i="8"/>
  <c r="CQ220" i="8"/>
  <c r="CP220" i="8"/>
  <c r="CO220" i="8"/>
  <c r="CN220" i="8"/>
  <c r="CL220" i="8"/>
  <c r="CM220" i="8" s="1"/>
  <c r="CG220" i="8"/>
  <c r="CF220" i="8"/>
  <c r="CE220" i="8"/>
  <c r="CD220" i="8"/>
  <c r="CC220" i="8"/>
  <c r="CB220" i="8"/>
  <c r="CA220" i="8"/>
  <c r="BZ220" i="8"/>
  <c r="BY220" i="8"/>
  <c r="BW220" i="8"/>
  <c r="BX220" i="8" s="1"/>
  <c r="BV220" i="8"/>
  <c r="BU220" i="8"/>
  <c r="BT220" i="8"/>
  <c r="BS220" i="8"/>
  <c r="BR220" i="8"/>
  <c r="BQ220" i="8"/>
  <c r="BP220" i="8"/>
  <c r="BO220" i="8"/>
  <c r="BN220" i="8"/>
  <c r="BM220" i="8"/>
  <c r="BL220" i="8"/>
  <c r="BJ220" i="8"/>
  <c r="BK220" i="8" s="1"/>
  <c r="J220" i="8"/>
  <c r="I220" i="8"/>
  <c r="H220" i="8"/>
  <c r="G220" i="8"/>
  <c r="F220" i="8"/>
  <c r="A220" i="8"/>
  <c r="DP219" i="8"/>
  <c r="DO219" i="8"/>
  <c r="DN219" i="8"/>
  <c r="DM219" i="8"/>
  <c r="DK219" i="8"/>
  <c r="DL219" i="8" s="1"/>
  <c r="DJ219" i="8"/>
  <c r="DI219" i="8"/>
  <c r="DH219" i="8"/>
  <c r="DG219" i="8"/>
  <c r="DE219" i="8"/>
  <c r="DF219" i="8" s="1"/>
  <c r="DD219" i="8"/>
  <c r="DC219" i="8"/>
  <c r="DB219" i="8"/>
  <c r="DA219" i="8"/>
  <c r="CZ219" i="8"/>
  <c r="CY219" i="8"/>
  <c r="CX219" i="8"/>
  <c r="CV219" i="8"/>
  <c r="CW219" i="8" s="1"/>
  <c r="CU219" i="8"/>
  <c r="CT219" i="8"/>
  <c r="CS219" i="8"/>
  <c r="CR219" i="8"/>
  <c r="CQ219" i="8"/>
  <c r="CP219" i="8"/>
  <c r="CO219" i="8"/>
  <c r="CN219" i="8"/>
  <c r="CL219" i="8"/>
  <c r="CM219" i="8" s="1"/>
  <c r="CG219" i="8"/>
  <c r="CF219" i="8"/>
  <c r="CE219" i="8"/>
  <c r="CD219" i="8"/>
  <c r="CC219" i="8"/>
  <c r="CB219" i="8"/>
  <c r="CA219" i="8"/>
  <c r="BZ219" i="8"/>
  <c r="BY219" i="8"/>
  <c r="BW219" i="8"/>
  <c r="BX219" i="8" s="1"/>
  <c r="BV219" i="8"/>
  <c r="BU219" i="8"/>
  <c r="BT219" i="8"/>
  <c r="BS219" i="8"/>
  <c r="BR219" i="8"/>
  <c r="BQ219" i="8"/>
  <c r="BP219" i="8"/>
  <c r="BO219" i="8"/>
  <c r="BN219" i="8"/>
  <c r="BM219" i="8"/>
  <c r="BL219" i="8"/>
  <c r="BJ219" i="8"/>
  <c r="BK219" i="8" s="1"/>
  <c r="J219" i="8"/>
  <c r="I219" i="8"/>
  <c r="H219" i="8"/>
  <c r="G219" i="8"/>
  <c r="F219" i="8"/>
  <c r="A219" i="8"/>
  <c r="DP218" i="8"/>
  <c r="DO218" i="8"/>
  <c r="DN218" i="8"/>
  <c r="DM218" i="8"/>
  <c r="DK218" i="8"/>
  <c r="DL218" i="8" s="1"/>
  <c r="DJ218" i="8"/>
  <c r="DI218" i="8"/>
  <c r="DH218" i="8"/>
  <c r="DG218" i="8"/>
  <c r="DE218" i="8"/>
  <c r="DF218" i="8" s="1"/>
  <c r="DD218" i="8"/>
  <c r="DC218" i="8"/>
  <c r="DB218" i="8"/>
  <c r="DA218" i="8"/>
  <c r="CZ218" i="8"/>
  <c r="CY218" i="8"/>
  <c r="CX218" i="8"/>
  <c r="CV218" i="8"/>
  <c r="CW218" i="8" s="1"/>
  <c r="CU218" i="8"/>
  <c r="CT218" i="8"/>
  <c r="CS218" i="8"/>
  <c r="CR218" i="8"/>
  <c r="CQ218" i="8"/>
  <c r="CP218" i="8"/>
  <c r="CO218" i="8"/>
  <c r="CN218" i="8"/>
  <c r="CL218" i="8"/>
  <c r="CM218" i="8" s="1"/>
  <c r="CG218" i="8"/>
  <c r="CF218" i="8"/>
  <c r="CE218" i="8"/>
  <c r="CD218" i="8"/>
  <c r="CC218" i="8"/>
  <c r="CB218" i="8"/>
  <c r="CA218" i="8"/>
  <c r="BZ218" i="8"/>
  <c r="BY218" i="8"/>
  <c r="BW218" i="8"/>
  <c r="BX218" i="8" s="1"/>
  <c r="BV218" i="8"/>
  <c r="BU218" i="8"/>
  <c r="BT218" i="8"/>
  <c r="BS218" i="8"/>
  <c r="BR218" i="8"/>
  <c r="BQ218" i="8"/>
  <c r="BP218" i="8"/>
  <c r="BO218" i="8"/>
  <c r="BN218" i="8"/>
  <c r="BM218" i="8"/>
  <c r="BL218" i="8"/>
  <c r="BJ218" i="8"/>
  <c r="BK218" i="8" s="1"/>
  <c r="J218" i="8"/>
  <c r="I218" i="8"/>
  <c r="H218" i="8"/>
  <c r="G218" i="8"/>
  <c r="F218" i="8"/>
  <c r="A218" i="8"/>
  <c r="DP217" i="8"/>
  <c r="DO217" i="8"/>
  <c r="DN217" i="8"/>
  <c r="DM217" i="8"/>
  <c r="DK217" i="8"/>
  <c r="DL217" i="8" s="1"/>
  <c r="DJ217" i="8"/>
  <c r="DI217" i="8"/>
  <c r="DH217" i="8"/>
  <c r="DG217" i="8"/>
  <c r="DE217" i="8"/>
  <c r="DF217" i="8" s="1"/>
  <c r="DD217" i="8"/>
  <c r="DC217" i="8"/>
  <c r="DB217" i="8"/>
  <c r="DA217" i="8"/>
  <c r="CZ217" i="8"/>
  <c r="CY217" i="8"/>
  <c r="CX217" i="8"/>
  <c r="CV217" i="8"/>
  <c r="CW217" i="8" s="1"/>
  <c r="CU217" i="8"/>
  <c r="CT217" i="8"/>
  <c r="CS217" i="8"/>
  <c r="CR217" i="8"/>
  <c r="CQ217" i="8"/>
  <c r="CP217" i="8"/>
  <c r="CO217" i="8"/>
  <c r="CN217" i="8"/>
  <c r="CL217" i="8"/>
  <c r="CM217" i="8" s="1"/>
  <c r="CG217" i="8"/>
  <c r="CF217" i="8"/>
  <c r="CE217" i="8"/>
  <c r="CD217" i="8"/>
  <c r="CC217" i="8"/>
  <c r="CB217" i="8"/>
  <c r="CA217" i="8"/>
  <c r="BZ217" i="8"/>
  <c r="BY217" i="8"/>
  <c r="BW217" i="8"/>
  <c r="BX217" i="8" s="1"/>
  <c r="BV217" i="8"/>
  <c r="BU217" i="8"/>
  <c r="BT217" i="8"/>
  <c r="BS217" i="8"/>
  <c r="BR217" i="8"/>
  <c r="BQ217" i="8"/>
  <c r="BP217" i="8"/>
  <c r="BO217" i="8"/>
  <c r="BN217" i="8"/>
  <c r="BM217" i="8"/>
  <c r="BL217" i="8"/>
  <c r="BJ217" i="8"/>
  <c r="BK217" i="8" s="1"/>
  <c r="J217" i="8"/>
  <c r="I217" i="8"/>
  <c r="H217" i="8"/>
  <c r="G217" i="8"/>
  <c r="F217" i="8"/>
  <c r="A217" i="8"/>
  <c r="DP216" i="8"/>
  <c r="DO216" i="8"/>
  <c r="DN216" i="8"/>
  <c r="DM216" i="8"/>
  <c r="DK216" i="8"/>
  <c r="DL216" i="8" s="1"/>
  <c r="DJ216" i="8"/>
  <c r="DI216" i="8"/>
  <c r="DH216" i="8"/>
  <c r="DG216" i="8"/>
  <c r="DE216" i="8"/>
  <c r="DF216" i="8" s="1"/>
  <c r="DD216" i="8"/>
  <c r="DC216" i="8"/>
  <c r="DB216" i="8"/>
  <c r="DA216" i="8"/>
  <c r="CZ216" i="8"/>
  <c r="CY216" i="8"/>
  <c r="CX216" i="8"/>
  <c r="CV216" i="8"/>
  <c r="CW216" i="8" s="1"/>
  <c r="CU216" i="8"/>
  <c r="CT216" i="8"/>
  <c r="CS216" i="8"/>
  <c r="CR216" i="8"/>
  <c r="CQ216" i="8"/>
  <c r="CP216" i="8"/>
  <c r="CO216" i="8"/>
  <c r="CN216" i="8"/>
  <c r="CL216" i="8"/>
  <c r="CM216" i="8" s="1"/>
  <c r="CG216" i="8"/>
  <c r="CF216" i="8"/>
  <c r="CE216" i="8"/>
  <c r="CD216" i="8"/>
  <c r="CC216" i="8"/>
  <c r="CB216" i="8"/>
  <c r="CA216" i="8"/>
  <c r="BZ216" i="8"/>
  <c r="BY216" i="8"/>
  <c r="BW216" i="8"/>
  <c r="BX216" i="8" s="1"/>
  <c r="BV216" i="8"/>
  <c r="BU216" i="8"/>
  <c r="BT216" i="8"/>
  <c r="BS216" i="8"/>
  <c r="BR216" i="8"/>
  <c r="BQ216" i="8"/>
  <c r="BP216" i="8"/>
  <c r="BO216" i="8"/>
  <c r="BN216" i="8"/>
  <c r="BM216" i="8"/>
  <c r="BL216" i="8"/>
  <c r="BJ216" i="8"/>
  <c r="BK216" i="8" s="1"/>
  <c r="J216" i="8"/>
  <c r="I216" i="8"/>
  <c r="H216" i="8"/>
  <c r="G216" i="8"/>
  <c r="F216" i="8"/>
  <c r="A216" i="8"/>
  <c r="DP215" i="8"/>
  <c r="DO215" i="8"/>
  <c r="DN215" i="8"/>
  <c r="DM215" i="8"/>
  <c r="DK215" i="8"/>
  <c r="DL215" i="8" s="1"/>
  <c r="DJ215" i="8"/>
  <c r="DI215" i="8"/>
  <c r="DH215" i="8"/>
  <c r="DG215" i="8"/>
  <c r="DE215" i="8"/>
  <c r="DF215" i="8" s="1"/>
  <c r="DD215" i="8"/>
  <c r="DC215" i="8"/>
  <c r="DB215" i="8"/>
  <c r="DA215" i="8"/>
  <c r="CZ215" i="8"/>
  <c r="CY215" i="8"/>
  <c r="CX215" i="8"/>
  <c r="CV215" i="8"/>
  <c r="CW215" i="8" s="1"/>
  <c r="CU215" i="8"/>
  <c r="CT215" i="8"/>
  <c r="CS215" i="8"/>
  <c r="CR215" i="8"/>
  <c r="CQ215" i="8"/>
  <c r="CP215" i="8"/>
  <c r="CO215" i="8"/>
  <c r="CN215" i="8"/>
  <c r="CL215" i="8"/>
  <c r="CM215" i="8" s="1"/>
  <c r="CG215" i="8"/>
  <c r="CF215" i="8"/>
  <c r="CE215" i="8"/>
  <c r="CD215" i="8"/>
  <c r="CC215" i="8"/>
  <c r="CB215" i="8"/>
  <c r="CA215" i="8"/>
  <c r="BZ215" i="8"/>
  <c r="BY215" i="8"/>
  <c r="BW215" i="8"/>
  <c r="BX215" i="8" s="1"/>
  <c r="BV215" i="8"/>
  <c r="BU215" i="8"/>
  <c r="BT215" i="8"/>
  <c r="BS215" i="8"/>
  <c r="BR215" i="8"/>
  <c r="BQ215" i="8"/>
  <c r="BP215" i="8"/>
  <c r="BO215" i="8"/>
  <c r="BN215" i="8"/>
  <c r="BM215" i="8"/>
  <c r="BL215" i="8"/>
  <c r="BJ215" i="8"/>
  <c r="BK215" i="8" s="1"/>
  <c r="J215" i="8"/>
  <c r="I215" i="8"/>
  <c r="H215" i="8"/>
  <c r="G215" i="8"/>
  <c r="F215" i="8"/>
  <c r="A215" i="8"/>
  <c r="DP214" i="8"/>
  <c r="DO214" i="8"/>
  <c r="DN214" i="8"/>
  <c r="DM214" i="8"/>
  <c r="DK214" i="8"/>
  <c r="DL214" i="8" s="1"/>
  <c r="DJ214" i="8"/>
  <c r="DI214" i="8"/>
  <c r="DH214" i="8"/>
  <c r="DG214" i="8"/>
  <c r="DE214" i="8"/>
  <c r="DF214" i="8" s="1"/>
  <c r="DD214" i="8"/>
  <c r="DC214" i="8"/>
  <c r="DB214" i="8"/>
  <c r="DA214" i="8"/>
  <c r="CZ214" i="8"/>
  <c r="CY214" i="8"/>
  <c r="CX214" i="8"/>
  <c r="CV214" i="8"/>
  <c r="CW214" i="8" s="1"/>
  <c r="CU214" i="8"/>
  <c r="CT214" i="8"/>
  <c r="CS214" i="8"/>
  <c r="CR214" i="8"/>
  <c r="CQ214" i="8"/>
  <c r="CP214" i="8"/>
  <c r="CO214" i="8"/>
  <c r="CN214" i="8"/>
  <c r="CL214" i="8"/>
  <c r="CM214" i="8" s="1"/>
  <c r="CG214" i="8"/>
  <c r="CF214" i="8"/>
  <c r="CE214" i="8"/>
  <c r="CD214" i="8"/>
  <c r="CC214" i="8"/>
  <c r="CB214" i="8"/>
  <c r="CA214" i="8"/>
  <c r="BZ214" i="8"/>
  <c r="BY214" i="8"/>
  <c r="BW214" i="8"/>
  <c r="BX214" i="8" s="1"/>
  <c r="BV214" i="8"/>
  <c r="BU214" i="8"/>
  <c r="BT214" i="8"/>
  <c r="BS214" i="8"/>
  <c r="BR214" i="8"/>
  <c r="BQ214" i="8"/>
  <c r="BP214" i="8"/>
  <c r="BO214" i="8"/>
  <c r="BN214" i="8"/>
  <c r="BM214" i="8"/>
  <c r="BL214" i="8"/>
  <c r="BJ214" i="8"/>
  <c r="BK214" i="8" s="1"/>
  <c r="J214" i="8"/>
  <c r="I214" i="8"/>
  <c r="H214" i="8"/>
  <c r="G214" i="8"/>
  <c r="F214" i="8"/>
  <c r="A214" i="8"/>
  <c r="DP213" i="8"/>
  <c r="DO213" i="8"/>
  <c r="DN213" i="8"/>
  <c r="DM213" i="8"/>
  <c r="DK213" i="8"/>
  <c r="DL213" i="8" s="1"/>
  <c r="DJ213" i="8"/>
  <c r="DI213" i="8"/>
  <c r="DH213" i="8"/>
  <c r="DG213" i="8"/>
  <c r="DE213" i="8"/>
  <c r="DF213" i="8" s="1"/>
  <c r="DD213" i="8"/>
  <c r="DC213" i="8"/>
  <c r="DB213" i="8"/>
  <c r="DA213" i="8"/>
  <c r="CZ213" i="8"/>
  <c r="CY213" i="8"/>
  <c r="CX213" i="8"/>
  <c r="CV213" i="8"/>
  <c r="CW213" i="8" s="1"/>
  <c r="CU213" i="8"/>
  <c r="CT213" i="8"/>
  <c r="CS213" i="8"/>
  <c r="CR213" i="8"/>
  <c r="CQ213" i="8"/>
  <c r="CP213" i="8"/>
  <c r="CO213" i="8"/>
  <c r="CN213" i="8"/>
  <c r="CL213" i="8"/>
  <c r="CM213" i="8" s="1"/>
  <c r="CG213" i="8"/>
  <c r="CF213" i="8"/>
  <c r="CE213" i="8"/>
  <c r="CD213" i="8"/>
  <c r="CC213" i="8"/>
  <c r="CB213" i="8"/>
  <c r="CA213" i="8"/>
  <c r="BZ213" i="8"/>
  <c r="BY213" i="8"/>
  <c r="BW213" i="8"/>
  <c r="BX213" i="8" s="1"/>
  <c r="BV213" i="8"/>
  <c r="BU213" i="8"/>
  <c r="BT213" i="8"/>
  <c r="BS213" i="8"/>
  <c r="BR213" i="8"/>
  <c r="BQ213" i="8"/>
  <c r="BP213" i="8"/>
  <c r="BO213" i="8"/>
  <c r="BN213" i="8"/>
  <c r="BM213" i="8"/>
  <c r="BL213" i="8"/>
  <c r="BJ213" i="8"/>
  <c r="BK213" i="8" s="1"/>
  <c r="J213" i="8"/>
  <c r="I213" i="8"/>
  <c r="H213" i="8"/>
  <c r="G213" i="8"/>
  <c r="F213" i="8"/>
  <c r="A213" i="8"/>
  <c r="DP212" i="8"/>
  <c r="DO212" i="8"/>
  <c r="DN212" i="8"/>
  <c r="DM212" i="8"/>
  <c r="DK212" i="8"/>
  <c r="DL212" i="8" s="1"/>
  <c r="DJ212" i="8"/>
  <c r="DI212" i="8"/>
  <c r="DH212" i="8"/>
  <c r="DG212" i="8"/>
  <c r="DE212" i="8"/>
  <c r="DF212" i="8" s="1"/>
  <c r="DD212" i="8"/>
  <c r="DC212" i="8"/>
  <c r="DB212" i="8"/>
  <c r="DA212" i="8"/>
  <c r="CZ212" i="8"/>
  <c r="CY212" i="8"/>
  <c r="CX212" i="8"/>
  <c r="CV212" i="8"/>
  <c r="CW212" i="8" s="1"/>
  <c r="CU212" i="8"/>
  <c r="CT212" i="8"/>
  <c r="CS212" i="8"/>
  <c r="CR212" i="8"/>
  <c r="CQ212" i="8"/>
  <c r="CP212" i="8"/>
  <c r="CO212" i="8"/>
  <c r="CN212" i="8"/>
  <c r="CL212" i="8"/>
  <c r="CM212" i="8" s="1"/>
  <c r="CG212" i="8"/>
  <c r="CF212" i="8"/>
  <c r="CE212" i="8"/>
  <c r="CD212" i="8"/>
  <c r="CC212" i="8"/>
  <c r="CB212" i="8"/>
  <c r="CA212" i="8"/>
  <c r="BZ212" i="8"/>
  <c r="BY212" i="8"/>
  <c r="BW212" i="8"/>
  <c r="BX212" i="8" s="1"/>
  <c r="BV212" i="8"/>
  <c r="BU212" i="8"/>
  <c r="BT212" i="8"/>
  <c r="BS212" i="8"/>
  <c r="BR212" i="8"/>
  <c r="BQ212" i="8"/>
  <c r="BP212" i="8"/>
  <c r="BO212" i="8"/>
  <c r="BN212" i="8"/>
  <c r="BM212" i="8"/>
  <c r="BL212" i="8"/>
  <c r="BJ212" i="8"/>
  <c r="BK212" i="8" s="1"/>
  <c r="J212" i="8"/>
  <c r="I212" i="8"/>
  <c r="H212" i="8"/>
  <c r="G212" i="8"/>
  <c r="F212" i="8"/>
  <c r="A212" i="8"/>
  <c r="DP211" i="8"/>
  <c r="DO211" i="8"/>
  <c r="DN211" i="8"/>
  <c r="DM211" i="8"/>
  <c r="DK211" i="8"/>
  <c r="DL211" i="8" s="1"/>
  <c r="DJ211" i="8"/>
  <c r="DI211" i="8"/>
  <c r="DH211" i="8"/>
  <c r="DG211" i="8"/>
  <c r="DE211" i="8"/>
  <c r="DF211" i="8" s="1"/>
  <c r="DD211" i="8"/>
  <c r="DC211" i="8"/>
  <c r="DB211" i="8"/>
  <c r="DA211" i="8"/>
  <c r="CZ211" i="8"/>
  <c r="CY211" i="8"/>
  <c r="CX211" i="8"/>
  <c r="CV211" i="8"/>
  <c r="CW211" i="8" s="1"/>
  <c r="CU211" i="8"/>
  <c r="CT211" i="8"/>
  <c r="CS211" i="8"/>
  <c r="CR211" i="8"/>
  <c r="CQ211" i="8"/>
  <c r="CP211" i="8"/>
  <c r="CO211" i="8"/>
  <c r="CN211" i="8"/>
  <c r="CL211" i="8"/>
  <c r="CM211" i="8" s="1"/>
  <c r="CG211" i="8"/>
  <c r="CF211" i="8"/>
  <c r="CE211" i="8"/>
  <c r="CD211" i="8"/>
  <c r="CC211" i="8"/>
  <c r="CB211" i="8"/>
  <c r="CA211" i="8"/>
  <c r="BZ211" i="8"/>
  <c r="BY211" i="8"/>
  <c r="BW211" i="8"/>
  <c r="BX211" i="8" s="1"/>
  <c r="BV211" i="8"/>
  <c r="BU211" i="8"/>
  <c r="BT211" i="8"/>
  <c r="BS211" i="8"/>
  <c r="BR211" i="8"/>
  <c r="BQ211" i="8"/>
  <c r="BP211" i="8"/>
  <c r="BO211" i="8"/>
  <c r="BN211" i="8"/>
  <c r="BM211" i="8"/>
  <c r="BL211" i="8"/>
  <c r="BJ211" i="8"/>
  <c r="BK211" i="8" s="1"/>
  <c r="J211" i="8"/>
  <c r="I211" i="8"/>
  <c r="H211" i="8"/>
  <c r="G211" i="8"/>
  <c r="F211" i="8"/>
  <c r="A211" i="8"/>
  <c r="DP210" i="8"/>
  <c r="DO210" i="8"/>
  <c r="DN210" i="8"/>
  <c r="DM210" i="8"/>
  <c r="DK210" i="8"/>
  <c r="DL210" i="8" s="1"/>
  <c r="DJ210" i="8"/>
  <c r="DI210" i="8"/>
  <c r="DH210" i="8"/>
  <c r="DG210" i="8"/>
  <c r="DE210" i="8"/>
  <c r="DF210" i="8" s="1"/>
  <c r="DD210" i="8"/>
  <c r="DC210" i="8"/>
  <c r="DB210" i="8"/>
  <c r="DA210" i="8"/>
  <c r="CZ210" i="8"/>
  <c r="CY210" i="8"/>
  <c r="CX210" i="8"/>
  <c r="CV210" i="8"/>
  <c r="CW210" i="8" s="1"/>
  <c r="CU210" i="8"/>
  <c r="CT210" i="8"/>
  <c r="CS210" i="8"/>
  <c r="CR210" i="8"/>
  <c r="CQ210" i="8"/>
  <c r="CP210" i="8"/>
  <c r="CO210" i="8"/>
  <c r="CN210" i="8"/>
  <c r="CL210" i="8"/>
  <c r="CM210" i="8" s="1"/>
  <c r="CG210" i="8"/>
  <c r="CF210" i="8"/>
  <c r="CE210" i="8"/>
  <c r="CD210" i="8"/>
  <c r="CC210" i="8"/>
  <c r="CB210" i="8"/>
  <c r="CA210" i="8"/>
  <c r="BZ210" i="8"/>
  <c r="BY210" i="8"/>
  <c r="BW210" i="8"/>
  <c r="BX210" i="8" s="1"/>
  <c r="BV210" i="8"/>
  <c r="BU210" i="8"/>
  <c r="BT210" i="8"/>
  <c r="BS210" i="8"/>
  <c r="BR210" i="8"/>
  <c r="BQ210" i="8"/>
  <c r="BP210" i="8"/>
  <c r="BO210" i="8"/>
  <c r="BN210" i="8"/>
  <c r="BM210" i="8"/>
  <c r="BL210" i="8"/>
  <c r="BJ210" i="8"/>
  <c r="BK210" i="8" s="1"/>
  <c r="J210" i="8"/>
  <c r="I210" i="8"/>
  <c r="H210" i="8"/>
  <c r="G210" i="8"/>
  <c r="F210" i="8"/>
  <c r="A210" i="8"/>
  <c r="DP209" i="8"/>
  <c r="DO209" i="8"/>
  <c r="DN209" i="8"/>
  <c r="DM209" i="8"/>
  <c r="DK209" i="8"/>
  <c r="DL209" i="8" s="1"/>
  <c r="DJ209" i="8"/>
  <c r="DI209" i="8"/>
  <c r="DH209" i="8"/>
  <c r="DG209" i="8"/>
  <c r="DE209" i="8"/>
  <c r="DF209" i="8" s="1"/>
  <c r="DD209" i="8"/>
  <c r="DC209" i="8"/>
  <c r="DB209" i="8"/>
  <c r="DA209" i="8"/>
  <c r="CZ209" i="8"/>
  <c r="CY209" i="8"/>
  <c r="CX209" i="8"/>
  <c r="CV209" i="8"/>
  <c r="CW209" i="8" s="1"/>
  <c r="CU209" i="8"/>
  <c r="CT209" i="8"/>
  <c r="CS209" i="8"/>
  <c r="CR209" i="8"/>
  <c r="CQ209" i="8"/>
  <c r="CP209" i="8"/>
  <c r="CO209" i="8"/>
  <c r="CN209" i="8"/>
  <c r="CL209" i="8"/>
  <c r="CM209" i="8" s="1"/>
  <c r="CG209" i="8"/>
  <c r="CF209" i="8"/>
  <c r="CE209" i="8"/>
  <c r="CD209" i="8"/>
  <c r="CC209" i="8"/>
  <c r="CB209" i="8"/>
  <c r="CA209" i="8"/>
  <c r="BZ209" i="8"/>
  <c r="BY209" i="8"/>
  <c r="BW209" i="8"/>
  <c r="BX209" i="8" s="1"/>
  <c r="BV209" i="8"/>
  <c r="BU209" i="8"/>
  <c r="BT209" i="8"/>
  <c r="BS209" i="8"/>
  <c r="BR209" i="8"/>
  <c r="BQ209" i="8"/>
  <c r="BP209" i="8"/>
  <c r="BO209" i="8"/>
  <c r="BN209" i="8"/>
  <c r="BM209" i="8"/>
  <c r="BL209" i="8"/>
  <c r="BJ209" i="8"/>
  <c r="BK209" i="8" s="1"/>
  <c r="J209" i="8"/>
  <c r="I209" i="8"/>
  <c r="H209" i="8"/>
  <c r="G209" i="8"/>
  <c r="F209" i="8"/>
  <c r="A209" i="8"/>
  <c r="DP208" i="8"/>
  <c r="DO208" i="8"/>
  <c r="DN208" i="8"/>
  <c r="DM208" i="8"/>
  <c r="DK208" i="8"/>
  <c r="DL208" i="8" s="1"/>
  <c r="DJ208" i="8"/>
  <c r="DI208" i="8"/>
  <c r="DH208" i="8"/>
  <c r="DG208" i="8"/>
  <c r="DE208" i="8"/>
  <c r="DF208" i="8" s="1"/>
  <c r="DD208" i="8"/>
  <c r="DC208" i="8"/>
  <c r="DB208" i="8"/>
  <c r="DA208" i="8"/>
  <c r="CZ208" i="8"/>
  <c r="CY208" i="8"/>
  <c r="CX208" i="8"/>
  <c r="CV208" i="8"/>
  <c r="CW208" i="8" s="1"/>
  <c r="CU208" i="8"/>
  <c r="CT208" i="8"/>
  <c r="CS208" i="8"/>
  <c r="CR208" i="8"/>
  <c r="CQ208" i="8"/>
  <c r="CP208" i="8"/>
  <c r="CO208" i="8"/>
  <c r="CN208" i="8"/>
  <c r="CL208" i="8"/>
  <c r="CM208" i="8" s="1"/>
  <c r="CG208" i="8"/>
  <c r="CF208" i="8"/>
  <c r="CE208" i="8"/>
  <c r="CD208" i="8"/>
  <c r="CC208" i="8"/>
  <c r="CB208" i="8"/>
  <c r="CA208" i="8"/>
  <c r="BZ208" i="8"/>
  <c r="BY208" i="8"/>
  <c r="BW208" i="8"/>
  <c r="BX208" i="8" s="1"/>
  <c r="BV208" i="8"/>
  <c r="BU208" i="8"/>
  <c r="BT208" i="8"/>
  <c r="BS208" i="8"/>
  <c r="BR208" i="8"/>
  <c r="BQ208" i="8"/>
  <c r="BP208" i="8"/>
  <c r="BO208" i="8"/>
  <c r="BN208" i="8"/>
  <c r="BM208" i="8"/>
  <c r="BL208" i="8"/>
  <c r="BJ208" i="8"/>
  <c r="BK208" i="8" s="1"/>
  <c r="J208" i="8"/>
  <c r="I208" i="8"/>
  <c r="H208" i="8"/>
  <c r="G208" i="8"/>
  <c r="F208" i="8"/>
  <c r="A208" i="8"/>
  <c r="DP207" i="8"/>
  <c r="DO207" i="8"/>
  <c r="DN207" i="8"/>
  <c r="DM207" i="8"/>
  <c r="DK207" i="8"/>
  <c r="DL207" i="8" s="1"/>
  <c r="DJ207" i="8"/>
  <c r="DI207" i="8"/>
  <c r="DH207" i="8"/>
  <c r="DG207" i="8"/>
  <c r="DE207" i="8"/>
  <c r="DF207" i="8" s="1"/>
  <c r="DD207" i="8"/>
  <c r="DC207" i="8"/>
  <c r="DB207" i="8"/>
  <c r="DA207" i="8"/>
  <c r="CZ207" i="8"/>
  <c r="CY207" i="8"/>
  <c r="CX207" i="8"/>
  <c r="CV207" i="8"/>
  <c r="CW207" i="8" s="1"/>
  <c r="CU207" i="8"/>
  <c r="CT207" i="8"/>
  <c r="CS207" i="8"/>
  <c r="CR207" i="8"/>
  <c r="CQ207" i="8"/>
  <c r="CP207" i="8"/>
  <c r="CO207" i="8"/>
  <c r="CN207" i="8"/>
  <c r="CL207" i="8"/>
  <c r="CM207" i="8" s="1"/>
  <c r="CG207" i="8"/>
  <c r="CF207" i="8"/>
  <c r="CE207" i="8"/>
  <c r="CD207" i="8"/>
  <c r="CC207" i="8"/>
  <c r="CB207" i="8"/>
  <c r="CA207" i="8"/>
  <c r="BZ207" i="8"/>
  <c r="BY207" i="8"/>
  <c r="BW207" i="8"/>
  <c r="BX207" i="8" s="1"/>
  <c r="BV207" i="8"/>
  <c r="BU207" i="8"/>
  <c r="BT207" i="8"/>
  <c r="BS207" i="8"/>
  <c r="BR207" i="8"/>
  <c r="BQ207" i="8"/>
  <c r="BP207" i="8"/>
  <c r="BO207" i="8"/>
  <c r="BN207" i="8"/>
  <c r="BM207" i="8"/>
  <c r="BL207" i="8"/>
  <c r="BJ207" i="8"/>
  <c r="BK207" i="8" s="1"/>
  <c r="J207" i="8"/>
  <c r="I207" i="8"/>
  <c r="H207" i="8"/>
  <c r="G207" i="8"/>
  <c r="F207" i="8"/>
  <c r="A207" i="8"/>
  <c r="DP206" i="8"/>
  <c r="DO206" i="8"/>
  <c r="DN206" i="8"/>
  <c r="DM206" i="8"/>
  <c r="DK206" i="8"/>
  <c r="DL206" i="8" s="1"/>
  <c r="DJ206" i="8"/>
  <c r="DI206" i="8"/>
  <c r="DH206" i="8"/>
  <c r="DG206" i="8"/>
  <c r="DE206" i="8"/>
  <c r="DF206" i="8" s="1"/>
  <c r="DD206" i="8"/>
  <c r="DC206" i="8"/>
  <c r="DB206" i="8"/>
  <c r="DA206" i="8"/>
  <c r="CZ206" i="8"/>
  <c r="CY206" i="8"/>
  <c r="CX206" i="8"/>
  <c r="CV206" i="8"/>
  <c r="CW206" i="8" s="1"/>
  <c r="CU206" i="8"/>
  <c r="CT206" i="8"/>
  <c r="CS206" i="8"/>
  <c r="CR206" i="8"/>
  <c r="CQ206" i="8"/>
  <c r="CP206" i="8"/>
  <c r="CO206" i="8"/>
  <c r="CN206" i="8"/>
  <c r="CL206" i="8"/>
  <c r="CM206" i="8" s="1"/>
  <c r="CG206" i="8"/>
  <c r="CF206" i="8"/>
  <c r="CE206" i="8"/>
  <c r="CD206" i="8"/>
  <c r="CC206" i="8"/>
  <c r="CB206" i="8"/>
  <c r="CA206" i="8"/>
  <c r="BZ206" i="8"/>
  <c r="BY206" i="8"/>
  <c r="BW206" i="8"/>
  <c r="BX206" i="8" s="1"/>
  <c r="BV206" i="8"/>
  <c r="BU206" i="8"/>
  <c r="BT206" i="8"/>
  <c r="BS206" i="8"/>
  <c r="BR206" i="8"/>
  <c r="BQ206" i="8"/>
  <c r="BP206" i="8"/>
  <c r="BO206" i="8"/>
  <c r="BN206" i="8"/>
  <c r="BM206" i="8"/>
  <c r="BL206" i="8"/>
  <c r="BJ206" i="8"/>
  <c r="BK206" i="8" s="1"/>
  <c r="J206" i="8"/>
  <c r="I206" i="8"/>
  <c r="H206" i="8"/>
  <c r="G206" i="8"/>
  <c r="F206" i="8"/>
  <c r="A206" i="8"/>
  <c r="DP205" i="8"/>
  <c r="DO205" i="8"/>
  <c r="DN205" i="8"/>
  <c r="DM205" i="8"/>
  <c r="DK205" i="8"/>
  <c r="DL205" i="8" s="1"/>
  <c r="DJ205" i="8"/>
  <c r="DI205" i="8"/>
  <c r="DH205" i="8"/>
  <c r="DG205" i="8"/>
  <c r="DE205" i="8"/>
  <c r="DF205" i="8" s="1"/>
  <c r="DD205" i="8"/>
  <c r="DC205" i="8"/>
  <c r="DB205" i="8"/>
  <c r="DA205" i="8"/>
  <c r="CZ205" i="8"/>
  <c r="CY205" i="8"/>
  <c r="CX205" i="8"/>
  <c r="CV205" i="8"/>
  <c r="CW205" i="8" s="1"/>
  <c r="CU205" i="8"/>
  <c r="CT205" i="8"/>
  <c r="CS205" i="8"/>
  <c r="CR205" i="8"/>
  <c r="CQ205" i="8"/>
  <c r="CP205" i="8"/>
  <c r="CO205" i="8"/>
  <c r="CN205" i="8"/>
  <c r="CL205" i="8"/>
  <c r="CM205" i="8" s="1"/>
  <c r="CG205" i="8"/>
  <c r="CF205" i="8"/>
  <c r="CE205" i="8"/>
  <c r="CD205" i="8"/>
  <c r="CC205" i="8"/>
  <c r="CB205" i="8"/>
  <c r="CA205" i="8"/>
  <c r="BZ205" i="8"/>
  <c r="BY205" i="8"/>
  <c r="BW205" i="8"/>
  <c r="BX205" i="8" s="1"/>
  <c r="BV205" i="8"/>
  <c r="BU205" i="8"/>
  <c r="BT205" i="8"/>
  <c r="BS205" i="8"/>
  <c r="BR205" i="8"/>
  <c r="BQ205" i="8"/>
  <c r="BP205" i="8"/>
  <c r="BO205" i="8"/>
  <c r="BN205" i="8"/>
  <c r="BM205" i="8"/>
  <c r="BL205" i="8"/>
  <c r="BJ205" i="8"/>
  <c r="BK205" i="8" s="1"/>
  <c r="J205" i="8"/>
  <c r="I205" i="8"/>
  <c r="H205" i="8"/>
  <c r="G205" i="8"/>
  <c r="F205" i="8"/>
  <c r="A205" i="8"/>
  <c r="DP204" i="8"/>
  <c r="DO204" i="8"/>
  <c r="DN204" i="8"/>
  <c r="DM204" i="8"/>
  <c r="DK204" i="8"/>
  <c r="DL204" i="8" s="1"/>
  <c r="DJ204" i="8"/>
  <c r="DI204" i="8"/>
  <c r="DH204" i="8"/>
  <c r="DG204" i="8"/>
  <c r="DE204" i="8"/>
  <c r="DF204" i="8" s="1"/>
  <c r="DD204" i="8"/>
  <c r="DC204" i="8"/>
  <c r="DB204" i="8"/>
  <c r="DA204" i="8"/>
  <c r="CZ204" i="8"/>
  <c r="CY204" i="8"/>
  <c r="CX204" i="8"/>
  <c r="CV204" i="8"/>
  <c r="CW204" i="8" s="1"/>
  <c r="CU204" i="8"/>
  <c r="CT204" i="8"/>
  <c r="CS204" i="8"/>
  <c r="CR204" i="8"/>
  <c r="CQ204" i="8"/>
  <c r="CP204" i="8"/>
  <c r="CO204" i="8"/>
  <c r="CN204" i="8"/>
  <c r="CL204" i="8"/>
  <c r="CM204" i="8" s="1"/>
  <c r="CG204" i="8"/>
  <c r="CF204" i="8"/>
  <c r="CE204" i="8"/>
  <c r="CD204" i="8"/>
  <c r="CC204" i="8"/>
  <c r="CB204" i="8"/>
  <c r="CA204" i="8"/>
  <c r="BZ204" i="8"/>
  <c r="BY204" i="8"/>
  <c r="BW204" i="8"/>
  <c r="BX204" i="8" s="1"/>
  <c r="BV204" i="8"/>
  <c r="BU204" i="8"/>
  <c r="BT204" i="8"/>
  <c r="BS204" i="8"/>
  <c r="BR204" i="8"/>
  <c r="BQ204" i="8"/>
  <c r="BP204" i="8"/>
  <c r="BO204" i="8"/>
  <c r="BN204" i="8"/>
  <c r="BM204" i="8"/>
  <c r="BL204" i="8"/>
  <c r="BJ204" i="8"/>
  <c r="BK204" i="8" s="1"/>
  <c r="J204" i="8"/>
  <c r="I204" i="8"/>
  <c r="H204" i="8"/>
  <c r="G204" i="8"/>
  <c r="F204" i="8"/>
  <c r="A204" i="8"/>
  <c r="DP203" i="8"/>
  <c r="DO203" i="8"/>
  <c r="DN203" i="8"/>
  <c r="DM203" i="8"/>
  <c r="DK203" i="8"/>
  <c r="DL203" i="8" s="1"/>
  <c r="DJ203" i="8"/>
  <c r="DI203" i="8"/>
  <c r="DH203" i="8"/>
  <c r="DG203" i="8"/>
  <c r="DE203" i="8"/>
  <c r="DF203" i="8" s="1"/>
  <c r="DD203" i="8"/>
  <c r="DC203" i="8"/>
  <c r="DB203" i="8"/>
  <c r="DA203" i="8"/>
  <c r="CZ203" i="8"/>
  <c r="CY203" i="8"/>
  <c r="CX203" i="8"/>
  <c r="CV203" i="8"/>
  <c r="CW203" i="8" s="1"/>
  <c r="CU203" i="8"/>
  <c r="CT203" i="8"/>
  <c r="CS203" i="8"/>
  <c r="CR203" i="8"/>
  <c r="CQ203" i="8"/>
  <c r="CP203" i="8"/>
  <c r="CO203" i="8"/>
  <c r="CN203" i="8"/>
  <c r="CL203" i="8"/>
  <c r="CM203" i="8" s="1"/>
  <c r="CG203" i="8"/>
  <c r="CF203" i="8"/>
  <c r="CE203" i="8"/>
  <c r="CD203" i="8"/>
  <c r="CC203" i="8"/>
  <c r="CB203" i="8"/>
  <c r="CA203" i="8"/>
  <c r="BZ203" i="8"/>
  <c r="BY203" i="8"/>
  <c r="BW203" i="8"/>
  <c r="BX203" i="8" s="1"/>
  <c r="BV203" i="8"/>
  <c r="BU203" i="8"/>
  <c r="BT203" i="8"/>
  <c r="BS203" i="8"/>
  <c r="BR203" i="8"/>
  <c r="BQ203" i="8"/>
  <c r="BP203" i="8"/>
  <c r="BO203" i="8"/>
  <c r="BN203" i="8"/>
  <c r="BM203" i="8"/>
  <c r="BL203" i="8"/>
  <c r="BJ203" i="8"/>
  <c r="BK203" i="8" s="1"/>
  <c r="J203" i="8"/>
  <c r="I203" i="8"/>
  <c r="H203" i="8"/>
  <c r="G203" i="8"/>
  <c r="F203" i="8"/>
  <c r="A203" i="8"/>
  <c r="DP202" i="8"/>
  <c r="DO202" i="8"/>
  <c r="DN202" i="8"/>
  <c r="DM202" i="8"/>
  <c r="DK202" i="8"/>
  <c r="DL202" i="8" s="1"/>
  <c r="DJ202" i="8"/>
  <c r="DI202" i="8"/>
  <c r="DH202" i="8"/>
  <c r="DG202" i="8"/>
  <c r="DE202" i="8"/>
  <c r="DF202" i="8" s="1"/>
  <c r="DD202" i="8"/>
  <c r="DC202" i="8"/>
  <c r="DB202" i="8"/>
  <c r="DA202" i="8"/>
  <c r="CZ202" i="8"/>
  <c r="CY202" i="8"/>
  <c r="CX202" i="8"/>
  <c r="CV202" i="8"/>
  <c r="CW202" i="8" s="1"/>
  <c r="CU202" i="8"/>
  <c r="CT202" i="8"/>
  <c r="CS202" i="8"/>
  <c r="CR202" i="8"/>
  <c r="CQ202" i="8"/>
  <c r="CP202" i="8"/>
  <c r="CO202" i="8"/>
  <c r="CN202" i="8"/>
  <c r="CL202" i="8"/>
  <c r="CM202" i="8" s="1"/>
  <c r="CG202" i="8"/>
  <c r="CF202" i="8"/>
  <c r="CE202" i="8"/>
  <c r="CD202" i="8"/>
  <c r="CC202" i="8"/>
  <c r="CB202" i="8"/>
  <c r="CA202" i="8"/>
  <c r="BZ202" i="8"/>
  <c r="BY202" i="8"/>
  <c r="BW202" i="8"/>
  <c r="BX202" i="8" s="1"/>
  <c r="BV202" i="8"/>
  <c r="BU202" i="8"/>
  <c r="BT202" i="8"/>
  <c r="BS202" i="8"/>
  <c r="BR202" i="8"/>
  <c r="BQ202" i="8"/>
  <c r="BP202" i="8"/>
  <c r="BO202" i="8"/>
  <c r="BN202" i="8"/>
  <c r="BM202" i="8"/>
  <c r="BL202" i="8"/>
  <c r="BJ202" i="8"/>
  <c r="BK202" i="8" s="1"/>
  <c r="J202" i="8"/>
  <c r="I202" i="8"/>
  <c r="H202" i="8"/>
  <c r="G202" i="8"/>
  <c r="F202" i="8"/>
  <c r="A202" i="8"/>
  <c r="DP201" i="8"/>
  <c r="DO201" i="8"/>
  <c r="DN201" i="8"/>
  <c r="DM201" i="8"/>
  <c r="DK201" i="8"/>
  <c r="DL201" i="8" s="1"/>
  <c r="DJ201" i="8"/>
  <c r="DI201" i="8"/>
  <c r="DH201" i="8"/>
  <c r="DG201" i="8"/>
  <c r="DE201" i="8"/>
  <c r="DF201" i="8" s="1"/>
  <c r="DD201" i="8"/>
  <c r="DC201" i="8"/>
  <c r="DB201" i="8"/>
  <c r="DA201" i="8"/>
  <c r="CZ201" i="8"/>
  <c r="CY201" i="8"/>
  <c r="CX201" i="8"/>
  <c r="CV201" i="8"/>
  <c r="CW201" i="8" s="1"/>
  <c r="CU201" i="8"/>
  <c r="CT201" i="8"/>
  <c r="CS201" i="8"/>
  <c r="CR201" i="8"/>
  <c r="CQ201" i="8"/>
  <c r="CP201" i="8"/>
  <c r="CO201" i="8"/>
  <c r="CN201" i="8"/>
  <c r="CL201" i="8"/>
  <c r="CM201" i="8" s="1"/>
  <c r="CG201" i="8"/>
  <c r="CF201" i="8"/>
  <c r="CE201" i="8"/>
  <c r="CD201" i="8"/>
  <c r="CC201" i="8"/>
  <c r="CB201" i="8"/>
  <c r="CA201" i="8"/>
  <c r="BZ201" i="8"/>
  <c r="BY201" i="8"/>
  <c r="BW201" i="8"/>
  <c r="BX201" i="8" s="1"/>
  <c r="BV201" i="8"/>
  <c r="BU201" i="8"/>
  <c r="BT201" i="8"/>
  <c r="BS201" i="8"/>
  <c r="BR201" i="8"/>
  <c r="BQ201" i="8"/>
  <c r="BP201" i="8"/>
  <c r="BO201" i="8"/>
  <c r="BN201" i="8"/>
  <c r="BM201" i="8"/>
  <c r="BL201" i="8"/>
  <c r="BJ201" i="8"/>
  <c r="BK201" i="8" s="1"/>
  <c r="J201" i="8"/>
  <c r="I201" i="8"/>
  <c r="H201" i="8"/>
  <c r="G201" i="8"/>
  <c r="F201" i="8"/>
  <c r="A201" i="8"/>
  <c r="DP200" i="8"/>
  <c r="DO200" i="8"/>
  <c r="DN200" i="8"/>
  <c r="DM200" i="8"/>
  <c r="DK200" i="8"/>
  <c r="DL200" i="8" s="1"/>
  <c r="DJ200" i="8"/>
  <c r="DI200" i="8"/>
  <c r="DH200" i="8"/>
  <c r="DG200" i="8"/>
  <c r="DE200" i="8"/>
  <c r="DF200" i="8" s="1"/>
  <c r="DD200" i="8"/>
  <c r="DC200" i="8"/>
  <c r="DB200" i="8"/>
  <c r="DA200" i="8"/>
  <c r="CZ200" i="8"/>
  <c r="CY200" i="8"/>
  <c r="CX200" i="8"/>
  <c r="CV200" i="8"/>
  <c r="CW200" i="8" s="1"/>
  <c r="CU200" i="8"/>
  <c r="CT200" i="8"/>
  <c r="CS200" i="8"/>
  <c r="CR200" i="8"/>
  <c r="CQ200" i="8"/>
  <c r="CP200" i="8"/>
  <c r="CO200" i="8"/>
  <c r="CN200" i="8"/>
  <c r="CL200" i="8"/>
  <c r="CM200" i="8" s="1"/>
  <c r="CG200" i="8"/>
  <c r="CF200" i="8"/>
  <c r="CE200" i="8"/>
  <c r="CD200" i="8"/>
  <c r="CC200" i="8"/>
  <c r="CB200" i="8"/>
  <c r="CA200" i="8"/>
  <c r="BZ200" i="8"/>
  <c r="BY200" i="8"/>
  <c r="BW200" i="8"/>
  <c r="BX200" i="8" s="1"/>
  <c r="BV200" i="8"/>
  <c r="BU200" i="8"/>
  <c r="BT200" i="8"/>
  <c r="BS200" i="8"/>
  <c r="BR200" i="8"/>
  <c r="BQ200" i="8"/>
  <c r="BP200" i="8"/>
  <c r="BO200" i="8"/>
  <c r="BN200" i="8"/>
  <c r="BM200" i="8"/>
  <c r="BL200" i="8"/>
  <c r="BJ200" i="8"/>
  <c r="BK200" i="8" s="1"/>
  <c r="J200" i="8"/>
  <c r="I200" i="8"/>
  <c r="H200" i="8"/>
  <c r="G200" i="8"/>
  <c r="F200" i="8"/>
  <c r="A200" i="8"/>
  <c r="DP199" i="8"/>
  <c r="DO199" i="8"/>
  <c r="DN199" i="8"/>
  <c r="DM199" i="8"/>
  <c r="DK199" i="8"/>
  <c r="DL199" i="8" s="1"/>
  <c r="DJ199" i="8"/>
  <c r="DI199" i="8"/>
  <c r="DH199" i="8"/>
  <c r="DG199" i="8"/>
  <c r="DE199" i="8"/>
  <c r="DF199" i="8" s="1"/>
  <c r="DD199" i="8"/>
  <c r="DC199" i="8"/>
  <c r="DB199" i="8"/>
  <c r="DA199" i="8"/>
  <c r="CZ199" i="8"/>
  <c r="CY199" i="8"/>
  <c r="CX199" i="8"/>
  <c r="CV199" i="8"/>
  <c r="CW199" i="8" s="1"/>
  <c r="CU199" i="8"/>
  <c r="CT199" i="8"/>
  <c r="CS199" i="8"/>
  <c r="CR199" i="8"/>
  <c r="CQ199" i="8"/>
  <c r="CP199" i="8"/>
  <c r="CO199" i="8"/>
  <c r="CN199" i="8"/>
  <c r="CL199" i="8"/>
  <c r="CM199" i="8" s="1"/>
  <c r="CG199" i="8"/>
  <c r="CF199" i="8"/>
  <c r="CE199" i="8"/>
  <c r="CD199" i="8"/>
  <c r="CC199" i="8"/>
  <c r="CB199" i="8"/>
  <c r="CA199" i="8"/>
  <c r="BZ199" i="8"/>
  <c r="BY199" i="8"/>
  <c r="BW199" i="8"/>
  <c r="BX199" i="8" s="1"/>
  <c r="BV199" i="8"/>
  <c r="BU199" i="8"/>
  <c r="BT199" i="8"/>
  <c r="BS199" i="8"/>
  <c r="BR199" i="8"/>
  <c r="BQ199" i="8"/>
  <c r="BP199" i="8"/>
  <c r="BO199" i="8"/>
  <c r="BN199" i="8"/>
  <c r="BM199" i="8"/>
  <c r="BL199" i="8"/>
  <c r="BJ199" i="8"/>
  <c r="BK199" i="8" s="1"/>
  <c r="J199" i="8"/>
  <c r="I199" i="8"/>
  <c r="H199" i="8"/>
  <c r="G199" i="8"/>
  <c r="F199" i="8"/>
  <c r="A199" i="8"/>
  <c r="DP198" i="8"/>
  <c r="DO198" i="8"/>
  <c r="DN198" i="8"/>
  <c r="DM198" i="8"/>
  <c r="DK198" i="8"/>
  <c r="DL198" i="8" s="1"/>
  <c r="DJ198" i="8"/>
  <c r="DI198" i="8"/>
  <c r="DH198" i="8"/>
  <c r="DG198" i="8"/>
  <c r="DE198" i="8"/>
  <c r="DF198" i="8" s="1"/>
  <c r="DD198" i="8"/>
  <c r="DC198" i="8"/>
  <c r="DB198" i="8"/>
  <c r="DA198" i="8"/>
  <c r="CZ198" i="8"/>
  <c r="CY198" i="8"/>
  <c r="CX198" i="8"/>
  <c r="CV198" i="8"/>
  <c r="CW198" i="8" s="1"/>
  <c r="CU198" i="8"/>
  <c r="CT198" i="8"/>
  <c r="CS198" i="8"/>
  <c r="CR198" i="8"/>
  <c r="CQ198" i="8"/>
  <c r="CP198" i="8"/>
  <c r="CO198" i="8"/>
  <c r="CN198" i="8"/>
  <c r="CL198" i="8"/>
  <c r="CM198" i="8" s="1"/>
  <c r="CG198" i="8"/>
  <c r="CF198" i="8"/>
  <c r="CE198" i="8"/>
  <c r="CD198" i="8"/>
  <c r="CC198" i="8"/>
  <c r="CB198" i="8"/>
  <c r="CA198" i="8"/>
  <c r="BZ198" i="8"/>
  <c r="BY198" i="8"/>
  <c r="BW198" i="8"/>
  <c r="BX198" i="8" s="1"/>
  <c r="BV198" i="8"/>
  <c r="BU198" i="8"/>
  <c r="BT198" i="8"/>
  <c r="BS198" i="8"/>
  <c r="BR198" i="8"/>
  <c r="BQ198" i="8"/>
  <c r="BP198" i="8"/>
  <c r="BO198" i="8"/>
  <c r="BN198" i="8"/>
  <c r="BM198" i="8"/>
  <c r="BL198" i="8"/>
  <c r="BJ198" i="8"/>
  <c r="BK198" i="8" s="1"/>
  <c r="J198" i="8"/>
  <c r="I198" i="8"/>
  <c r="H198" i="8"/>
  <c r="G198" i="8"/>
  <c r="F198" i="8"/>
  <c r="A198" i="8"/>
  <c r="DP197" i="8"/>
  <c r="DO197" i="8"/>
  <c r="DN197" i="8"/>
  <c r="DM197" i="8"/>
  <c r="DK197" i="8"/>
  <c r="DL197" i="8" s="1"/>
  <c r="DJ197" i="8"/>
  <c r="DI197" i="8"/>
  <c r="DH197" i="8"/>
  <c r="DG197" i="8"/>
  <c r="DE197" i="8"/>
  <c r="DF197" i="8" s="1"/>
  <c r="DD197" i="8"/>
  <c r="DC197" i="8"/>
  <c r="DB197" i="8"/>
  <c r="DA197" i="8"/>
  <c r="CZ197" i="8"/>
  <c r="CY197" i="8"/>
  <c r="CX197" i="8"/>
  <c r="CV197" i="8"/>
  <c r="CW197" i="8" s="1"/>
  <c r="CU197" i="8"/>
  <c r="CT197" i="8"/>
  <c r="CS197" i="8"/>
  <c r="CR197" i="8"/>
  <c r="CQ197" i="8"/>
  <c r="CP197" i="8"/>
  <c r="CO197" i="8"/>
  <c r="CN197" i="8"/>
  <c r="CL197" i="8"/>
  <c r="CM197" i="8" s="1"/>
  <c r="CG197" i="8"/>
  <c r="CF197" i="8"/>
  <c r="CE197" i="8"/>
  <c r="CD197" i="8"/>
  <c r="CC197" i="8"/>
  <c r="CB197" i="8"/>
  <c r="CA197" i="8"/>
  <c r="BZ197" i="8"/>
  <c r="BY197" i="8"/>
  <c r="BW197" i="8"/>
  <c r="BX197" i="8" s="1"/>
  <c r="BV197" i="8"/>
  <c r="BU197" i="8"/>
  <c r="BT197" i="8"/>
  <c r="BS197" i="8"/>
  <c r="BR197" i="8"/>
  <c r="BQ197" i="8"/>
  <c r="BP197" i="8"/>
  <c r="BO197" i="8"/>
  <c r="BN197" i="8"/>
  <c r="BM197" i="8"/>
  <c r="BL197" i="8"/>
  <c r="BJ197" i="8"/>
  <c r="BK197" i="8" s="1"/>
  <c r="J197" i="8"/>
  <c r="I197" i="8"/>
  <c r="H197" i="8"/>
  <c r="G197" i="8"/>
  <c r="F197" i="8"/>
  <c r="A197" i="8"/>
  <c r="DP196" i="8"/>
  <c r="DO196" i="8"/>
  <c r="DN196" i="8"/>
  <c r="DM196" i="8"/>
  <c r="DK196" i="8"/>
  <c r="DL196" i="8" s="1"/>
  <c r="DJ196" i="8"/>
  <c r="DI196" i="8"/>
  <c r="DH196" i="8"/>
  <c r="DG196" i="8"/>
  <c r="DE196" i="8"/>
  <c r="DF196" i="8" s="1"/>
  <c r="DD196" i="8"/>
  <c r="DC196" i="8"/>
  <c r="DB196" i="8"/>
  <c r="DA196" i="8"/>
  <c r="CZ196" i="8"/>
  <c r="CY196" i="8"/>
  <c r="CX196" i="8"/>
  <c r="CV196" i="8"/>
  <c r="CW196" i="8" s="1"/>
  <c r="CU196" i="8"/>
  <c r="CT196" i="8"/>
  <c r="CS196" i="8"/>
  <c r="CR196" i="8"/>
  <c r="CQ196" i="8"/>
  <c r="CP196" i="8"/>
  <c r="CO196" i="8"/>
  <c r="CN196" i="8"/>
  <c r="CL196" i="8"/>
  <c r="CM196" i="8" s="1"/>
  <c r="CG196" i="8"/>
  <c r="CF196" i="8"/>
  <c r="CE196" i="8"/>
  <c r="CD196" i="8"/>
  <c r="CC196" i="8"/>
  <c r="CB196" i="8"/>
  <c r="CA196" i="8"/>
  <c r="BZ196" i="8"/>
  <c r="BY196" i="8"/>
  <c r="BW196" i="8"/>
  <c r="BX196" i="8" s="1"/>
  <c r="BV196" i="8"/>
  <c r="BU196" i="8"/>
  <c r="BT196" i="8"/>
  <c r="BS196" i="8"/>
  <c r="BR196" i="8"/>
  <c r="BQ196" i="8"/>
  <c r="BP196" i="8"/>
  <c r="BO196" i="8"/>
  <c r="BN196" i="8"/>
  <c r="BM196" i="8"/>
  <c r="BL196" i="8"/>
  <c r="BJ196" i="8"/>
  <c r="BK196" i="8" s="1"/>
  <c r="J196" i="8"/>
  <c r="I196" i="8"/>
  <c r="H196" i="8"/>
  <c r="G196" i="8"/>
  <c r="F196" i="8"/>
  <c r="A196" i="8"/>
  <c r="DP195" i="8"/>
  <c r="DO195" i="8"/>
  <c r="DN195" i="8"/>
  <c r="DM195" i="8"/>
  <c r="DK195" i="8"/>
  <c r="DL195" i="8" s="1"/>
  <c r="DJ195" i="8"/>
  <c r="DI195" i="8"/>
  <c r="DH195" i="8"/>
  <c r="DG195" i="8"/>
  <c r="DE195" i="8"/>
  <c r="DF195" i="8" s="1"/>
  <c r="DD195" i="8"/>
  <c r="DC195" i="8"/>
  <c r="DB195" i="8"/>
  <c r="DA195" i="8"/>
  <c r="CZ195" i="8"/>
  <c r="CY195" i="8"/>
  <c r="CX195" i="8"/>
  <c r="CV195" i="8"/>
  <c r="CW195" i="8" s="1"/>
  <c r="CU195" i="8"/>
  <c r="CT195" i="8"/>
  <c r="CS195" i="8"/>
  <c r="CR195" i="8"/>
  <c r="CQ195" i="8"/>
  <c r="CP195" i="8"/>
  <c r="CO195" i="8"/>
  <c r="CN195" i="8"/>
  <c r="CL195" i="8"/>
  <c r="CM195" i="8" s="1"/>
  <c r="CG195" i="8"/>
  <c r="CF195" i="8"/>
  <c r="CE195" i="8"/>
  <c r="CD195" i="8"/>
  <c r="CC195" i="8"/>
  <c r="CB195" i="8"/>
  <c r="CA195" i="8"/>
  <c r="BZ195" i="8"/>
  <c r="BY195" i="8"/>
  <c r="BW195" i="8"/>
  <c r="BX195" i="8" s="1"/>
  <c r="BV195" i="8"/>
  <c r="BU195" i="8"/>
  <c r="BT195" i="8"/>
  <c r="BS195" i="8"/>
  <c r="BR195" i="8"/>
  <c r="BQ195" i="8"/>
  <c r="BP195" i="8"/>
  <c r="BO195" i="8"/>
  <c r="BN195" i="8"/>
  <c r="BM195" i="8"/>
  <c r="BL195" i="8"/>
  <c r="BJ195" i="8"/>
  <c r="BK195" i="8" s="1"/>
  <c r="J195" i="8"/>
  <c r="I195" i="8"/>
  <c r="H195" i="8"/>
  <c r="G195" i="8"/>
  <c r="F195" i="8"/>
  <c r="A195" i="8"/>
  <c r="DP194" i="8"/>
  <c r="DO194" i="8"/>
  <c r="DN194" i="8"/>
  <c r="DM194" i="8"/>
  <c r="DK194" i="8"/>
  <c r="DL194" i="8" s="1"/>
  <c r="DJ194" i="8"/>
  <c r="DI194" i="8"/>
  <c r="DH194" i="8"/>
  <c r="DG194" i="8"/>
  <c r="DE194" i="8"/>
  <c r="DF194" i="8" s="1"/>
  <c r="DD194" i="8"/>
  <c r="DC194" i="8"/>
  <c r="DB194" i="8"/>
  <c r="DA194" i="8"/>
  <c r="CZ194" i="8"/>
  <c r="CY194" i="8"/>
  <c r="CX194" i="8"/>
  <c r="CV194" i="8"/>
  <c r="CW194" i="8" s="1"/>
  <c r="CU194" i="8"/>
  <c r="CT194" i="8"/>
  <c r="CS194" i="8"/>
  <c r="CR194" i="8"/>
  <c r="CQ194" i="8"/>
  <c r="CP194" i="8"/>
  <c r="CO194" i="8"/>
  <c r="CN194" i="8"/>
  <c r="CL194" i="8"/>
  <c r="CM194" i="8" s="1"/>
  <c r="CG194" i="8"/>
  <c r="CF194" i="8"/>
  <c r="CE194" i="8"/>
  <c r="CD194" i="8"/>
  <c r="CC194" i="8"/>
  <c r="CB194" i="8"/>
  <c r="CA194" i="8"/>
  <c r="BZ194" i="8"/>
  <c r="BY194" i="8"/>
  <c r="BW194" i="8"/>
  <c r="BX194" i="8" s="1"/>
  <c r="BV194" i="8"/>
  <c r="BU194" i="8"/>
  <c r="BT194" i="8"/>
  <c r="BS194" i="8"/>
  <c r="BR194" i="8"/>
  <c r="BQ194" i="8"/>
  <c r="BP194" i="8"/>
  <c r="BO194" i="8"/>
  <c r="BN194" i="8"/>
  <c r="BM194" i="8"/>
  <c r="BL194" i="8"/>
  <c r="BJ194" i="8"/>
  <c r="BK194" i="8" s="1"/>
  <c r="J194" i="8"/>
  <c r="I194" i="8"/>
  <c r="H194" i="8"/>
  <c r="G194" i="8"/>
  <c r="F194" i="8"/>
  <c r="A194" i="8"/>
  <c r="DP193" i="8"/>
  <c r="DO193" i="8"/>
  <c r="DN193" i="8"/>
  <c r="DM193" i="8"/>
  <c r="DK193" i="8"/>
  <c r="DL193" i="8" s="1"/>
  <c r="DJ193" i="8"/>
  <c r="DI193" i="8"/>
  <c r="DH193" i="8"/>
  <c r="DG193" i="8"/>
  <c r="DE193" i="8"/>
  <c r="DF193" i="8" s="1"/>
  <c r="DD193" i="8"/>
  <c r="DC193" i="8"/>
  <c r="DB193" i="8"/>
  <c r="DA193" i="8"/>
  <c r="CZ193" i="8"/>
  <c r="CY193" i="8"/>
  <c r="CX193" i="8"/>
  <c r="CV193" i="8"/>
  <c r="CW193" i="8" s="1"/>
  <c r="CU193" i="8"/>
  <c r="CT193" i="8"/>
  <c r="CS193" i="8"/>
  <c r="CR193" i="8"/>
  <c r="CQ193" i="8"/>
  <c r="CP193" i="8"/>
  <c r="CO193" i="8"/>
  <c r="CN193" i="8"/>
  <c r="CL193" i="8"/>
  <c r="CM193" i="8" s="1"/>
  <c r="CG193" i="8"/>
  <c r="CF193" i="8"/>
  <c r="CE193" i="8"/>
  <c r="CD193" i="8"/>
  <c r="CC193" i="8"/>
  <c r="CB193" i="8"/>
  <c r="CA193" i="8"/>
  <c r="BZ193" i="8"/>
  <c r="BY193" i="8"/>
  <c r="BW193" i="8"/>
  <c r="BX193" i="8" s="1"/>
  <c r="BV193" i="8"/>
  <c r="BU193" i="8"/>
  <c r="BT193" i="8"/>
  <c r="BS193" i="8"/>
  <c r="BR193" i="8"/>
  <c r="BQ193" i="8"/>
  <c r="BP193" i="8"/>
  <c r="BO193" i="8"/>
  <c r="BN193" i="8"/>
  <c r="BM193" i="8"/>
  <c r="BL193" i="8"/>
  <c r="BJ193" i="8"/>
  <c r="BK193" i="8" s="1"/>
  <c r="J193" i="8"/>
  <c r="I193" i="8"/>
  <c r="H193" i="8"/>
  <c r="G193" i="8"/>
  <c r="F193" i="8"/>
  <c r="A193" i="8"/>
  <c r="DP192" i="8"/>
  <c r="DO192" i="8"/>
  <c r="DN192" i="8"/>
  <c r="DM192" i="8"/>
  <c r="DK192" i="8"/>
  <c r="DL192" i="8" s="1"/>
  <c r="DJ192" i="8"/>
  <c r="DI192" i="8"/>
  <c r="DH192" i="8"/>
  <c r="DG192" i="8"/>
  <c r="DE192" i="8"/>
  <c r="DF192" i="8" s="1"/>
  <c r="DD192" i="8"/>
  <c r="DC192" i="8"/>
  <c r="DB192" i="8"/>
  <c r="DA192" i="8"/>
  <c r="CZ192" i="8"/>
  <c r="CY192" i="8"/>
  <c r="CX192" i="8"/>
  <c r="CV192" i="8"/>
  <c r="CW192" i="8" s="1"/>
  <c r="CU192" i="8"/>
  <c r="CT192" i="8"/>
  <c r="CS192" i="8"/>
  <c r="CR192" i="8"/>
  <c r="CQ192" i="8"/>
  <c r="CP192" i="8"/>
  <c r="CO192" i="8"/>
  <c r="CN192" i="8"/>
  <c r="CL192" i="8"/>
  <c r="CM192" i="8" s="1"/>
  <c r="CG192" i="8"/>
  <c r="CF192" i="8"/>
  <c r="CE192" i="8"/>
  <c r="CD192" i="8"/>
  <c r="CC192" i="8"/>
  <c r="CB192" i="8"/>
  <c r="CA192" i="8"/>
  <c r="BZ192" i="8"/>
  <c r="BY192" i="8"/>
  <c r="BW192" i="8"/>
  <c r="BX192" i="8" s="1"/>
  <c r="BV192" i="8"/>
  <c r="BU192" i="8"/>
  <c r="BT192" i="8"/>
  <c r="BS192" i="8"/>
  <c r="BR192" i="8"/>
  <c r="BQ192" i="8"/>
  <c r="BP192" i="8"/>
  <c r="BO192" i="8"/>
  <c r="BN192" i="8"/>
  <c r="BM192" i="8"/>
  <c r="BL192" i="8"/>
  <c r="BJ192" i="8"/>
  <c r="BK192" i="8" s="1"/>
  <c r="J192" i="8"/>
  <c r="I192" i="8"/>
  <c r="H192" i="8"/>
  <c r="G192" i="8"/>
  <c r="F192" i="8"/>
  <c r="A192" i="8"/>
  <c r="DP191" i="8"/>
  <c r="DO191" i="8"/>
  <c r="DN191" i="8"/>
  <c r="DM191" i="8"/>
  <c r="DK191" i="8"/>
  <c r="DL191" i="8" s="1"/>
  <c r="DJ191" i="8"/>
  <c r="DI191" i="8"/>
  <c r="DH191" i="8"/>
  <c r="DG191" i="8"/>
  <c r="DE191" i="8"/>
  <c r="DF191" i="8" s="1"/>
  <c r="DD191" i="8"/>
  <c r="DC191" i="8"/>
  <c r="DB191" i="8"/>
  <c r="DA191" i="8"/>
  <c r="CZ191" i="8"/>
  <c r="CY191" i="8"/>
  <c r="CX191" i="8"/>
  <c r="CV191" i="8"/>
  <c r="CW191" i="8" s="1"/>
  <c r="CU191" i="8"/>
  <c r="CT191" i="8"/>
  <c r="CS191" i="8"/>
  <c r="CR191" i="8"/>
  <c r="CQ191" i="8"/>
  <c r="CP191" i="8"/>
  <c r="CO191" i="8"/>
  <c r="CN191" i="8"/>
  <c r="CL191" i="8"/>
  <c r="CM191" i="8" s="1"/>
  <c r="CG191" i="8"/>
  <c r="CF191" i="8"/>
  <c r="CE191" i="8"/>
  <c r="CD191" i="8"/>
  <c r="CC191" i="8"/>
  <c r="CB191" i="8"/>
  <c r="CA191" i="8"/>
  <c r="BZ191" i="8"/>
  <c r="BY191" i="8"/>
  <c r="BW191" i="8"/>
  <c r="BX191" i="8" s="1"/>
  <c r="BV191" i="8"/>
  <c r="BU191" i="8"/>
  <c r="BT191" i="8"/>
  <c r="BS191" i="8"/>
  <c r="BR191" i="8"/>
  <c r="BQ191" i="8"/>
  <c r="BP191" i="8"/>
  <c r="BO191" i="8"/>
  <c r="BN191" i="8"/>
  <c r="BM191" i="8"/>
  <c r="BL191" i="8"/>
  <c r="BJ191" i="8"/>
  <c r="BK191" i="8" s="1"/>
  <c r="J191" i="8"/>
  <c r="I191" i="8"/>
  <c r="H191" i="8"/>
  <c r="G191" i="8"/>
  <c r="F191" i="8"/>
  <c r="A191" i="8"/>
  <c r="DP190" i="8"/>
  <c r="DO190" i="8"/>
  <c r="DN190" i="8"/>
  <c r="DM190" i="8"/>
  <c r="DK190" i="8"/>
  <c r="DL190" i="8" s="1"/>
  <c r="DJ190" i="8"/>
  <c r="DI190" i="8"/>
  <c r="DH190" i="8"/>
  <c r="DG190" i="8"/>
  <c r="DE190" i="8"/>
  <c r="DF190" i="8" s="1"/>
  <c r="DD190" i="8"/>
  <c r="DC190" i="8"/>
  <c r="DB190" i="8"/>
  <c r="DA190" i="8"/>
  <c r="CZ190" i="8"/>
  <c r="CY190" i="8"/>
  <c r="CX190" i="8"/>
  <c r="CV190" i="8"/>
  <c r="CW190" i="8" s="1"/>
  <c r="CU190" i="8"/>
  <c r="CT190" i="8"/>
  <c r="CS190" i="8"/>
  <c r="CR190" i="8"/>
  <c r="CQ190" i="8"/>
  <c r="CP190" i="8"/>
  <c r="CO190" i="8"/>
  <c r="CN190" i="8"/>
  <c r="CL190" i="8"/>
  <c r="CM190" i="8" s="1"/>
  <c r="CG190" i="8"/>
  <c r="CF190" i="8"/>
  <c r="CE190" i="8"/>
  <c r="CD190" i="8"/>
  <c r="CC190" i="8"/>
  <c r="CB190" i="8"/>
  <c r="CA190" i="8"/>
  <c r="BZ190" i="8"/>
  <c r="BY190" i="8"/>
  <c r="BW190" i="8"/>
  <c r="BX190" i="8" s="1"/>
  <c r="BV190" i="8"/>
  <c r="BU190" i="8"/>
  <c r="BT190" i="8"/>
  <c r="BS190" i="8"/>
  <c r="BR190" i="8"/>
  <c r="BQ190" i="8"/>
  <c r="BP190" i="8"/>
  <c r="BO190" i="8"/>
  <c r="BN190" i="8"/>
  <c r="BM190" i="8"/>
  <c r="BL190" i="8"/>
  <c r="BJ190" i="8"/>
  <c r="BK190" i="8" s="1"/>
  <c r="J190" i="8"/>
  <c r="I190" i="8"/>
  <c r="H190" i="8"/>
  <c r="G190" i="8"/>
  <c r="F190" i="8"/>
  <c r="A190" i="8"/>
  <c r="DP189" i="8"/>
  <c r="DO189" i="8"/>
  <c r="DN189" i="8"/>
  <c r="DM189" i="8"/>
  <c r="DK189" i="8"/>
  <c r="DL189" i="8" s="1"/>
  <c r="DJ189" i="8"/>
  <c r="DI189" i="8"/>
  <c r="DH189" i="8"/>
  <c r="DG189" i="8"/>
  <c r="DE189" i="8"/>
  <c r="DF189" i="8" s="1"/>
  <c r="DD189" i="8"/>
  <c r="DC189" i="8"/>
  <c r="DB189" i="8"/>
  <c r="DA189" i="8"/>
  <c r="CZ189" i="8"/>
  <c r="CY189" i="8"/>
  <c r="CX189" i="8"/>
  <c r="CV189" i="8"/>
  <c r="CW189" i="8" s="1"/>
  <c r="CU189" i="8"/>
  <c r="CT189" i="8"/>
  <c r="CS189" i="8"/>
  <c r="CR189" i="8"/>
  <c r="CQ189" i="8"/>
  <c r="CP189" i="8"/>
  <c r="CO189" i="8"/>
  <c r="CN189" i="8"/>
  <c r="CL189" i="8"/>
  <c r="CM189" i="8" s="1"/>
  <c r="CG189" i="8"/>
  <c r="CF189" i="8"/>
  <c r="CE189" i="8"/>
  <c r="CD189" i="8"/>
  <c r="CC189" i="8"/>
  <c r="CB189" i="8"/>
  <c r="CA189" i="8"/>
  <c r="BZ189" i="8"/>
  <c r="BY189" i="8"/>
  <c r="BW189" i="8"/>
  <c r="BX189" i="8" s="1"/>
  <c r="BV189" i="8"/>
  <c r="BU189" i="8"/>
  <c r="BT189" i="8"/>
  <c r="BS189" i="8"/>
  <c r="BR189" i="8"/>
  <c r="BQ189" i="8"/>
  <c r="BP189" i="8"/>
  <c r="BO189" i="8"/>
  <c r="BN189" i="8"/>
  <c r="BM189" i="8"/>
  <c r="BL189" i="8"/>
  <c r="BJ189" i="8"/>
  <c r="BK189" i="8" s="1"/>
  <c r="J189" i="8"/>
  <c r="I189" i="8"/>
  <c r="H189" i="8"/>
  <c r="G189" i="8"/>
  <c r="F189" i="8"/>
  <c r="A189" i="8"/>
  <c r="DP188" i="8"/>
  <c r="DO188" i="8"/>
  <c r="DN188" i="8"/>
  <c r="DM188" i="8"/>
  <c r="DK188" i="8"/>
  <c r="DL188" i="8" s="1"/>
  <c r="DJ188" i="8"/>
  <c r="DI188" i="8"/>
  <c r="DH188" i="8"/>
  <c r="DG188" i="8"/>
  <c r="DE188" i="8"/>
  <c r="DF188" i="8" s="1"/>
  <c r="DD188" i="8"/>
  <c r="DC188" i="8"/>
  <c r="DB188" i="8"/>
  <c r="DA188" i="8"/>
  <c r="CZ188" i="8"/>
  <c r="CY188" i="8"/>
  <c r="CX188" i="8"/>
  <c r="CV188" i="8"/>
  <c r="CW188" i="8" s="1"/>
  <c r="CU188" i="8"/>
  <c r="CT188" i="8"/>
  <c r="CS188" i="8"/>
  <c r="CR188" i="8"/>
  <c r="CQ188" i="8"/>
  <c r="CP188" i="8"/>
  <c r="CO188" i="8"/>
  <c r="CN188" i="8"/>
  <c r="CL188" i="8"/>
  <c r="CM188" i="8" s="1"/>
  <c r="CG188" i="8"/>
  <c r="CF188" i="8"/>
  <c r="CE188" i="8"/>
  <c r="CD188" i="8"/>
  <c r="CC188" i="8"/>
  <c r="CB188" i="8"/>
  <c r="CA188" i="8"/>
  <c r="BZ188" i="8"/>
  <c r="BY188" i="8"/>
  <c r="BW188" i="8"/>
  <c r="BX188" i="8" s="1"/>
  <c r="BV188" i="8"/>
  <c r="BU188" i="8"/>
  <c r="BT188" i="8"/>
  <c r="BS188" i="8"/>
  <c r="BR188" i="8"/>
  <c r="BQ188" i="8"/>
  <c r="BP188" i="8"/>
  <c r="BO188" i="8"/>
  <c r="BN188" i="8"/>
  <c r="BM188" i="8"/>
  <c r="BL188" i="8"/>
  <c r="BJ188" i="8"/>
  <c r="BK188" i="8" s="1"/>
  <c r="J188" i="8"/>
  <c r="I188" i="8"/>
  <c r="H188" i="8"/>
  <c r="G188" i="8"/>
  <c r="F188" i="8"/>
  <c r="A188" i="8"/>
  <c r="DP187" i="8"/>
  <c r="DO187" i="8"/>
  <c r="DN187" i="8"/>
  <c r="DM187" i="8"/>
  <c r="DK187" i="8"/>
  <c r="DL187" i="8" s="1"/>
  <c r="DJ187" i="8"/>
  <c r="DI187" i="8"/>
  <c r="DH187" i="8"/>
  <c r="DG187" i="8"/>
  <c r="DE187" i="8"/>
  <c r="DF187" i="8" s="1"/>
  <c r="DD187" i="8"/>
  <c r="DC187" i="8"/>
  <c r="DB187" i="8"/>
  <c r="DA187" i="8"/>
  <c r="CZ187" i="8"/>
  <c r="CY187" i="8"/>
  <c r="CX187" i="8"/>
  <c r="CV187" i="8"/>
  <c r="CW187" i="8" s="1"/>
  <c r="CU187" i="8"/>
  <c r="CT187" i="8"/>
  <c r="CS187" i="8"/>
  <c r="CR187" i="8"/>
  <c r="CQ187" i="8"/>
  <c r="CP187" i="8"/>
  <c r="CO187" i="8"/>
  <c r="CN187" i="8"/>
  <c r="CL187" i="8"/>
  <c r="CM187" i="8" s="1"/>
  <c r="CG187" i="8"/>
  <c r="CF187" i="8"/>
  <c r="CE187" i="8"/>
  <c r="CD187" i="8"/>
  <c r="CC187" i="8"/>
  <c r="CB187" i="8"/>
  <c r="CA187" i="8"/>
  <c r="BZ187" i="8"/>
  <c r="BY187" i="8"/>
  <c r="BW187" i="8"/>
  <c r="BX187" i="8" s="1"/>
  <c r="BV187" i="8"/>
  <c r="BU187" i="8"/>
  <c r="BT187" i="8"/>
  <c r="BS187" i="8"/>
  <c r="BR187" i="8"/>
  <c r="BQ187" i="8"/>
  <c r="BP187" i="8"/>
  <c r="BO187" i="8"/>
  <c r="BN187" i="8"/>
  <c r="BM187" i="8"/>
  <c r="BL187" i="8"/>
  <c r="BJ187" i="8"/>
  <c r="BK187" i="8" s="1"/>
  <c r="J187" i="8"/>
  <c r="I187" i="8"/>
  <c r="H187" i="8"/>
  <c r="G187" i="8"/>
  <c r="F187" i="8"/>
  <c r="A187" i="8"/>
  <c r="DP186" i="8"/>
  <c r="DO186" i="8"/>
  <c r="DN186" i="8"/>
  <c r="DM186" i="8"/>
  <c r="DK186" i="8"/>
  <c r="DL186" i="8" s="1"/>
  <c r="DJ186" i="8"/>
  <c r="DI186" i="8"/>
  <c r="DH186" i="8"/>
  <c r="DG186" i="8"/>
  <c r="DE186" i="8"/>
  <c r="DF186" i="8" s="1"/>
  <c r="DD186" i="8"/>
  <c r="DC186" i="8"/>
  <c r="DB186" i="8"/>
  <c r="DA186" i="8"/>
  <c r="CZ186" i="8"/>
  <c r="CY186" i="8"/>
  <c r="CX186" i="8"/>
  <c r="CV186" i="8"/>
  <c r="CW186" i="8" s="1"/>
  <c r="CU186" i="8"/>
  <c r="CT186" i="8"/>
  <c r="CS186" i="8"/>
  <c r="CR186" i="8"/>
  <c r="CQ186" i="8"/>
  <c r="CP186" i="8"/>
  <c r="CO186" i="8"/>
  <c r="CN186" i="8"/>
  <c r="CL186" i="8"/>
  <c r="CM186" i="8" s="1"/>
  <c r="CG186" i="8"/>
  <c r="CF186" i="8"/>
  <c r="CE186" i="8"/>
  <c r="CD186" i="8"/>
  <c r="CC186" i="8"/>
  <c r="CB186" i="8"/>
  <c r="CA186" i="8"/>
  <c r="BZ186" i="8"/>
  <c r="BY186" i="8"/>
  <c r="BW186" i="8"/>
  <c r="BX186" i="8" s="1"/>
  <c r="BV186" i="8"/>
  <c r="BU186" i="8"/>
  <c r="BT186" i="8"/>
  <c r="BS186" i="8"/>
  <c r="BR186" i="8"/>
  <c r="BQ186" i="8"/>
  <c r="BP186" i="8"/>
  <c r="BO186" i="8"/>
  <c r="BN186" i="8"/>
  <c r="BM186" i="8"/>
  <c r="BL186" i="8"/>
  <c r="BJ186" i="8"/>
  <c r="BK186" i="8" s="1"/>
  <c r="J186" i="8"/>
  <c r="I186" i="8"/>
  <c r="H186" i="8"/>
  <c r="G186" i="8"/>
  <c r="F186" i="8"/>
  <c r="A186" i="8"/>
  <c r="DP185" i="8"/>
  <c r="DO185" i="8"/>
  <c r="DN185" i="8"/>
  <c r="DM185" i="8"/>
  <c r="DK185" i="8"/>
  <c r="DL185" i="8" s="1"/>
  <c r="DJ185" i="8"/>
  <c r="DI185" i="8"/>
  <c r="DH185" i="8"/>
  <c r="DG185" i="8"/>
  <c r="DE185" i="8"/>
  <c r="DF185" i="8" s="1"/>
  <c r="DD185" i="8"/>
  <c r="DC185" i="8"/>
  <c r="DB185" i="8"/>
  <c r="DA185" i="8"/>
  <c r="CZ185" i="8"/>
  <c r="CY185" i="8"/>
  <c r="CX185" i="8"/>
  <c r="CV185" i="8"/>
  <c r="CW185" i="8" s="1"/>
  <c r="CU185" i="8"/>
  <c r="CT185" i="8"/>
  <c r="CS185" i="8"/>
  <c r="CR185" i="8"/>
  <c r="CQ185" i="8"/>
  <c r="CP185" i="8"/>
  <c r="CO185" i="8"/>
  <c r="CN185" i="8"/>
  <c r="CL185" i="8"/>
  <c r="CM185" i="8" s="1"/>
  <c r="CG185" i="8"/>
  <c r="CF185" i="8"/>
  <c r="CE185" i="8"/>
  <c r="CD185" i="8"/>
  <c r="CC185" i="8"/>
  <c r="CB185" i="8"/>
  <c r="CA185" i="8"/>
  <c r="BZ185" i="8"/>
  <c r="BY185" i="8"/>
  <c r="BW185" i="8"/>
  <c r="BX185" i="8" s="1"/>
  <c r="BV185" i="8"/>
  <c r="BU185" i="8"/>
  <c r="BT185" i="8"/>
  <c r="BS185" i="8"/>
  <c r="BR185" i="8"/>
  <c r="BQ185" i="8"/>
  <c r="BP185" i="8"/>
  <c r="BO185" i="8"/>
  <c r="BN185" i="8"/>
  <c r="BM185" i="8"/>
  <c r="BL185" i="8"/>
  <c r="BJ185" i="8"/>
  <c r="BK185" i="8" s="1"/>
  <c r="J185" i="8"/>
  <c r="I185" i="8"/>
  <c r="H185" i="8"/>
  <c r="G185" i="8"/>
  <c r="F185" i="8"/>
  <c r="A185" i="8"/>
  <c r="DP184" i="8"/>
  <c r="DO184" i="8"/>
  <c r="DN184" i="8"/>
  <c r="DM184" i="8"/>
  <c r="DK184" i="8"/>
  <c r="DL184" i="8" s="1"/>
  <c r="DJ184" i="8"/>
  <c r="DI184" i="8"/>
  <c r="DH184" i="8"/>
  <c r="DG184" i="8"/>
  <c r="DE184" i="8"/>
  <c r="DF184" i="8" s="1"/>
  <c r="DD184" i="8"/>
  <c r="DC184" i="8"/>
  <c r="DB184" i="8"/>
  <c r="DA184" i="8"/>
  <c r="CZ184" i="8"/>
  <c r="CY184" i="8"/>
  <c r="CX184" i="8"/>
  <c r="CV184" i="8"/>
  <c r="CW184" i="8" s="1"/>
  <c r="CU184" i="8"/>
  <c r="CT184" i="8"/>
  <c r="CS184" i="8"/>
  <c r="CR184" i="8"/>
  <c r="CQ184" i="8"/>
  <c r="CP184" i="8"/>
  <c r="CO184" i="8"/>
  <c r="CN184" i="8"/>
  <c r="CL184" i="8"/>
  <c r="CM184" i="8" s="1"/>
  <c r="CG184" i="8"/>
  <c r="CF184" i="8"/>
  <c r="CE184" i="8"/>
  <c r="CD184" i="8"/>
  <c r="CC184" i="8"/>
  <c r="CB184" i="8"/>
  <c r="CA184" i="8"/>
  <c r="BZ184" i="8"/>
  <c r="BY184" i="8"/>
  <c r="BW184" i="8"/>
  <c r="BX184" i="8" s="1"/>
  <c r="BV184" i="8"/>
  <c r="BU184" i="8"/>
  <c r="BT184" i="8"/>
  <c r="BS184" i="8"/>
  <c r="BR184" i="8"/>
  <c r="BQ184" i="8"/>
  <c r="BP184" i="8"/>
  <c r="BO184" i="8"/>
  <c r="BN184" i="8"/>
  <c r="BM184" i="8"/>
  <c r="BL184" i="8"/>
  <c r="BJ184" i="8"/>
  <c r="BK184" i="8" s="1"/>
  <c r="J184" i="8"/>
  <c r="I184" i="8"/>
  <c r="H184" i="8"/>
  <c r="G184" i="8"/>
  <c r="F184" i="8"/>
  <c r="A184" i="8"/>
  <c r="DP183" i="8"/>
  <c r="DO183" i="8"/>
  <c r="DN183" i="8"/>
  <c r="DM183" i="8"/>
  <c r="DK183" i="8"/>
  <c r="DL183" i="8" s="1"/>
  <c r="DJ183" i="8"/>
  <c r="DI183" i="8"/>
  <c r="DH183" i="8"/>
  <c r="DG183" i="8"/>
  <c r="DE183" i="8"/>
  <c r="DF183" i="8" s="1"/>
  <c r="DD183" i="8"/>
  <c r="DC183" i="8"/>
  <c r="DB183" i="8"/>
  <c r="DA183" i="8"/>
  <c r="CZ183" i="8"/>
  <c r="CY183" i="8"/>
  <c r="CX183" i="8"/>
  <c r="CV183" i="8"/>
  <c r="CW183" i="8" s="1"/>
  <c r="CU183" i="8"/>
  <c r="CT183" i="8"/>
  <c r="CS183" i="8"/>
  <c r="CR183" i="8"/>
  <c r="CQ183" i="8"/>
  <c r="CP183" i="8"/>
  <c r="CO183" i="8"/>
  <c r="CN183" i="8"/>
  <c r="CL183" i="8"/>
  <c r="CM183" i="8" s="1"/>
  <c r="CG183" i="8"/>
  <c r="CF183" i="8"/>
  <c r="CE183" i="8"/>
  <c r="CD183" i="8"/>
  <c r="CC183" i="8"/>
  <c r="CB183" i="8"/>
  <c r="CA183" i="8"/>
  <c r="BZ183" i="8"/>
  <c r="BY183" i="8"/>
  <c r="BW183" i="8"/>
  <c r="BX183" i="8" s="1"/>
  <c r="BV183" i="8"/>
  <c r="BU183" i="8"/>
  <c r="BT183" i="8"/>
  <c r="BS183" i="8"/>
  <c r="BR183" i="8"/>
  <c r="BQ183" i="8"/>
  <c r="BP183" i="8"/>
  <c r="BO183" i="8"/>
  <c r="BN183" i="8"/>
  <c r="BM183" i="8"/>
  <c r="BL183" i="8"/>
  <c r="BJ183" i="8"/>
  <c r="BK183" i="8" s="1"/>
  <c r="J183" i="8"/>
  <c r="I183" i="8"/>
  <c r="H183" i="8"/>
  <c r="G183" i="8"/>
  <c r="F183" i="8"/>
  <c r="A183" i="8"/>
  <c r="DP182" i="8"/>
  <c r="DO182" i="8"/>
  <c r="DN182" i="8"/>
  <c r="DM182" i="8"/>
  <c r="DK182" i="8"/>
  <c r="DL182" i="8" s="1"/>
  <c r="DJ182" i="8"/>
  <c r="DI182" i="8"/>
  <c r="DH182" i="8"/>
  <c r="DG182" i="8"/>
  <c r="DE182" i="8"/>
  <c r="DF182" i="8" s="1"/>
  <c r="DD182" i="8"/>
  <c r="DC182" i="8"/>
  <c r="DB182" i="8"/>
  <c r="DA182" i="8"/>
  <c r="CZ182" i="8"/>
  <c r="CY182" i="8"/>
  <c r="CX182" i="8"/>
  <c r="CV182" i="8"/>
  <c r="CW182" i="8" s="1"/>
  <c r="CU182" i="8"/>
  <c r="CT182" i="8"/>
  <c r="CS182" i="8"/>
  <c r="CR182" i="8"/>
  <c r="CQ182" i="8"/>
  <c r="CP182" i="8"/>
  <c r="CO182" i="8"/>
  <c r="CN182" i="8"/>
  <c r="CL182" i="8"/>
  <c r="CM182" i="8" s="1"/>
  <c r="CG182" i="8"/>
  <c r="CF182" i="8"/>
  <c r="CE182" i="8"/>
  <c r="CD182" i="8"/>
  <c r="CC182" i="8"/>
  <c r="CB182" i="8"/>
  <c r="CA182" i="8"/>
  <c r="BZ182" i="8"/>
  <c r="BY182" i="8"/>
  <c r="BW182" i="8"/>
  <c r="BX182" i="8" s="1"/>
  <c r="BV182" i="8"/>
  <c r="BU182" i="8"/>
  <c r="BT182" i="8"/>
  <c r="BS182" i="8"/>
  <c r="BR182" i="8"/>
  <c r="BQ182" i="8"/>
  <c r="BP182" i="8"/>
  <c r="BO182" i="8"/>
  <c r="BN182" i="8"/>
  <c r="BM182" i="8"/>
  <c r="BL182" i="8"/>
  <c r="BJ182" i="8"/>
  <c r="BK182" i="8" s="1"/>
  <c r="J182" i="8"/>
  <c r="I182" i="8"/>
  <c r="H182" i="8"/>
  <c r="G182" i="8"/>
  <c r="F182" i="8"/>
  <c r="A182" i="8"/>
  <c r="DP181" i="8"/>
  <c r="DO181" i="8"/>
  <c r="DN181" i="8"/>
  <c r="DM181" i="8"/>
  <c r="DK181" i="8"/>
  <c r="DL181" i="8" s="1"/>
  <c r="DJ181" i="8"/>
  <c r="DI181" i="8"/>
  <c r="DH181" i="8"/>
  <c r="DG181" i="8"/>
  <c r="DE181" i="8"/>
  <c r="DF181" i="8" s="1"/>
  <c r="DD181" i="8"/>
  <c r="DC181" i="8"/>
  <c r="DB181" i="8"/>
  <c r="DA181" i="8"/>
  <c r="CZ181" i="8"/>
  <c r="CY181" i="8"/>
  <c r="CX181" i="8"/>
  <c r="CV181" i="8"/>
  <c r="CW181" i="8" s="1"/>
  <c r="CU181" i="8"/>
  <c r="CT181" i="8"/>
  <c r="CS181" i="8"/>
  <c r="CR181" i="8"/>
  <c r="CQ181" i="8"/>
  <c r="CP181" i="8"/>
  <c r="CO181" i="8"/>
  <c r="CN181" i="8"/>
  <c r="CL181" i="8"/>
  <c r="CM181" i="8" s="1"/>
  <c r="CG181" i="8"/>
  <c r="CF181" i="8"/>
  <c r="CE181" i="8"/>
  <c r="CD181" i="8"/>
  <c r="CC181" i="8"/>
  <c r="CB181" i="8"/>
  <c r="CA181" i="8"/>
  <c r="BZ181" i="8"/>
  <c r="BY181" i="8"/>
  <c r="BW181" i="8"/>
  <c r="BX181" i="8" s="1"/>
  <c r="BV181" i="8"/>
  <c r="BU181" i="8"/>
  <c r="BT181" i="8"/>
  <c r="BS181" i="8"/>
  <c r="BR181" i="8"/>
  <c r="BQ181" i="8"/>
  <c r="BP181" i="8"/>
  <c r="BO181" i="8"/>
  <c r="BN181" i="8"/>
  <c r="BM181" i="8"/>
  <c r="BL181" i="8"/>
  <c r="BJ181" i="8"/>
  <c r="BK181" i="8" s="1"/>
  <c r="J181" i="8"/>
  <c r="I181" i="8"/>
  <c r="H181" i="8"/>
  <c r="G181" i="8"/>
  <c r="F181" i="8"/>
  <c r="A181" i="8"/>
  <c r="DP180" i="8"/>
  <c r="DO180" i="8"/>
  <c r="DN180" i="8"/>
  <c r="DM180" i="8"/>
  <c r="DK180" i="8"/>
  <c r="DL180" i="8" s="1"/>
  <c r="DJ180" i="8"/>
  <c r="DI180" i="8"/>
  <c r="DH180" i="8"/>
  <c r="DG180" i="8"/>
  <c r="DE180" i="8"/>
  <c r="DF180" i="8" s="1"/>
  <c r="DD180" i="8"/>
  <c r="DC180" i="8"/>
  <c r="DB180" i="8"/>
  <c r="DA180" i="8"/>
  <c r="CZ180" i="8"/>
  <c r="CY180" i="8"/>
  <c r="CX180" i="8"/>
  <c r="CV180" i="8"/>
  <c r="CW180" i="8" s="1"/>
  <c r="CU180" i="8"/>
  <c r="CT180" i="8"/>
  <c r="CS180" i="8"/>
  <c r="CR180" i="8"/>
  <c r="CQ180" i="8"/>
  <c r="CP180" i="8"/>
  <c r="CO180" i="8"/>
  <c r="CN180" i="8"/>
  <c r="CL180" i="8"/>
  <c r="CM180" i="8" s="1"/>
  <c r="CG180" i="8"/>
  <c r="CF180" i="8"/>
  <c r="CE180" i="8"/>
  <c r="CD180" i="8"/>
  <c r="CC180" i="8"/>
  <c r="CB180" i="8"/>
  <c r="CA180" i="8"/>
  <c r="BZ180" i="8"/>
  <c r="BY180" i="8"/>
  <c r="BW180" i="8"/>
  <c r="BX180" i="8" s="1"/>
  <c r="BV180" i="8"/>
  <c r="BU180" i="8"/>
  <c r="BT180" i="8"/>
  <c r="BS180" i="8"/>
  <c r="BR180" i="8"/>
  <c r="BQ180" i="8"/>
  <c r="BP180" i="8"/>
  <c r="BO180" i="8"/>
  <c r="BN180" i="8"/>
  <c r="BM180" i="8"/>
  <c r="BL180" i="8"/>
  <c r="BJ180" i="8"/>
  <c r="BK180" i="8" s="1"/>
  <c r="J180" i="8"/>
  <c r="I180" i="8"/>
  <c r="H180" i="8"/>
  <c r="G180" i="8"/>
  <c r="F180" i="8"/>
  <c r="A180" i="8"/>
  <c r="DP179" i="8"/>
  <c r="DO179" i="8"/>
  <c r="DN179" i="8"/>
  <c r="DM179" i="8"/>
  <c r="DK179" i="8"/>
  <c r="DL179" i="8" s="1"/>
  <c r="DJ179" i="8"/>
  <c r="DI179" i="8"/>
  <c r="DH179" i="8"/>
  <c r="DG179" i="8"/>
  <c r="DE179" i="8"/>
  <c r="DF179" i="8" s="1"/>
  <c r="DD179" i="8"/>
  <c r="DC179" i="8"/>
  <c r="DB179" i="8"/>
  <c r="DA179" i="8"/>
  <c r="CZ179" i="8"/>
  <c r="CY179" i="8"/>
  <c r="CX179" i="8"/>
  <c r="CV179" i="8"/>
  <c r="CW179" i="8" s="1"/>
  <c r="CU179" i="8"/>
  <c r="CT179" i="8"/>
  <c r="CS179" i="8"/>
  <c r="CR179" i="8"/>
  <c r="CQ179" i="8"/>
  <c r="CP179" i="8"/>
  <c r="CO179" i="8"/>
  <c r="CN179" i="8"/>
  <c r="CL179" i="8"/>
  <c r="CM179" i="8" s="1"/>
  <c r="CG179" i="8"/>
  <c r="CF179" i="8"/>
  <c r="CE179" i="8"/>
  <c r="CD179" i="8"/>
  <c r="CC179" i="8"/>
  <c r="CB179" i="8"/>
  <c r="CA179" i="8"/>
  <c r="BZ179" i="8"/>
  <c r="BY179" i="8"/>
  <c r="BW179" i="8"/>
  <c r="BX179" i="8" s="1"/>
  <c r="BV179" i="8"/>
  <c r="BU179" i="8"/>
  <c r="BT179" i="8"/>
  <c r="BS179" i="8"/>
  <c r="BR179" i="8"/>
  <c r="BQ179" i="8"/>
  <c r="BP179" i="8"/>
  <c r="BO179" i="8"/>
  <c r="BN179" i="8"/>
  <c r="BM179" i="8"/>
  <c r="BL179" i="8"/>
  <c r="BJ179" i="8"/>
  <c r="BK179" i="8" s="1"/>
  <c r="J179" i="8"/>
  <c r="I179" i="8"/>
  <c r="H179" i="8"/>
  <c r="G179" i="8"/>
  <c r="F179" i="8"/>
  <c r="A179" i="8"/>
  <c r="DP178" i="8"/>
  <c r="DO178" i="8"/>
  <c r="DN178" i="8"/>
  <c r="DM178" i="8"/>
  <c r="DK178" i="8"/>
  <c r="DL178" i="8" s="1"/>
  <c r="DJ178" i="8"/>
  <c r="DI178" i="8"/>
  <c r="DH178" i="8"/>
  <c r="DG178" i="8"/>
  <c r="DE178" i="8"/>
  <c r="DF178" i="8" s="1"/>
  <c r="DD178" i="8"/>
  <c r="DC178" i="8"/>
  <c r="DB178" i="8"/>
  <c r="DA178" i="8"/>
  <c r="CZ178" i="8"/>
  <c r="CY178" i="8"/>
  <c r="CX178" i="8"/>
  <c r="CV178" i="8"/>
  <c r="CW178" i="8" s="1"/>
  <c r="CU178" i="8"/>
  <c r="CT178" i="8"/>
  <c r="CS178" i="8"/>
  <c r="CR178" i="8"/>
  <c r="CQ178" i="8"/>
  <c r="CP178" i="8"/>
  <c r="CO178" i="8"/>
  <c r="CN178" i="8"/>
  <c r="CL178" i="8"/>
  <c r="CM178" i="8" s="1"/>
  <c r="CG178" i="8"/>
  <c r="CF178" i="8"/>
  <c r="CE178" i="8"/>
  <c r="CD178" i="8"/>
  <c r="CC178" i="8"/>
  <c r="CB178" i="8"/>
  <c r="CA178" i="8"/>
  <c r="BZ178" i="8"/>
  <c r="BY178" i="8"/>
  <c r="BW178" i="8"/>
  <c r="BX178" i="8" s="1"/>
  <c r="BV178" i="8"/>
  <c r="BU178" i="8"/>
  <c r="BT178" i="8"/>
  <c r="BS178" i="8"/>
  <c r="BR178" i="8"/>
  <c r="BQ178" i="8"/>
  <c r="BP178" i="8"/>
  <c r="BO178" i="8"/>
  <c r="BN178" i="8"/>
  <c r="BM178" i="8"/>
  <c r="BL178" i="8"/>
  <c r="BJ178" i="8"/>
  <c r="BK178" i="8" s="1"/>
  <c r="J178" i="8"/>
  <c r="I178" i="8"/>
  <c r="H178" i="8"/>
  <c r="G178" i="8"/>
  <c r="F178" i="8"/>
  <c r="A178" i="8"/>
  <c r="DP177" i="8"/>
  <c r="DO177" i="8"/>
  <c r="DN177" i="8"/>
  <c r="DM177" i="8"/>
  <c r="DK177" i="8"/>
  <c r="DL177" i="8" s="1"/>
  <c r="DJ177" i="8"/>
  <c r="DI177" i="8"/>
  <c r="DH177" i="8"/>
  <c r="DG177" i="8"/>
  <c r="DE177" i="8"/>
  <c r="DF177" i="8" s="1"/>
  <c r="DD177" i="8"/>
  <c r="DC177" i="8"/>
  <c r="DB177" i="8"/>
  <c r="DA177" i="8"/>
  <c r="CZ177" i="8"/>
  <c r="CY177" i="8"/>
  <c r="CX177" i="8"/>
  <c r="CV177" i="8"/>
  <c r="CW177" i="8" s="1"/>
  <c r="CU177" i="8"/>
  <c r="CT177" i="8"/>
  <c r="CS177" i="8"/>
  <c r="CR177" i="8"/>
  <c r="CQ177" i="8"/>
  <c r="CP177" i="8"/>
  <c r="CO177" i="8"/>
  <c r="CN177" i="8"/>
  <c r="CL177" i="8"/>
  <c r="CM177" i="8" s="1"/>
  <c r="CG177" i="8"/>
  <c r="CF177" i="8"/>
  <c r="CE177" i="8"/>
  <c r="CD177" i="8"/>
  <c r="CC177" i="8"/>
  <c r="CB177" i="8"/>
  <c r="CA177" i="8"/>
  <c r="BZ177" i="8"/>
  <c r="BY177" i="8"/>
  <c r="BW177" i="8"/>
  <c r="BX177" i="8" s="1"/>
  <c r="BV177" i="8"/>
  <c r="BU177" i="8"/>
  <c r="BT177" i="8"/>
  <c r="BS177" i="8"/>
  <c r="BR177" i="8"/>
  <c r="BQ177" i="8"/>
  <c r="BP177" i="8"/>
  <c r="BO177" i="8"/>
  <c r="BN177" i="8"/>
  <c r="BM177" i="8"/>
  <c r="BL177" i="8"/>
  <c r="BJ177" i="8"/>
  <c r="BK177" i="8" s="1"/>
  <c r="J177" i="8"/>
  <c r="I177" i="8"/>
  <c r="H177" i="8"/>
  <c r="G177" i="8"/>
  <c r="F177" i="8"/>
  <c r="A177" i="8"/>
  <c r="DP176" i="8"/>
  <c r="DO176" i="8"/>
  <c r="DN176" i="8"/>
  <c r="DM176" i="8"/>
  <c r="DK176" i="8"/>
  <c r="DL176" i="8" s="1"/>
  <c r="DJ176" i="8"/>
  <c r="DI176" i="8"/>
  <c r="DH176" i="8"/>
  <c r="DG176" i="8"/>
  <c r="DE176" i="8"/>
  <c r="DF176" i="8" s="1"/>
  <c r="DD176" i="8"/>
  <c r="DC176" i="8"/>
  <c r="DB176" i="8"/>
  <c r="DA176" i="8"/>
  <c r="CZ176" i="8"/>
  <c r="CY176" i="8"/>
  <c r="CX176" i="8"/>
  <c r="CV176" i="8"/>
  <c r="CW176" i="8" s="1"/>
  <c r="CU176" i="8"/>
  <c r="CT176" i="8"/>
  <c r="CS176" i="8"/>
  <c r="CR176" i="8"/>
  <c r="CQ176" i="8"/>
  <c r="CP176" i="8"/>
  <c r="CO176" i="8"/>
  <c r="CN176" i="8"/>
  <c r="CL176" i="8"/>
  <c r="CM176" i="8" s="1"/>
  <c r="CG176" i="8"/>
  <c r="CF176" i="8"/>
  <c r="CE176" i="8"/>
  <c r="CD176" i="8"/>
  <c r="CC176" i="8"/>
  <c r="CB176" i="8"/>
  <c r="CA176" i="8"/>
  <c r="BZ176" i="8"/>
  <c r="BY176" i="8"/>
  <c r="BW176" i="8"/>
  <c r="BX176" i="8" s="1"/>
  <c r="BV176" i="8"/>
  <c r="BU176" i="8"/>
  <c r="BT176" i="8"/>
  <c r="BS176" i="8"/>
  <c r="BR176" i="8"/>
  <c r="BQ176" i="8"/>
  <c r="BP176" i="8"/>
  <c r="BO176" i="8"/>
  <c r="BN176" i="8"/>
  <c r="BM176" i="8"/>
  <c r="BL176" i="8"/>
  <c r="BJ176" i="8"/>
  <c r="BK176" i="8" s="1"/>
  <c r="J176" i="8"/>
  <c r="I176" i="8"/>
  <c r="H176" i="8"/>
  <c r="G176" i="8"/>
  <c r="F176" i="8"/>
  <c r="A176" i="8"/>
  <c r="DP175" i="8"/>
  <c r="DO175" i="8"/>
  <c r="DN175" i="8"/>
  <c r="DM175" i="8"/>
  <c r="DK175" i="8"/>
  <c r="DL175" i="8" s="1"/>
  <c r="DJ175" i="8"/>
  <c r="DI175" i="8"/>
  <c r="DH175" i="8"/>
  <c r="DG175" i="8"/>
  <c r="DE175" i="8"/>
  <c r="DF175" i="8" s="1"/>
  <c r="DD175" i="8"/>
  <c r="DC175" i="8"/>
  <c r="DB175" i="8"/>
  <c r="DA175" i="8"/>
  <c r="CZ175" i="8"/>
  <c r="CY175" i="8"/>
  <c r="CX175" i="8"/>
  <c r="CV175" i="8"/>
  <c r="CW175" i="8" s="1"/>
  <c r="CU175" i="8"/>
  <c r="CT175" i="8"/>
  <c r="CS175" i="8"/>
  <c r="CR175" i="8"/>
  <c r="CQ175" i="8"/>
  <c r="CP175" i="8"/>
  <c r="CO175" i="8"/>
  <c r="CN175" i="8"/>
  <c r="CL175" i="8"/>
  <c r="CM175" i="8" s="1"/>
  <c r="CG175" i="8"/>
  <c r="CF175" i="8"/>
  <c r="CE175" i="8"/>
  <c r="CD175" i="8"/>
  <c r="CC175" i="8"/>
  <c r="CB175" i="8"/>
  <c r="CA175" i="8"/>
  <c r="BZ175" i="8"/>
  <c r="BY175" i="8"/>
  <c r="BW175" i="8"/>
  <c r="BX175" i="8" s="1"/>
  <c r="BV175" i="8"/>
  <c r="BU175" i="8"/>
  <c r="BT175" i="8"/>
  <c r="BS175" i="8"/>
  <c r="BR175" i="8"/>
  <c r="BQ175" i="8"/>
  <c r="BP175" i="8"/>
  <c r="BO175" i="8"/>
  <c r="BN175" i="8"/>
  <c r="BM175" i="8"/>
  <c r="BL175" i="8"/>
  <c r="BJ175" i="8"/>
  <c r="BK175" i="8" s="1"/>
  <c r="J175" i="8"/>
  <c r="I175" i="8"/>
  <c r="H175" i="8"/>
  <c r="G175" i="8"/>
  <c r="F175" i="8"/>
  <c r="A175" i="8"/>
  <c r="DP174" i="8"/>
  <c r="DO174" i="8"/>
  <c r="DN174" i="8"/>
  <c r="DM174" i="8"/>
  <c r="DK174" i="8"/>
  <c r="DL174" i="8" s="1"/>
  <c r="DJ174" i="8"/>
  <c r="DI174" i="8"/>
  <c r="DH174" i="8"/>
  <c r="DG174" i="8"/>
  <c r="DE174" i="8"/>
  <c r="DF174" i="8" s="1"/>
  <c r="DD174" i="8"/>
  <c r="DC174" i="8"/>
  <c r="DB174" i="8"/>
  <c r="DA174" i="8"/>
  <c r="CZ174" i="8"/>
  <c r="CY174" i="8"/>
  <c r="CX174" i="8"/>
  <c r="CV174" i="8"/>
  <c r="CW174" i="8" s="1"/>
  <c r="CU174" i="8"/>
  <c r="CT174" i="8"/>
  <c r="CS174" i="8"/>
  <c r="CR174" i="8"/>
  <c r="CQ174" i="8"/>
  <c r="CP174" i="8"/>
  <c r="CO174" i="8"/>
  <c r="CN174" i="8"/>
  <c r="CL174" i="8"/>
  <c r="CM174" i="8" s="1"/>
  <c r="CG174" i="8"/>
  <c r="CF174" i="8"/>
  <c r="CE174" i="8"/>
  <c r="CD174" i="8"/>
  <c r="CC174" i="8"/>
  <c r="CB174" i="8"/>
  <c r="CA174" i="8"/>
  <c r="BZ174" i="8"/>
  <c r="BY174" i="8"/>
  <c r="BW174" i="8"/>
  <c r="BX174" i="8" s="1"/>
  <c r="BV174" i="8"/>
  <c r="BU174" i="8"/>
  <c r="BT174" i="8"/>
  <c r="BS174" i="8"/>
  <c r="BR174" i="8"/>
  <c r="BQ174" i="8"/>
  <c r="BP174" i="8"/>
  <c r="BO174" i="8"/>
  <c r="BN174" i="8"/>
  <c r="BM174" i="8"/>
  <c r="BL174" i="8"/>
  <c r="BJ174" i="8"/>
  <c r="BK174" i="8" s="1"/>
  <c r="J174" i="8"/>
  <c r="I174" i="8"/>
  <c r="H174" i="8"/>
  <c r="G174" i="8"/>
  <c r="F174" i="8"/>
  <c r="A174" i="8"/>
  <c r="DP173" i="8"/>
  <c r="DO173" i="8"/>
  <c r="DN173" i="8"/>
  <c r="DM173" i="8"/>
  <c r="DK173" i="8"/>
  <c r="DL173" i="8" s="1"/>
  <c r="DJ173" i="8"/>
  <c r="DI173" i="8"/>
  <c r="DH173" i="8"/>
  <c r="DG173" i="8"/>
  <c r="DE173" i="8"/>
  <c r="DF173" i="8" s="1"/>
  <c r="DD173" i="8"/>
  <c r="DC173" i="8"/>
  <c r="DB173" i="8"/>
  <c r="DA173" i="8"/>
  <c r="CZ173" i="8"/>
  <c r="CY173" i="8"/>
  <c r="CX173" i="8"/>
  <c r="CV173" i="8"/>
  <c r="CW173" i="8" s="1"/>
  <c r="CU173" i="8"/>
  <c r="CT173" i="8"/>
  <c r="CS173" i="8"/>
  <c r="CR173" i="8"/>
  <c r="CQ173" i="8"/>
  <c r="CP173" i="8"/>
  <c r="CO173" i="8"/>
  <c r="CN173" i="8"/>
  <c r="CL173" i="8"/>
  <c r="CM173" i="8" s="1"/>
  <c r="CG173" i="8"/>
  <c r="CF173" i="8"/>
  <c r="CE173" i="8"/>
  <c r="CD173" i="8"/>
  <c r="CC173" i="8"/>
  <c r="CB173" i="8"/>
  <c r="CA173" i="8"/>
  <c r="BZ173" i="8"/>
  <c r="BY173" i="8"/>
  <c r="BW173" i="8"/>
  <c r="BX173" i="8" s="1"/>
  <c r="BV173" i="8"/>
  <c r="BU173" i="8"/>
  <c r="BT173" i="8"/>
  <c r="BS173" i="8"/>
  <c r="BR173" i="8"/>
  <c r="BQ173" i="8"/>
  <c r="BP173" i="8"/>
  <c r="BO173" i="8"/>
  <c r="BN173" i="8"/>
  <c r="BM173" i="8"/>
  <c r="BL173" i="8"/>
  <c r="BJ173" i="8"/>
  <c r="BK173" i="8" s="1"/>
  <c r="J173" i="8"/>
  <c r="I173" i="8"/>
  <c r="H173" i="8"/>
  <c r="G173" i="8"/>
  <c r="F173" i="8"/>
  <c r="A173" i="8"/>
  <c r="DP172" i="8"/>
  <c r="DO172" i="8"/>
  <c r="DN172" i="8"/>
  <c r="DM172" i="8"/>
  <c r="DK172" i="8"/>
  <c r="DL172" i="8" s="1"/>
  <c r="DJ172" i="8"/>
  <c r="DI172" i="8"/>
  <c r="DH172" i="8"/>
  <c r="DG172" i="8"/>
  <c r="DE172" i="8"/>
  <c r="DF172" i="8" s="1"/>
  <c r="DD172" i="8"/>
  <c r="DC172" i="8"/>
  <c r="DB172" i="8"/>
  <c r="DA172" i="8"/>
  <c r="CZ172" i="8"/>
  <c r="CY172" i="8"/>
  <c r="CX172" i="8"/>
  <c r="CV172" i="8"/>
  <c r="CW172" i="8" s="1"/>
  <c r="CU172" i="8"/>
  <c r="CT172" i="8"/>
  <c r="CS172" i="8"/>
  <c r="CR172" i="8"/>
  <c r="CQ172" i="8"/>
  <c r="CP172" i="8"/>
  <c r="CO172" i="8"/>
  <c r="CN172" i="8"/>
  <c r="CL172" i="8"/>
  <c r="CM172" i="8" s="1"/>
  <c r="CG172" i="8"/>
  <c r="CF172" i="8"/>
  <c r="CE172" i="8"/>
  <c r="CD172" i="8"/>
  <c r="CC172" i="8"/>
  <c r="CB172" i="8"/>
  <c r="CA172" i="8"/>
  <c r="BZ172" i="8"/>
  <c r="BY172" i="8"/>
  <c r="BW172" i="8"/>
  <c r="BX172" i="8" s="1"/>
  <c r="BV172" i="8"/>
  <c r="BU172" i="8"/>
  <c r="BT172" i="8"/>
  <c r="BS172" i="8"/>
  <c r="BR172" i="8"/>
  <c r="BQ172" i="8"/>
  <c r="BP172" i="8"/>
  <c r="BO172" i="8"/>
  <c r="BN172" i="8"/>
  <c r="BM172" i="8"/>
  <c r="BL172" i="8"/>
  <c r="BJ172" i="8"/>
  <c r="BK172" i="8" s="1"/>
  <c r="J172" i="8"/>
  <c r="I172" i="8"/>
  <c r="H172" i="8"/>
  <c r="G172" i="8"/>
  <c r="F172" i="8"/>
  <c r="A172" i="8"/>
  <c r="DP171" i="8"/>
  <c r="DO171" i="8"/>
  <c r="DN171" i="8"/>
  <c r="DM171" i="8"/>
  <c r="DK171" i="8"/>
  <c r="DL171" i="8" s="1"/>
  <c r="DJ171" i="8"/>
  <c r="DI171" i="8"/>
  <c r="DH171" i="8"/>
  <c r="DG171" i="8"/>
  <c r="DE171" i="8"/>
  <c r="DF171" i="8" s="1"/>
  <c r="DD171" i="8"/>
  <c r="DC171" i="8"/>
  <c r="DB171" i="8"/>
  <c r="DA171" i="8"/>
  <c r="CZ171" i="8"/>
  <c r="CY171" i="8"/>
  <c r="CX171" i="8"/>
  <c r="CV171" i="8"/>
  <c r="CW171" i="8" s="1"/>
  <c r="CU171" i="8"/>
  <c r="CT171" i="8"/>
  <c r="CS171" i="8"/>
  <c r="CR171" i="8"/>
  <c r="CQ171" i="8"/>
  <c r="CP171" i="8"/>
  <c r="CO171" i="8"/>
  <c r="CN171" i="8"/>
  <c r="CL171" i="8"/>
  <c r="CM171" i="8" s="1"/>
  <c r="CG171" i="8"/>
  <c r="CF171" i="8"/>
  <c r="CE171" i="8"/>
  <c r="CD171" i="8"/>
  <c r="CC171" i="8"/>
  <c r="CB171" i="8"/>
  <c r="CA171" i="8"/>
  <c r="BZ171" i="8"/>
  <c r="BY171" i="8"/>
  <c r="BW171" i="8"/>
  <c r="BX171" i="8" s="1"/>
  <c r="BV171" i="8"/>
  <c r="BU171" i="8"/>
  <c r="BT171" i="8"/>
  <c r="BS171" i="8"/>
  <c r="BR171" i="8"/>
  <c r="BQ171" i="8"/>
  <c r="BP171" i="8"/>
  <c r="BO171" i="8"/>
  <c r="BN171" i="8"/>
  <c r="BM171" i="8"/>
  <c r="BL171" i="8"/>
  <c r="BJ171" i="8"/>
  <c r="BK171" i="8" s="1"/>
  <c r="J171" i="8"/>
  <c r="I171" i="8"/>
  <c r="H171" i="8"/>
  <c r="G171" i="8"/>
  <c r="F171" i="8"/>
  <c r="A171" i="8"/>
  <c r="DP170" i="8"/>
  <c r="DO170" i="8"/>
  <c r="DN170" i="8"/>
  <c r="DM170" i="8"/>
  <c r="DK170" i="8"/>
  <c r="DL170" i="8" s="1"/>
  <c r="DJ170" i="8"/>
  <c r="DI170" i="8"/>
  <c r="DH170" i="8"/>
  <c r="DG170" i="8"/>
  <c r="DE170" i="8"/>
  <c r="DF170" i="8" s="1"/>
  <c r="DD170" i="8"/>
  <c r="DC170" i="8"/>
  <c r="DB170" i="8"/>
  <c r="DA170" i="8"/>
  <c r="CZ170" i="8"/>
  <c r="CY170" i="8"/>
  <c r="CX170" i="8"/>
  <c r="CV170" i="8"/>
  <c r="CW170" i="8" s="1"/>
  <c r="CU170" i="8"/>
  <c r="CT170" i="8"/>
  <c r="CS170" i="8"/>
  <c r="CR170" i="8"/>
  <c r="CQ170" i="8"/>
  <c r="CP170" i="8"/>
  <c r="CO170" i="8"/>
  <c r="CN170" i="8"/>
  <c r="CL170" i="8"/>
  <c r="CM170" i="8" s="1"/>
  <c r="CG170" i="8"/>
  <c r="CF170" i="8"/>
  <c r="CE170" i="8"/>
  <c r="CD170" i="8"/>
  <c r="CC170" i="8"/>
  <c r="CB170" i="8"/>
  <c r="CA170" i="8"/>
  <c r="BZ170" i="8"/>
  <c r="BY170" i="8"/>
  <c r="BW170" i="8"/>
  <c r="BX170" i="8" s="1"/>
  <c r="BV170" i="8"/>
  <c r="BU170" i="8"/>
  <c r="BT170" i="8"/>
  <c r="BS170" i="8"/>
  <c r="BR170" i="8"/>
  <c r="BQ170" i="8"/>
  <c r="BP170" i="8"/>
  <c r="BO170" i="8"/>
  <c r="BN170" i="8"/>
  <c r="BM170" i="8"/>
  <c r="BL170" i="8"/>
  <c r="BJ170" i="8"/>
  <c r="BK170" i="8" s="1"/>
  <c r="J170" i="8"/>
  <c r="I170" i="8"/>
  <c r="H170" i="8"/>
  <c r="G170" i="8"/>
  <c r="F170" i="8"/>
  <c r="A170" i="8"/>
  <c r="DP169" i="8"/>
  <c r="DO169" i="8"/>
  <c r="DN169" i="8"/>
  <c r="DM169" i="8"/>
  <c r="DK169" i="8"/>
  <c r="DL169" i="8" s="1"/>
  <c r="DJ169" i="8"/>
  <c r="DI169" i="8"/>
  <c r="DH169" i="8"/>
  <c r="DG169" i="8"/>
  <c r="DE169" i="8"/>
  <c r="DF169" i="8" s="1"/>
  <c r="DD169" i="8"/>
  <c r="DC169" i="8"/>
  <c r="DB169" i="8"/>
  <c r="DA169" i="8"/>
  <c r="CZ169" i="8"/>
  <c r="CY169" i="8"/>
  <c r="CX169" i="8"/>
  <c r="CV169" i="8"/>
  <c r="CW169" i="8" s="1"/>
  <c r="CU169" i="8"/>
  <c r="CT169" i="8"/>
  <c r="CS169" i="8"/>
  <c r="CR169" i="8"/>
  <c r="CQ169" i="8"/>
  <c r="CP169" i="8"/>
  <c r="CO169" i="8"/>
  <c r="CN169" i="8"/>
  <c r="CL169" i="8"/>
  <c r="CM169" i="8" s="1"/>
  <c r="CG169" i="8"/>
  <c r="CF169" i="8"/>
  <c r="CE169" i="8"/>
  <c r="CD169" i="8"/>
  <c r="CC169" i="8"/>
  <c r="CB169" i="8"/>
  <c r="CA169" i="8"/>
  <c r="BZ169" i="8"/>
  <c r="BY169" i="8"/>
  <c r="BW169" i="8"/>
  <c r="BX169" i="8" s="1"/>
  <c r="BV169" i="8"/>
  <c r="BU169" i="8"/>
  <c r="BT169" i="8"/>
  <c r="BS169" i="8"/>
  <c r="BR169" i="8"/>
  <c r="BQ169" i="8"/>
  <c r="BP169" i="8"/>
  <c r="BO169" i="8"/>
  <c r="BN169" i="8"/>
  <c r="BM169" i="8"/>
  <c r="BL169" i="8"/>
  <c r="BJ169" i="8"/>
  <c r="BK169" i="8" s="1"/>
  <c r="J169" i="8"/>
  <c r="I169" i="8"/>
  <c r="H169" i="8"/>
  <c r="G169" i="8"/>
  <c r="F169" i="8"/>
  <c r="A169" i="8"/>
  <c r="DP168" i="8"/>
  <c r="DO168" i="8"/>
  <c r="DN168" i="8"/>
  <c r="DM168" i="8"/>
  <c r="DK168" i="8"/>
  <c r="DL168" i="8" s="1"/>
  <c r="DJ168" i="8"/>
  <c r="DI168" i="8"/>
  <c r="DH168" i="8"/>
  <c r="DG168" i="8"/>
  <c r="DE168" i="8"/>
  <c r="DF168" i="8" s="1"/>
  <c r="DD168" i="8"/>
  <c r="DC168" i="8"/>
  <c r="DB168" i="8"/>
  <c r="DA168" i="8"/>
  <c r="CZ168" i="8"/>
  <c r="CY168" i="8"/>
  <c r="CX168" i="8"/>
  <c r="CV168" i="8"/>
  <c r="CW168" i="8" s="1"/>
  <c r="CU168" i="8"/>
  <c r="CT168" i="8"/>
  <c r="CS168" i="8"/>
  <c r="CR168" i="8"/>
  <c r="CQ168" i="8"/>
  <c r="CP168" i="8"/>
  <c r="CO168" i="8"/>
  <c r="CN168" i="8"/>
  <c r="CL168" i="8"/>
  <c r="CM168" i="8" s="1"/>
  <c r="CG168" i="8"/>
  <c r="CF168" i="8"/>
  <c r="CE168" i="8"/>
  <c r="CD168" i="8"/>
  <c r="CC168" i="8"/>
  <c r="CB168" i="8"/>
  <c r="CA168" i="8"/>
  <c r="BZ168" i="8"/>
  <c r="BY168" i="8"/>
  <c r="BW168" i="8"/>
  <c r="BX168" i="8" s="1"/>
  <c r="BV168" i="8"/>
  <c r="BU168" i="8"/>
  <c r="BT168" i="8"/>
  <c r="BS168" i="8"/>
  <c r="BR168" i="8"/>
  <c r="BQ168" i="8"/>
  <c r="BP168" i="8"/>
  <c r="BO168" i="8"/>
  <c r="BN168" i="8"/>
  <c r="BM168" i="8"/>
  <c r="BL168" i="8"/>
  <c r="BJ168" i="8"/>
  <c r="BK168" i="8" s="1"/>
  <c r="J168" i="8"/>
  <c r="I168" i="8"/>
  <c r="H168" i="8"/>
  <c r="G168" i="8"/>
  <c r="F168" i="8"/>
  <c r="A168" i="8"/>
  <c r="DP167" i="8"/>
  <c r="DO167" i="8"/>
  <c r="DN167" i="8"/>
  <c r="DM167" i="8"/>
  <c r="DK167" i="8"/>
  <c r="DL167" i="8" s="1"/>
  <c r="DJ167" i="8"/>
  <c r="DI167" i="8"/>
  <c r="DH167" i="8"/>
  <c r="DG167" i="8"/>
  <c r="DE167" i="8"/>
  <c r="DF167" i="8" s="1"/>
  <c r="DD167" i="8"/>
  <c r="DC167" i="8"/>
  <c r="DB167" i="8"/>
  <c r="DA167" i="8"/>
  <c r="CZ167" i="8"/>
  <c r="CY167" i="8"/>
  <c r="CX167" i="8"/>
  <c r="CV167" i="8"/>
  <c r="CW167" i="8" s="1"/>
  <c r="CU167" i="8"/>
  <c r="CT167" i="8"/>
  <c r="CS167" i="8"/>
  <c r="CR167" i="8"/>
  <c r="CQ167" i="8"/>
  <c r="CP167" i="8"/>
  <c r="CO167" i="8"/>
  <c r="CN167" i="8"/>
  <c r="CL167" i="8"/>
  <c r="CM167" i="8" s="1"/>
  <c r="CG167" i="8"/>
  <c r="CF167" i="8"/>
  <c r="CE167" i="8"/>
  <c r="CD167" i="8"/>
  <c r="CC167" i="8"/>
  <c r="CB167" i="8"/>
  <c r="CA167" i="8"/>
  <c r="BZ167" i="8"/>
  <c r="BY167" i="8"/>
  <c r="BW167" i="8"/>
  <c r="BX167" i="8" s="1"/>
  <c r="BV167" i="8"/>
  <c r="BU167" i="8"/>
  <c r="BT167" i="8"/>
  <c r="BS167" i="8"/>
  <c r="BR167" i="8"/>
  <c r="BQ167" i="8"/>
  <c r="BP167" i="8"/>
  <c r="BO167" i="8"/>
  <c r="BN167" i="8"/>
  <c r="BM167" i="8"/>
  <c r="BL167" i="8"/>
  <c r="BJ167" i="8"/>
  <c r="BK167" i="8" s="1"/>
  <c r="J167" i="8"/>
  <c r="I167" i="8"/>
  <c r="H167" i="8"/>
  <c r="G167" i="8"/>
  <c r="F167" i="8"/>
  <c r="A167" i="8"/>
  <c r="DP166" i="8"/>
  <c r="DO166" i="8"/>
  <c r="DN166" i="8"/>
  <c r="DM166" i="8"/>
  <c r="DK166" i="8"/>
  <c r="DL166" i="8" s="1"/>
  <c r="DJ166" i="8"/>
  <c r="DI166" i="8"/>
  <c r="DH166" i="8"/>
  <c r="DG166" i="8"/>
  <c r="DE166" i="8"/>
  <c r="DF166" i="8" s="1"/>
  <c r="DD166" i="8"/>
  <c r="DC166" i="8"/>
  <c r="DB166" i="8"/>
  <c r="DA166" i="8"/>
  <c r="CZ166" i="8"/>
  <c r="CY166" i="8"/>
  <c r="CX166" i="8"/>
  <c r="CV166" i="8"/>
  <c r="CW166" i="8" s="1"/>
  <c r="CU166" i="8"/>
  <c r="CT166" i="8"/>
  <c r="CS166" i="8"/>
  <c r="CR166" i="8"/>
  <c r="CQ166" i="8"/>
  <c r="CP166" i="8"/>
  <c r="CO166" i="8"/>
  <c r="CN166" i="8"/>
  <c r="CL166" i="8"/>
  <c r="CM166" i="8" s="1"/>
  <c r="CG166" i="8"/>
  <c r="CF166" i="8"/>
  <c r="CE166" i="8"/>
  <c r="CD166" i="8"/>
  <c r="CC166" i="8"/>
  <c r="CB166" i="8"/>
  <c r="CA166" i="8"/>
  <c r="BZ166" i="8"/>
  <c r="BY166" i="8"/>
  <c r="BW166" i="8"/>
  <c r="BX166" i="8" s="1"/>
  <c r="BV166" i="8"/>
  <c r="BU166" i="8"/>
  <c r="BT166" i="8"/>
  <c r="BS166" i="8"/>
  <c r="BR166" i="8"/>
  <c r="BQ166" i="8"/>
  <c r="BP166" i="8"/>
  <c r="BO166" i="8"/>
  <c r="BN166" i="8"/>
  <c r="BM166" i="8"/>
  <c r="BL166" i="8"/>
  <c r="BJ166" i="8"/>
  <c r="BK166" i="8" s="1"/>
  <c r="J166" i="8"/>
  <c r="I166" i="8"/>
  <c r="H166" i="8"/>
  <c r="G166" i="8"/>
  <c r="F166" i="8"/>
  <c r="A166" i="8"/>
  <c r="DP165" i="8"/>
  <c r="DO165" i="8"/>
  <c r="DN165" i="8"/>
  <c r="DM165" i="8"/>
  <c r="DK165" i="8"/>
  <c r="DL165" i="8" s="1"/>
  <c r="DJ165" i="8"/>
  <c r="DI165" i="8"/>
  <c r="DH165" i="8"/>
  <c r="DG165" i="8"/>
  <c r="DE165" i="8"/>
  <c r="DF165" i="8" s="1"/>
  <c r="DD165" i="8"/>
  <c r="DC165" i="8"/>
  <c r="DB165" i="8"/>
  <c r="DA165" i="8"/>
  <c r="CZ165" i="8"/>
  <c r="CY165" i="8"/>
  <c r="CX165" i="8"/>
  <c r="CV165" i="8"/>
  <c r="CW165" i="8" s="1"/>
  <c r="CU165" i="8"/>
  <c r="CT165" i="8"/>
  <c r="CS165" i="8"/>
  <c r="CR165" i="8"/>
  <c r="CQ165" i="8"/>
  <c r="CP165" i="8"/>
  <c r="CO165" i="8"/>
  <c r="CN165" i="8"/>
  <c r="CL165" i="8"/>
  <c r="CM165" i="8" s="1"/>
  <c r="CG165" i="8"/>
  <c r="CF165" i="8"/>
  <c r="CE165" i="8"/>
  <c r="CD165" i="8"/>
  <c r="CC165" i="8"/>
  <c r="CB165" i="8"/>
  <c r="CA165" i="8"/>
  <c r="BZ165" i="8"/>
  <c r="BY165" i="8"/>
  <c r="BW165" i="8"/>
  <c r="BX165" i="8" s="1"/>
  <c r="BV165" i="8"/>
  <c r="BU165" i="8"/>
  <c r="BT165" i="8"/>
  <c r="BS165" i="8"/>
  <c r="BR165" i="8"/>
  <c r="BQ165" i="8"/>
  <c r="BP165" i="8"/>
  <c r="BO165" i="8"/>
  <c r="BN165" i="8"/>
  <c r="BM165" i="8"/>
  <c r="BL165" i="8"/>
  <c r="BJ165" i="8"/>
  <c r="BK165" i="8" s="1"/>
  <c r="J165" i="8"/>
  <c r="I165" i="8"/>
  <c r="H165" i="8"/>
  <c r="G165" i="8"/>
  <c r="F165" i="8"/>
  <c r="A165" i="8"/>
  <c r="DP164" i="8"/>
  <c r="DO164" i="8"/>
  <c r="DN164" i="8"/>
  <c r="DM164" i="8"/>
  <c r="DK164" i="8"/>
  <c r="DL164" i="8" s="1"/>
  <c r="DJ164" i="8"/>
  <c r="DI164" i="8"/>
  <c r="DH164" i="8"/>
  <c r="DG164" i="8"/>
  <c r="DE164" i="8"/>
  <c r="DF164" i="8" s="1"/>
  <c r="DD164" i="8"/>
  <c r="DC164" i="8"/>
  <c r="DB164" i="8"/>
  <c r="DA164" i="8"/>
  <c r="CZ164" i="8"/>
  <c r="CY164" i="8"/>
  <c r="CX164" i="8"/>
  <c r="CV164" i="8"/>
  <c r="CW164" i="8" s="1"/>
  <c r="CU164" i="8"/>
  <c r="CT164" i="8"/>
  <c r="CS164" i="8"/>
  <c r="CR164" i="8"/>
  <c r="CQ164" i="8"/>
  <c r="CP164" i="8"/>
  <c r="CO164" i="8"/>
  <c r="CN164" i="8"/>
  <c r="CL164" i="8"/>
  <c r="CM164" i="8" s="1"/>
  <c r="CG164" i="8"/>
  <c r="CF164" i="8"/>
  <c r="CE164" i="8"/>
  <c r="CD164" i="8"/>
  <c r="CC164" i="8"/>
  <c r="CB164" i="8"/>
  <c r="CA164" i="8"/>
  <c r="BZ164" i="8"/>
  <c r="BY164" i="8"/>
  <c r="BW164" i="8"/>
  <c r="BX164" i="8" s="1"/>
  <c r="BV164" i="8"/>
  <c r="BU164" i="8"/>
  <c r="BT164" i="8"/>
  <c r="BS164" i="8"/>
  <c r="BR164" i="8"/>
  <c r="BQ164" i="8"/>
  <c r="BP164" i="8"/>
  <c r="BO164" i="8"/>
  <c r="BN164" i="8"/>
  <c r="BM164" i="8"/>
  <c r="BL164" i="8"/>
  <c r="BJ164" i="8"/>
  <c r="BK164" i="8" s="1"/>
  <c r="J164" i="8"/>
  <c r="I164" i="8"/>
  <c r="H164" i="8"/>
  <c r="G164" i="8"/>
  <c r="F164" i="8"/>
  <c r="A164" i="8"/>
  <c r="DP163" i="8"/>
  <c r="DO163" i="8"/>
  <c r="DN163" i="8"/>
  <c r="DM163" i="8"/>
  <c r="DK163" i="8"/>
  <c r="DL163" i="8" s="1"/>
  <c r="DJ163" i="8"/>
  <c r="DI163" i="8"/>
  <c r="DH163" i="8"/>
  <c r="DG163" i="8"/>
  <c r="DE163" i="8"/>
  <c r="DF163" i="8" s="1"/>
  <c r="DD163" i="8"/>
  <c r="DC163" i="8"/>
  <c r="DB163" i="8"/>
  <c r="DA163" i="8"/>
  <c r="CZ163" i="8"/>
  <c r="CY163" i="8"/>
  <c r="CX163" i="8"/>
  <c r="CV163" i="8"/>
  <c r="CW163" i="8" s="1"/>
  <c r="CU163" i="8"/>
  <c r="CT163" i="8"/>
  <c r="CS163" i="8"/>
  <c r="CR163" i="8"/>
  <c r="CQ163" i="8"/>
  <c r="CP163" i="8"/>
  <c r="CO163" i="8"/>
  <c r="CN163" i="8"/>
  <c r="CL163" i="8"/>
  <c r="CM163" i="8" s="1"/>
  <c r="CG163" i="8"/>
  <c r="CF163" i="8"/>
  <c r="CE163" i="8"/>
  <c r="CD163" i="8"/>
  <c r="CC163" i="8"/>
  <c r="CB163" i="8"/>
  <c r="CA163" i="8"/>
  <c r="BZ163" i="8"/>
  <c r="BY163" i="8"/>
  <c r="BW163" i="8"/>
  <c r="BX163" i="8" s="1"/>
  <c r="BV163" i="8"/>
  <c r="BU163" i="8"/>
  <c r="BT163" i="8"/>
  <c r="BS163" i="8"/>
  <c r="BR163" i="8"/>
  <c r="BQ163" i="8"/>
  <c r="BP163" i="8"/>
  <c r="BO163" i="8"/>
  <c r="BN163" i="8"/>
  <c r="BM163" i="8"/>
  <c r="BL163" i="8"/>
  <c r="BJ163" i="8"/>
  <c r="BK163" i="8" s="1"/>
  <c r="J163" i="8"/>
  <c r="I163" i="8"/>
  <c r="H163" i="8"/>
  <c r="G163" i="8"/>
  <c r="F163" i="8"/>
  <c r="A163" i="8"/>
  <c r="DP162" i="8"/>
  <c r="DO162" i="8"/>
  <c r="DN162" i="8"/>
  <c r="DM162" i="8"/>
  <c r="DK162" i="8"/>
  <c r="DL162" i="8" s="1"/>
  <c r="DJ162" i="8"/>
  <c r="DI162" i="8"/>
  <c r="DH162" i="8"/>
  <c r="DG162" i="8"/>
  <c r="DE162" i="8"/>
  <c r="DF162" i="8" s="1"/>
  <c r="DD162" i="8"/>
  <c r="DC162" i="8"/>
  <c r="DB162" i="8"/>
  <c r="DA162" i="8"/>
  <c r="CZ162" i="8"/>
  <c r="CY162" i="8"/>
  <c r="CX162" i="8"/>
  <c r="CV162" i="8"/>
  <c r="CW162" i="8" s="1"/>
  <c r="CU162" i="8"/>
  <c r="CT162" i="8"/>
  <c r="CS162" i="8"/>
  <c r="CR162" i="8"/>
  <c r="CQ162" i="8"/>
  <c r="CP162" i="8"/>
  <c r="CO162" i="8"/>
  <c r="CN162" i="8"/>
  <c r="CL162" i="8"/>
  <c r="CM162" i="8" s="1"/>
  <c r="CG162" i="8"/>
  <c r="CF162" i="8"/>
  <c r="CE162" i="8"/>
  <c r="CD162" i="8"/>
  <c r="CC162" i="8"/>
  <c r="CB162" i="8"/>
  <c r="CA162" i="8"/>
  <c r="BZ162" i="8"/>
  <c r="BY162" i="8"/>
  <c r="BW162" i="8"/>
  <c r="BX162" i="8" s="1"/>
  <c r="BV162" i="8"/>
  <c r="BU162" i="8"/>
  <c r="BT162" i="8"/>
  <c r="BS162" i="8"/>
  <c r="BR162" i="8"/>
  <c r="BQ162" i="8"/>
  <c r="BP162" i="8"/>
  <c r="BO162" i="8"/>
  <c r="BN162" i="8"/>
  <c r="BM162" i="8"/>
  <c r="BL162" i="8"/>
  <c r="BJ162" i="8"/>
  <c r="BK162" i="8" s="1"/>
  <c r="J162" i="8"/>
  <c r="I162" i="8"/>
  <c r="H162" i="8"/>
  <c r="G162" i="8"/>
  <c r="F162" i="8"/>
  <c r="A162" i="8"/>
  <c r="DP161" i="8"/>
  <c r="DO161" i="8"/>
  <c r="DN161" i="8"/>
  <c r="DM161" i="8"/>
  <c r="DK161" i="8"/>
  <c r="DL161" i="8" s="1"/>
  <c r="DJ161" i="8"/>
  <c r="DI161" i="8"/>
  <c r="DH161" i="8"/>
  <c r="DG161" i="8"/>
  <c r="DE161" i="8"/>
  <c r="DF161" i="8" s="1"/>
  <c r="DD161" i="8"/>
  <c r="DC161" i="8"/>
  <c r="DB161" i="8"/>
  <c r="DA161" i="8"/>
  <c r="CZ161" i="8"/>
  <c r="CY161" i="8"/>
  <c r="CX161" i="8"/>
  <c r="CV161" i="8"/>
  <c r="CW161" i="8" s="1"/>
  <c r="CU161" i="8"/>
  <c r="CT161" i="8"/>
  <c r="CS161" i="8"/>
  <c r="CR161" i="8"/>
  <c r="CQ161" i="8"/>
  <c r="CP161" i="8"/>
  <c r="CO161" i="8"/>
  <c r="CN161" i="8"/>
  <c r="CL161" i="8"/>
  <c r="CM161" i="8" s="1"/>
  <c r="CG161" i="8"/>
  <c r="CF161" i="8"/>
  <c r="CE161" i="8"/>
  <c r="CD161" i="8"/>
  <c r="CC161" i="8"/>
  <c r="CB161" i="8"/>
  <c r="CA161" i="8"/>
  <c r="BZ161" i="8"/>
  <c r="BY161" i="8"/>
  <c r="BW161" i="8"/>
  <c r="BX161" i="8" s="1"/>
  <c r="BV161" i="8"/>
  <c r="BU161" i="8"/>
  <c r="BT161" i="8"/>
  <c r="BS161" i="8"/>
  <c r="BR161" i="8"/>
  <c r="BQ161" i="8"/>
  <c r="BP161" i="8"/>
  <c r="BO161" i="8"/>
  <c r="BN161" i="8"/>
  <c r="BM161" i="8"/>
  <c r="BL161" i="8"/>
  <c r="BJ161" i="8"/>
  <c r="BK161" i="8" s="1"/>
  <c r="J161" i="8"/>
  <c r="I161" i="8"/>
  <c r="H161" i="8"/>
  <c r="G161" i="8"/>
  <c r="F161" i="8"/>
  <c r="A161" i="8"/>
  <c r="DP160" i="8"/>
  <c r="DO160" i="8"/>
  <c r="DN160" i="8"/>
  <c r="DM160" i="8"/>
  <c r="DK160" i="8"/>
  <c r="DL160" i="8" s="1"/>
  <c r="DJ160" i="8"/>
  <c r="DI160" i="8"/>
  <c r="DH160" i="8"/>
  <c r="DG160" i="8"/>
  <c r="DE160" i="8"/>
  <c r="DF160" i="8" s="1"/>
  <c r="DD160" i="8"/>
  <c r="DC160" i="8"/>
  <c r="DB160" i="8"/>
  <c r="DA160" i="8"/>
  <c r="CZ160" i="8"/>
  <c r="CY160" i="8"/>
  <c r="CX160" i="8"/>
  <c r="CV160" i="8"/>
  <c r="CW160" i="8" s="1"/>
  <c r="CU160" i="8"/>
  <c r="CT160" i="8"/>
  <c r="CS160" i="8"/>
  <c r="CR160" i="8"/>
  <c r="CQ160" i="8"/>
  <c r="CP160" i="8"/>
  <c r="CO160" i="8"/>
  <c r="CN160" i="8"/>
  <c r="CL160" i="8"/>
  <c r="CM160" i="8" s="1"/>
  <c r="CG160" i="8"/>
  <c r="CF160" i="8"/>
  <c r="CE160" i="8"/>
  <c r="CD160" i="8"/>
  <c r="CC160" i="8"/>
  <c r="CB160" i="8"/>
  <c r="CA160" i="8"/>
  <c r="BZ160" i="8"/>
  <c r="BY160" i="8"/>
  <c r="BW160" i="8"/>
  <c r="BX160" i="8" s="1"/>
  <c r="BV160" i="8"/>
  <c r="BU160" i="8"/>
  <c r="BT160" i="8"/>
  <c r="BS160" i="8"/>
  <c r="BR160" i="8"/>
  <c r="BQ160" i="8"/>
  <c r="BP160" i="8"/>
  <c r="BO160" i="8"/>
  <c r="BN160" i="8"/>
  <c r="BM160" i="8"/>
  <c r="BL160" i="8"/>
  <c r="BJ160" i="8"/>
  <c r="BK160" i="8" s="1"/>
  <c r="J160" i="8"/>
  <c r="I160" i="8"/>
  <c r="H160" i="8"/>
  <c r="G160" i="8"/>
  <c r="F160" i="8"/>
  <c r="A160" i="8"/>
  <c r="DP159" i="8"/>
  <c r="DO159" i="8"/>
  <c r="DN159" i="8"/>
  <c r="DM159" i="8"/>
  <c r="DK159" i="8"/>
  <c r="DL159" i="8" s="1"/>
  <c r="DJ159" i="8"/>
  <c r="DI159" i="8"/>
  <c r="DH159" i="8"/>
  <c r="DG159" i="8"/>
  <c r="DE159" i="8"/>
  <c r="DF159" i="8" s="1"/>
  <c r="DD159" i="8"/>
  <c r="DC159" i="8"/>
  <c r="DB159" i="8"/>
  <c r="DA159" i="8"/>
  <c r="CZ159" i="8"/>
  <c r="CY159" i="8"/>
  <c r="CX159" i="8"/>
  <c r="CV159" i="8"/>
  <c r="CW159" i="8" s="1"/>
  <c r="CU159" i="8"/>
  <c r="CT159" i="8"/>
  <c r="CS159" i="8"/>
  <c r="CR159" i="8"/>
  <c r="CQ159" i="8"/>
  <c r="CP159" i="8"/>
  <c r="CO159" i="8"/>
  <c r="CN159" i="8"/>
  <c r="CL159" i="8"/>
  <c r="CM159" i="8" s="1"/>
  <c r="CG159" i="8"/>
  <c r="CF159" i="8"/>
  <c r="CE159" i="8"/>
  <c r="CD159" i="8"/>
  <c r="CC159" i="8"/>
  <c r="CB159" i="8"/>
  <c r="CA159" i="8"/>
  <c r="BZ159" i="8"/>
  <c r="BY159" i="8"/>
  <c r="BW159" i="8"/>
  <c r="BX159" i="8" s="1"/>
  <c r="BV159" i="8"/>
  <c r="BU159" i="8"/>
  <c r="BT159" i="8"/>
  <c r="BS159" i="8"/>
  <c r="BR159" i="8"/>
  <c r="BQ159" i="8"/>
  <c r="BP159" i="8"/>
  <c r="BO159" i="8"/>
  <c r="BN159" i="8"/>
  <c r="BM159" i="8"/>
  <c r="BL159" i="8"/>
  <c r="BJ159" i="8"/>
  <c r="BK159" i="8" s="1"/>
  <c r="J159" i="8"/>
  <c r="I159" i="8"/>
  <c r="H159" i="8"/>
  <c r="G159" i="8"/>
  <c r="F159" i="8"/>
  <c r="A159" i="8"/>
  <c r="DP158" i="8"/>
  <c r="DO158" i="8"/>
  <c r="DN158" i="8"/>
  <c r="DM158" i="8"/>
  <c r="DK158" i="8"/>
  <c r="DL158" i="8" s="1"/>
  <c r="DJ158" i="8"/>
  <c r="DI158" i="8"/>
  <c r="DH158" i="8"/>
  <c r="DG158" i="8"/>
  <c r="DE158" i="8"/>
  <c r="DF158" i="8" s="1"/>
  <c r="DD158" i="8"/>
  <c r="DC158" i="8"/>
  <c r="DB158" i="8"/>
  <c r="DA158" i="8"/>
  <c r="CZ158" i="8"/>
  <c r="CY158" i="8"/>
  <c r="CX158" i="8"/>
  <c r="CV158" i="8"/>
  <c r="CW158" i="8" s="1"/>
  <c r="CU158" i="8"/>
  <c r="CT158" i="8"/>
  <c r="CS158" i="8"/>
  <c r="CR158" i="8"/>
  <c r="CQ158" i="8"/>
  <c r="CP158" i="8"/>
  <c r="CO158" i="8"/>
  <c r="CN158" i="8"/>
  <c r="CL158" i="8"/>
  <c r="CM158" i="8" s="1"/>
  <c r="CG158" i="8"/>
  <c r="CF158" i="8"/>
  <c r="CE158" i="8"/>
  <c r="CD158" i="8"/>
  <c r="CC158" i="8"/>
  <c r="CB158" i="8"/>
  <c r="CA158" i="8"/>
  <c r="BZ158" i="8"/>
  <c r="BY158" i="8"/>
  <c r="BW158" i="8"/>
  <c r="BX158" i="8" s="1"/>
  <c r="BV158" i="8"/>
  <c r="BU158" i="8"/>
  <c r="BT158" i="8"/>
  <c r="BS158" i="8"/>
  <c r="BR158" i="8"/>
  <c r="BQ158" i="8"/>
  <c r="BP158" i="8"/>
  <c r="BO158" i="8"/>
  <c r="BN158" i="8"/>
  <c r="BM158" i="8"/>
  <c r="BL158" i="8"/>
  <c r="BJ158" i="8"/>
  <c r="BK158" i="8" s="1"/>
  <c r="J158" i="8"/>
  <c r="I158" i="8"/>
  <c r="H158" i="8"/>
  <c r="G158" i="8"/>
  <c r="F158" i="8"/>
  <c r="A158" i="8"/>
  <c r="DP157" i="8"/>
  <c r="DO157" i="8"/>
  <c r="DN157" i="8"/>
  <c r="DM157" i="8"/>
  <c r="DK157" i="8"/>
  <c r="DL157" i="8" s="1"/>
  <c r="DJ157" i="8"/>
  <c r="DI157" i="8"/>
  <c r="DH157" i="8"/>
  <c r="DG157" i="8"/>
  <c r="DE157" i="8"/>
  <c r="DF157" i="8" s="1"/>
  <c r="DD157" i="8"/>
  <c r="DC157" i="8"/>
  <c r="DB157" i="8"/>
  <c r="DA157" i="8"/>
  <c r="CZ157" i="8"/>
  <c r="CY157" i="8"/>
  <c r="CX157" i="8"/>
  <c r="CV157" i="8"/>
  <c r="CW157" i="8" s="1"/>
  <c r="CU157" i="8"/>
  <c r="CT157" i="8"/>
  <c r="CS157" i="8"/>
  <c r="CR157" i="8"/>
  <c r="CQ157" i="8"/>
  <c r="CP157" i="8"/>
  <c r="CO157" i="8"/>
  <c r="CN157" i="8"/>
  <c r="CL157" i="8"/>
  <c r="CM157" i="8" s="1"/>
  <c r="CG157" i="8"/>
  <c r="CF157" i="8"/>
  <c r="CE157" i="8"/>
  <c r="CD157" i="8"/>
  <c r="CC157" i="8"/>
  <c r="CB157" i="8"/>
  <c r="CA157" i="8"/>
  <c r="BZ157" i="8"/>
  <c r="BY157" i="8"/>
  <c r="BW157" i="8"/>
  <c r="BX157" i="8" s="1"/>
  <c r="BV157" i="8"/>
  <c r="BU157" i="8"/>
  <c r="BT157" i="8"/>
  <c r="BS157" i="8"/>
  <c r="BR157" i="8"/>
  <c r="BQ157" i="8"/>
  <c r="BP157" i="8"/>
  <c r="BO157" i="8"/>
  <c r="BN157" i="8"/>
  <c r="BM157" i="8"/>
  <c r="BL157" i="8"/>
  <c r="BJ157" i="8"/>
  <c r="BK157" i="8" s="1"/>
  <c r="J157" i="8"/>
  <c r="I157" i="8"/>
  <c r="H157" i="8"/>
  <c r="G157" i="8"/>
  <c r="F157" i="8"/>
  <c r="A157" i="8"/>
  <c r="DP156" i="8"/>
  <c r="DO156" i="8"/>
  <c r="DN156" i="8"/>
  <c r="DM156" i="8"/>
  <c r="DK156" i="8"/>
  <c r="DL156" i="8" s="1"/>
  <c r="DJ156" i="8"/>
  <c r="DI156" i="8"/>
  <c r="DH156" i="8"/>
  <c r="DG156" i="8"/>
  <c r="DE156" i="8"/>
  <c r="DF156" i="8" s="1"/>
  <c r="DD156" i="8"/>
  <c r="DC156" i="8"/>
  <c r="DB156" i="8"/>
  <c r="DA156" i="8"/>
  <c r="CZ156" i="8"/>
  <c r="CY156" i="8"/>
  <c r="CX156" i="8"/>
  <c r="CV156" i="8"/>
  <c r="CW156" i="8" s="1"/>
  <c r="CU156" i="8"/>
  <c r="CT156" i="8"/>
  <c r="CS156" i="8"/>
  <c r="CR156" i="8"/>
  <c r="CQ156" i="8"/>
  <c r="CP156" i="8"/>
  <c r="CO156" i="8"/>
  <c r="CN156" i="8"/>
  <c r="CL156" i="8"/>
  <c r="CM156" i="8" s="1"/>
  <c r="CG156" i="8"/>
  <c r="CF156" i="8"/>
  <c r="CE156" i="8"/>
  <c r="CD156" i="8"/>
  <c r="CC156" i="8"/>
  <c r="CB156" i="8"/>
  <c r="CA156" i="8"/>
  <c r="BZ156" i="8"/>
  <c r="BY156" i="8"/>
  <c r="BW156" i="8"/>
  <c r="BX156" i="8" s="1"/>
  <c r="BV156" i="8"/>
  <c r="BU156" i="8"/>
  <c r="BT156" i="8"/>
  <c r="BS156" i="8"/>
  <c r="BR156" i="8"/>
  <c r="BQ156" i="8"/>
  <c r="BP156" i="8"/>
  <c r="BO156" i="8"/>
  <c r="BN156" i="8"/>
  <c r="BM156" i="8"/>
  <c r="BL156" i="8"/>
  <c r="BJ156" i="8"/>
  <c r="BK156" i="8" s="1"/>
  <c r="J156" i="8"/>
  <c r="I156" i="8"/>
  <c r="H156" i="8"/>
  <c r="G156" i="8"/>
  <c r="F156" i="8"/>
  <c r="A156" i="8"/>
  <c r="DP155" i="8"/>
  <c r="DO155" i="8"/>
  <c r="DN155" i="8"/>
  <c r="DM155" i="8"/>
  <c r="DK155" i="8"/>
  <c r="DL155" i="8" s="1"/>
  <c r="DJ155" i="8"/>
  <c r="DI155" i="8"/>
  <c r="DH155" i="8"/>
  <c r="DG155" i="8"/>
  <c r="DE155" i="8"/>
  <c r="DF155" i="8" s="1"/>
  <c r="DD155" i="8"/>
  <c r="DC155" i="8"/>
  <c r="DB155" i="8"/>
  <c r="DA155" i="8"/>
  <c r="CZ155" i="8"/>
  <c r="CY155" i="8"/>
  <c r="CX155" i="8"/>
  <c r="CV155" i="8"/>
  <c r="CW155" i="8" s="1"/>
  <c r="CU155" i="8"/>
  <c r="CT155" i="8"/>
  <c r="CS155" i="8"/>
  <c r="CR155" i="8"/>
  <c r="CQ155" i="8"/>
  <c r="CP155" i="8"/>
  <c r="CO155" i="8"/>
  <c r="CN155" i="8"/>
  <c r="CL155" i="8"/>
  <c r="CM155" i="8" s="1"/>
  <c r="CG155" i="8"/>
  <c r="CF155" i="8"/>
  <c r="CE155" i="8"/>
  <c r="CD155" i="8"/>
  <c r="CC155" i="8"/>
  <c r="CB155" i="8"/>
  <c r="CA155" i="8"/>
  <c r="BZ155" i="8"/>
  <c r="BY155" i="8"/>
  <c r="BW155" i="8"/>
  <c r="BX155" i="8" s="1"/>
  <c r="BV155" i="8"/>
  <c r="BU155" i="8"/>
  <c r="BT155" i="8"/>
  <c r="BS155" i="8"/>
  <c r="BR155" i="8"/>
  <c r="BQ155" i="8"/>
  <c r="BP155" i="8"/>
  <c r="BO155" i="8"/>
  <c r="BN155" i="8"/>
  <c r="BM155" i="8"/>
  <c r="BL155" i="8"/>
  <c r="BJ155" i="8"/>
  <c r="BK155" i="8" s="1"/>
  <c r="J155" i="8"/>
  <c r="I155" i="8"/>
  <c r="H155" i="8"/>
  <c r="G155" i="8"/>
  <c r="F155" i="8"/>
  <c r="A155" i="8"/>
  <c r="DP154" i="8"/>
  <c r="DO154" i="8"/>
  <c r="DN154" i="8"/>
  <c r="DM154" i="8"/>
  <c r="DK154" i="8"/>
  <c r="DL154" i="8" s="1"/>
  <c r="DJ154" i="8"/>
  <c r="DI154" i="8"/>
  <c r="DH154" i="8"/>
  <c r="DG154" i="8"/>
  <c r="DE154" i="8"/>
  <c r="DF154" i="8" s="1"/>
  <c r="DD154" i="8"/>
  <c r="DC154" i="8"/>
  <c r="DB154" i="8"/>
  <c r="DA154" i="8"/>
  <c r="CZ154" i="8"/>
  <c r="CY154" i="8"/>
  <c r="CX154" i="8"/>
  <c r="CV154" i="8"/>
  <c r="CW154" i="8" s="1"/>
  <c r="CU154" i="8"/>
  <c r="CT154" i="8"/>
  <c r="CS154" i="8"/>
  <c r="CR154" i="8"/>
  <c r="CQ154" i="8"/>
  <c r="CP154" i="8"/>
  <c r="CO154" i="8"/>
  <c r="CN154" i="8"/>
  <c r="CL154" i="8"/>
  <c r="CM154" i="8" s="1"/>
  <c r="CG154" i="8"/>
  <c r="CF154" i="8"/>
  <c r="CE154" i="8"/>
  <c r="CD154" i="8"/>
  <c r="CC154" i="8"/>
  <c r="CB154" i="8"/>
  <c r="CA154" i="8"/>
  <c r="BZ154" i="8"/>
  <c r="BY154" i="8"/>
  <c r="BW154" i="8"/>
  <c r="BX154" i="8" s="1"/>
  <c r="BV154" i="8"/>
  <c r="BU154" i="8"/>
  <c r="BT154" i="8"/>
  <c r="BS154" i="8"/>
  <c r="BR154" i="8"/>
  <c r="BQ154" i="8"/>
  <c r="BP154" i="8"/>
  <c r="BO154" i="8"/>
  <c r="BN154" i="8"/>
  <c r="BM154" i="8"/>
  <c r="BL154" i="8"/>
  <c r="BJ154" i="8"/>
  <c r="BK154" i="8" s="1"/>
  <c r="J154" i="8"/>
  <c r="I154" i="8"/>
  <c r="H154" i="8"/>
  <c r="G154" i="8"/>
  <c r="F154" i="8"/>
  <c r="A154" i="8"/>
  <c r="DP153" i="8"/>
  <c r="DO153" i="8"/>
  <c r="DN153" i="8"/>
  <c r="DM153" i="8"/>
  <c r="DK153" i="8"/>
  <c r="DL153" i="8" s="1"/>
  <c r="DJ153" i="8"/>
  <c r="DI153" i="8"/>
  <c r="DH153" i="8"/>
  <c r="DG153" i="8"/>
  <c r="DE153" i="8"/>
  <c r="DF153" i="8" s="1"/>
  <c r="DD153" i="8"/>
  <c r="DC153" i="8"/>
  <c r="DB153" i="8"/>
  <c r="DA153" i="8"/>
  <c r="CZ153" i="8"/>
  <c r="CY153" i="8"/>
  <c r="CX153" i="8"/>
  <c r="CV153" i="8"/>
  <c r="CW153" i="8" s="1"/>
  <c r="CU153" i="8"/>
  <c r="CT153" i="8"/>
  <c r="CS153" i="8"/>
  <c r="CR153" i="8"/>
  <c r="CQ153" i="8"/>
  <c r="CP153" i="8"/>
  <c r="CO153" i="8"/>
  <c r="CN153" i="8"/>
  <c r="CL153" i="8"/>
  <c r="CM153" i="8" s="1"/>
  <c r="CG153" i="8"/>
  <c r="CF153" i="8"/>
  <c r="CE153" i="8"/>
  <c r="CD153" i="8"/>
  <c r="CC153" i="8"/>
  <c r="CB153" i="8"/>
  <c r="CA153" i="8"/>
  <c r="BZ153" i="8"/>
  <c r="BY153" i="8"/>
  <c r="BW153" i="8"/>
  <c r="BX153" i="8" s="1"/>
  <c r="BV153" i="8"/>
  <c r="BU153" i="8"/>
  <c r="BT153" i="8"/>
  <c r="BS153" i="8"/>
  <c r="BR153" i="8"/>
  <c r="BQ153" i="8"/>
  <c r="BP153" i="8"/>
  <c r="BO153" i="8"/>
  <c r="BN153" i="8"/>
  <c r="BM153" i="8"/>
  <c r="BL153" i="8"/>
  <c r="BJ153" i="8"/>
  <c r="BK153" i="8" s="1"/>
  <c r="J153" i="8"/>
  <c r="I153" i="8"/>
  <c r="H153" i="8"/>
  <c r="G153" i="8"/>
  <c r="F153" i="8"/>
  <c r="A153" i="8"/>
  <c r="DP152" i="8"/>
  <c r="DO152" i="8"/>
  <c r="DN152" i="8"/>
  <c r="DM152" i="8"/>
  <c r="DK152" i="8"/>
  <c r="DL152" i="8" s="1"/>
  <c r="DJ152" i="8"/>
  <c r="DI152" i="8"/>
  <c r="DH152" i="8"/>
  <c r="DG152" i="8"/>
  <c r="DE152" i="8"/>
  <c r="DF152" i="8" s="1"/>
  <c r="DD152" i="8"/>
  <c r="DC152" i="8"/>
  <c r="DB152" i="8"/>
  <c r="DA152" i="8"/>
  <c r="CZ152" i="8"/>
  <c r="CY152" i="8"/>
  <c r="CX152" i="8"/>
  <c r="CV152" i="8"/>
  <c r="CW152" i="8" s="1"/>
  <c r="CU152" i="8"/>
  <c r="CT152" i="8"/>
  <c r="CS152" i="8"/>
  <c r="CR152" i="8"/>
  <c r="CQ152" i="8"/>
  <c r="CP152" i="8"/>
  <c r="CO152" i="8"/>
  <c r="CN152" i="8"/>
  <c r="CL152" i="8"/>
  <c r="CM152" i="8" s="1"/>
  <c r="CG152" i="8"/>
  <c r="CF152" i="8"/>
  <c r="CE152" i="8"/>
  <c r="CD152" i="8"/>
  <c r="CC152" i="8"/>
  <c r="CB152" i="8"/>
  <c r="CA152" i="8"/>
  <c r="BZ152" i="8"/>
  <c r="BY152" i="8"/>
  <c r="BW152" i="8"/>
  <c r="BX152" i="8" s="1"/>
  <c r="BV152" i="8"/>
  <c r="BU152" i="8"/>
  <c r="BT152" i="8"/>
  <c r="BS152" i="8"/>
  <c r="BR152" i="8"/>
  <c r="BQ152" i="8"/>
  <c r="BP152" i="8"/>
  <c r="BO152" i="8"/>
  <c r="BN152" i="8"/>
  <c r="BM152" i="8"/>
  <c r="BL152" i="8"/>
  <c r="BJ152" i="8"/>
  <c r="BK152" i="8" s="1"/>
  <c r="J152" i="8"/>
  <c r="I152" i="8"/>
  <c r="H152" i="8"/>
  <c r="G152" i="8"/>
  <c r="F152" i="8"/>
  <c r="A152" i="8"/>
  <c r="DP151" i="8"/>
  <c r="DO151" i="8"/>
  <c r="DN151" i="8"/>
  <c r="DM151" i="8"/>
  <c r="DK151" i="8"/>
  <c r="DL151" i="8" s="1"/>
  <c r="DJ151" i="8"/>
  <c r="DI151" i="8"/>
  <c r="DH151" i="8"/>
  <c r="DG151" i="8"/>
  <c r="DE151" i="8"/>
  <c r="DF151" i="8" s="1"/>
  <c r="DD151" i="8"/>
  <c r="DC151" i="8"/>
  <c r="DB151" i="8"/>
  <c r="DA151" i="8"/>
  <c r="CZ151" i="8"/>
  <c r="CY151" i="8"/>
  <c r="CX151" i="8"/>
  <c r="CV151" i="8"/>
  <c r="CW151" i="8" s="1"/>
  <c r="CU151" i="8"/>
  <c r="CT151" i="8"/>
  <c r="CS151" i="8"/>
  <c r="CR151" i="8"/>
  <c r="CQ151" i="8"/>
  <c r="CP151" i="8"/>
  <c r="CO151" i="8"/>
  <c r="CN151" i="8"/>
  <c r="CL151" i="8"/>
  <c r="CM151" i="8" s="1"/>
  <c r="CG151" i="8"/>
  <c r="CF151" i="8"/>
  <c r="CE151" i="8"/>
  <c r="CD151" i="8"/>
  <c r="CC151" i="8"/>
  <c r="CB151" i="8"/>
  <c r="CA151" i="8"/>
  <c r="BZ151" i="8"/>
  <c r="BY151" i="8"/>
  <c r="BW151" i="8"/>
  <c r="BX151" i="8" s="1"/>
  <c r="BV151" i="8"/>
  <c r="BU151" i="8"/>
  <c r="BT151" i="8"/>
  <c r="BS151" i="8"/>
  <c r="BR151" i="8"/>
  <c r="BQ151" i="8"/>
  <c r="BP151" i="8"/>
  <c r="BO151" i="8"/>
  <c r="BN151" i="8"/>
  <c r="BM151" i="8"/>
  <c r="BL151" i="8"/>
  <c r="BJ151" i="8"/>
  <c r="BK151" i="8" s="1"/>
  <c r="J151" i="8"/>
  <c r="I151" i="8"/>
  <c r="H151" i="8"/>
  <c r="G151" i="8"/>
  <c r="F151" i="8"/>
  <c r="A151" i="8"/>
  <c r="DP150" i="8"/>
  <c r="DO150" i="8"/>
  <c r="DN150" i="8"/>
  <c r="DM150" i="8"/>
  <c r="DK150" i="8"/>
  <c r="DL150" i="8" s="1"/>
  <c r="DJ150" i="8"/>
  <c r="DI150" i="8"/>
  <c r="DH150" i="8"/>
  <c r="DG150" i="8"/>
  <c r="DE150" i="8"/>
  <c r="DF150" i="8" s="1"/>
  <c r="DD150" i="8"/>
  <c r="DC150" i="8"/>
  <c r="DB150" i="8"/>
  <c r="DA150" i="8"/>
  <c r="CZ150" i="8"/>
  <c r="CY150" i="8"/>
  <c r="CX150" i="8"/>
  <c r="CV150" i="8"/>
  <c r="CW150" i="8" s="1"/>
  <c r="CU150" i="8"/>
  <c r="CT150" i="8"/>
  <c r="CS150" i="8"/>
  <c r="CR150" i="8"/>
  <c r="CQ150" i="8"/>
  <c r="CP150" i="8"/>
  <c r="CO150" i="8"/>
  <c r="CN150" i="8"/>
  <c r="CL150" i="8"/>
  <c r="CM150" i="8" s="1"/>
  <c r="CG150" i="8"/>
  <c r="CF150" i="8"/>
  <c r="CE150" i="8"/>
  <c r="CD150" i="8"/>
  <c r="CC150" i="8"/>
  <c r="CB150" i="8"/>
  <c r="CA150" i="8"/>
  <c r="BZ150" i="8"/>
  <c r="BY150" i="8"/>
  <c r="BW150" i="8"/>
  <c r="BX150" i="8" s="1"/>
  <c r="BV150" i="8"/>
  <c r="BU150" i="8"/>
  <c r="BT150" i="8"/>
  <c r="BS150" i="8"/>
  <c r="BR150" i="8"/>
  <c r="BQ150" i="8"/>
  <c r="BP150" i="8"/>
  <c r="BO150" i="8"/>
  <c r="BN150" i="8"/>
  <c r="BM150" i="8"/>
  <c r="BL150" i="8"/>
  <c r="BJ150" i="8"/>
  <c r="BK150" i="8" s="1"/>
  <c r="J150" i="8"/>
  <c r="I150" i="8"/>
  <c r="H150" i="8"/>
  <c r="G150" i="8"/>
  <c r="F150" i="8"/>
  <c r="A150" i="8"/>
  <c r="DP149" i="8"/>
  <c r="DO149" i="8"/>
  <c r="DN149" i="8"/>
  <c r="DM149" i="8"/>
  <c r="DK149" i="8"/>
  <c r="DL149" i="8" s="1"/>
  <c r="DJ149" i="8"/>
  <c r="DI149" i="8"/>
  <c r="DH149" i="8"/>
  <c r="DG149" i="8"/>
  <c r="DE149" i="8"/>
  <c r="DF149" i="8" s="1"/>
  <c r="DD149" i="8"/>
  <c r="DC149" i="8"/>
  <c r="DB149" i="8"/>
  <c r="DA149" i="8"/>
  <c r="CZ149" i="8"/>
  <c r="CY149" i="8"/>
  <c r="CX149" i="8"/>
  <c r="CV149" i="8"/>
  <c r="CW149" i="8" s="1"/>
  <c r="CU149" i="8"/>
  <c r="CT149" i="8"/>
  <c r="CS149" i="8"/>
  <c r="CR149" i="8"/>
  <c r="CQ149" i="8"/>
  <c r="CP149" i="8"/>
  <c r="CO149" i="8"/>
  <c r="CN149" i="8"/>
  <c r="CL149" i="8"/>
  <c r="CM149" i="8" s="1"/>
  <c r="CG149" i="8"/>
  <c r="CF149" i="8"/>
  <c r="CE149" i="8"/>
  <c r="CD149" i="8"/>
  <c r="CC149" i="8"/>
  <c r="CB149" i="8"/>
  <c r="CA149" i="8"/>
  <c r="BZ149" i="8"/>
  <c r="BY149" i="8"/>
  <c r="BW149" i="8"/>
  <c r="BX149" i="8" s="1"/>
  <c r="BV149" i="8"/>
  <c r="BU149" i="8"/>
  <c r="BT149" i="8"/>
  <c r="BS149" i="8"/>
  <c r="BR149" i="8"/>
  <c r="BQ149" i="8"/>
  <c r="BP149" i="8"/>
  <c r="BO149" i="8"/>
  <c r="BN149" i="8"/>
  <c r="BM149" i="8"/>
  <c r="BL149" i="8"/>
  <c r="BJ149" i="8"/>
  <c r="BK149" i="8" s="1"/>
  <c r="J149" i="8"/>
  <c r="I149" i="8"/>
  <c r="H149" i="8"/>
  <c r="G149" i="8"/>
  <c r="F149" i="8"/>
  <c r="A149" i="8"/>
  <c r="DP148" i="8"/>
  <c r="DO148" i="8"/>
  <c r="DN148" i="8"/>
  <c r="DM148" i="8"/>
  <c r="DK148" i="8"/>
  <c r="DL148" i="8" s="1"/>
  <c r="DJ148" i="8"/>
  <c r="DI148" i="8"/>
  <c r="DH148" i="8"/>
  <c r="DG148" i="8"/>
  <c r="DE148" i="8"/>
  <c r="DF148" i="8" s="1"/>
  <c r="DD148" i="8"/>
  <c r="DC148" i="8"/>
  <c r="DB148" i="8"/>
  <c r="DA148" i="8"/>
  <c r="CZ148" i="8"/>
  <c r="CY148" i="8"/>
  <c r="CX148" i="8"/>
  <c r="CV148" i="8"/>
  <c r="CW148" i="8" s="1"/>
  <c r="CU148" i="8"/>
  <c r="CT148" i="8"/>
  <c r="CS148" i="8"/>
  <c r="CR148" i="8"/>
  <c r="CQ148" i="8"/>
  <c r="CP148" i="8"/>
  <c r="CO148" i="8"/>
  <c r="CN148" i="8"/>
  <c r="CL148" i="8"/>
  <c r="CM148" i="8" s="1"/>
  <c r="CG148" i="8"/>
  <c r="CF148" i="8"/>
  <c r="CE148" i="8"/>
  <c r="CD148" i="8"/>
  <c r="CC148" i="8"/>
  <c r="CB148" i="8"/>
  <c r="CA148" i="8"/>
  <c r="BZ148" i="8"/>
  <c r="BY148" i="8"/>
  <c r="BW148" i="8"/>
  <c r="BX148" i="8" s="1"/>
  <c r="BV148" i="8"/>
  <c r="BU148" i="8"/>
  <c r="BT148" i="8"/>
  <c r="BS148" i="8"/>
  <c r="BR148" i="8"/>
  <c r="BQ148" i="8"/>
  <c r="BP148" i="8"/>
  <c r="BO148" i="8"/>
  <c r="BN148" i="8"/>
  <c r="BM148" i="8"/>
  <c r="BL148" i="8"/>
  <c r="BJ148" i="8"/>
  <c r="BK148" i="8" s="1"/>
  <c r="J148" i="8"/>
  <c r="I148" i="8"/>
  <c r="H148" i="8"/>
  <c r="G148" i="8"/>
  <c r="F148" i="8"/>
  <c r="A148" i="8"/>
  <c r="DP147" i="8"/>
  <c r="DO147" i="8"/>
  <c r="DN147" i="8"/>
  <c r="DM147" i="8"/>
  <c r="DK147" i="8"/>
  <c r="DL147" i="8" s="1"/>
  <c r="DJ147" i="8"/>
  <c r="DI147" i="8"/>
  <c r="DH147" i="8"/>
  <c r="DG147" i="8"/>
  <c r="DE147" i="8"/>
  <c r="DF147" i="8" s="1"/>
  <c r="DD147" i="8"/>
  <c r="DC147" i="8"/>
  <c r="DB147" i="8"/>
  <c r="DA147" i="8"/>
  <c r="CZ147" i="8"/>
  <c r="CY147" i="8"/>
  <c r="CX147" i="8"/>
  <c r="CV147" i="8"/>
  <c r="CW147" i="8" s="1"/>
  <c r="CU147" i="8"/>
  <c r="CT147" i="8"/>
  <c r="CS147" i="8"/>
  <c r="CR147" i="8"/>
  <c r="CQ147" i="8"/>
  <c r="CP147" i="8"/>
  <c r="CO147" i="8"/>
  <c r="CN147" i="8"/>
  <c r="CL147" i="8"/>
  <c r="CM147" i="8" s="1"/>
  <c r="CG147" i="8"/>
  <c r="CF147" i="8"/>
  <c r="CE147" i="8"/>
  <c r="CD147" i="8"/>
  <c r="CC147" i="8"/>
  <c r="CB147" i="8"/>
  <c r="CA147" i="8"/>
  <c r="BZ147" i="8"/>
  <c r="BY147" i="8"/>
  <c r="BW147" i="8"/>
  <c r="BX147" i="8" s="1"/>
  <c r="BV147" i="8"/>
  <c r="BU147" i="8"/>
  <c r="BT147" i="8"/>
  <c r="BS147" i="8"/>
  <c r="BR147" i="8"/>
  <c r="BQ147" i="8"/>
  <c r="BP147" i="8"/>
  <c r="BO147" i="8"/>
  <c r="BN147" i="8"/>
  <c r="BM147" i="8"/>
  <c r="BL147" i="8"/>
  <c r="BJ147" i="8"/>
  <c r="BK147" i="8" s="1"/>
  <c r="J147" i="8"/>
  <c r="I147" i="8"/>
  <c r="H147" i="8"/>
  <c r="G147" i="8"/>
  <c r="F147" i="8"/>
  <c r="A147" i="8"/>
  <c r="DP146" i="8"/>
  <c r="DO146" i="8"/>
  <c r="DN146" i="8"/>
  <c r="DM146" i="8"/>
  <c r="DK146" i="8"/>
  <c r="DL146" i="8" s="1"/>
  <c r="DJ146" i="8"/>
  <c r="DI146" i="8"/>
  <c r="DH146" i="8"/>
  <c r="DG146" i="8"/>
  <c r="DE146" i="8"/>
  <c r="DF146" i="8" s="1"/>
  <c r="DD146" i="8"/>
  <c r="DC146" i="8"/>
  <c r="DB146" i="8"/>
  <c r="DA146" i="8"/>
  <c r="CZ146" i="8"/>
  <c r="CY146" i="8"/>
  <c r="CX146" i="8"/>
  <c r="CV146" i="8"/>
  <c r="CW146" i="8" s="1"/>
  <c r="CU146" i="8"/>
  <c r="CT146" i="8"/>
  <c r="CS146" i="8"/>
  <c r="CR146" i="8"/>
  <c r="CQ146" i="8"/>
  <c r="CP146" i="8"/>
  <c r="CO146" i="8"/>
  <c r="CN146" i="8"/>
  <c r="CL146" i="8"/>
  <c r="CM146" i="8" s="1"/>
  <c r="CG146" i="8"/>
  <c r="CF146" i="8"/>
  <c r="CE146" i="8"/>
  <c r="CD146" i="8"/>
  <c r="CC146" i="8"/>
  <c r="CB146" i="8"/>
  <c r="CA146" i="8"/>
  <c r="BZ146" i="8"/>
  <c r="BY146" i="8"/>
  <c r="BW146" i="8"/>
  <c r="BX146" i="8" s="1"/>
  <c r="BV146" i="8"/>
  <c r="BU146" i="8"/>
  <c r="BT146" i="8"/>
  <c r="BS146" i="8"/>
  <c r="BR146" i="8"/>
  <c r="BQ146" i="8"/>
  <c r="BP146" i="8"/>
  <c r="BO146" i="8"/>
  <c r="BN146" i="8"/>
  <c r="BM146" i="8"/>
  <c r="BL146" i="8"/>
  <c r="BJ146" i="8"/>
  <c r="BK146" i="8" s="1"/>
  <c r="J146" i="8"/>
  <c r="I146" i="8"/>
  <c r="H146" i="8"/>
  <c r="G146" i="8"/>
  <c r="F146" i="8"/>
  <c r="A146" i="8"/>
  <c r="DP145" i="8"/>
  <c r="DO145" i="8"/>
  <c r="DN145" i="8"/>
  <c r="DM145" i="8"/>
  <c r="DK145" i="8"/>
  <c r="DL145" i="8" s="1"/>
  <c r="DJ145" i="8"/>
  <c r="DI145" i="8"/>
  <c r="DH145" i="8"/>
  <c r="DG145" i="8"/>
  <c r="DE145" i="8"/>
  <c r="DF145" i="8" s="1"/>
  <c r="DD145" i="8"/>
  <c r="DC145" i="8"/>
  <c r="DB145" i="8"/>
  <c r="DA145" i="8"/>
  <c r="CZ145" i="8"/>
  <c r="CY145" i="8"/>
  <c r="CX145" i="8"/>
  <c r="CV145" i="8"/>
  <c r="CW145" i="8" s="1"/>
  <c r="CU145" i="8"/>
  <c r="CT145" i="8"/>
  <c r="CS145" i="8"/>
  <c r="CR145" i="8"/>
  <c r="CQ145" i="8"/>
  <c r="CP145" i="8"/>
  <c r="CO145" i="8"/>
  <c r="CN145" i="8"/>
  <c r="CL145" i="8"/>
  <c r="CM145" i="8" s="1"/>
  <c r="CG145" i="8"/>
  <c r="CF145" i="8"/>
  <c r="CE145" i="8"/>
  <c r="CD145" i="8"/>
  <c r="CC145" i="8"/>
  <c r="CB145" i="8"/>
  <c r="CA145" i="8"/>
  <c r="BZ145" i="8"/>
  <c r="BY145" i="8"/>
  <c r="BW145" i="8"/>
  <c r="BX145" i="8" s="1"/>
  <c r="BV145" i="8"/>
  <c r="BU145" i="8"/>
  <c r="BT145" i="8"/>
  <c r="BS145" i="8"/>
  <c r="BR145" i="8"/>
  <c r="BQ145" i="8"/>
  <c r="BP145" i="8"/>
  <c r="BO145" i="8"/>
  <c r="BN145" i="8"/>
  <c r="BM145" i="8"/>
  <c r="BL145" i="8"/>
  <c r="BJ145" i="8"/>
  <c r="BK145" i="8" s="1"/>
  <c r="J145" i="8"/>
  <c r="I145" i="8"/>
  <c r="H145" i="8"/>
  <c r="G145" i="8"/>
  <c r="F145" i="8"/>
  <c r="A145" i="8"/>
  <c r="DP144" i="8"/>
  <c r="DO144" i="8"/>
  <c r="DN144" i="8"/>
  <c r="DM144" i="8"/>
  <c r="DK144" i="8"/>
  <c r="DL144" i="8" s="1"/>
  <c r="DJ144" i="8"/>
  <c r="DI144" i="8"/>
  <c r="DH144" i="8"/>
  <c r="DG144" i="8"/>
  <c r="DE144" i="8"/>
  <c r="DF144" i="8" s="1"/>
  <c r="DD144" i="8"/>
  <c r="DC144" i="8"/>
  <c r="DB144" i="8"/>
  <c r="DA144" i="8"/>
  <c r="CZ144" i="8"/>
  <c r="CY144" i="8"/>
  <c r="CX144" i="8"/>
  <c r="CV144" i="8"/>
  <c r="CW144" i="8" s="1"/>
  <c r="CU144" i="8"/>
  <c r="CT144" i="8"/>
  <c r="CS144" i="8"/>
  <c r="CR144" i="8"/>
  <c r="CQ144" i="8"/>
  <c r="CP144" i="8"/>
  <c r="CO144" i="8"/>
  <c r="CN144" i="8"/>
  <c r="CL144" i="8"/>
  <c r="CM144" i="8" s="1"/>
  <c r="CG144" i="8"/>
  <c r="CF144" i="8"/>
  <c r="CE144" i="8"/>
  <c r="CD144" i="8"/>
  <c r="CC144" i="8"/>
  <c r="CB144" i="8"/>
  <c r="CA144" i="8"/>
  <c r="BZ144" i="8"/>
  <c r="BY144" i="8"/>
  <c r="BW144" i="8"/>
  <c r="BX144" i="8" s="1"/>
  <c r="BV144" i="8"/>
  <c r="BU144" i="8"/>
  <c r="BT144" i="8"/>
  <c r="BS144" i="8"/>
  <c r="BR144" i="8"/>
  <c r="BQ144" i="8"/>
  <c r="BP144" i="8"/>
  <c r="BO144" i="8"/>
  <c r="BN144" i="8"/>
  <c r="BM144" i="8"/>
  <c r="BL144" i="8"/>
  <c r="BJ144" i="8"/>
  <c r="BK144" i="8" s="1"/>
  <c r="J144" i="8"/>
  <c r="I144" i="8"/>
  <c r="H144" i="8"/>
  <c r="G144" i="8"/>
  <c r="F144" i="8"/>
  <c r="A144" i="8"/>
  <c r="DP143" i="8"/>
  <c r="DO143" i="8"/>
  <c r="DN143" i="8"/>
  <c r="DM143" i="8"/>
  <c r="DK143" i="8"/>
  <c r="DL143" i="8" s="1"/>
  <c r="DJ143" i="8"/>
  <c r="DI143" i="8"/>
  <c r="DH143" i="8"/>
  <c r="DG143" i="8"/>
  <c r="DE143" i="8"/>
  <c r="DF143" i="8" s="1"/>
  <c r="DD143" i="8"/>
  <c r="DC143" i="8"/>
  <c r="DB143" i="8"/>
  <c r="DA143" i="8"/>
  <c r="CZ143" i="8"/>
  <c r="CY143" i="8"/>
  <c r="CX143" i="8"/>
  <c r="CV143" i="8"/>
  <c r="CW143" i="8" s="1"/>
  <c r="CU143" i="8"/>
  <c r="CT143" i="8"/>
  <c r="CS143" i="8"/>
  <c r="CR143" i="8"/>
  <c r="CQ143" i="8"/>
  <c r="CP143" i="8"/>
  <c r="CO143" i="8"/>
  <c r="CN143" i="8"/>
  <c r="CL143" i="8"/>
  <c r="CM143" i="8" s="1"/>
  <c r="CG143" i="8"/>
  <c r="CF143" i="8"/>
  <c r="CE143" i="8"/>
  <c r="CD143" i="8"/>
  <c r="CC143" i="8"/>
  <c r="CB143" i="8"/>
  <c r="CA143" i="8"/>
  <c r="BZ143" i="8"/>
  <c r="BY143" i="8"/>
  <c r="BW143" i="8"/>
  <c r="BX143" i="8" s="1"/>
  <c r="BV143" i="8"/>
  <c r="BU143" i="8"/>
  <c r="BT143" i="8"/>
  <c r="BS143" i="8"/>
  <c r="BR143" i="8"/>
  <c r="BQ143" i="8"/>
  <c r="BP143" i="8"/>
  <c r="BO143" i="8"/>
  <c r="BN143" i="8"/>
  <c r="BM143" i="8"/>
  <c r="BL143" i="8"/>
  <c r="BJ143" i="8"/>
  <c r="BK143" i="8" s="1"/>
  <c r="J143" i="8"/>
  <c r="I143" i="8"/>
  <c r="H143" i="8"/>
  <c r="G143" i="8"/>
  <c r="F143" i="8"/>
  <c r="A143" i="8"/>
  <c r="DP142" i="8"/>
  <c r="DO142" i="8"/>
  <c r="DN142" i="8"/>
  <c r="DM142" i="8"/>
  <c r="DK142" i="8"/>
  <c r="DL142" i="8" s="1"/>
  <c r="DJ142" i="8"/>
  <c r="DI142" i="8"/>
  <c r="DH142" i="8"/>
  <c r="DG142" i="8"/>
  <c r="DE142" i="8"/>
  <c r="DF142" i="8" s="1"/>
  <c r="DD142" i="8"/>
  <c r="DC142" i="8"/>
  <c r="DB142" i="8"/>
  <c r="DA142" i="8"/>
  <c r="CZ142" i="8"/>
  <c r="CY142" i="8"/>
  <c r="CX142" i="8"/>
  <c r="CV142" i="8"/>
  <c r="CW142" i="8" s="1"/>
  <c r="CU142" i="8"/>
  <c r="CT142" i="8"/>
  <c r="CS142" i="8"/>
  <c r="CR142" i="8"/>
  <c r="CQ142" i="8"/>
  <c r="CP142" i="8"/>
  <c r="CO142" i="8"/>
  <c r="CN142" i="8"/>
  <c r="CL142" i="8"/>
  <c r="CM142" i="8" s="1"/>
  <c r="CG142" i="8"/>
  <c r="CF142" i="8"/>
  <c r="CE142" i="8"/>
  <c r="CD142" i="8"/>
  <c r="CC142" i="8"/>
  <c r="CB142" i="8"/>
  <c r="CA142" i="8"/>
  <c r="BZ142" i="8"/>
  <c r="BY142" i="8"/>
  <c r="BW142" i="8"/>
  <c r="BX142" i="8" s="1"/>
  <c r="BV142" i="8"/>
  <c r="BU142" i="8"/>
  <c r="BT142" i="8"/>
  <c r="BS142" i="8"/>
  <c r="BR142" i="8"/>
  <c r="BQ142" i="8"/>
  <c r="BP142" i="8"/>
  <c r="BO142" i="8"/>
  <c r="BN142" i="8"/>
  <c r="BM142" i="8"/>
  <c r="BL142" i="8"/>
  <c r="BJ142" i="8"/>
  <c r="BK142" i="8" s="1"/>
  <c r="J142" i="8"/>
  <c r="I142" i="8"/>
  <c r="H142" i="8"/>
  <c r="G142" i="8"/>
  <c r="F142" i="8"/>
  <c r="A142" i="8"/>
  <c r="DP141" i="8"/>
  <c r="DO141" i="8"/>
  <c r="DN141" i="8"/>
  <c r="DM141" i="8"/>
  <c r="DK141" i="8"/>
  <c r="DL141" i="8" s="1"/>
  <c r="DJ141" i="8"/>
  <c r="DI141" i="8"/>
  <c r="DH141" i="8"/>
  <c r="DG141" i="8"/>
  <c r="DE141" i="8"/>
  <c r="DF141" i="8" s="1"/>
  <c r="DD141" i="8"/>
  <c r="DC141" i="8"/>
  <c r="DB141" i="8"/>
  <c r="DA141" i="8"/>
  <c r="CZ141" i="8"/>
  <c r="CY141" i="8"/>
  <c r="CX141" i="8"/>
  <c r="CV141" i="8"/>
  <c r="CW141" i="8" s="1"/>
  <c r="CU141" i="8"/>
  <c r="CT141" i="8"/>
  <c r="CS141" i="8"/>
  <c r="CR141" i="8"/>
  <c r="CQ141" i="8"/>
  <c r="CP141" i="8"/>
  <c r="CO141" i="8"/>
  <c r="CN141" i="8"/>
  <c r="CL141" i="8"/>
  <c r="CM141" i="8" s="1"/>
  <c r="CG141" i="8"/>
  <c r="CF141" i="8"/>
  <c r="CE141" i="8"/>
  <c r="CD141" i="8"/>
  <c r="CC141" i="8"/>
  <c r="CB141" i="8"/>
  <c r="CA141" i="8"/>
  <c r="BZ141" i="8"/>
  <c r="BY141" i="8"/>
  <c r="BW141" i="8"/>
  <c r="BX141" i="8" s="1"/>
  <c r="BV141" i="8"/>
  <c r="BU141" i="8"/>
  <c r="BT141" i="8"/>
  <c r="BS141" i="8"/>
  <c r="BR141" i="8"/>
  <c r="BQ141" i="8"/>
  <c r="BP141" i="8"/>
  <c r="BO141" i="8"/>
  <c r="BN141" i="8"/>
  <c r="BM141" i="8"/>
  <c r="BL141" i="8"/>
  <c r="BJ141" i="8"/>
  <c r="BK141" i="8" s="1"/>
  <c r="J141" i="8"/>
  <c r="I141" i="8"/>
  <c r="H141" i="8"/>
  <c r="G141" i="8"/>
  <c r="F141" i="8"/>
  <c r="A141" i="8"/>
  <c r="DP140" i="8"/>
  <c r="DO140" i="8"/>
  <c r="DN140" i="8"/>
  <c r="DM140" i="8"/>
  <c r="DK140" i="8"/>
  <c r="DL140" i="8" s="1"/>
  <c r="DJ140" i="8"/>
  <c r="DI140" i="8"/>
  <c r="DH140" i="8"/>
  <c r="DG140" i="8"/>
  <c r="DE140" i="8"/>
  <c r="DF140" i="8" s="1"/>
  <c r="DD140" i="8"/>
  <c r="DC140" i="8"/>
  <c r="DB140" i="8"/>
  <c r="DA140" i="8"/>
  <c r="CZ140" i="8"/>
  <c r="CY140" i="8"/>
  <c r="CX140" i="8"/>
  <c r="CV140" i="8"/>
  <c r="CW140" i="8" s="1"/>
  <c r="CU140" i="8"/>
  <c r="CT140" i="8"/>
  <c r="CS140" i="8"/>
  <c r="CR140" i="8"/>
  <c r="CQ140" i="8"/>
  <c r="CP140" i="8"/>
  <c r="CO140" i="8"/>
  <c r="CN140" i="8"/>
  <c r="CL140" i="8"/>
  <c r="CM140" i="8" s="1"/>
  <c r="CG140" i="8"/>
  <c r="CF140" i="8"/>
  <c r="CE140" i="8"/>
  <c r="CD140" i="8"/>
  <c r="CC140" i="8"/>
  <c r="CB140" i="8"/>
  <c r="CA140" i="8"/>
  <c r="BZ140" i="8"/>
  <c r="BY140" i="8"/>
  <c r="BW140" i="8"/>
  <c r="BX140" i="8" s="1"/>
  <c r="BV140" i="8"/>
  <c r="BU140" i="8"/>
  <c r="BT140" i="8"/>
  <c r="BS140" i="8"/>
  <c r="BR140" i="8"/>
  <c r="BQ140" i="8"/>
  <c r="BP140" i="8"/>
  <c r="BO140" i="8"/>
  <c r="BN140" i="8"/>
  <c r="BM140" i="8"/>
  <c r="BL140" i="8"/>
  <c r="BJ140" i="8"/>
  <c r="BK140" i="8" s="1"/>
  <c r="J140" i="8"/>
  <c r="I140" i="8"/>
  <c r="H140" i="8"/>
  <c r="G140" i="8"/>
  <c r="F140" i="8"/>
  <c r="A140" i="8"/>
  <c r="DP139" i="8"/>
  <c r="DO139" i="8"/>
  <c r="DN139" i="8"/>
  <c r="DM139" i="8"/>
  <c r="DK139" i="8"/>
  <c r="DL139" i="8" s="1"/>
  <c r="DJ139" i="8"/>
  <c r="DI139" i="8"/>
  <c r="DH139" i="8"/>
  <c r="DG139" i="8"/>
  <c r="DE139" i="8"/>
  <c r="DF139" i="8" s="1"/>
  <c r="DD139" i="8"/>
  <c r="DC139" i="8"/>
  <c r="DB139" i="8"/>
  <c r="DA139" i="8"/>
  <c r="CZ139" i="8"/>
  <c r="CY139" i="8"/>
  <c r="CX139" i="8"/>
  <c r="CV139" i="8"/>
  <c r="CW139" i="8" s="1"/>
  <c r="CU139" i="8"/>
  <c r="CT139" i="8"/>
  <c r="CS139" i="8"/>
  <c r="CR139" i="8"/>
  <c r="CQ139" i="8"/>
  <c r="CP139" i="8"/>
  <c r="CO139" i="8"/>
  <c r="CN139" i="8"/>
  <c r="CL139" i="8"/>
  <c r="CM139" i="8" s="1"/>
  <c r="CG139" i="8"/>
  <c r="CF139" i="8"/>
  <c r="CE139" i="8"/>
  <c r="CD139" i="8"/>
  <c r="CC139" i="8"/>
  <c r="CB139" i="8"/>
  <c r="CA139" i="8"/>
  <c r="BZ139" i="8"/>
  <c r="BY139" i="8"/>
  <c r="BW139" i="8"/>
  <c r="BX139" i="8" s="1"/>
  <c r="BV139" i="8"/>
  <c r="BU139" i="8"/>
  <c r="BT139" i="8"/>
  <c r="BS139" i="8"/>
  <c r="BR139" i="8"/>
  <c r="BQ139" i="8"/>
  <c r="BP139" i="8"/>
  <c r="BO139" i="8"/>
  <c r="BN139" i="8"/>
  <c r="BM139" i="8"/>
  <c r="BL139" i="8"/>
  <c r="BJ139" i="8"/>
  <c r="BK139" i="8" s="1"/>
  <c r="J139" i="8"/>
  <c r="I139" i="8"/>
  <c r="H139" i="8"/>
  <c r="G139" i="8"/>
  <c r="F139" i="8"/>
  <c r="A139" i="8"/>
  <c r="DP138" i="8"/>
  <c r="DO138" i="8"/>
  <c r="DN138" i="8"/>
  <c r="DM138" i="8"/>
  <c r="DK138" i="8"/>
  <c r="DL138" i="8" s="1"/>
  <c r="DJ138" i="8"/>
  <c r="DI138" i="8"/>
  <c r="DH138" i="8"/>
  <c r="DG138" i="8"/>
  <c r="DE138" i="8"/>
  <c r="DF138" i="8" s="1"/>
  <c r="DD138" i="8"/>
  <c r="DC138" i="8"/>
  <c r="DB138" i="8"/>
  <c r="DA138" i="8"/>
  <c r="CZ138" i="8"/>
  <c r="CY138" i="8"/>
  <c r="CX138" i="8"/>
  <c r="CV138" i="8"/>
  <c r="CW138" i="8" s="1"/>
  <c r="CU138" i="8"/>
  <c r="CT138" i="8"/>
  <c r="CS138" i="8"/>
  <c r="CR138" i="8"/>
  <c r="CQ138" i="8"/>
  <c r="CP138" i="8"/>
  <c r="CO138" i="8"/>
  <c r="CN138" i="8"/>
  <c r="CL138" i="8"/>
  <c r="CM138" i="8" s="1"/>
  <c r="CG138" i="8"/>
  <c r="CF138" i="8"/>
  <c r="CE138" i="8"/>
  <c r="CD138" i="8"/>
  <c r="CC138" i="8"/>
  <c r="CB138" i="8"/>
  <c r="CA138" i="8"/>
  <c r="BZ138" i="8"/>
  <c r="BY138" i="8"/>
  <c r="BW138" i="8"/>
  <c r="BX138" i="8" s="1"/>
  <c r="BV138" i="8"/>
  <c r="BU138" i="8"/>
  <c r="BT138" i="8"/>
  <c r="BS138" i="8"/>
  <c r="BR138" i="8"/>
  <c r="BQ138" i="8"/>
  <c r="BP138" i="8"/>
  <c r="BO138" i="8"/>
  <c r="BN138" i="8"/>
  <c r="BM138" i="8"/>
  <c r="BL138" i="8"/>
  <c r="BJ138" i="8"/>
  <c r="BK138" i="8" s="1"/>
  <c r="J138" i="8"/>
  <c r="I138" i="8"/>
  <c r="H138" i="8"/>
  <c r="G138" i="8"/>
  <c r="F138" i="8"/>
  <c r="A138" i="8"/>
  <c r="DP137" i="8"/>
  <c r="DO137" i="8"/>
  <c r="DN137" i="8"/>
  <c r="DM137" i="8"/>
  <c r="DK137" i="8"/>
  <c r="DL137" i="8" s="1"/>
  <c r="DJ137" i="8"/>
  <c r="DI137" i="8"/>
  <c r="DH137" i="8"/>
  <c r="DG137" i="8"/>
  <c r="DE137" i="8"/>
  <c r="DF137" i="8" s="1"/>
  <c r="DD137" i="8"/>
  <c r="DC137" i="8"/>
  <c r="DB137" i="8"/>
  <c r="DA137" i="8"/>
  <c r="CZ137" i="8"/>
  <c r="CY137" i="8"/>
  <c r="CX137" i="8"/>
  <c r="CV137" i="8"/>
  <c r="CW137" i="8" s="1"/>
  <c r="CU137" i="8"/>
  <c r="CT137" i="8"/>
  <c r="CS137" i="8"/>
  <c r="CR137" i="8"/>
  <c r="CQ137" i="8"/>
  <c r="CP137" i="8"/>
  <c r="CO137" i="8"/>
  <c r="CN137" i="8"/>
  <c r="CL137" i="8"/>
  <c r="CM137" i="8" s="1"/>
  <c r="CG137" i="8"/>
  <c r="CF137" i="8"/>
  <c r="CE137" i="8"/>
  <c r="CD137" i="8"/>
  <c r="CC137" i="8"/>
  <c r="CB137" i="8"/>
  <c r="CA137" i="8"/>
  <c r="BZ137" i="8"/>
  <c r="BY137" i="8"/>
  <c r="BW137" i="8"/>
  <c r="BX137" i="8" s="1"/>
  <c r="BV137" i="8"/>
  <c r="BU137" i="8"/>
  <c r="BT137" i="8"/>
  <c r="BS137" i="8"/>
  <c r="BR137" i="8"/>
  <c r="BQ137" i="8"/>
  <c r="BP137" i="8"/>
  <c r="BO137" i="8"/>
  <c r="BN137" i="8"/>
  <c r="BM137" i="8"/>
  <c r="BL137" i="8"/>
  <c r="BJ137" i="8"/>
  <c r="BK137" i="8" s="1"/>
  <c r="J137" i="8"/>
  <c r="I137" i="8"/>
  <c r="H137" i="8"/>
  <c r="G137" i="8"/>
  <c r="F137" i="8"/>
  <c r="A137" i="8"/>
  <c r="DP136" i="8"/>
  <c r="DO136" i="8"/>
  <c r="DN136" i="8"/>
  <c r="DM136" i="8"/>
  <c r="DK136" i="8"/>
  <c r="DL136" i="8" s="1"/>
  <c r="DJ136" i="8"/>
  <c r="DI136" i="8"/>
  <c r="DH136" i="8"/>
  <c r="DG136" i="8"/>
  <c r="DE136" i="8"/>
  <c r="DF136" i="8" s="1"/>
  <c r="DD136" i="8"/>
  <c r="DC136" i="8"/>
  <c r="DB136" i="8"/>
  <c r="DA136" i="8"/>
  <c r="CZ136" i="8"/>
  <c r="CY136" i="8"/>
  <c r="CX136" i="8"/>
  <c r="CV136" i="8"/>
  <c r="CW136" i="8" s="1"/>
  <c r="CU136" i="8"/>
  <c r="CT136" i="8"/>
  <c r="CS136" i="8"/>
  <c r="CR136" i="8"/>
  <c r="CQ136" i="8"/>
  <c r="CP136" i="8"/>
  <c r="CO136" i="8"/>
  <c r="CN136" i="8"/>
  <c r="CL136" i="8"/>
  <c r="CM136" i="8" s="1"/>
  <c r="CG136" i="8"/>
  <c r="CF136" i="8"/>
  <c r="CE136" i="8"/>
  <c r="CD136" i="8"/>
  <c r="CC136" i="8"/>
  <c r="CB136" i="8"/>
  <c r="CA136" i="8"/>
  <c r="BZ136" i="8"/>
  <c r="BY136" i="8"/>
  <c r="BW136" i="8"/>
  <c r="BX136" i="8" s="1"/>
  <c r="BV136" i="8"/>
  <c r="BU136" i="8"/>
  <c r="BT136" i="8"/>
  <c r="BS136" i="8"/>
  <c r="BR136" i="8"/>
  <c r="BQ136" i="8"/>
  <c r="BP136" i="8"/>
  <c r="BO136" i="8"/>
  <c r="BN136" i="8"/>
  <c r="BM136" i="8"/>
  <c r="BL136" i="8"/>
  <c r="BJ136" i="8"/>
  <c r="BK136" i="8" s="1"/>
  <c r="J136" i="8"/>
  <c r="I136" i="8"/>
  <c r="H136" i="8"/>
  <c r="G136" i="8"/>
  <c r="F136" i="8"/>
  <c r="A136" i="8"/>
  <c r="DP135" i="8"/>
  <c r="DO135" i="8"/>
  <c r="DN135" i="8"/>
  <c r="DM135" i="8"/>
  <c r="DK135" i="8"/>
  <c r="DL135" i="8" s="1"/>
  <c r="DJ135" i="8"/>
  <c r="DI135" i="8"/>
  <c r="DH135" i="8"/>
  <c r="DG135" i="8"/>
  <c r="DE135" i="8"/>
  <c r="DF135" i="8" s="1"/>
  <c r="DD135" i="8"/>
  <c r="DC135" i="8"/>
  <c r="DB135" i="8"/>
  <c r="DA135" i="8"/>
  <c r="CZ135" i="8"/>
  <c r="CY135" i="8"/>
  <c r="CX135" i="8"/>
  <c r="CV135" i="8"/>
  <c r="CW135" i="8" s="1"/>
  <c r="CU135" i="8"/>
  <c r="CT135" i="8"/>
  <c r="CS135" i="8"/>
  <c r="CR135" i="8"/>
  <c r="CQ135" i="8"/>
  <c r="CP135" i="8"/>
  <c r="CO135" i="8"/>
  <c r="CN135" i="8"/>
  <c r="CL135" i="8"/>
  <c r="CM135" i="8" s="1"/>
  <c r="CG135" i="8"/>
  <c r="CF135" i="8"/>
  <c r="CE135" i="8"/>
  <c r="CD135" i="8"/>
  <c r="CC135" i="8"/>
  <c r="CB135" i="8"/>
  <c r="CA135" i="8"/>
  <c r="BZ135" i="8"/>
  <c r="BY135" i="8"/>
  <c r="BW135" i="8"/>
  <c r="BX135" i="8" s="1"/>
  <c r="BV135" i="8"/>
  <c r="BU135" i="8"/>
  <c r="BT135" i="8"/>
  <c r="BS135" i="8"/>
  <c r="BR135" i="8"/>
  <c r="BQ135" i="8"/>
  <c r="BP135" i="8"/>
  <c r="BO135" i="8"/>
  <c r="BN135" i="8"/>
  <c r="BM135" i="8"/>
  <c r="BL135" i="8"/>
  <c r="BJ135" i="8"/>
  <c r="BK135" i="8" s="1"/>
  <c r="J135" i="8"/>
  <c r="I135" i="8"/>
  <c r="H135" i="8"/>
  <c r="G135" i="8"/>
  <c r="F135" i="8"/>
  <c r="A135" i="8"/>
  <c r="DP134" i="8"/>
  <c r="DO134" i="8"/>
  <c r="DN134" i="8"/>
  <c r="DM134" i="8"/>
  <c r="DK134" i="8"/>
  <c r="DL134" i="8" s="1"/>
  <c r="DJ134" i="8"/>
  <c r="DI134" i="8"/>
  <c r="DH134" i="8"/>
  <c r="DG134" i="8"/>
  <c r="DE134" i="8"/>
  <c r="DF134" i="8" s="1"/>
  <c r="DD134" i="8"/>
  <c r="DC134" i="8"/>
  <c r="DB134" i="8"/>
  <c r="DA134" i="8"/>
  <c r="CZ134" i="8"/>
  <c r="CY134" i="8"/>
  <c r="CX134" i="8"/>
  <c r="CV134" i="8"/>
  <c r="CW134" i="8" s="1"/>
  <c r="CU134" i="8"/>
  <c r="CT134" i="8"/>
  <c r="CS134" i="8"/>
  <c r="CR134" i="8"/>
  <c r="CQ134" i="8"/>
  <c r="CP134" i="8"/>
  <c r="CO134" i="8"/>
  <c r="CN134" i="8"/>
  <c r="CL134" i="8"/>
  <c r="CM134" i="8" s="1"/>
  <c r="CG134" i="8"/>
  <c r="CF134" i="8"/>
  <c r="CE134" i="8"/>
  <c r="CD134" i="8"/>
  <c r="CC134" i="8"/>
  <c r="CB134" i="8"/>
  <c r="CA134" i="8"/>
  <c r="BZ134" i="8"/>
  <c r="BY134" i="8"/>
  <c r="BW134" i="8"/>
  <c r="BX134" i="8" s="1"/>
  <c r="BV134" i="8"/>
  <c r="BU134" i="8"/>
  <c r="BT134" i="8"/>
  <c r="BS134" i="8"/>
  <c r="BR134" i="8"/>
  <c r="BQ134" i="8"/>
  <c r="BP134" i="8"/>
  <c r="BO134" i="8"/>
  <c r="BN134" i="8"/>
  <c r="BM134" i="8"/>
  <c r="BL134" i="8"/>
  <c r="BJ134" i="8"/>
  <c r="BK134" i="8" s="1"/>
  <c r="J134" i="8"/>
  <c r="I134" i="8"/>
  <c r="H134" i="8"/>
  <c r="G134" i="8"/>
  <c r="F134" i="8"/>
  <c r="A134" i="8"/>
  <c r="DP133" i="8"/>
  <c r="DO133" i="8"/>
  <c r="DN133" i="8"/>
  <c r="DM133" i="8"/>
  <c r="DK133" i="8"/>
  <c r="DL133" i="8" s="1"/>
  <c r="DJ133" i="8"/>
  <c r="DI133" i="8"/>
  <c r="DH133" i="8"/>
  <c r="DG133" i="8"/>
  <c r="DE133" i="8"/>
  <c r="DF133" i="8" s="1"/>
  <c r="DD133" i="8"/>
  <c r="DC133" i="8"/>
  <c r="DB133" i="8"/>
  <c r="DA133" i="8"/>
  <c r="CZ133" i="8"/>
  <c r="CY133" i="8"/>
  <c r="CX133" i="8"/>
  <c r="CV133" i="8"/>
  <c r="CW133" i="8" s="1"/>
  <c r="CU133" i="8"/>
  <c r="CT133" i="8"/>
  <c r="CS133" i="8"/>
  <c r="CR133" i="8"/>
  <c r="CQ133" i="8"/>
  <c r="CP133" i="8"/>
  <c r="CO133" i="8"/>
  <c r="CN133" i="8"/>
  <c r="CL133" i="8"/>
  <c r="CM133" i="8" s="1"/>
  <c r="CG133" i="8"/>
  <c r="CF133" i="8"/>
  <c r="CE133" i="8"/>
  <c r="CD133" i="8"/>
  <c r="CC133" i="8"/>
  <c r="CB133" i="8"/>
  <c r="CA133" i="8"/>
  <c r="BZ133" i="8"/>
  <c r="BY133" i="8"/>
  <c r="BW133" i="8"/>
  <c r="BX133" i="8" s="1"/>
  <c r="BV133" i="8"/>
  <c r="BU133" i="8"/>
  <c r="BT133" i="8"/>
  <c r="BS133" i="8"/>
  <c r="BR133" i="8"/>
  <c r="BQ133" i="8"/>
  <c r="BP133" i="8"/>
  <c r="BO133" i="8"/>
  <c r="BN133" i="8"/>
  <c r="BM133" i="8"/>
  <c r="BL133" i="8"/>
  <c r="BJ133" i="8"/>
  <c r="BK133" i="8" s="1"/>
  <c r="J133" i="8"/>
  <c r="I133" i="8"/>
  <c r="H133" i="8"/>
  <c r="G133" i="8"/>
  <c r="F133" i="8"/>
  <c r="A133" i="8"/>
  <c r="DP132" i="8"/>
  <c r="DO132" i="8"/>
  <c r="DN132" i="8"/>
  <c r="DM132" i="8"/>
  <c r="DK132" i="8"/>
  <c r="DL132" i="8" s="1"/>
  <c r="DJ132" i="8"/>
  <c r="DI132" i="8"/>
  <c r="DH132" i="8"/>
  <c r="DG132" i="8"/>
  <c r="DE132" i="8"/>
  <c r="DF132" i="8" s="1"/>
  <c r="DD132" i="8"/>
  <c r="DC132" i="8"/>
  <c r="DB132" i="8"/>
  <c r="DA132" i="8"/>
  <c r="CZ132" i="8"/>
  <c r="CY132" i="8"/>
  <c r="CX132" i="8"/>
  <c r="CV132" i="8"/>
  <c r="CW132" i="8" s="1"/>
  <c r="CU132" i="8"/>
  <c r="CT132" i="8"/>
  <c r="CS132" i="8"/>
  <c r="CR132" i="8"/>
  <c r="CQ132" i="8"/>
  <c r="CP132" i="8"/>
  <c r="CO132" i="8"/>
  <c r="CN132" i="8"/>
  <c r="CL132" i="8"/>
  <c r="CM132" i="8" s="1"/>
  <c r="CG132" i="8"/>
  <c r="CF132" i="8"/>
  <c r="CE132" i="8"/>
  <c r="CD132" i="8"/>
  <c r="CC132" i="8"/>
  <c r="CB132" i="8"/>
  <c r="CA132" i="8"/>
  <c r="BZ132" i="8"/>
  <c r="BY132" i="8"/>
  <c r="BW132" i="8"/>
  <c r="BX132" i="8" s="1"/>
  <c r="BV132" i="8"/>
  <c r="BU132" i="8"/>
  <c r="BT132" i="8"/>
  <c r="BS132" i="8"/>
  <c r="BR132" i="8"/>
  <c r="BQ132" i="8"/>
  <c r="BP132" i="8"/>
  <c r="BO132" i="8"/>
  <c r="BN132" i="8"/>
  <c r="BM132" i="8"/>
  <c r="BL132" i="8"/>
  <c r="BJ132" i="8"/>
  <c r="BK132" i="8" s="1"/>
  <c r="J132" i="8"/>
  <c r="I132" i="8"/>
  <c r="H132" i="8"/>
  <c r="G132" i="8"/>
  <c r="F132" i="8"/>
  <c r="A132" i="8"/>
  <c r="DP131" i="8"/>
  <c r="DO131" i="8"/>
  <c r="DN131" i="8"/>
  <c r="DM131" i="8"/>
  <c r="DK131" i="8"/>
  <c r="DL131" i="8" s="1"/>
  <c r="DJ131" i="8"/>
  <c r="DI131" i="8"/>
  <c r="DH131" i="8"/>
  <c r="DG131" i="8"/>
  <c r="DE131" i="8"/>
  <c r="DF131" i="8" s="1"/>
  <c r="DD131" i="8"/>
  <c r="DC131" i="8"/>
  <c r="DB131" i="8"/>
  <c r="DA131" i="8"/>
  <c r="CZ131" i="8"/>
  <c r="CY131" i="8"/>
  <c r="CX131" i="8"/>
  <c r="CV131" i="8"/>
  <c r="CW131" i="8" s="1"/>
  <c r="CU131" i="8"/>
  <c r="CT131" i="8"/>
  <c r="CS131" i="8"/>
  <c r="CR131" i="8"/>
  <c r="CQ131" i="8"/>
  <c r="CP131" i="8"/>
  <c r="CO131" i="8"/>
  <c r="CN131" i="8"/>
  <c r="CL131" i="8"/>
  <c r="CM131" i="8" s="1"/>
  <c r="CG131" i="8"/>
  <c r="CF131" i="8"/>
  <c r="CE131" i="8"/>
  <c r="CD131" i="8"/>
  <c r="CC131" i="8"/>
  <c r="CB131" i="8"/>
  <c r="CA131" i="8"/>
  <c r="BZ131" i="8"/>
  <c r="BY131" i="8"/>
  <c r="BW131" i="8"/>
  <c r="BX131" i="8" s="1"/>
  <c r="BV131" i="8"/>
  <c r="BU131" i="8"/>
  <c r="BT131" i="8"/>
  <c r="BS131" i="8"/>
  <c r="BR131" i="8"/>
  <c r="BQ131" i="8"/>
  <c r="BP131" i="8"/>
  <c r="BO131" i="8"/>
  <c r="BN131" i="8"/>
  <c r="BM131" i="8"/>
  <c r="BL131" i="8"/>
  <c r="BJ131" i="8"/>
  <c r="BK131" i="8" s="1"/>
  <c r="J131" i="8"/>
  <c r="I131" i="8"/>
  <c r="H131" i="8"/>
  <c r="G131" i="8"/>
  <c r="F131" i="8"/>
  <c r="A131" i="8"/>
  <c r="DP130" i="8"/>
  <c r="DO130" i="8"/>
  <c r="DN130" i="8"/>
  <c r="DM130" i="8"/>
  <c r="DK130" i="8"/>
  <c r="DL130" i="8" s="1"/>
  <c r="DJ130" i="8"/>
  <c r="DI130" i="8"/>
  <c r="DH130" i="8"/>
  <c r="DG130" i="8"/>
  <c r="DE130" i="8"/>
  <c r="DF130" i="8" s="1"/>
  <c r="DD130" i="8"/>
  <c r="DC130" i="8"/>
  <c r="DB130" i="8"/>
  <c r="DA130" i="8"/>
  <c r="CZ130" i="8"/>
  <c r="CY130" i="8"/>
  <c r="CX130" i="8"/>
  <c r="CV130" i="8"/>
  <c r="CW130" i="8" s="1"/>
  <c r="CU130" i="8"/>
  <c r="CT130" i="8"/>
  <c r="CS130" i="8"/>
  <c r="CR130" i="8"/>
  <c r="CQ130" i="8"/>
  <c r="CP130" i="8"/>
  <c r="CO130" i="8"/>
  <c r="CN130" i="8"/>
  <c r="CL130" i="8"/>
  <c r="CM130" i="8" s="1"/>
  <c r="CG130" i="8"/>
  <c r="CF130" i="8"/>
  <c r="CE130" i="8"/>
  <c r="CD130" i="8"/>
  <c r="CC130" i="8"/>
  <c r="CB130" i="8"/>
  <c r="CA130" i="8"/>
  <c r="BZ130" i="8"/>
  <c r="BY130" i="8"/>
  <c r="BW130" i="8"/>
  <c r="BX130" i="8" s="1"/>
  <c r="BV130" i="8"/>
  <c r="BU130" i="8"/>
  <c r="BT130" i="8"/>
  <c r="BS130" i="8"/>
  <c r="BR130" i="8"/>
  <c r="BQ130" i="8"/>
  <c r="BP130" i="8"/>
  <c r="BO130" i="8"/>
  <c r="BN130" i="8"/>
  <c r="BM130" i="8"/>
  <c r="BL130" i="8"/>
  <c r="BJ130" i="8"/>
  <c r="BK130" i="8" s="1"/>
  <c r="J130" i="8"/>
  <c r="I130" i="8"/>
  <c r="H130" i="8"/>
  <c r="G130" i="8"/>
  <c r="F130" i="8"/>
  <c r="A130" i="8"/>
  <c r="DP129" i="8"/>
  <c r="DO129" i="8"/>
  <c r="DN129" i="8"/>
  <c r="DM129" i="8"/>
  <c r="DK129" i="8"/>
  <c r="DL129" i="8" s="1"/>
  <c r="DJ129" i="8"/>
  <c r="DI129" i="8"/>
  <c r="DH129" i="8"/>
  <c r="DG129" i="8"/>
  <c r="DE129" i="8"/>
  <c r="DF129" i="8" s="1"/>
  <c r="DD129" i="8"/>
  <c r="DC129" i="8"/>
  <c r="DB129" i="8"/>
  <c r="DA129" i="8"/>
  <c r="CZ129" i="8"/>
  <c r="CY129" i="8"/>
  <c r="CX129" i="8"/>
  <c r="CV129" i="8"/>
  <c r="CW129" i="8" s="1"/>
  <c r="CU129" i="8"/>
  <c r="CT129" i="8"/>
  <c r="CS129" i="8"/>
  <c r="CR129" i="8"/>
  <c r="CQ129" i="8"/>
  <c r="CP129" i="8"/>
  <c r="CO129" i="8"/>
  <c r="CN129" i="8"/>
  <c r="CL129" i="8"/>
  <c r="CM129" i="8" s="1"/>
  <c r="CG129" i="8"/>
  <c r="CF129" i="8"/>
  <c r="CE129" i="8"/>
  <c r="CD129" i="8"/>
  <c r="CC129" i="8"/>
  <c r="CB129" i="8"/>
  <c r="CA129" i="8"/>
  <c r="BZ129" i="8"/>
  <c r="BY129" i="8"/>
  <c r="BW129" i="8"/>
  <c r="BX129" i="8" s="1"/>
  <c r="BV129" i="8"/>
  <c r="BU129" i="8"/>
  <c r="BT129" i="8"/>
  <c r="BS129" i="8"/>
  <c r="BR129" i="8"/>
  <c r="BQ129" i="8"/>
  <c r="BP129" i="8"/>
  <c r="BO129" i="8"/>
  <c r="BN129" i="8"/>
  <c r="BM129" i="8"/>
  <c r="BL129" i="8"/>
  <c r="BJ129" i="8"/>
  <c r="BK129" i="8" s="1"/>
  <c r="J129" i="8"/>
  <c r="I129" i="8"/>
  <c r="H129" i="8"/>
  <c r="G129" i="8"/>
  <c r="F129" i="8"/>
  <c r="A129" i="8"/>
  <c r="DP128" i="8"/>
  <c r="DO128" i="8"/>
  <c r="DN128" i="8"/>
  <c r="DM128" i="8"/>
  <c r="DK128" i="8"/>
  <c r="DL128" i="8" s="1"/>
  <c r="DJ128" i="8"/>
  <c r="DI128" i="8"/>
  <c r="DH128" i="8"/>
  <c r="DG128" i="8"/>
  <c r="DE128" i="8"/>
  <c r="DF128" i="8" s="1"/>
  <c r="DD128" i="8"/>
  <c r="DC128" i="8"/>
  <c r="DB128" i="8"/>
  <c r="DA128" i="8"/>
  <c r="CZ128" i="8"/>
  <c r="CY128" i="8"/>
  <c r="CX128" i="8"/>
  <c r="CV128" i="8"/>
  <c r="CW128" i="8" s="1"/>
  <c r="CU128" i="8"/>
  <c r="CT128" i="8"/>
  <c r="CS128" i="8"/>
  <c r="CR128" i="8"/>
  <c r="CQ128" i="8"/>
  <c r="CP128" i="8"/>
  <c r="CO128" i="8"/>
  <c r="CN128" i="8"/>
  <c r="CL128" i="8"/>
  <c r="CM128" i="8" s="1"/>
  <c r="CG128" i="8"/>
  <c r="CF128" i="8"/>
  <c r="CE128" i="8"/>
  <c r="CD128" i="8"/>
  <c r="CC128" i="8"/>
  <c r="CB128" i="8"/>
  <c r="CA128" i="8"/>
  <c r="BZ128" i="8"/>
  <c r="BY128" i="8"/>
  <c r="BW128" i="8"/>
  <c r="BX128" i="8" s="1"/>
  <c r="BV128" i="8"/>
  <c r="BU128" i="8"/>
  <c r="BT128" i="8"/>
  <c r="BS128" i="8"/>
  <c r="BR128" i="8"/>
  <c r="BQ128" i="8"/>
  <c r="BP128" i="8"/>
  <c r="BO128" i="8"/>
  <c r="BN128" i="8"/>
  <c r="BM128" i="8"/>
  <c r="BL128" i="8"/>
  <c r="BJ128" i="8"/>
  <c r="BK128" i="8" s="1"/>
  <c r="J128" i="8"/>
  <c r="I128" i="8"/>
  <c r="H128" i="8"/>
  <c r="G128" i="8"/>
  <c r="F128" i="8"/>
  <c r="A128" i="8"/>
  <c r="DP127" i="8"/>
  <c r="DO127" i="8"/>
  <c r="DN127" i="8"/>
  <c r="DM127" i="8"/>
  <c r="DK127" i="8"/>
  <c r="DL127" i="8" s="1"/>
  <c r="DJ127" i="8"/>
  <c r="DI127" i="8"/>
  <c r="DH127" i="8"/>
  <c r="DG127" i="8"/>
  <c r="DE127" i="8"/>
  <c r="DF127" i="8" s="1"/>
  <c r="DD127" i="8"/>
  <c r="DC127" i="8"/>
  <c r="DB127" i="8"/>
  <c r="DA127" i="8"/>
  <c r="CZ127" i="8"/>
  <c r="CY127" i="8"/>
  <c r="CX127" i="8"/>
  <c r="CV127" i="8"/>
  <c r="CW127" i="8" s="1"/>
  <c r="CU127" i="8"/>
  <c r="CT127" i="8"/>
  <c r="CS127" i="8"/>
  <c r="CR127" i="8"/>
  <c r="CQ127" i="8"/>
  <c r="CP127" i="8"/>
  <c r="CO127" i="8"/>
  <c r="CN127" i="8"/>
  <c r="CL127" i="8"/>
  <c r="CM127" i="8" s="1"/>
  <c r="CG127" i="8"/>
  <c r="CF127" i="8"/>
  <c r="CE127" i="8"/>
  <c r="CD127" i="8"/>
  <c r="CC127" i="8"/>
  <c r="CB127" i="8"/>
  <c r="CA127" i="8"/>
  <c r="BZ127" i="8"/>
  <c r="BY127" i="8"/>
  <c r="BW127" i="8"/>
  <c r="BX127" i="8" s="1"/>
  <c r="BV127" i="8"/>
  <c r="BU127" i="8"/>
  <c r="BT127" i="8"/>
  <c r="BS127" i="8"/>
  <c r="BR127" i="8"/>
  <c r="BQ127" i="8"/>
  <c r="BP127" i="8"/>
  <c r="BO127" i="8"/>
  <c r="BN127" i="8"/>
  <c r="BM127" i="8"/>
  <c r="BL127" i="8"/>
  <c r="BJ127" i="8"/>
  <c r="BK127" i="8" s="1"/>
  <c r="J127" i="8"/>
  <c r="I127" i="8"/>
  <c r="H127" i="8"/>
  <c r="G127" i="8"/>
  <c r="F127" i="8"/>
  <c r="A127" i="8"/>
  <c r="DP126" i="8"/>
  <c r="DO126" i="8"/>
  <c r="DN126" i="8"/>
  <c r="DM126" i="8"/>
  <c r="DK126" i="8"/>
  <c r="DL126" i="8" s="1"/>
  <c r="DJ126" i="8"/>
  <c r="DI126" i="8"/>
  <c r="DH126" i="8"/>
  <c r="DG126" i="8"/>
  <c r="DE126" i="8"/>
  <c r="DF126" i="8" s="1"/>
  <c r="DD126" i="8"/>
  <c r="DC126" i="8"/>
  <c r="DB126" i="8"/>
  <c r="DA126" i="8"/>
  <c r="CZ126" i="8"/>
  <c r="CY126" i="8"/>
  <c r="CX126" i="8"/>
  <c r="CV126" i="8"/>
  <c r="CW126" i="8" s="1"/>
  <c r="CU126" i="8"/>
  <c r="CT126" i="8"/>
  <c r="CS126" i="8"/>
  <c r="CR126" i="8"/>
  <c r="CQ126" i="8"/>
  <c r="CP126" i="8"/>
  <c r="CO126" i="8"/>
  <c r="CN126" i="8"/>
  <c r="CL126" i="8"/>
  <c r="CM126" i="8" s="1"/>
  <c r="CG126" i="8"/>
  <c r="CF126" i="8"/>
  <c r="CE126" i="8"/>
  <c r="CD126" i="8"/>
  <c r="CC126" i="8"/>
  <c r="CB126" i="8"/>
  <c r="CA126" i="8"/>
  <c r="BZ126" i="8"/>
  <c r="BY126" i="8"/>
  <c r="BW126" i="8"/>
  <c r="BX126" i="8" s="1"/>
  <c r="BV126" i="8"/>
  <c r="BU126" i="8"/>
  <c r="BT126" i="8"/>
  <c r="BS126" i="8"/>
  <c r="BR126" i="8"/>
  <c r="BQ126" i="8"/>
  <c r="BP126" i="8"/>
  <c r="BO126" i="8"/>
  <c r="BN126" i="8"/>
  <c r="BM126" i="8"/>
  <c r="BL126" i="8"/>
  <c r="BJ126" i="8"/>
  <c r="BK126" i="8" s="1"/>
  <c r="J126" i="8"/>
  <c r="I126" i="8"/>
  <c r="H126" i="8"/>
  <c r="G126" i="8"/>
  <c r="F126" i="8"/>
  <c r="A126" i="8"/>
  <c r="DP125" i="8"/>
  <c r="DO125" i="8"/>
  <c r="DN125" i="8"/>
  <c r="DM125" i="8"/>
  <c r="DK125" i="8"/>
  <c r="DL125" i="8" s="1"/>
  <c r="DJ125" i="8"/>
  <c r="DI125" i="8"/>
  <c r="DH125" i="8"/>
  <c r="DG125" i="8"/>
  <c r="DE125" i="8"/>
  <c r="DF125" i="8" s="1"/>
  <c r="DD125" i="8"/>
  <c r="DC125" i="8"/>
  <c r="DB125" i="8"/>
  <c r="DA125" i="8"/>
  <c r="CZ125" i="8"/>
  <c r="CY125" i="8"/>
  <c r="CX125" i="8"/>
  <c r="CV125" i="8"/>
  <c r="CW125" i="8" s="1"/>
  <c r="CU125" i="8"/>
  <c r="CT125" i="8"/>
  <c r="CS125" i="8"/>
  <c r="CR125" i="8"/>
  <c r="CQ125" i="8"/>
  <c r="CP125" i="8"/>
  <c r="CO125" i="8"/>
  <c r="CN125" i="8"/>
  <c r="CL125" i="8"/>
  <c r="CM125" i="8" s="1"/>
  <c r="CG125" i="8"/>
  <c r="CF125" i="8"/>
  <c r="CE125" i="8"/>
  <c r="CD125" i="8"/>
  <c r="CC125" i="8"/>
  <c r="CB125" i="8"/>
  <c r="CA125" i="8"/>
  <c r="BZ125" i="8"/>
  <c r="BY125" i="8"/>
  <c r="BW125" i="8"/>
  <c r="BX125" i="8" s="1"/>
  <c r="BV125" i="8"/>
  <c r="BU125" i="8"/>
  <c r="BT125" i="8"/>
  <c r="BS125" i="8"/>
  <c r="BR125" i="8"/>
  <c r="BQ125" i="8"/>
  <c r="BP125" i="8"/>
  <c r="BO125" i="8"/>
  <c r="BN125" i="8"/>
  <c r="BM125" i="8"/>
  <c r="BL125" i="8"/>
  <c r="BJ125" i="8"/>
  <c r="BK125" i="8" s="1"/>
  <c r="J125" i="8"/>
  <c r="I125" i="8"/>
  <c r="H125" i="8"/>
  <c r="G125" i="8"/>
  <c r="F125" i="8"/>
  <c r="A125" i="8"/>
  <c r="DP124" i="8"/>
  <c r="DO124" i="8"/>
  <c r="DN124" i="8"/>
  <c r="DM124" i="8"/>
  <c r="DK124" i="8"/>
  <c r="DL124" i="8" s="1"/>
  <c r="DJ124" i="8"/>
  <c r="DI124" i="8"/>
  <c r="DH124" i="8"/>
  <c r="DG124" i="8"/>
  <c r="DE124" i="8"/>
  <c r="DF124" i="8" s="1"/>
  <c r="DD124" i="8"/>
  <c r="DC124" i="8"/>
  <c r="DB124" i="8"/>
  <c r="DA124" i="8"/>
  <c r="CZ124" i="8"/>
  <c r="CY124" i="8"/>
  <c r="CX124" i="8"/>
  <c r="CV124" i="8"/>
  <c r="CW124" i="8" s="1"/>
  <c r="CU124" i="8"/>
  <c r="CT124" i="8"/>
  <c r="CS124" i="8"/>
  <c r="CR124" i="8"/>
  <c r="CQ124" i="8"/>
  <c r="CP124" i="8"/>
  <c r="CO124" i="8"/>
  <c r="CN124" i="8"/>
  <c r="CL124" i="8"/>
  <c r="CM124" i="8" s="1"/>
  <c r="CG124" i="8"/>
  <c r="CF124" i="8"/>
  <c r="CE124" i="8"/>
  <c r="CD124" i="8"/>
  <c r="CC124" i="8"/>
  <c r="CB124" i="8"/>
  <c r="CA124" i="8"/>
  <c r="BZ124" i="8"/>
  <c r="BY124" i="8"/>
  <c r="BW124" i="8"/>
  <c r="BX124" i="8" s="1"/>
  <c r="BV124" i="8"/>
  <c r="BU124" i="8"/>
  <c r="BT124" i="8"/>
  <c r="BS124" i="8"/>
  <c r="BR124" i="8"/>
  <c r="BQ124" i="8"/>
  <c r="BP124" i="8"/>
  <c r="BO124" i="8"/>
  <c r="BN124" i="8"/>
  <c r="BM124" i="8"/>
  <c r="BL124" i="8"/>
  <c r="BJ124" i="8"/>
  <c r="BK124" i="8" s="1"/>
  <c r="J124" i="8"/>
  <c r="I124" i="8"/>
  <c r="H124" i="8"/>
  <c r="G124" i="8"/>
  <c r="F124" i="8"/>
  <c r="A124" i="8"/>
  <c r="DP123" i="8"/>
  <c r="DO123" i="8"/>
  <c r="DN123" i="8"/>
  <c r="DM123" i="8"/>
  <c r="DK123" i="8"/>
  <c r="DL123" i="8" s="1"/>
  <c r="DJ123" i="8"/>
  <c r="DI123" i="8"/>
  <c r="DH123" i="8"/>
  <c r="DG123" i="8"/>
  <c r="DE123" i="8"/>
  <c r="DF123" i="8" s="1"/>
  <c r="DD123" i="8"/>
  <c r="DC123" i="8"/>
  <c r="DB123" i="8"/>
  <c r="DA123" i="8"/>
  <c r="CZ123" i="8"/>
  <c r="CY123" i="8"/>
  <c r="CX123" i="8"/>
  <c r="CV123" i="8"/>
  <c r="CW123" i="8" s="1"/>
  <c r="CU123" i="8"/>
  <c r="CT123" i="8"/>
  <c r="CS123" i="8"/>
  <c r="CR123" i="8"/>
  <c r="CQ123" i="8"/>
  <c r="CP123" i="8"/>
  <c r="CO123" i="8"/>
  <c r="CN123" i="8"/>
  <c r="CL123" i="8"/>
  <c r="CM123" i="8" s="1"/>
  <c r="CG123" i="8"/>
  <c r="CF123" i="8"/>
  <c r="CE123" i="8"/>
  <c r="CD123" i="8"/>
  <c r="CC123" i="8"/>
  <c r="CB123" i="8"/>
  <c r="CA123" i="8"/>
  <c r="BZ123" i="8"/>
  <c r="BY123" i="8"/>
  <c r="BW123" i="8"/>
  <c r="BX123" i="8" s="1"/>
  <c r="BV123" i="8"/>
  <c r="BU123" i="8"/>
  <c r="BT123" i="8"/>
  <c r="BS123" i="8"/>
  <c r="BR123" i="8"/>
  <c r="BQ123" i="8"/>
  <c r="BP123" i="8"/>
  <c r="BO123" i="8"/>
  <c r="BN123" i="8"/>
  <c r="BM123" i="8"/>
  <c r="BL123" i="8"/>
  <c r="BJ123" i="8"/>
  <c r="BK123" i="8" s="1"/>
  <c r="J123" i="8"/>
  <c r="I123" i="8"/>
  <c r="H123" i="8"/>
  <c r="G123" i="8"/>
  <c r="F123" i="8"/>
  <c r="A123" i="8"/>
  <c r="DP122" i="8"/>
  <c r="DO122" i="8"/>
  <c r="DN122" i="8"/>
  <c r="DM122" i="8"/>
  <c r="DK122" i="8"/>
  <c r="DL122" i="8" s="1"/>
  <c r="DJ122" i="8"/>
  <c r="DI122" i="8"/>
  <c r="DH122" i="8"/>
  <c r="DG122" i="8"/>
  <c r="DE122" i="8"/>
  <c r="DF122" i="8" s="1"/>
  <c r="DD122" i="8"/>
  <c r="DC122" i="8"/>
  <c r="DB122" i="8"/>
  <c r="DA122" i="8"/>
  <c r="CZ122" i="8"/>
  <c r="CY122" i="8"/>
  <c r="CX122" i="8"/>
  <c r="CV122" i="8"/>
  <c r="CW122" i="8" s="1"/>
  <c r="CU122" i="8"/>
  <c r="CT122" i="8"/>
  <c r="CS122" i="8"/>
  <c r="CR122" i="8"/>
  <c r="CQ122" i="8"/>
  <c r="CP122" i="8"/>
  <c r="CO122" i="8"/>
  <c r="CN122" i="8"/>
  <c r="CL122" i="8"/>
  <c r="CM122" i="8" s="1"/>
  <c r="CG122" i="8"/>
  <c r="CF122" i="8"/>
  <c r="CE122" i="8"/>
  <c r="CD122" i="8"/>
  <c r="CC122" i="8"/>
  <c r="CB122" i="8"/>
  <c r="CA122" i="8"/>
  <c r="BZ122" i="8"/>
  <c r="BY122" i="8"/>
  <c r="BW122" i="8"/>
  <c r="BX122" i="8" s="1"/>
  <c r="BV122" i="8"/>
  <c r="BU122" i="8"/>
  <c r="BT122" i="8"/>
  <c r="BS122" i="8"/>
  <c r="BR122" i="8"/>
  <c r="BQ122" i="8"/>
  <c r="BP122" i="8"/>
  <c r="BO122" i="8"/>
  <c r="BN122" i="8"/>
  <c r="BM122" i="8"/>
  <c r="BL122" i="8"/>
  <c r="BJ122" i="8"/>
  <c r="BK122" i="8" s="1"/>
  <c r="J122" i="8"/>
  <c r="I122" i="8"/>
  <c r="H122" i="8"/>
  <c r="G122" i="8"/>
  <c r="F122" i="8"/>
  <c r="A122" i="8"/>
  <c r="DP121" i="8"/>
  <c r="DO121" i="8"/>
  <c r="DN121" i="8"/>
  <c r="DM121" i="8"/>
  <c r="DK121" i="8"/>
  <c r="DL121" i="8" s="1"/>
  <c r="DJ121" i="8"/>
  <c r="DI121" i="8"/>
  <c r="DH121" i="8"/>
  <c r="DG121" i="8"/>
  <c r="DE121" i="8"/>
  <c r="DF121" i="8" s="1"/>
  <c r="DD121" i="8"/>
  <c r="DC121" i="8"/>
  <c r="DB121" i="8"/>
  <c r="DA121" i="8"/>
  <c r="CZ121" i="8"/>
  <c r="CY121" i="8"/>
  <c r="CX121" i="8"/>
  <c r="CV121" i="8"/>
  <c r="CW121" i="8" s="1"/>
  <c r="CU121" i="8"/>
  <c r="CT121" i="8"/>
  <c r="CS121" i="8"/>
  <c r="CR121" i="8"/>
  <c r="CQ121" i="8"/>
  <c r="CP121" i="8"/>
  <c r="CO121" i="8"/>
  <c r="CN121" i="8"/>
  <c r="CL121" i="8"/>
  <c r="CM121" i="8" s="1"/>
  <c r="CG121" i="8"/>
  <c r="CF121" i="8"/>
  <c r="CE121" i="8"/>
  <c r="CD121" i="8"/>
  <c r="CC121" i="8"/>
  <c r="CB121" i="8"/>
  <c r="CA121" i="8"/>
  <c r="BZ121" i="8"/>
  <c r="BY121" i="8"/>
  <c r="BW121" i="8"/>
  <c r="BX121" i="8" s="1"/>
  <c r="BV121" i="8"/>
  <c r="BU121" i="8"/>
  <c r="BT121" i="8"/>
  <c r="BS121" i="8"/>
  <c r="BR121" i="8"/>
  <c r="BQ121" i="8"/>
  <c r="BP121" i="8"/>
  <c r="BO121" i="8"/>
  <c r="BN121" i="8"/>
  <c r="BM121" i="8"/>
  <c r="BL121" i="8"/>
  <c r="BJ121" i="8"/>
  <c r="BK121" i="8" s="1"/>
  <c r="J121" i="8"/>
  <c r="I121" i="8"/>
  <c r="H121" i="8"/>
  <c r="G121" i="8"/>
  <c r="F121" i="8"/>
  <c r="A121" i="8"/>
  <c r="DP120" i="8"/>
  <c r="DO120" i="8"/>
  <c r="DN120" i="8"/>
  <c r="DM120" i="8"/>
  <c r="DK120" i="8"/>
  <c r="DL120" i="8" s="1"/>
  <c r="DJ120" i="8"/>
  <c r="DI120" i="8"/>
  <c r="DH120" i="8"/>
  <c r="DG120" i="8"/>
  <c r="DE120" i="8"/>
  <c r="DF120" i="8" s="1"/>
  <c r="DD120" i="8"/>
  <c r="DC120" i="8"/>
  <c r="DB120" i="8"/>
  <c r="DA120" i="8"/>
  <c r="CZ120" i="8"/>
  <c r="CY120" i="8"/>
  <c r="CX120" i="8"/>
  <c r="CV120" i="8"/>
  <c r="CW120" i="8" s="1"/>
  <c r="CU120" i="8"/>
  <c r="CT120" i="8"/>
  <c r="CS120" i="8"/>
  <c r="CR120" i="8"/>
  <c r="CQ120" i="8"/>
  <c r="CP120" i="8"/>
  <c r="CO120" i="8"/>
  <c r="CN120" i="8"/>
  <c r="CL120" i="8"/>
  <c r="CM120" i="8" s="1"/>
  <c r="CG120" i="8"/>
  <c r="CF120" i="8"/>
  <c r="CE120" i="8"/>
  <c r="CD120" i="8"/>
  <c r="CC120" i="8"/>
  <c r="CB120" i="8"/>
  <c r="CA120" i="8"/>
  <c r="BZ120" i="8"/>
  <c r="BY120" i="8"/>
  <c r="BW120" i="8"/>
  <c r="BX120" i="8" s="1"/>
  <c r="BV120" i="8"/>
  <c r="BU120" i="8"/>
  <c r="BT120" i="8"/>
  <c r="BS120" i="8"/>
  <c r="BR120" i="8"/>
  <c r="BQ120" i="8"/>
  <c r="BP120" i="8"/>
  <c r="BO120" i="8"/>
  <c r="BN120" i="8"/>
  <c r="BM120" i="8"/>
  <c r="BL120" i="8"/>
  <c r="BJ120" i="8"/>
  <c r="BK120" i="8" s="1"/>
  <c r="J120" i="8"/>
  <c r="I120" i="8"/>
  <c r="H120" i="8"/>
  <c r="G120" i="8"/>
  <c r="F120" i="8"/>
  <c r="A120" i="8"/>
  <c r="DP119" i="8"/>
  <c r="DO119" i="8"/>
  <c r="DN119" i="8"/>
  <c r="DM119" i="8"/>
  <c r="DK119" i="8"/>
  <c r="DL119" i="8" s="1"/>
  <c r="DJ119" i="8"/>
  <c r="DI119" i="8"/>
  <c r="DH119" i="8"/>
  <c r="DG119" i="8"/>
  <c r="DE119" i="8"/>
  <c r="DF119" i="8" s="1"/>
  <c r="DD119" i="8"/>
  <c r="DC119" i="8"/>
  <c r="DB119" i="8"/>
  <c r="DA119" i="8"/>
  <c r="CZ119" i="8"/>
  <c r="CY119" i="8"/>
  <c r="CX119" i="8"/>
  <c r="CV119" i="8"/>
  <c r="CW119" i="8" s="1"/>
  <c r="CU119" i="8"/>
  <c r="CT119" i="8"/>
  <c r="CS119" i="8"/>
  <c r="CR119" i="8"/>
  <c r="CQ119" i="8"/>
  <c r="CP119" i="8"/>
  <c r="CO119" i="8"/>
  <c r="CN119" i="8"/>
  <c r="CL119" i="8"/>
  <c r="CM119" i="8" s="1"/>
  <c r="CG119" i="8"/>
  <c r="CF119" i="8"/>
  <c r="CE119" i="8"/>
  <c r="CD119" i="8"/>
  <c r="CC119" i="8"/>
  <c r="CB119" i="8"/>
  <c r="CA119" i="8"/>
  <c r="BZ119" i="8"/>
  <c r="BY119" i="8"/>
  <c r="BW119" i="8"/>
  <c r="BX119" i="8" s="1"/>
  <c r="BV119" i="8"/>
  <c r="BU119" i="8"/>
  <c r="BT119" i="8"/>
  <c r="BS119" i="8"/>
  <c r="BR119" i="8"/>
  <c r="BQ119" i="8"/>
  <c r="BP119" i="8"/>
  <c r="BO119" i="8"/>
  <c r="BN119" i="8"/>
  <c r="BM119" i="8"/>
  <c r="BL119" i="8"/>
  <c r="BJ119" i="8"/>
  <c r="BK119" i="8" s="1"/>
  <c r="J119" i="8"/>
  <c r="I119" i="8"/>
  <c r="H119" i="8"/>
  <c r="G119" i="8"/>
  <c r="F119" i="8"/>
  <c r="A119" i="8"/>
  <c r="DP118" i="8"/>
  <c r="DO118" i="8"/>
  <c r="DN118" i="8"/>
  <c r="DM118" i="8"/>
  <c r="DK118" i="8"/>
  <c r="DL118" i="8" s="1"/>
  <c r="DJ118" i="8"/>
  <c r="DI118" i="8"/>
  <c r="DH118" i="8"/>
  <c r="DG118" i="8"/>
  <c r="DE118" i="8"/>
  <c r="DF118" i="8" s="1"/>
  <c r="DD118" i="8"/>
  <c r="DC118" i="8"/>
  <c r="DB118" i="8"/>
  <c r="DA118" i="8"/>
  <c r="CZ118" i="8"/>
  <c r="CY118" i="8"/>
  <c r="CX118" i="8"/>
  <c r="CV118" i="8"/>
  <c r="CW118" i="8" s="1"/>
  <c r="CU118" i="8"/>
  <c r="CT118" i="8"/>
  <c r="CS118" i="8"/>
  <c r="CR118" i="8"/>
  <c r="CQ118" i="8"/>
  <c r="CP118" i="8"/>
  <c r="CO118" i="8"/>
  <c r="CN118" i="8"/>
  <c r="CL118" i="8"/>
  <c r="CM118" i="8" s="1"/>
  <c r="CG118" i="8"/>
  <c r="CF118" i="8"/>
  <c r="CE118" i="8"/>
  <c r="CD118" i="8"/>
  <c r="CC118" i="8"/>
  <c r="CB118" i="8"/>
  <c r="CA118" i="8"/>
  <c r="BZ118" i="8"/>
  <c r="BY118" i="8"/>
  <c r="BW118" i="8"/>
  <c r="BX118" i="8" s="1"/>
  <c r="BV118" i="8"/>
  <c r="BU118" i="8"/>
  <c r="BT118" i="8"/>
  <c r="BS118" i="8"/>
  <c r="BR118" i="8"/>
  <c r="BQ118" i="8"/>
  <c r="BP118" i="8"/>
  <c r="BO118" i="8"/>
  <c r="BN118" i="8"/>
  <c r="BM118" i="8"/>
  <c r="BL118" i="8"/>
  <c r="BJ118" i="8"/>
  <c r="BK118" i="8" s="1"/>
  <c r="J118" i="8"/>
  <c r="I118" i="8"/>
  <c r="H118" i="8"/>
  <c r="G118" i="8"/>
  <c r="F118" i="8"/>
  <c r="A118" i="8"/>
  <c r="DP117" i="8"/>
  <c r="DO117" i="8"/>
  <c r="DN117" i="8"/>
  <c r="DM117" i="8"/>
  <c r="DK117" i="8"/>
  <c r="DL117" i="8" s="1"/>
  <c r="DJ117" i="8"/>
  <c r="DI117" i="8"/>
  <c r="DH117" i="8"/>
  <c r="DG117" i="8"/>
  <c r="DE117" i="8"/>
  <c r="DF117" i="8" s="1"/>
  <c r="DD117" i="8"/>
  <c r="DC117" i="8"/>
  <c r="DB117" i="8"/>
  <c r="DA117" i="8"/>
  <c r="CZ117" i="8"/>
  <c r="CY117" i="8"/>
  <c r="CX117" i="8"/>
  <c r="CV117" i="8"/>
  <c r="CW117" i="8" s="1"/>
  <c r="CU117" i="8"/>
  <c r="CT117" i="8"/>
  <c r="CS117" i="8"/>
  <c r="CR117" i="8"/>
  <c r="CQ117" i="8"/>
  <c r="CP117" i="8"/>
  <c r="CO117" i="8"/>
  <c r="CN117" i="8"/>
  <c r="CL117" i="8"/>
  <c r="CM117" i="8" s="1"/>
  <c r="CG117" i="8"/>
  <c r="CF117" i="8"/>
  <c r="CE117" i="8"/>
  <c r="CD117" i="8"/>
  <c r="CC117" i="8"/>
  <c r="CB117" i="8"/>
  <c r="CA117" i="8"/>
  <c r="BZ117" i="8"/>
  <c r="BY117" i="8"/>
  <c r="BW117" i="8"/>
  <c r="BX117" i="8" s="1"/>
  <c r="BV117" i="8"/>
  <c r="BU117" i="8"/>
  <c r="BT117" i="8"/>
  <c r="BS117" i="8"/>
  <c r="BR117" i="8"/>
  <c r="BQ117" i="8"/>
  <c r="BP117" i="8"/>
  <c r="BO117" i="8"/>
  <c r="BN117" i="8"/>
  <c r="BM117" i="8"/>
  <c r="BL117" i="8"/>
  <c r="BJ117" i="8"/>
  <c r="BK117" i="8" s="1"/>
  <c r="J117" i="8"/>
  <c r="I117" i="8"/>
  <c r="H117" i="8"/>
  <c r="G117" i="8"/>
  <c r="F117" i="8"/>
  <c r="A117" i="8"/>
  <c r="DP116" i="8"/>
  <c r="DO116" i="8"/>
  <c r="DN116" i="8"/>
  <c r="DM116" i="8"/>
  <c r="DK116" i="8"/>
  <c r="DL116" i="8" s="1"/>
  <c r="DJ116" i="8"/>
  <c r="DI116" i="8"/>
  <c r="DH116" i="8"/>
  <c r="DG116" i="8"/>
  <c r="DE116" i="8"/>
  <c r="DF116" i="8" s="1"/>
  <c r="DD116" i="8"/>
  <c r="DC116" i="8"/>
  <c r="DB116" i="8"/>
  <c r="DA116" i="8"/>
  <c r="CZ116" i="8"/>
  <c r="CY116" i="8"/>
  <c r="CX116" i="8"/>
  <c r="CV116" i="8"/>
  <c r="CW116" i="8" s="1"/>
  <c r="CU116" i="8"/>
  <c r="CT116" i="8"/>
  <c r="CS116" i="8"/>
  <c r="CR116" i="8"/>
  <c r="CQ116" i="8"/>
  <c r="CP116" i="8"/>
  <c r="CO116" i="8"/>
  <c r="CN116" i="8"/>
  <c r="CL116" i="8"/>
  <c r="CM116" i="8" s="1"/>
  <c r="CG116" i="8"/>
  <c r="CF116" i="8"/>
  <c r="CE116" i="8"/>
  <c r="CD116" i="8"/>
  <c r="CC116" i="8"/>
  <c r="CB116" i="8"/>
  <c r="CA116" i="8"/>
  <c r="BZ116" i="8"/>
  <c r="BY116" i="8"/>
  <c r="BW116" i="8"/>
  <c r="BX116" i="8" s="1"/>
  <c r="BV116" i="8"/>
  <c r="BU116" i="8"/>
  <c r="BT116" i="8"/>
  <c r="BS116" i="8"/>
  <c r="BR116" i="8"/>
  <c r="BQ116" i="8"/>
  <c r="BP116" i="8"/>
  <c r="BO116" i="8"/>
  <c r="BN116" i="8"/>
  <c r="BM116" i="8"/>
  <c r="BL116" i="8"/>
  <c r="BJ116" i="8"/>
  <c r="BK116" i="8" s="1"/>
  <c r="J116" i="8"/>
  <c r="I116" i="8"/>
  <c r="H116" i="8"/>
  <c r="G116" i="8"/>
  <c r="F116" i="8"/>
  <c r="A116" i="8"/>
  <c r="DP115" i="8"/>
  <c r="DO115" i="8"/>
  <c r="DN115" i="8"/>
  <c r="DM115" i="8"/>
  <c r="DK115" i="8"/>
  <c r="DL115" i="8" s="1"/>
  <c r="DJ115" i="8"/>
  <c r="DI115" i="8"/>
  <c r="DH115" i="8"/>
  <c r="DG115" i="8"/>
  <c r="DE115" i="8"/>
  <c r="DF115" i="8" s="1"/>
  <c r="DD115" i="8"/>
  <c r="DC115" i="8"/>
  <c r="DB115" i="8"/>
  <c r="DA115" i="8"/>
  <c r="CZ115" i="8"/>
  <c r="CY115" i="8"/>
  <c r="CX115" i="8"/>
  <c r="CV115" i="8"/>
  <c r="CW115" i="8" s="1"/>
  <c r="CU115" i="8"/>
  <c r="CT115" i="8"/>
  <c r="CS115" i="8"/>
  <c r="CR115" i="8"/>
  <c r="CQ115" i="8"/>
  <c r="CP115" i="8"/>
  <c r="CO115" i="8"/>
  <c r="CN115" i="8"/>
  <c r="CL115" i="8"/>
  <c r="CM115" i="8" s="1"/>
  <c r="CG115" i="8"/>
  <c r="CF115" i="8"/>
  <c r="CE115" i="8"/>
  <c r="CD115" i="8"/>
  <c r="CC115" i="8"/>
  <c r="CB115" i="8"/>
  <c r="CA115" i="8"/>
  <c r="BZ115" i="8"/>
  <c r="BY115" i="8"/>
  <c r="BW115" i="8"/>
  <c r="BX115" i="8" s="1"/>
  <c r="BV115" i="8"/>
  <c r="BU115" i="8"/>
  <c r="BT115" i="8"/>
  <c r="BS115" i="8"/>
  <c r="BR115" i="8"/>
  <c r="BQ115" i="8"/>
  <c r="BP115" i="8"/>
  <c r="BO115" i="8"/>
  <c r="BN115" i="8"/>
  <c r="BM115" i="8"/>
  <c r="BL115" i="8"/>
  <c r="BJ115" i="8"/>
  <c r="BK115" i="8" s="1"/>
  <c r="J115" i="8"/>
  <c r="I115" i="8"/>
  <c r="H115" i="8"/>
  <c r="G115" i="8"/>
  <c r="F115" i="8"/>
  <c r="A115" i="8"/>
  <c r="DP114" i="8"/>
  <c r="DO114" i="8"/>
  <c r="DN114" i="8"/>
  <c r="DM114" i="8"/>
  <c r="DK114" i="8"/>
  <c r="DL114" i="8" s="1"/>
  <c r="DJ114" i="8"/>
  <c r="DI114" i="8"/>
  <c r="DH114" i="8"/>
  <c r="DG114" i="8"/>
  <c r="DE114" i="8"/>
  <c r="DF114" i="8" s="1"/>
  <c r="DD114" i="8"/>
  <c r="DC114" i="8"/>
  <c r="DB114" i="8"/>
  <c r="DA114" i="8"/>
  <c r="CZ114" i="8"/>
  <c r="CY114" i="8"/>
  <c r="CX114" i="8"/>
  <c r="CV114" i="8"/>
  <c r="CW114" i="8" s="1"/>
  <c r="CU114" i="8"/>
  <c r="CT114" i="8"/>
  <c r="CS114" i="8"/>
  <c r="CR114" i="8"/>
  <c r="CQ114" i="8"/>
  <c r="CP114" i="8"/>
  <c r="CO114" i="8"/>
  <c r="CN114" i="8"/>
  <c r="CL114" i="8"/>
  <c r="CM114" i="8" s="1"/>
  <c r="CG114" i="8"/>
  <c r="CF114" i="8"/>
  <c r="CE114" i="8"/>
  <c r="CD114" i="8"/>
  <c r="CC114" i="8"/>
  <c r="CB114" i="8"/>
  <c r="CA114" i="8"/>
  <c r="BZ114" i="8"/>
  <c r="BY114" i="8"/>
  <c r="BW114" i="8"/>
  <c r="BX114" i="8" s="1"/>
  <c r="BV114" i="8"/>
  <c r="BU114" i="8"/>
  <c r="BT114" i="8"/>
  <c r="BS114" i="8"/>
  <c r="BR114" i="8"/>
  <c r="BQ114" i="8"/>
  <c r="BP114" i="8"/>
  <c r="BO114" i="8"/>
  <c r="BN114" i="8"/>
  <c r="BM114" i="8"/>
  <c r="BL114" i="8"/>
  <c r="BJ114" i="8"/>
  <c r="BK114" i="8" s="1"/>
  <c r="J114" i="8"/>
  <c r="I114" i="8"/>
  <c r="H114" i="8"/>
  <c r="G114" i="8"/>
  <c r="F114" i="8"/>
  <c r="A114" i="8"/>
  <c r="DP113" i="8"/>
  <c r="DO113" i="8"/>
  <c r="DN113" i="8"/>
  <c r="DM113" i="8"/>
  <c r="DK113" i="8"/>
  <c r="DL113" i="8" s="1"/>
  <c r="DJ113" i="8"/>
  <c r="DI113" i="8"/>
  <c r="DH113" i="8"/>
  <c r="DG113" i="8"/>
  <c r="DE113" i="8"/>
  <c r="DF113" i="8" s="1"/>
  <c r="DD113" i="8"/>
  <c r="DC113" i="8"/>
  <c r="DB113" i="8"/>
  <c r="DA113" i="8"/>
  <c r="CZ113" i="8"/>
  <c r="CY113" i="8"/>
  <c r="CX113" i="8"/>
  <c r="CV113" i="8"/>
  <c r="CW113" i="8" s="1"/>
  <c r="CU113" i="8"/>
  <c r="CT113" i="8"/>
  <c r="CS113" i="8"/>
  <c r="CR113" i="8"/>
  <c r="CQ113" i="8"/>
  <c r="CP113" i="8"/>
  <c r="CO113" i="8"/>
  <c r="CN113" i="8"/>
  <c r="CL113" i="8"/>
  <c r="CM113" i="8" s="1"/>
  <c r="CG113" i="8"/>
  <c r="CF113" i="8"/>
  <c r="CE113" i="8"/>
  <c r="CD113" i="8"/>
  <c r="CC113" i="8"/>
  <c r="CB113" i="8"/>
  <c r="CA113" i="8"/>
  <c r="BZ113" i="8"/>
  <c r="BY113" i="8"/>
  <c r="BW113" i="8"/>
  <c r="BX113" i="8" s="1"/>
  <c r="BV113" i="8"/>
  <c r="BU113" i="8"/>
  <c r="BT113" i="8"/>
  <c r="BS113" i="8"/>
  <c r="BR113" i="8"/>
  <c r="BQ113" i="8"/>
  <c r="BP113" i="8"/>
  <c r="BO113" i="8"/>
  <c r="BN113" i="8"/>
  <c r="BM113" i="8"/>
  <c r="BL113" i="8"/>
  <c r="BJ113" i="8"/>
  <c r="BK113" i="8" s="1"/>
  <c r="J113" i="8"/>
  <c r="I113" i="8"/>
  <c r="H113" i="8"/>
  <c r="G113" i="8"/>
  <c r="F113" i="8"/>
  <c r="A113" i="8"/>
  <c r="DP112" i="8"/>
  <c r="DO112" i="8"/>
  <c r="DN112" i="8"/>
  <c r="DM112" i="8"/>
  <c r="DK112" i="8"/>
  <c r="DL112" i="8" s="1"/>
  <c r="DJ112" i="8"/>
  <c r="DI112" i="8"/>
  <c r="DH112" i="8"/>
  <c r="DG112" i="8"/>
  <c r="DE112" i="8"/>
  <c r="DF112" i="8" s="1"/>
  <c r="DD112" i="8"/>
  <c r="DC112" i="8"/>
  <c r="DB112" i="8"/>
  <c r="DA112" i="8"/>
  <c r="CZ112" i="8"/>
  <c r="CY112" i="8"/>
  <c r="CX112" i="8"/>
  <c r="CV112" i="8"/>
  <c r="CW112" i="8" s="1"/>
  <c r="CU112" i="8"/>
  <c r="CT112" i="8"/>
  <c r="CS112" i="8"/>
  <c r="CR112" i="8"/>
  <c r="CQ112" i="8"/>
  <c r="CP112" i="8"/>
  <c r="CO112" i="8"/>
  <c r="CN112" i="8"/>
  <c r="CL112" i="8"/>
  <c r="CM112" i="8" s="1"/>
  <c r="CG112" i="8"/>
  <c r="CF112" i="8"/>
  <c r="CE112" i="8"/>
  <c r="CD112" i="8"/>
  <c r="CC112" i="8"/>
  <c r="CB112" i="8"/>
  <c r="CA112" i="8"/>
  <c r="BZ112" i="8"/>
  <c r="BY112" i="8"/>
  <c r="BW112" i="8"/>
  <c r="BX112" i="8" s="1"/>
  <c r="BV112" i="8"/>
  <c r="BU112" i="8"/>
  <c r="BT112" i="8"/>
  <c r="BS112" i="8"/>
  <c r="BR112" i="8"/>
  <c r="BQ112" i="8"/>
  <c r="BP112" i="8"/>
  <c r="BO112" i="8"/>
  <c r="BN112" i="8"/>
  <c r="BM112" i="8"/>
  <c r="BL112" i="8"/>
  <c r="BJ112" i="8"/>
  <c r="BK112" i="8" s="1"/>
  <c r="J112" i="8"/>
  <c r="I112" i="8"/>
  <c r="H112" i="8"/>
  <c r="G112" i="8"/>
  <c r="F112" i="8"/>
  <c r="A112" i="8"/>
  <c r="DP111" i="8"/>
  <c r="DO111" i="8"/>
  <c r="DN111" i="8"/>
  <c r="DM111" i="8"/>
  <c r="DK111" i="8"/>
  <c r="DL111" i="8" s="1"/>
  <c r="DJ111" i="8"/>
  <c r="DI111" i="8"/>
  <c r="DH111" i="8"/>
  <c r="DG111" i="8"/>
  <c r="DE111" i="8"/>
  <c r="DF111" i="8" s="1"/>
  <c r="DD111" i="8"/>
  <c r="DC111" i="8"/>
  <c r="DB111" i="8"/>
  <c r="DA111" i="8"/>
  <c r="CZ111" i="8"/>
  <c r="CY111" i="8"/>
  <c r="CX111" i="8"/>
  <c r="CV111" i="8"/>
  <c r="CW111" i="8" s="1"/>
  <c r="CU111" i="8"/>
  <c r="CT111" i="8"/>
  <c r="CS111" i="8"/>
  <c r="CR111" i="8"/>
  <c r="CQ111" i="8"/>
  <c r="CP111" i="8"/>
  <c r="CO111" i="8"/>
  <c r="CN111" i="8"/>
  <c r="CL111" i="8"/>
  <c r="CM111" i="8" s="1"/>
  <c r="CG111" i="8"/>
  <c r="CF111" i="8"/>
  <c r="CE111" i="8"/>
  <c r="CD111" i="8"/>
  <c r="CC111" i="8"/>
  <c r="CB111" i="8"/>
  <c r="CA111" i="8"/>
  <c r="BZ111" i="8"/>
  <c r="BY111" i="8"/>
  <c r="BW111" i="8"/>
  <c r="BX111" i="8" s="1"/>
  <c r="BV111" i="8"/>
  <c r="BU111" i="8"/>
  <c r="BT111" i="8"/>
  <c r="BS111" i="8"/>
  <c r="BR111" i="8"/>
  <c r="BQ111" i="8"/>
  <c r="BP111" i="8"/>
  <c r="BO111" i="8"/>
  <c r="BN111" i="8"/>
  <c r="BM111" i="8"/>
  <c r="BL111" i="8"/>
  <c r="BJ111" i="8"/>
  <c r="BK111" i="8" s="1"/>
  <c r="J111" i="8"/>
  <c r="I111" i="8"/>
  <c r="H111" i="8"/>
  <c r="G111" i="8"/>
  <c r="F111" i="8"/>
  <c r="A111" i="8"/>
  <c r="DP110" i="8"/>
  <c r="DO110" i="8"/>
  <c r="DN110" i="8"/>
  <c r="DM110" i="8"/>
  <c r="DK110" i="8"/>
  <c r="DL110" i="8" s="1"/>
  <c r="DJ110" i="8"/>
  <c r="DI110" i="8"/>
  <c r="DH110" i="8"/>
  <c r="DG110" i="8"/>
  <c r="DE110" i="8"/>
  <c r="DF110" i="8" s="1"/>
  <c r="DD110" i="8"/>
  <c r="DC110" i="8"/>
  <c r="DB110" i="8"/>
  <c r="DA110" i="8"/>
  <c r="CZ110" i="8"/>
  <c r="CY110" i="8"/>
  <c r="CX110" i="8"/>
  <c r="CV110" i="8"/>
  <c r="CW110" i="8" s="1"/>
  <c r="CU110" i="8"/>
  <c r="CT110" i="8"/>
  <c r="CS110" i="8"/>
  <c r="CR110" i="8"/>
  <c r="CQ110" i="8"/>
  <c r="CP110" i="8"/>
  <c r="CO110" i="8"/>
  <c r="CN110" i="8"/>
  <c r="CL110" i="8"/>
  <c r="CM110" i="8" s="1"/>
  <c r="CG110" i="8"/>
  <c r="CF110" i="8"/>
  <c r="CE110" i="8"/>
  <c r="CD110" i="8"/>
  <c r="CC110" i="8"/>
  <c r="CB110" i="8"/>
  <c r="CA110" i="8"/>
  <c r="BZ110" i="8"/>
  <c r="BY110" i="8"/>
  <c r="BW110" i="8"/>
  <c r="BX110" i="8" s="1"/>
  <c r="BV110" i="8"/>
  <c r="BU110" i="8"/>
  <c r="BT110" i="8"/>
  <c r="BS110" i="8"/>
  <c r="BR110" i="8"/>
  <c r="BQ110" i="8"/>
  <c r="BP110" i="8"/>
  <c r="BO110" i="8"/>
  <c r="BN110" i="8"/>
  <c r="BM110" i="8"/>
  <c r="BL110" i="8"/>
  <c r="BJ110" i="8"/>
  <c r="BK110" i="8" s="1"/>
  <c r="J110" i="8"/>
  <c r="I110" i="8"/>
  <c r="H110" i="8"/>
  <c r="G110" i="8"/>
  <c r="F110" i="8"/>
  <c r="A110" i="8"/>
  <c r="DP109" i="8"/>
  <c r="DO109" i="8"/>
  <c r="DN109" i="8"/>
  <c r="DM109" i="8"/>
  <c r="DK109" i="8"/>
  <c r="DL109" i="8" s="1"/>
  <c r="DJ109" i="8"/>
  <c r="DI109" i="8"/>
  <c r="DH109" i="8"/>
  <c r="DG109" i="8"/>
  <c r="DE109" i="8"/>
  <c r="DF109" i="8" s="1"/>
  <c r="DD109" i="8"/>
  <c r="DC109" i="8"/>
  <c r="DB109" i="8"/>
  <c r="DA109" i="8"/>
  <c r="CZ109" i="8"/>
  <c r="CY109" i="8"/>
  <c r="CX109" i="8"/>
  <c r="CV109" i="8"/>
  <c r="CW109" i="8" s="1"/>
  <c r="CU109" i="8"/>
  <c r="CT109" i="8"/>
  <c r="CS109" i="8"/>
  <c r="CR109" i="8"/>
  <c r="CQ109" i="8"/>
  <c r="CP109" i="8"/>
  <c r="CO109" i="8"/>
  <c r="CN109" i="8"/>
  <c r="CL109" i="8"/>
  <c r="CM109" i="8" s="1"/>
  <c r="CG109" i="8"/>
  <c r="CF109" i="8"/>
  <c r="CE109" i="8"/>
  <c r="CD109" i="8"/>
  <c r="CC109" i="8"/>
  <c r="CB109" i="8"/>
  <c r="CA109" i="8"/>
  <c r="BZ109" i="8"/>
  <c r="BY109" i="8"/>
  <c r="BW109" i="8"/>
  <c r="BX109" i="8" s="1"/>
  <c r="BV109" i="8"/>
  <c r="BU109" i="8"/>
  <c r="BT109" i="8"/>
  <c r="BS109" i="8"/>
  <c r="BR109" i="8"/>
  <c r="BQ109" i="8"/>
  <c r="BP109" i="8"/>
  <c r="BO109" i="8"/>
  <c r="BN109" i="8"/>
  <c r="BM109" i="8"/>
  <c r="BL109" i="8"/>
  <c r="BJ109" i="8"/>
  <c r="BK109" i="8" s="1"/>
  <c r="J109" i="8"/>
  <c r="I109" i="8"/>
  <c r="H109" i="8"/>
  <c r="G109" i="8"/>
  <c r="F109" i="8"/>
  <c r="A109" i="8"/>
  <c r="DP108" i="8"/>
  <c r="DO108" i="8"/>
  <c r="DN108" i="8"/>
  <c r="DM108" i="8"/>
  <c r="DK108" i="8"/>
  <c r="DL108" i="8" s="1"/>
  <c r="DJ108" i="8"/>
  <c r="DI108" i="8"/>
  <c r="DH108" i="8"/>
  <c r="DG108" i="8"/>
  <c r="DE108" i="8"/>
  <c r="DF108" i="8" s="1"/>
  <c r="DD108" i="8"/>
  <c r="DC108" i="8"/>
  <c r="DB108" i="8"/>
  <c r="DA108" i="8"/>
  <c r="CZ108" i="8"/>
  <c r="CY108" i="8"/>
  <c r="CX108" i="8"/>
  <c r="CV108" i="8"/>
  <c r="CW108" i="8" s="1"/>
  <c r="CU108" i="8"/>
  <c r="CT108" i="8"/>
  <c r="CS108" i="8"/>
  <c r="CR108" i="8"/>
  <c r="CQ108" i="8"/>
  <c r="CP108" i="8"/>
  <c r="CO108" i="8"/>
  <c r="CN108" i="8"/>
  <c r="CL108" i="8"/>
  <c r="CM108" i="8" s="1"/>
  <c r="CG108" i="8"/>
  <c r="CF108" i="8"/>
  <c r="CE108" i="8"/>
  <c r="CD108" i="8"/>
  <c r="CC108" i="8"/>
  <c r="CB108" i="8"/>
  <c r="CA108" i="8"/>
  <c r="BZ108" i="8"/>
  <c r="BY108" i="8"/>
  <c r="BW108" i="8"/>
  <c r="BX108" i="8" s="1"/>
  <c r="BV108" i="8"/>
  <c r="BU108" i="8"/>
  <c r="BT108" i="8"/>
  <c r="BS108" i="8"/>
  <c r="BR108" i="8"/>
  <c r="BQ108" i="8"/>
  <c r="BP108" i="8"/>
  <c r="BO108" i="8"/>
  <c r="BN108" i="8"/>
  <c r="BM108" i="8"/>
  <c r="BL108" i="8"/>
  <c r="BJ108" i="8"/>
  <c r="BK108" i="8" s="1"/>
  <c r="J108" i="8"/>
  <c r="I108" i="8"/>
  <c r="H108" i="8"/>
  <c r="G108" i="8"/>
  <c r="F108" i="8"/>
  <c r="A108" i="8"/>
  <c r="DP107" i="8"/>
  <c r="DO107" i="8"/>
  <c r="DN107" i="8"/>
  <c r="DM107" i="8"/>
  <c r="DK107" i="8"/>
  <c r="DL107" i="8" s="1"/>
  <c r="DJ107" i="8"/>
  <c r="DI107" i="8"/>
  <c r="DH107" i="8"/>
  <c r="DG107" i="8"/>
  <c r="DE107" i="8"/>
  <c r="DF107" i="8" s="1"/>
  <c r="DD107" i="8"/>
  <c r="DC107" i="8"/>
  <c r="DB107" i="8"/>
  <c r="DA107" i="8"/>
  <c r="CZ107" i="8"/>
  <c r="CY107" i="8"/>
  <c r="CX107" i="8"/>
  <c r="CV107" i="8"/>
  <c r="CW107" i="8" s="1"/>
  <c r="CU107" i="8"/>
  <c r="CT107" i="8"/>
  <c r="CS107" i="8"/>
  <c r="CR107" i="8"/>
  <c r="CQ107" i="8"/>
  <c r="CP107" i="8"/>
  <c r="CO107" i="8"/>
  <c r="CN107" i="8"/>
  <c r="CL107" i="8"/>
  <c r="CM107" i="8" s="1"/>
  <c r="CG107" i="8"/>
  <c r="CF107" i="8"/>
  <c r="CE107" i="8"/>
  <c r="CD107" i="8"/>
  <c r="CC107" i="8"/>
  <c r="CB107" i="8"/>
  <c r="CA107" i="8"/>
  <c r="BZ107" i="8"/>
  <c r="BY107" i="8"/>
  <c r="BW107" i="8"/>
  <c r="BX107" i="8" s="1"/>
  <c r="BV107" i="8"/>
  <c r="BU107" i="8"/>
  <c r="BT107" i="8"/>
  <c r="BS107" i="8"/>
  <c r="BR107" i="8"/>
  <c r="BQ107" i="8"/>
  <c r="BP107" i="8"/>
  <c r="BO107" i="8"/>
  <c r="BN107" i="8"/>
  <c r="BM107" i="8"/>
  <c r="BL107" i="8"/>
  <c r="BJ107" i="8"/>
  <c r="BK107" i="8" s="1"/>
  <c r="J107" i="8"/>
  <c r="I107" i="8"/>
  <c r="H107" i="8"/>
  <c r="G107" i="8"/>
  <c r="F107" i="8"/>
  <c r="A107" i="8"/>
  <c r="DP106" i="8"/>
  <c r="DO106" i="8"/>
  <c r="DN106" i="8"/>
  <c r="DM106" i="8"/>
  <c r="DK106" i="8"/>
  <c r="DL106" i="8" s="1"/>
  <c r="DJ106" i="8"/>
  <c r="DI106" i="8"/>
  <c r="DH106" i="8"/>
  <c r="DG106" i="8"/>
  <c r="DE106" i="8"/>
  <c r="DF106" i="8" s="1"/>
  <c r="DD106" i="8"/>
  <c r="DC106" i="8"/>
  <c r="DB106" i="8"/>
  <c r="DA106" i="8"/>
  <c r="CZ106" i="8"/>
  <c r="CY106" i="8"/>
  <c r="CX106" i="8"/>
  <c r="CV106" i="8"/>
  <c r="CW106" i="8" s="1"/>
  <c r="CU106" i="8"/>
  <c r="CT106" i="8"/>
  <c r="CS106" i="8"/>
  <c r="CR106" i="8"/>
  <c r="CQ106" i="8"/>
  <c r="CP106" i="8"/>
  <c r="CO106" i="8"/>
  <c r="CN106" i="8"/>
  <c r="CL106" i="8"/>
  <c r="CM106" i="8" s="1"/>
  <c r="CG106" i="8"/>
  <c r="CF106" i="8"/>
  <c r="CE106" i="8"/>
  <c r="CD106" i="8"/>
  <c r="CC106" i="8"/>
  <c r="CB106" i="8"/>
  <c r="CA106" i="8"/>
  <c r="BZ106" i="8"/>
  <c r="BY106" i="8"/>
  <c r="BW106" i="8"/>
  <c r="BX106" i="8" s="1"/>
  <c r="BV106" i="8"/>
  <c r="BU106" i="8"/>
  <c r="BT106" i="8"/>
  <c r="BS106" i="8"/>
  <c r="BR106" i="8"/>
  <c r="BQ106" i="8"/>
  <c r="BP106" i="8"/>
  <c r="BO106" i="8"/>
  <c r="BN106" i="8"/>
  <c r="BM106" i="8"/>
  <c r="BL106" i="8"/>
  <c r="BJ106" i="8"/>
  <c r="BK106" i="8" s="1"/>
  <c r="J106" i="8"/>
  <c r="I106" i="8"/>
  <c r="H106" i="8"/>
  <c r="G106" i="8"/>
  <c r="F106" i="8"/>
  <c r="A106" i="8"/>
  <c r="DP105" i="8"/>
  <c r="DO105" i="8"/>
  <c r="DN105" i="8"/>
  <c r="DM105" i="8"/>
  <c r="DK105" i="8"/>
  <c r="DL105" i="8" s="1"/>
  <c r="DJ105" i="8"/>
  <c r="DI105" i="8"/>
  <c r="DH105" i="8"/>
  <c r="DG105" i="8"/>
  <c r="DE105" i="8"/>
  <c r="DF105" i="8" s="1"/>
  <c r="DD105" i="8"/>
  <c r="DC105" i="8"/>
  <c r="DB105" i="8"/>
  <c r="DA105" i="8"/>
  <c r="CZ105" i="8"/>
  <c r="CY105" i="8"/>
  <c r="CX105" i="8"/>
  <c r="CV105" i="8"/>
  <c r="CW105" i="8" s="1"/>
  <c r="CU105" i="8"/>
  <c r="CT105" i="8"/>
  <c r="CS105" i="8"/>
  <c r="CR105" i="8"/>
  <c r="CQ105" i="8"/>
  <c r="CP105" i="8"/>
  <c r="CO105" i="8"/>
  <c r="CN105" i="8"/>
  <c r="CL105" i="8"/>
  <c r="CM105" i="8" s="1"/>
  <c r="CG105" i="8"/>
  <c r="CF105" i="8"/>
  <c r="CE105" i="8"/>
  <c r="CD105" i="8"/>
  <c r="CC105" i="8"/>
  <c r="CB105" i="8"/>
  <c r="CA105" i="8"/>
  <c r="BZ105" i="8"/>
  <c r="BY105" i="8"/>
  <c r="BW105" i="8"/>
  <c r="BX105" i="8" s="1"/>
  <c r="BV105" i="8"/>
  <c r="BU105" i="8"/>
  <c r="BT105" i="8"/>
  <c r="BS105" i="8"/>
  <c r="BR105" i="8"/>
  <c r="BQ105" i="8"/>
  <c r="BP105" i="8"/>
  <c r="BO105" i="8"/>
  <c r="BN105" i="8"/>
  <c r="BM105" i="8"/>
  <c r="BL105" i="8"/>
  <c r="BJ105" i="8"/>
  <c r="BK105" i="8" s="1"/>
  <c r="J105" i="8"/>
  <c r="I105" i="8"/>
  <c r="H105" i="8"/>
  <c r="G105" i="8"/>
  <c r="F105" i="8"/>
  <c r="A105" i="8"/>
  <c r="DP104" i="8"/>
  <c r="DO104" i="8"/>
  <c r="DN104" i="8"/>
  <c r="DM104" i="8"/>
  <c r="DK104" i="8"/>
  <c r="DL104" i="8" s="1"/>
  <c r="DJ104" i="8"/>
  <c r="DI104" i="8"/>
  <c r="DH104" i="8"/>
  <c r="DG104" i="8"/>
  <c r="DE104" i="8"/>
  <c r="DF104" i="8" s="1"/>
  <c r="DD104" i="8"/>
  <c r="DC104" i="8"/>
  <c r="DB104" i="8"/>
  <c r="DA104" i="8"/>
  <c r="CZ104" i="8"/>
  <c r="CY104" i="8"/>
  <c r="CX104" i="8"/>
  <c r="CV104" i="8"/>
  <c r="CW104" i="8" s="1"/>
  <c r="CU104" i="8"/>
  <c r="CT104" i="8"/>
  <c r="CS104" i="8"/>
  <c r="CR104" i="8"/>
  <c r="CQ104" i="8"/>
  <c r="CP104" i="8"/>
  <c r="CO104" i="8"/>
  <c r="CN104" i="8"/>
  <c r="CL104" i="8"/>
  <c r="CM104" i="8" s="1"/>
  <c r="CG104" i="8"/>
  <c r="CF104" i="8"/>
  <c r="CE104" i="8"/>
  <c r="CD104" i="8"/>
  <c r="CC104" i="8"/>
  <c r="CB104" i="8"/>
  <c r="CA104" i="8"/>
  <c r="BZ104" i="8"/>
  <c r="BY104" i="8"/>
  <c r="BW104" i="8"/>
  <c r="BX104" i="8" s="1"/>
  <c r="BV104" i="8"/>
  <c r="BU104" i="8"/>
  <c r="BT104" i="8"/>
  <c r="BS104" i="8"/>
  <c r="BR104" i="8"/>
  <c r="BQ104" i="8"/>
  <c r="BP104" i="8"/>
  <c r="BO104" i="8"/>
  <c r="BN104" i="8"/>
  <c r="BM104" i="8"/>
  <c r="BL104" i="8"/>
  <c r="BJ104" i="8"/>
  <c r="BK104" i="8" s="1"/>
  <c r="J104" i="8"/>
  <c r="I104" i="8"/>
  <c r="H104" i="8"/>
  <c r="G104" i="8"/>
  <c r="F104" i="8"/>
  <c r="A104" i="8"/>
  <c r="DP103" i="8"/>
  <c r="DO103" i="8"/>
  <c r="DN103" i="8"/>
  <c r="DM103" i="8"/>
  <c r="DK103" i="8"/>
  <c r="DL103" i="8" s="1"/>
  <c r="DJ103" i="8"/>
  <c r="DI103" i="8"/>
  <c r="DH103" i="8"/>
  <c r="DG103" i="8"/>
  <c r="DE103" i="8"/>
  <c r="DF103" i="8" s="1"/>
  <c r="DD103" i="8"/>
  <c r="DC103" i="8"/>
  <c r="DB103" i="8"/>
  <c r="DA103" i="8"/>
  <c r="CZ103" i="8"/>
  <c r="CY103" i="8"/>
  <c r="CX103" i="8"/>
  <c r="CV103" i="8"/>
  <c r="CW103" i="8" s="1"/>
  <c r="CU103" i="8"/>
  <c r="CT103" i="8"/>
  <c r="CS103" i="8"/>
  <c r="CR103" i="8"/>
  <c r="CQ103" i="8"/>
  <c r="CP103" i="8"/>
  <c r="CO103" i="8"/>
  <c r="CN103" i="8"/>
  <c r="CL103" i="8"/>
  <c r="CM103" i="8" s="1"/>
  <c r="CG103" i="8"/>
  <c r="CF103" i="8"/>
  <c r="CE103" i="8"/>
  <c r="CD103" i="8"/>
  <c r="CC103" i="8"/>
  <c r="CB103" i="8"/>
  <c r="CA103" i="8"/>
  <c r="BZ103" i="8"/>
  <c r="BY103" i="8"/>
  <c r="BW103" i="8"/>
  <c r="BX103" i="8" s="1"/>
  <c r="BV103" i="8"/>
  <c r="BU103" i="8"/>
  <c r="BT103" i="8"/>
  <c r="BS103" i="8"/>
  <c r="BR103" i="8"/>
  <c r="BQ103" i="8"/>
  <c r="BP103" i="8"/>
  <c r="BO103" i="8"/>
  <c r="BN103" i="8"/>
  <c r="BM103" i="8"/>
  <c r="BL103" i="8"/>
  <c r="BJ103" i="8"/>
  <c r="BK103" i="8" s="1"/>
  <c r="J103" i="8"/>
  <c r="I103" i="8"/>
  <c r="H103" i="8"/>
  <c r="G103" i="8"/>
  <c r="F103" i="8"/>
  <c r="A103" i="8"/>
  <c r="DP102" i="8"/>
  <c r="DO102" i="8"/>
  <c r="DN102" i="8"/>
  <c r="DM102" i="8"/>
  <c r="DK102" i="8"/>
  <c r="DL102" i="8" s="1"/>
  <c r="DJ102" i="8"/>
  <c r="DI102" i="8"/>
  <c r="DH102" i="8"/>
  <c r="DG102" i="8"/>
  <c r="DE102" i="8"/>
  <c r="DF102" i="8" s="1"/>
  <c r="DD102" i="8"/>
  <c r="DC102" i="8"/>
  <c r="DB102" i="8"/>
  <c r="DA102" i="8"/>
  <c r="CZ102" i="8"/>
  <c r="CY102" i="8"/>
  <c r="CX102" i="8"/>
  <c r="CV102" i="8"/>
  <c r="CW102" i="8" s="1"/>
  <c r="CU102" i="8"/>
  <c r="CT102" i="8"/>
  <c r="CS102" i="8"/>
  <c r="CR102" i="8"/>
  <c r="CQ102" i="8"/>
  <c r="CP102" i="8"/>
  <c r="CO102" i="8"/>
  <c r="CN102" i="8"/>
  <c r="CL102" i="8"/>
  <c r="CM102" i="8" s="1"/>
  <c r="CG102" i="8"/>
  <c r="CF102" i="8"/>
  <c r="CE102" i="8"/>
  <c r="CD102" i="8"/>
  <c r="CC102" i="8"/>
  <c r="CB102" i="8"/>
  <c r="CA102" i="8"/>
  <c r="BZ102" i="8"/>
  <c r="BY102" i="8"/>
  <c r="BW102" i="8"/>
  <c r="BX102" i="8" s="1"/>
  <c r="BV102" i="8"/>
  <c r="BU102" i="8"/>
  <c r="BT102" i="8"/>
  <c r="BS102" i="8"/>
  <c r="BR102" i="8"/>
  <c r="BQ102" i="8"/>
  <c r="BP102" i="8"/>
  <c r="BO102" i="8"/>
  <c r="BN102" i="8"/>
  <c r="BM102" i="8"/>
  <c r="BL102" i="8"/>
  <c r="BJ102" i="8"/>
  <c r="BK102" i="8" s="1"/>
  <c r="J102" i="8"/>
  <c r="I102" i="8"/>
  <c r="H102" i="8"/>
  <c r="G102" i="8"/>
  <c r="F102" i="8"/>
  <c r="A102" i="8"/>
  <c r="DP101" i="8"/>
  <c r="DO101" i="8"/>
  <c r="DN101" i="8"/>
  <c r="DM101" i="8"/>
  <c r="DK101" i="8"/>
  <c r="DL101" i="8" s="1"/>
  <c r="DJ101" i="8"/>
  <c r="DI101" i="8"/>
  <c r="DH101" i="8"/>
  <c r="DG101" i="8"/>
  <c r="DE101" i="8"/>
  <c r="DF101" i="8" s="1"/>
  <c r="DD101" i="8"/>
  <c r="DC101" i="8"/>
  <c r="DB101" i="8"/>
  <c r="DA101" i="8"/>
  <c r="CZ101" i="8"/>
  <c r="CY101" i="8"/>
  <c r="CX101" i="8"/>
  <c r="CV101" i="8"/>
  <c r="CW101" i="8" s="1"/>
  <c r="CU101" i="8"/>
  <c r="CT101" i="8"/>
  <c r="CS101" i="8"/>
  <c r="CR101" i="8"/>
  <c r="CQ101" i="8"/>
  <c r="CP101" i="8"/>
  <c r="CO101" i="8"/>
  <c r="CN101" i="8"/>
  <c r="CL101" i="8"/>
  <c r="CM101" i="8" s="1"/>
  <c r="CG101" i="8"/>
  <c r="CF101" i="8"/>
  <c r="CE101" i="8"/>
  <c r="CD101" i="8"/>
  <c r="CC101" i="8"/>
  <c r="CB101" i="8"/>
  <c r="CA101" i="8"/>
  <c r="BZ101" i="8"/>
  <c r="BY101" i="8"/>
  <c r="BW101" i="8"/>
  <c r="BX101" i="8" s="1"/>
  <c r="BV101" i="8"/>
  <c r="BU101" i="8"/>
  <c r="BT101" i="8"/>
  <c r="BS101" i="8"/>
  <c r="BR101" i="8"/>
  <c r="BQ101" i="8"/>
  <c r="BP101" i="8"/>
  <c r="BO101" i="8"/>
  <c r="BN101" i="8"/>
  <c r="BM101" i="8"/>
  <c r="BL101" i="8"/>
  <c r="BJ101" i="8"/>
  <c r="BK101" i="8" s="1"/>
  <c r="J101" i="8"/>
  <c r="I101" i="8"/>
  <c r="H101" i="8"/>
  <c r="G101" i="8"/>
  <c r="F101" i="8"/>
  <c r="A101" i="8"/>
  <c r="DP100" i="8"/>
  <c r="DO100" i="8"/>
  <c r="DN100" i="8"/>
  <c r="DM100" i="8"/>
  <c r="DK100" i="8"/>
  <c r="DL100" i="8" s="1"/>
  <c r="DJ100" i="8"/>
  <c r="DI100" i="8"/>
  <c r="DH100" i="8"/>
  <c r="DG100" i="8"/>
  <c r="DE100" i="8"/>
  <c r="DF100" i="8" s="1"/>
  <c r="DD100" i="8"/>
  <c r="DC100" i="8"/>
  <c r="DB100" i="8"/>
  <c r="DA100" i="8"/>
  <c r="CZ100" i="8"/>
  <c r="CY100" i="8"/>
  <c r="CX100" i="8"/>
  <c r="CV100" i="8"/>
  <c r="CW100" i="8" s="1"/>
  <c r="CU100" i="8"/>
  <c r="CT100" i="8"/>
  <c r="CS100" i="8"/>
  <c r="CR100" i="8"/>
  <c r="CQ100" i="8"/>
  <c r="CP100" i="8"/>
  <c r="CO100" i="8"/>
  <c r="CN100" i="8"/>
  <c r="CL100" i="8"/>
  <c r="CM100" i="8" s="1"/>
  <c r="CG100" i="8"/>
  <c r="CF100" i="8"/>
  <c r="CE100" i="8"/>
  <c r="CD100" i="8"/>
  <c r="CC100" i="8"/>
  <c r="CB100" i="8"/>
  <c r="CA100" i="8"/>
  <c r="BZ100" i="8"/>
  <c r="BY100" i="8"/>
  <c r="BW100" i="8"/>
  <c r="BX100" i="8" s="1"/>
  <c r="BV100" i="8"/>
  <c r="BU100" i="8"/>
  <c r="BT100" i="8"/>
  <c r="BS100" i="8"/>
  <c r="BR100" i="8"/>
  <c r="BQ100" i="8"/>
  <c r="BP100" i="8"/>
  <c r="BO100" i="8"/>
  <c r="BN100" i="8"/>
  <c r="BM100" i="8"/>
  <c r="BL100" i="8"/>
  <c r="BJ100" i="8"/>
  <c r="BK100" i="8" s="1"/>
  <c r="J100" i="8"/>
  <c r="I100" i="8"/>
  <c r="H100" i="8"/>
  <c r="G100" i="8"/>
  <c r="F100" i="8"/>
  <c r="A100" i="8"/>
  <c r="DP99" i="8"/>
  <c r="DO99" i="8"/>
  <c r="DN99" i="8"/>
  <c r="DM99" i="8"/>
  <c r="DK99" i="8"/>
  <c r="DL99" i="8" s="1"/>
  <c r="DJ99" i="8"/>
  <c r="DI99" i="8"/>
  <c r="DH99" i="8"/>
  <c r="DG99" i="8"/>
  <c r="DE99" i="8"/>
  <c r="DF99" i="8" s="1"/>
  <c r="DD99" i="8"/>
  <c r="DC99" i="8"/>
  <c r="DB99" i="8"/>
  <c r="DA99" i="8"/>
  <c r="CZ99" i="8"/>
  <c r="CY99" i="8"/>
  <c r="CX99" i="8"/>
  <c r="CV99" i="8"/>
  <c r="CW99" i="8" s="1"/>
  <c r="CU99" i="8"/>
  <c r="CT99" i="8"/>
  <c r="CS99" i="8"/>
  <c r="CR99" i="8"/>
  <c r="CQ99" i="8"/>
  <c r="CP99" i="8"/>
  <c r="CO99" i="8"/>
  <c r="CN99" i="8"/>
  <c r="CL99" i="8"/>
  <c r="CM99" i="8" s="1"/>
  <c r="CG99" i="8"/>
  <c r="CF99" i="8"/>
  <c r="CE99" i="8"/>
  <c r="CD99" i="8"/>
  <c r="CC99" i="8"/>
  <c r="CB99" i="8"/>
  <c r="CA99" i="8"/>
  <c r="BZ99" i="8"/>
  <c r="BY99" i="8"/>
  <c r="BW99" i="8"/>
  <c r="BX99" i="8" s="1"/>
  <c r="BV99" i="8"/>
  <c r="BU99" i="8"/>
  <c r="BT99" i="8"/>
  <c r="BS99" i="8"/>
  <c r="BR99" i="8"/>
  <c r="BQ99" i="8"/>
  <c r="BP99" i="8"/>
  <c r="BO99" i="8"/>
  <c r="BN99" i="8"/>
  <c r="BM99" i="8"/>
  <c r="BL99" i="8"/>
  <c r="BJ99" i="8"/>
  <c r="BK99" i="8" s="1"/>
  <c r="J99" i="8"/>
  <c r="I99" i="8"/>
  <c r="H99" i="8"/>
  <c r="G99" i="8"/>
  <c r="F99" i="8"/>
  <c r="A99" i="8"/>
  <c r="DP98" i="8"/>
  <c r="DO98" i="8"/>
  <c r="DN98" i="8"/>
  <c r="DM98" i="8"/>
  <c r="DK98" i="8"/>
  <c r="DL98" i="8" s="1"/>
  <c r="DJ98" i="8"/>
  <c r="DI98" i="8"/>
  <c r="DH98" i="8"/>
  <c r="DG98" i="8"/>
  <c r="DE98" i="8"/>
  <c r="DF98" i="8" s="1"/>
  <c r="DD98" i="8"/>
  <c r="DC98" i="8"/>
  <c r="DB98" i="8"/>
  <c r="DA98" i="8"/>
  <c r="CZ98" i="8"/>
  <c r="CY98" i="8"/>
  <c r="CX98" i="8"/>
  <c r="CV98" i="8"/>
  <c r="CW98" i="8" s="1"/>
  <c r="CU98" i="8"/>
  <c r="CT98" i="8"/>
  <c r="CS98" i="8"/>
  <c r="CR98" i="8"/>
  <c r="CQ98" i="8"/>
  <c r="CP98" i="8"/>
  <c r="CO98" i="8"/>
  <c r="CN98" i="8"/>
  <c r="CL98" i="8"/>
  <c r="CM98" i="8" s="1"/>
  <c r="CG98" i="8"/>
  <c r="CF98" i="8"/>
  <c r="CE98" i="8"/>
  <c r="CD98" i="8"/>
  <c r="CC98" i="8"/>
  <c r="CB98" i="8"/>
  <c r="CA98" i="8"/>
  <c r="BZ98" i="8"/>
  <c r="BY98" i="8"/>
  <c r="BW98" i="8"/>
  <c r="BX98" i="8" s="1"/>
  <c r="BV98" i="8"/>
  <c r="BU98" i="8"/>
  <c r="BT98" i="8"/>
  <c r="BS98" i="8"/>
  <c r="BR98" i="8"/>
  <c r="BQ98" i="8"/>
  <c r="BP98" i="8"/>
  <c r="BO98" i="8"/>
  <c r="BN98" i="8"/>
  <c r="BM98" i="8"/>
  <c r="BL98" i="8"/>
  <c r="BJ98" i="8"/>
  <c r="BK98" i="8" s="1"/>
  <c r="J98" i="8"/>
  <c r="I98" i="8"/>
  <c r="H98" i="8"/>
  <c r="G98" i="8"/>
  <c r="F98" i="8"/>
  <c r="A98" i="8"/>
  <c r="DP97" i="8"/>
  <c r="DO97" i="8"/>
  <c r="DN97" i="8"/>
  <c r="DM97" i="8"/>
  <c r="DK97" i="8"/>
  <c r="DL97" i="8" s="1"/>
  <c r="DJ97" i="8"/>
  <c r="DI97" i="8"/>
  <c r="DH97" i="8"/>
  <c r="DG97" i="8"/>
  <c r="DE97" i="8"/>
  <c r="DF97" i="8" s="1"/>
  <c r="DD97" i="8"/>
  <c r="DC97" i="8"/>
  <c r="DB97" i="8"/>
  <c r="DA97" i="8"/>
  <c r="CZ97" i="8"/>
  <c r="CY97" i="8"/>
  <c r="CX97" i="8"/>
  <c r="CV97" i="8"/>
  <c r="CW97" i="8" s="1"/>
  <c r="CU97" i="8"/>
  <c r="CT97" i="8"/>
  <c r="CS97" i="8"/>
  <c r="CR97" i="8"/>
  <c r="CQ97" i="8"/>
  <c r="CP97" i="8"/>
  <c r="CO97" i="8"/>
  <c r="CN97" i="8"/>
  <c r="CL97" i="8"/>
  <c r="CM97" i="8" s="1"/>
  <c r="CG97" i="8"/>
  <c r="CF97" i="8"/>
  <c r="CE97" i="8"/>
  <c r="CD97" i="8"/>
  <c r="CC97" i="8"/>
  <c r="CB97" i="8"/>
  <c r="CA97" i="8"/>
  <c r="BZ97" i="8"/>
  <c r="BY97" i="8"/>
  <c r="BW97" i="8"/>
  <c r="BX97" i="8" s="1"/>
  <c r="BV97" i="8"/>
  <c r="BU97" i="8"/>
  <c r="BT97" i="8"/>
  <c r="BS97" i="8"/>
  <c r="BR97" i="8"/>
  <c r="BQ97" i="8"/>
  <c r="BP97" i="8"/>
  <c r="BO97" i="8"/>
  <c r="BN97" i="8"/>
  <c r="BM97" i="8"/>
  <c r="BL97" i="8"/>
  <c r="BJ97" i="8"/>
  <c r="BK97" i="8" s="1"/>
  <c r="J97" i="8"/>
  <c r="I97" i="8"/>
  <c r="H97" i="8"/>
  <c r="G97" i="8"/>
  <c r="F97" i="8"/>
  <c r="A97" i="8"/>
  <c r="DP96" i="8"/>
  <c r="DO96" i="8"/>
  <c r="DN96" i="8"/>
  <c r="DM96" i="8"/>
  <c r="DK96" i="8"/>
  <c r="DL96" i="8" s="1"/>
  <c r="DJ96" i="8"/>
  <c r="DI96" i="8"/>
  <c r="DH96" i="8"/>
  <c r="DG96" i="8"/>
  <c r="DE96" i="8"/>
  <c r="DF96" i="8" s="1"/>
  <c r="DD96" i="8"/>
  <c r="DC96" i="8"/>
  <c r="DB96" i="8"/>
  <c r="DA96" i="8"/>
  <c r="CZ96" i="8"/>
  <c r="CY96" i="8"/>
  <c r="CX96" i="8"/>
  <c r="CV96" i="8"/>
  <c r="CW96" i="8" s="1"/>
  <c r="CU96" i="8"/>
  <c r="CT96" i="8"/>
  <c r="CS96" i="8"/>
  <c r="CR96" i="8"/>
  <c r="CQ96" i="8"/>
  <c r="CP96" i="8"/>
  <c r="CO96" i="8"/>
  <c r="CN96" i="8"/>
  <c r="CL96" i="8"/>
  <c r="CM96" i="8" s="1"/>
  <c r="CG96" i="8"/>
  <c r="CF96" i="8"/>
  <c r="CE96" i="8"/>
  <c r="CD96" i="8"/>
  <c r="CC96" i="8"/>
  <c r="CB96" i="8"/>
  <c r="CA96" i="8"/>
  <c r="BZ96" i="8"/>
  <c r="BY96" i="8"/>
  <c r="BW96" i="8"/>
  <c r="BX96" i="8" s="1"/>
  <c r="BV96" i="8"/>
  <c r="BU96" i="8"/>
  <c r="BT96" i="8"/>
  <c r="BS96" i="8"/>
  <c r="BR96" i="8"/>
  <c r="BQ96" i="8"/>
  <c r="BP96" i="8"/>
  <c r="BO96" i="8"/>
  <c r="BN96" i="8"/>
  <c r="BM96" i="8"/>
  <c r="BL96" i="8"/>
  <c r="BJ96" i="8"/>
  <c r="BK96" i="8" s="1"/>
  <c r="J96" i="8"/>
  <c r="I96" i="8"/>
  <c r="H96" i="8"/>
  <c r="G96" i="8"/>
  <c r="F96" i="8"/>
  <c r="A96" i="8"/>
  <c r="DP95" i="8"/>
  <c r="DO95" i="8"/>
  <c r="DN95" i="8"/>
  <c r="DM95" i="8"/>
  <c r="DK95" i="8"/>
  <c r="DL95" i="8" s="1"/>
  <c r="DJ95" i="8"/>
  <c r="DI95" i="8"/>
  <c r="DH95" i="8"/>
  <c r="DG95" i="8"/>
  <c r="DE95" i="8"/>
  <c r="DF95" i="8" s="1"/>
  <c r="DD95" i="8"/>
  <c r="DC95" i="8"/>
  <c r="DB95" i="8"/>
  <c r="DA95" i="8"/>
  <c r="CZ95" i="8"/>
  <c r="CY95" i="8"/>
  <c r="CX95" i="8"/>
  <c r="CV95" i="8"/>
  <c r="CW95" i="8" s="1"/>
  <c r="CU95" i="8"/>
  <c r="CT95" i="8"/>
  <c r="CS95" i="8"/>
  <c r="CR95" i="8"/>
  <c r="CQ95" i="8"/>
  <c r="CP95" i="8"/>
  <c r="CO95" i="8"/>
  <c r="CN95" i="8"/>
  <c r="CL95" i="8"/>
  <c r="CM95" i="8" s="1"/>
  <c r="CG95" i="8"/>
  <c r="CF95" i="8"/>
  <c r="CE95" i="8"/>
  <c r="CD95" i="8"/>
  <c r="CC95" i="8"/>
  <c r="CB95" i="8"/>
  <c r="CA95" i="8"/>
  <c r="BZ95" i="8"/>
  <c r="BY95" i="8"/>
  <c r="BW95" i="8"/>
  <c r="BX95" i="8" s="1"/>
  <c r="BV95" i="8"/>
  <c r="BU95" i="8"/>
  <c r="BT95" i="8"/>
  <c r="BS95" i="8"/>
  <c r="BR95" i="8"/>
  <c r="BQ95" i="8"/>
  <c r="BP95" i="8"/>
  <c r="BO95" i="8"/>
  <c r="BN95" i="8"/>
  <c r="BM95" i="8"/>
  <c r="BL95" i="8"/>
  <c r="BJ95" i="8"/>
  <c r="BK95" i="8" s="1"/>
  <c r="J95" i="8"/>
  <c r="I95" i="8"/>
  <c r="H95" i="8"/>
  <c r="G95" i="8"/>
  <c r="F95" i="8"/>
  <c r="A95" i="8"/>
  <c r="DP94" i="8"/>
  <c r="DO94" i="8"/>
  <c r="DN94" i="8"/>
  <c r="DM94" i="8"/>
  <c r="DK94" i="8"/>
  <c r="DL94" i="8" s="1"/>
  <c r="DJ94" i="8"/>
  <c r="DI94" i="8"/>
  <c r="DH94" i="8"/>
  <c r="DG94" i="8"/>
  <c r="DE94" i="8"/>
  <c r="DF94" i="8" s="1"/>
  <c r="DD94" i="8"/>
  <c r="DC94" i="8"/>
  <c r="DB94" i="8"/>
  <c r="DA94" i="8"/>
  <c r="CZ94" i="8"/>
  <c r="CY94" i="8"/>
  <c r="CX94" i="8"/>
  <c r="CV94" i="8"/>
  <c r="CW94" i="8" s="1"/>
  <c r="CU94" i="8"/>
  <c r="CT94" i="8"/>
  <c r="CS94" i="8"/>
  <c r="CR94" i="8"/>
  <c r="CQ94" i="8"/>
  <c r="CP94" i="8"/>
  <c r="CO94" i="8"/>
  <c r="CN94" i="8"/>
  <c r="CL94" i="8"/>
  <c r="CM94" i="8" s="1"/>
  <c r="CG94" i="8"/>
  <c r="CF94" i="8"/>
  <c r="CE94" i="8"/>
  <c r="CD94" i="8"/>
  <c r="CC94" i="8"/>
  <c r="CB94" i="8"/>
  <c r="CA94" i="8"/>
  <c r="BZ94" i="8"/>
  <c r="BY94" i="8"/>
  <c r="BW94" i="8"/>
  <c r="BX94" i="8" s="1"/>
  <c r="BV94" i="8"/>
  <c r="BU94" i="8"/>
  <c r="BT94" i="8"/>
  <c r="BS94" i="8"/>
  <c r="BR94" i="8"/>
  <c r="BQ94" i="8"/>
  <c r="BP94" i="8"/>
  <c r="BO94" i="8"/>
  <c r="BN94" i="8"/>
  <c r="BM94" i="8"/>
  <c r="BL94" i="8"/>
  <c r="BJ94" i="8"/>
  <c r="BK94" i="8" s="1"/>
  <c r="J94" i="8"/>
  <c r="I94" i="8"/>
  <c r="H94" i="8"/>
  <c r="G94" i="8"/>
  <c r="F94" i="8"/>
  <c r="A94" i="8"/>
  <c r="DP93" i="8"/>
  <c r="DO93" i="8"/>
  <c r="DN93" i="8"/>
  <c r="DM93" i="8"/>
  <c r="DK93" i="8"/>
  <c r="DL93" i="8" s="1"/>
  <c r="DJ93" i="8"/>
  <c r="DI93" i="8"/>
  <c r="DH93" i="8"/>
  <c r="DG93" i="8"/>
  <c r="DE93" i="8"/>
  <c r="DF93" i="8" s="1"/>
  <c r="DD93" i="8"/>
  <c r="DC93" i="8"/>
  <c r="DB93" i="8"/>
  <c r="DA93" i="8"/>
  <c r="CZ93" i="8"/>
  <c r="CY93" i="8"/>
  <c r="CX93" i="8"/>
  <c r="CV93" i="8"/>
  <c r="CW93" i="8" s="1"/>
  <c r="CU93" i="8"/>
  <c r="CT93" i="8"/>
  <c r="CS93" i="8"/>
  <c r="CR93" i="8"/>
  <c r="CQ93" i="8"/>
  <c r="CP93" i="8"/>
  <c r="CO93" i="8"/>
  <c r="CN93" i="8"/>
  <c r="CL93" i="8"/>
  <c r="CM93" i="8" s="1"/>
  <c r="CG93" i="8"/>
  <c r="CF93" i="8"/>
  <c r="CE93" i="8"/>
  <c r="CD93" i="8"/>
  <c r="CC93" i="8"/>
  <c r="CB93" i="8"/>
  <c r="CA93" i="8"/>
  <c r="BZ93" i="8"/>
  <c r="BY93" i="8"/>
  <c r="BW93" i="8"/>
  <c r="BX93" i="8" s="1"/>
  <c r="BV93" i="8"/>
  <c r="BU93" i="8"/>
  <c r="BT93" i="8"/>
  <c r="BS93" i="8"/>
  <c r="BR93" i="8"/>
  <c r="BQ93" i="8"/>
  <c r="BP93" i="8"/>
  <c r="BO93" i="8"/>
  <c r="BN93" i="8"/>
  <c r="BM93" i="8"/>
  <c r="BL93" i="8"/>
  <c r="BJ93" i="8"/>
  <c r="BK93" i="8" s="1"/>
  <c r="J93" i="8"/>
  <c r="I93" i="8"/>
  <c r="H93" i="8"/>
  <c r="G93" i="8"/>
  <c r="F93" i="8"/>
  <c r="A93" i="8"/>
  <c r="DP92" i="8"/>
  <c r="DO92" i="8"/>
  <c r="DN92" i="8"/>
  <c r="DM92" i="8"/>
  <c r="DK92" i="8"/>
  <c r="DL92" i="8" s="1"/>
  <c r="DJ92" i="8"/>
  <c r="DI92" i="8"/>
  <c r="DH92" i="8"/>
  <c r="DG92" i="8"/>
  <c r="DE92" i="8"/>
  <c r="DF92" i="8" s="1"/>
  <c r="DD92" i="8"/>
  <c r="DC92" i="8"/>
  <c r="DB92" i="8"/>
  <c r="DA92" i="8"/>
  <c r="CZ92" i="8"/>
  <c r="CY92" i="8"/>
  <c r="CX92" i="8"/>
  <c r="CV92" i="8"/>
  <c r="CW92" i="8" s="1"/>
  <c r="CU92" i="8"/>
  <c r="CT92" i="8"/>
  <c r="CS92" i="8"/>
  <c r="CR92" i="8"/>
  <c r="CQ92" i="8"/>
  <c r="CP92" i="8"/>
  <c r="CO92" i="8"/>
  <c r="CN92" i="8"/>
  <c r="CL92" i="8"/>
  <c r="CM92" i="8" s="1"/>
  <c r="CG92" i="8"/>
  <c r="CF92" i="8"/>
  <c r="CE92" i="8"/>
  <c r="CD92" i="8"/>
  <c r="CC92" i="8"/>
  <c r="CB92" i="8"/>
  <c r="CA92" i="8"/>
  <c r="BZ92" i="8"/>
  <c r="BY92" i="8"/>
  <c r="BW92" i="8"/>
  <c r="BX92" i="8" s="1"/>
  <c r="BV92" i="8"/>
  <c r="BU92" i="8"/>
  <c r="BT92" i="8"/>
  <c r="BS92" i="8"/>
  <c r="BR92" i="8"/>
  <c r="BQ92" i="8"/>
  <c r="BP92" i="8"/>
  <c r="BO92" i="8"/>
  <c r="BN92" i="8"/>
  <c r="BM92" i="8"/>
  <c r="BL92" i="8"/>
  <c r="BJ92" i="8"/>
  <c r="BK92" i="8" s="1"/>
  <c r="J92" i="8"/>
  <c r="I92" i="8"/>
  <c r="H92" i="8"/>
  <c r="G92" i="8"/>
  <c r="F92" i="8"/>
  <c r="A92" i="8"/>
  <c r="DP91" i="8"/>
  <c r="DO91" i="8"/>
  <c r="DN91" i="8"/>
  <c r="DM91" i="8"/>
  <c r="DK91" i="8"/>
  <c r="DL91" i="8" s="1"/>
  <c r="DJ91" i="8"/>
  <c r="DI91" i="8"/>
  <c r="DH91" i="8"/>
  <c r="DG91" i="8"/>
  <c r="DE91" i="8"/>
  <c r="DF91" i="8" s="1"/>
  <c r="DD91" i="8"/>
  <c r="DC91" i="8"/>
  <c r="DB91" i="8"/>
  <c r="DA91" i="8"/>
  <c r="CZ91" i="8"/>
  <c r="CY91" i="8"/>
  <c r="CX91" i="8"/>
  <c r="CV91" i="8"/>
  <c r="CW91" i="8" s="1"/>
  <c r="CU91" i="8"/>
  <c r="CT91" i="8"/>
  <c r="CS91" i="8"/>
  <c r="CR91" i="8"/>
  <c r="CQ91" i="8"/>
  <c r="CP91" i="8"/>
  <c r="CO91" i="8"/>
  <c r="CN91" i="8"/>
  <c r="CL91" i="8"/>
  <c r="CM91" i="8" s="1"/>
  <c r="CG91" i="8"/>
  <c r="CF91" i="8"/>
  <c r="CE91" i="8"/>
  <c r="CD91" i="8"/>
  <c r="CC91" i="8"/>
  <c r="CB91" i="8"/>
  <c r="CA91" i="8"/>
  <c r="BZ91" i="8"/>
  <c r="BY91" i="8"/>
  <c r="BW91" i="8"/>
  <c r="BX91" i="8" s="1"/>
  <c r="BV91" i="8"/>
  <c r="BU91" i="8"/>
  <c r="BT91" i="8"/>
  <c r="BS91" i="8"/>
  <c r="BR91" i="8"/>
  <c r="BQ91" i="8"/>
  <c r="BP91" i="8"/>
  <c r="BO91" i="8"/>
  <c r="BN91" i="8"/>
  <c r="BM91" i="8"/>
  <c r="BL91" i="8"/>
  <c r="BJ91" i="8"/>
  <c r="BK91" i="8" s="1"/>
  <c r="J91" i="8"/>
  <c r="I91" i="8"/>
  <c r="H91" i="8"/>
  <c r="G91" i="8"/>
  <c r="F91" i="8"/>
  <c r="A91" i="8"/>
  <c r="DP90" i="8"/>
  <c r="DO90" i="8"/>
  <c r="DN90" i="8"/>
  <c r="DM90" i="8"/>
  <c r="DK90" i="8"/>
  <c r="DL90" i="8" s="1"/>
  <c r="DJ90" i="8"/>
  <c r="DI90" i="8"/>
  <c r="DH90" i="8"/>
  <c r="DG90" i="8"/>
  <c r="DE90" i="8"/>
  <c r="DF90" i="8" s="1"/>
  <c r="DD90" i="8"/>
  <c r="DC90" i="8"/>
  <c r="DB90" i="8"/>
  <c r="DA90" i="8"/>
  <c r="CZ90" i="8"/>
  <c r="CY90" i="8"/>
  <c r="CX90" i="8"/>
  <c r="CV90" i="8"/>
  <c r="CW90" i="8" s="1"/>
  <c r="CU90" i="8"/>
  <c r="CT90" i="8"/>
  <c r="CS90" i="8"/>
  <c r="CR90" i="8"/>
  <c r="CQ90" i="8"/>
  <c r="CP90" i="8"/>
  <c r="CO90" i="8"/>
  <c r="CN90" i="8"/>
  <c r="CL90" i="8"/>
  <c r="CM90" i="8" s="1"/>
  <c r="CG90" i="8"/>
  <c r="CF90" i="8"/>
  <c r="CE90" i="8"/>
  <c r="CD90" i="8"/>
  <c r="CC90" i="8"/>
  <c r="CB90" i="8"/>
  <c r="CA90" i="8"/>
  <c r="BZ90" i="8"/>
  <c r="BY90" i="8"/>
  <c r="BW90" i="8"/>
  <c r="BX90" i="8" s="1"/>
  <c r="BV90" i="8"/>
  <c r="BU90" i="8"/>
  <c r="BT90" i="8"/>
  <c r="BS90" i="8"/>
  <c r="BR90" i="8"/>
  <c r="BQ90" i="8"/>
  <c r="BP90" i="8"/>
  <c r="BO90" i="8"/>
  <c r="BN90" i="8"/>
  <c r="BM90" i="8"/>
  <c r="BL90" i="8"/>
  <c r="BJ90" i="8"/>
  <c r="BK90" i="8" s="1"/>
  <c r="J90" i="8"/>
  <c r="I90" i="8"/>
  <c r="H90" i="8"/>
  <c r="G90" i="8"/>
  <c r="F90" i="8"/>
  <c r="A90" i="8"/>
  <c r="DP89" i="8"/>
  <c r="DO89" i="8"/>
  <c r="DN89" i="8"/>
  <c r="DM89" i="8"/>
  <c r="DK89" i="8"/>
  <c r="DL89" i="8" s="1"/>
  <c r="DJ89" i="8"/>
  <c r="DI89" i="8"/>
  <c r="DH89" i="8"/>
  <c r="DG89" i="8"/>
  <c r="DE89" i="8"/>
  <c r="DF89" i="8" s="1"/>
  <c r="DD89" i="8"/>
  <c r="DC89" i="8"/>
  <c r="DB89" i="8"/>
  <c r="DA89" i="8"/>
  <c r="CZ89" i="8"/>
  <c r="CY89" i="8"/>
  <c r="CX89" i="8"/>
  <c r="CV89" i="8"/>
  <c r="CW89" i="8" s="1"/>
  <c r="CU89" i="8"/>
  <c r="CT89" i="8"/>
  <c r="CS89" i="8"/>
  <c r="CR89" i="8"/>
  <c r="CQ89" i="8"/>
  <c r="CP89" i="8"/>
  <c r="CO89" i="8"/>
  <c r="CN89" i="8"/>
  <c r="CL89" i="8"/>
  <c r="CM89" i="8" s="1"/>
  <c r="CG89" i="8"/>
  <c r="CF89" i="8"/>
  <c r="CE89" i="8"/>
  <c r="CD89" i="8"/>
  <c r="CC89" i="8"/>
  <c r="CB89" i="8"/>
  <c r="CA89" i="8"/>
  <c r="BZ89" i="8"/>
  <c r="BY89" i="8"/>
  <c r="BW89" i="8"/>
  <c r="BX89" i="8" s="1"/>
  <c r="BV89" i="8"/>
  <c r="BU89" i="8"/>
  <c r="BT89" i="8"/>
  <c r="BS89" i="8"/>
  <c r="BR89" i="8"/>
  <c r="BQ89" i="8"/>
  <c r="BP89" i="8"/>
  <c r="BO89" i="8"/>
  <c r="BN89" i="8"/>
  <c r="BM89" i="8"/>
  <c r="BL89" i="8"/>
  <c r="BJ89" i="8"/>
  <c r="BK89" i="8" s="1"/>
  <c r="J89" i="8"/>
  <c r="I89" i="8"/>
  <c r="H89" i="8"/>
  <c r="G89" i="8"/>
  <c r="F89" i="8"/>
  <c r="A89" i="8"/>
  <c r="DP88" i="8"/>
  <c r="DO88" i="8"/>
  <c r="DN88" i="8"/>
  <c r="DM88" i="8"/>
  <c r="DK88" i="8"/>
  <c r="DL88" i="8" s="1"/>
  <c r="DJ88" i="8"/>
  <c r="DI88" i="8"/>
  <c r="DH88" i="8"/>
  <c r="DG88" i="8"/>
  <c r="DE88" i="8"/>
  <c r="DF88" i="8" s="1"/>
  <c r="DD88" i="8"/>
  <c r="DC88" i="8"/>
  <c r="DB88" i="8"/>
  <c r="DA88" i="8"/>
  <c r="CZ88" i="8"/>
  <c r="CY88" i="8"/>
  <c r="CX88" i="8"/>
  <c r="CV88" i="8"/>
  <c r="CW88" i="8" s="1"/>
  <c r="CU88" i="8"/>
  <c r="CT88" i="8"/>
  <c r="CS88" i="8"/>
  <c r="CR88" i="8"/>
  <c r="CQ88" i="8"/>
  <c r="CP88" i="8"/>
  <c r="CO88" i="8"/>
  <c r="CN88" i="8"/>
  <c r="CL88" i="8"/>
  <c r="CM88" i="8" s="1"/>
  <c r="CG88" i="8"/>
  <c r="CF88" i="8"/>
  <c r="CE88" i="8"/>
  <c r="CD88" i="8"/>
  <c r="CC88" i="8"/>
  <c r="CB88" i="8"/>
  <c r="CA88" i="8"/>
  <c r="BZ88" i="8"/>
  <c r="BY88" i="8"/>
  <c r="BW88" i="8"/>
  <c r="BX88" i="8" s="1"/>
  <c r="BV88" i="8"/>
  <c r="BU88" i="8"/>
  <c r="BT88" i="8"/>
  <c r="BS88" i="8"/>
  <c r="BR88" i="8"/>
  <c r="BQ88" i="8"/>
  <c r="BP88" i="8"/>
  <c r="BO88" i="8"/>
  <c r="BN88" i="8"/>
  <c r="BM88" i="8"/>
  <c r="BL88" i="8"/>
  <c r="BJ88" i="8"/>
  <c r="BK88" i="8" s="1"/>
  <c r="J88" i="8"/>
  <c r="I88" i="8"/>
  <c r="H88" i="8"/>
  <c r="G88" i="8"/>
  <c r="F88" i="8"/>
  <c r="A88" i="8"/>
  <c r="DP87" i="8"/>
  <c r="DO87" i="8"/>
  <c r="DN87" i="8"/>
  <c r="DM87" i="8"/>
  <c r="DK87" i="8"/>
  <c r="DL87" i="8" s="1"/>
  <c r="DJ87" i="8"/>
  <c r="DI87" i="8"/>
  <c r="DH87" i="8"/>
  <c r="DG87" i="8"/>
  <c r="DE87" i="8"/>
  <c r="DF87" i="8" s="1"/>
  <c r="DD87" i="8"/>
  <c r="DC87" i="8"/>
  <c r="DB87" i="8"/>
  <c r="DA87" i="8"/>
  <c r="CZ87" i="8"/>
  <c r="CY87" i="8"/>
  <c r="CX87" i="8"/>
  <c r="CV87" i="8"/>
  <c r="CW87" i="8" s="1"/>
  <c r="CU87" i="8"/>
  <c r="CT87" i="8"/>
  <c r="CS87" i="8"/>
  <c r="CR87" i="8"/>
  <c r="CQ87" i="8"/>
  <c r="CP87" i="8"/>
  <c r="CO87" i="8"/>
  <c r="CN87" i="8"/>
  <c r="CL87" i="8"/>
  <c r="CM87" i="8" s="1"/>
  <c r="CG87" i="8"/>
  <c r="CF87" i="8"/>
  <c r="CE87" i="8"/>
  <c r="CD87" i="8"/>
  <c r="CC87" i="8"/>
  <c r="CB87" i="8"/>
  <c r="CA87" i="8"/>
  <c r="BZ87" i="8"/>
  <c r="BY87" i="8"/>
  <c r="BW87" i="8"/>
  <c r="BX87" i="8" s="1"/>
  <c r="BV87" i="8"/>
  <c r="BU87" i="8"/>
  <c r="BT87" i="8"/>
  <c r="BS87" i="8"/>
  <c r="BR87" i="8"/>
  <c r="BQ87" i="8"/>
  <c r="BP87" i="8"/>
  <c r="BO87" i="8"/>
  <c r="BN87" i="8"/>
  <c r="BM87" i="8"/>
  <c r="BL87" i="8"/>
  <c r="BJ87" i="8"/>
  <c r="BK87" i="8" s="1"/>
  <c r="J87" i="8"/>
  <c r="I87" i="8"/>
  <c r="H87" i="8"/>
  <c r="G87" i="8"/>
  <c r="F87" i="8"/>
  <c r="A87" i="8"/>
  <c r="DP86" i="8"/>
  <c r="DO86" i="8"/>
  <c r="DN86" i="8"/>
  <c r="DM86" i="8"/>
  <c r="DK86" i="8"/>
  <c r="DL86" i="8" s="1"/>
  <c r="DJ86" i="8"/>
  <c r="DI86" i="8"/>
  <c r="DH86" i="8"/>
  <c r="DG86" i="8"/>
  <c r="DE86" i="8"/>
  <c r="DF86" i="8" s="1"/>
  <c r="DD86" i="8"/>
  <c r="DC86" i="8"/>
  <c r="DB86" i="8"/>
  <c r="DA86" i="8"/>
  <c r="CZ86" i="8"/>
  <c r="CY86" i="8"/>
  <c r="CX86" i="8"/>
  <c r="CV86" i="8"/>
  <c r="CW86" i="8" s="1"/>
  <c r="CU86" i="8"/>
  <c r="CT86" i="8"/>
  <c r="CS86" i="8"/>
  <c r="CR86" i="8"/>
  <c r="CQ86" i="8"/>
  <c r="CP86" i="8"/>
  <c r="CO86" i="8"/>
  <c r="CN86" i="8"/>
  <c r="CL86" i="8"/>
  <c r="CM86" i="8" s="1"/>
  <c r="CG86" i="8"/>
  <c r="CF86" i="8"/>
  <c r="CE86" i="8"/>
  <c r="CD86" i="8"/>
  <c r="CC86" i="8"/>
  <c r="CB86" i="8"/>
  <c r="CA86" i="8"/>
  <c r="BZ86" i="8"/>
  <c r="BY86" i="8"/>
  <c r="BW86" i="8"/>
  <c r="BX86" i="8" s="1"/>
  <c r="BV86" i="8"/>
  <c r="BU86" i="8"/>
  <c r="BT86" i="8"/>
  <c r="BS86" i="8"/>
  <c r="BR86" i="8"/>
  <c r="BQ86" i="8"/>
  <c r="BP86" i="8"/>
  <c r="BO86" i="8"/>
  <c r="BN86" i="8"/>
  <c r="BM86" i="8"/>
  <c r="BL86" i="8"/>
  <c r="BJ86" i="8"/>
  <c r="BK86" i="8" s="1"/>
  <c r="J86" i="8"/>
  <c r="I86" i="8"/>
  <c r="H86" i="8"/>
  <c r="G86" i="8"/>
  <c r="F86" i="8"/>
  <c r="A86" i="8"/>
  <c r="DP85" i="8"/>
  <c r="DO85" i="8"/>
  <c r="DN85" i="8"/>
  <c r="DM85" i="8"/>
  <c r="DK85" i="8"/>
  <c r="DL85" i="8" s="1"/>
  <c r="DJ85" i="8"/>
  <c r="DI85" i="8"/>
  <c r="DH85" i="8"/>
  <c r="DG85" i="8"/>
  <c r="DE85" i="8"/>
  <c r="DF85" i="8" s="1"/>
  <c r="DD85" i="8"/>
  <c r="DC85" i="8"/>
  <c r="DB85" i="8"/>
  <c r="DA85" i="8"/>
  <c r="CZ85" i="8"/>
  <c r="CY85" i="8"/>
  <c r="CX85" i="8"/>
  <c r="CV85" i="8"/>
  <c r="CW85" i="8" s="1"/>
  <c r="CU85" i="8"/>
  <c r="CT85" i="8"/>
  <c r="CS85" i="8"/>
  <c r="CR85" i="8"/>
  <c r="CQ85" i="8"/>
  <c r="CP85" i="8"/>
  <c r="CO85" i="8"/>
  <c r="CN85" i="8"/>
  <c r="CL85" i="8"/>
  <c r="CM85" i="8" s="1"/>
  <c r="CG85" i="8"/>
  <c r="CF85" i="8"/>
  <c r="CE85" i="8"/>
  <c r="CD85" i="8"/>
  <c r="CC85" i="8"/>
  <c r="CB85" i="8"/>
  <c r="CA85" i="8"/>
  <c r="BZ85" i="8"/>
  <c r="BY85" i="8"/>
  <c r="BW85" i="8"/>
  <c r="BX85" i="8" s="1"/>
  <c r="BV85" i="8"/>
  <c r="BU85" i="8"/>
  <c r="BT85" i="8"/>
  <c r="BS85" i="8"/>
  <c r="BR85" i="8"/>
  <c r="BQ85" i="8"/>
  <c r="BP85" i="8"/>
  <c r="BO85" i="8"/>
  <c r="BN85" i="8"/>
  <c r="BM85" i="8"/>
  <c r="BL85" i="8"/>
  <c r="BJ85" i="8"/>
  <c r="BK85" i="8" s="1"/>
  <c r="J85" i="8"/>
  <c r="I85" i="8"/>
  <c r="H85" i="8"/>
  <c r="G85" i="8"/>
  <c r="F85" i="8"/>
  <c r="A85" i="8"/>
  <c r="DP84" i="8"/>
  <c r="DO84" i="8"/>
  <c r="DN84" i="8"/>
  <c r="DM84" i="8"/>
  <c r="DK84" i="8"/>
  <c r="DL84" i="8" s="1"/>
  <c r="DJ84" i="8"/>
  <c r="DI84" i="8"/>
  <c r="DH84" i="8"/>
  <c r="DG84" i="8"/>
  <c r="DE84" i="8"/>
  <c r="DF84" i="8" s="1"/>
  <c r="DD84" i="8"/>
  <c r="DC84" i="8"/>
  <c r="DB84" i="8"/>
  <c r="DA84" i="8"/>
  <c r="CZ84" i="8"/>
  <c r="CY84" i="8"/>
  <c r="CX84" i="8"/>
  <c r="CV84" i="8"/>
  <c r="CW84" i="8" s="1"/>
  <c r="CU84" i="8"/>
  <c r="CT84" i="8"/>
  <c r="CS84" i="8"/>
  <c r="CR84" i="8"/>
  <c r="CQ84" i="8"/>
  <c r="CP84" i="8"/>
  <c r="CO84" i="8"/>
  <c r="CN84" i="8"/>
  <c r="CL84" i="8"/>
  <c r="CM84" i="8" s="1"/>
  <c r="CG84" i="8"/>
  <c r="CF84" i="8"/>
  <c r="CE84" i="8"/>
  <c r="CD84" i="8"/>
  <c r="CC84" i="8"/>
  <c r="CB84" i="8"/>
  <c r="CA84" i="8"/>
  <c r="BZ84" i="8"/>
  <c r="BY84" i="8"/>
  <c r="BW84" i="8"/>
  <c r="BX84" i="8" s="1"/>
  <c r="BV84" i="8"/>
  <c r="BU84" i="8"/>
  <c r="BT84" i="8"/>
  <c r="BS84" i="8"/>
  <c r="BR84" i="8"/>
  <c r="BQ84" i="8"/>
  <c r="BP84" i="8"/>
  <c r="BO84" i="8"/>
  <c r="BN84" i="8"/>
  <c r="BM84" i="8"/>
  <c r="BL84" i="8"/>
  <c r="BJ84" i="8"/>
  <c r="BK84" i="8" s="1"/>
  <c r="J84" i="8"/>
  <c r="I84" i="8"/>
  <c r="H84" i="8"/>
  <c r="G84" i="8"/>
  <c r="F84" i="8"/>
  <c r="A84" i="8"/>
  <c r="DP83" i="8"/>
  <c r="DO83" i="8"/>
  <c r="DN83" i="8"/>
  <c r="DM83" i="8"/>
  <c r="DK83" i="8"/>
  <c r="DL83" i="8" s="1"/>
  <c r="DJ83" i="8"/>
  <c r="DI83" i="8"/>
  <c r="DH83" i="8"/>
  <c r="DG83" i="8"/>
  <c r="DE83" i="8"/>
  <c r="DF83" i="8" s="1"/>
  <c r="DD83" i="8"/>
  <c r="DC83" i="8"/>
  <c r="DB83" i="8"/>
  <c r="DA83" i="8"/>
  <c r="CZ83" i="8"/>
  <c r="CY83" i="8"/>
  <c r="CX83" i="8"/>
  <c r="CV83" i="8"/>
  <c r="CW83" i="8" s="1"/>
  <c r="CU83" i="8"/>
  <c r="CT83" i="8"/>
  <c r="CS83" i="8"/>
  <c r="CR83" i="8"/>
  <c r="CQ83" i="8"/>
  <c r="CP83" i="8"/>
  <c r="CO83" i="8"/>
  <c r="CN83" i="8"/>
  <c r="CL83" i="8"/>
  <c r="CM83" i="8" s="1"/>
  <c r="CG83" i="8"/>
  <c r="CF83" i="8"/>
  <c r="CE83" i="8"/>
  <c r="CD83" i="8"/>
  <c r="CC83" i="8"/>
  <c r="CB83" i="8"/>
  <c r="CA83" i="8"/>
  <c r="BZ83" i="8"/>
  <c r="BY83" i="8"/>
  <c r="BW83" i="8"/>
  <c r="BX83" i="8" s="1"/>
  <c r="BV83" i="8"/>
  <c r="BU83" i="8"/>
  <c r="BT83" i="8"/>
  <c r="BS83" i="8"/>
  <c r="BR83" i="8"/>
  <c r="BQ83" i="8"/>
  <c r="BP83" i="8"/>
  <c r="BO83" i="8"/>
  <c r="BN83" i="8"/>
  <c r="BM83" i="8"/>
  <c r="BL83" i="8"/>
  <c r="BJ83" i="8"/>
  <c r="BK83" i="8" s="1"/>
  <c r="J83" i="8"/>
  <c r="I83" i="8"/>
  <c r="H83" i="8"/>
  <c r="G83" i="8"/>
  <c r="F83" i="8"/>
  <c r="A83" i="8"/>
  <c r="DP82" i="8"/>
  <c r="DO82" i="8"/>
  <c r="DN82" i="8"/>
  <c r="DM82" i="8"/>
  <c r="DK82" i="8"/>
  <c r="DL82" i="8" s="1"/>
  <c r="DJ82" i="8"/>
  <c r="DI82" i="8"/>
  <c r="DH82" i="8"/>
  <c r="DG82" i="8"/>
  <c r="DE82" i="8"/>
  <c r="DF82" i="8" s="1"/>
  <c r="DD82" i="8"/>
  <c r="DC82" i="8"/>
  <c r="DB82" i="8"/>
  <c r="DA82" i="8"/>
  <c r="CZ82" i="8"/>
  <c r="CY82" i="8"/>
  <c r="CX82" i="8"/>
  <c r="CV82" i="8"/>
  <c r="CW82" i="8" s="1"/>
  <c r="CU82" i="8"/>
  <c r="CT82" i="8"/>
  <c r="CS82" i="8"/>
  <c r="CR82" i="8"/>
  <c r="CQ82" i="8"/>
  <c r="CP82" i="8"/>
  <c r="CO82" i="8"/>
  <c r="CN82" i="8"/>
  <c r="CL82" i="8"/>
  <c r="CM82" i="8" s="1"/>
  <c r="CG82" i="8"/>
  <c r="CF82" i="8"/>
  <c r="CE82" i="8"/>
  <c r="CD82" i="8"/>
  <c r="CC82" i="8"/>
  <c r="CB82" i="8"/>
  <c r="CA82" i="8"/>
  <c r="BZ82" i="8"/>
  <c r="BY82" i="8"/>
  <c r="BW82" i="8"/>
  <c r="BX82" i="8" s="1"/>
  <c r="BV82" i="8"/>
  <c r="BU82" i="8"/>
  <c r="BT82" i="8"/>
  <c r="BS82" i="8"/>
  <c r="BR82" i="8"/>
  <c r="BQ82" i="8"/>
  <c r="BP82" i="8"/>
  <c r="BO82" i="8"/>
  <c r="BN82" i="8"/>
  <c r="BM82" i="8"/>
  <c r="BL82" i="8"/>
  <c r="BJ82" i="8"/>
  <c r="BK82" i="8" s="1"/>
  <c r="J82" i="8"/>
  <c r="I82" i="8"/>
  <c r="H82" i="8"/>
  <c r="G82" i="8"/>
  <c r="F82" i="8"/>
  <c r="A82" i="8"/>
  <c r="DP81" i="8"/>
  <c r="DO81" i="8"/>
  <c r="DN81" i="8"/>
  <c r="DM81" i="8"/>
  <c r="DK81" i="8"/>
  <c r="DL81" i="8" s="1"/>
  <c r="DJ81" i="8"/>
  <c r="DI81" i="8"/>
  <c r="DH81" i="8"/>
  <c r="DG81" i="8"/>
  <c r="DE81" i="8"/>
  <c r="DF81" i="8" s="1"/>
  <c r="DD81" i="8"/>
  <c r="DC81" i="8"/>
  <c r="DB81" i="8"/>
  <c r="DA81" i="8"/>
  <c r="CZ81" i="8"/>
  <c r="CY81" i="8"/>
  <c r="CX81" i="8"/>
  <c r="CV81" i="8"/>
  <c r="CW81" i="8" s="1"/>
  <c r="CU81" i="8"/>
  <c r="CT81" i="8"/>
  <c r="CS81" i="8"/>
  <c r="CR81" i="8"/>
  <c r="CQ81" i="8"/>
  <c r="CP81" i="8"/>
  <c r="CO81" i="8"/>
  <c r="CN81" i="8"/>
  <c r="CL81" i="8"/>
  <c r="CM81" i="8" s="1"/>
  <c r="CG81" i="8"/>
  <c r="CF81" i="8"/>
  <c r="CE81" i="8"/>
  <c r="CD81" i="8"/>
  <c r="CC81" i="8"/>
  <c r="CB81" i="8"/>
  <c r="CA81" i="8"/>
  <c r="BZ81" i="8"/>
  <c r="BY81" i="8"/>
  <c r="BW81" i="8"/>
  <c r="BX81" i="8" s="1"/>
  <c r="BV81" i="8"/>
  <c r="BU81" i="8"/>
  <c r="BT81" i="8"/>
  <c r="BS81" i="8"/>
  <c r="BR81" i="8"/>
  <c r="BQ81" i="8"/>
  <c r="BP81" i="8"/>
  <c r="BO81" i="8"/>
  <c r="BN81" i="8"/>
  <c r="BM81" i="8"/>
  <c r="BL81" i="8"/>
  <c r="BJ81" i="8"/>
  <c r="BK81" i="8" s="1"/>
  <c r="J81" i="8"/>
  <c r="I81" i="8"/>
  <c r="H81" i="8"/>
  <c r="G81" i="8"/>
  <c r="F81" i="8"/>
  <c r="A81" i="8"/>
  <c r="DP80" i="8"/>
  <c r="DO80" i="8"/>
  <c r="DN80" i="8"/>
  <c r="DM80" i="8"/>
  <c r="DK80" i="8"/>
  <c r="DL80" i="8" s="1"/>
  <c r="DJ80" i="8"/>
  <c r="DI80" i="8"/>
  <c r="DH80" i="8"/>
  <c r="DG80" i="8"/>
  <c r="DE80" i="8"/>
  <c r="DF80" i="8" s="1"/>
  <c r="DD80" i="8"/>
  <c r="DC80" i="8"/>
  <c r="DB80" i="8"/>
  <c r="DA80" i="8"/>
  <c r="CZ80" i="8"/>
  <c r="CY80" i="8"/>
  <c r="CX80" i="8"/>
  <c r="CV80" i="8"/>
  <c r="CW80" i="8" s="1"/>
  <c r="CU80" i="8"/>
  <c r="CT80" i="8"/>
  <c r="CS80" i="8"/>
  <c r="CR80" i="8"/>
  <c r="CQ80" i="8"/>
  <c r="CP80" i="8"/>
  <c r="CO80" i="8"/>
  <c r="CN80" i="8"/>
  <c r="CL80" i="8"/>
  <c r="CM80" i="8" s="1"/>
  <c r="CG80" i="8"/>
  <c r="CF80" i="8"/>
  <c r="CE80" i="8"/>
  <c r="CD80" i="8"/>
  <c r="CC80" i="8"/>
  <c r="CB80" i="8"/>
  <c r="CA80" i="8"/>
  <c r="BZ80" i="8"/>
  <c r="BY80" i="8"/>
  <c r="BW80" i="8"/>
  <c r="BX80" i="8" s="1"/>
  <c r="BV80" i="8"/>
  <c r="BU80" i="8"/>
  <c r="BT80" i="8"/>
  <c r="BS80" i="8"/>
  <c r="BR80" i="8"/>
  <c r="BQ80" i="8"/>
  <c r="BP80" i="8"/>
  <c r="BO80" i="8"/>
  <c r="BN80" i="8"/>
  <c r="BM80" i="8"/>
  <c r="BL80" i="8"/>
  <c r="BJ80" i="8"/>
  <c r="BK80" i="8" s="1"/>
  <c r="J80" i="8"/>
  <c r="I80" i="8"/>
  <c r="H80" i="8"/>
  <c r="G80" i="8"/>
  <c r="F80" i="8"/>
  <c r="A80" i="8"/>
  <c r="DP79" i="8"/>
  <c r="DO79" i="8"/>
  <c r="DN79" i="8"/>
  <c r="DM79" i="8"/>
  <c r="DK79" i="8"/>
  <c r="DL79" i="8" s="1"/>
  <c r="DJ79" i="8"/>
  <c r="DI79" i="8"/>
  <c r="DH79" i="8"/>
  <c r="DG79" i="8"/>
  <c r="DE79" i="8"/>
  <c r="DF79" i="8" s="1"/>
  <c r="DD79" i="8"/>
  <c r="DC79" i="8"/>
  <c r="DB79" i="8"/>
  <c r="DA79" i="8"/>
  <c r="CZ79" i="8"/>
  <c r="CY79" i="8"/>
  <c r="CX79" i="8"/>
  <c r="CV79" i="8"/>
  <c r="CW79" i="8" s="1"/>
  <c r="CU79" i="8"/>
  <c r="CT79" i="8"/>
  <c r="CS79" i="8"/>
  <c r="CR79" i="8"/>
  <c r="CQ79" i="8"/>
  <c r="CP79" i="8"/>
  <c r="CO79" i="8"/>
  <c r="CN79" i="8"/>
  <c r="CL79" i="8"/>
  <c r="CM79" i="8" s="1"/>
  <c r="CG79" i="8"/>
  <c r="CF79" i="8"/>
  <c r="CE79" i="8"/>
  <c r="CD79" i="8"/>
  <c r="CC79" i="8"/>
  <c r="CB79" i="8"/>
  <c r="CA79" i="8"/>
  <c r="BZ79" i="8"/>
  <c r="BY79" i="8"/>
  <c r="BW79" i="8"/>
  <c r="BX79" i="8" s="1"/>
  <c r="BV79" i="8"/>
  <c r="BU79" i="8"/>
  <c r="BT79" i="8"/>
  <c r="BS79" i="8"/>
  <c r="BR79" i="8"/>
  <c r="BQ79" i="8"/>
  <c r="BP79" i="8"/>
  <c r="BO79" i="8"/>
  <c r="BN79" i="8"/>
  <c r="BM79" i="8"/>
  <c r="BL79" i="8"/>
  <c r="BJ79" i="8"/>
  <c r="BK79" i="8" s="1"/>
  <c r="J79" i="8"/>
  <c r="I79" i="8"/>
  <c r="H79" i="8"/>
  <c r="G79" i="8"/>
  <c r="F79" i="8"/>
  <c r="A79" i="8"/>
  <c r="DP78" i="8"/>
  <c r="DO78" i="8"/>
  <c r="DN78" i="8"/>
  <c r="DM78" i="8"/>
  <c r="DK78" i="8"/>
  <c r="DL78" i="8" s="1"/>
  <c r="DJ78" i="8"/>
  <c r="DI78" i="8"/>
  <c r="DH78" i="8"/>
  <c r="DG78" i="8"/>
  <c r="DE78" i="8"/>
  <c r="DF78" i="8" s="1"/>
  <c r="DD78" i="8"/>
  <c r="DC78" i="8"/>
  <c r="DB78" i="8"/>
  <c r="DA78" i="8"/>
  <c r="CZ78" i="8"/>
  <c r="CY78" i="8"/>
  <c r="CX78" i="8"/>
  <c r="CV78" i="8"/>
  <c r="CW78" i="8" s="1"/>
  <c r="CU78" i="8"/>
  <c r="CT78" i="8"/>
  <c r="CS78" i="8"/>
  <c r="CR78" i="8"/>
  <c r="CQ78" i="8"/>
  <c r="CP78" i="8"/>
  <c r="CO78" i="8"/>
  <c r="CN78" i="8"/>
  <c r="CL78" i="8"/>
  <c r="CM78" i="8" s="1"/>
  <c r="CG78" i="8"/>
  <c r="CF78" i="8"/>
  <c r="CE78" i="8"/>
  <c r="CD78" i="8"/>
  <c r="CC78" i="8"/>
  <c r="CB78" i="8"/>
  <c r="CA78" i="8"/>
  <c r="BZ78" i="8"/>
  <c r="BY78" i="8"/>
  <c r="BW78" i="8"/>
  <c r="BX78" i="8" s="1"/>
  <c r="BV78" i="8"/>
  <c r="BU78" i="8"/>
  <c r="BT78" i="8"/>
  <c r="BS78" i="8"/>
  <c r="BR78" i="8"/>
  <c r="BQ78" i="8"/>
  <c r="BP78" i="8"/>
  <c r="BO78" i="8"/>
  <c r="BN78" i="8"/>
  <c r="BM78" i="8"/>
  <c r="BL78" i="8"/>
  <c r="BJ78" i="8"/>
  <c r="BK78" i="8" s="1"/>
  <c r="J78" i="8"/>
  <c r="I78" i="8"/>
  <c r="H78" i="8"/>
  <c r="G78" i="8"/>
  <c r="F78" i="8"/>
  <c r="A78" i="8"/>
  <c r="DP77" i="8"/>
  <c r="DO77" i="8"/>
  <c r="DN77" i="8"/>
  <c r="DM77" i="8"/>
  <c r="DK77" i="8"/>
  <c r="DL77" i="8" s="1"/>
  <c r="DJ77" i="8"/>
  <c r="DI77" i="8"/>
  <c r="DH77" i="8"/>
  <c r="DG77" i="8"/>
  <c r="DE77" i="8"/>
  <c r="DF77" i="8" s="1"/>
  <c r="DD77" i="8"/>
  <c r="DC77" i="8"/>
  <c r="DB77" i="8"/>
  <c r="DA77" i="8"/>
  <c r="CZ77" i="8"/>
  <c r="CY77" i="8"/>
  <c r="CX77" i="8"/>
  <c r="CV77" i="8"/>
  <c r="CW77" i="8" s="1"/>
  <c r="CU77" i="8"/>
  <c r="CT77" i="8"/>
  <c r="CS77" i="8"/>
  <c r="CR77" i="8"/>
  <c r="CQ77" i="8"/>
  <c r="CP77" i="8"/>
  <c r="CO77" i="8"/>
  <c r="CN77" i="8"/>
  <c r="CL77" i="8"/>
  <c r="CM77" i="8" s="1"/>
  <c r="CG77" i="8"/>
  <c r="CF77" i="8"/>
  <c r="CE77" i="8"/>
  <c r="CD77" i="8"/>
  <c r="CC77" i="8"/>
  <c r="CB77" i="8"/>
  <c r="CA77" i="8"/>
  <c r="BZ77" i="8"/>
  <c r="BY77" i="8"/>
  <c r="BW77" i="8"/>
  <c r="BX77" i="8" s="1"/>
  <c r="BV77" i="8"/>
  <c r="BU77" i="8"/>
  <c r="BT77" i="8"/>
  <c r="BS77" i="8"/>
  <c r="BR77" i="8"/>
  <c r="BQ77" i="8"/>
  <c r="BP77" i="8"/>
  <c r="BO77" i="8"/>
  <c r="BN77" i="8"/>
  <c r="BM77" i="8"/>
  <c r="BL77" i="8"/>
  <c r="BJ77" i="8"/>
  <c r="BK77" i="8" s="1"/>
  <c r="J77" i="8"/>
  <c r="I77" i="8"/>
  <c r="H77" i="8"/>
  <c r="G77" i="8"/>
  <c r="F77" i="8"/>
  <c r="A77" i="8"/>
  <c r="DP76" i="8"/>
  <c r="DO76" i="8"/>
  <c r="DN76" i="8"/>
  <c r="DM76" i="8"/>
  <c r="DK76" i="8"/>
  <c r="DL76" i="8" s="1"/>
  <c r="DJ76" i="8"/>
  <c r="DI76" i="8"/>
  <c r="DH76" i="8"/>
  <c r="DG76" i="8"/>
  <c r="DE76" i="8"/>
  <c r="DF76" i="8" s="1"/>
  <c r="DD76" i="8"/>
  <c r="DC76" i="8"/>
  <c r="DB76" i="8"/>
  <c r="DA76" i="8"/>
  <c r="CZ76" i="8"/>
  <c r="CY76" i="8"/>
  <c r="CX76" i="8"/>
  <c r="CV76" i="8"/>
  <c r="CW76" i="8" s="1"/>
  <c r="CU76" i="8"/>
  <c r="CT76" i="8"/>
  <c r="CS76" i="8"/>
  <c r="CR76" i="8"/>
  <c r="CQ76" i="8"/>
  <c r="CP76" i="8"/>
  <c r="CO76" i="8"/>
  <c r="CN76" i="8"/>
  <c r="CL76" i="8"/>
  <c r="CM76" i="8" s="1"/>
  <c r="CG76" i="8"/>
  <c r="CF76" i="8"/>
  <c r="CE76" i="8"/>
  <c r="CD76" i="8"/>
  <c r="CC76" i="8"/>
  <c r="CB76" i="8"/>
  <c r="CA76" i="8"/>
  <c r="BZ76" i="8"/>
  <c r="BY76" i="8"/>
  <c r="BW76" i="8"/>
  <c r="BX76" i="8" s="1"/>
  <c r="BV76" i="8"/>
  <c r="BU76" i="8"/>
  <c r="BT76" i="8"/>
  <c r="BS76" i="8"/>
  <c r="BR76" i="8"/>
  <c r="BQ76" i="8"/>
  <c r="BP76" i="8"/>
  <c r="BO76" i="8"/>
  <c r="BN76" i="8"/>
  <c r="BM76" i="8"/>
  <c r="BL76" i="8"/>
  <c r="BJ76" i="8"/>
  <c r="BK76" i="8" s="1"/>
  <c r="J76" i="8"/>
  <c r="I76" i="8"/>
  <c r="H76" i="8"/>
  <c r="G76" i="8"/>
  <c r="F76" i="8"/>
  <c r="A76" i="8"/>
  <c r="DP75" i="8"/>
  <c r="DO75" i="8"/>
  <c r="DN75" i="8"/>
  <c r="DM75" i="8"/>
  <c r="DK75" i="8"/>
  <c r="DL75" i="8" s="1"/>
  <c r="DJ75" i="8"/>
  <c r="DI75" i="8"/>
  <c r="DH75" i="8"/>
  <c r="DG75" i="8"/>
  <c r="DE75" i="8"/>
  <c r="DF75" i="8" s="1"/>
  <c r="DD75" i="8"/>
  <c r="DC75" i="8"/>
  <c r="DB75" i="8"/>
  <c r="DA75" i="8"/>
  <c r="CZ75" i="8"/>
  <c r="CY75" i="8"/>
  <c r="CX75" i="8"/>
  <c r="CV75" i="8"/>
  <c r="CW75" i="8" s="1"/>
  <c r="CU75" i="8"/>
  <c r="CT75" i="8"/>
  <c r="CS75" i="8"/>
  <c r="CR75" i="8"/>
  <c r="CQ75" i="8"/>
  <c r="CP75" i="8"/>
  <c r="CO75" i="8"/>
  <c r="CN75" i="8"/>
  <c r="CL75" i="8"/>
  <c r="CM75" i="8" s="1"/>
  <c r="CG75" i="8"/>
  <c r="CF75" i="8"/>
  <c r="CE75" i="8"/>
  <c r="CD75" i="8"/>
  <c r="CC75" i="8"/>
  <c r="CB75" i="8"/>
  <c r="CA75" i="8"/>
  <c r="BZ75" i="8"/>
  <c r="BY75" i="8"/>
  <c r="BW75" i="8"/>
  <c r="BX75" i="8" s="1"/>
  <c r="BV75" i="8"/>
  <c r="BU75" i="8"/>
  <c r="BT75" i="8"/>
  <c r="BS75" i="8"/>
  <c r="BR75" i="8"/>
  <c r="BQ75" i="8"/>
  <c r="BP75" i="8"/>
  <c r="BO75" i="8"/>
  <c r="BN75" i="8"/>
  <c r="BM75" i="8"/>
  <c r="BL75" i="8"/>
  <c r="BJ75" i="8"/>
  <c r="BK75" i="8" s="1"/>
  <c r="J75" i="8"/>
  <c r="I75" i="8"/>
  <c r="H75" i="8"/>
  <c r="G75" i="8"/>
  <c r="F75" i="8"/>
  <c r="A75" i="8"/>
  <c r="DP74" i="8"/>
  <c r="DO74" i="8"/>
  <c r="DN74" i="8"/>
  <c r="DM74" i="8"/>
  <c r="DK74" i="8"/>
  <c r="DL74" i="8" s="1"/>
  <c r="DJ74" i="8"/>
  <c r="DI74" i="8"/>
  <c r="DH74" i="8"/>
  <c r="DG74" i="8"/>
  <c r="DE74" i="8"/>
  <c r="DF74" i="8" s="1"/>
  <c r="DD74" i="8"/>
  <c r="DC74" i="8"/>
  <c r="DB74" i="8"/>
  <c r="DA74" i="8"/>
  <c r="CZ74" i="8"/>
  <c r="CY74" i="8"/>
  <c r="CX74" i="8"/>
  <c r="CV74" i="8"/>
  <c r="CW74" i="8" s="1"/>
  <c r="CU74" i="8"/>
  <c r="CT74" i="8"/>
  <c r="CS74" i="8"/>
  <c r="CR74" i="8"/>
  <c r="CQ74" i="8"/>
  <c r="CP74" i="8"/>
  <c r="CO74" i="8"/>
  <c r="CN74" i="8"/>
  <c r="CL74" i="8"/>
  <c r="CM74" i="8" s="1"/>
  <c r="CG74" i="8"/>
  <c r="CF74" i="8"/>
  <c r="CE74" i="8"/>
  <c r="CD74" i="8"/>
  <c r="CC74" i="8"/>
  <c r="CB74" i="8"/>
  <c r="CA74" i="8"/>
  <c r="BZ74" i="8"/>
  <c r="BY74" i="8"/>
  <c r="BW74" i="8"/>
  <c r="BX74" i="8" s="1"/>
  <c r="BV74" i="8"/>
  <c r="BU74" i="8"/>
  <c r="BT74" i="8"/>
  <c r="BS74" i="8"/>
  <c r="BR74" i="8"/>
  <c r="BQ74" i="8"/>
  <c r="BP74" i="8"/>
  <c r="BO74" i="8"/>
  <c r="BN74" i="8"/>
  <c r="BM74" i="8"/>
  <c r="BL74" i="8"/>
  <c r="BJ74" i="8"/>
  <c r="BK74" i="8" s="1"/>
  <c r="J74" i="8"/>
  <c r="I74" i="8"/>
  <c r="H74" i="8"/>
  <c r="G74" i="8"/>
  <c r="F74" i="8"/>
  <c r="A74" i="8"/>
  <c r="DP73" i="8"/>
  <c r="DO73" i="8"/>
  <c r="DN73" i="8"/>
  <c r="DM73" i="8"/>
  <c r="DK73" i="8"/>
  <c r="DL73" i="8" s="1"/>
  <c r="DJ73" i="8"/>
  <c r="DI73" i="8"/>
  <c r="DH73" i="8"/>
  <c r="DG73" i="8"/>
  <c r="DE73" i="8"/>
  <c r="DF73" i="8" s="1"/>
  <c r="DD73" i="8"/>
  <c r="DC73" i="8"/>
  <c r="DB73" i="8"/>
  <c r="DA73" i="8"/>
  <c r="CZ73" i="8"/>
  <c r="CY73" i="8"/>
  <c r="CX73" i="8"/>
  <c r="CV73" i="8"/>
  <c r="CW73" i="8" s="1"/>
  <c r="CU73" i="8"/>
  <c r="CT73" i="8"/>
  <c r="CS73" i="8"/>
  <c r="CR73" i="8"/>
  <c r="CQ73" i="8"/>
  <c r="CP73" i="8"/>
  <c r="CO73" i="8"/>
  <c r="CN73" i="8"/>
  <c r="CL73" i="8"/>
  <c r="CM73" i="8" s="1"/>
  <c r="CG73" i="8"/>
  <c r="CF73" i="8"/>
  <c r="CE73" i="8"/>
  <c r="CD73" i="8"/>
  <c r="CC73" i="8"/>
  <c r="CB73" i="8"/>
  <c r="CA73" i="8"/>
  <c r="BZ73" i="8"/>
  <c r="BY73" i="8"/>
  <c r="BW73" i="8"/>
  <c r="BX73" i="8" s="1"/>
  <c r="BV73" i="8"/>
  <c r="BU73" i="8"/>
  <c r="BT73" i="8"/>
  <c r="BS73" i="8"/>
  <c r="BR73" i="8"/>
  <c r="BQ73" i="8"/>
  <c r="BP73" i="8"/>
  <c r="BO73" i="8"/>
  <c r="BN73" i="8"/>
  <c r="BM73" i="8"/>
  <c r="BL73" i="8"/>
  <c r="BJ73" i="8"/>
  <c r="BK73" i="8" s="1"/>
  <c r="J73" i="8"/>
  <c r="I73" i="8"/>
  <c r="H73" i="8"/>
  <c r="G73" i="8"/>
  <c r="F73" i="8"/>
  <c r="A73" i="8"/>
  <c r="DP72" i="8"/>
  <c r="DO72" i="8"/>
  <c r="DN72" i="8"/>
  <c r="DM72" i="8"/>
  <c r="DK72" i="8"/>
  <c r="DL72" i="8" s="1"/>
  <c r="DJ72" i="8"/>
  <c r="DI72" i="8"/>
  <c r="DH72" i="8"/>
  <c r="DG72" i="8"/>
  <c r="DE72" i="8"/>
  <c r="DF72" i="8" s="1"/>
  <c r="DD72" i="8"/>
  <c r="DC72" i="8"/>
  <c r="DB72" i="8"/>
  <c r="DA72" i="8"/>
  <c r="CZ72" i="8"/>
  <c r="CY72" i="8"/>
  <c r="CX72" i="8"/>
  <c r="CV72" i="8"/>
  <c r="CW72" i="8" s="1"/>
  <c r="CU72" i="8"/>
  <c r="CT72" i="8"/>
  <c r="CS72" i="8"/>
  <c r="CR72" i="8"/>
  <c r="CQ72" i="8"/>
  <c r="CP72" i="8"/>
  <c r="CO72" i="8"/>
  <c r="CN72" i="8"/>
  <c r="CL72" i="8"/>
  <c r="CM72" i="8" s="1"/>
  <c r="CG72" i="8"/>
  <c r="CF72" i="8"/>
  <c r="CE72" i="8"/>
  <c r="CD72" i="8"/>
  <c r="CC72" i="8"/>
  <c r="CB72" i="8"/>
  <c r="CA72" i="8"/>
  <c r="BZ72" i="8"/>
  <c r="BY72" i="8"/>
  <c r="BW72" i="8"/>
  <c r="BX72" i="8" s="1"/>
  <c r="BV72" i="8"/>
  <c r="BU72" i="8"/>
  <c r="BT72" i="8"/>
  <c r="BS72" i="8"/>
  <c r="BR72" i="8"/>
  <c r="BQ72" i="8"/>
  <c r="BP72" i="8"/>
  <c r="BO72" i="8"/>
  <c r="BN72" i="8"/>
  <c r="BM72" i="8"/>
  <c r="BL72" i="8"/>
  <c r="BJ72" i="8"/>
  <c r="BK72" i="8" s="1"/>
  <c r="J72" i="8"/>
  <c r="I72" i="8"/>
  <c r="H72" i="8"/>
  <c r="G72" i="8"/>
  <c r="F72" i="8"/>
  <c r="A72" i="8"/>
  <c r="DP71" i="8"/>
  <c r="DO71" i="8"/>
  <c r="DN71" i="8"/>
  <c r="DM71" i="8"/>
  <c r="DK71" i="8"/>
  <c r="DL71" i="8" s="1"/>
  <c r="DJ71" i="8"/>
  <c r="DI71" i="8"/>
  <c r="DH71" i="8"/>
  <c r="DG71" i="8"/>
  <c r="DE71" i="8"/>
  <c r="DF71" i="8" s="1"/>
  <c r="DD71" i="8"/>
  <c r="DC71" i="8"/>
  <c r="DB71" i="8"/>
  <c r="DA71" i="8"/>
  <c r="CZ71" i="8"/>
  <c r="CY71" i="8"/>
  <c r="CX71" i="8"/>
  <c r="CV71" i="8"/>
  <c r="CW71" i="8" s="1"/>
  <c r="CU71" i="8"/>
  <c r="CT71" i="8"/>
  <c r="CS71" i="8"/>
  <c r="CR71" i="8"/>
  <c r="CQ71" i="8"/>
  <c r="CP71" i="8"/>
  <c r="CO71" i="8"/>
  <c r="CN71" i="8"/>
  <c r="CL71" i="8"/>
  <c r="CM71" i="8" s="1"/>
  <c r="CG71" i="8"/>
  <c r="CF71" i="8"/>
  <c r="CE71" i="8"/>
  <c r="CD71" i="8"/>
  <c r="CC71" i="8"/>
  <c r="CB71" i="8"/>
  <c r="CA71" i="8"/>
  <c r="BZ71" i="8"/>
  <c r="BY71" i="8"/>
  <c r="BW71" i="8"/>
  <c r="BX71" i="8" s="1"/>
  <c r="BV71" i="8"/>
  <c r="BU71" i="8"/>
  <c r="BT71" i="8"/>
  <c r="BS71" i="8"/>
  <c r="BR71" i="8"/>
  <c r="BQ71" i="8"/>
  <c r="BP71" i="8"/>
  <c r="BO71" i="8"/>
  <c r="BN71" i="8"/>
  <c r="BM71" i="8"/>
  <c r="BL71" i="8"/>
  <c r="BJ71" i="8"/>
  <c r="BK71" i="8" s="1"/>
  <c r="J71" i="8"/>
  <c r="I71" i="8"/>
  <c r="H71" i="8"/>
  <c r="G71" i="8"/>
  <c r="F71" i="8"/>
  <c r="A71" i="8"/>
  <c r="DP70" i="8"/>
  <c r="DO70" i="8"/>
  <c r="DN70" i="8"/>
  <c r="DM70" i="8"/>
  <c r="DK70" i="8"/>
  <c r="DL70" i="8" s="1"/>
  <c r="DJ70" i="8"/>
  <c r="DI70" i="8"/>
  <c r="DH70" i="8"/>
  <c r="DG70" i="8"/>
  <c r="DE70" i="8"/>
  <c r="DF70" i="8" s="1"/>
  <c r="DD70" i="8"/>
  <c r="DC70" i="8"/>
  <c r="DB70" i="8"/>
  <c r="DA70" i="8"/>
  <c r="CZ70" i="8"/>
  <c r="CY70" i="8"/>
  <c r="CX70" i="8"/>
  <c r="CV70" i="8"/>
  <c r="CW70" i="8" s="1"/>
  <c r="CU70" i="8"/>
  <c r="CT70" i="8"/>
  <c r="CS70" i="8"/>
  <c r="CR70" i="8"/>
  <c r="CQ70" i="8"/>
  <c r="CP70" i="8"/>
  <c r="CO70" i="8"/>
  <c r="CN70" i="8"/>
  <c r="CL70" i="8"/>
  <c r="CM70" i="8" s="1"/>
  <c r="CG70" i="8"/>
  <c r="CF70" i="8"/>
  <c r="CE70" i="8"/>
  <c r="CD70" i="8"/>
  <c r="CC70" i="8"/>
  <c r="CB70" i="8"/>
  <c r="CA70" i="8"/>
  <c r="BZ70" i="8"/>
  <c r="BY70" i="8"/>
  <c r="BW70" i="8"/>
  <c r="BX70" i="8" s="1"/>
  <c r="BV70" i="8"/>
  <c r="BU70" i="8"/>
  <c r="BT70" i="8"/>
  <c r="BS70" i="8"/>
  <c r="BR70" i="8"/>
  <c r="BQ70" i="8"/>
  <c r="BP70" i="8"/>
  <c r="BO70" i="8"/>
  <c r="BN70" i="8"/>
  <c r="BM70" i="8"/>
  <c r="BL70" i="8"/>
  <c r="BJ70" i="8"/>
  <c r="BK70" i="8" s="1"/>
  <c r="J70" i="8"/>
  <c r="I70" i="8"/>
  <c r="H70" i="8"/>
  <c r="G70" i="8"/>
  <c r="F70" i="8"/>
  <c r="A70" i="8"/>
  <c r="DP69" i="8"/>
  <c r="DO69" i="8"/>
  <c r="DN69" i="8"/>
  <c r="DM69" i="8"/>
  <c r="DK69" i="8"/>
  <c r="DL69" i="8" s="1"/>
  <c r="DJ69" i="8"/>
  <c r="DI69" i="8"/>
  <c r="DH69" i="8"/>
  <c r="DG69" i="8"/>
  <c r="DE69" i="8"/>
  <c r="DF69" i="8" s="1"/>
  <c r="DD69" i="8"/>
  <c r="DC69" i="8"/>
  <c r="DB69" i="8"/>
  <c r="DA69" i="8"/>
  <c r="CZ69" i="8"/>
  <c r="CY69" i="8"/>
  <c r="CX69" i="8"/>
  <c r="CV69" i="8"/>
  <c r="CW69" i="8" s="1"/>
  <c r="CU69" i="8"/>
  <c r="CT69" i="8"/>
  <c r="CS69" i="8"/>
  <c r="CR69" i="8"/>
  <c r="CQ69" i="8"/>
  <c r="CP69" i="8"/>
  <c r="CO69" i="8"/>
  <c r="CN69" i="8"/>
  <c r="CL69" i="8"/>
  <c r="CM69" i="8" s="1"/>
  <c r="CG69" i="8"/>
  <c r="CF69" i="8"/>
  <c r="CE69" i="8"/>
  <c r="CD69" i="8"/>
  <c r="CC69" i="8"/>
  <c r="CB69" i="8"/>
  <c r="CA69" i="8"/>
  <c r="BZ69" i="8"/>
  <c r="BY69" i="8"/>
  <c r="BW69" i="8"/>
  <c r="BX69" i="8" s="1"/>
  <c r="BV69" i="8"/>
  <c r="BU69" i="8"/>
  <c r="BT69" i="8"/>
  <c r="BS69" i="8"/>
  <c r="BR69" i="8"/>
  <c r="BQ69" i="8"/>
  <c r="BP69" i="8"/>
  <c r="BO69" i="8"/>
  <c r="BN69" i="8"/>
  <c r="BM69" i="8"/>
  <c r="BL69" i="8"/>
  <c r="BJ69" i="8"/>
  <c r="BK69" i="8" s="1"/>
  <c r="J69" i="8"/>
  <c r="I69" i="8"/>
  <c r="H69" i="8"/>
  <c r="G69" i="8"/>
  <c r="F69" i="8"/>
  <c r="A69" i="8"/>
  <c r="DP68" i="8"/>
  <c r="DO68" i="8"/>
  <c r="DN68" i="8"/>
  <c r="DM68" i="8"/>
  <c r="DK68" i="8"/>
  <c r="DL68" i="8" s="1"/>
  <c r="DJ68" i="8"/>
  <c r="DI68" i="8"/>
  <c r="DH68" i="8"/>
  <c r="DG68" i="8"/>
  <c r="DE68" i="8"/>
  <c r="DF68" i="8" s="1"/>
  <c r="DD68" i="8"/>
  <c r="DC68" i="8"/>
  <c r="DB68" i="8"/>
  <c r="DA68" i="8"/>
  <c r="CZ68" i="8"/>
  <c r="CY68" i="8"/>
  <c r="CX68" i="8"/>
  <c r="CV68" i="8"/>
  <c r="CW68" i="8" s="1"/>
  <c r="CU68" i="8"/>
  <c r="CT68" i="8"/>
  <c r="CS68" i="8"/>
  <c r="CR68" i="8"/>
  <c r="CQ68" i="8"/>
  <c r="CP68" i="8"/>
  <c r="CO68" i="8"/>
  <c r="CN68" i="8"/>
  <c r="CL68" i="8"/>
  <c r="CM68" i="8" s="1"/>
  <c r="CG68" i="8"/>
  <c r="CF68" i="8"/>
  <c r="CE68" i="8"/>
  <c r="CD68" i="8"/>
  <c r="CC68" i="8"/>
  <c r="CB68" i="8"/>
  <c r="CA68" i="8"/>
  <c r="BZ68" i="8"/>
  <c r="BY68" i="8"/>
  <c r="BW68" i="8"/>
  <c r="BX68" i="8" s="1"/>
  <c r="BV68" i="8"/>
  <c r="BU68" i="8"/>
  <c r="BT68" i="8"/>
  <c r="BS68" i="8"/>
  <c r="BR68" i="8"/>
  <c r="BQ68" i="8"/>
  <c r="BP68" i="8"/>
  <c r="BO68" i="8"/>
  <c r="BN68" i="8"/>
  <c r="BM68" i="8"/>
  <c r="BL68" i="8"/>
  <c r="BJ68" i="8"/>
  <c r="BK68" i="8" s="1"/>
  <c r="J68" i="8"/>
  <c r="I68" i="8"/>
  <c r="H68" i="8"/>
  <c r="G68" i="8"/>
  <c r="F68" i="8"/>
  <c r="A68" i="8"/>
  <c r="DP67" i="8"/>
  <c r="DO67" i="8"/>
  <c r="DN67" i="8"/>
  <c r="DM67" i="8"/>
  <c r="DK67" i="8"/>
  <c r="DL67" i="8" s="1"/>
  <c r="DJ67" i="8"/>
  <c r="DI67" i="8"/>
  <c r="DH67" i="8"/>
  <c r="DG67" i="8"/>
  <c r="DE67" i="8"/>
  <c r="DF67" i="8" s="1"/>
  <c r="DD67" i="8"/>
  <c r="DC67" i="8"/>
  <c r="DB67" i="8"/>
  <c r="DA67" i="8"/>
  <c r="CZ67" i="8"/>
  <c r="CY67" i="8"/>
  <c r="CX67" i="8"/>
  <c r="CV67" i="8"/>
  <c r="CW67" i="8" s="1"/>
  <c r="CU67" i="8"/>
  <c r="CT67" i="8"/>
  <c r="CS67" i="8"/>
  <c r="CR67" i="8"/>
  <c r="CQ67" i="8"/>
  <c r="CP67" i="8"/>
  <c r="CO67" i="8"/>
  <c r="CN67" i="8"/>
  <c r="CL67" i="8"/>
  <c r="CM67" i="8" s="1"/>
  <c r="CG67" i="8"/>
  <c r="CF67" i="8"/>
  <c r="CE67" i="8"/>
  <c r="CD67" i="8"/>
  <c r="CC67" i="8"/>
  <c r="CB67" i="8"/>
  <c r="CA67" i="8"/>
  <c r="BZ67" i="8"/>
  <c r="BY67" i="8"/>
  <c r="BW67" i="8"/>
  <c r="BX67" i="8" s="1"/>
  <c r="BV67" i="8"/>
  <c r="BU67" i="8"/>
  <c r="BT67" i="8"/>
  <c r="BS67" i="8"/>
  <c r="BR67" i="8"/>
  <c r="BQ67" i="8"/>
  <c r="BP67" i="8"/>
  <c r="BO67" i="8"/>
  <c r="BN67" i="8"/>
  <c r="BM67" i="8"/>
  <c r="BL67" i="8"/>
  <c r="BJ67" i="8"/>
  <c r="BK67" i="8" s="1"/>
  <c r="J67" i="8"/>
  <c r="I67" i="8"/>
  <c r="H67" i="8"/>
  <c r="G67" i="8"/>
  <c r="F67" i="8"/>
  <c r="A67" i="8"/>
  <c r="DP66" i="8"/>
  <c r="DO66" i="8"/>
  <c r="DN66" i="8"/>
  <c r="DM66" i="8"/>
  <c r="DK66" i="8"/>
  <c r="DL66" i="8" s="1"/>
  <c r="DJ66" i="8"/>
  <c r="DI66" i="8"/>
  <c r="DH66" i="8"/>
  <c r="DG66" i="8"/>
  <c r="DE66" i="8"/>
  <c r="DF66" i="8" s="1"/>
  <c r="DD66" i="8"/>
  <c r="DC66" i="8"/>
  <c r="DB66" i="8"/>
  <c r="DA66" i="8"/>
  <c r="CZ66" i="8"/>
  <c r="CY66" i="8"/>
  <c r="CX66" i="8"/>
  <c r="CV66" i="8"/>
  <c r="CW66" i="8" s="1"/>
  <c r="CU66" i="8"/>
  <c r="CT66" i="8"/>
  <c r="CS66" i="8"/>
  <c r="CR66" i="8"/>
  <c r="CQ66" i="8"/>
  <c r="CP66" i="8"/>
  <c r="CO66" i="8"/>
  <c r="CN66" i="8"/>
  <c r="CL66" i="8"/>
  <c r="CM66" i="8" s="1"/>
  <c r="CG66" i="8"/>
  <c r="CF66" i="8"/>
  <c r="CE66" i="8"/>
  <c r="CD66" i="8"/>
  <c r="CC66" i="8"/>
  <c r="CB66" i="8"/>
  <c r="CA66" i="8"/>
  <c r="BZ66" i="8"/>
  <c r="BY66" i="8"/>
  <c r="BW66" i="8"/>
  <c r="BX66" i="8" s="1"/>
  <c r="BV66" i="8"/>
  <c r="BU66" i="8"/>
  <c r="BT66" i="8"/>
  <c r="BS66" i="8"/>
  <c r="BR66" i="8"/>
  <c r="BQ66" i="8"/>
  <c r="BP66" i="8"/>
  <c r="BO66" i="8"/>
  <c r="BN66" i="8"/>
  <c r="BM66" i="8"/>
  <c r="BL66" i="8"/>
  <c r="BJ66" i="8"/>
  <c r="BK66" i="8" s="1"/>
  <c r="J66" i="8"/>
  <c r="I66" i="8"/>
  <c r="H66" i="8"/>
  <c r="G66" i="8"/>
  <c r="F66" i="8"/>
  <c r="A66" i="8"/>
  <c r="DP65" i="8"/>
  <c r="DO65" i="8"/>
  <c r="DN65" i="8"/>
  <c r="DM65" i="8"/>
  <c r="DK65" i="8"/>
  <c r="DL65" i="8" s="1"/>
  <c r="DJ65" i="8"/>
  <c r="DI65" i="8"/>
  <c r="DH65" i="8"/>
  <c r="DG65" i="8"/>
  <c r="DE65" i="8"/>
  <c r="DF65" i="8" s="1"/>
  <c r="DD65" i="8"/>
  <c r="DC65" i="8"/>
  <c r="DB65" i="8"/>
  <c r="DA65" i="8"/>
  <c r="CZ65" i="8"/>
  <c r="CY65" i="8"/>
  <c r="CX65" i="8"/>
  <c r="CV65" i="8"/>
  <c r="CW65" i="8" s="1"/>
  <c r="CU65" i="8"/>
  <c r="CT65" i="8"/>
  <c r="CS65" i="8"/>
  <c r="CR65" i="8"/>
  <c r="CQ65" i="8"/>
  <c r="CP65" i="8"/>
  <c r="CO65" i="8"/>
  <c r="CN65" i="8"/>
  <c r="CL65" i="8"/>
  <c r="CM65" i="8" s="1"/>
  <c r="CG65" i="8"/>
  <c r="CF65" i="8"/>
  <c r="CE65" i="8"/>
  <c r="CD65" i="8"/>
  <c r="CC65" i="8"/>
  <c r="CB65" i="8"/>
  <c r="CA65" i="8"/>
  <c r="BZ65" i="8"/>
  <c r="BY65" i="8"/>
  <c r="BW65" i="8"/>
  <c r="BX65" i="8" s="1"/>
  <c r="BV65" i="8"/>
  <c r="BU65" i="8"/>
  <c r="BT65" i="8"/>
  <c r="BS65" i="8"/>
  <c r="BR65" i="8"/>
  <c r="BQ65" i="8"/>
  <c r="BP65" i="8"/>
  <c r="BO65" i="8"/>
  <c r="BN65" i="8"/>
  <c r="BM65" i="8"/>
  <c r="BL65" i="8"/>
  <c r="BJ65" i="8"/>
  <c r="BK65" i="8" s="1"/>
  <c r="J65" i="8"/>
  <c r="I65" i="8"/>
  <c r="H65" i="8"/>
  <c r="G65" i="8"/>
  <c r="F65" i="8"/>
  <c r="A65" i="8"/>
  <c r="DP64" i="8"/>
  <c r="DO64" i="8"/>
  <c r="DN64" i="8"/>
  <c r="DM64" i="8"/>
  <c r="DK64" i="8"/>
  <c r="DL64" i="8" s="1"/>
  <c r="DJ64" i="8"/>
  <c r="DI64" i="8"/>
  <c r="DH64" i="8"/>
  <c r="DG64" i="8"/>
  <c r="DE64" i="8"/>
  <c r="DF64" i="8" s="1"/>
  <c r="DD64" i="8"/>
  <c r="DC64" i="8"/>
  <c r="DB64" i="8"/>
  <c r="DA64" i="8"/>
  <c r="CZ64" i="8"/>
  <c r="CY64" i="8"/>
  <c r="CX64" i="8"/>
  <c r="CV64" i="8"/>
  <c r="CW64" i="8" s="1"/>
  <c r="CU64" i="8"/>
  <c r="CT64" i="8"/>
  <c r="CS64" i="8"/>
  <c r="CR64" i="8"/>
  <c r="CQ64" i="8"/>
  <c r="CP64" i="8"/>
  <c r="CO64" i="8"/>
  <c r="CN64" i="8"/>
  <c r="CL64" i="8"/>
  <c r="CM64" i="8" s="1"/>
  <c r="CG64" i="8"/>
  <c r="CF64" i="8"/>
  <c r="CE64" i="8"/>
  <c r="CD64" i="8"/>
  <c r="CC64" i="8"/>
  <c r="CB64" i="8"/>
  <c r="CA64" i="8"/>
  <c r="BZ64" i="8"/>
  <c r="BY64" i="8"/>
  <c r="BW64" i="8"/>
  <c r="BX64" i="8" s="1"/>
  <c r="BV64" i="8"/>
  <c r="BU64" i="8"/>
  <c r="BT64" i="8"/>
  <c r="BS64" i="8"/>
  <c r="BR64" i="8"/>
  <c r="BQ64" i="8"/>
  <c r="BP64" i="8"/>
  <c r="BO64" i="8"/>
  <c r="BN64" i="8"/>
  <c r="BM64" i="8"/>
  <c r="BL64" i="8"/>
  <c r="BJ64" i="8"/>
  <c r="BK64" i="8" s="1"/>
  <c r="J64" i="8"/>
  <c r="I64" i="8"/>
  <c r="H64" i="8"/>
  <c r="G64" i="8"/>
  <c r="F64" i="8"/>
  <c r="A64" i="8"/>
  <c r="DP63" i="8"/>
  <c r="DO63" i="8"/>
  <c r="DN63" i="8"/>
  <c r="DM63" i="8"/>
  <c r="DK63" i="8"/>
  <c r="DL63" i="8" s="1"/>
  <c r="DJ63" i="8"/>
  <c r="DI63" i="8"/>
  <c r="DH63" i="8"/>
  <c r="DG63" i="8"/>
  <c r="DE63" i="8"/>
  <c r="DF63" i="8" s="1"/>
  <c r="DD63" i="8"/>
  <c r="DC63" i="8"/>
  <c r="DB63" i="8"/>
  <c r="DA63" i="8"/>
  <c r="CZ63" i="8"/>
  <c r="CY63" i="8"/>
  <c r="CX63" i="8"/>
  <c r="CV63" i="8"/>
  <c r="CW63" i="8" s="1"/>
  <c r="CU63" i="8"/>
  <c r="CT63" i="8"/>
  <c r="CS63" i="8"/>
  <c r="CR63" i="8"/>
  <c r="CQ63" i="8"/>
  <c r="CP63" i="8"/>
  <c r="CO63" i="8"/>
  <c r="CN63" i="8"/>
  <c r="CL63" i="8"/>
  <c r="CM63" i="8" s="1"/>
  <c r="CG63" i="8"/>
  <c r="CF63" i="8"/>
  <c r="CE63" i="8"/>
  <c r="CD63" i="8"/>
  <c r="CC63" i="8"/>
  <c r="CB63" i="8"/>
  <c r="CA63" i="8"/>
  <c r="BZ63" i="8"/>
  <c r="BY63" i="8"/>
  <c r="BW63" i="8"/>
  <c r="BX63" i="8" s="1"/>
  <c r="BV63" i="8"/>
  <c r="BU63" i="8"/>
  <c r="BT63" i="8"/>
  <c r="BS63" i="8"/>
  <c r="BR63" i="8"/>
  <c r="BQ63" i="8"/>
  <c r="BP63" i="8"/>
  <c r="BO63" i="8"/>
  <c r="BN63" i="8"/>
  <c r="BM63" i="8"/>
  <c r="BL63" i="8"/>
  <c r="BJ63" i="8"/>
  <c r="BK63" i="8" s="1"/>
  <c r="J63" i="8"/>
  <c r="I63" i="8"/>
  <c r="H63" i="8"/>
  <c r="G63" i="8"/>
  <c r="F63" i="8"/>
  <c r="A63" i="8"/>
  <c r="DP62" i="8"/>
  <c r="DO62" i="8"/>
  <c r="DN62" i="8"/>
  <c r="DM62" i="8"/>
  <c r="DK62" i="8"/>
  <c r="DL62" i="8" s="1"/>
  <c r="DJ62" i="8"/>
  <c r="DI62" i="8"/>
  <c r="DH62" i="8"/>
  <c r="DG62" i="8"/>
  <c r="DE62" i="8"/>
  <c r="DF62" i="8" s="1"/>
  <c r="DD62" i="8"/>
  <c r="DC62" i="8"/>
  <c r="DB62" i="8"/>
  <c r="DA62" i="8"/>
  <c r="CZ62" i="8"/>
  <c r="CY62" i="8"/>
  <c r="CX62" i="8"/>
  <c r="CV62" i="8"/>
  <c r="CW62" i="8" s="1"/>
  <c r="CU62" i="8"/>
  <c r="CT62" i="8"/>
  <c r="CS62" i="8"/>
  <c r="CR62" i="8"/>
  <c r="CQ62" i="8"/>
  <c r="CP62" i="8"/>
  <c r="CO62" i="8"/>
  <c r="CN62" i="8"/>
  <c r="CL62" i="8"/>
  <c r="CM62" i="8" s="1"/>
  <c r="CG62" i="8"/>
  <c r="CF62" i="8"/>
  <c r="CE62" i="8"/>
  <c r="CD62" i="8"/>
  <c r="CC62" i="8"/>
  <c r="CB62" i="8"/>
  <c r="CA62" i="8"/>
  <c r="BZ62" i="8"/>
  <c r="BY62" i="8"/>
  <c r="BW62" i="8"/>
  <c r="BX62" i="8" s="1"/>
  <c r="BV62" i="8"/>
  <c r="BU62" i="8"/>
  <c r="BT62" i="8"/>
  <c r="BS62" i="8"/>
  <c r="BR62" i="8"/>
  <c r="BQ62" i="8"/>
  <c r="BP62" i="8"/>
  <c r="BO62" i="8"/>
  <c r="BN62" i="8"/>
  <c r="BM62" i="8"/>
  <c r="BL62" i="8"/>
  <c r="BJ62" i="8"/>
  <c r="BK62" i="8" s="1"/>
  <c r="J62" i="8"/>
  <c r="I62" i="8"/>
  <c r="H62" i="8"/>
  <c r="G62" i="8"/>
  <c r="F62" i="8"/>
  <c r="A62" i="8"/>
  <c r="DP61" i="8"/>
  <c r="DO61" i="8"/>
  <c r="DN61" i="8"/>
  <c r="DM61" i="8"/>
  <c r="DK61" i="8"/>
  <c r="DL61" i="8" s="1"/>
  <c r="DJ61" i="8"/>
  <c r="DI61" i="8"/>
  <c r="DH61" i="8"/>
  <c r="DG61" i="8"/>
  <c r="DE61" i="8"/>
  <c r="DF61" i="8" s="1"/>
  <c r="DD61" i="8"/>
  <c r="DC61" i="8"/>
  <c r="DB61" i="8"/>
  <c r="DA61" i="8"/>
  <c r="CZ61" i="8"/>
  <c r="CY61" i="8"/>
  <c r="CX61" i="8"/>
  <c r="CV61" i="8"/>
  <c r="CW61" i="8" s="1"/>
  <c r="CU61" i="8"/>
  <c r="CT61" i="8"/>
  <c r="CS61" i="8"/>
  <c r="CR61" i="8"/>
  <c r="CQ61" i="8"/>
  <c r="CP61" i="8"/>
  <c r="CO61" i="8"/>
  <c r="CN61" i="8"/>
  <c r="CL61" i="8"/>
  <c r="CM61" i="8" s="1"/>
  <c r="CG61" i="8"/>
  <c r="CF61" i="8"/>
  <c r="CE61" i="8"/>
  <c r="CD61" i="8"/>
  <c r="CC61" i="8"/>
  <c r="CB61" i="8"/>
  <c r="CA61" i="8"/>
  <c r="BZ61" i="8"/>
  <c r="BY61" i="8"/>
  <c r="BW61" i="8"/>
  <c r="BX61" i="8" s="1"/>
  <c r="BV61" i="8"/>
  <c r="BU61" i="8"/>
  <c r="BT61" i="8"/>
  <c r="BS61" i="8"/>
  <c r="BR61" i="8"/>
  <c r="BQ61" i="8"/>
  <c r="BP61" i="8"/>
  <c r="BO61" i="8"/>
  <c r="BN61" i="8"/>
  <c r="BM61" i="8"/>
  <c r="BL61" i="8"/>
  <c r="BJ61" i="8"/>
  <c r="BK61" i="8" s="1"/>
  <c r="J61" i="8"/>
  <c r="I61" i="8"/>
  <c r="H61" i="8"/>
  <c r="G61" i="8"/>
  <c r="F61" i="8"/>
  <c r="A61" i="8"/>
  <c r="DP60" i="8"/>
  <c r="DO60" i="8"/>
  <c r="DN60" i="8"/>
  <c r="DM60" i="8"/>
  <c r="DK60" i="8"/>
  <c r="DL60" i="8" s="1"/>
  <c r="DJ60" i="8"/>
  <c r="DI60" i="8"/>
  <c r="DH60" i="8"/>
  <c r="DG60" i="8"/>
  <c r="DE60" i="8"/>
  <c r="DF60" i="8" s="1"/>
  <c r="DD60" i="8"/>
  <c r="DC60" i="8"/>
  <c r="DB60" i="8"/>
  <c r="DA60" i="8"/>
  <c r="CZ60" i="8"/>
  <c r="CY60" i="8"/>
  <c r="CX60" i="8"/>
  <c r="CV60" i="8"/>
  <c r="CW60" i="8" s="1"/>
  <c r="CU60" i="8"/>
  <c r="CT60" i="8"/>
  <c r="CS60" i="8"/>
  <c r="CR60" i="8"/>
  <c r="CQ60" i="8"/>
  <c r="CP60" i="8"/>
  <c r="CO60" i="8"/>
  <c r="CN60" i="8"/>
  <c r="CL60" i="8"/>
  <c r="CM60" i="8" s="1"/>
  <c r="CG60" i="8"/>
  <c r="CF60" i="8"/>
  <c r="CE60" i="8"/>
  <c r="CD60" i="8"/>
  <c r="CC60" i="8"/>
  <c r="CB60" i="8"/>
  <c r="CA60" i="8"/>
  <c r="BZ60" i="8"/>
  <c r="BY60" i="8"/>
  <c r="BW60" i="8"/>
  <c r="BX60" i="8" s="1"/>
  <c r="BV60" i="8"/>
  <c r="BU60" i="8"/>
  <c r="BT60" i="8"/>
  <c r="BS60" i="8"/>
  <c r="BR60" i="8"/>
  <c r="BQ60" i="8"/>
  <c r="BP60" i="8"/>
  <c r="BO60" i="8"/>
  <c r="BN60" i="8"/>
  <c r="BM60" i="8"/>
  <c r="BL60" i="8"/>
  <c r="BJ60" i="8"/>
  <c r="BK60" i="8" s="1"/>
  <c r="J60" i="8"/>
  <c r="I60" i="8"/>
  <c r="H60" i="8"/>
  <c r="G60" i="8"/>
  <c r="F60" i="8"/>
  <c r="A60" i="8"/>
  <c r="DP59" i="8"/>
  <c r="DO59" i="8"/>
  <c r="DN59" i="8"/>
  <c r="DM59" i="8"/>
  <c r="DK59" i="8"/>
  <c r="DL59" i="8" s="1"/>
  <c r="DJ59" i="8"/>
  <c r="DI59" i="8"/>
  <c r="DH59" i="8"/>
  <c r="DG59" i="8"/>
  <c r="DE59" i="8"/>
  <c r="DF59" i="8" s="1"/>
  <c r="DD59" i="8"/>
  <c r="DC59" i="8"/>
  <c r="DB59" i="8"/>
  <c r="DA59" i="8"/>
  <c r="CZ59" i="8"/>
  <c r="CY59" i="8"/>
  <c r="CX59" i="8"/>
  <c r="CV59" i="8"/>
  <c r="CW59" i="8" s="1"/>
  <c r="CU59" i="8"/>
  <c r="CT59" i="8"/>
  <c r="CS59" i="8"/>
  <c r="CR59" i="8"/>
  <c r="CQ59" i="8"/>
  <c r="CP59" i="8"/>
  <c r="CO59" i="8"/>
  <c r="CN59" i="8"/>
  <c r="CL59" i="8"/>
  <c r="CM59" i="8" s="1"/>
  <c r="CG59" i="8"/>
  <c r="CF59" i="8"/>
  <c r="CE59" i="8"/>
  <c r="CD59" i="8"/>
  <c r="CC59" i="8"/>
  <c r="CB59" i="8"/>
  <c r="CA59" i="8"/>
  <c r="BZ59" i="8"/>
  <c r="BY59" i="8"/>
  <c r="BW59" i="8"/>
  <c r="BX59" i="8" s="1"/>
  <c r="BV59" i="8"/>
  <c r="BU59" i="8"/>
  <c r="BT59" i="8"/>
  <c r="BS59" i="8"/>
  <c r="BR59" i="8"/>
  <c r="BQ59" i="8"/>
  <c r="BP59" i="8"/>
  <c r="BO59" i="8"/>
  <c r="BN59" i="8"/>
  <c r="BM59" i="8"/>
  <c r="BL59" i="8"/>
  <c r="BJ59" i="8"/>
  <c r="BK59" i="8" s="1"/>
  <c r="J59" i="8"/>
  <c r="I59" i="8"/>
  <c r="H59" i="8"/>
  <c r="G59" i="8"/>
  <c r="F59" i="8"/>
  <c r="A59" i="8"/>
  <c r="DP58" i="8"/>
  <c r="DO58" i="8"/>
  <c r="DN58" i="8"/>
  <c r="DM58" i="8"/>
  <c r="DK58" i="8"/>
  <c r="DL58" i="8" s="1"/>
  <c r="DJ58" i="8"/>
  <c r="DI58" i="8"/>
  <c r="DH58" i="8"/>
  <c r="DG58" i="8"/>
  <c r="DE58" i="8"/>
  <c r="DF58" i="8" s="1"/>
  <c r="DD58" i="8"/>
  <c r="DC58" i="8"/>
  <c r="DB58" i="8"/>
  <c r="DA58" i="8"/>
  <c r="CZ58" i="8"/>
  <c r="CY58" i="8"/>
  <c r="CX58" i="8"/>
  <c r="CV58" i="8"/>
  <c r="CW58" i="8" s="1"/>
  <c r="CU58" i="8"/>
  <c r="CT58" i="8"/>
  <c r="CS58" i="8"/>
  <c r="CR58" i="8"/>
  <c r="CQ58" i="8"/>
  <c r="CP58" i="8"/>
  <c r="CO58" i="8"/>
  <c r="CN58" i="8"/>
  <c r="CL58" i="8"/>
  <c r="CM58" i="8" s="1"/>
  <c r="CG58" i="8"/>
  <c r="CF58" i="8"/>
  <c r="CE58" i="8"/>
  <c r="CD58" i="8"/>
  <c r="CC58" i="8"/>
  <c r="CB58" i="8"/>
  <c r="CA58" i="8"/>
  <c r="BZ58" i="8"/>
  <c r="BY58" i="8"/>
  <c r="BW58" i="8"/>
  <c r="BX58" i="8" s="1"/>
  <c r="BV58" i="8"/>
  <c r="BU58" i="8"/>
  <c r="BT58" i="8"/>
  <c r="BS58" i="8"/>
  <c r="BR58" i="8"/>
  <c r="BQ58" i="8"/>
  <c r="BP58" i="8"/>
  <c r="BO58" i="8"/>
  <c r="BN58" i="8"/>
  <c r="BM58" i="8"/>
  <c r="BL58" i="8"/>
  <c r="BJ58" i="8"/>
  <c r="BK58" i="8" s="1"/>
  <c r="J58" i="8"/>
  <c r="I58" i="8"/>
  <c r="H58" i="8"/>
  <c r="G58" i="8"/>
  <c r="F58" i="8"/>
  <c r="A58" i="8"/>
  <c r="DP57" i="8"/>
  <c r="DO57" i="8"/>
  <c r="DN57" i="8"/>
  <c r="DM57" i="8"/>
  <c r="DK57" i="8"/>
  <c r="DL57" i="8" s="1"/>
  <c r="DJ57" i="8"/>
  <c r="DI57" i="8"/>
  <c r="DH57" i="8"/>
  <c r="DG57" i="8"/>
  <c r="DE57" i="8"/>
  <c r="DF57" i="8" s="1"/>
  <c r="DD57" i="8"/>
  <c r="DC57" i="8"/>
  <c r="DB57" i="8"/>
  <c r="DA57" i="8"/>
  <c r="CZ57" i="8"/>
  <c r="CY57" i="8"/>
  <c r="CX57" i="8"/>
  <c r="CV57" i="8"/>
  <c r="CW57" i="8" s="1"/>
  <c r="CU57" i="8"/>
  <c r="CT57" i="8"/>
  <c r="CS57" i="8"/>
  <c r="CR57" i="8"/>
  <c r="CQ57" i="8"/>
  <c r="CP57" i="8"/>
  <c r="CO57" i="8"/>
  <c r="CN57" i="8"/>
  <c r="CL57" i="8"/>
  <c r="CM57" i="8" s="1"/>
  <c r="CG57" i="8"/>
  <c r="CF57" i="8"/>
  <c r="CE57" i="8"/>
  <c r="CD57" i="8"/>
  <c r="CC57" i="8"/>
  <c r="CB57" i="8"/>
  <c r="CA57" i="8"/>
  <c r="BZ57" i="8"/>
  <c r="BY57" i="8"/>
  <c r="BW57" i="8"/>
  <c r="BX57" i="8" s="1"/>
  <c r="BV57" i="8"/>
  <c r="BU57" i="8"/>
  <c r="BT57" i="8"/>
  <c r="BS57" i="8"/>
  <c r="BR57" i="8"/>
  <c r="BQ57" i="8"/>
  <c r="BP57" i="8"/>
  <c r="BO57" i="8"/>
  <c r="BN57" i="8"/>
  <c r="BM57" i="8"/>
  <c r="BL57" i="8"/>
  <c r="BJ57" i="8"/>
  <c r="BK57" i="8" s="1"/>
  <c r="J57" i="8"/>
  <c r="I57" i="8"/>
  <c r="H57" i="8"/>
  <c r="G57" i="8"/>
  <c r="F57" i="8"/>
  <c r="A57" i="8"/>
  <c r="DP56" i="8"/>
  <c r="DO56" i="8"/>
  <c r="DN56" i="8"/>
  <c r="DM56" i="8"/>
  <c r="DK56" i="8"/>
  <c r="DL56" i="8" s="1"/>
  <c r="DJ56" i="8"/>
  <c r="DI56" i="8"/>
  <c r="DH56" i="8"/>
  <c r="DG56" i="8"/>
  <c r="DE56" i="8"/>
  <c r="DF56" i="8" s="1"/>
  <c r="DD56" i="8"/>
  <c r="DC56" i="8"/>
  <c r="DB56" i="8"/>
  <c r="DA56" i="8"/>
  <c r="CZ56" i="8"/>
  <c r="CY56" i="8"/>
  <c r="CX56" i="8"/>
  <c r="CV56" i="8"/>
  <c r="CW56" i="8" s="1"/>
  <c r="CU56" i="8"/>
  <c r="CT56" i="8"/>
  <c r="CS56" i="8"/>
  <c r="CR56" i="8"/>
  <c r="CQ56" i="8"/>
  <c r="CP56" i="8"/>
  <c r="CO56" i="8"/>
  <c r="CN56" i="8"/>
  <c r="CL56" i="8"/>
  <c r="CM56" i="8" s="1"/>
  <c r="CG56" i="8"/>
  <c r="CF56" i="8"/>
  <c r="CE56" i="8"/>
  <c r="CD56" i="8"/>
  <c r="CC56" i="8"/>
  <c r="CB56" i="8"/>
  <c r="CA56" i="8"/>
  <c r="BZ56" i="8"/>
  <c r="BY56" i="8"/>
  <c r="BW56" i="8"/>
  <c r="BX56" i="8" s="1"/>
  <c r="BV56" i="8"/>
  <c r="BU56" i="8"/>
  <c r="BT56" i="8"/>
  <c r="BS56" i="8"/>
  <c r="BR56" i="8"/>
  <c r="BQ56" i="8"/>
  <c r="BP56" i="8"/>
  <c r="BO56" i="8"/>
  <c r="BN56" i="8"/>
  <c r="BM56" i="8"/>
  <c r="BL56" i="8"/>
  <c r="BJ56" i="8"/>
  <c r="BK56" i="8" s="1"/>
  <c r="J56" i="8"/>
  <c r="I56" i="8"/>
  <c r="H56" i="8"/>
  <c r="G56" i="8"/>
  <c r="F56" i="8"/>
  <c r="A56" i="8"/>
  <c r="DP55" i="8"/>
  <c r="DO55" i="8"/>
  <c r="DN55" i="8"/>
  <c r="DM55" i="8"/>
  <c r="DK55" i="8"/>
  <c r="DL55" i="8" s="1"/>
  <c r="DJ55" i="8"/>
  <c r="DI55" i="8"/>
  <c r="DH55" i="8"/>
  <c r="DG55" i="8"/>
  <c r="DE55" i="8"/>
  <c r="DF55" i="8" s="1"/>
  <c r="DD55" i="8"/>
  <c r="DC55" i="8"/>
  <c r="DB55" i="8"/>
  <c r="DA55" i="8"/>
  <c r="CZ55" i="8"/>
  <c r="CY55" i="8"/>
  <c r="CX55" i="8"/>
  <c r="CV55" i="8"/>
  <c r="CW55" i="8" s="1"/>
  <c r="CU55" i="8"/>
  <c r="CT55" i="8"/>
  <c r="CS55" i="8"/>
  <c r="CR55" i="8"/>
  <c r="CQ55" i="8"/>
  <c r="CP55" i="8"/>
  <c r="CO55" i="8"/>
  <c r="CN55" i="8"/>
  <c r="CL55" i="8"/>
  <c r="CM55" i="8" s="1"/>
  <c r="CG55" i="8"/>
  <c r="CF55" i="8"/>
  <c r="CE55" i="8"/>
  <c r="CD55" i="8"/>
  <c r="CC55" i="8"/>
  <c r="CB55" i="8"/>
  <c r="CA55" i="8"/>
  <c r="BZ55" i="8"/>
  <c r="BY55" i="8"/>
  <c r="BW55" i="8"/>
  <c r="BX55" i="8" s="1"/>
  <c r="BV55" i="8"/>
  <c r="BU55" i="8"/>
  <c r="BT55" i="8"/>
  <c r="BS55" i="8"/>
  <c r="BR55" i="8"/>
  <c r="BQ55" i="8"/>
  <c r="BP55" i="8"/>
  <c r="BO55" i="8"/>
  <c r="BN55" i="8"/>
  <c r="BM55" i="8"/>
  <c r="BL55" i="8"/>
  <c r="BJ55" i="8"/>
  <c r="BK55" i="8" s="1"/>
  <c r="J55" i="8"/>
  <c r="I55" i="8"/>
  <c r="H55" i="8"/>
  <c r="G55" i="8"/>
  <c r="F55" i="8"/>
  <c r="A55" i="8"/>
  <c r="DP54" i="8"/>
  <c r="DO54" i="8"/>
  <c r="DN54" i="8"/>
  <c r="DM54" i="8"/>
  <c r="DK54" i="8"/>
  <c r="DL54" i="8" s="1"/>
  <c r="DJ54" i="8"/>
  <c r="DI54" i="8"/>
  <c r="DH54" i="8"/>
  <c r="DG54" i="8"/>
  <c r="DE54" i="8"/>
  <c r="DF54" i="8" s="1"/>
  <c r="DD54" i="8"/>
  <c r="DC54" i="8"/>
  <c r="DB54" i="8"/>
  <c r="DA54" i="8"/>
  <c r="CZ54" i="8"/>
  <c r="CY54" i="8"/>
  <c r="CX54" i="8"/>
  <c r="CV54" i="8"/>
  <c r="CW54" i="8" s="1"/>
  <c r="CU54" i="8"/>
  <c r="CT54" i="8"/>
  <c r="CS54" i="8"/>
  <c r="CR54" i="8"/>
  <c r="CQ54" i="8"/>
  <c r="CP54" i="8"/>
  <c r="CO54" i="8"/>
  <c r="CN54" i="8"/>
  <c r="CL54" i="8"/>
  <c r="CM54" i="8" s="1"/>
  <c r="CG54" i="8"/>
  <c r="CF54" i="8"/>
  <c r="CE54" i="8"/>
  <c r="CD54" i="8"/>
  <c r="CC54" i="8"/>
  <c r="CB54" i="8"/>
  <c r="CA54" i="8"/>
  <c r="BZ54" i="8"/>
  <c r="BY54" i="8"/>
  <c r="BW54" i="8"/>
  <c r="BX54" i="8" s="1"/>
  <c r="BV54" i="8"/>
  <c r="BU54" i="8"/>
  <c r="BT54" i="8"/>
  <c r="BS54" i="8"/>
  <c r="BR54" i="8"/>
  <c r="BQ54" i="8"/>
  <c r="BP54" i="8"/>
  <c r="BO54" i="8"/>
  <c r="BN54" i="8"/>
  <c r="BM54" i="8"/>
  <c r="BL54" i="8"/>
  <c r="BJ54" i="8"/>
  <c r="BK54" i="8" s="1"/>
  <c r="J54" i="8"/>
  <c r="I54" i="8"/>
  <c r="H54" i="8"/>
  <c r="G54" i="8"/>
  <c r="F54" i="8"/>
  <c r="A54" i="8"/>
  <c r="DP53" i="8"/>
  <c r="DO53" i="8"/>
  <c r="DN53" i="8"/>
  <c r="DM53" i="8"/>
  <c r="DK53" i="8"/>
  <c r="DL53" i="8" s="1"/>
  <c r="DJ53" i="8"/>
  <c r="DI53" i="8"/>
  <c r="DH53" i="8"/>
  <c r="DG53" i="8"/>
  <c r="DE53" i="8"/>
  <c r="DF53" i="8" s="1"/>
  <c r="DD53" i="8"/>
  <c r="DC53" i="8"/>
  <c r="DB53" i="8"/>
  <c r="DA53" i="8"/>
  <c r="CZ53" i="8"/>
  <c r="CY53" i="8"/>
  <c r="CX53" i="8"/>
  <c r="CV53" i="8"/>
  <c r="CW53" i="8" s="1"/>
  <c r="CU53" i="8"/>
  <c r="CT53" i="8"/>
  <c r="CS53" i="8"/>
  <c r="CR53" i="8"/>
  <c r="CQ53" i="8"/>
  <c r="CP53" i="8"/>
  <c r="CO53" i="8"/>
  <c r="CN53" i="8"/>
  <c r="CL53" i="8"/>
  <c r="CM53" i="8" s="1"/>
  <c r="CG53" i="8"/>
  <c r="CF53" i="8"/>
  <c r="CE53" i="8"/>
  <c r="CD53" i="8"/>
  <c r="CC53" i="8"/>
  <c r="CB53" i="8"/>
  <c r="CA53" i="8"/>
  <c r="BZ53" i="8"/>
  <c r="BY53" i="8"/>
  <c r="BW53" i="8"/>
  <c r="BX53" i="8" s="1"/>
  <c r="BV53" i="8"/>
  <c r="BU53" i="8"/>
  <c r="BT53" i="8"/>
  <c r="BS53" i="8"/>
  <c r="BR53" i="8"/>
  <c r="BQ53" i="8"/>
  <c r="BP53" i="8"/>
  <c r="BO53" i="8"/>
  <c r="BN53" i="8"/>
  <c r="BM53" i="8"/>
  <c r="BL53" i="8"/>
  <c r="BJ53" i="8"/>
  <c r="BK53" i="8" s="1"/>
  <c r="J53" i="8"/>
  <c r="I53" i="8"/>
  <c r="H53" i="8"/>
  <c r="G53" i="8"/>
  <c r="F53" i="8"/>
  <c r="A53" i="8"/>
  <c r="DP52" i="8"/>
  <c r="DO52" i="8"/>
  <c r="DN52" i="8"/>
  <c r="DM52" i="8"/>
  <c r="DK52" i="8"/>
  <c r="DL52" i="8" s="1"/>
  <c r="DJ52" i="8"/>
  <c r="DI52" i="8"/>
  <c r="DH52" i="8"/>
  <c r="DG52" i="8"/>
  <c r="DE52" i="8"/>
  <c r="DF52" i="8" s="1"/>
  <c r="DD52" i="8"/>
  <c r="DC52" i="8"/>
  <c r="DB52" i="8"/>
  <c r="DA52" i="8"/>
  <c r="CZ52" i="8"/>
  <c r="CY52" i="8"/>
  <c r="CX52" i="8"/>
  <c r="CV52" i="8"/>
  <c r="CW52" i="8" s="1"/>
  <c r="CU52" i="8"/>
  <c r="CT52" i="8"/>
  <c r="CS52" i="8"/>
  <c r="CR52" i="8"/>
  <c r="CQ52" i="8"/>
  <c r="CP52" i="8"/>
  <c r="CO52" i="8"/>
  <c r="CN52" i="8"/>
  <c r="CL52" i="8"/>
  <c r="CM52" i="8" s="1"/>
  <c r="CG52" i="8"/>
  <c r="CF52" i="8"/>
  <c r="CE52" i="8"/>
  <c r="CD52" i="8"/>
  <c r="CC52" i="8"/>
  <c r="CB52" i="8"/>
  <c r="CA52" i="8"/>
  <c r="BZ52" i="8"/>
  <c r="BY52" i="8"/>
  <c r="BW52" i="8"/>
  <c r="BX52" i="8" s="1"/>
  <c r="BV52" i="8"/>
  <c r="BU52" i="8"/>
  <c r="BT52" i="8"/>
  <c r="BS52" i="8"/>
  <c r="BR52" i="8"/>
  <c r="BQ52" i="8"/>
  <c r="BP52" i="8"/>
  <c r="BO52" i="8"/>
  <c r="BN52" i="8"/>
  <c r="BM52" i="8"/>
  <c r="BL52" i="8"/>
  <c r="BJ52" i="8"/>
  <c r="BK52" i="8" s="1"/>
  <c r="J52" i="8"/>
  <c r="I52" i="8"/>
  <c r="H52" i="8"/>
  <c r="G52" i="8"/>
  <c r="F52" i="8"/>
  <c r="A52" i="8"/>
  <c r="DP51" i="8"/>
  <c r="DO51" i="8"/>
  <c r="DN51" i="8"/>
  <c r="DM51" i="8"/>
  <c r="DK51" i="8"/>
  <c r="DL51" i="8" s="1"/>
  <c r="DJ51" i="8"/>
  <c r="DI51" i="8"/>
  <c r="DH51" i="8"/>
  <c r="DG51" i="8"/>
  <c r="DE51" i="8"/>
  <c r="DF51" i="8" s="1"/>
  <c r="DD51" i="8"/>
  <c r="DC51" i="8"/>
  <c r="DB51" i="8"/>
  <c r="DA51" i="8"/>
  <c r="CZ51" i="8"/>
  <c r="CY51" i="8"/>
  <c r="CX51" i="8"/>
  <c r="CV51" i="8"/>
  <c r="CW51" i="8" s="1"/>
  <c r="CU51" i="8"/>
  <c r="CT51" i="8"/>
  <c r="CS51" i="8"/>
  <c r="CR51" i="8"/>
  <c r="CQ51" i="8"/>
  <c r="CP51" i="8"/>
  <c r="CO51" i="8"/>
  <c r="CN51" i="8"/>
  <c r="CL51" i="8"/>
  <c r="CM51" i="8" s="1"/>
  <c r="CG51" i="8"/>
  <c r="CF51" i="8"/>
  <c r="CE51" i="8"/>
  <c r="CD51" i="8"/>
  <c r="CC51" i="8"/>
  <c r="CB51" i="8"/>
  <c r="CA51" i="8"/>
  <c r="BZ51" i="8"/>
  <c r="BY51" i="8"/>
  <c r="BW51" i="8"/>
  <c r="BX51" i="8" s="1"/>
  <c r="BV51" i="8"/>
  <c r="BU51" i="8"/>
  <c r="BT51" i="8"/>
  <c r="BS51" i="8"/>
  <c r="BR51" i="8"/>
  <c r="BQ51" i="8"/>
  <c r="BP51" i="8"/>
  <c r="BO51" i="8"/>
  <c r="BN51" i="8"/>
  <c r="BM51" i="8"/>
  <c r="BL51" i="8"/>
  <c r="BJ51" i="8"/>
  <c r="BK51" i="8" s="1"/>
  <c r="J51" i="8"/>
  <c r="I51" i="8"/>
  <c r="H51" i="8"/>
  <c r="G51" i="8"/>
  <c r="F51" i="8"/>
  <c r="A51" i="8"/>
  <c r="DP50" i="8"/>
  <c r="DO50" i="8"/>
  <c r="DN50" i="8"/>
  <c r="DM50" i="8"/>
  <c r="DK50" i="8"/>
  <c r="DL50" i="8" s="1"/>
  <c r="DJ50" i="8"/>
  <c r="DI50" i="8"/>
  <c r="DH50" i="8"/>
  <c r="DG50" i="8"/>
  <c r="DE50" i="8"/>
  <c r="DF50" i="8" s="1"/>
  <c r="DD50" i="8"/>
  <c r="DC50" i="8"/>
  <c r="DB50" i="8"/>
  <c r="DA50" i="8"/>
  <c r="CZ50" i="8"/>
  <c r="CY50" i="8"/>
  <c r="CX50" i="8"/>
  <c r="CV50" i="8"/>
  <c r="CW50" i="8" s="1"/>
  <c r="CU50" i="8"/>
  <c r="CT50" i="8"/>
  <c r="CS50" i="8"/>
  <c r="CR50" i="8"/>
  <c r="CQ50" i="8"/>
  <c r="CP50" i="8"/>
  <c r="CO50" i="8"/>
  <c r="CN50" i="8"/>
  <c r="CL50" i="8"/>
  <c r="CM50" i="8" s="1"/>
  <c r="CG50" i="8"/>
  <c r="CF50" i="8"/>
  <c r="CE50" i="8"/>
  <c r="CD50" i="8"/>
  <c r="CC50" i="8"/>
  <c r="CB50" i="8"/>
  <c r="CA50" i="8"/>
  <c r="BZ50" i="8"/>
  <c r="BY50" i="8"/>
  <c r="BW50" i="8"/>
  <c r="BX50" i="8" s="1"/>
  <c r="BV50" i="8"/>
  <c r="BU50" i="8"/>
  <c r="BT50" i="8"/>
  <c r="BS50" i="8"/>
  <c r="BR50" i="8"/>
  <c r="BQ50" i="8"/>
  <c r="BP50" i="8"/>
  <c r="BO50" i="8"/>
  <c r="BN50" i="8"/>
  <c r="BM50" i="8"/>
  <c r="BL50" i="8"/>
  <c r="BJ50" i="8"/>
  <c r="BK50" i="8" s="1"/>
  <c r="J50" i="8"/>
  <c r="I50" i="8"/>
  <c r="H50" i="8"/>
  <c r="G50" i="8"/>
  <c r="F50" i="8"/>
  <c r="A50" i="8"/>
  <c r="DP49" i="8"/>
  <c r="DO49" i="8"/>
  <c r="DN49" i="8"/>
  <c r="DM49" i="8"/>
  <c r="DK49" i="8"/>
  <c r="DL49" i="8" s="1"/>
  <c r="DJ49" i="8"/>
  <c r="DI49" i="8"/>
  <c r="DH49" i="8"/>
  <c r="DG49" i="8"/>
  <c r="DE49" i="8"/>
  <c r="DF49" i="8" s="1"/>
  <c r="DD49" i="8"/>
  <c r="DC49" i="8"/>
  <c r="DB49" i="8"/>
  <c r="DA49" i="8"/>
  <c r="CZ49" i="8"/>
  <c r="CY49" i="8"/>
  <c r="CX49" i="8"/>
  <c r="CV49" i="8"/>
  <c r="CW49" i="8" s="1"/>
  <c r="CU49" i="8"/>
  <c r="CT49" i="8"/>
  <c r="CS49" i="8"/>
  <c r="CR49" i="8"/>
  <c r="CQ49" i="8"/>
  <c r="CP49" i="8"/>
  <c r="CO49" i="8"/>
  <c r="CN49" i="8"/>
  <c r="CL49" i="8"/>
  <c r="CM49" i="8" s="1"/>
  <c r="CG49" i="8"/>
  <c r="CF49" i="8"/>
  <c r="CE49" i="8"/>
  <c r="CD49" i="8"/>
  <c r="CC49" i="8"/>
  <c r="CB49" i="8"/>
  <c r="CA49" i="8"/>
  <c r="BZ49" i="8"/>
  <c r="BY49" i="8"/>
  <c r="BW49" i="8"/>
  <c r="BX49" i="8" s="1"/>
  <c r="BV49" i="8"/>
  <c r="BU49" i="8"/>
  <c r="BT49" i="8"/>
  <c r="BS49" i="8"/>
  <c r="BR49" i="8"/>
  <c r="BQ49" i="8"/>
  <c r="BP49" i="8"/>
  <c r="BO49" i="8"/>
  <c r="BN49" i="8"/>
  <c r="BM49" i="8"/>
  <c r="BL49" i="8"/>
  <c r="BJ49" i="8"/>
  <c r="BK49" i="8" s="1"/>
  <c r="J49" i="8"/>
  <c r="I49" i="8"/>
  <c r="H49" i="8"/>
  <c r="G49" i="8"/>
  <c r="F49" i="8"/>
  <c r="A49" i="8"/>
  <c r="DP48" i="8"/>
  <c r="DO48" i="8"/>
  <c r="DN48" i="8"/>
  <c r="DM48" i="8"/>
  <c r="DK48" i="8"/>
  <c r="DL48" i="8" s="1"/>
  <c r="DJ48" i="8"/>
  <c r="DI48" i="8"/>
  <c r="DH48" i="8"/>
  <c r="DG48" i="8"/>
  <c r="DE48" i="8"/>
  <c r="DF48" i="8" s="1"/>
  <c r="DD48" i="8"/>
  <c r="DC48" i="8"/>
  <c r="DB48" i="8"/>
  <c r="DA48" i="8"/>
  <c r="CZ48" i="8"/>
  <c r="CY48" i="8"/>
  <c r="CX48" i="8"/>
  <c r="CV48" i="8"/>
  <c r="CW48" i="8" s="1"/>
  <c r="CU48" i="8"/>
  <c r="CT48" i="8"/>
  <c r="CS48" i="8"/>
  <c r="CR48" i="8"/>
  <c r="CQ48" i="8"/>
  <c r="CP48" i="8"/>
  <c r="CO48" i="8"/>
  <c r="CN48" i="8"/>
  <c r="CL48" i="8"/>
  <c r="CM48" i="8" s="1"/>
  <c r="CG48" i="8"/>
  <c r="CF48" i="8"/>
  <c r="CE48" i="8"/>
  <c r="CD48" i="8"/>
  <c r="CC48" i="8"/>
  <c r="CB48" i="8"/>
  <c r="CA48" i="8"/>
  <c r="BZ48" i="8"/>
  <c r="BY48" i="8"/>
  <c r="BW48" i="8"/>
  <c r="BX48" i="8" s="1"/>
  <c r="BV48" i="8"/>
  <c r="BU48" i="8"/>
  <c r="BT48" i="8"/>
  <c r="BS48" i="8"/>
  <c r="BR48" i="8"/>
  <c r="BQ48" i="8"/>
  <c r="BP48" i="8"/>
  <c r="BO48" i="8"/>
  <c r="BN48" i="8"/>
  <c r="BM48" i="8"/>
  <c r="BL48" i="8"/>
  <c r="BJ48" i="8"/>
  <c r="BK48" i="8" s="1"/>
  <c r="J48" i="8"/>
  <c r="I48" i="8"/>
  <c r="H48" i="8"/>
  <c r="G48" i="8"/>
  <c r="F48" i="8"/>
  <c r="A48" i="8"/>
  <c r="DP47" i="8"/>
  <c r="DO47" i="8"/>
  <c r="DN47" i="8"/>
  <c r="DM47" i="8"/>
  <c r="DK47" i="8"/>
  <c r="DL47" i="8" s="1"/>
  <c r="DJ47" i="8"/>
  <c r="DI47" i="8"/>
  <c r="DH47" i="8"/>
  <c r="DG47" i="8"/>
  <c r="DE47" i="8"/>
  <c r="DF47" i="8" s="1"/>
  <c r="DD47" i="8"/>
  <c r="DC47" i="8"/>
  <c r="DB47" i="8"/>
  <c r="DA47" i="8"/>
  <c r="CZ47" i="8"/>
  <c r="CY47" i="8"/>
  <c r="CX47" i="8"/>
  <c r="CV47" i="8"/>
  <c r="CW47" i="8" s="1"/>
  <c r="CU47" i="8"/>
  <c r="CT47" i="8"/>
  <c r="CS47" i="8"/>
  <c r="CR47" i="8"/>
  <c r="CQ47" i="8"/>
  <c r="CP47" i="8"/>
  <c r="CO47" i="8"/>
  <c r="CN47" i="8"/>
  <c r="CL47" i="8"/>
  <c r="CM47" i="8" s="1"/>
  <c r="CG47" i="8"/>
  <c r="CF47" i="8"/>
  <c r="CE47" i="8"/>
  <c r="CD47" i="8"/>
  <c r="CC47" i="8"/>
  <c r="CB47" i="8"/>
  <c r="CA47" i="8"/>
  <c r="BZ47" i="8"/>
  <c r="BY47" i="8"/>
  <c r="BW47" i="8"/>
  <c r="BX47" i="8" s="1"/>
  <c r="BV47" i="8"/>
  <c r="BU47" i="8"/>
  <c r="BT47" i="8"/>
  <c r="BS47" i="8"/>
  <c r="BR47" i="8"/>
  <c r="BQ47" i="8"/>
  <c r="BP47" i="8"/>
  <c r="BO47" i="8"/>
  <c r="BN47" i="8"/>
  <c r="BM47" i="8"/>
  <c r="BL47" i="8"/>
  <c r="BJ47" i="8"/>
  <c r="BK47" i="8" s="1"/>
  <c r="J47" i="8"/>
  <c r="I47" i="8"/>
  <c r="H47" i="8"/>
  <c r="G47" i="8"/>
  <c r="F47" i="8"/>
  <c r="A47" i="8"/>
  <c r="DP46" i="8"/>
  <c r="DO46" i="8"/>
  <c r="DN46" i="8"/>
  <c r="DM46" i="8"/>
  <c r="DK46" i="8"/>
  <c r="DL46" i="8" s="1"/>
  <c r="DJ46" i="8"/>
  <c r="DI46" i="8"/>
  <c r="DH46" i="8"/>
  <c r="DG46" i="8"/>
  <c r="DE46" i="8"/>
  <c r="DF46" i="8" s="1"/>
  <c r="DD46" i="8"/>
  <c r="DC46" i="8"/>
  <c r="DB46" i="8"/>
  <c r="DA46" i="8"/>
  <c r="CZ46" i="8"/>
  <c r="CY46" i="8"/>
  <c r="CX46" i="8"/>
  <c r="CV46" i="8"/>
  <c r="CW46" i="8" s="1"/>
  <c r="CU46" i="8"/>
  <c r="CT46" i="8"/>
  <c r="CS46" i="8"/>
  <c r="CR46" i="8"/>
  <c r="CQ46" i="8"/>
  <c r="CP46" i="8"/>
  <c r="CO46" i="8"/>
  <c r="CN46" i="8"/>
  <c r="CL46" i="8"/>
  <c r="CM46" i="8" s="1"/>
  <c r="CG46" i="8"/>
  <c r="CF46" i="8"/>
  <c r="CE46" i="8"/>
  <c r="CD46" i="8"/>
  <c r="CC46" i="8"/>
  <c r="CB46" i="8"/>
  <c r="CA46" i="8"/>
  <c r="BZ46" i="8"/>
  <c r="BY46" i="8"/>
  <c r="BW46" i="8"/>
  <c r="BX46" i="8" s="1"/>
  <c r="BV46" i="8"/>
  <c r="BU46" i="8"/>
  <c r="BT46" i="8"/>
  <c r="BS46" i="8"/>
  <c r="BR46" i="8"/>
  <c r="BQ46" i="8"/>
  <c r="BP46" i="8"/>
  <c r="BO46" i="8"/>
  <c r="BN46" i="8"/>
  <c r="BM46" i="8"/>
  <c r="BL46" i="8"/>
  <c r="BJ46" i="8"/>
  <c r="BK46" i="8" s="1"/>
  <c r="J46" i="8"/>
  <c r="I46" i="8"/>
  <c r="H46" i="8"/>
  <c r="G46" i="8"/>
  <c r="F46" i="8"/>
  <c r="A46" i="8"/>
  <c r="DP45" i="8"/>
  <c r="DO45" i="8"/>
  <c r="DN45" i="8"/>
  <c r="DM45" i="8"/>
  <c r="DK45" i="8"/>
  <c r="DL45" i="8" s="1"/>
  <c r="DJ45" i="8"/>
  <c r="DI45" i="8"/>
  <c r="DH45" i="8"/>
  <c r="DG45" i="8"/>
  <c r="DE45" i="8"/>
  <c r="DF45" i="8" s="1"/>
  <c r="DD45" i="8"/>
  <c r="DC45" i="8"/>
  <c r="DB45" i="8"/>
  <c r="DA45" i="8"/>
  <c r="CZ45" i="8"/>
  <c r="CY45" i="8"/>
  <c r="CX45" i="8"/>
  <c r="CV45" i="8"/>
  <c r="CW45" i="8" s="1"/>
  <c r="CU45" i="8"/>
  <c r="CT45" i="8"/>
  <c r="CS45" i="8"/>
  <c r="CR45" i="8"/>
  <c r="CQ45" i="8"/>
  <c r="CP45" i="8"/>
  <c r="CO45" i="8"/>
  <c r="CN45" i="8"/>
  <c r="CL45" i="8"/>
  <c r="CM45" i="8" s="1"/>
  <c r="CG45" i="8"/>
  <c r="CF45" i="8"/>
  <c r="CE45" i="8"/>
  <c r="CD45" i="8"/>
  <c r="CC45" i="8"/>
  <c r="CB45" i="8"/>
  <c r="CA45" i="8"/>
  <c r="BZ45" i="8"/>
  <c r="BY45" i="8"/>
  <c r="BW45" i="8"/>
  <c r="BX45" i="8" s="1"/>
  <c r="BV45" i="8"/>
  <c r="BU45" i="8"/>
  <c r="BT45" i="8"/>
  <c r="BS45" i="8"/>
  <c r="BR45" i="8"/>
  <c r="BQ45" i="8"/>
  <c r="BP45" i="8"/>
  <c r="BO45" i="8"/>
  <c r="BN45" i="8"/>
  <c r="BM45" i="8"/>
  <c r="BL45" i="8"/>
  <c r="BJ45" i="8"/>
  <c r="BK45" i="8" s="1"/>
  <c r="J45" i="8"/>
  <c r="I45" i="8"/>
  <c r="H45" i="8"/>
  <c r="G45" i="8"/>
  <c r="F45" i="8"/>
  <c r="A45" i="8"/>
  <c r="DP44" i="8"/>
  <c r="DO44" i="8"/>
  <c r="DN44" i="8"/>
  <c r="DM44" i="8"/>
  <c r="DK44" i="8"/>
  <c r="DL44" i="8" s="1"/>
  <c r="DJ44" i="8"/>
  <c r="DI44" i="8"/>
  <c r="DH44" i="8"/>
  <c r="DG44" i="8"/>
  <c r="DE44" i="8"/>
  <c r="DF44" i="8" s="1"/>
  <c r="DD44" i="8"/>
  <c r="DC44" i="8"/>
  <c r="DB44" i="8"/>
  <c r="DA44" i="8"/>
  <c r="CZ44" i="8"/>
  <c r="CY44" i="8"/>
  <c r="CX44" i="8"/>
  <c r="CV44" i="8"/>
  <c r="CW44" i="8" s="1"/>
  <c r="CU44" i="8"/>
  <c r="CT44" i="8"/>
  <c r="CS44" i="8"/>
  <c r="CR44" i="8"/>
  <c r="CQ44" i="8"/>
  <c r="CP44" i="8"/>
  <c r="CO44" i="8"/>
  <c r="CN44" i="8"/>
  <c r="CL44" i="8"/>
  <c r="CM44" i="8" s="1"/>
  <c r="CG44" i="8"/>
  <c r="CF44" i="8"/>
  <c r="CE44" i="8"/>
  <c r="CD44" i="8"/>
  <c r="CC44" i="8"/>
  <c r="CB44" i="8"/>
  <c r="CA44" i="8"/>
  <c r="BZ44" i="8"/>
  <c r="BY44" i="8"/>
  <c r="BW44" i="8"/>
  <c r="BX44" i="8" s="1"/>
  <c r="BV44" i="8"/>
  <c r="BU44" i="8"/>
  <c r="BT44" i="8"/>
  <c r="BS44" i="8"/>
  <c r="BR44" i="8"/>
  <c r="BQ44" i="8"/>
  <c r="BP44" i="8"/>
  <c r="BO44" i="8"/>
  <c r="BN44" i="8"/>
  <c r="BM44" i="8"/>
  <c r="BL44" i="8"/>
  <c r="BJ44" i="8"/>
  <c r="BK44" i="8" s="1"/>
  <c r="J44" i="8"/>
  <c r="I44" i="8"/>
  <c r="H44" i="8"/>
  <c r="G44" i="8"/>
  <c r="F44" i="8"/>
  <c r="A44" i="8"/>
  <c r="DP43" i="8"/>
  <c r="DO43" i="8"/>
  <c r="DN43" i="8"/>
  <c r="DM43" i="8"/>
  <c r="DK43" i="8"/>
  <c r="DL43" i="8" s="1"/>
  <c r="DJ43" i="8"/>
  <c r="DI43" i="8"/>
  <c r="DH43" i="8"/>
  <c r="DG43" i="8"/>
  <c r="DE43" i="8"/>
  <c r="DF43" i="8" s="1"/>
  <c r="DD43" i="8"/>
  <c r="DC43" i="8"/>
  <c r="DB43" i="8"/>
  <c r="DA43" i="8"/>
  <c r="CZ43" i="8"/>
  <c r="CY43" i="8"/>
  <c r="CX43" i="8"/>
  <c r="CV43" i="8"/>
  <c r="CW43" i="8" s="1"/>
  <c r="CU43" i="8"/>
  <c r="CT43" i="8"/>
  <c r="CS43" i="8"/>
  <c r="CR43" i="8"/>
  <c r="CQ43" i="8"/>
  <c r="CP43" i="8"/>
  <c r="CO43" i="8"/>
  <c r="CN43" i="8"/>
  <c r="CL43" i="8"/>
  <c r="CM43" i="8" s="1"/>
  <c r="CG43" i="8"/>
  <c r="CF43" i="8"/>
  <c r="CE43" i="8"/>
  <c r="CD43" i="8"/>
  <c r="CC43" i="8"/>
  <c r="CB43" i="8"/>
  <c r="CA43" i="8"/>
  <c r="BZ43" i="8"/>
  <c r="BY43" i="8"/>
  <c r="BW43" i="8"/>
  <c r="BX43" i="8" s="1"/>
  <c r="BV43" i="8"/>
  <c r="BU43" i="8"/>
  <c r="BT43" i="8"/>
  <c r="BS43" i="8"/>
  <c r="BR43" i="8"/>
  <c r="BQ43" i="8"/>
  <c r="BP43" i="8"/>
  <c r="BO43" i="8"/>
  <c r="BN43" i="8"/>
  <c r="BM43" i="8"/>
  <c r="BL43" i="8"/>
  <c r="BJ43" i="8"/>
  <c r="BK43" i="8" s="1"/>
  <c r="J43" i="8"/>
  <c r="I43" i="8"/>
  <c r="H43" i="8"/>
  <c r="G43" i="8"/>
  <c r="F43" i="8"/>
  <c r="A43" i="8"/>
  <c r="DP42" i="8"/>
  <c r="DO42" i="8"/>
  <c r="DN42" i="8"/>
  <c r="DM42" i="8"/>
  <c r="DK42" i="8"/>
  <c r="DL42" i="8" s="1"/>
  <c r="DJ42" i="8"/>
  <c r="DI42" i="8"/>
  <c r="DH42" i="8"/>
  <c r="DG42" i="8"/>
  <c r="DE42" i="8"/>
  <c r="DF42" i="8" s="1"/>
  <c r="DD42" i="8"/>
  <c r="DC42" i="8"/>
  <c r="DB42" i="8"/>
  <c r="DA42" i="8"/>
  <c r="CZ42" i="8"/>
  <c r="CY42" i="8"/>
  <c r="CX42" i="8"/>
  <c r="CV42" i="8"/>
  <c r="CW42" i="8" s="1"/>
  <c r="CU42" i="8"/>
  <c r="CT42" i="8"/>
  <c r="CS42" i="8"/>
  <c r="CR42" i="8"/>
  <c r="CQ42" i="8"/>
  <c r="CP42" i="8"/>
  <c r="CO42" i="8"/>
  <c r="CN42" i="8"/>
  <c r="CL42" i="8"/>
  <c r="CM42" i="8" s="1"/>
  <c r="CG42" i="8"/>
  <c r="CF42" i="8"/>
  <c r="CE42" i="8"/>
  <c r="CD42" i="8"/>
  <c r="CC42" i="8"/>
  <c r="CB42" i="8"/>
  <c r="CA42" i="8"/>
  <c r="BZ42" i="8"/>
  <c r="BY42" i="8"/>
  <c r="BW42" i="8"/>
  <c r="BX42" i="8" s="1"/>
  <c r="BV42" i="8"/>
  <c r="BU42" i="8"/>
  <c r="BT42" i="8"/>
  <c r="BS42" i="8"/>
  <c r="BR42" i="8"/>
  <c r="BQ42" i="8"/>
  <c r="BP42" i="8"/>
  <c r="BO42" i="8"/>
  <c r="BN42" i="8"/>
  <c r="BM42" i="8"/>
  <c r="BL42" i="8"/>
  <c r="BJ42" i="8"/>
  <c r="BK42" i="8" s="1"/>
  <c r="J42" i="8"/>
  <c r="I42" i="8"/>
  <c r="H42" i="8"/>
  <c r="G42" i="8"/>
  <c r="F42" i="8"/>
  <c r="A42" i="8"/>
  <c r="DP41" i="8"/>
  <c r="DO41" i="8"/>
  <c r="DN41" i="8"/>
  <c r="DM41" i="8"/>
  <c r="DK41" i="8"/>
  <c r="DL41" i="8" s="1"/>
  <c r="DJ41" i="8"/>
  <c r="DI41" i="8"/>
  <c r="DH41" i="8"/>
  <c r="DG41" i="8"/>
  <c r="DE41" i="8"/>
  <c r="DF41" i="8" s="1"/>
  <c r="DD41" i="8"/>
  <c r="DC41" i="8"/>
  <c r="DB41" i="8"/>
  <c r="DA41" i="8"/>
  <c r="CZ41" i="8"/>
  <c r="CY41" i="8"/>
  <c r="CX41" i="8"/>
  <c r="CV41" i="8"/>
  <c r="CW41" i="8" s="1"/>
  <c r="CU41" i="8"/>
  <c r="CT41" i="8"/>
  <c r="CS41" i="8"/>
  <c r="CR41" i="8"/>
  <c r="CQ41" i="8"/>
  <c r="CP41" i="8"/>
  <c r="CO41" i="8"/>
  <c r="CN41" i="8"/>
  <c r="CL41" i="8"/>
  <c r="CM41" i="8" s="1"/>
  <c r="CG41" i="8"/>
  <c r="CF41" i="8"/>
  <c r="CE41" i="8"/>
  <c r="CD41" i="8"/>
  <c r="CC41" i="8"/>
  <c r="CB41" i="8"/>
  <c r="CA41" i="8"/>
  <c r="BZ41" i="8"/>
  <c r="BY41" i="8"/>
  <c r="BW41" i="8"/>
  <c r="BX41" i="8" s="1"/>
  <c r="BV41" i="8"/>
  <c r="BU41" i="8"/>
  <c r="BT41" i="8"/>
  <c r="BS41" i="8"/>
  <c r="BR41" i="8"/>
  <c r="BQ41" i="8"/>
  <c r="BP41" i="8"/>
  <c r="BO41" i="8"/>
  <c r="BN41" i="8"/>
  <c r="BM41" i="8"/>
  <c r="BL41" i="8"/>
  <c r="BJ41" i="8"/>
  <c r="BK41" i="8" s="1"/>
  <c r="J41" i="8"/>
  <c r="I41" i="8"/>
  <c r="H41" i="8"/>
  <c r="G41" i="8"/>
  <c r="F41" i="8"/>
  <c r="A41" i="8"/>
  <c r="DP40" i="8"/>
  <c r="DO40" i="8"/>
  <c r="DN40" i="8"/>
  <c r="DM40" i="8"/>
  <c r="DK40" i="8"/>
  <c r="DL40" i="8" s="1"/>
  <c r="DJ40" i="8"/>
  <c r="DI40" i="8"/>
  <c r="DH40" i="8"/>
  <c r="DG40" i="8"/>
  <c r="DE40" i="8"/>
  <c r="DF40" i="8" s="1"/>
  <c r="DD40" i="8"/>
  <c r="DC40" i="8"/>
  <c r="DB40" i="8"/>
  <c r="DA40" i="8"/>
  <c r="CZ40" i="8"/>
  <c r="CY40" i="8"/>
  <c r="CX40" i="8"/>
  <c r="CV40" i="8"/>
  <c r="CW40" i="8" s="1"/>
  <c r="CU40" i="8"/>
  <c r="CT40" i="8"/>
  <c r="CS40" i="8"/>
  <c r="CR40" i="8"/>
  <c r="CQ40" i="8"/>
  <c r="CP40" i="8"/>
  <c r="CO40" i="8"/>
  <c r="CN40" i="8"/>
  <c r="CL40" i="8"/>
  <c r="CM40" i="8" s="1"/>
  <c r="CG40" i="8"/>
  <c r="CF40" i="8"/>
  <c r="CE40" i="8"/>
  <c r="CD40" i="8"/>
  <c r="CC40" i="8"/>
  <c r="CB40" i="8"/>
  <c r="CA40" i="8"/>
  <c r="BZ40" i="8"/>
  <c r="BY40" i="8"/>
  <c r="BW40" i="8"/>
  <c r="BX40" i="8" s="1"/>
  <c r="BV40" i="8"/>
  <c r="BU40" i="8"/>
  <c r="BT40" i="8"/>
  <c r="BS40" i="8"/>
  <c r="BR40" i="8"/>
  <c r="BQ40" i="8"/>
  <c r="BP40" i="8"/>
  <c r="BO40" i="8"/>
  <c r="BN40" i="8"/>
  <c r="BM40" i="8"/>
  <c r="BL40" i="8"/>
  <c r="BJ40" i="8"/>
  <c r="BK40" i="8" s="1"/>
  <c r="J40" i="8"/>
  <c r="I40" i="8"/>
  <c r="H40" i="8"/>
  <c r="G40" i="8"/>
  <c r="F40" i="8"/>
  <c r="A40" i="8"/>
  <c r="DP39" i="8"/>
  <c r="DO39" i="8"/>
  <c r="DN39" i="8"/>
  <c r="DM39" i="8"/>
  <c r="DK39" i="8"/>
  <c r="DL39" i="8" s="1"/>
  <c r="DJ39" i="8"/>
  <c r="DI39" i="8"/>
  <c r="DH39" i="8"/>
  <c r="DG39" i="8"/>
  <c r="DE39" i="8"/>
  <c r="DF39" i="8" s="1"/>
  <c r="DD39" i="8"/>
  <c r="DC39" i="8"/>
  <c r="DB39" i="8"/>
  <c r="DA39" i="8"/>
  <c r="CZ39" i="8"/>
  <c r="CY39" i="8"/>
  <c r="CX39" i="8"/>
  <c r="CV39" i="8"/>
  <c r="CW39" i="8" s="1"/>
  <c r="CU39" i="8"/>
  <c r="CT39" i="8"/>
  <c r="CS39" i="8"/>
  <c r="CR39" i="8"/>
  <c r="CQ39" i="8"/>
  <c r="CP39" i="8"/>
  <c r="CO39" i="8"/>
  <c r="CN39" i="8"/>
  <c r="CL39" i="8"/>
  <c r="CM39" i="8" s="1"/>
  <c r="CG39" i="8"/>
  <c r="CF39" i="8"/>
  <c r="CE39" i="8"/>
  <c r="CD39" i="8"/>
  <c r="CC39" i="8"/>
  <c r="CB39" i="8"/>
  <c r="CA39" i="8"/>
  <c r="BZ39" i="8"/>
  <c r="BY39" i="8"/>
  <c r="BW39" i="8"/>
  <c r="BX39" i="8" s="1"/>
  <c r="BV39" i="8"/>
  <c r="BU39" i="8"/>
  <c r="BT39" i="8"/>
  <c r="BS39" i="8"/>
  <c r="BR39" i="8"/>
  <c r="BQ39" i="8"/>
  <c r="BP39" i="8"/>
  <c r="BO39" i="8"/>
  <c r="BN39" i="8"/>
  <c r="BM39" i="8"/>
  <c r="BL39" i="8"/>
  <c r="BJ39" i="8"/>
  <c r="BK39" i="8" s="1"/>
  <c r="J39" i="8"/>
  <c r="I39" i="8"/>
  <c r="H39" i="8"/>
  <c r="G39" i="8"/>
  <c r="F39" i="8"/>
  <c r="A39" i="8"/>
  <c r="DP38" i="8"/>
  <c r="DO38" i="8"/>
  <c r="DN38" i="8"/>
  <c r="DM38" i="8"/>
  <c r="DK38" i="8"/>
  <c r="DL38" i="8" s="1"/>
  <c r="DJ38" i="8"/>
  <c r="DI38" i="8"/>
  <c r="DH38" i="8"/>
  <c r="DG38" i="8"/>
  <c r="DE38" i="8"/>
  <c r="DF38" i="8" s="1"/>
  <c r="DD38" i="8"/>
  <c r="DC38" i="8"/>
  <c r="DB38" i="8"/>
  <c r="DA38" i="8"/>
  <c r="CZ38" i="8"/>
  <c r="CY38" i="8"/>
  <c r="CX38" i="8"/>
  <c r="CV38" i="8"/>
  <c r="CW38" i="8" s="1"/>
  <c r="CU38" i="8"/>
  <c r="CT38" i="8"/>
  <c r="CS38" i="8"/>
  <c r="CR38" i="8"/>
  <c r="CQ38" i="8"/>
  <c r="CP38" i="8"/>
  <c r="CO38" i="8"/>
  <c r="CN38" i="8"/>
  <c r="CL38" i="8"/>
  <c r="CM38" i="8" s="1"/>
  <c r="CG38" i="8"/>
  <c r="CF38" i="8"/>
  <c r="CE38" i="8"/>
  <c r="CD38" i="8"/>
  <c r="CC38" i="8"/>
  <c r="CB38" i="8"/>
  <c r="CA38" i="8"/>
  <c r="BZ38" i="8"/>
  <c r="BY38" i="8"/>
  <c r="BW38" i="8"/>
  <c r="BX38" i="8" s="1"/>
  <c r="BV38" i="8"/>
  <c r="BU38" i="8"/>
  <c r="BT38" i="8"/>
  <c r="BS38" i="8"/>
  <c r="BR38" i="8"/>
  <c r="BQ38" i="8"/>
  <c r="BP38" i="8"/>
  <c r="BO38" i="8"/>
  <c r="BN38" i="8"/>
  <c r="BM38" i="8"/>
  <c r="BL38" i="8"/>
  <c r="BJ38" i="8"/>
  <c r="BK38" i="8" s="1"/>
  <c r="J38" i="8"/>
  <c r="I38" i="8"/>
  <c r="H38" i="8"/>
  <c r="G38" i="8"/>
  <c r="F38" i="8"/>
  <c r="A38" i="8"/>
  <c r="DP37" i="8"/>
  <c r="DO37" i="8"/>
  <c r="DN37" i="8"/>
  <c r="DM37" i="8"/>
  <c r="DK37" i="8"/>
  <c r="DL37" i="8" s="1"/>
  <c r="DJ37" i="8"/>
  <c r="DI37" i="8"/>
  <c r="DH37" i="8"/>
  <c r="DG37" i="8"/>
  <c r="DE37" i="8"/>
  <c r="DF37" i="8" s="1"/>
  <c r="DD37" i="8"/>
  <c r="DC37" i="8"/>
  <c r="DB37" i="8"/>
  <c r="DA37" i="8"/>
  <c r="CZ37" i="8"/>
  <c r="CY37" i="8"/>
  <c r="CX37" i="8"/>
  <c r="CV37" i="8"/>
  <c r="CW37" i="8" s="1"/>
  <c r="CU37" i="8"/>
  <c r="CT37" i="8"/>
  <c r="CS37" i="8"/>
  <c r="CR37" i="8"/>
  <c r="CQ37" i="8"/>
  <c r="CP37" i="8"/>
  <c r="CO37" i="8"/>
  <c r="CN37" i="8"/>
  <c r="CL37" i="8"/>
  <c r="CM37" i="8" s="1"/>
  <c r="CG37" i="8"/>
  <c r="CF37" i="8"/>
  <c r="CE37" i="8"/>
  <c r="CD37" i="8"/>
  <c r="CC37" i="8"/>
  <c r="CB37" i="8"/>
  <c r="CA37" i="8"/>
  <c r="BZ37" i="8"/>
  <c r="BY37" i="8"/>
  <c r="BW37" i="8"/>
  <c r="BX37" i="8" s="1"/>
  <c r="BV37" i="8"/>
  <c r="BU37" i="8"/>
  <c r="BT37" i="8"/>
  <c r="BS37" i="8"/>
  <c r="BR37" i="8"/>
  <c r="BQ37" i="8"/>
  <c r="BP37" i="8"/>
  <c r="BO37" i="8"/>
  <c r="BN37" i="8"/>
  <c r="BM37" i="8"/>
  <c r="BL37" i="8"/>
  <c r="BJ37" i="8"/>
  <c r="BK37" i="8" s="1"/>
  <c r="J37" i="8"/>
  <c r="I37" i="8"/>
  <c r="H37" i="8"/>
  <c r="G37" i="8"/>
  <c r="F37" i="8"/>
  <c r="A37" i="8"/>
  <c r="DP36" i="8"/>
  <c r="DO36" i="8"/>
  <c r="DN36" i="8"/>
  <c r="DM36" i="8"/>
  <c r="DK36" i="8"/>
  <c r="DL36" i="8" s="1"/>
  <c r="DJ36" i="8"/>
  <c r="DI36" i="8"/>
  <c r="DH36" i="8"/>
  <c r="DG36" i="8"/>
  <c r="DE36" i="8"/>
  <c r="DF36" i="8" s="1"/>
  <c r="DD36" i="8"/>
  <c r="DC36" i="8"/>
  <c r="DB36" i="8"/>
  <c r="DA36" i="8"/>
  <c r="CZ36" i="8"/>
  <c r="CY36" i="8"/>
  <c r="CX36" i="8"/>
  <c r="CV36" i="8"/>
  <c r="CW36" i="8" s="1"/>
  <c r="CU36" i="8"/>
  <c r="CT36" i="8"/>
  <c r="CS36" i="8"/>
  <c r="CR36" i="8"/>
  <c r="CQ36" i="8"/>
  <c r="CP36" i="8"/>
  <c r="CO36" i="8"/>
  <c r="CN36" i="8"/>
  <c r="CL36" i="8"/>
  <c r="CM36" i="8" s="1"/>
  <c r="CG36" i="8"/>
  <c r="CF36" i="8"/>
  <c r="CE36" i="8"/>
  <c r="CD36" i="8"/>
  <c r="CC36" i="8"/>
  <c r="CB36" i="8"/>
  <c r="CA36" i="8"/>
  <c r="BZ36" i="8"/>
  <c r="BY36" i="8"/>
  <c r="BW36" i="8"/>
  <c r="BX36" i="8" s="1"/>
  <c r="BV36" i="8"/>
  <c r="BU36" i="8"/>
  <c r="BT36" i="8"/>
  <c r="BS36" i="8"/>
  <c r="BR36" i="8"/>
  <c r="BQ36" i="8"/>
  <c r="BP36" i="8"/>
  <c r="BO36" i="8"/>
  <c r="BN36" i="8"/>
  <c r="BM36" i="8"/>
  <c r="BL36" i="8"/>
  <c r="BJ36" i="8"/>
  <c r="BK36" i="8" s="1"/>
  <c r="J36" i="8"/>
  <c r="I36" i="8"/>
  <c r="H36" i="8"/>
  <c r="G36" i="8"/>
  <c r="F36" i="8"/>
  <c r="A36" i="8"/>
  <c r="DP35" i="8"/>
  <c r="DO35" i="8"/>
  <c r="DN35" i="8"/>
  <c r="DM35" i="8"/>
  <c r="DK35" i="8"/>
  <c r="DL35" i="8" s="1"/>
  <c r="DJ35" i="8"/>
  <c r="DI35" i="8"/>
  <c r="DH35" i="8"/>
  <c r="DG35" i="8"/>
  <c r="DE35" i="8"/>
  <c r="DF35" i="8" s="1"/>
  <c r="DD35" i="8"/>
  <c r="DC35" i="8"/>
  <c r="DB35" i="8"/>
  <c r="DA35" i="8"/>
  <c r="CZ35" i="8"/>
  <c r="CY35" i="8"/>
  <c r="CX35" i="8"/>
  <c r="CV35" i="8"/>
  <c r="CW35" i="8" s="1"/>
  <c r="CU35" i="8"/>
  <c r="CT35" i="8"/>
  <c r="CS35" i="8"/>
  <c r="CR35" i="8"/>
  <c r="CQ35" i="8"/>
  <c r="CP35" i="8"/>
  <c r="CO35" i="8"/>
  <c r="CN35" i="8"/>
  <c r="CL35" i="8"/>
  <c r="CM35" i="8" s="1"/>
  <c r="CG35" i="8"/>
  <c r="CF35" i="8"/>
  <c r="CE35" i="8"/>
  <c r="CD35" i="8"/>
  <c r="CC35" i="8"/>
  <c r="CB35" i="8"/>
  <c r="CA35" i="8"/>
  <c r="BZ35" i="8"/>
  <c r="BY35" i="8"/>
  <c r="BW35" i="8"/>
  <c r="BX35" i="8" s="1"/>
  <c r="BV35" i="8"/>
  <c r="BU35" i="8"/>
  <c r="BT35" i="8"/>
  <c r="BS35" i="8"/>
  <c r="BR35" i="8"/>
  <c r="BQ35" i="8"/>
  <c r="BP35" i="8"/>
  <c r="BO35" i="8"/>
  <c r="BN35" i="8"/>
  <c r="BM35" i="8"/>
  <c r="BL35" i="8"/>
  <c r="BJ35" i="8"/>
  <c r="BK35" i="8" s="1"/>
  <c r="J35" i="8"/>
  <c r="I35" i="8"/>
  <c r="H35" i="8"/>
  <c r="G35" i="8"/>
  <c r="F35" i="8"/>
  <c r="A35" i="8"/>
  <c r="DP34" i="8"/>
  <c r="DO34" i="8"/>
  <c r="DN34" i="8"/>
  <c r="DM34" i="8"/>
  <c r="DK34" i="8"/>
  <c r="DL34" i="8" s="1"/>
  <c r="DJ34" i="8"/>
  <c r="DI34" i="8"/>
  <c r="DH34" i="8"/>
  <c r="DG34" i="8"/>
  <c r="DE34" i="8"/>
  <c r="DF34" i="8" s="1"/>
  <c r="DD34" i="8"/>
  <c r="DC34" i="8"/>
  <c r="DB34" i="8"/>
  <c r="DA34" i="8"/>
  <c r="CZ34" i="8"/>
  <c r="CY34" i="8"/>
  <c r="CX34" i="8"/>
  <c r="CV34" i="8"/>
  <c r="CW34" i="8" s="1"/>
  <c r="CU34" i="8"/>
  <c r="CT34" i="8"/>
  <c r="CS34" i="8"/>
  <c r="CR34" i="8"/>
  <c r="CQ34" i="8"/>
  <c r="CP34" i="8"/>
  <c r="CO34" i="8"/>
  <c r="CN34" i="8"/>
  <c r="CL34" i="8"/>
  <c r="CM34" i="8" s="1"/>
  <c r="CG34" i="8"/>
  <c r="CF34" i="8"/>
  <c r="CE34" i="8"/>
  <c r="CD34" i="8"/>
  <c r="CC34" i="8"/>
  <c r="CB34" i="8"/>
  <c r="CA34" i="8"/>
  <c r="BZ34" i="8"/>
  <c r="BY34" i="8"/>
  <c r="BW34" i="8"/>
  <c r="BX34" i="8" s="1"/>
  <c r="BV34" i="8"/>
  <c r="BU34" i="8"/>
  <c r="BT34" i="8"/>
  <c r="BS34" i="8"/>
  <c r="BR34" i="8"/>
  <c r="BQ34" i="8"/>
  <c r="BP34" i="8"/>
  <c r="BO34" i="8"/>
  <c r="BN34" i="8"/>
  <c r="BM34" i="8"/>
  <c r="BL34" i="8"/>
  <c r="BJ34" i="8"/>
  <c r="BK34" i="8" s="1"/>
  <c r="J34" i="8"/>
  <c r="I34" i="8"/>
  <c r="H34" i="8"/>
  <c r="G34" i="8"/>
  <c r="F34" i="8"/>
  <c r="A34" i="8"/>
  <c r="DP33" i="8"/>
  <c r="DO33" i="8"/>
  <c r="DN33" i="8"/>
  <c r="DM33" i="8"/>
  <c r="DK33" i="8"/>
  <c r="DL33" i="8" s="1"/>
  <c r="DJ33" i="8"/>
  <c r="DI33" i="8"/>
  <c r="DH33" i="8"/>
  <c r="DG33" i="8"/>
  <c r="DE33" i="8"/>
  <c r="DF33" i="8" s="1"/>
  <c r="DD33" i="8"/>
  <c r="DC33" i="8"/>
  <c r="DB33" i="8"/>
  <c r="DA33" i="8"/>
  <c r="CZ33" i="8"/>
  <c r="CY33" i="8"/>
  <c r="CX33" i="8"/>
  <c r="CV33" i="8"/>
  <c r="CW33" i="8" s="1"/>
  <c r="CU33" i="8"/>
  <c r="CT33" i="8"/>
  <c r="CS33" i="8"/>
  <c r="CR33" i="8"/>
  <c r="CQ33" i="8"/>
  <c r="CP33" i="8"/>
  <c r="CO33" i="8"/>
  <c r="CN33" i="8"/>
  <c r="CL33" i="8"/>
  <c r="CM33" i="8" s="1"/>
  <c r="CG33" i="8"/>
  <c r="CF33" i="8"/>
  <c r="CE33" i="8"/>
  <c r="CD33" i="8"/>
  <c r="CC33" i="8"/>
  <c r="CB33" i="8"/>
  <c r="CA33" i="8"/>
  <c r="BZ33" i="8"/>
  <c r="BY33" i="8"/>
  <c r="BW33" i="8"/>
  <c r="BX33" i="8" s="1"/>
  <c r="BV33" i="8"/>
  <c r="BU33" i="8"/>
  <c r="BT33" i="8"/>
  <c r="BS33" i="8"/>
  <c r="BR33" i="8"/>
  <c r="BQ33" i="8"/>
  <c r="BP33" i="8"/>
  <c r="BO33" i="8"/>
  <c r="BN33" i="8"/>
  <c r="BM33" i="8"/>
  <c r="BL33" i="8"/>
  <c r="BJ33" i="8"/>
  <c r="BK33" i="8" s="1"/>
  <c r="J33" i="8"/>
  <c r="I33" i="8"/>
  <c r="H33" i="8"/>
  <c r="G33" i="8"/>
  <c r="F33" i="8"/>
  <c r="A33" i="8"/>
  <c r="DP32" i="8"/>
  <c r="DO32" i="8"/>
  <c r="DN32" i="8"/>
  <c r="DM32" i="8"/>
  <c r="DK32" i="8"/>
  <c r="DL32" i="8" s="1"/>
  <c r="DJ32" i="8"/>
  <c r="DI32" i="8"/>
  <c r="DH32" i="8"/>
  <c r="DG32" i="8"/>
  <c r="DE32" i="8"/>
  <c r="DF32" i="8" s="1"/>
  <c r="DD32" i="8"/>
  <c r="DC32" i="8"/>
  <c r="DB32" i="8"/>
  <c r="DA32" i="8"/>
  <c r="CZ32" i="8"/>
  <c r="CY32" i="8"/>
  <c r="CX32" i="8"/>
  <c r="CV32" i="8"/>
  <c r="CW32" i="8" s="1"/>
  <c r="CU32" i="8"/>
  <c r="CT32" i="8"/>
  <c r="CS32" i="8"/>
  <c r="CR32" i="8"/>
  <c r="CQ32" i="8"/>
  <c r="CP32" i="8"/>
  <c r="CO32" i="8"/>
  <c r="CN32" i="8"/>
  <c r="CL32" i="8"/>
  <c r="CM32" i="8" s="1"/>
  <c r="CG32" i="8"/>
  <c r="CF32" i="8"/>
  <c r="CE32" i="8"/>
  <c r="CD32" i="8"/>
  <c r="CC32" i="8"/>
  <c r="CB32" i="8"/>
  <c r="CA32" i="8"/>
  <c r="BZ32" i="8"/>
  <c r="BY32" i="8"/>
  <c r="BW32" i="8"/>
  <c r="BX32" i="8" s="1"/>
  <c r="BV32" i="8"/>
  <c r="BU32" i="8"/>
  <c r="BT32" i="8"/>
  <c r="BS32" i="8"/>
  <c r="BR32" i="8"/>
  <c r="BQ32" i="8"/>
  <c r="BP32" i="8"/>
  <c r="BO32" i="8"/>
  <c r="BN32" i="8"/>
  <c r="BM32" i="8"/>
  <c r="BL32" i="8"/>
  <c r="BJ32" i="8"/>
  <c r="BK32" i="8" s="1"/>
  <c r="J32" i="8"/>
  <c r="I32" i="8"/>
  <c r="H32" i="8"/>
  <c r="G32" i="8"/>
  <c r="F32" i="8"/>
  <c r="A32" i="8"/>
  <c r="DP31" i="8"/>
  <c r="DO31" i="8"/>
  <c r="DN31" i="8"/>
  <c r="DM31" i="8"/>
  <c r="DK31" i="8"/>
  <c r="DL31" i="8" s="1"/>
  <c r="DJ31" i="8"/>
  <c r="DI31" i="8"/>
  <c r="DH31" i="8"/>
  <c r="DG31" i="8"/>
  <c r="DE31" i="8"/>
  <c r="DF31" i="8" s="1"/>
  <c r="DD31" i="8"/>
  <c r="DC31" i="8"/>
  <c r="DB31" i="8"/>
  <c r="DA31" i="8"/>
  <c r="CZ31" i="8"/>
  <c r="CY31" i="8"/>
  <c r="CX31" i="8"/>
  <c r="CV31" i="8"/>
  <c r="CW31" i="8" s="1"/>
  <c r="CU31" i="8"/>
  <c r="CT31" i="8"/>
  <c r="CS31" i="8"/>
  <c r="CR31" i="8"/>
  <c r="CQ31" i="8"/>
  <c r="CP31" i="8"/>
  <c r="CO31" i="8"/>
  <c r="CN31" i="8"/>
  <c r="CL31" i="8"/>
  <c r="CM31" i="8" s="1"/>
  <c r="CG31" i="8"/>
  <c r="CF31" i="8"/>
  <c r="CE31" i="8"/>
  <c r="CD31" i="8"/>
  <c r="CC31" i="8"/>
  <c r="CB31" i="8"/>
  <c r="CA31" i="8"/>
  <c r="BZ31" i="8"/>
  <c r="BY31" i="8"/>
  <c r="BW31" i="8"/>
  <c r="BX31" i="8" s="1"/>
  <c r="BV31" i="8"/>
  <c r="BU31" i="8"/>
  <c r="BT31" i="8"/>
  <c r="BS31" i="8"/>
  <c r="BR31" i="8"/>
  <c r="BQ31" i="8"/>
  <c r="BP31" i="8"/>
  <c r="BO31" i="8"/>
  <c r="BN31" i="8"/>
  <c r="BM31" i="8"/>
  <c r="BL31" i="8"/>
  <c r="BJ31" i="8"/>
  <c r="BK31" i="8" s="1"/>
  <c r="J31" i="8"/>
  <c r="I31" i="8"/>
  <c r="H31" i="8"/>
  <c r="G31" i="8"/>
  <c r="F31" i="8"/>
  <c r="A31" i="8"/>
  <c r="DP30" i="8"/>
  <c r="DO30" i="8"/>
  <c r="DN30" i="8"/>
  <c r="DM30" i="8"/>
  <c r="DK30" i="8"/>
  <c r="DL30" i="8" s="1"/>
  <c r="DJ30" i="8"/>
  <c r="DI30" i="8"/>
  <c r="DH30" i="8"/>
  <c r="DG30" i="8"/>
  <c r="DE30" i="8"/>
  <c r="DF30" i="8" s="1"/>
  <c r="DD30" i="8"/>
  <c r="DC30" i="8"/>
  <c r="DB30" i="8"/>
  <c r="DA30" i="8"/>
  <c r="CZ30" i="8"/>
  <c r="CY30" i="8"/>
  <c r="CX30" i="8"/>
  <c r="CV30" i="8"/>
  <c r="CW30" i="8" s="1"/>
  <c r="CU30" i="8"/>
  <c r="CT30" i="8"/>
  <c r="CS30" i="8"/>
  <c r="CR30" i="8"/>
  <c r="CQ30" i="8"/>
  <c r="CP30" i="8"/>
  <c r="CO30" i="8"/>
  <c r="CN30" i="8"/>
  <c r="CL30" i="8"/>
  <c r="CM30" i="8" s="1"/>
  <c r="CG30" i="8"/>
  <c r="CF30" i="8"/>
  <c r="CE30" i="8"/>
  <c r="CD30" i="8"/>
  <c r="CC30" i="8"/>
  <c r="CB30" i="8"/>
  <c r="CA30" i="8"/>
  <c r="BZ30" i="8"/>
  <c r="BY30" i="8"/>
  <c r="BW30" i="8"/>
  <c r="BX30" i="8" s="1"/>
  <c r="BV30" i="8"/>
  <c r="BU30" i="8"/>
  <c r="BT30" i="8"/>
  <c r="BS30" i="8"/>
  <c r="BR30" i="8"/>
  <c r="BQ30" i="8"/>
  <c r="BP30" i="8"/>
  <c r="BO30" i="8"/>
  <c r="BN30" i="8"/>
  <c r="BM30" i="8"/>
  <c r="BL30" i="8"/>
  <c r="BJ30" i="8"/>
  <c r="BK30" i="8" s="1"/>
  <c r="J30" i="8"/>
  <c r="I30" i="8"/>
  <c r="H30" i="8"/>
  <c r="G30" i="8"/>
  <c r="F30" i="8"/>
  <c r="A30" i="8"/>
  <c r="DP29" i="8"/>
  <c r="DO29" i="8"/>
  <c r="DN29" i="8"/>
  <c r="DM29" i="8"/>
  <c r="DK29" i="8"/>
  <c r="DL29" i="8" s="1"/>
  <c r="DJ29" i="8"/>
  <c r="DI29" i="8"/>
  <c r="DH29" i="8"/>
  <c r="DG29" i="8"/>
  <c r="DE29" i="8"/>
  <c r="DF29" i="8" s="1"/>
  <c r="DD29" i="8"/>
  <c r="DC29" i="8"/>
  <c r="DB29" i="8"/>
  <c r="DA29" i="8"/>
  <c r="CZ29" i="8"/>
  <c r="CY29" i="8"/>
  <c r="CX29" i="8"/>
  <c r="CV29" i="8"/>
  <c r="CW29" i="8" s="1"/>
  <c r="CU29" i="8"/>
  <c r="CT29" i="8"/>
  <c r="CS29" i="8"/>
  <c r="CR29" i="8"/>
  <c r="CQ29" i="8"/>
  <c r="CP29" i="8"/>
  <c r="CO29" i="8"/>
  <c r="CN29" i="8"/>
  <c r="CL29" i="8"/>
  <c r="CM29" i="8" s="1"/>
  <c r="CG29" i="8"/>
  <c r="CF29" i="8"/>
  <c r="CE29" i="8"/>
  <c r="CD29" i="8"/>
  <c r="CC29" i="8"/>
  <c r="CB29" i="8"/>
  <c r="CA29" i="8"/>
  <c r="BZ29" i="8"/>
  <c r="BY29" i="8"/>
  <c r="BW29" i="8"/>
  <c r="BX29" i="8" s="1"/>
  <c r="BV29" i="8"/>
  <c r="BU29" i="8"/>
  <c r="BT29" i="8"/>
  <c r="BS29" i="8"/>
  <c r="BR29" i="8"/>
  <c r="BQ29" i="8"/>
  <c r="BP29" i="8"/>
  <c r="BO29" i="8"/>
  <c r="BN29" i="8"/>
  <c r="BM29" i="8"/>
  <c r="BL29" i="8"/>
  <c r="BJ29" i="8"/>
  <c r="BK29" i="8" s="1"/>
  <c r="J29" i="8"/>
  <c r="I29" i="8"/>
  <c r="H29" i="8"/>
  <c r="G29" i="8"/>
  <c r="F29" i="8"/>
  <c r="A29" i="8"/>
  <c r="DP28" i="8"/>
  <c r="DO28" i="8"/>
  <c r="DN28" i="8"/>
  <c r="DM28" i="8"/>
  <c r="DK28" i="8"/>
  <c r="DL28" i="8" s="1"/>
  <c r="DJ28" i="8"/>
  <c r="DI28" i="8"/>
  <c r="DH28" i="8"/>
  <c r="DG28" i="8"/>
  <c r="DE28" i="8"/>
  <c r="DF28" i="8" s="1"/>
  <c r="DD28" i="8"/>
  <c r="DC28" i="8"/>
  <c r="DB28" i="8"/>
  <c r="DA28" i="8"/>
  <c r="CZ28" i="8"/>
  <c r="CY28" i="8"/>
  <c r="CX28" i="8"/>
  <c r="CV28" i="8"/>
  <c r="CW28" i="8" s="1"/>
  <c r="CU28" i="8"/>
  <c r="CT28" i="8"/>
  <c r="CS28" i="8"/>
  <c r="CR28" i="8"/>
  <c r="CQ28" i="8"/>
  <c r="CP28" i="8"/>
  <c r="CO28" i="8"/>
  <c r="CN28" i="8"/>
  <c r="CL28" i="8"/>
  <c r="CM28" i="8" s="1"/>
  <c r="CG28" i="8"/>
  <c r="CF28" i="8"/>
  <c r="CE28" i="8"/>
  <c r="CD28" i="8"/>
  <c r="CC28" i="8"/>
  <c r="CB28" i="8"/>
  <c r="CA28" i="8"/>
  <c r="BZ28" i="8"/>
  <c r="BY28" i="8"/>
  <c r="BW28" i="8"/>
  <c r="BX28" i="8" s="1"/>
  <c r="BV28" i="8"/>
  <c r="BU28" i="8"/>
  <c r="BT28" i="8"/>
  <c r="BS28" i="8"/>
  <c r="BR28" i="8"/>
  <c r="BQ28" i="8"/>
  <c r="BP28" i="8"/>
  <c r="BO28" i="8"/>
  <c r="BN28" i="8"/>
  <c r="BM28" i="8"/>
  <c r="BL28" i="8"/>
  <c r="BJ28" i="8"/>
  <c r="BK28" i="8" s="1"/>
  <c r="J28" i="8"/>
  <c r="I28" i="8"/>
  <c r="H28" i="8"/>
  <c r="G28" i="8"/>
  <c r="F28" i="8"/>
  <c r="A28" i="8"/>
  <c r="DP27" i="8"/>
  <c r="DO27" i="8"/>
  <c r="DN27" i="8"/>
  <c r="DM27" i="8"/>
  <c r="DK27" i="8"/>
  <c r="DL27" i="8" s="1"/>
  <c r="DJ27" i="8"/>
  <c r="DI27" i="8"/>
  <c r="DH27" i="8"/>
  <c r="DG27" i="8"/>
  <c r="DE27" i="8"/>
  <c r="DF27" i="8" s="1"/>
  <c r="DD27" i="8"/>
  <c r="DC27" i="8"/>
  <c r="DB27" i="8"/>
  <c r="DA27" i="8"/>
  <c r="CZ27" i="8"/>
  <c r="CY27" i="8"/>
  <c r="CX27" i="8"/>
  <c r="CV27" i="8"/>
  <c r="CW27" i="8" s="1"/>
  <c r="CU27" i="8"/>
  <c r="CT27" i="8"/>
  <c r="CS27" i="8"/>
  <c r="CR27" i="8"/>
  <c r="CQ27" i="8"/>
  <c r="CP27" i="8"/>
  <c r="CO27" i="8"/>
  <c r="CN27" i="8"/>
  <c r="CL27" i="8"/>
  <c r="CM27" i="8" s="1"/>
  <c r="CG27" i="8"/>
  <c r="CF27" i="8"/>
  <c r="CE27" i="8"/>
  <c r="CD27" i="8"/>
  <c r="CC27" i="8"/>
  <c r="CB27" i="8"/>
  <c r="CA27" i="8"/>
  <c r="BZ27" i="8"/>
  <c r="BY27" i="8"/>
  <c r="BW27" i="8"/>
  <c r="BX27" i="8" s="1"/>
  <c r="BV27" i="8"/>
  <c r="BU27" i="8"/>
  <c r="BT27" i="8"/>
  <c r="BS27" i="8"/>
  <c r="BR27" i="8"/>
  <c r="BQ27" i="8"/>
  <c r="BP27" i="8"/>
  <c r="BO27" i="8"/>
  <c r="BN27" i="8"/>
  <c r="BM27" i="8"/>
  <c r="BL27" i="8"/>
  <c r="BJ27" i="8"/>
  <c r="BK27" i="8" s="1"/>
  <c r="J27" i="8"/>
  <c r="I27" i="8"/>
  <c r="H27" i="8"/>
  <c r="G27" i="8"/>
  <c r="F27" i="8"/>
  <c r="A27" i="8"/>
  <c r="DP26" i="8"/>
  <c r="DO26" i="8"/>
  <c r="DN26" i="8"/>
  <c r="DM26" i="8"/>
  <c r="DK26" i="8"/>
  <c r="DL26" i="8" s="1"/>
  <c r="DJ26" i="8"/>
  <c r="DI26" i="8"/>
  <c r="DH26" i="8"/>
  <c r="DG26" i="8"/>
  <c r="DE26" i="8"/>
  <c r="DF26" i="8" s="1"/>
  <c r="DD26" i="8"/>
  <c r="DC26" i="8"/>
  <c r="DB26" i="8"/>
  <c r="DA26" i="8"/>
  <c r="CZ26" i="8"/>
  <c r="CY26" i="8"/>
  <c r="CX26" i="8"/>
  <c r="CV26" i="8"/>
  <c r="CW26" i="8" s="1"/>
  <c r="CU26" i="8"/>
  <c r="CT26" i="8"/>
  <c r="CS26" i="8"/>
  <c r="CR26" i="8"/>
  <c r="CQ26" i="8"/>
  <c r="CP26" i="8"/>
  <c r="CO26" i="8"/>
  <c r="CN26" i="8"/>
  <c r="CL26" i="8"/>
  <c r="CM26" i="8" s="1"/>
  <c r="CG26" i="8"/>
  <c r="CF26" i="8"/>
  <c r="CE26" i="8"/>
  <c r="CD26" i="8"/>
  <c r="CC26" i="8"/>
  <c r="CB26" i="8"/>
  <c r="CA26" i="8"/>
  <c r="BZ26" i="8"/>
  <c r="BY26" i="8"/>
  <c r="BW26" i="8"/>
  <c r="BX26" i="8" s="1"/>
  <c r="BV26" i="8"/>
  <c r="BU26" i="8"/>
  <c r="BT26" i="8"/>
  <c r="BS26" i="8"/>
  <c r="BR26" i="8"/>
  <c r="BQ26" i="8"/>
  <c r="BP26" i="8"/>
  <c r="BO26" i="8"/>
  <c r="BN26" i="8"/>
  <c r="BM26" i="8"/>
  <c r="BL26" i="8"/>
  <c r="BJ26" i="8"/>
  <c r="BK26" i="8" s="1"/>
  <c r="J26" i="8"/>
  <c r="I26" i="8"/>
  <c r="H26" i="8"/>
  <c r="G26" i="8"/>
  <c r="F26" i="8"/>
  <c r="A26" i="8"/>
  <c r="DP25" i="8"/>
  <c r="DO25" i="8"/>
  <c r="DN25" i="8"/>
  <c r="DM25" i="8"/>
  <c r="DK25" i="8"/>
  <c r="DL25" i="8" s="1"/>
  <c r="DJ25" i="8"/>
  <c r="DI25" i="8"/>
  <c r="DH25" i="8"/>
  <c r="DG25" i="8"/>
  <c r="DE25" i="8"/>
  <c r="DF25" i="8" s="1"/>
  <c r="DD25" i="8"/>
  <c r="DC25" i="8"/>
  <c r="DB25" i="8"/>
  <c r="DA25" i="8"/>
  <c r="CZ25" i="8"/>
  <c r="CY25" i="8"/>
  <c r="CX25" i="8"/>
  <c r="CV25" i="8"/>
  <c r="CW25" i="8" s="1"/>
  <c r="CU25" i="8"/>
  <c r="CT25" i="8"/>
  <c r="CS25" i="8"/>
  <c r="CR25" i="8"/>
  <c r="CQ25" i="8"/>
  <c r="CP25" i="8"/>
  <c r="CO25" i="8"/>
  <c r="CN25" i="8"/>
  <c r="CL25" i="8"/>
  <c r="CM25" i="8" s="1"/>
  <c r="CG25" i="8"/>
  <c r="CF25" i="8"/>
  <c r="CE25" i="8"/>
  <c r="CD25" i="8"/>
  <c r="CC25" i="8"/>
  <c r="CB25" i="8"/>
  <c r="CA25" i="8"/>
  <c r="BZ25" i="8"/>
  <c r="BY25" i="8"/>
  <c r="BW25" i="8"/>
  <c r="BX25" i="8" s="1"/>
  <c r="BV25" i="8"/>
  <c r="BU25" i="8"/>
  <c r="BT25" i="8"/>
  <c r="BS25" i="8"/>
  <c r="BR25" i="8"/>
  <c r="BQ25" i="8"/>
  <c r="BP25" i="8"/>
  <c r="BO25" i="8"/>
  <c r="BN25" i="8"/>
  <c r="BM25" i="8"/>
  <c r="BL25" i="8"/>
  <c r="BJ25" i="8"/>
  <c r="BK25" i="8" s="1"/>
  <c r="J25" i="8"/>
  <c r="I25" i="8"/>
  <c r="H25" i="8"/>
  <c r="G25" i="8"/>
  <c r="F25" i="8"/>
  <c r="A25" i="8"/>
  <c r="DP24" i="8"/>
  <c r="DO24" i="8"/>
  <c r="DN24" i="8"/>
  <c r="DM24" i="8"/>
  <c r="DK24" i="8"/>
  <c r="DL24" i="8" s="1"/>
  <c r="DJ24" i="8"/>
  <c r="DI24" i="8"/>
  <c r="DH24" i="8"/>
  <c r="DG24" i="8"/>
  <c r="DE24" i="8"/>
  <c r="DF24" i="8" s="1"/>
  <c r="DD24" i="8"/>
  <c r="DC24" i="8"/>
  <c r="DB24" i="8"/>
  <c r="DA24" i="8"/>
  <c r="CZ24" i="8"/>
  <c r="CY24" i="8"/>
  <c r="CX24" i="8"/>
  <c r="CV24" i="8"/>
  <c r="CW24" i="8" s="1"/>
  <c r="CU24" i="8"/>
  <c r="CT24" i="8"/>
  <c r="CS24" i="8"/>
  <c r="CR24" i="8"/>
  <c r="CQ24" i="8"/>
  <c r="CP24" i="8"/>
  <c r="CO24" i="8"/>
  <c r="CN24" i="8"/>
  <c r="CL24" i="8"/>
  <c r="CM24" i="8" s="1"/>
  <c r="CG24" i="8"/>
  <c r="CF24" i="8"/>
  <c r="CE24" i="8"/>
  <c r="CD24" i="8"/>
  <c r="CC24" i="8"/>
  <c r="CB24" i="8"/>
  <c r="CA24" i="8"/>
  <c r="BZ24" i="8"/>
  <c r="BY24" i="8"/>
  <c r="BW24" i="8"/>
  <c r="BX24" i="8" s="1"/>
  <c r="BV24" i="8"/>
  <c r="BU24" i="8"/>
  <c r="BT24" i="8"/>
  <c r="BS24" i="8"/>
  <c r="BR24" i="8"/>
  <c r="BQ24" i="8"/>
  <c r="BP24" i="8"/>
  <c r="BO24" i="8"/>
  <c r="BN24" i="8"/>
  <c r="BM24" i="8"/>
  <c r="BL24" i="8"/>
  <c r="BJ24" i="8"/>
  <c r="BK24" i="8" s="1"/>
  <c r="J24" i="8"/>
  <c r="I24" i="8"/>
  <c r="H24" i="8"/>
  <c r="G24" i="8"/>
  <c r="F24" i="8"/>
  <c r="A24" i="8"/>
  <c r="DP23" i="8"/>
  <c r="DO23" i="8"/>
  <c r="DN23" i="8"/>
  <c r="DM23" i="8"/>
  <c r="DK23" i="8"/>
  <c r="DL23" i="8" s="1"/>
  <c r="DJ23" i="8"/>
  <c r="DI23" i="8"/>
  <c r="DH23" i="8"/>
  <c r="DG23" i="8"/>
  <c r="DE23" i="8"/>
  <c r="DF23" i="8" s="1"/>
  <c r="DD23" i="8"/>
  <c r="DC23" i="8"/>
  <c r="DB23" i="8"/>
  <c r="DA23" i="8"/>
  <c r="CZ23" i="8"/>
  <c r="CY23" i="8"/>
  <c r="CX23" i="8"/>
  <c r="CV23" i="8"/>
  <c r="CW23" i="8" s="1"/>
  <c r="CU23" i="8"/>
  <c r="CT23" i="8"/>
  <c r="CS23" i="8"/>
  <c r="CR23" i="8"/>
  <c r="CQ23" i="8"/>
  <c r="CP23" i="8"/>
  <c r="CO23" i="8"/>
  <c r="CN23" i="8"/>
  <c r="CL23" i="8"/>
  <c r="CM23" i="8" s="1"/>
  <c r="CG23" i="8"/>
  <c r="CF23" i="8"/>
  <c r="CE23" i="8"/>
  <c r="CD23" i="8"/>
  <c r="CC23" i="8"/>
  <c r="CB23" i="8"/>
  <c r="CA23" i="8"/>
  <c r="BZ23" i="8"/>
  <c r="BY23" i="8"/>
  <c r="BW23" i="8"/>
  <c r="BX23" i="8" s="1"/>
  <c r="BV23" i="8"/>
  <c r="BU23" i="8"/>
  <c r="BT23" i="8"/>
  <c r="BS23" i="8"/>
  <c r="BR23" i="8"/>
  <c r="BQ23" i="8"/>
  <c r="BP23" i="8"/>
  <c r="BO23" i="8"/>
  <c r="BN23" i="8"/>
  <c r="BM23" i="8"/>
  <c r="BL23" i="8"/>
  <c r="BJ23" i="8"/>
  <c r="BK23" i="8" s="1"/>
  <c r="J23" i="8"/>
  <c r="I23" i="8"/>
  <c r="H23" i="8"/>
  <c r="G23" i="8"/>
  <c r="F23" i="8"/>
  <c r="A23" i="8"/>
  <c r="DP22" i="8"/>
  <c r="DO22" i="8"/>
  <c r="DN22" i="8"/>
  <c r="DM22" i="8"/>
  <c r="DK22" i="8"/>
  <c r="DL22" i="8" s="1"/>
  <c r="DJ22" i="8"/>
  <c r="DI22" i="8"/>
  <c r="DH22" i="8"/>
  <c r="DG22" i="8"/>
  <c r="DE22" i="8"/>
  <c r="DF22" i="8" s="1"/>
  <c r="DD22" i="8"/>
  <c r="DC22" i="8"/>
  <c r="DB22" i="8"/>
  <c r="DA22" i="8"/>
  <c r="CZ22" i="8"/>
  <c r="CY22" i="8"/>
  <c r="CX22" i="8"/>
  <c r="CV22" i="8"/>
  <c r="CW22" i="8" s="1"/>
  <c r="CU22" i="8"/>
  <c r="CT22" i="8"/>
  <c r="CS22" i="8"/>
  <c r="CR22" i="8"/>
  <c r="CQ22" i="8"/>
  <c r="CP22" i="8"/>
  <c r="CO22" i="8"/>
  <c r="CN22" i="8"/>
  <c r="CL22" i="8"/>
  <c r="CM22" i="8" s="1"/>
  <c r="CG22" i="8"/>
  <c r="CF22" i="8"/>
  <c r="CE22" i="8"/>
  <c r="CD22" i="8"/>
  <c r="CC22" i="8"/>
  <c r="CB22" i="8"/>
  <c r="CA22" i="8"/>
  <c r="BZ22" i="8"/>
  <c r="BY22" i="8"/>
  <c r="BW22" i="8"/>
  <c r="BX22" i="8" s="1"/>
  <c r="BV22" i="8"/>
  <c r="BU22" i="8"/>
  <c r="BT22" i="8"/>
  <c r="BS22" i="8"/>
  <c r="BR22" i="8"/>
  <c r="BQ22" i="8"/>
  <c r="BP22" i="8"/>
  <c r="BO22" i="8"/>
  <c r="BN22" i="8"/>
  <c r="BM22" i="8"/>
  <c r="BL22" i="8"/>
  <c r="BJ22" i="8"/>
  <c r="BK22" i="8" s="1"/>
  <c r="J22" i="8"/>
  <c r="I22" i="8"/>
  <c r="H22" i="8"/>
  <c r="G22" i="8"/>
  <c r="F22" i="8"/>
  <c r="A22" i="8"/>
  <c r="DP21" i="8"/>
  <c r="DO21" i="8"/>
  <c r="DN21" i="8"/>
  <c r="DM21" i="8"/>
  <c r="DK21" i="8"/>
  <c r="DL21" i="8" s="1"/>
  <c r="DJ21" i="8"/>
  <c r="DI21" i="8"/>
  <c r="DH21" i="8"/>
  <c r="DG21" i="8"/>
  <c r="DE21" i="8"/>
  <c r="DF21" i="8" s="1"/>
  <c r="DD21" i="8"/>
  <c r="DC21" i="8"/>
  <c r="DB21" i="8"/>
  <c r="DA21" i="8"/>
  <c r="CZ21" i="8"/>
  <c r="CY21" i="8"/>
  <c r="CX21" i="8"/>
  <c r="CV21" i="8"/>
  <c r="CW21" i="8" s="1"/>
  <c r="CU21" i="8"/>
  <c r="CT21" i="8"/>
  <c r="CS21" i="8"/>
  <c r="CR21" i="8"/>
  <c r="CQ21" i="8"/>
  <c r="CP21" i="8"/>
  <c r="CO21" i="8"/>
  <c r="CN21" i="8"/>
  <c r="CL21" i="8"/>
  <c r="CM21" i="8" s="1"/>
  <c r="CG21" i="8"/>
  <c r="CF21" i="8"/>
  <c r="CE21" i="8"/>
  <c r="CD21" i="8"/>
  <c r="CC21" i="8"/>
  <c r="CB21" i="8"/>
  <c r="CA21" i="8"/>
  <c r="BZ21" i="8"/>
  <c r="BY21" i="8"/>
  <c r="BW21" i="8"/>
  <c r="BX21" i="8" s="1"/>
  <c r="BV21" i="8"/>
  <c r="BU21" i="8"/>
  <c r="BT21" i="8"/>
  <c r="BS21" i="8"/>
  <c r="BR21" i="8"/>
  <c r="BQ21" i="8"/>
  <c r="BP21" i="8"/>
  <c r="BO21" i="8"/>
  <c r="BN21" i="8"/>
  <c r="BM21" i="8"/>
  <c r="BL21" i="8"/>
  <c r="BJ21" i="8"/>
  <c r="BK21" i="8" s="1"/>
  <c r="J21" i="8"/>
  <c r="I21" i="8"/>
  <c r="H21" i="8"/>
  <c r="G21" i="8"/>
  <c r="F21" i="8"/>
  <c r="A21" i="8"/>
  <c r="DP20" i="8"/>
  <c r="DO20" i="8"/>
  <c r="DN20" i="8"/>
  <c r="DM20" i="8"/>
  <c r="DK20" i="8"/>
  <c r="DL20" i="8" s="1"/>
  <c r="DJ20" i="8"/>
  <c r="DI20" i="8"/>
  <c r="DH20" i="8"/>
  <c r="DG20" i="8"/>
  <c r="DE20" i="8"/>
  <c r="DF20" i="8" s="1"/>
  <c r="DD20" i="8"/>
  <c r="DC20" i="8"/>
  <c r="DB20" i="8"/>
  <c r="DA20" i="8"/>
  <c r="CZ20" i="8"/>
  <c r="CY20" i="8"/>
  <c r="CX20" i="8"/>
  <c r="CV20" i="8"/>
  <c r="CW20" i="8" s="1"/>
  <c r="CU20" i="8"/>
  <c r="CT20" i="8"/>
  <c r="CS20" i="8"/>
  <c r="CR20" i="8"/>
  <c r="CQ20" i="8"/>
  <c r="CP20" i="8"/>
  <c r="CO20" i="8"/>
  <c r="CN20" i="8"/>
  <c r="CL20" i="8"/>
  <c r="CM20" i="8" s="1"/>
  <c r="CG20" i="8"/>
  <c r="CF20" i="8"/>
  <c r="CE20" i="8"/>
  <c r="CD20" i="8"/>
  <c r="CC20" i="8"/>
  <c r="CB20" i="8"/>
  <c r="CA20" i="8"/>
  <c r="BZ20" i="8"/>
  <c r="BY20" i="8"/>
  <c r="BW20" i="8"/>
  <c r="BX20" i="8" s="1"/>
  <c r="BV20" i="8"/>
  <c r="BU20" i="8"/>
  <c r="BT20" i="8"/>
  <c r="BS20" i="8"/>
  <c r="BR20" i="8"/>
  <c r="BQ20" i="8"/>
  <c r="BP20" i="8"/>
  <c r="BO20" i="8"/>
  <c r="BN20" i="8"/>
  <c r="BM20" i="8"/>
  <c r="BL20" i="8"/>
  <c r="BJ20" i="8"/>
  <c r="BK20" i="8" s="1"/>
  <c r="J20" i="8"/>
  <c r="I20" i="8"/>
  <c r="H20" i="8"/>
  <c r="G20" i="8"/>
  <c r="F20" i="8"/>
  <c r="A20" i="8"/>
  <c r="DP19" i="8"/>
  <c r="DO19" i="8"/>
  <c r="DN19" i="8"/>
  <c r="DM19" i="8"/>
  <c r="DK19" i="8"/>
  <c r="DL19" i="8" s="1"/>
  <c r="DJ19" i="8"/>
  <c r="DI19" i="8"/>
  <c r="DH19" i="8"/>
  <c r="DG19" i="8"/>
  <c r="DE19" i="8"/>
  <c r="DF19" i="8" s="1"/>
  <c r="DD19" i="8"/>
  <c r="DC19" i="8"/>
  <c r="DB19" i="8"/>
  <c r="DA19" i="8"/>
  <c r="CZ19" i="8"/>
  <c r="CY19" i="8"/>
  <c r="CX19" i="8"/>
  <c r="CV19" i="8"/>
  <c r="CW19" i="8" s="1"/>
  <c r="CU19" i="8"/>
  <c r="CT19" i="8"/>
  <c r="CS19" i="8"/>
  <c r="CR19" i="8"/>
  <c r="CQ19" i="8"/>
  <c r="CP19" i="8"/>
  <c r="CO19" i="8"/>
  <c r="CN19" i="8"/>
  <c r="CL19" i="8"/>
  <c r="CM19" i="8" s="1"/>
  <c r="CG19" i="8"/>
  <c r="CF19" i="8"/>
  <c r="CE19" i="8"/>
  <c r="CD19" i="8"/>
  <c r="CC19" i="8"/>
  <c r="CB19" i="8"/>
  <c r="CA19" i="8"/>
  <c r="BZ19" i="8"/>
  <c r="BY19" i="8"/>
  <c r="BW19" i="8"/>
  <c r="BX19" i="8" s="1"/>
  <c r="BV19" i="8"/>
  <c r="BU19" i="8"/>
  <c r="BT19" i="8"/>
  <c r="BS19" i="8"/>
  <c r="BR19" i="8"/>
  <c r="BQ19" i="8"/>
  <c r="BP19" i="8"/>
  <c r="BO19" i="8"/>
  <c r="BN19" i="8"/>
  <c r="BM19" i="8"/>
  <c r="BL19" i="8"/>
  <c r="BJ19" i="8"/>
  <c r="BK19" i="8" s="1"/>
  <c r="J19" i="8"/>
  <c r="I19" i="8"/>
  <c r="H19" i="8"/>
  <c r="G19" i="8"/>
  <c r="F19" i="8"/>
  <c r="A19" i="8"/>
  <c r="DP18" i="8"/>
  <c r="DO18" i="8"/>
  <c r="DN18" i="8"/>
  <c r="DM18" i="8"/>
  <c r="DK18" i="8"/>
  <c r="DL18" i="8" s="1"/>
  <c r="DJ18" i="8"/>
  <c r="DI18" i="8"/>
  <c r="DH18" i="8"/>
  <c r="DG18" i="8"/>
  <c r="DE18" i="8"/>
  <c r="DF18" i="8" s="1"/>
  <c r="DD18" i="8"/>
  <c r="DC18" i="8"/>
  <c r="DB18" i="8"/>
  <c r="DA18" i="8"/>
  <c r="CZ18" i="8"/>
  <c r="CY18" i="8"/>
  <c r="CX18" i="8"/>
  <c r="CV18" i="8"/>
  <c r="CW18" i="8" s="1"/>
  <c r="CU18" i="8"/>
  <c r="CT18" i="8"/>
  <c r="CS18" i="8"/>
  <c r="CR18" i="8"/>
  <c r="CQ18" i="8"/>
  <c r="CP18" i="8"/>
  <c r="CO18" i="8"/>
  <c r="CN18" i="8"/>
  <c r="CL18" i="8"/>
  <c r="CM18" i="8" s="1"/>
  <c r="CG18" i="8"/>
  <c r="CF18" i="8"/>
  <c r="CE18" i="8"/>
  <c r="CD18" i="8"/>
  <c r="CC18" i="8"/>
  <c r="CB18" i="8"/>
  <c r="CA18" i="8"/>
  <c r="BZ18" i="8"/>
  <c r="BY18" i="8"/>
  <c r="BW18" i="8"/>
  <c r="BX18" i="8" s="1"/>
  <c r="BV18" i="8"/>
  <c r="BU18" i="8"/>
  <c r="BT18" i="8"/>
  <c r="BS18" i="8"/>
  <c r="BR18" i="8"/>
  <c r="BQ18" i="8"/>
  <c r="BP18" i="8"/>
  <c r="BO18" i="8"/>
  <c r="BN18" i="8"/>
  <c r="BM18" i="8"/>
  <c r="BL18" i="8"/>
  <c r="BJ18" i="8"/>
  <c r="BK18" i="8" s="1"/>
  <c r="J18" i="8"/>
  <c r="I18" i="8"/>
  <c r="H18" i="8"/>
  <c r="G18" i="8"/>
  <c r="F18" i="8"/>
  <c r="A18" i="8"/>
  <c r="DP17" i="8"/>
  <c r="DO17" i="8"/>
  <c r="DN17" i="8"/>
  <c r="DM17" i="8"/>
  <c r="DK17" i="8"/>
  <c r="DL17" i="8" s="1"/>
  <c r="DJ17" i="8"/>
  <c r="DI17" i="8"/>
  <c r="DH17" i="8"/>
  <c r="DG17" i="8"/>
  <c r="DE17" i="8"/>
  <c r="DF17" i="8" s="1"/>
  <c r="DD17" i="8"/>
  <c r="DC17" i="8"/>
  <c r="DB17" i="8"/>
  <c r="DA17" i="8"/>
  <c r="CZ17" i="8"/>
  <c r="CY17" i="8"/>
  <c r="CX17" i="8"/>
  <c r="CV17" i="8"/>
  <c r="CW17" i="8" s="1"/>
  <c r="CU17" i="8"/>
  <c r="CT17" i="8"/>
  <c r="CS17" i="8"/>
  <c r="CR17" i="8"/>
  <c r="CQ17" i="8"/>
  <c r="CP17" i="8"/>
  <c r="CO17" i="8"/>
  <c r="CN17" i="8"/>
  <c r="CL17" i="8"/>
  <c r="CM17" i="8" s="1"/>
  <c r="CG17" i="8"/>
  <c r="CF17" i="8"/>
  <c r="CE17" i="8"/>
  <c r="CD17" i="8"/>
  <c r="CC17" i="8"/>
  <c r="CB17" i="8"/>
  <c r="CA17" i="8"/>
  <c r="BZ17" i="8"/>
  <c r="BY17" i="8"/>
  <c r="BW17" i="8"/>
  <c r="BX17" i="8" s="1"/>
  <c r="BV17" i="8"/>
  <c r="BU17" i="8"/>
  <c r="BT17" i="8"/>
  <c r="BS17" i="8"/>
  <c r="BR17" i="8"/>
  <c r="BQ17" i="8"/>
  <c r="BP17" i="8"/>
  <c r="BO17" i="8"/>
  <c r="BN17" i="8"/>
  <c r="BM17" i="8"/>
  <c r="BL17" i="8"/>
  <c r="BJ17" i="8"/>
  <c r="BK17" i="8" s="1"/>
  <c r="J17" i="8"/>
  <c r="I17" i="8"/>
  <c r="H17" i="8"/>
  <c r="G17" i="8"/>
  <c r="F17" i="8"/>
  <c r="A17" i="8"/>
  <c r="DP16" i="8"/>
  <c r="DO16" i="8"/>
  <c r="DN16" i="8"/>
  <c r="DM16" i="8"/>
  <c r="DK16" i="8"/>
  <c r="DL16" i="8" s="1"/>
  <c r="DJ16" i="8"/>
  <c r="DI16" i="8"/>
  <c r="DH16" i="8"/>
  <c r="DG16" i="8"/>
  <c r="DE16" i="8"/>
  <c r="DF16" i="8" s="1"/>
  <c r="DD16" i="8"/>
  <c r="DC16" i="8"/>
  <c r="DB16" i="8"/>
  <c r="DA16" i="8"/>
  <c r="CZ16" i="8"/>
  <c r="CY16" i="8"/>
  <c r="CX16" i="8"/>
  <c r="CV16" i="8"/>
  <c r="CW16" i="8" s="1"/>
  <c r="CU16" i="8"/>
  <c r="CT16" i="8"/>
  <c r="CS16" i="8"/>
  <c r="CR16" i="8"/>
  <c r="CQ16" i="8"/>
  <c r="CP16" i="8"/>
  <c r="CO16" i="8"/>
  <c r="CN16" i="8"/>
  <c r="CL16" i="8"/>
  <c r="CM16" i="8" s="1"/>
  <c r="CG16" i="8"/>
  <c r="CF16" i="8"/>
  <c r="CE16" i="8"/>
  <c r="CD16" i="8"/>
  <c r="CC16" i="8"/>
  <c r="CB16" i="8"/>
  <c r="CA16" i="8"/>
  <c r="BZ16" i="8"/>
  <c r="BY16" i="8"/>
  <c r="BW16" i="8"/>
  <c r="BX16" i="8" s="1"/>
  <c r="BV16" i="8"/>
  <c r="BU16" i="8"/>
  <c r="BT16" i="8"/>
  <c r="BS16" i="8"/>
  <c r="BR16" i="8"/>
  <c r="BQ16" i="8"/>
  <c r="BP16" i="8"/>
  <c r="BO16" i="8"/>
  <c r="BN16" i="8"/>
  <c r="BM16" i="8"/>
  <c r="BL16" i="8"/>
  <c r="BJ16" i="8"/>
  <c r="BK16" i="8" s="1"/>
  <c r="J16" i="8"/>
  <c r="I16" i="8"/>
  <c r="H16" i="8"/>
  <c r="G16" i="8"/>
  <c r="F16" i="8"/>
  <c r="A16" i="8"/>
  <c r="DP15" i="8"/>
  <c r="DO15" i="8"/>
  <c r="DN15" i="8"/>
  <c r="DM15" i="8"/>
  <c r="DK15" i="8"/>
  <c r="DL15" i="8" s="1"/>
  <c r="DJ15" i="8"/>
  <c r="DI15" i="8"/>
  <c r="DH15" i="8"/>
  <c r="DG15" i="8"/>
  <c r="DE15" i="8"/>
  <c r="DF15" i="8" s="1"/>
  <c r="DD15" i="8"/>
  <c r="DC15" i="8"/>
  <c r="DB15" i="8"/>
  <c r="DA15" i="8"/>
  <c r="CZ15" i="8"/>
  <c r="CY15" i="8"/>
  <c r="CX15" i="8"/>
  <c r="CV15" i="8"/>
  <c r="CW15" i="8" s="1"/>
  <c r="CU15" i="8"/>
  <c r="CT15" i="8"/>
  <c r="CS15" i="8"/>
  <c r="CR15" i="8"/>
  <c r="CQ15" i="8"/>
  <c r="CP15" i="8"/>
  <c r="CO15" i="8"/>
  <c r="CN15" i="8"/>
  <c r="CL15" i="8"/>
  <c r="CM15" i="8" s="1"/>
  <c r="CG15" i="8"/>
  <c r="CF15" i="8"/>
  <c r="CE15" i="8"/>
  <c r="CD15" i="8"/>
  <c r="CC15" i="8"/>
  <c r="CB15" i="8"/>
  <c r="CA15" i="8"/>
  <c r="BZ15" i="8"/>
  <c r="BY15" i="8"/>
  <c r="BW15" i="8"/>
  <c r="BX15" i="8" s="1"/>
  <c r="BV15" i="8"/>
  <c r="BU15" i="8"/>
  <c r="BT15" i="8"/>
  <c r="BS15" i="8"/>
  <c r="BR15" i="8"/>
  <c r="BQ15" i="8"/>
  <c r="BP15" i="8"/>
  <c r="BO15" i="8"/>
  <c r="BN15" i="8"/>
  <c r="BM15" i="8"/>
  <c r="BL15" i="8"/>
  <c r="BJ15" i="8"/>
  <c r="BK15" i="8" s="1"/>
  <c r="J15" i="8"/>
  <c r="I15" i="8"/>
  <c r="H15" i="8"/>
  <c r="G15" i="8"/>
  <c r="F15" i="8"/>
  <c r="A15" i="8"/>
  <c r="DP14" i="8"/>
  <c r="DO14" i="8"/>
  <c r="DN14" i="8"/>
  <c r="DM14" i="8"/>
  <c r="DK14" i="8"/>
  <c r="DL14" i="8" s="1"/>
  <c r="DJ14" i="8"/>
  <c r="DI14" i="8"/>
  <c r="DH14" i="8"/>
  <c r="DG14" i="8"/>
  <c r="DE14" i="8"/>
  <c r="DF14" i="8" s="1"/>
  <c r="DD14" i="8"/>
  <c r="DC14" i="8"/>
  <c r="DB14" i="8"/>
  <c r="DA14" i="8"/>
  <c r="CZ14" i="8"/>
  <c r="CY14" i="8"/>
  <c r="CX14" i="8"/>
  <c r="CV14" i="8"/>
  <c r="CW14" i="8" s="1"/>
  <c r="CU14" i="8"/>
  <c r="CT14" i="8"/>
  <c r="CS14" i="8"/>
  <c r="CR14" i="8"/>
  <c r="CQ14" i="8"/>
  <c r="CP14" i="8"/>
  <c r="CO14" i="8"/>
  <c r="CN14" i="8"/>
  <c r="CL14" i="8"/>
  <c r="CM14" i="8" s="1"/>
  <c r="CG14" i="8"/>
  <c r="CF14" i="8"/>
  <c r="CE14" i="8"/>
  <c r="CD14" i="8"/>
  <c r="CC14" i="8"/>
  <c r="CB14" i="8"/>
  <c r="CA14" i="8"/>
  <c r="BZ14" i="8"/>
  <c r="BY14" i="8"/>
  <c r="BW14" i="8"/>
  <c r="BX14" i="8" s="1"/>
  <c r="BV14" i="8"/>
  <c r="BU14" i="8"/>
  <c r="BT14" i="8"/>
  <c r="BS14" i="8"/>
  <c r="BR14" i="8"/>
  <c r="BQ14" i="8"/>
  <c r="BP14" i="8"/>
  <c r="BO14" i="8"/>
  <c r="BN14" i="8"/>
  <c r="BM14" i="8"/>
  <c r="BL14" i="8"/>
  <c r="BJ14" i="8"/>
  <c r="BK14" i="8" s="1"/>
  <c r="J14" i="8"/>
  <c r="I14" i="8"/>
  <c r="H14" i="8"/>
  <c r="G14" i="8"/>
  <c r="F14" i="8"/>
  <c r="A14" i="8"/>
  <c r="DP13" i="8"/>
  <c r="DO13" i="8"/>
  <c r="DN13" i="8"/>
  <c r="DM13" i="8"/>
  <c r="DK13" i="8"/>
  <c r="DL13" i="8" s="1"/>
  <c r="DJ13" i="8"/>
  <c r="DI13" i="8"/>
  <c r="DH13" i="8"/>
  <c r="DG13" i="8"/>
  <c r="DE13" i="8"/>
  <c r="DF13" i="8" s="1"/>
  <c r="DD13" i="8"/>
  <c r="DC13" i="8"/>
  <c r="DB13" i="8"/>
  <c r="DA13" i="8"/>
  <c r="CZ13" i="8"/>
  <c r="CY13" i="8"/>
  <c r="CX13" i="8"/>
  <c r="CV13" i="8"/>
  <c r="CW13" i="8" s="1"/>
  <c r="CU13" i="8"/>
  <c r="CT13" i="8"/>
  <c r="CS13" i="8"/>
  <c r="CR13" i="8"/>
  <c r="CQ13" i="8"/>
  <c r="CP13" i="8"/>
  <c r="CO13" i="8"/>
  <c r="CN13" i="8"/>
  <c r="CL13" i="8"/>
  <c r="CM13" i="8" s="1"/>
  <c r="CG13" i="8"/>
  <c r="CF13" i="8"/>
  <c r="CE13" i="8"/>
  <c r="CD13" i="8"/>
  <c r="CC13" i="8"/>
  <c r="CB13" i="8"/>
  <c r="CA13" i="8"/>
  <c r="BZ13" i="8"/>
  <c r="BY13" i="8"/>
  <c r="BW13" i="8"/>
  <c r="BX13" i="8" s="1"/>
  <c r="BV13" i="8"/>
  <c r="BU13" i="8"/>
  <c r="BT13" i="8"/>
  <c r="BS13" i="8"/>
  <c r="BR13" i="8"/>
  <c r="BQ13" i="8"/>
  <c r="BP13" i="8"/>
  <c r="BO13" i="8"/>
  <c r="BN13" i="8"/>
  <c r="BM13" i="8"/>
  <c r="BL13" i="8"/>
  <c r="BJ13" i="8"/>
  <c r="BK13" i="8" s="1"/>
  <c r="J13" i="8"/>
  <c r="I13" i="8"/>
  <c r="H13" i="8"/>
  <c r="G13" i="8"/>
  <c r="F13" i="8"/>
  <c r="A13" i="8"/>
  <c r="DP12" i="8"/>
  <c r="DO12" i="8"/>
  <c r="DN12" i="8"/>
  <c r="DM12" i="8"/>
  <c r="DK12" i="8"/>
  <c r="DL12" i="8" s="1"/>
  <c r="DJ12" i="8"/>
  <c r="DI12" i="8"/>
  <c r="DH12" i="8"/>
  <c r="DG12" i="8"/>
  <c r="DE12" i="8"/>
  <c r="DF12" i="8" s="1"/>
  <c r="DD12" i="8"/>
  <c r="DC12" i="8"/>
  <c r="DB12" i="8"/>
  <c r="DA12" i="8"/>
  <c r="CZ12" i="8"/>
  <c r="CY12" i="8"/>
  <c r="CX12" i="8"/>
  <c r="CV12" i="8"/>
  <c r="CW12" i="8" s="1"/>
  <c r="CU12" i="8"/>
  <c r="CT12" i="8"/>
  <c r="CS12" i="8"/>
  <c r="CR12" i="8"/>
  <c r="CQ12" i="8"/>
  <c r="CP12" i="8"/>
  <c r="CO12" i="8"/>
  <c r="CN12" i="8"/>
  <c r="CL12" i="8"/>
  <c r="CM12" i="8" s="1"/>
  <c r="CG12" i="8"/>
  <c r="CF12" i="8"/>
  <c r="CE12" i="8"/>
  <c r="CD12" i="8"/>
  <c r="CC12" i="8"/>
  <c r="CB12" i="8"/>
  <c r="CA12" i="8"/>
  <c r="BZ12" i="8"/>
  <c r="BY12" i="8"/>
  <c r="BW12" i="8"/>
  <c r="BX12" i="8" s="1"/>
  <c r="BV12" i="8"/>
  <c r="BU12" i="8"/>
  <c r="BT12" i="8"/>
  <c r="BS12" i="8"/>
  <c r="BR12" i="8"/>
  <c r="BQ12" i="8"/>
  <c r="BP12" i="8"/>
  <c r="BO12" i="8"/>
  <c r="BN12" i="8"/>
  <c r="BM12" i="8"/>
  <c r="BL12" i="8"/>
  <c r="BJ12" i="8"/>
  <c r="BK12" i="8" s="1"/>
  <c r="J12" i="8"/>
  <c r="I12" i="8"/>
  <c r="H12" i="8"/>
  <c r="G12" i="8"/>
  <c r="F12" i="8"/>
  <c r="A12" i="8"/>
  <c r="DP11" i="8"/>
  <c r="DO11" i="8"/>
  <c r="DN11" i="8"/>
  <c r="DM11" i="8"/>
  <c r="DK11" i="8"/>
  <c r="DL11" i="8" s="1"/>
  <c r="DJ11" i="8"/>
  <c r="DI11" i="8"/>
  <c r="DH11" i="8"/>
  <c r="DG11" i="8"/>
  <c r="DE11" i="8"/>
  <c r="DF11" i="8" s="1"/>
  <c r="DD11" i="8"/>
  <c r="DC11" i="8"/>
  <c r="DB11" i="8"/>
  <c r="DA11" i="8"/>
  <c r="CZ11" i="8"/>
  <c r="CY11" i="8"/>
  <c r="CX11" i="8"/>
  <c r="CV11" i="8"/>
  <c r="CW11" i="8" s="1"/>
  <c r="CU11" i="8"/>
  <c r="CT11" i="8"/>
  <c r="CS11" i="8"/>
  <c r="CR11" i="8"/>
  <c r="CQ11" i="8"/>
  <c r="CP11" i="8"/>
  <c r="CO11" i="8"/>
  <c r="CN11" i="8"/>
  <c r="CL11" i="8"/>
  <c r="CM11" i="8" s="1"/>
  <c r="CG11" i="8"/>
  <c r="CF11" i="8"/>
  <c r="CE11" i="8"/>
  <c r="CD11" i="8"/>
  <c r="CC11" i="8"/>
  <c r="CB11" i="8"/>
  <c r="CA11" i="8"/>
  <c r="BZ11" i="8"/>
  <c r="BY11" i="8"/>
  <c r="BW11" i="8"/>
  <c r="BX11" i="8" s="1"/>
  <c r="BV11" i="8"/>
  <c r="BU11" i="8"/>
  <c r="BT11" i="8"/>
  <c r="BS11" i="8"/>
  <c r="BR11" i="8"/>
  <c r="BQ11" i="8"/>
  <c r="BP11" i="8"/>
  <c r="BO11" i="8"/>
  <c r="BN11" i="8"/>
  <c r="BM11" i="8"/>
  <c r="BL11" i="8"/>
  <c r="BJ11" i="8"/>
  <c r="BK11" i="8" s="1"/>
  <c r="J11" i="8"/>
  <c r="I11" i="8"/>
  <c r="H11" i="8"/>
  <c r="G11" i="8"/>
  <c r="F11" i="8"/>
  <c r="A11" i="8"/>
  <c r="DP10" i="8"/>
  <c r="DO10" i="8"/>
  <c r="DN10" i="8"/>
  <c r="DM10" i="8"/>
  <c r="DK10" i="8"/>
  <c r="DL10" i="8" s="1"/>
  <c r="DJ10" i="8"/>
  <c r="DI10" i="8"/>
  <c r="DH10" i="8"/>
  <c r="DG10" i="8"/>
  <c r="DE10" i="8"/>
  <c r="DF10" i="8" s="1"/>
  <c r="DD10" i="8"/>
  <c r="DC10" i="8"/>
  <c r="DB10" i="8"/>
  <c r="DA10" i="8"/>
  <c r="CZ10" i="8"/>
  <c r="CY10" i="8"/>
  <c r="CX10" i="8"/>
  <c r="CV10" i="8"/>
  <c r="CW10" i="8" s="1"/>
  <c r="CU10" i="8"/>
  <c r="CT10" i="8"/>
  <c r="CS10" i="8"/>
  <c r="CR10" i="8"/>
  <c r="CQ10" i="8"/>
  <c r="CP10" i="8"/>
  <c r="CO10" i="8"/>
  <c r="CN10" i="8"/>
  <c r="CL10" i="8"/>
  <c r="CM10" i="8" s="1"/>
  <c r="CG10" i="8"/>
  <c r="CF10" i="8"/>
  <c r="CE10" i="8"/>
  <c r="CD10" i="8"/>
  <c r="CC10" i="8"/>
  <c r="CB10" i="8"/>
  <c r="CA10" i="8"/>
  <c r="BZ10" i="8"/>
  <c r="BY10" i="8"/>
  <c r="BW10" i="8"/>
  <c r="BX10" i="8" s="1"/>
  <c r="BV10" i="8"/>
  <c r="BU10" i="8"/>
  <c r="BT10" i="8"/>
  <c r="BS10" i="8"/>
  <c r="BR10" i="8"/>
  <c r="BQ10" i="8"/>
  <c r="BP10" i="8"/>
  <c r="BO10" i="8"/>
  <c r="BN10" i="8"/>
  <c r="BM10" i="8"/>
  <c r="BL10" i="8"/>
  <c r="BJ10" i="8"/>
  <c r="BK10" i="8" s="1"/>
  <c r="J10" i="8"/>
  <c r="I10" i="8"/>
  <c r="H10" i="8"/>
  <c r="G10" i="8"/>
  <c r="F10" i="8"/>
  <c r="A10" i="8"/>
  <c r="DP9" i="8"/>
  <c r="DO9" i="8"/>
  <c r="DN9" i="8"/>
  <c r="DM9" i="8"/>
  <c r="DK9" i="8"/>
  <c r="DL9" i="8" s="1"/>
  <c r="DJ9" i="8"/>
  <c r="DI9" i="8"/>
  <c r="DH9" i="8"/>
  <c r="DG9" i="8"/>
  <c r="DE9" i="8"/>
  <c r="DF9" i="8" s="1"/>
  <c r="DD9" i="8"/>
  <c r="DC9" i="8"/>
  <c r="DB9" i="8"/>
  <c r="DA9" i="8"/>
  <c r="CZ9" i="8"/>
  <c r="CY9" i="8"/>
  <c r="CX9" i="8"/>
  <c r="CV9" i="8"/>
  <c r="CW9" i="8" s="1"/>
  <c r="CU9" i="8"/>
  <c r="CT9" i="8"/>
  <c r="CS9" i="8"/>
  <c r="CR9" i="8"/>
  <c r="CQ9" i="8"/>
  <c r="CP9" i="8"/>
  <c r="CO9" i="8"/>
  <c r="CN9" i="8"/>
  <c r="CL9" i="8"/>
  <c r="CM9" i="8" s="1"/>
  <c r="CG9" i="8"/>
  <c r="CF9" i="8"/>
  <c r="CE9" i="8"/>
  <c r="CD9" i="8"/>
  <c r="CC9" i="8"/>
  <c r="CB9" i="8"/>
  <c r="CA9" i="8"/>
  <c r="BZ9" i="8"/>
  <c r="BY9" i="8"/>
  <c r="BW9" i="8"/>
  <c r="BX9" i="8" s="1"/>
  <c r="BV9" i="8"/>
  <c r="BU9" i="8"/>
  <c r="BT9" i="8"/>
  <c r="BS9" i="8"/>
  <c r="BR9" i="8"/>
  <c r="BQ9" i="8"/>
  <c r="BP9" i="8"/>
  <c r="BO9" i="8"/>
  <c r="BN9" i="8"/>
  <c r="BM9" i="8"/>
  <c r="BL9" i="8"/>
  <c r="BJ9" i="8"/>
  <c r="BK9" i="8" s="1"/>
  <c r="J9" i="8"/>
  <c r="I9" i="8"/>
  <c r="H9" i="8"/>
  <c r="G9" i="8"/>
  <c r="F9" i="8"/>
  <c r="A9" i="8"/>
  <c r="DP8" i="8"/>
  <c r="DO8" i="8"/>
  <c r="DN8" i="8"/>
  <c r="DM8" i="8"/>
  <c r="DK8" i="8"/>
  <c r="DL8" i="8" s="1"/>
  <c r="DJ8" i="8"/>
  <c r="DI8" i="8"/>
  <c r="DH8" i="8"/>
  <c r="DG8" i="8"/>
  <c r="DE8" i="8"/>
  <c r="DF8" i="8" s="1"/>
  <c r="DD8" i="8"/>
  <c r="DC8" i="8"/>
  <c r="DB8" i="8"/>
  <c r="DA8" i="8"/>
  <c r="CZ8" i="8"/>
  <c r="CY8" i="8"/>
  <c r="CX8" i="8"/>
  <c r="CV8" i="8"/>
  <c r="CW8" i="8" s="1"/>
  <c r="CU8" i="8"/>
  <c r="CT8" i="8"/>
  <c r="CS8" i="8"/>
  <c r="CR8" i="8"/>
  <c r="CQ8" i="8"/>
  <c r="CP8" i="8"/>
  <c r="CO8" i="8"/>
  <c r="CN8" i="8"/>
  <c r="CL8" i="8"/>
  <c r="CM8" i="8" s="1"/>
  <c r="CG8" i="8"/>
  <c r="CF8" i="8"/>
  <c r="CE8" i="8"/>
  <c r="CD8" i="8"/>
  <c r="CC8" i="8"/>
  <c r="CB8" i="8"/>
  <c r="CA8" i="8"/>
  <c r="BZ8" i="8"/>
  <c r="BY8" i="8"/>
  <c r="BW8" i="8"/>
  <c r="BX8" i="8" s="1"/>
  <c r="BV8" i="8"/>
  <c r="BU8" i="8"/>
  <c r="BT8" i="8"/>
  <c r="BS8" i="8"/>
  <c r="BR8" i="8"/>
  <c r="BQ8" i="8"/>
  <c r="BP8" i="8"/>
  <c r="BO8" i="8"/>
  <c r="BN8" i="8"/>
  <c r="BM8" i="8"/>
  <c r="BL8" i="8"/>
  <c r="BJ8" i="8"/>
  <c r="BK8" i="8" s="1"/>
  <c r="J8" i="8"/>
  <c r="I8" i="8"/>
  <c r="H8" i="8"/>
  <c r="G8" i="8"/>
  <c r="F8" i="8"/>
  <c r="A8" i="8"/>
  <c r="DP7" i="8"/>
  <c r="DO7" i="8"/>
  <c r="DN7" i="8"/>
  <c r="DM7" i="8"/>
  <c r="DK7" i="8"/>
  <c r="DL7" i="8" s="1"/>
  <c r="DJ7" i="8"/>
  <c r="DI7" i="8"/>
  <c r="DH7" i="8"/>
  <c r="DG7" i="8"/>
  <c r="DE7" i="8"/>
  <c r="DF7" i="8" s="1"/>
  <c r="DD7" i="8"/>
  <c r="DC7" i="8"/>
  <c r="DB7" i="8"/>
  <c r="DA7" i="8"/>
  <c r="CZ7" i="8"/>
  <c r="CY7" i="8"/>
  <c r="CX7" i="8"/>
  <c r="CV7" i="8"/>
  <c r="CW7" i="8" s="1"/>
  <c r="CU7" i="8"/>
  <c r="CT7" i="8"/>
  <c r="CS7" i="8"/>
  <c r="CR7" i="8"/>
  <c r="CQ7" i="8"/>
  <c r="CP7" i="8"/>
  <c r="CO7" i="8"/>
  <c r="CN7" i="8"/>
  <c r="CL7" i="8"/>
  <c r="CM7" i="8" s="1"/>
  <c r="CG7" i="8"/>
  <c r="CF7" i="8"/>
  <c r="CE7" i="8"/>
  <c r="CD7" i="8"/>
  <c r="CC7" i="8"/>
  <c r="CB7" i="8"/>
  <c r="CA7" i="8"/>
  <c r="BZ7" i="8"/>
  <c r="BY7" i="8"/>
  <c r="BW7" i="8"/>
  <c r="BX7" i="8" s="1"/>
  <c r="BV7" i="8"/>
  <c r="BU7" i="8"/>
  <c r="BT7" i="8"/>
  <c r="BS7" i="8"/>
  <c r="BR7" i="8"/>
  <c r="BQ7" i="8"/>
  <c r="BP7" i="8"/>
  <c r="BO7" i="8"/>
  <c r="BN7" i="8"/>
  <c r="BM7" i="8"/>
  <c r="BL7" i="8"/>
  <c r="BJ7" i="8"/>
  <c r="BK7" i="8" s="1"/>
  <c r="J7" i="8"/>
  <c r="I7" i="8"/>
  <c r="H7" i="8"/>
  <c r="G7" i="8"/>
  <c r="F7" i="8"/>
  <c r="A7" i="8"/>
  <c r="DP6" i="8"/>
  <c r="DO6" i="8"/>
  <c r="DN6" i="8"/>
  <c r="DM6" i="8"/>
  <c r="DK6" i="8"/>
  <c r="DL6" i="8" s="1"/>
  <c r="DJ6" i="8"/>
  <c r="DI6" i="8"/>
  <c r="DH6" i="8"/>
  <c r="DG6" i="8"/>
  <c r="DE6" i="8"/>
  <c r="DF6" i="8" s="1"/>
  <c r="DD6" i="8"/>
  <c r="DC6" i="8"/>
  <c r="DB6" i="8"/>
  <c r="DA6" i="8"/>
  <c r="CZ6" i="8"/>
  <c r="CY6" i="8"/>
  <c r="CX6" i="8"/>
  <c r="CV6" i="8"/>
  <c r="CW6" i="8" s="1"/>
  <c r="CU6" i="8"/>
  <c r="CT6" i="8"/>
  <c r="CS6" i="8"/>
  <c r="CR6" i="8"/>
  <c r="CQ6" i="8"/>
  <c r="CP6" i="8"/>
  <c r="CO6" i="8"/>
  <c r="CN6" i="8"/>
  <c r="CL6" i="8"/>
  <c r="CM6" i="8" s="1"/>
  <c r="CG6" i="8"/>
  <c r="CF6" i="8"/>
  <c r="CE6" i="8"/>
  <c r="CD6" i="8"/>
  <c r="CC6" i="8"/>
  <c r="CB6" i="8"/>
  <c r="CA6" i="8"/>
  <c r="BZ6" i="8"/>
  <c r="BY6" i="8"/>
  <c r="BW6" i="8"/>
  <c r="BX6" i="8" s="1"/>
  <c r="BV6" i="8"/>
  <c r="BU6" i="8"/>
  <c r="BT6" i="8"/>
  <c r="BS6" i="8"/>
  <c r="BR6" i="8"/>
  <c r="BQ6" i="8"/>
  <c r="BP6" i="8"/>
  <c r="BO6" i="8"/>
  <c r="BN6" i="8"/>
  <c r="BM6" i="8"/>
  <c r="BL6" i="8"/>
  <c r="BJ6" i="8"/>
  <c r="BK6" i="8" s="1"/>
  <c r="J6" i="8"/>
  <c r="I6" i="8"/>
  <c r="H6" i="8"/>
  <c r="G6" i="8"/>
  <c r="F6" i="8"/>
  <c r="A6" i="8"/>
  <c r="DP5" i="8"/>
  <c r="DO5" i="8"/>
  <c r="DN5" i="8"/>
  <c r="DM5" i="8"/>
  <c r="DK5" i="8"/>
  <c r="DL5" i="8" s="1"/>
  <c r="DJ5" i="8"/>
  <c r="DI5" i="8"/>
  <c r="DH5" i="8"/>
  <c r="DG5" i="8"/>
  <c r="DE5" i="8"/>
  <c r="DF5" i="8" s="1"/>
  <c r="DD5" i="8"/>
  <c r="DC5" i="8"/>
  <c r="DB5" i="8"/>
  <c r="DA5" i="8"/>
  <c r="CZ5" i="8"/>
  <c r="CY5" i="8"/>
  <c r="CX5" i="8"/>
  <c r="CV5" i="8"/>
  <c r="CW5" i="8" s="1"/>
  <c r="CU5" i="8"/>
  <c r="CT5" i="8"/>
  <c r="CS5" i="8"/>
  <c r="CR5" i="8"/>
  <c r="CQ5" i="8"/>
  <c r="CP5" i="8"/>
  <c r="CO5" i="8"/>
  <c r="CN5" i="8"/>
  <c r="CL5" i="8"/>
  <c r="CM5" i="8" s="1"/>
  <c r="CG5" i="8"/>
  <c r="CF5" i="8"/>
  <c r="CE5" i="8"/>
  <c r="CD5" i="8"/>
  <c r="CC5" i="8"/>
  <c r="CB5" i="8"/>
  <c r="CA5" i="8"/>
  <c r="BZ5" i="8"/>
  <c r="BY5" i="8"/>
  <c r="BW5" i="8"/>
  <c r="BX5" i="8" s="1"/>
  <c r="BV5" i="8"/>
  <c r="BU5" i="8"/>
  <c r="BT5" i="8"/>
  <c r="BS5" i="8"/>
  <c r="BR5" i="8"/>
  <c r="BQ5" i="8"/>
  <c r="BP5" i="8"/>
  <c r="BO5" i="8"/>
  <c r="BN5" i="8"/>
  <c r="BM5" i="8"/>
  <c r="BL5" i="8"/>
  <c r="BJ5" i="8"/>
  <c r="BK5" i="8" s="1"/>
  <c r="J5" i="8"/>
  <c r="I5" i="8"/>
  <c r="H5" i="8"/>
  <c r="G5" i="8"/>
  <c r="F5" i="8"/>
  <c r="A5" i="8"/>
  <c r="DP4" i="8"/>
  <c r="DO4" i="8"/>
  <c r="DN4" i="8"/>
  <c r="DM4" i="8"/>
  <c r="DK4" i="8"/>
  <c r="DL4" i="8" s="1"/>
  <c r="DJ4" i="8"/>
  <c r="DI4" i="8"/>
  <c r="DH4" i="8"/>
  <c r="DG4" i="8"/>
  <c r="DE4" i="8"/>
  <c r="DF4" i="8" s="1"/>
  <c r="DD4" i="8"/>
  <c r="DC4" i="8"/>
  <c r="DB4" i="8"/>
  <c r="DA4" i="8"/>
  <c r="CZ4" i="8"/>
  <c r="CY4" i="8"/>
  <c r="CX4" i="8"/>
  <c r="CV4" i="8"/>
  <c r="CW4" i="8" s="1"/>
  <c r="CU4" i="8"/>
  <c r="CT4" i="8"/>
  <c r="CS4" i="8"/>
  <c r="CR4" i="8"/>
  <c r="CQ4" i="8"/>
  <c r="CP4" i="8"/>
  <c r="CO4" i="8"/>
  <c r="CN4" i="8"/>
  <c r="CL4" i="8"/>
  <c r="CM4" i="8" s="1"/>
  <c r="CG4" i="8"/>
  <c r="CF4" i="8"/>
  <c r="CE4" i="8"/>
  <c r="CD4" i="8"/>
  <c r="CC4" i="8"/>
  <c r="CB4" i="8"/>
  <c r="CA4" i="8"/>
  <c r="BZ4" i="8"/>
  <c r="BY4" i="8"/>
  <c r="BW4" i="8"/>
  <c r="BX4" i="8" s="1"/>
  <c r="BV4" i="8"/>
  <c r="BU4" i="8"/>
  <c r="BT4" i="8"/>
  <c r="BS4" i="8"/>
  <c r="BR4" i="8"/>
  <c r="BQ4" i="8"/>
  <c r="BP4" i="8"/>
  <c r="BO4" i="8"/>
  <c r="BN4" i="8"/>
  <c r="BM4" i="8"/>
  <c r="BL4" i="8"/>
  <c r="BJ4" i="8"/>
  <c r="BK4" i="8" s="1"/>
  <c r="J4" i="8"/>
  <c r="I4" i="8"/>
  <c r="H4" i="8"/>
  <c r="G4" i="8"/>
  <c r="F4" i="8"/>
  <c r="A4" i="8"/>
  <c r="DP3" i="8"/>
  <c r="DO3" i="8"/>
  <c r="DN3" i="8"/>
  <c r="DM3" i="8"/>
  <c r="DK3" i="8"/>
  <c r="DL3" i="8" s="1"/>
  <c r="DJ3" i="8"/>
  <c r="DI3" i="8"/>
  <c r="DH3" i="8"/>
  <c r="DG3" i="8"/>
  <c r="DE3" i="8"/>
  <c r="DF3" i="8" s="1"/>
  <c r="DD3" i="8"/>
  <c r="DC3" i="8"/>
  <c r="DB3" i="8"/>
  <c r="DA3" i="8"/>
  <c r="CZ3" i="8"/>
  <c r="CY3" i="8"/>
  <c r="CX3" i="8"/>
  <c r="CV3" i="8"/>
  <c r="CW3" i="8" s="1"/>
  <c r="CU3" i="8"/>
  <c r="CT3" i="8"/>
  <c r="CS3" i="8"/>
  <c r="CR3" i="8"/>
  <c r="CQ3" i="8"/>
  <c r="CP3" i="8"/>
  <c r="CO3" i="8"/>
  <c r="CN3" i="8"/>
  <c r="CL3" i="8"/>
  <c r="CM3" i="8" s="1"/>
  <c r="CG3" i="8"/>
  <c r="CF3" i="8"/>
  <c r="CE3" i="8"/>
  <c r="CD3" i="8"/>
  <c r="CC3" i="8"/>
  <c r="CB3" i="8"/>
  <c r="CA3" i="8"/>
  <c r="BZ3" i="8"/>
  <c r="BY3" i="8"/>
  <c r="BW3" i="8"/>
  <c r="BX3" i="8" s="1"/>
  <c r="BV3" i="8"/>
  <c r="BU3" i="8"/>
  <c r="BT3" i="8"/>
  <c r="BS3" i="8"/>
  <c r="BR3" i="8"/>
  <c r="BQ3" i="8"/>
  <c r="BP3" i="8"/>
  <c r="BO3" i="8"/>
  <c r="BN3" i="8"/>
  <c r="BM3" i="8"/>
  <c r="BL3" i="8"/>
  <c r="BJ3" i="8"/>
  <c r="BK3" i="8" s="1"/>
  <c r="J3" i="8"/>
  <c r="I3" i="8"/>
  <c r="H3" i="8"/>
  <c r="G3" i="8"/>
  <c r="F3" i="8"/>
  <c r="A3" i="8"/>
  <c r="DP2" i="8"/>
  <c r="DJ2" i="8"/>
  <c r="E1495" i="8" l="1"/>
  <c r="E1494" i="8"/>
  <c r="E1491" i="8"/>
  <c r="E1490" i="8"/>
  <c r="E1487" i="8"/>
  <c r="E1486" i="8"/>
  <c r="E1483" i="8"/>
  <c r="E1482" i="8"/>
  <c r="E1479" i="8"/>
  <c r="E1478" i="8"/>
  <c r="E1475" i="8"/>
  <c r="E1474" i="8"/>
  <c r="E1471" i="8"/>
  <c r="E1470" i="8"/>
  <c r="E1467" i="8"/>
  <c r="E1466" i="8"/>
  <c r="E1463" i="8"/>
  <c r="E1462" i="8"/>
  <c r="E1459" i="8"/>
  <c r="E1458" i="8"/>
  <c r="E1455" i="8"/>
  <c r="E1496" i="8"/>
  <c r="D1495" i="8"/>
  <c r="D1494" i="8"/>
  <c r="E1493" i="8"/>
  <c r="E1492" i="8"/>
  <c r="D1491" i="8"/>
  <c r="D1490" i="8"/>
  <c r="E1489" i="8"/>
  <c r="E1488" i="8"/>
  <c r="D1487" i="8"/>
  <c r="D1486" i="8"/>
  <c r="E1485" i="8"/>
  <c r="E1484" i="8"/>
  <c r="D1483" i="8"/>
  <c r="D1482" i="8"/>
  <c r="E1481" i="8"/>
  <c r="E1480" i="8"/>
  <c r="D1479" i="8"/>
  <c r="D1478" i="8"/>
  <c r="E1477" i="8"/>
  <c r="E1476" i="8"/>
  <c r="D1475" i="8"/>
  <c r="D1474" i="8"/>
  <c r="E1473" i="8"/>
  <c r="E1472" i="8"/>
  <c r="D1471" i="8"/>
  <c r="D1470" i="8"/>
  <c r="E1469" i="8"/>
  <c r="D1496" i="8"/>
  <c r="D1493" i="8"/>
  <c r="D1492" i="8"/>
  <c r="D1489" i="8"/>
  <c r="D1488" i="8"/>
  <c r="D1485" i="8"/>
  <c r="D1484" i="8"/>
  <c r="D1481" i="8"/>
  <c r="D1480" i="8"/>
  <c r="D1477" i="8"/>
  <c r="D1476" i="8"/>
  <c r="D1473" i="8"/>
  <c r="D1472" i="8"/>
  <c r="D1469" i="8"/>
  <c r="D1468" i="8"/>
  <c r="D1465" i="8"/>
  <c r="D1464" i="8"/>
  <c r="D1461" i="8"/>
  <c r="D1459" i="8"/>
  <c r="D1457" i="8"/>
  <c r="D1456" i="8"/>
  <c r="E1314" i="8"/>
  <c r="E1312" i="8"/>
  <c r="D1311" i="8"/>
  <c r="D1309" i="8"/>
  <c r="E1306" i="8"/>
  <c r="E1304" i="8"/>
  <c r="D1303" i="8"/>
  <c r="D1301" i="8"/>
  <c r="E1298" i="8"/>
  <c r="E1296" i="8"/>
  <c r="D1295" i="8"/>
  <c r="D1293" i="8"/>
  <c r="D1292" i="8"/>
  <c r="D1291" i="8"/>
  <c r="E1290" i="8"/>
  <c r="D1285" i="8"/>
  <c r="D1284" i="8"/>
  <c r="D1283" i="8"/>
  <c r="D1282" i="8"/>
  <c r="D1281" i="8"/>
  <c r="D1280" i="8"/>
  <c r="D1279" i="8"/>
  <c r="D1278" i="8"/>
  <c r="D1277" i="8"/>
  <c r="D1276" i="8"/>
  <c r="D1275" i="8"/>
  <c r="D1274" i="8"/>
  <c r="D1273" i="8"/>
  <c r="D1272" i="8"/>
  <c r="D1271" i="8"/>
  <c r="D1270" i="8"/>
  <c r="D1269" i="8"/>
  <c r="D1268" i="8"/>
  <c r="D1267" i="8"/>
  <c r="D1266" i="8"/>
  <c r="D1265" i="8"/>
  <c r="D1264" i="8"/>
  <c r="D1263" i="8"/>
  <c r="D1262" i="8"/>
  <c r="D1261" i="8"/>
  <c r="D1260" i="8"/>
  <c r="D1259" i="8"/>
  <c r="D1258" i="8"/>
  <c r="D1257" i="8"/>
  <c r="D1256" i="8"/>
  <c r="D1255" i="8"/>
  <c r="D1254" i="8"/>
  <c r="D1253" i="8"/>
  <c r="D1252" i="8"/>
  <c r="D1251" i="8"/>
  <c r="D1250" i="8"/>
  <c r="D1249" i="8"/>
  <c r="D1248" i="8"/>
  <c r="D1247" i="8"/>
  <c r="D1246" i="8"/>
  <c r="D1245" i="8"/>
  <c r="D1244" i="8"/>
  <c r="D1243" i="8"/>
  <c r="D1242" i="8"/>
  <c r="D1241" i="8"/>
  <c r="D1240" i="8"/>
  <c r="D1239" i="8"/>
  <c r="D1238" i="8"/>
  <c r="D1237" i="8"/>
  <c r="D1236" i="8"/>
  <c r="D1235" i="8"/>
  <c r="D1234" i="8"/>
  <c r="D1233" i="8"/>
  <c r="D1232" i="8"/>
  <c r="D1231" i="8"/>
  <c r="D1230" i="8"/>
  <c r="D1229" i="8"/>
  <c r="D1228" i="8"/>
  <c r="D1227" i="8"/>
  <c r="D1226" i="8"/>
  <c r="D1225" i="8"/>
  <c r="D1224" i="8"/>
  <c r="D1223" i="8"/>
  <c r="D1222" i="8"/>
  <c r="D1221" i="8"/>
  <c r="D1220" i="8"/>
  <c r="D1219" i="8"/>
  <c r="D1218" i="8"/>
  <c r="D1217" i="8"/>
  <c r="D1216" i="8"/>
  <c r="D1215" i="8"/>
  <c r="D1214" i="8"/>
  <c r="D1213" i="8"/>
  <c r="D1212" i="8"/>
  <c r="D1211" i="8"/>
  <c r="D1210" i="8"/>
  <c r="D1209" i="8"/>
  <c r="D1208" i="8"/>
  <c r="D1207" i="8"/>
  <c r="D1206" i="8"/>
  <c r="D1205" i="8"/>
  <c r="D1204" i="8"/>
  <c r="D1203" i="8"/>
  <c r="D1202" i="8"/>
  <c r="D1201" i="8"/>
  <c r="D1200" i="8"/>
  <c r="D1199" i="8"/>
  <c r="D1198" i="8"/>
  <c r="D1197" i="8"/>
  <c r="D1196" i="8"/>
  <c r="D1195" i="8"/>
  <c r="D1194" i="8"/>
  <c r="D1193" i="8"/>
  <c r="D1192" i="8"/>
  <c r="D1191" i="8"/>
  <c r="D1190" i="8"/>
  <c r="D1189" i="8"/>
  <c r="D1188" i="8"/>
  <c r="D1187" i="8"/>
  <c r="D1186" i="8"/>
  <c r="D1185" i="8"/>
  <c r="D1184" i="8"/>
  <c r="D1183" i="8"/>
  <c r="D1182" i="8"/>
  <c r="D1181" i="8"/>
  <c r="D1180" i="8"/>
  <c r="D1179" i="8"/>
  <c r="E1468" i="8"/>
  <c r="E1464" i="8"/>
  <c r="E1460" i="8"/>
  <c r="E1454" i="8"/>
  <c r="E1451" i="8"/>
  <c r="E1450" i="8"/>
  <c r="E1447" i="8"/>
  <c r="E1446" i="8"/>
  <c r="E1443" i="8"/>
  <c r="E1442" i="8"/>
  <c r="E1439" i="8"/>
  <c r="E1438" i="8"/>
  <c r="E1435" i="8"/>
  <c r="E1434" i="8"/>
  <c r="E1431" i="8"/>
  <c r="E1430" i="8"/>
  <c r="E1427" i="8"/>
  <c r="E1426" i="8"/>
  <c r="E1423" i="8"/>
  <c r="E1422" i="8"/>
  <c r="E1419" i="8"/>
  <c r="E1418" i="8"/>
  <c r="E1415" i="8"/>
  <c r="E1414" i="8"/>
  <c r="E1411" i="8"/>
  <c r="E1410" i="8"/>
  <c r="E1407" i="8"/>
  <c r="E1406" i="8"/>
  <c r="E1403" i="8"/>
  <c r="E1402" i="8"/>
  <c r="E1399" i="8"/>
  <c r="E1398" i="8"/>
  <c r="E1395" i="8"/>
  <c r="E1394" i="8"/>
  <c r="E1391" i="8"/>
  <c r="E1390" i="8"/>
  <c r="E1387" i="8"/>
  <c r="E1386" i="8"/>
  <c r="E1383" i="8"/>
  <c r="E1382" i="8"/>
  <c r="E1379" i="8"/>
  <c r="E1378" i="8"/>
  <c r="E1375" i="8"/>
  <c r="E1374" i="8"/>
  <c r="E1371" i="8"/>
  <c r="E1370" i="8"/>
  <c r="E1367" i="8"/>
  <c r="E1366" i="8"/>
  <c r="E1363" i="8"/>
  <c r="E1362" i="8"/>
  <c r="E1359" i="8"/>
  <c r="E1358" i="8"/>
  <c r="E1355" i="8"/>
  <c r="E1354" i="8"/>
  <c r="E1351" i="8"/>
  <c r="E1350" i="8"/>
  <c r="E1347" i="8"/>
  <c r="E1346" i="8"/>
  <c r="E1343" i="8"/>
  <c r="E1342" i="8"/>
  <c r="E1339" i="8"/>
  <c r="E1338" i="8"/>
  <c r="E1335" i="8"/>
  <c r="E1334" i="8"/>
  <c r="E1331" i="8"/>
  <c r="E1330" i="8"/>
  <c r="E1327" i="8"/>
  <c r="E1326" i="8"/>
  <c r="E1323" i="8"/>
  <c r="E1322" i="8"/>
  <c r="E1319" i="8"/>
  <c r="E1318" i="8"/>
  <c r="E1315" i="8"/>
  <c r="D1314" i="8"/>
  <c r="E1313" i="8"/>
  <c r="D1312" i="8"/>
  <c r="E1307" i="8"/>
  <c r="D1306" i="8"/>
  <c r="E1305" i="8"/>
  <c r="D1304" i="8"/>
  <c r="E1299" i="8"/>
  <c r="D1298" i="8"/>
  <c r="E1297" i="8"/>
  <c r="D1296" i="8"/>
  <c r="D1290" i="8"/>
  <c r="E1289" i="8"/>
  <c r="E1288" i="8"/>
  <c r="E1287" i="8"/>
  <c r="D1466" i="8"/>
  <c r="E1465" i="8"/>
  <c r="D1462" i="8"/>
  <c r="E1461" i="8"/>
  <c r="D1460" i="8"/>
  <c r="D1455" i="8"/>
  <c r="D1454" i="8"/>
  <c r="E1453" i="8"/>
  <c r="E1452" i="8"/>
  <c r="D1451" i="8"/>
  <c r="D1450" i="8"/>
  <c r="E1449" i="8"/>
  <c r="E1448" i="8"/>
  <c r="D1447" i="8"/>
  <c r="D1446" i="8"/>
  <c r="E1445" i="8"/>
  <c r="E1444" i="8"/>
  <c r="D1443" i="8"/>
  <c r="D1442" i="8"/>
  <c r="E1441" i="8"/>
  <c r="E1440" i="8"/>
  <c r="D1439" i="8"/>
  <c r="D1438" i="8"/>
  <c r="E1437" i="8"/>
  <c r="E1436" i="8"/>
  <c r="D1435" i="8"/>
  <c r="D1434" i="8"/>
  <c r="E1433" i="8"/>
  <c r="E1432" i="8"/>
  <c r="D1431" i="8"/>
  <c r="D1430" i="8"/>
  <c r="E1429" i="8"/>
  <c r="E1428" i="8"/>
  <c r="D1427" i="8"/>
  <c r="D1426" i="8"/>
  <c r="E1425" i="8"/>
  <c r="E1424" i="8"/>
  <c r="D1423" i="8"/>
  <c r="D1422" i="8"/>
  <c r="E1421" i="8"/>
  <c r="E1420" i="8"/>
  <c r="D1419" i="8"/>
  <c r="D1418" i="8"/>
  <c r="E1417" i="8"/>
  <c r="E1416" i="8"/>
  <c r="D1415" i="8"/>
  <c r="D1414" i="8"/>
  <c r="E1413" i="8"/>
  <c r="E1412" i="8"/>
  <c r="D1411" i="8"/>
  <c r="D1410" i="8"/>
  <c r="E1409" i="8"/>
  <c r="E1408" i="8"/>
  <c r="D1407" i="8"/>
  <c r="D1406" i="8"/>
  <c r="E1405" i="8"/>
  <c r="E1404" i="8"/>
  <c r="D1403" i="8"/>
  <c r="D1402" i="8"/>
  <c r="E1401" i="8"/>
  <c r="E1400" i="8"/>
  <c r="D1399" i="8"/>
  <c r="D1398" i="8"/>
  <c r="E1397" i="8"/>
  <c r="E1396" i="8"/>
  <c r="D1395" i="8"/>
  <c r="D1394" i="8"/>
  <c r="E1393" i="8"/>
  <c r="E1392" i="8"/>
  <c r="D1391" i="8"/>
  <c r="D1390" i="8"/>
  <c r="E1389" i="8"/>
  <c r="E1388" i="8"/>
  <c r="D1387" i="8"/>
  <c r="D1386" i="8"/>
  <c r="E1385" i="8"/>
  <c r="E1384" i="8"/>
  <c r="D1383" i="8"/>
  <c r="D1382" i="8"/>
  <c r="E1381" i="8"/>
  <c r="E1380" i="8"/>
  <c r="D1379" i="8"/>
  <c r="D1378" i="8"/>
  <c r="E1377" i="8"/>
  <c r="E1376" i="8"/>
  <c r="D1375" i="8"/>
  <c r="D1374" i="8"/>
  <c r="E1373" i="8"/>
  <c r="E1372" i="8"/>
  <c r="D1371" i="8"/>
  <c r="D1370" i="8"/>
  <c r="E1369" i="8"/>
  <c r="E1368" i="8"/>
  <c r="D1367" i="8"/>
  <c r="D1366" i="8"/>
  <c r="E1365" i="8"/>
  <c r="E1364" i="8"/>
  <c r="D1363" i="8"/>
  <c r="D1362" i="8"/>
  <c r="E1361" i="8"/>
  <c r="E1360" i="8"/>
  <c r="D1359" i="8"/>
  <c r="D1358" i="8"/>
  <c r="E1357" i="8"/>
  <c r="E1356" i="8"/>
  <c r="D1355" i="8"/>
  <c r="D1354" i="8"/>
  <c r="E1353" i="8"/>
  <c r="E1352" i="8"/>
  <c r="D1351" i="8"/>
  <c r="D1350" i="8"/>
  <c r="E1349" i="8"/>
  <c r="E1348" i="8"/>
  <c r="D1347" i="8"/>
  <c r="D1346" i="8"/>
  <c r="E1345" i="8"/>
  <c r="E1344" i="8"/>
  <c r="D1343" i="8"/>
  <c r="D1342" i="8"/>
  <c r="E1341" i="8"/>
  <c r="E1340" i="8"/>
  <c r="D1339" i="8"/>
  <c r="D1338" i="8"/>
  <c r="E1337" i="8"/>
  <c r="E1336" i="8"/>
  <c r="D1335" i="8"/>
  <c r="D1334" i="8"/>
  <c r="E1333" i="8"/>
  <c r="E1332" i="8"/>
  <c r="D1331" i="8"/>
  <c r="D1330" i="8"/>
  <c r="E1329" i="8"/>
  <c r="E1328" i="8"/>
  <c r="D1327" i="8"/>
  <c r="D1326" i="8"/>
  <c r="E1325" i="8"/>
  <c r="E1324" i="8"/>
  <c r="D1323" i="8"/>
  <c r="D1322" i="8"/>
  <c r="E1321" i="8"/>
  <c r="E1320" i="8"/>
  <c r="D1319" i="8"/>
  <c r="D1318" i="8"/>
  <c r="E1317" i="8"/>
  <c r="E1316" i="8"/>
  <c r="D1315" i="8"/>
  <c r="D1313" i="8"/>
  <c r="E1310" i="8"/>
  <c r="E1308" i="8"/>
  <c r="D1307" i="8"/>
  <c r="D1305" i="8"/>
  <c r="E1302" i="8"/>
  <c r="E1300" i="8"/>
  <c r="D1299" i="8"/>
  <c r="D1297" i="8"/>
  <c r="E1294" i="8"/>
  <c r="D1289" i="8"/>
  <c r="D1288" i="8"/>
  <c r="D1287" i="8"/>
  <c r="E1286" i="8"/>
  <c r="D1467" i="8"/>
  <c r="D1463" i="8"/>
  <c r="D1458" i="8"/>
  <c r="E1457" i="8"/>
  <c r="E1456" i="8"/>
  <c r="D1453" i="8"/>
  <c r="D1452" i="8"/>
  <c r="D1449" i="8"/>
  <c r="D1448" i="8"/>
  <c r="D1445" i="8"/>
  <c r="D1444" i="8"/>
  <c r="D1441" i="8"/>
  <c r="D1440" i="8"/>
  <c r="D1437" i="8"/>
  <c r="D1436" i="8"/>
  <c r="D1433" i="8"/>
  <c r="D1432" i="8"/>
  <c r="D1429" i="8"/>
  <c r="D1428" i="8"/>
  <c r="D1425" i="8"/>
  <c r="D1424" i="8"/>
  <c r="D1421" i="8"/>
  <c r="D1420" i="8"/>
  <c r="D1417" i="8"/>
  <c r="D1416" i="8"/>
  <c r="D1413" i="8"/>
  <c r="D1412" i="8"/>
  <c r="D1409" i="8"/>
  <c r="D1408" i="8"/>
  <c r="D1405" i="8"/>
  <c r="D1404" i="8"/>
  <c r="D1401" i="8"/>
  <c r="D1400" i="8"/>
  <c r="D1397" i="8"/>
  <c r="D1396" i="8"/>
  <c r="D1393" i="8"/>
  <c r="D1392" i="8"/>
  <c r="D1389" i="8"/>
  <c r="D1388" i="8"/>
  <c r="D1385" i="8"/>
  <c r="D1384" i="8"/>
  <c r="D1381" i="8"/>
  <c r="D1380" i="8"/>
  <c r="D1377" i="8"/>
  <c r="D1376" i="8"/>
  <c r="D1373" i="8"/>
  <c r="D1372" i="8"/>
  <c r="D1369" i="8"/>
  <c r="D1368" i="8"/>
  <c r="D1365" i="8"/>
  <c r="D1364" i="8"/>
  <c r="D1361" i="8"/>
  <c r="D1360" i="8"/>
  <c r="D1357" i="8"/>
  <c r="D1356" i="8"/>
  <c r="D1353" i="8"/>
  <c r="D1352" i="8"/>
  <c r="D1349" i="8"/>
  <c r="D1348" i="8"/>
  <c r="D1345" i="8"/>
  <c r="D1344" i="8"/>
  <c r="D1341" i="8"/>
  <c r="D1340" i="8"/>
  <c r="D1337" i="8"/>
  <c r="D1336" i="8"/>
  <c r="D1333" i="8"/>
  <c r="D1332" i="8"/>
  <c r="D1329" i="8"/>
  <c r="D1328" i="8"/>
  <c r="D1325" i="8"/>
  <c r="D1324" i="8"/>
  <c r="D1321" i="8"/>
  <c r="D1320" i="8"/>
  <c r="D1317" i="8"/>
  <c r="D1316" i="8"/>
  <c r="E1311" i="8"/>
  <c r="D1310" i="8"/>
  <c r="E1309" i="8"/>
  <c r="D1308" i="8"/>
  <c r="E1303" i="8"/>
  <c r="D1302" i="8"/>
  <c r="E1301" i="8"/>
  <c r="D1300" i="8"/>
  <c r="E1295" i="8"/>
  <c r="D1294" i="8"/>
  <c r="E1293" i="8"/>
  <c r="E1292" i="8"/>
  <c r="E1291" i="8"/>
  <c r="D1286" i="8"/>
  <c r="E1285" i="8"/>
  <c r="E1284" i="8"/>
  <c r="E1283" i="8"/>
  <c r="E1282" i="8"/>
  <c r="E1281" i="8"/>
  <c r="E1280" i="8"/>
  <c r="E1279" i="8"/>
  <c r="E1278" i="8"/>
  <c r="E1277" i="8"/>
  <c r="E1276" i="8"/>
  <c r="E1275" i="8"/>
  <c r="E1274" i="8"/>
  <c r="E1273" i="8"/>
  <c r="E1272" i="8"/>
  <c r="E1271" i="8"/>
  <c r="E1270" i="8"/>
  <c r="E1269" i="8"/>
  <c r="E1268" i="8"/>
  <c r="E1267" i="8"/>
  <c r="E1266" i="8"/>
  <c r="E1265" i="8"/>
  <c r="E1264" i="8"/>
  <c r="E1263" i="8"/>
  <c r="E1262" i="8"/>
  <c r="E1261" i="8"/>
  <c r="E1260" i="8"/>
  <c r="E1259" i="8"/>
  <c r="E1258" i="8"/>
  <c r="E1257" i="8"/>
  <c r="E1256" i="8"/>
  <c r="E1255" i="8"/>
  <c r="E1254" i="8"/>
  <c r="E1253" i="8"/>
  <c r="E1252" i="8"/>
  <c r="E1251" i="8"/>
  <c r="E1250" i="8"/>
  <c r="E1249" i="8"/>
  <c r="E1248" i="8"/>
  <c r="E1247" i="8"/>
  <c r="E1246" i="8"/>
  <c r="E1245" i="8"/>
  <c r="E1244" i="8"/>
  <c r="E1243" i="8"/>
  <c r="E1242" i="8"/>
  <c r="E1241" i="8"/>
  <c r="E1240" i="8"/>
  <c r="E1239" i="8"/>
  <c r="E1238" i="8"/>
  <c r="E1237" i="8"/>
  <c r="E1236" i="8"/>
  <c r="E1235" i="8"/>
  <c r="E1234" i="8"/>
  <c r="E1233" i="8"/>
  <c r="E1232" i="8"/>
  <c r="E1231" i="8"/>
  <c r="E1230" i="8"/>
  <c r="E1229" i="8"/>
  <c r="E1228" i="8"/>
  <c r="E1227" i="8"/>
  <c r="E1226" i="8"/>
  <c r="E1225" i="8"/>
  <c r="E1224" i="8"/>
  <c r="E1223" i="8"/>
  <c r="E1222" i="8"/>
  <c r="E1221" i="8"/>
  <c r="E1220" i="8"/>
  <c r="E1219" i="8"/>
  <c r="E1218" i="8"/>
  <c r="E1217" i="8"/>
  <c r="E1216" i="8"/>
  <c r="E1215" i="8"/>
  <c r="E1214" i="8"/>
  <c r="E1213" i="8"/>
  <c r="E1212" i="8"/>
  <c r="E1211" i="8"/>
  <c r="E1210" i="8"/>
  <c r="E1209" i="8"/>
  <c r="E1208" i="8"/>
  <c r="E1207" i="8"/>
  <c r="E1206" i="8"/>
  <c r="E1205" i="8"/>
  <c r="E1202" i="8"/>
  <c r="E1198" i="8"/>
  <c r="E1194" i="8"/>
  <c r="E1190" i="8"/>
  <c r="E1186" i="8"/>
  <c r="E1182" i="8"/>
  <c r="E1178" i="8"/>
  <c r="E1177" i="8"/>
  <c r="E1176" i="8"/>
  <c r="E1175" i="8"/>
  <c r="E1174" i="8"/>
  <c r="E1173" i="8"/>
  <c r="E1172" i="8"/>
  <c r="E1171" i="8"/>
  <c r="E1170" i="8"/>
  <c r="E1169" i="8"/>
  <c r="E1168" i="8"/>
  <c r="E1167" i="8"/>
  <c r="E1166" i="8"/>
  <c r="E1165" i="8"/>
  <c r="E1164" i="8"/>
  <c r="E1163" i="8"/>
  <c r="E1162" i="8"/>
  <c r="E1161" i="8"/>
  <c r="E1160" i="8"/>
  <c r="E1159" i="8"/>
  <c r="E1158" i="8"/>
  <c r="E1157" i="8"/>
  <c r="E1156" i="8"/>
  <c r="E1155" i="8"/>
  <c r="E1154" i="8"/>
  <c r="E1153" i="8"/>
  <c r="E1152" i="8"/>
  <c r="E1151" i="8"/>
  <c r="E1150" i="8"/>
  <c r="E1149" i="8"/>
  <c r="E1148" i="8"/>
  <c r="E1147" i="8"/>
  <c r="E1146" i="8"/>
  <c r="E1145" i="8"/>
  <c r="E1144" i="8"/>
  <c r="E1143" i="8"/>
  <c r="E1142" i="8"/>
  <c r="E1141" i="8"/>
  <c r="E1140" i="8"/>
  <c r="E1139" i="8"/>
  <c r="E1138" i="8"/>
  <c r="E1137" i="8"/>
  <c r="E1136" i="8"/>
  <c r="E1135" i="8"/>
  <c r="E1134" i="8"/>
  <c r="E1133" i="8"/>
  <c r="E1132" i="8"/>
  <c r="E1131" i="8"/>
  <c r="E1130" i="8"/>
  <c r="E1129" i="8"/>
  <c r="E1128" i="8"/>
  <c r="E1127" i="8"/>
  <c r="E1126" i="8"/>
  <c r="E1125" i="8"/>
  <c r="E1124" i="8"/>
  <c r="E1123" i="8"/>
  <c r="E1122" i="8"/>
  <c r="E1121" i="8"/>
  <c r="E1120" i="8"/>
  <c r="E1119" i="8"/>
  <c r="E1118" i="8"/>
  <c r="E1117" i="8"/>
  <c r="E1116" i="8"/>
  <c r="E1115" i="8"/>
  <c r="E1114" i="8"/>
  <c r="E1113" i="8"/>
  <c r="E1112" i="8"/>
  <c r="E1111" i="8"/>
  <c r="E1110" i="8"/>
  <c r="E1109" i="8"/>
  <c r="E1108" i="8"/>
  <c r="E1107" i="8"/>
  <c r="E1106" i="8"/>
  <c r="E1105" i="8"/>
  <c r="E1104" i="8"/>
  <c r="E1103" i="8"/>
  <c r="E1102" i="8"/>
  <c r="E1101" i="8"/>
  <c r="E1100" i="8"/>
  <c r="E1099" i="8"/>
  <c r="E1098" i="8"/>
  <c r="E1097" i="8"/>
  <c r="E1096" i="8"/>
  <c r="E1095" i="8"/>
  <c r="E1094" i="8"/>
  <c r="E1093" i="8"/>
  <c r="E1092" i="8"/>
  <c r="E1091" i="8"/>
  <c r="E1090" i="8"/>
  <c r="E1089" i="8"/>
  <c r="E1088" i="8"/>
  <c r="E1087" i="8"/>
  <c r="E1086" i="8"/>
  <c r="E1085" i="8"/>
  <c r="E1084" i="8"/>
  <c r="E1083" i="8"/>
  <c r="E1082" i="8"/>
  <c r="E1081" i="8"/>
  <c r="E1080" i="8"/>
  <c r="E1079" i="8"/>
  <c r="E1078" i="8"/>
  <c r="E1077" i="8"/>
  <c r="E1076" i="8"/>
  <c r="E1075" i="8"/>
  <c r="E1074" i="8"/>
  <c r="E1073" i="8"/>
  <c r="E1072" i="8"/>
  <c r="E1071" i="8"/>
  <c r="E1070" i="8"/>
  <c r="E1069" i="8"/>
  <c r="E1068" i="8"/>
  <c r="E1067" i="8"/>
  <c r="E1066" i="8"/>
  <c r="E1065" i="8"/>
  <c r="E1064" i="8"/>
  <c r="E1063" i="8"/>
  <c r="E1062" i="8"/>
  <c r="E1061" i="8"/>
  <c r="E1060" i="8"/>
  <c r="E1059" i="8"/>
  <c r="E1058" i="8"/>
  <c r="E1057" i="8"/>
  <c r="E1056" i="8"/>
  <c r="E1055" i="8"/>
  <c r="E1054" i="8"/>
  <c r="E1053" i="8"/>
  <c r="E1052" i="8"/>
  <c r="E1051" i="8"/>
  <c r="E1050" i="8"/>
  <c r="E1049" i="8"/>
  <c r="E1048" i="8"/>
  <c r="E1047" i="8"/>
  <c r="E1046" i="8"/>
  <c r="E1045" i="8"/>
  <c r="E1044" i="8"/>
  <c r="E1043" i="8"/>
  <c r="E1042" i="8"/>
  <c r="E1041" i="8"/>
  <c r="E1040" i="8"/>
  <c r="E1039" i="8"/>
  <c r="E1038" i="8"/>
  <c r="E1037" i="8"/>
  <c r="E1036" i="8"/>
  <c r="E1035" i="8"/>
  <c r="E1034" i="8"/>
  <c r="E1033" i="8"/>
  <c r="E1032" i="8"/>
  <c r="E1031" i="8"/>
  <c r="E1030" i="8"/>
  <c r="E1029" i="8"/>
  <c r="E1028" i="8"/>
  <c r="E1027" i="8"/>
  <c r="E1026" i="8"/>
  <c r="E1025" i="8"/>
  <c r="E1024" i="8"/>
  <c r="E1023" i="8"/>
  <c r="E1022" i="8"/>
  <c r="E1021" i="8"/>
  <c r="E1020" i="8"/>
  <c r="E1019" i="8"/>
  <c r="E1018" i="8"/>
  <c r="E1017" i="8"/>
  <c r="E1016" i="8"/>
  <c r="E1015" i="8"/>
  <c r="E1203" i="8"/>
  <c r="E1199" i="8"/>
  <c r="E1195" i="8"/>
  <c r="E1191" i="8"/>
  <c r="E1187" i="8"/>
  <c r="E1183" i="8"/>
  <c r="E1179" i="8"/>
  <c r="D1178" i="8"/>
  <c r="D1177" i="8"/>
  <c r="D1176" i="8"/>
  <c r="D1175" i="8"/>
  <c r="D1174" i="8"/>
  <c r="D1173" i="8"/>
  <c r="D1172" i="8"/>
  <c r="D1171" i="8"/>
  <c r="D1170" i="8"/>
  <c r="D1169" i="8"/>
  <c r="D1168" i="8"/>
  <c r="D1167" i="8"/>
  <c r="D1166" i="8"/>
  <c r="D1165" i="8"/>
  <c r="D1164" i="8"/>
  <c r="D1163" i="8"/>
  <c r="D1162" i="8"/>
  <c r="D1161" i="8"/>
  <c r="D1160" i="8"/>
  <c r="D1159" i="8"/>
  <c r="D1158" i="8"/>
  <c r="D1157" i="8"/>
  <c r="D1156" i="8"/>
  <c r="D1155" i="8"/>
  <c r="D1154" i="8"/>
  <c r="D1153" i="8"/>
  <c r="D1152" i="8"/>
  <c r="D1151" i="8"/>
  <c r="D1150" i="8"/>
  <c r="D1149" i="8"/>
  <c r="D1148" i="8"/>
  <c r="D1147" i="8"/>
  <c r="D1146" i="8"/>
  <c r="D1145" i="8"/>
  <c r="D1144" i="8"/>
  <c r="D1143" i="8"/>
  <c r="D1142" i="8"/>
  <c r="D1141" i="8"/>
  <c r="D1140" i="8"/>
  <c r="D1139" i="8"/>
  <c r="D1138" i="8"/>
  <c r="D1137" i="8"/>
  <c r="D1136" i="8"/>
  <c r="D1135" i="8"/>
  <c r="D1134" i="8"/>
  <c r="D1133" i="8"/>
  <c r="D1132" i="8"/>
  <c r="D1131" i="8"/>
  <c r="D1130" i="8"/>
  <c r="D1129" i="8"/>
  <c r="D1128" i="8"/>
  <c r="D1127" i="8"/>
  <c r="D1126" i="8"/>
  <c r="D1125" i="8"/>
  <c r="D1124" i="8"/>
  <c r="D1123" i="8"/>
  <c r="D1122" i="8"/>
  <c r="D1121" i="8"/>
  <c r="D1120" i="8"/>
  <c r="D1119" i="8"/>
  <c r="D1118" i="8"/>
  <c r="D1117" i="8"/>
  <c r="D1116" i="8"/>
  <c r="D1115" i="8"/>
  <c r="D1114" i="8"/>
  <c r="D1113" i="8"/>
  <c r="D1112" i="8"/>
  <c r="D1111" i="8"/>
  <c r="D1110" i="8"/>
  <c r="D1109" i="8"/>
  <c r="D1108" i="8"/>
  <c r="D1107" i="8"/>
  <c r="D1106" i="8"/>
  <c r="D1105" i="8"/>
  <c r="D1104" i="8"/>
  <c r="D1103" i="8"/>
  <c r="D1102" i="8"/>
  <c r="D1101" i="8"/>
  <c r="D1100" i="8"/>
  <c r="D1099" i="8"/>
  <c r="D1098" i="8"/>
  <c r="D1097" i="8"/>
  <c r="D1096" i="8"/>
  <c r="D1095" i="8"/>
  <c r="D1094" i="8"/>
  <c r="D1093" i="8"/>
  <c r="D1092" i="8"/>
  <c r="D1091" i="8"/>
  <c r="D1090" i="8"/>
  <c r="D1089" i="8"/>
  <c r="D1088" i="8"/>
  <c r="D1087" i="8"/>
  <c r="D1086" i="8"/>
  <c r="D1085" i="8"/>
  <c r="D1084" i="8"/>
  <c r="D1083" i="8"/>
  <c r="D1082" i="8"/>
  <c r="D1081" i="8"/>
  <c r="D1080" i="8"/>
  <c r="D1079" i="8"/>
  <c r="D1078" i="8"/>
  <c r="D1077" i="8"/>
  <c r="D1076" i="8"/>
  <c r="D1075" i="8"/>
  <c r="D1074" i="8"/>
  <c r="D1073" i="8"/>
  <c r="D1072" i="8"/>
  <c r="D1071" i="8"/>
  <c r="D1070" i="8"/>
  <c r="D1069" i="8"/>
  <c r="D1068" i="8"/>
  <c r="D1067" i="8"/>
  <c r="D1066" i="8"/>
  <c r="D1065" i="8"/>
  <c r="D1064" i="8"/>
  <c r="D1063" i="8"/>
  <c r="D1062" i="8"/>
  <c r="D1061" i="8"/>
  <c r="D1060" i="8"/>
  <c r="D1059" i="8"/>
  <c r="D1058" i="8"/>
  <c r="D1057" i="8"/>
  <c r="D1056" i="8"/>
  <c r="D1055" i="8"/>
  <c r="D1054" i="8"/>
  <c r="D1053" i="8"/>
  <c r="D1052" i="8"/>
  <c r="D1051" i="8"/>
  <c r="D1050" i="8"/>
  <c r="D1049" i="8"/>
  <c r="D1048" i="8"/>
  <c r="D1047" i="8"/>
  <c r="D1046" i="8"/>
  <c r="D1045" i="8"/>
  <c r="D1044" i="8"/>
  <c r="D1043" i="8"/>
  <c r="D1042" i="8"/>
  <c r="D1041" i="8"/>
  <c r="D1040" i="8"/>
  <c r="D1039" i="8"/>
  <c r="D1038" i="8"/>
  <c r="D1037" i="8"/>
  <c r="D1036" i="8"/>
  <c r="D1035" i="8"/>
  <c r="D1034" i="8"/>
  <c r="D1033" i="8"/>
  <c r="D1032" i="8"/>
  <c r="D1031" i="8"/>
  <c r="D1030" i="8"/>
  <c r="D1029" i="8"/>
  <c r="D1028" i="8"/>
  <c r="D1027" i="8"/>
  <c r="D1026" i="8"/>
  <c r="D1025" i="8"/>
  <c r="D1024" i="8"/>
  <c r="D1023" i="8"/>
  <c r="D1022" i="8"/>
  <c r="D1021" i="8"/>
  <c r="E1204" i="8"/>
  <c r="E1200" i="8"/>
  <c r="E1196" i="8"/>
  <c r="E1192" i="8"/>
  <c r="E1188" i="8"/>
  <c r="E1184" i="8"/>
  <c r="E1180" i="8"/>
  <c r="E1201" i="8"/>
  <c r="E1197" i="8"/>
  <c r="E1193" i="8"/>
  <c r="E1189" i="8"/>
  <c r="E1185" i="8"/>
  <c r="E1181" i="8"/>
  <c r="D1018" i="8"/>
  <c r="E1014" i="8"/>
  <c r="E1013" i="8"/>
  <c r="E1012" i="8"/>
  <c r="E1011" i="8"/>
  <c r="E1010" i="8"/>
  <c r="E1009" i="8"/>
  <c r="E1008" i="8"/>
  <c r="E1007" i="8"/>
  <c r="E1006" i="8"/>
  <c r="E1005" i="8"/>
  <c r="E1004" i="8"/>
  <c r="E1003" i="8"/>
  <c r="E1002" i="8"/>
  <c r="E1001" i="8"/>
  <c r="E1000" i="8"/>
  <c r="E999" i="8"/>
  <c r="E998" i="8"/>
  <c r="E997" i="8"/>
  <c r="E996" i="8"/>
  <c r="E995" i="8"/>
  <c r="E994" i="8"/>
  <c r="E993" i="8"/>
  <c r="E992" i="8"/>
  <c r="E991" i="8"/>
  <c r="E990" i="8"/>
  <c r="E989" i="8"/>
  <c r="E988" i="8"/>
  <c r="E987" i="8"/>
  <c r="E986" i="8"/>
  <c r="E985" i="8"/>
  <c r="E984" i="8"/>
  <c r="E983" i="8"/>
  <c r="E982" i="8"/>
  <c r="E981" i="8"/>
  <c r="E980" i="8"/>
  <c r="E979" i="8"/>
  <c r="E978" i="8"/>
  <c r="E977" i="8"/>
  <c r="E976" i="8"/>
  <c r="E975" i="8"/>
  <c r="E974" i="8"/>
  <c r="E973" i="8"/>
  <c r="E972" i="8"/>
  <c r="E971" i="8"/>
  <c r="E970" i="8"/>
  <c r="E969" i="8"/>
  <c r="E968" i="8"/>
  <c r="E967" i="8"/>
  <c r="E966" i="8"/>
  <c r="E965" i="8"/>
  <c r="E964" i="8"/>
  <c r="E963" i="8"/>
  <c r="E962" i="8"/>
  <c r="E961" i="8"/>
  <c r="E960" i="8"/>
  <c r="E959" i="8"/>
  <c r="E958" i="8"/>
  <c r="E957" i="8"/>
  <c r="E956" i="8"/>
  <c r="E955" i="8"/>
  <c r="E954" i="8"/>
  <c r="E953" i="8"/>
  <c r="E952" i="8"/>
  <c r="E951" i="8"/>
  <c r="E950" i="8"/>
  <c r="E949" i="8"/>
  <c r="E948" i="8"/>
  <c r="E947" i="8"/>
  <c r="E946" i="8"/>
  <c r="E945" i="8"/>
  <c r="E944" i="8"/>
  <c r="E943" i="8"/>
  <c r="E942" i="8"/>
  <c r="E941" i="8"/>
  <c r="E940" i="8"/>
  <c r="E939" i="8"/>
  <c r="E938" i="8"/>
  <c r="E937" i="8"/>
  <c r="E936" i="8"/>
  <c r="E935" i="8"/>
  <c r="E934" i="8"/>
  <c r="E933" i="8"/>
  <c r="E932" i="8"/>
  <c r="E931" i="8"/>
  <c r="E930" i="8"/>
  <c r="E929" i="8"/>
  <c r="E928" i="8"/>
  <c r="E927" i="8"/>
  <c r="E926" i="8"/>
  <c r="E925" i="8"/>
  <c r="E924" i="8"/>
  <c r="E923" i="8"/>
  <c r="E922" i="8"/>
  <c r="E921" i="8"/>
  <c r="E920" i="8"/>
  <c r="E919" i="8"/>
  <c r="E918" i="8"/>
  <c r="E917" i="8"/>
  <c r="E916" i="8"/>
  <c r="E915" i="8"/>
  <c r="E914" i="8"/>
  <c r="E913" i="8"/>
  <c r="E912" i="8"/>
  <c r="E911" i="8"/>
  <c r="E910" i="8"/>
  <c r="E909" i="8"/>
  <c r="E908" i="8"/>
  <c r="E907" i="8"/>
  <c r="E906" i="8"/>
  <c r="E905" i="8"/>
  <c r="E904" i="8"/>
  <c r="E903" i="8"/>
  <c r="E902" i="8"/>
  <c r="E901" i="8"/>
  <c r="E900" i="8"/>
  <c r="E899" i="8"/>
  <c r="E898" i="8"/>
  <c r="E897" i="8"/>
  <c r="E896" i="8"/>
  <c r="E895" i="8"/>
  <c r="E894" i="8"/>
  <c r="E893" i="8"/>
  <c r="E892" i="8"/>
  <c r="E891" i="8"/>
  <c r="E890" i="8"/>
  <c r="E889" i="8"/>
  <c r="E888" i="8"/>
  <c r="E887" i="8"/>
  <c r="E886" i="8"/>
  <c r="E885" i="8"/>
  <c r="E884" i="8"/>
  <c r="E883" i="8"/>
  <c r="E882" i="8"/>
  <c r="E881" i="8"/>
  <c r="E880" i="8"/>
  <c r="E879" i="8"/>
  <c r="E878" i="8"/>
  <c r="E877" i="8"/>
  <c r="E876" i="8"/>
  <c r="E875" i="8"/>
  <c r="E874" i="8"/>
  <c r="E873" i="8"/>
  <c r="E872" i="8"/>
  <c r="E871" i="8"/>
  <c r="E870" i="8"/>
  <c r="E869" i="8"/>
  <c r="E868" i="8"/>
  <c r="E867" i="8"/>
  <c r="E866" i="8"/>
  <c r="E865" i="8"/>
  <c r="E864" i="8"/>
  <c r="E863" i="8"/>
  <c r="E862" i="8"/>
  <c r="E861" i="8"/>
  <c r="E860" i="8"/>
  <c r="E859" i="8"/>
  <c r="E858" i="8"/>
  <c r="E857" i="8"/>
  <c r="E856" i="8"/>
  <c r="E855" i="8"/>
  <c r="E854" i="8"/>
  <c r="E853" i="8"/>
  <c r="E852" i="8"/>
  <c r="E851" i="8"/>
  <c r="E850" i="8"/>
  <c r="E849" i="8"/>
  <c r="E848" i="8"/>
  <c r="E847" i="8"/>
  <c r="E846" i="8"/>
  <c r="E845" i="8"/>
  <c r="E844" i="8"/>
  <c r="E843" i="8"/>
  <c r="E842" i="8"/>
  <c r="E841" i="8"/>
  <c r="E840" i="8"/>
  <c r="E839" i="8"/>
  <c r="E838" i="8"/>
  <c r="E837" i="8"/>
  <c r="E836" i="8"/>
  <c r="E835" i="8"/>
  <c r="E834" i="8"/>
  <c r="E833" i="8"/>
  <c r="E832" i="8"/>
  <c r="E831" i="8"/>
  <c r="E830" i="8"/>
  <c r="E829" i="8"/>
  <c r="E828" i="8"/>
  <c r="E827" i="8"/>
  <c r="E826" i="8"/>
  <c r="E825" i="8"/>
  <c r="E824" i="8"/>
  <c r="E823" i="8"/>
  <c r="E822" i="8"/>
  <c r="E821" i="8"/>
  <c r="E820" i="8"/>
  <c r="E819" i="8"/>
  <c r="E818" i="8"/>
  <c r="E817" i="8"/>
  <c r="E816" i="8"/>
  <c r="E815" i="8"/>
  <c r="E814" i="8"/>
  <c r="E813" i="8"/>
  <c r="E812" i="8"/>
  <c r="E811" i="8"/>
  <c r="E810" i="8"/>
  <c r="E809" i="8"/>
  <c r="E808" i="8"/>
  <c r="E807" i="8"/>
  <c r="E806" i="8"/>
  <c r="E805" i="8"/>
  <c r="E804" i="8"/>
  <c r="E803" i="8"/>
  <c r="E802" i="8"/>
  <c r="E801" i="8"/>
  <c r="E800" i="8"/>
  <c r="E799" i="8"/>
  <c r="E798" i="8"/>
  <c r="E797" i="8"/>
  <c r="E796" i="8"/>
  <c r="E795" i="8"/>
  <c r="E794" i="8"/>
  <c r="E793" i="8"/>
  <c r="E792" i="8"/>
  <c r="E791" i="8"/>
  <c r="E790" i="8"/>
  <c r="E789" i="8"/>
  <c r="E788" i="8"/>
  <c r="E787" i="8"/>
  <c r="E786" i="8"/>
  <c r="E785" i="8"/>
  <c r="E784" i="8"/>
  <c r="E783" i="8"/>
  <c r="E782" i="8"/>
  <c r="E781" i="8"/>
  <c r="E780" i="8"/>
  <c r="E779" i="8"/>
  <c r="E778" i="8"/>
  <c r="E777" i="8"/>
  <c r="E776" i="8"/>
  <c r="E775" i="8"/>
  <c r="E774" i="8"/>
  <c r="E773" i="8"/>
  <c r="E772" i="8"/>
  <c r="E771" i="8"/>
  <c r="E770" i="8"/>
  <c r="E769" i="8"/>
  <c r="E768" i="8"/>
  <c r="E767" i="8"/>
  <c r="E766" i="8"/>
  <c r="E765" i="8"/>
  <c r="E764" i="8"/>
  <c r="E763" i="8"/>
  <c r="E762" i="8"/>
  <c r="E761" i="8"/>
  <c r="E760" i="8"/>
  <c r="E759" i="8"/>
  <c r="E758" i="8"/>
  <c r="E757" i="8"/>
  <c r="E756" i="8"/>
  <c r="D755" i="8"/>
  <c r="E750" i="8"/>
  <c r="E749" i="8"/>
  <c r="E748" i="8"/>
  <c r="D747" i="8"/>
  <c r="E742" i="8"/>
  <c r="E741" i="8"/>
  <c r="E740" i="8"/>
  <c r="D739" i="8"/>
  <c r="E734" i="8"/>
  <c r="E733" i="8"/>
  <c r="E732" i="8"/>
  <c r="D731" i="8"/>
  <c r="E726" i="8"/>
  <c r="E725" i="8"/>
  <c r="E724" i="8"/>
  <c r="D723" i="8"/>
  <c r="E718" i="8"/>
  <c r="E717" i="8"/>
  <c r="E716" i="8"/>
  <c r="D715" i="8"/>
  <c r="E710" i="8"/>
  <c r="E709" i="8"/>
  <c r="E708" i="8"/>
  <c r="D707" i="8"/>
  <c r="E702" i="8"/>
  <c r="E701" i="8"/>
  <c r="E700" i="8"/>
  <c r="D699" i="8"/>
  <c r="E694" i="8"/>
  <c r="E693" i="8"/>
  <c r="E692" i="8"/>
  <c r="D691" i="8"/>
  <c r="E686" i="8"/>
  <c r="E685" i="8"/>
  <c r="E684" i="8"/>
  <c r="D683" i="8"/>
  <c r="E678" i="8"/>
  <c r="E677" i="8"/>
  <c r="E676" i="8"/>
  <c r="D675" i="8"/>
  <c r="E670" i="8"/>
  <c r="E669" i="8"/>
  <c r="E668" i="8"/>
  <c r="D667" i="8"/>
  <c r="E662" i="8"/>
  <c r="E661" i="8"/>
  <c r="E660" i="8"/>
  <c r="D659" i="8"/>
  <c r="E654" i="8"/>
  <c r="E653" i="8"/>
  <c r="E652" i="8"/>
  <c r="D651" i="8"/>
  <c r="E646" i="8"/>
  <c r="E642" i="8"/>
  <c r="E638" i="8"/>
  <c r="E634" i="8"/>
  <c r="E630" i="8"/>
  <c r="E626" i="8"/>
  <c r="E622" i="8"/>
  <c r="E618" i="8"/>
  <c r="E614" i="8"/>
  <c r="E610" i="8"/>
  <c r="D608" i="8"/>
  <c r="E607" i="8"/>
  <c r="D605" i="8"/>
  <c r="D602" i="8"/>
  <c r="D600" i="8"/>
  <c r="E599" i="8"/>
  <c r="D1019" i="8"/>
  <c r="D1015" i="8"/>
  <c r="D1014" i="8"/>
  <c r="D1013" i="8"/>
  <c r="D1012" i="8"/>
  <c r="D1011" i="8"/>
  <c r="D1010" i="8"/>
  <c r="D1009" i="8"/>
  <c r="D1008" i="8"/>
  <c r="D1007" i="8"/>
  <c r="D1006" i="8"/>
  <c r="D1005" i="8"/>
  <c r="D1004" i="8"/>
  <c r="D1003" i="8"/>
  <c r="D1002" i="8"/>
  <c r="D1001" i="8"/>
  <c r="D1000" i="8"/>
  <c r="D999" i="8"/>
  <c r="D998" i="8"/>
  <c r="D997" i="8"/>
  <c r="D996" i="8"/>
  <c r="D995" i="8"/>
  <c r="D994" i="8"/>
  <c r="D993" i="8"/>
  <c r="D992" i="8"/>
  <c r="D991" i="8"/>
  <c r="D990" i="8"/>
  <c r="D989" i="8"/>
  <c r="D988" i="8"/>
  <c r="D987" i="8"/>
  <c r="D986" i="8"/>
  <c r="D985" i="8"/>
  <c r="D984" i="8"/>
  <c r="D983" i="8"/>
  <c r="D982" i="8"/>
  <c r="D981" i="8"/>
  <c r="D980" i="8"/>
  <c r="D979" i="8"/>
  <c r="D978" i="8"/>
  <c r="D977" i="8"/>
  <c r="D976" i="8"/>
  <c r="D975" i="8"/>
  <c r="D974" i="8"/>
  <c r="D973" i="8"/>
  <c r="D972" i="8"/>
  <c r="D971" i="8"/>
  <c r="D970" i="8"/>
  <c r="D969" i="8"/>
  <c r="D968" i="8"/>
  <c r="D967" i="8"/>
  <c r="D966" i="8"/>
  <c r="D965" i="8"/>
  <c r="D964" i="8"/>
  <c r="D963" i="8"/>
  <c r="D962" i="8"/>
  <c r="D961" i="8"/>
  <c r="D960" i="8"/>
  <c r="D959" i="8"/>
  <c r="D958" i="8"/>
  <c r="D957" i="8"/>
  <c r="D956" i="8"/>
  <c r="D955" i="8"/>
  <c r="D954" i="8"/>
  <c r="D953" i="8"/>
  <c r="D952" i="8"/>
  <c r="D951" i="8"/>
  <c r="D950" i="8"/>
  <c r="D949" i="8"/>
  <c r="D948" i="8"/>
  <c r="D947" i="8"/>
  <c r="D946" i="8"/>
  <c r="D945" i="8"/>
  <c r="D944" i="8"/>
  <c r="D943" i="8"/>
  <c r="D942" i="8"/>
  <c r="D941" i="8"/>
  <c r="D940" i="8"/>
  <c r="D939" i="8"/>
  <c r="D938" i="8"/>
  <c r="D937" i="8"/>
  <c r="D936" i="8"/>
  <c r="D935" i="8"/>
  <c r="D934" i="8"/>
  <c r="D933" i="8"/>
  <c r="D932" i="8"/>
  <c r="D931" i="8"/>
  <c r="D930" i="8"/>
  <c r="D929" i="8"/>
  <c r="D928" i="8"/>
  <c r="D927" i="8"/>
  <c r="D926" i="8"/>
  <c r="D925" i="8"/>
  <c r="D924" i="8"/>
  <c r="D923" i="8"/>
  <c r="D922" i="8"/>
  <c r="D921" i="8"/>
  <c r="D920" i="8"/>
  <c r="D919" i="8"/>
  <c r="D918" i="8"/>
  <c r="D917" i="8"/>
  <c r="D916" i="8"/>
  <c r="D915" i="8"/>
  <c r="D914" i="8"/>
  <c r="D913" i="8"/>
  <c r="D912" i="8"/>
  <c r="D911" i="8"/>
  <c r="D910" i="8"/>
  <c r="D909" i="8"/>
  <c r="D908" i="8"/>
  <c r="D907" i="8"/>
  <c r="D906" i="8"/>
  <c r="D905" i="8"/>
  <c r="D904" i="8"/>
  <c r="D903" i="8"/>
  <c r="D902" i="8"/>
  <c r="D901" i="8"/>
  <c r="D900" i="8"/>
  <c r="D899" i="8"/>
  <c r="D898" i="8"/>
  <c r="D897" i="8"/>
  <c r="D896" i="8"/>
  <c r="D895" i="8"/>
  <c r="D894" i="8"/>
  <c r="D893" i="8"/>
  <c r="D892" i="8"/>
  <c r="D891" i="8"/>
  <c r="D890" i="8"/>
  <c r="D889" i="8"/>
  <c r="D888" i="8"/>
  <c r="D887" i="8"/>
  <c r="D886" i="8"/>
  <c r="D885" i="8"/>
  <c r="D884" i="8"/>
  <c r="D883" i="8"/>
  <c r="D882" i="8"/>
  <c r="D881" i="8"/>
  <c r="D880" i="8"/>
  <c r="D879" i="8"/>
  <c r="D878" i="8"/>
  <c r="D877" i="8"/>
  <c r="D876" i="8"/>
  <c r="D875" i="8"/>
  <c r="D874" i="8"/>
  <c r="D873" i="8"/>
  <c r="D872" i="8"/>
  <c r="D871" i="8"/>
  <c r="D870" i="8"/>
  <c r="D869" i="8"/>
  <c r="D868" i="8"/>
  <c r="D867" i="8"/>
  <c r="D866" i="8"/>
  <c r="D865" i="8"/>
  <c r="D864" i="8"/>
  <c r="D863" i="8"/>
  <c r="D862" i="8"/>
  <c r="D861" i="8"/>
  <c r="D860" i="8"/>
  <c r="D859" i="8"/>
  <c r="D858" i="8"/>
  <c r="D857" i="8"/>
  <c r="D856" i="8"/>
  <c r="D855" i="8"/>
  <c r="D854" i="8"/>
  <c r="D853" i="8"/>
  <c r="D852" i="8"/>
  <c r="D851" i="8"/>
  <c r="D850" i="8"/>
  <c r="D849" i="8"/>
  <c r="D848" i="8"/>
  <c r="D847" i="8"/>
  <c r="D846" i="8"/>
  <c r="D845" i="8"/>
  <c r="D844" i="8"/>
  <c r="D843" i="8"/>
  <c r="D842" i="8"/>
  <c r="D841" i="8"/>
  <c r="D840" i="8"/>
  <c r="D839" i="8"/>
  <c r="D838" i="8"/>
  <c r="D837" i="8"/>
  <c r="D836" i="8"/>
  <c r="D835" i="8"/>
  <c r="D834" i="8"/>
  <c r="D833" i="8"/>
  <c r="D832" i="8"/>
  <c r="D831" i="8"/>
  <c r="D830" i="8"/>
  <c r="D829" i="8"/>
  <c r="D828" i="8"/>
  <c r="D827" i="8"/>
  <c r="D826" i="8"/>
  <c r="D825" i="8"/>
  <c r="D824" i="8"/>
  <c r="D823" i="8"/>
  <c r="D822" i="8"/>
  <c r="D821" i="8"/>
  <c r="D820" i="8"/>
  <c r="D819" i="8"/>
  <c r="D818" i="8"/>
  <c r="D817" i="8"/>
  <c r="D816" i="8"/>
  <c r="D815" i="8"/>
  <c r="D814" i="8"/>
  <c r="D813" i="8"/>
  <c r="D812" i="8"/>
  <c r="D811" i="8"/>
  <c r="D810" i="8"/>
  <c r="D809" i="8"/>
  <c r="D808" i="8"/>
  <c r="D807" i="8"/>
  <c r="D806" i="8"/>
  <c r="D805" i="8"/>
  <c r="D804" i="8"/>
  <c r="D803" i="8"/>
  <c r="D802" i="8"/>
  <c r="D801" i="8"/>
  <c r="D800" i="8"/>
  <c r="D799" i="8"/>
  <c r="D798" i="8"/>
  <c r="D797" i="8"/>
  <c r="D796" i="8"/>
  <c r="D795" i="8"/>
  <c r="D794" i="8"/>
  <c r="D793" i="8"/>
  <c r="D792" i="8"/>
  <c r="D791" i="8"/>
  <c r="D790" i="8"/>
  <c r="D789" i="8"/>
  <c r="D788" i="8"/>
  <c r="D787" i="8"/>
  <c r="D786" i="8"/>
  <c r="D785" i="8"/>
  <c r="D784" i="8"/>
  <c r="D783" i="8"/>
  <c r="D782" i="8"/>
  <c r="D781" i="8"/>
  <c r="D780" i="8"/>
  <c r="D779" i="8"/>
  <c r="D778" i="8"/>
  <c r="D777" i="8"/>
  <c r="D776" i="8"/>
  <c r="D775" i="8"/>
  <c r="D774" i="8"/>
  <c r="D773" i="8"/>
  <c r="D772" i="8"/>
  <c r="D771" i="8"/>
  <c r="D770" i="8"/>
  <c r="D769" i="8"/>
  <c r="D768" i="8"/>
  <c r="D767" i="8"/>
  <c r="D766" i="8"/>
  <c r="D765" i="8"/>
  <c r="D764" i="8"/>
  <c r="D763" i="8"/>
  <c r="D762" i="8"/>
  <c r="D761" i="8"/>
  <c r="D760" i="8"/>
  <c r="D759" i="8"/>
  <c r="D758" i="8"/>
  <c r="D757" i="8"/>
  <c r="D756" i="8"/>
  <c r="E751" i="8"/>
  <c r="D750" i="8"/>
  <c r="D749" i="8"/>
  <c r="D748" i="8"/>
  <c r="E743" i="8"/>
  <c r="D742" i="8"/>
  <c r="D741" i="8"/>
  <c r="D740" i="8"/>
  <c r="E735" i="8"/>
  <c r="D734" i="8"/>
  <c r="D733" i="8"/>
  <c r="D732" i="8"/>
  <c r="E727" i="8"/>
  <c r="D726" i="8"/>
  <c r="D725" i="8"/>
  <c r="D724" i="8"/>
  <c r="E719" i="8"/>
  <c r="D718" i="8"/>
  <c r="D717" i="8"/>
  <c r="D716" i="8"/>
  <c r="E711" i="8"/>
  <c r="D710" i="8"/>
  <c r="D709" i="8"/>
  <c r="D708" i="8"/>
  <c r="E703" i="8"/>
  <c r="D702" i="8"/>
  <c r="D701" i="8"/>
  <c r="D700" i="8"/>
  <c r="E695" i="8"/>
  <c r="D694" i="8"/>
  <c r="D693" i="8"/>
  <c r="D692" i="8"/>
  <c r="E687" i="8"/>
  <c r="D686" i="8"/>
  <c r="D685" i="8"/>
  <c r="D684" i="8"/>
  <c r="E679" i="8"/>
  <c r="D678" i="8"/>
  <c r="D677" i="8"/>
  <c r="D676" i="8"/>
  <c r="E671" i="8"/>
  <c r="D670" i="8"/>
  <c r="D669" i="8"/>
  <c r="D668" i="8"/>
  <c r="E663" i="8"/>
  <c r="D662" i="8"/>
  <c r="D661" i="8"/>
  <c r="D660" i="8"/>
  <c r="E655" i="8"/>
  <c r="D654" i="8"/>
  <c r="D653" i="8"/>
  <c r="D652" i="8"/>
  <c r="E647" i="8"/>
  <c r="D646" i="8"/>
  <c r="E645" i="8"/>
  <c r="D642" i="8"/>
  <c r="E641" i="8"/>
  <c r="E640" i="8"/>
  <c r="E639" i="8"/>
  <c r="D638" i="8"/>
  <c r="E637" i="8"/>
  <c r="D634" i="8"/>
  <c r="E633" i="8"/>
  <c r="E632" i="8"/>
  <c r="E631" i="8"/>
  <c r="D630" i="8"/>
  <c r="E629" i="8"/>
  <c r="D626" i="8"/>
  <c r="E625" i="8"/>
  <c r="E624" i="8"/>
  <c r="E623" i="8"/>
  <c r="D622" i="8"/>
  <c r="E621" i="8"/>
  <c r="D618" i="8"/>
  <c r="E617" i="8"/>
  <c r="E616" i="8"/>
  <c r="E615" i="8"/>
  <c r="D614" i="8"/>
  <c r="E613" i="8"/>
  <c r="D610" i="8"/>
  <c r="D1020" i="8"/>
  <c r="D1016" i="8"/>
  <c r="E754" i="8"/>
  <c r="E753" i="8"/>
  <c r="E752" i="8"/>
  <c r="D751" i="8"/>
  <c r="E746" i="8"/>
  <c r="E745" i="8"/>
  <c r="E744" i="8"/>
  <c r="D743" i="8"/>
  <c r="E738" i="8"/>
  <c r="E737" i="8"/>
  <c r="E736" i="8"/>
  <c r="D735" i="8"/>
  <c r="E730" i="8"/>
  <c r="E729" i="8"/>
  <c r="E728" i="8"/>
  <c r="D727" i="8"/>
  <c r="E722" i="8"/>
  <c r="E721" i="8"/>
  <c r="E720" i="8"/>
  <c r="D719" i="8"/>
  <c r="E714" i="8"/>
  <c r="E713" i="8"/>
  <c r="E712" i="8"/>
  <c r="D711" i="8"/>
  <c r="E706" i="8"/>
  <c r="E705" i="8"/>
  <c r="E704" i="8"/>
  <c r="D703" i="8"/>
  <c r="E698" i="8"/>
  <c r="E697" i="8"/>
  <c r="E696" i="8"/>
  <c r="D695" i="8"/>
  <c r="E690" i="8"/>
  <c r="E689" i="8"/>
  <c r="E688" i="8"/>
  <c r="D687" i="8"/>
  <c r="E682" i="8"/>
  <c r="E681" i="8"/>
  <c r="E680" i="8"/>
  <c r="D679" i="8"/>
  <c r="E674" i="8"/>
  <c r="E673" i="8"/>
  <c r="E672" i="8"/>
  <c r="D671" i="8"/>
  <c r="E666" i="8"/>
  <c r="E665" i="8"/>
  <c r="E664" i="8"/>
  <c r="D663" i="8"/>
  <c r="E658" i="8"/>
  <c r="E657" i="8"/>
  <c r="E656" i="8"/>
  <c r="D655" i="8"/>
  <c r="E650" i="8"/>
  <c r="E649" i="8"/>
  <c r="E648" i="8"/>
  <c r="D647" i="8"/>
  <c r="D645" i="8"/>
  <c r="E644" i="8"/>
  <c r="E643" i="8"/>
  <c r="D641" i="8"/>
  <c r="D640" i="8"/>
  <c r="D639" i="8"/>
  <c r="D637" i="8"/>
  <c r="E636" i="8"/>
  <c r="E635" i="8"/>
  <c r="D633" i="8"/>
  <c r="D632" i="8"/>
  <c r="D631" i="8"/>
  <c r="D629" i="8"/>
  <c r="E628" i="8"/>
  <c r="E627" i="8"/>
  <c r="D625" i="8"/>
  <c r="D624" i="8"/>
  <c r="D623" i="8"/>
  <c r="D621" i="8"/>
  <c r="E620" i="8"/>
  <c r="E619" i="8"/>
  <c r="D617" i="8"/>
  <c r="D616" i="8"/>
  <c r="D615" i="8"/>
  <c r="D613" i="8"/>
  <c r="E612" i="8"/>
  <c r="E611" i="8"/>
  <c r="D609" i="8"/>
  <c r="D606" i="8"/>
  <c r="D604" i="8"/>
  <c r="E603" i="8"/>
  <c r="D601" i="8"/>
  <c r="D598" i="8"/>
  <c r="D596" i="8"/>
  <c r="E595" i="8"/>
  <c r="D593" i="8"/>
  <c r="D590" i="8"/>
  <c r="D588" i="8"/>
  <c r="E587" i="8"/>
  <c r="D585" i="8"/>
  <c r="D582" i="8"/>
  <c r="D580" i="8"/>
  <c r="E579" i="8"/>
  <c r="D577" i="8"/>
  <c r="D574" i="8"/>
  <c r="D572" i="8"/>
  <c r="E571" i="8"/>
  <c r="D569" i="8"/>
  <c r="D566" i="8"/>
  <c r="D564" i="8"/>
  <c r="E563" i="8"/>
  <c r="D561" i="8"/>
  <c r="D558" i="8"/>
  <c r="D556" i="8"/>
  <c r="E555" i="8"/>
  <c r="D553" i="8"/>
  <c r="D550" i="8"/>
  <c r="D548" i="8"/>
  <c r="E547" i="8"/>
  <c r="D545" i="8"/>
  <c r="D542" i="8"/>
  <c r="D540" i="8"/>
  <c r="E539" i="8"/>
  <c r="D537" i="8"/>
  <c r="D534" i="8"/>
  <c r="D532" i="8"/>
  <c r="E531" i="8"/>
  <c r="D529" i="8"/>
  <c r="D526" i="8"/>
  <c r="D524" i="8"/>
  <c r="E523" i="8"/>
  <c r="D521" i="8"/>
  <c r="D518" i="8"/>
  <c r="D516" i="8"/>
  <c r="E515" i="8"/>
  <c r="D513" i="8"/>
  <c r="D510" i="8"/>
  <c r="D508" i="8"/>
  <c r="E507" i="8"/>
  <c r="D505" i="8"/>
  <c r="D502" i="8"/>
  <c r="D1017" i="8"/>
  <c r="E755" i="8"/>
  <c r="D754" i="8"/>
  <c r="D753" i="8"/>
  <c r="D752" i="8"/>
  <c r="E747" i="8"/>
  <c r="D746" i="8"/>
  <c r="D745" i="8"/>
  <c r="D744" i="8"/>
  <c r="E739" i="8"/>
  <c r="D738" i="8"/>
  <c r="D737" i="8"/>
  <c r="D736" i="8"/>
  <c r="E731" i="8"/>
  <c r="D730" i="8"/>
  <c r="D729" i="8"/>
  <c r="D728" i="8"/>
  <c r="E723" i="8"/>
  <c r="D722" i="8"/>
  <c r="D721" i="8"/>
  <c r="D720" i="8"/>
  <c r="E715" i="8"/>
  <c r="D714" i="8"/>
  <c r="D713" i="8"/>
  <c r="D712" i="8"/>
  <c r="E707" i="8"/>
  <c r="D706" i="8"/>
  <c r="D705" i="8"/>
  <c r="D704" i="8"/>
  <c r="E699" i="8"/>
  <c r="D698" i="8"/>
  <c r="D697" i="8"/>
  <c r="D696" i="8"/>
  <c r="E691" i="8"/>
  <c r="D690" i="8"/>
  <c r="D689" i="8"/>
  <c r="D688" i="8"/>
  <c r="E683" i="8"/>
  <c r="D682" i="8"/>
  <c r="D681" i="8"/>
  <c r="D680" i="8"/>
  <c r="E675" i="8"/>
  <c r="D674" i="8"/>
  <c r="D673" i="8"/>
  <c r="D672" i="8"/>
  <c r="E667" i="8"/>
  <c r="D666" i="8"/>
  <c r="D665" i="8"/>
  <c r="D664" i="8"/>
  <c r="E659" i="8"/>
  <c r="D658" i="8"/>
  <c r="D657" i="8"/>
  <c r="D656" i="8"/>
  <c r="E651" i="8"/>
  <c r="D650" i="8"/>
  <c r="D649" i="8"/>
  <c r="D648" i="8"/>
  <c r="D644" i="8"/>
  <c r="D643" i="8"/>
  <c r="D636" i="8"/>
  <c r="D635" i="8"/>
  <c r="D628" i="8"/>
  <c r="D627" i="8"/>
  <c r="D620" i="8"/>
  <c r="D619" i="8"/>
  <c r="D612" i="8"/>
  <c r="D611" i="8"/>
  <c r="E608" i="8"/>
  <c r="E605" i="8"/>
  <c r="D603" i="8"/>
  <c r="E602" i="8"/>
  <c r="E600" i="8"/>
  <c r="E597" i="8"/>
  <c r="D595" i="8"/>
  <c r="E594" i="8"/>
  <c r="E592" i="8"/>
  <c r="E589" i="8"/>
  <c r="D587" i="8"/>
  <c r="E586" i="8"/>
  <c r="E584" i="8"/>
  <c r="E581" i="8"/>
  <c r="D579" i="8"/>
  <c r="E578" i="8"/>
  <c r="E576" i="8"/>
  <c r="E573" i="8"/>
  <c r="D571" i="8"/>
  <c r="E570" i="8"/>
  <c r="E568" i="8"/>
  <c r="E565" i="8"/>
  <c r="D563" i="8"/>
  <c r="E562" i="8"/>
  <c r="E560" i="8"/>
  <c r="E557" i="8"/>
  <c r="D555" i="8"/>
  <c r="E554" i="8"/>
  <c r="E552" i="8"/>
  <c r="E549" i="8"/>
  <c r="D547" i="8"/>
  <c r="E546" i="8"/>
  <c r="E544" i="8"/>
  <c r="E541" i="8"/>
  <c r="D539" i="8"/>
  <c r="E538" i="8"/>
  <c r="E536" i="8"/>
  <c r="E533" i="8"/>
  <c r="D531" i="8"/>
  <c r="E530" i="8"/>
  <c r="E528" i="8"/>
  <c r="E525" i="8"/>
  <c r="D523" i="8"/>
  <c r="E522" i="8"/>
  <c r="E520" i="8"/>
  <c r="E517" i="8"/>
  <c r="D515" i="8"/>
  <c r="E514" i="8"/>
  <c r="E512" i="8"/>
  <c r="E509" i="8"/>
  <c r="D507" i="8"/>
  <c r="E506" i="8"/>
  <c r="E504" i="8"/>
  <c r="D592" i="8"/>
  <c r="E591" i="8"/>
  <c r="D584" i="8"/>
  <c r="E583" i="8"/>
  <c r="D576" i="8"/>
  <c r="E575" i="8"/>
  <c r="D568" i="8"/>
  <c r="E567" i="8"/>
  <c r="D560" i="8"/>
  <c r="E559" i="8"/>
  <c r="D552" i="8"/>
  <c r="E551" i="8"/>
  <c r="D544" i="8"/>
  <c r="E543" i="8"/>
  <c r="D536" i="8"/>
  <c r="E535" i="8"/>
  <c r="D528" i="8"/>
  <c r="E527" i="8"/>
  <c r="D520" i="8"/>
  <c r="E519" i="8"/>
  <c r="D512" i="8"/>
  <c r="E511" i="8"/>
  <c r="D504" i="8"/>
  <c r="E503" i="8"/>
  <c r="E500" i="8"/>
  <c r="E497" i="8"/>
  <c r="D495" i="8"/>
  <c r="E494" i="8"/>
  <c r="E492" i="8"/>
  <c r="E489" i="8"/>
  <c r="D487" i="8"/>
  <c r="E486" i="8"/>
  <c r="E484" i="8"/>
  <c r="E481" i="8"/>
  <c r="D479" i="8"/>
  <c r="E478" i="8"/>
  <c r="E476" i="8"/>
  <c r="E473" i="8"/>
  <c r="D471" i="8"/>
  <c r="E470" i="8"/>
  <c r="E468" i="8"/>
  <c r="E465" i="8"/>
  <c r="D463" i="8"/>
  <c r="E462" i="8"/>
  <c r="E460" i="8"/>
  <c r="E457" i="8"/>
  <c r="D455" i="8"/>
  <c r="E454" i="8"/>
  <c r="E452" i="8"/>
  <c r="E449" i="8"/>
  <c r="D447" i="8"/>
  <c r="E446" i="8"/>
  <c r="E444" i="8"/>
  <c r="E441" i="8"/>
  <c r="D439" i="8"/>
  <c r="E438" i="8"/>
  <c r="E436" i="8"/>
  <c r="E433" i="8"/>
  <c r="D431" i="8"/>
  <c r="E430" i="8"/>
  <c r="E428" i="8"/>
  <c r="E425" i="8"/>
  <c r="D423" i="8"/>
  <c r="E422" i="8"/>
  <c r="E420" i="8"/>
  <c r="E417" i="8"/>
  <c r="D415" i="8"/>
  <c r="E414" i="8"/>
  <c r="E412" i="8"/>
  <c r="E409" i="8"/>
  <c r="D407" i="8"/>
  <c r="E406" i="8"/>
  <c r="E404" i="8"/>
  <c r="E401" i="8"/>
  <c r="D399" i="8"/>
  <c r="E398" i="8"/>
  <c r="E396" i="8"/>
  <c r="E393" i="8"/>
  <c r="D391" i="8"/>
  <c r="E390" i="8"/>
  <c r="E388" i="8"/>
  <c r="E385" i="8"/>
  <c r="D383" i="8"/>
  <c r="E382" i="8"/>
  <c r="E380" i="8"/>
  <c r="E377" i="8"/>
  <c r="D375" i="8"/>
  <c r="E374" i="8"/>
  <c r="E372" i="8"/>
  <c r="E369" i="8"/>
  <c r="D367" i="8"/>
  <c r="E366" i="8"/>
  <c r="E364" i="8"/>
  <c r="E361" i="8"/>
  <c r="D359" i="8"/>
  <c r="E358" i="8"/>
  <c r="E356" i="8"/>
  <c r="E353" i="8"/>
  <c r="D351" i="8"/>
  <c r="E350" i="8"/>
  <c r="E348" i="8"/>
  <c r="E345" i="8"/>
  <c r="D343" i="8"/>
  <c r="E342" i="8"/>
  <c r="E340" i="8"/>
  <c r="E337" i="8"/>
  <c r="D335" i="8"/>
  <c r="E334" i="8"/>
  <c r="E332" i="8"/>
  <c r="E329" i="8"/>
  <c r="D327" i="8"/>
  <c r="E326" i="8"/>
  <c r="E324" i="8"/>
  <c r="E321" i="8"/>
  <c r="D319" i="8"/>
  <c r="E318" i="8"/>
  <c r="E316" i="8"/>
  <c r="E313" i="8"/>
  <c r="D311" i="8"/>
  <c r="E310" i="8"/>
  <c r="E308" i="8"/>
  <c r="E305" i="8"/>
  <c r="D303" i="8"/>
  <c r="E302" i="8"/>
  <c r="E300" i="8"/>
  <c r="E297" i="8"/>
  <c r="D295" i="8"/>
  <c r="E294" i="8"/>
  <c r="E292" i="8"/>
  <c r="E289" i="8"/>
  <c r="D287" i="8"/>
  <c r="E286" i="8"/>
  <c r="E284" i="8"/>
  <c r="E281" i="8"/>
  <c r="D279" i="8"/>
  <c r="E278" i="8"/>
  <c r="E276" i="8"/>
  <c r="E273" i="8"/>
  <c r="D271" i="8"/>
  <c r="E270" i="8"/>
  <c r="E268" i="8"/>
  <c r="E265" i="8"/>
  <c r="D263" i="8"/>
  <c r="E262" i="8"/>
  <c r="E260" i="8"/>
  <c r="E257" i="8"/>
  <c r="D255" i="8"/>
  <c r="E254" i="8"/>
  <c r="E252" i="8"/>
  <c r="E249" i="8"/>
  <c r="D247" i="8"/>
  <c r="E246" i="8"/>
  <c r="E244" i="8"/>
  <c r="E241" i="8"/>
  <c r="D239" i="8"/>
  <c r="E238" i="8"/>
  <c r="E236" i="8"/>
  <c r="E233" i="8"/>
  <c r="D231" i="8"/>
  <c r="E230" i="8"/>
  <c r="E228" i="8"/>
  <c r="E225" i="8"/>
  <c r="D223" i="8"/>
  <c r="E222" i="8"/>
  <c r="E220" i="8"/>
  <c r="E217" i="8"/>
  <c r="D215" i="8"/>
  <c r="E214" i="8"/>
  <c r="E212" i="8"/>
  <c r="E209" i="8"/>
  <c r="D207" i="8"/>
  <c r="E206" i="8"/>
  <c r="E204" i="8"/>
  <c r="E201" i="8"/>
  <c r="D199" i="8"/>
  <c r="E198" i="8"/>
  <c r="E196" i="8"/>
  <c r="E193" i="8"/>
  <c r="D191" i="8"/>
  <c r="E190" i="8"/>
  <c r="E188" i="8"/>
  <c r="E185" i="8"/>
  <c r="D183" i="8"/>
  <c r="E182" i="8"/>
  <c r="E180" i="8"/>
  <c r="E177" i="8"/>
  <c r="D175" i="8"/>
  <c r="E174" i="8"/>
  <c r="E172" i="8"/>
  <c r="E169" i="8"/>
  <c r="D167" i="8"/>
  <c r="E166" i="8"/>
  <c r="E164" i="8"/>
  <c r="E161" i="8"/>
  <c r="D159" i="8"/>
  <c r="E158" i="8"/>
  <c r="E156" i="8"/>
  <c r="E153" i="8"/>
  <c r="D151" i="8"/>
  <c r="E150" i="8"/>
  <c r="E148" i="8"/>
  <c r="E145" i="8"/>
  <c r="D143" i="8"/>
  <c r="E142" i="8"/>
  <c r="E140" i="8"/>
  <c r="E137" i="8"/>
  <c r="D135" i="8"/>
  <c r="E134" i="8"/>
  <c r="E132" i="8"/>
  <c r="E129" i="8"/>
  <c r="D127" i="8"/>
  <c r="E126" i="8"/>
  <c r="E124" i="8"/>
  <c r="E121" i="8"/>
  <c r="E118" i="8"/>
  <c r="E116" i="8"/>
  <c r="E113" i="8"/>
  <c r="D111" i="8"/>
  <c r="E110" i="8"/>
  <c r="E108" i="8"/>
  <c r="D103" i="8"/>
  <c r="E102" i="8"/>
  <c r="E100" i="8"/>
  <c r="E97" i="8"/>
  <c r="E94" i="8"/>
  <c r="E89" i="8"/>
  <c r="D87" i="8"/>
  <c r="E86" i="8"/>
  <c r="E81" i="8"/>
  <c r="D79" i="8"/>
  <c r="E76" i="8"/>
  <c r="D71" i="8"/>
  <c r="E68" i="8"/>
  <c r="D63" i="8"/>
  <c r="E60" i="8"/>
  <c r="E54" i="8"/>
  <c r="D47" i="8"/>
  <c r="E44" i="8"/>
  <c r="D39" i="8"/>
  <c r="E36" i="8"/>
  <c r="D31" i="8"/>
  <c r="E28" i="8"/>
  <c r="E22" i="8"/>
  <c r="E20" i="8"/>
  <c r="E12" i="8"/>
  <c r="E4" i="8"/>
  <c r="E168" i="8"/>
  <c r="E162" i="8"/>
  <c r="E146" i="8"/>
  <c r="D139" i="8"/>
  <c r="E136" i="8"/>
  <c r="E133" i="8"/>
  <c r="D131" i="8"/>
  <c r="E125" i="8"/>
  <c r="E122" i="8"/>
  <c r="E120" i="8"/>
  <c r="E117" i="8"/>
  <c r="E114" i="8"/>
  <c r="E106" i="8"/>
  <c r="E98" i="8"/>
  <c r="E96" i="8"/>
  <c r="E88" i="8"/>
  <c r="E85" i="8"/>
  <c r="E80" i="8"/>
  <c r="D75" i="8"/>
  <c r="E69" i="8"/>
  <c r="D67" i="8"/>
  <c r="E61" i="8"/>
  <c r="E53" i="8"/>
  <c r="E50" i="8"/>
  <c r="E45" i="8"/>
  <c r="D43" i="8"/>
  <c r="E40" i="8"/>
  <c r="E37" i="8"/>
  <c r="D35" i="8"/>
  <c r="E32" i="8"/>
  <c r="E29" i="8"/>
  <c r="E26" i="8"/>
  <c r="E21" i="8"/>
  <c r="D19" i="8"/>
  <c r="E10" i="8"/>
  <c r="D3" i="8"/>
  <c r="E609" i="8"/>
  <c r="D607" i="8"/>
  <c r="E606" i="8"/>
  <c r="E601" i="8"/>
  <c r="D599" i="8"/>
  <c r="E598" i="8"/>
  <c r="D591" i="8"/>
  <c r="E590" i="8"/>
  <c r="D583" i="8"/>
  <c r="E582" i="8"/>
  <c r="D575" i="8"/>
  <c r="E574" i="8"/>
  <c r="D567" i="8"/>
  <c r="E566" i="8"/>
  <c r="D559" i="8"/>
  <c r="E558" i="8"/>
  <c r="D551" i="8"/>
  <c r="E550" i="8"/>
  <c r="D543" i="8"/>
  <c r="E542" i="8"/>
  <c r="D535" i="8"/>
  <c r="E534" i="8"/>
  <c r="D527" i="8"/>
  <c r="E526" i="8"/>
  <c r="D519" i="8"/>
  <c r="E518" i="8"/>
  <c r="D511" i="8"/>
  <c r="E510" i="8"/>
  <c r="D503" i="8"/>
  <c r="E502" i="8"/>
  <c r="D500" i="8"/>
  <c r="E499" i="8"/>
  <c r="D497" i="8"/>
  <c r="D494" i="8"/>
  <c r="D492" i="8"/>
  <c r="E491" i="8"/>
  <c r="D489" i="8"/>
  <c r="D486" i="8"/>
  <c r="D484" i="8"/>
  <c r="E483" i="8"/>
  <c r="D481" i="8"/>
  <c r="D478" i="8"/>
  <c r="D476" i="8"/>
  <c r="E475" i="8"/>
  <c r="D473" i="8"/>
  <c r="D470" i="8"/>
  <c r="D468" i="8"/>
  <c r="E467" i="8"/>
  <c r="D465" i="8"/>
  <c r="D462" i="8"/>
  <c r="D460" i="8"/>
  <c r="E459" i="8"/>
  <c r="D457" i="8"/>
  <c r="D454" i="8"/>
  <c r="D452" i="8"/>
  <c r="E451" i="8"/>
  <c r="D449" i="8"/>
  <c r="D446" i="8"/>
  <c r="D444" i="8"/>
  <c r="E443" i="8"/>
  <c r="D441" i="8"/>
  <c r="D438" i="8"/>
  <c r="D436" i="8"/>
  <c r="E435" i="8"/>
  <c r="D433" i="8"/>
  <c r="D430" i="8"/>
  <c r="D428" i="8"/>
  <c r="E427" i="8"/>
  <c r="D425" i="8"/>
  <c r="D422" i="8"/>
  <c r="D420" i="8"/>
  <c r="E419" i="8"/>
  <c r="D417" i="8"/>
  <c r="D414" i="8"/>
  <c r="D412" i="8"/>
  <c r="E411" i="8"/>
  <c r="D409" i="8"/>
  <c r="D406" i="8"/>
  <c r="D404" i="8"/>
  <c r="E403" i="8"/>
  <c r="D401" i="8"/>
  <c r="D398" i="8"/>
  <c r="D396" i="8"/>
  <c r="E395" i="8"/>
  <c r="D393" i="8"/>
  <c r="D390" i="8"/>
  <c r="D388" i="8"/>
  <c r="E387" i="8"/>
  <c r="D385" i="8"/>
  <c r="D382" i="8"/>
  <c r="D380" i="8"/>
  <c r="E379" i="8"/>
  <c r="D377" i="8"/>
  <c r="D374" i="8"/>
  <c r="D372" i="8"/>
  <c r="E371" i="8"/>
  <c r="D369" i="8"/>
  <c r="D366" i="8"/>
  <c r="D364" i="8"/>
  <c r="E363" i="8"/>
  <c r="D361" i="8"/>
  <c r="D358" i="8"/>
  <c r="D356" i="8"/>
  <c r="E355" i="8"/>
  <c r="D353" i="8"/>
  <c r="D350" i="8"/>
  <c r="D348" i="8"/>
  <c r="E347" i="8"/>
  <c r="D345" i="8"/>
  <c r="D342" i="8"/>
  <c r="D340" i="8"/>
  <c r="E339" i="8"/>
  <c r="D337" i="8"/>
  <c r="D334" i="8"/>
  <c r="D332" i="8"/>
  <c r="E331" i="8"/>
  <c r="D329" i="8"/>
  <c r="D326" i="8"/>
  <c r="D324" i="8"/>
  <c r="E323" i="8"/>
  <c r="D321" i="8"/>
  <c r="D318" i="8"/>
  <c r="D316" i="8"/>
  <c r="E315" i="8"/>
  <c r="D313" i="8"/>
  <c r="D310" i="8"/>
  <c r="D308" i="8"/>
  <c r="E307" i="8"/>
  <c r="D305" i="8"/>
  <c r="D302" i="8"/>
  <c r="D300" i="8"/>
  <c r="E299" i="8"/>
  <c r="D297" i="8"/>
  <c r="D294" i="8"/>
  <c r="D292" i="8"/>
  <c r="E291" i="8"/>
  <c r="D289" i="8"/>
  <c r="D286" i="8"/>
  <c r="D284" i="8"/>
  <c r="E283" i="8"/>
  <c r="D281" i="8"/>
  <c r="D278" i="8"/>
  <c r="D276" i="8"/>
  <c r="E275" i="8"/>
  <c r="D273" i="8"/>
  <c r="D270" i="8"/>
  <c r="D268" i="8"/>
  <c r="E267" i="8"/>
  <c r="D265" i="8"/>
  <c r="D262" i="8"/>
  <c r="D260" i="8"/>
  <c r="E259" i="8"/>
  <c r="D257" i="8"/>
  <c r="D254" i="8"/>
  <c r="D252" i="8"/>
  <c r="E251" i="8"/>
  <c r="D249" i="8"/>
  <c r="D246" i="8"/>
  <c r="D244" i="8"/>
  <c r="E243" i="8"/>
  <c r="D241" i="8"/>
  <c r="D238" i="8"/>
  <c r="D236" i="8"/>
  <c r="E235" i="8"/>
  <c r="D233" i="8"/>
  <c r="D230" i="8"/>
  <c r="D228" i="8"/>
  <c r="E227" i="8"/>
  <c r="D225" i="8"/>
  <c r="D222" i="8"/>
  <c r="D220" i="8"/>
  <c r="E219" i="8"/>
  <c r="D217" i="8"/>
  <c r="D214" i="8"/>
  <c r="D212" i="8"/>
  <c r="E211" i="8"/>
  <c r="D209" i="8"/>
  <c r="D206" i="8"/>
  <c r="D204" i="8"/>
  <c r="E203" i="8"/>
  <c r="D201" i="8"/>
  <c r="D198" i="8"/>
  <c r="D196" i="8"/>
  <c r="E195" i="8"/>
  <c r="D193" i="8"/>
  <c r="D190" i="8"/>
  <c r="D188" i="8"/>
  <c r="E187" i="8"/>
  <c r="D185" i="8"/>
  <c r="D182" i="8"/>
  <c r="D180" i="8"/>
  <c r="E179" i="8"/>
  <c r="D177" i="8"/>
  <c r="D174" i="8"/>
  <c r="D172" i="8"/>
  <c r="E171" i="8"/>
  <c r="D169" i="8"/>
  <c r="D166" i="8"/>
  <c r="D164" i="8"/>
  <c r="E163" i="8"/>
  <c r="D161" i="8"/>
  <c r="D158" i="8"/>
  <c r="D156" i="8"/>
  <c r="E155" i="8"/>
  <c r="D153" i="8"/>
  <c r="D150" i="8"/>
  <c r="D148" i="8"/>
  <c r="E147" i="8"/>
  <c r="D145" i="8"/>
  <c r="D142" i="8"/>
  <c r="D140" i="8"/>
  <c r="E139" i="8"/>
  <c r="D137" i="8"/>
  <c r="D134" i="8"/>
  <c r="D132" i="8"/>
  <c r="E131" i="8"/>
  <c r="D129" i="8"/>
  <c r="D126" i="8"/>
  <c r="D124" i="8"/>
  <c r="E123" i="8"/>
  <c r="D121" i="8"/>
  <c r="D118" i="8"/>
  <c r="D116" i="8"/>
  <c r="E115" i="8"/>
  <c r="D113" i="8"/>
  <c r="D110" i="8"/>
  <c r="D108" i="8"/>
  <c r="E107" i="8"/>
  <c r="D105" i="8"/>
  <c r="D102" i="8"/>
  <c r="D100" i="8"/>
  <c r="E99" i="8"/>
  <c r="D97" i="8"/>
  <c r="D94" i="8"/>
  <c r="D92" i="8"/>
  <c r="E91" i="8"/>
  <c r="D89" i="8"/>
  <c r="D86" i="8"/>
  <c r="D84" i="8"/>
  <c r="E83" i="8"/>
  <c r="D81" i="8"/>
  <c r="D78" i="8"/>
  <c r="D76" i="8"/>
  <c r="E75" i="8"/>
  <c r="D73" i="8"/>
  <c r="D70" i="8"/>
  <c r="D68" i="8"/>
  <c r="E67" i="8"/>
  <c r="D65" i="8"/>
  <c r="D62" i="8"/>
  <c r="D60" i="8"/>
  <c r="E59" i="8"/>
  <c r="D57" i="8"/>
  <c r="D54" i="8"/>
  <c r="D52" i="8"/>
  <c r="E51" i="8"/>
  <c r="D49" i="8"/>
  <c r="D46" i="8"/>
  <c r="D44" i="8"/>
  <c r="E43" i="8"/>
  <c r="D41" i="8"/>
  <c r="D38" i="8"/>
  <c r="D36" i="8"/>
  <c r="E35" i="8"/>
  <c r="D33" i="8"/>
  <c r="D30" i="8"/>
  <c r="D28" i="8"/>
  <c r="E27" i="8"/>
  <c r="D25" i="8"/>
  <c r="D22" i="8"/>
  <c r="D20" i="8"/>
  <c r="E19" i="8"/>
  <c r="D17" i="8"/>
  <c r="D14" i="8"/>
  <c r="D12" i="8"/>
  <c r="E11" i="8"/>
  <c r="D9" i="8"/>
  <c r="D6" i="8"/>
  <c r="D4" i="8"/>
  <c r="E3" i="8"/>
  <c r="E604" i="8"/>
  <c r="D597" i="8"/>
  <c r="D594" i="8"/>
  <c r="D589" i="8"/>
  <c r="D586" i="8"/>
  <c r="D581" i="8"/>
  <c r="D578" i="8"/>
  <c r="D573" i="8"/>
  <c r="D570" i="8"/>
  <c r="D565" i="8"/>
  <c r="D562" i="8"/>
  <c r="D557" i="8"/>
  <c r="D554" i="8"/>
  <c r="D549" i="8"/>
  <c r="D546" i="8"/>
  <c r="D541" i="8"/>
  <c r="D538" i="8"/>
  <c r="D533" i="8"/>
  <c r="D530" i="8"/>
  <c r="D525" i="8"/>
  <c r="D522" i="8"/>
  <c r="D517" i="8"/>
  <c r="D514" i="8"/>
  <c r="D509" i="8"/>
  <c r="D506" i="8"/>
  <c r="E501" i="8"/>
  <c r="D499" i="8"/>
  <c r="E498" i="8"/>
  <c r="E496" i="8"/>
  <c r="E493" i="8"/>
  <c r="D491" i="8"/>
  <c r="E490" i="8"/>
  <c r="E488" i="8"/>
  <c r="E485" i="8"/>
  <c r="D483" i="8"/>
  <c r="E482" i="8"/>
  <c r="E480" i="8"/>
  <c r="E477" i="8"/>
  <c r="D475" i="8"/>
  <c r="E474" i="8"/>
  <c r="E472" i="8"/>
  <c r="E469" i="8"/>
  <c r="D467" i="8"/>
  <c r="E466" i="8"/>
  <c r="E464" i="8"/>
  <c r="E461" i="8"/>
  <c r="D459" i="8"/>
  <c r="E458" i="8"/>
  <c r="E456" i="8"/>
  <c r="E453" i="8"/>
  <c r="D451" i="8"/>
  <c r="E450" i="8"/>
  <c r="E448" i="8"/>
  <c r="E445" i="8"/>
  <c r="D443" i="8"/>
  <c r="E442" i="8"/>
  <c r="E440" i="8"/>
  <c r="E437" i="8"/>
  <c r="D435" i="8"/>
  <c r="E434" i="8"/>
  <c r="E432" i="8"/>
  <c r="E429" i="8"/>
  <c r="D427" i="8"/>
  <c r="E426" i="8"/>
  <c r="E424" i="8"/>
  <c r="E421" i="8"/>
  <c r="D419" i="8"/>
  <c r="E418" i="8"/>
  <c r="E416" i="8"/>
  <c r="E413" i="8"/>
  <c r="D411" i="8"/>
  <c r="E410" i="8"/>
  <c r="E408" i="8"/>
  <c r="E405" i="8"/>
  <c r="D403" i="8"/>
  <c r="E402" i="8"/>
  <c r="E400" i="8"/>
  <c r="E397" i="8"/>
  <c r="D395" i="8"/>
  <c r="E394" i="8"/>
  <c r="E392" i="8"/>
  <c r="E389" i="8"/>
  <c r="D387" i="8"/>
  <c r="E386" i="8"/>
  <c r="E384" i="8"/>
  <c r="E381" i="8"/>
  <c r="D379" i="8"/>
  <c r="E378" i="8"/>
  <c r="E376" i="8"/>
  <c r="E373" i="8"/>
  <c r="D371" i="8"/>
  <c r="E370" i="8"/>
  <c r="E368" i="8"/>
  <c r="E365" i="8"/>
  <c r="D363" i="8"/>
  <c r="E362" i="8"/>
  <c r="E360" i="8"/>
  <c r="E357" i="8"/>
  <c r="D355" i="8"/>
  <c r="E354" i="8"/>
  <c r="E352" i="8"/>
  <c r="E349" i="8"/>
  <c r="D347" i="8"/>
  <c r="E346" i="8"/>
  <c r="E344" i="8"/>
  <c r="E341" i="8"/>
  <c r="D339" i="8"/>
  <c r="E338" i="8"/>
  <c r="E336" i="8"/>
  <c r="E333" i="8"/>
  <c r="D331" i="8"/>
  <c r="E330" i="8"/>
  <c r="E328" i="8"/>
  <c r="E325" i="8"/>
  <c r="D323" i="8"/>
  <c r="E322" i="8"/>
  <c r="E320" i="8"/>
  <c r="E317" i="8"/>
  <c r="D315" i="8"/>
  <c r="E314" i="8"/>
  <c r="E312" i="8"/>
  <c r="E309" i="8"/>
  <c r="D307" i="8"/>
  <c r="E306" i="8"/>
  <c r="E304" i="8"/>
  <c r="E301" i="8"/>
  <c r="D299" i="8"/>
  <c r="E298" i="8"/>
  <c r="E296" i="8"/>
  <c r="E293" i="8"/>
  <c r="D291" i="8"/>
  <c r="E290" i="8"/>
  <c r="E288" i="8"/>
  <c r="E285" i="8"/>
  <c r="D283" i="8"/>
  <c r="E282" i="8"/>
  <c r="E280" i="8"/>
  <c r="E277" i="8"/>
  <c r="D275" i="8"/>
  <c r="E274" i="8"/>
  <c r="E272" i="8"/>
  <c r="E269" i="8"/>
  <c r="D267" i="8"/>
  <c r="E266" i="8"/>
  <c r="E264" i="8"/>
  <c r="E261" i="8"/>
  <c r="D259" i="8"/>
  <c r="E258" i="8"/>
  <c r="E256" i="8"/>
  <c r="E253" i="8"/>
  <c r="D251" i="8"/>
  <c r="E250" i="8"/>
  <c r="E248" i="8"/>
  <c r="E245" i="8"/>
  <c r="D243" i="8"/>
  <c r="E242" i="8"/>
  <c r="E240" i="8"/>
  <c r="E237" i="8"/>
  <c r="D235" i="8"/>
  <c r="E234" i="8"/>
  <c r="E232" i="8"/>
  <c r="E229" i="8"/>
  <c r="D227" i="8"/>
  <c r="E226" i="8"/>
  <c r="E224" i="8"/>
  <c r="E221" i="8"/>
  <c r="D219" i="8"/>
  <c r="E218" i="8"/>
  <c r="E216" i="8"/>
  <c r="E213" i="8"/>
  <c r="D211" i="8"/>
  <c r="E210" i="8"/>
  <c r="E208" i="8"/>
  <c r="E205" i="8"/>
  <c r="D203" i="8"/>
  <c r="E202" i="8"/>
  <c r="E200" i="8"/>
  <c r="E197" i="8"/>
  <c r="D195" i="8"/>
  <c r="E194" i="8"/>
  <c r="E192" i="8"/>
  <c r="E189" i="8"/>
  <c r="D187" i="8"/>
  <c r="E186" i="8"/>
  <c r="E184" i="8"/>
  <c r="D179" i="8"/>
  <c r="E178" i="8"/>
  <c r="E176" i="8"/>
  <c r="E173" i="8"/>
  <c r="D171" i="8"/>
  <c r="E170" i="8"/>
  <c r="E165" i="8"/>
  <c r="D163" i="8"/>
  <c r="E157" i="8"/>
  <c r="D147" i="8"/>
  <c r="D115" i="8"/>
  <c r="E109" i="8"/>
  <c r="E101" i="8"/>
  <c r="D91" i="8"/>
  <c r="D83" i="8"/>
  <c r="E64" i="8"/>
  <c r="E58" i="8"/>
  <c r="E34" i="8"/>
  <c r="E13" i="8"/>
  <c r="E5" i="8"/>
  <c r="E596" i="8"/>
  <c r="E593" i="8"/>
  <c r="E588" i="8"/>
  <c r="E585" i="8"/>
  <c r="E580" i="8"/>
  <c r="E577" i="8"/>
  <c r="E572" i="8"/>
  <c r="E569" i="8"/>
  <c r="E564" i="8"/>
  <c r="E561" i="8"/>
  <c r="E556" i="8"/>
  <c r="E553" i="8"/>
  <c r="E548" i="8"/>
  <c r="E545" i="8"/>
  <c r="E540" i="8"/>
  <c r="E537" i="8"/>
  <c r="E532" i="8"/>
  <c r="E529" i="8"/>
  <c r="E524" i="8"/>
  <c r="E521" i="8"/>
  <c r="E516" i="8"/>
  <c r="E513" i="8"/>
  <c r="E508" i="8"/>
  <c r="E505" i="8"/>
  <c r="D501" i="8"/>
  <c r="D498" i="8"/>
  <c r="D496" i="8"/>
  <c r="E495" i="8"/>
  <c r="D493" i="8"/>
  <c r="D490" i="8"/>
  <c r="D488" i="8"/>
  <c r="E487" i="8"/>
  <c r="D485" i="8"/>
  <c r="D482" i="8"/>
  <c r="D480" i="8"/>
  <c r="E479" i="8"/>
  <c r="D477" i="8"/>
  <c r="D474" i="8"/>
  <c r="D472" i="8"/>
  <c r="E471" i="8"/>
  <c r="D469" i="8"/>
  <c r="D466" i="8"/>
  <c r="D464" i="8"/>
  <c r="E463" i="8"/>
  <c r="D461" i="8"/>
  <c r="D458" i="8"/>
  <c r="D456" i="8"/>
  <c r="E455" i="8"/>
  <c r="D453" i="8"/>
  <c r="D450" i="8"/>
  <c r="D448" i="8"/>
  <c r="E447" i="8"/>
  <c r="D445" i="8"/>
  <c r="D442" i="8"/>
  <c r="D440" i="8"/>
  <c r="E439" i="8"/>
  <c r="D437" i="8"/>
  <c r="D434" i="8"/>
  <c r="D432" i="8"/>
  <c r="E431" i="8"/>
  <c r="D429" i="8"/>
  <c r="D426" i="8"/>
  <c r="D424" i="8"/>
  <c r="E423" i="8"/>
  <c r="D421" i="8"/>
  <c r="D418" i="8"/>
  <c r="D416" i="8"/>
  <c r="E415" i="8"/>
  <c r="D413" i="8"/>
  <c r="D410" i="8"/>
  <c r="D408" i="8"/>
  <c r="E407" i="8"/>
  <c r="D405" i="8"/>
  <c r="D402" i="8"/>
  <c r="D400" i="8"/>
  <c r="E399" i="8"/>
  <c r="D397" i="8"/>
  <c r="D394" i="8"/>
  <c r="D392" i="8"/>
  <c r="E391" i="8"/>
  <c r="D389" i="8"/>
  <c r="D386" i="8"/>
  <c r="D384" i="8"/>
  <c r="E383" i="8"/>
  <c r="D381" i="8"/>
  <c r="D378" i="8"/>
  <c r="D376" i="8"/>
  <c r="E375" i="8"/>
  <c r="D373" i="8"/>
  <c r="D370" i="8"/>
  <c r="D368" i="8"/>
  <c r="E367" i="8"/>
  <c r="D365" i="8"/>
  <c r="D362" i="8"/>
  <c r="D360" i="8"/>
  <c r="E359" i="8"/>
  <c r="D357" i="8"/>
  <c r="D354" i="8"/>
  <c r="D352" i="8"/>
  <c r="E351" i="8"/>
  <c r="D349" i="8"/>
  <c r="D346" i="8"/>
  <c r="D344" i="8"/>
  <c r="E343" i="8"/>
  <c r="D341" i="8"/>
  <c r="D338" i="8"/>
  <c r="D336" i="8"/>
  <c r="E335" i="8"/>
  <c r="D333" i="8"/>
  <c r="D330" i="8"/>
  <c r="D328" i="8"/>
  <c r="E327" i="8"/>
  <c r="D325" i="8"/>
  <c r="D322" i="8"/>
  <c r="D320" i="8"/>
  <c r="E319" i="8"/>
  <c r="D317" i="8"/>
  <c r="D314" i="8"/>
  <c r="D312" i="8"/>
  <c r="E311" i="8"/>
  <c r="D309" i="8"/>
  <c r="D306" i="8"/>
  <c r="D304" i="8"/>
  <c r="E303" i="8"/>
  <c r="D301" i="8"/>
  <c r="D298" i="8"/>
  <c r="D296" i="8"/>
  <c r="E295" i="8"/>
  <c r="D293" i="8"/>
  <c r="D290" i="8"/>
  <c r="D288" i="8"/>
  <c r="E287" i="8"/>
  <c r="D285" i="8"/>
  <c r="D282" i="8"/>
  <c r="D280" i="8"/>
  <c r="E279" i="8"/>
  <c r="D277" i="8"/>
  <c r="D274" i="8"/>
  <c r="D272" i="8"/>
  <c r="E271" i="8"/>
  <c r="D269" i="8"/>
  <c r="D266" i="8"/>
  <c r="D264" i="8"/>
  <c r="E263" i="8"/>
  <c r="D261" i="8"/>
  <c r="D258" i="8"/>
  <c r="D256" i="8"/>
  <c r="E255" i="8"/>
  <c r="D253" i="8"/>
  <c r="D250" i="8"/>
  <c r="D248" i="8"/>
  <c r="E247" i="8"/>
  <c r="D245" i="8"/>
  <c r="D242" i="8"/>
  <c r="D240" i="8"/>
  <c r="E239" i="8"/>
  <c r="D237" i="8"/>
  <c r="D234" i="8"/>
  <c r="D232" i="8"/>
  <c r="E231" i="8"/>
  <c r="D229" i="8"/>
  <c r="D226" i="8"/>
  <c r="D224" i="8"/>
  <c r="E223" i="8"/>
  <c r="D221" i="8"/>
  <c r="D218" i="8"/>
  <c r="D216" i="8"/>
  <c r="E215" i="8"/>
  <c r="D213" i="8"/>
  <c r="D210" i="8"/>
  <c r="D208" i="8"/>
  <c r="E207" i="8"/>
  <c r="D205" i="8"/>
  <c r="D202" i="8"/>
  <c r="D200" i="8"/>
  <c r="E199" i="8"/>
  <c r="D197" i="8"/>
  <c r="D194" i="8"/>
  <c r="D192" i="8"/>
  <c r="E191" i="8"/>
  <c r="D189" i="8"/>
  <c r="D186" i="8"/>
  <c r="D184" i="8"/>
  <c r="E183" i="8"/>
  <c r="D181" i="8"/>
  <c r="D178" i="8"/>
  <c r="D176" i="8"/>
  <c r="E175" i="8"/>
  <c r="D173" i="8"/>
  <c r="D170" i="8"/>
  <c r="D168" i="8"/>
  <c r="E167" i="8"/>
  <c r="D165" i="8"/>
  <c r="D162" i="8"/>
  <c r="D160" i="8"/>
  <c r="E159" i="8"/>
  <c r="D157" i="8"/>
  <c r="D154" i="8"/>
  <c r="D152" i="8"/>
  <c r="E151" i="8"/>
  <c r="D149" i="8"/>
  <c r="D146" i="8"/>
  <c r="D144" i="8"/>
  <c r="E143" i="8"/>
  <c r="D141" i="8"/>
  <c r="D138" i="8"/>
  <c r="D136" i="8"/>
  <c r="E135" i="8"/>
  <c r="D133" i="8"/>
  <c r="D130" i="8"/>
  <c r="D128" i="8"/>
  <c r="E127" i="8"/>
  <c r="D125" i="8"/>
  <c r="D122" i="8"/>
  <c r="D120" i="8"/>
  <c r="E119" i="8"/>
  <c r="D117" i="8"/>
  <c r="D114" i="8"/>
  <c r="D112" i="8"/>
  <c r="E111" i="8"/>
  <c r="D109" i="8"/>
  <c r="D106" i="8"/>
  <c r="D104" i="8"/>
  <c r="E103" i="8"/>
  <c r="D101" i="8"/>
  <c r="D98" i="8"/>
  <c r="D96" i="8"/>
  <c r="E95" i="8"/>
  <c r="D93" i="8"/>
  <c r="D90" i="8"/>
  <c r="D88" i="8"/>
  <c r="E87" i="8"/>
  <c r="D85" i="8"/>
  <c r="D82" i="8"/>
  <c r="D80" i="8"/>
  <c r="E79" i="8"/>
  <c r="D77" i="8"/>
  <c r="D74" i="8"/>
  <c r="D72" i="8"/>
  <c r="E71" i="8"/>
  <c r="D69" i="8"/>
  <c r="D66" i="8"/>
  <c r="D64" i="8"/>
  <c r="E63" i="8"/>
  <c r="D61" i="8"/>
  <c r="D58" i="8"/>
  <c r="D56" i="8"/>
  <c r="E55" i="8"/>
  <c r="D53" i="8"/>
  <c r="D50" i="8"/>
  <c r="D48" i="8"/>
  <c r="E47" i="8"/>
  <c r="D45" i="8"/>
  <c r="D42" i="8"/>
  <c r="D40" i="8"/>
  <c r="E39" i="8"/>
  <c r="D37" i="8"/>
  <c r="D34" i="8"/>
  <c r="D32" i="8"/>
  <c r="E31" i="8"/>
  <c r="D29" i="8"/>
  <c r="D26" i="8"/>
  <c r="D24" i="8"/>
  <c r="E23" i="8"/>
  <c r="D21" i="8"/>
  <c r="D18" i="8"/>
  <c r="D16" i="8"/>
  <c r="E15" i="8"/>
  <c r="D13" i="8"/>
  <c r="D10" i="8"/>
  <c r="D8" i="8"/>
  <c r="E7" i="8"/>
  <c r="D5" i="8"/>
  <c r="D119" i="8"/>
  <c r="E105" i="8"/>
  <c r="D95" i="8"/>
  <c r="E92" i="8"/>
  <c r="E84" i="8"/>
  <c r="E78" i="8"/>
  <c r="E73" i="8"/>
  <c r="E70" i="8"/>
  <c r="E65" i="8"/>
  <c r="E62" i="8"/>
  <c r="E57" i="8"/>
  <c r="D55" i="8"/>
  <c r="E52" i="8"/>
  <c r="E49" i="8"/>
  <c r="E46" i="8"/>
  <c r="E41" i="8"/>
  <c r="E38" i="8"/>
  <c r="E33" i="8"/>
  <c r="E30" i="8"/>
  <c r="E25" i="8"/>
  <c r="D23" i="8"/>
  <c r="E17" i="8"/>
  <c r="D15" i="8"/>
  <c r="E14" i="8"/>
  <c r="E9" i="8"/>
  <c r="D7" i="8"/>
  <c r="E6" i="8"/>
  <c r="E181" i="8"/>
  <c r="E160" i="8"/>
  <c r="D155" i="8"/>
  <c r="E154" i="8"/>
  <c r="E152" i="8"/>
  <c r="E149" i="8"/>
  <c r="E144" i="8"/>
  <c r="E141" i="8"/>
  <c r="E138" i="8"/>
  <c r="E130" i="8"/>
  <c r="E128" i="8"/>
  <c r="D123" i="8"/>
  <c r="E112" i="8"/>
  <c r="D107" i="8"/>
  <c r="E104" i="8"/>
  <c r="D99" i="8"/>
  <c r="E93" i="8"/>
  <c r="E90" i="8"/>
  <c r="E82" i="8"/>
  <c r="E77" i="8"/>
  <c r="E74" i="8"/>
  <c r="E72" i="8"/>
  <c r="E66" i="8"/>
  <c r="D59" i="8"/>
  <c r="E56" i="8"/>
  <c r="D51" i="8"/>
  <c r="E48" i="8"/>
  <c r="E42" i="8"/>
  <c r="D27" i="8"/>
  <c r="E24" i="8"/>
  <c r="E18" i="8"/>
  <c r="E16" i="8"/>
  <c r="D11" i="8"/>
  <c r="E8" i="8"/>
  <c r="CO2" i="8"/>
  <c r="BN2" i="8"/>
  <c r="BM2" i="8"/>
  <c r="CN2" i="8"/>
  <c r="BL2" i="8"/>
  <c r="G2" i="8" l="1"/>
  <c r="DK2" i="8" l="1"/>
  <c r="DE2" i="8"/>
  <c r="CV2" i="8"/>
  <c r="CL2" i="8"/>
  <c r="DO2" i="8" l="1"/>
  <c r="DN2" i="8"/>
  <c r="DM2" i="8"/>
  <c r="DL2" i="8"/>
  <c r="DI2" i="8"/>
  <c r="DH2" i="8"/>
  <c r="DG2" i="8"/>
  <c r="DF2" i="8"/>
  <c r="DD2" i="8"/>
  <c r="DC2" i="8"/>
  <c r="DB2" i="8"/>
  <c r="DA2" i="8"/>
  <c r="CZ2" i="8"/>
  <c r="CY2" i="8"/>
  <c r="CX2" i="8"/>
  <c r="CW2" i="8"/>
  <c r="CU2" i="8"/>
  <c r="CT2" i="8"/>
  <c r="CS2" i="8"/>
  <c r="CR2" i="8"/>
  <c r="CQ2" i="8"/>
  <c r="CP2" i="8"/>
  <c r="CM2" i="8"/>
  <c r="CG2" i="8"/>
  <c r="CF2" i="8"/>
  <c r="CE2" i="8"/>
  <c r="CD2" i="8"/>
  <c r="CC2" i="8"/>
  <c r="CB2" i="8"/>
  <c r="CA2" i="8"/>
  <c r="BZ2" i="8"/>
  <c r="BY2" i="8"/>
  <c r="BW2" i="8"/>
  <c r="BX2" i="8" s="1"/>
  <c r="BV2" i="8"/>
  <c r="BU2" i="8"/>
  <c r="BT2" i="8"/>
  <c r="BS2" i="8"/>
  <c r="BR2" i="8"/>
  <c r="BQ2" i="8"/>
  <c r="BP2" i="8"/>
  <c r="BO2" i="8"/>
  <c r="BJ2" i="8"/>
  <c r="BK2" i="8" s="1"/>
  <c r="J2" i="8"/>
  <c r="I2" i="8"/>
  <c r="H2" i="8"/>
  <c r="F2" i="8"/>
  <c r="A2" i="8"/>
  <c r="C636" i="8" l="1"/>
  <c r="C908" i="8"/>
  <c r="C380" i="8"/>
  <c r="C700" i="8"/>
  <c r="C144" i="8"/>
  <c r="C80" i="8"/>
  <c r="C48" i="8"/>
  <c r="C112" i="8"/>
  <c r="C252" i="8"/>
  <c r="C508" i="8"/>
  <c r="C764" i="8"/>
  <c r="C2" i="8"/>
  <c r="B1495" i="8"/>
  <c r="B1491" i="8"/>
  <c r="B1487" i="8"/>
  <c r="B1483" i="8"/>
  <c r="B1479" i="8"/>
  <c r="B1475" i="8"/>
  <c r="B1471" i="8"/>
  <c r="B1467" i="8"/>
  <c r="B1463" i="8"/>
  <c r="B1459" i="8"/>
  <c r="B1455" i="8"/>
  <c r="B1451" i="8"/>
  <c r="B1447" i="8"/>
  <c r="B1443" i="8"/>
  <c r="B1439" i="8"/>
  <c r="B1435" i="8"/>
  <c r="B1431" i="8"/>
  <c r="B1427" i="8"/>
  <c r="B1423" i="8"/>
  <c r="B1419" i="8"/>
  <c r="B1493" i="8"/>
  <c r="B1489" i="8"/>
  <c r="B1485" i="8"/>
  <c r="B1481" i="8"/>
  <c r="B1477" i="8"/>
  <c r="B1473" i="8"/>
  <c r="B1469" i="8"/>
  <c r="B1465" i="8"/>
  <c r="B1461" i="8"/>
  <c r="B1457" i="8"/>
  <c r="B1453" i="8"/>
  <c r="B1449" i="8"/>
  <c r="B1445" i="8"/>
  <c r="B1441" i="8"/>
  <c r="B1437" i="8"/>
  <c r="B1433" i="8"/>
  <c r="B1429" i="8"/>
  <c r="B1425" i="8"/>
  <c r="B1421" i="8"/>
  <c r="B1494" i="8"/>
  <c r="B1490" i="8"/>
  <c r="B1486" i="8"/>
  <c r="B1482" i="8"/>
  <c r="B1478" i="8"/>
  <c r="B1474" i="8"/>
  <c r="B1470" i="8"/>
  <c r="B1466" i="8"/>
  <c r="B1462" i="8"/>
  <c r="B1458" i="8"/>
  <c r="B1454" i="8"/>
  <c r="B1450" i="8"/>
  <c r="B1446" i="8"/>
  <c r="B1442" i="8"/>
  <c r="B1438" i="8"/>
  <c r="B1434" i="8"/>
  <c r="B1430" i="8"/>
  <c r="B1426" i="8"/>
  <c r="B1422" i="8"/>
  <c r="B1418" i="8"/>
  <c r="B1496" i="8"/>
  <c r="B1492" i="8"/>
  <c r="B1488" i="8"/>
  <c r="B1484" i="8"/>
  <c r="B1476" i="8"/>
  <c r="B1468" i="8"/>
  <c r="B1460" i="8"/>
  <c r="B1452" i="8"/>
  <c r="B1444" i="8"/>
  <c r="B1436" i="8"/>
  <c r="B1428" i="8"/>
  <c r="B1420" i="8"/>
  <c r="B1414" i="8"/>
  <c r="B1410" i="8"/>
  <c r="B1406" i="8"/>
  <c r="B1402" i="8"/>
  <c r="B1398" i="8"/>
  <c r="B1394" i="8"/>
  <c r="B1390" i="8"/>
  <c r="B1386" i="8"/>
  <c r="B1382" i="8"/>
  <c r="B1378" i="8"/>
  <c r="B1374" i="8"/>
  <c r="B1370" i="8"/>
  <c r="B1366" i="8"/>
  <c r="B1362" i="8"/>
  <c r="B1358" i="8"/>
  <c r="B1354" i="8"/>
  <c r="B1350" i="8"/>
  <c r="B1346" i="8"/>
  <c r="B1342" i="8"/>
  <c r="B1338" i="8"/>
  <c r="B1334" i="8"/>
  <c r="B1330" i="8"/>
  <c r="B1326" i="8"/>
  <c r="B1322" i="8"/>
  <c r="B1318" i="8"/>
  <c r="B1311" i="8"/>
  <c r="B1309" i="8"/>
  <c r="B1303" i="8"/>
  <c r="B1301" i="8"/>
  <c r="B1295" i="8"/>
  <c r="B1293" i="8"/>
  <c r="B1291" i="8"/>
  <c r="B1288" i="8"/>
  <c r="B1285" i="8"/>
  <c r="B1283" i="8"/>
  <c r="B1281" i="8"/>
  <c r="B1279" i="8"/>
  <c r="B1277" i="8"/>
  <c r="B1275" i="8"/>
  <c r="B1273" i="8"/>
  <c r="B1271" i="8"/>
  <c r="B1269" i="8"/>
  <c r="B1267" i="8"/>
  <c r="B1265" i="8"/>
  <c r="B1263" i="8"/>
  <c r="B1261" i="8"/>
  <c r="B1259" i="8"/>
  <c r="B1257" i="8"/>
  <c r="B1255" i="8"/>
  <c r="B1253" i="8"/>
  <c r="B1251" i="8"/>
  <c r="B1249" i="8"/>
  <c r="B1247" i="8"/>
  <c r="B1245" i="8"/>
  <c r="B1243" i="8"/>
  <c r="B1241" i="8"/>
  <c r="B1239" i="8"/>
  <c r="B1237" i="8"/>
  <c r="B1235" i="8"/>
  <c r="B1233" i="8"/>
  <c r="B1231" i="8"/>
  <c r="B1229" i="8"/>
  <c r="B1227" i="8"/>
  <c r="B1225" i="8"/>
  <c r="B1223" i="8"/>
  <c r="B1221" i="8"/>
  <c r="B1219" i="8"/>
  <c r="B1217" i="8"/>
  <c r="B1215" i="8"/>
  <c r="B1213" i="8"/>
  <c r="B1211" i="8"/>
  <c r="B1209" i="8"/>
  <c r="B1207" i="8"/>
  <c r="B1205" i="8"/>
  <c r="B1203" i="8"/>
  <c r="B1201" i="8"/>
  <c r="B1199" i="8"/>
  <c r="B1197" i="8"/>
  <c r="B1195" i="8"/>
  <c r="B1193" i="8"/>
  <c r="B1191" i="8"/>
  <c r="B1189" i="8"/>
  <c r="B1187" i="8"/>
  <c r="B1185" i="8"/>
  <c r="B1183" i="8"/>
  <c r="B1181" i="8"/>
  <c r="B1179" i="8"/>
  <c r="B1177" i="8"/>
  <c r="B1175" i="8"/>
  <c r="B1173" i="8"/>
  <c r="B1171" i="8"/>
  <c r="B1169" i="8"/>
  <c r="B1167" i="8"/>
  <c r="B1165" i="8"/>
  <c r="B1163" i="8"/>
  <c r="B1161" i="8"/>
  <c r="B1159" i="8"/>
  <c r="B1157" i="8"/>
  <c r="B1155" i="8"/>
  <c r="B1153" i="8"/>
  <c r="B1151" i="8"/>
  <c r="B1149" i="8"/>
  <c r="B1147" i="8"/>
  <c r="B1145" i="8"/>
  <c r="B1143" i="8"/>
  <c r="B1141" i="8"/>
  <c r="B1139" i="8"/>
  <c r="B1137" i="8"/>
  <c r="B1135" i="8"/>
  <c r="B1133" i="8"/>
  <c r="B1131" i="8"/>
  <c r="B1129" i="8"/>
  <c r="B1127" i="8"/>
  <c r="B1125" i="8"/>
  <c r="B1123" i="8"/>
  <c r="B1121" i="8"/>
  <c r="B1119" i="8"/>
  <c r="B1117" i="8"/>
  <c r="B1115" i="8"/>
  <c r="B1113" i="8"/>
  <c r="B1480" i="8"/>
  <c r="B1472" i="8"/>
  <c r="B1464" i="8"/>
  <c r="B1456" i="8"/>
  <c r="B1448" i="8"/>
  <c r="B1440" i="8"/>
  <c r="B1432" i="8"/>
  <c r="B1424" i="8"/>
  <c r="B1415" i="8"/>
  <c r="B1411" i="8"/>
  <c r="B1407" i="8"/>
  <c r="B1403" i="8"/>
  <c r="B1399" i="8"/>
  <c r="B1395" i="8"/>
  <c r="B1391" i="8"/>
  <c r="B1387" i="8"/>
  <c r="B1383" i="8"/>
  <c r="B1379" i="8"/>
  <c r="B1375" i="8"/>
  <c r="B1371" i="8"/>
  <c r="B1367" i="8"/>
  <c r="B1363" i="8"/>
  <c r="B1359" i="8"/>
  <c r="B1355" i="8"/>
  <c r="B1351" i="8"/>
  <c r="B1347" i="8"/>
  <c r="B1343" i="8"/>
  <c r="B1339" i="8"/>
  <c r="B1335" i="8"/>
  <c r="B1331" i="8"/>
  <c r="B1327" i="8"/>
  <c r="B1323" i="8"/>
  <c r="B1319" i="8"/>
  <c r="B1315" i="8"/>
  <c r="B1313" i="8"/>
  <c r="B1307" i="8"/>
  <c r="B1305" i="8"/>
  <c r="B1299" i="8"/>
  <c r="B1297" i="8"/>
  <c r="B1292" i="8"/>
  <c r="B1289" i="8"/>
  <c r="B1287" i="8"/>
  <c r="B1284" i="8"/>
  <c r="B1282" i="8"/>
  <c r="B1280" i="8"/>
  <c r="B1278" i="8"/>
  <c r="B1276" i="8"/>
  <c r="B1274" i="8"/>
  <c r="B1272" i="8"/>
  <c r="B1270" i="8"/>
  <c r="B1268" i="8"/>
  <c r="B1266" i="8"/>
  <c r="B1264" i="8"/>
  <c r="B1262" i="8"/>
  <c r="B1260" i="8"/>
  <c r="B1258" i="8"/>
  <c r="B1256" i="8"/>
  <c r="B1254" i="8"/>
  <c r="B1252" i="8"/>
  <c r="B1250" i="8"/>
  <c r="B1248" i="8"/>
  <c r="B1246" i="8"/>
  <c r="B1244" i="8"/>
  <c r="B1242" i="8"/>
  <c r="B1240" i="8"/>
  <c r="B1238" i="8"/>
  <c r="B1236" i="8"/>
  <c r="B1234" i="8"/>
  <c r="B1232" i="8"/>
  <c r="B1230" i="8"/>
  <c r="B1228" i="8"/>
  <c r="B1226" i="8"/>
  <c r="B1224" i="8"/>
  <c r="B1222" i="8"/>
  <c r="B1220" i="8"/>
  <c r="B1218" i="8"/>
  <c r="B1216" i="8"/>
  <c r="B1214" i="8"/>
  <c r="B1212" i="8"/>
  <c r="B1210" i="8"/>
  <c r="B1208" i="8"/>
  <c r="B1206" i="8"/>
  <c r="B1204" i="8"/>
  <c r="B1202" i="8"/>
  <c r="B1200" i="8"/>
  <c r="B1198" i="8"/>
  <c r="B1196" i="8"/>
  <c r="B1194" i="8"/>
  <c r="B1192" i="8"/>
  <c r="B1190" i="8"/>
  <c r="B1188" i="8"/>
  <c r="B1186" i="8"/>
  <c r="B1184" i="8"/>
  <c r="B1182" i="8"/>
  <c r="B1180" i="8"/>
  <c r="B1178" i="8"/>
  <c r="B1176" i="8"/>
  <c r="B1174" i="8"/>
  <c r="B1172" i="8"/>
  <c r="B1170" i="8"/>
  <c r="B1168" i="8"/>
  <c r="B1166" i="8"/>
  <c r="B1164" i="8"/>
  <c r="B1162" i="8"/>
  <c r="B1160" i="8"/>
  <c r="B1158" i="8"/>
  <c r="B1156" i="8"/>
  <c r="B1154" i="8"/>
  <c r="B1152" i="8"/>
  <c r="B1150" i="8"/>
  <c r="B1148" i="8"/>
  <c r="B1146" i="8"/>
  <c r="B1144" i="8"/>
  <c r="B1142" i="8"/>
  <c r="B1140" i="8"/>
  <c r="B1138" i="8"/>
  <c r="B1136" i="8"/>
  <c r="B1134" i="8"/>
  <c r="B1132" i="8"/>
  <c r="B1130" i="8"/>
  <c r="B1128" i="8"/>
  <c r="B1126" i="8"/>
  <c r="B1124" i="8"/>
  <c r="B1122" i="8"/>
  <c r="B1120" i="8"/>
  <c r="B1118" i="8"/>
  <c r="B1116" i="8"/>
  <c r="B1114" i="8"/>
  <c r="B1417" i="8"/>
  <c r="B1413" i="8"/>
  <c r="B1409" i="8"/>
  <c r="B1405" i="8"/>
  <c r="B1401" i="8"/>
  <c r="B1397" i="8"/>
  <c r="B1393" i="8"/>
  <c r="B1389" i="8"/>
  <c r="B1385" i="8"/>
  <c r="B1381" i="8"/>
  <c r="B1377" i="8"/>
  <c r="B1373" i="8"/>
  <c r="B1369" i="8"/>
  <c r="B1365" i="8"/>
  <c r="B1361" i="8"/>
  <c r="B1357" i="8"/>
  <c r="B1353" i="8"/>
  <c r="B1349" i="8"/>
  <c r="B1345" i="8"/>
  <c r="B1341" i="8"/>
  <c r="B1337" i="8"/>
  <c r="B1333" i="8"/>
  <c r="B1329" i="8"/>
  <c r="B1325" i="8"/>
  <c r="B1321" i="8"/>
  <c r="B1317" i="8"/>
  <c r="B1314" i="8"/>
  <c r="B1312" i="8"/>
  <c r="B1306" i="8"/>
  <c r="B1304" i="8"/>
  <c r="B1298" i="8"/>
  <c r="B1296" i="8"/>
  <c r="B1290" i="8"/>
  <c r="B1310" i="8"/>
  <c r="B1302" i="8"/>
  <c r="B1294" i="8"/>
  <c r="B1286" i="8"/>
  <c r="B1110" i="8"/>
  <c r="B1107" i="8"/>
  <c r="B1111" i="8"/>
  <c r="B1106" i="8"/>
  <c r="B1416" i="8"/>
  <c r="B1408" i="8"/>
  <c r="B1400" i="8"/>
  <c r="B1392" i="8"/>
  <c r="B1384" i="8"/>
  <c r="B1376" i="8"/>
  <c r="B1368" i="8"/>
  <c r="B1360" i="8"/>
  <c r="B1352" i="8"/>
  <c r="B1344" i="8"/>
  <c r="B1336" i="8"/>
  <c r="B1328" i="8"/>
  <c r="B1320" i="8"/>
  <c r="B1108" i="8"/>
  <c r="B1105" i="8"/>
  <c r="B1103" i="8"/>
  <c r="B1101" i="8"/>
  <c r="B1099" i="8"/>
  <c r="B1097" i="8"/>
  <c r="B1095" i="8"/>
  <c r="B1093" i="8"/>
  <c r="B1091" i="8"/>
  <c r="B1089" i="8"/>
  <c r="B1087" i="8"/>
  <c r="B1085" i="8"/>
  <c r="B1083" i="8"/>
  <c r="B1081" i="8"/>
  <c r="B1079" i="8"/>
  <c r="B1077" i="8"/>
  <c r="B1075" i="8"/>
  <c r="B1073" i="8"/>
  <c r="B1071" i="8"/>
  <c r="B1069" i="8"/>
  <c r="B1067" i="8"/>
  <c r="B1065" i="8"/>
  <c r="B1063" i="8"/>
  <c r="B1061" i="8"/>
  <c r="B1059" i="8"/>
  <c r="B1057" i="8"/>
  <c r="B1055" i="8"/>
  <c r="B1053" i="8"/>
  <c r="B1051" i="8"/>
  <c r="B1049" i="8"/>
  <c r="B1047" i="8"/>
  <c r="B1045" i="8"/>
  <c r="B1043" i="8"/>
  <c r="B1041" i="8"/>
  <c r="B1039" i="8"/>
  <c r="B1037" i="8"/>
  <c r="B1035" i="8"/>
  <c r="B1033" i="8"/>
  <c r="B1031" i="8"/>
  <c r="B1029" i="8"/>
  <c r="B1027" i="8"/>
  <c r="B1025" i="8"/>
  <c r="B1023" i="8"/>
  <c r="B1021" i="8"/>
  <c r="B1019" i="8"/>
  <c r="B1017" i="8"/>
  <c r="B1015" i="8"/>
  <c r="B1013" i="8"/>
  <c r="B1011" i="8"/>
  <c r="B1009" i="8"/>
  <c r="B1007" i="8"/>
  <c r="B1005" i="8"/>
  <c r="B1003" i="8"/>
  <c r="B1001" i="8"/>
  <c r="B999" i="8"/>
  <c r="B997" i="8"/>
  <c r="B995" i="8"/>
  <c r="B993" i="8"/>
  <c r="B991" i="8"/>
  <c r="B989" i="8"/>
  <c r="B987" i="8"/>
  <c r="B985" i="8"/>
  <c r="B983" i="8"/>
  <c r="B981" i="8"/>
  <c r="B979" i="8"/>
  <c r="B977" i="8"/>
  <c r="B975" i="8"/>
  <c r="B973" i="8"/>
  <c r="B971" i="8"/>
  <c r="B969" i="8"/>
  <c r="B967" i="8"/>
  <c r="B965" i="8"/>
  <c r="B963" i="8"/>
  <c r="B961" i="8"/>
  <c r="B959" i="8"/>
  <c r="B957" i="8"/>
  <c r="B955" i="8"/>
  <c r="B953" i="8"/>
  <c r="B951" i="8"/>
  <c r="B949" i="8"/>
  <c r="B947" i="8"/>
  <c r="B945" i="8"/>
  <c r="B943" i="8"/>
  <c r="B941" i="8"/>
  <c r="B939" i="8"/>
  <c r="B937" i="8"/>
  <c r="B935" i="8"/>
  <c r="B933" i="8"/>
  <c r="B931" i="8"/>
  <c r="B929" i="8"/>
  <c r="B927" i="8"/>
  <c r="B925" i="8"/>
  <c r="B923" i="8"/>
  <c r="B921" i="8"/>
  <c r="B919" i="8"/>
  <c r="B917" i="8"/>
  <c r="B915" i="8"/>
  <c r="B913" i="8"/>
  <c r="B911" i="8"/>
  <c r="B909" i="8"/>
  <c r="B907" i="8"/>
  <c r="B905" i="8"/>
  <c r="B903" i="8"/>
  <c r="B901" i="8"/>
  <c r="B899" i="8"/>
  <c r="B897" i="8"/>
  <c r="B895" i="8"/>
  <c r="B893" i="8"/>
  <c r="B891" i="8"/>
  <c r="B889" i="8"/>
  <c r="B887" i="8"/>
  <c r="B885" i="8"/>
  <c r="B883" i="8"/>
  <c r="B881" i="8"/>
  <c r="B879" i="8"/>
  <c r="B877" i="8"/>
  <c r="B875" i="8"/>
  <c r="B873" i="8"/>
  <c r="B871" i="8"/>
  <c r="B869" i="8"/>
  <c r="B867" i="8"/>
  <c r="B1112" i="8"/>
  <c r="B1102" i="8"/>
  <c r="B1094" i="8"/>
  <c r="B1086" i="8"/>
  <c r="B1078" i="8"/>
  <c r="B1070" i="8"/>
  <c r="B1062" i="8"/>
  <c r="B1054" i="8"/>
  <c r="B1046" i="8"/>
  <c r="B1038" i="8"/>
  <c r="B1030" i="8"/>
  <c r="B1022" i="8"/>
  <c r="B1014" i="8"/>
  <c r="B1006" i="8"/>
  <c r="B998" i="8"/>
  <c r="B990" i="8"/>
  <c r="B982" i="8"/>
  <c r="B974" i="8"/>
  <c r="B966" i="8"/>
  <c r="B958" i="8"/>
  <c r="B950" i="8"/>
  <c r="B942" i="8"/>
  <c r="B934" i="8"/>
  <c r="B926" i="8"/>
  <c r="B918" i="8"/>
  <c r="B910" i="8"/>
  <c r="B902" i="8"/>
  <c r="B894" i="8"/>
  <c r="B886" i="8"/>
  <c r="B878" i="8"/>
  <c r="B870" i="8"/>
  <c r="B864" i="8"/>
  <c r="B860" i="8"/>
  <c r="B856" i="8"/>
  <c r="B853" i="8"/>
  <c r="B851" i="8"/>
  <c r="B849" i="8"/>
  <c r="B847" i="8"/>
  <c r="B845" i="8"/>
  <c r="B843" i="8"/>
  <c r="B841" i="8"/>
  <c r="B839" i="8"/>
  <c r="B837" i="8"/>
  <c r="B835" i="8"/>
  <c r="B833" i="8"/>
  <c r="B831" i="8"/>
  <c r="B829" i="8"/>
  <c r="B827" i="8"/>
  <c r="B825" i="8"/>
  <c r="B823" i="8"/>
  <c r="B821" i="8"/>
  <c r="B819" i="8"/>
  <c r="B817" i="8"/>
  <c r="B815" i="8"/>
  <c r="B813" i="8"/>
  <c r="B811" i="8"/>
  <c r="B809" i="8"/>
  <c r="B807" i="8"/>
  <c r="B805" i="8"/>
  <c r="B803" i="8"/>
  <c r="B801" i="8"/>
  <c r="B799" i="8"/>
  <c r="B797" i="8"/>
  <c r="B795" i="8"/>
  <c r="B793" i="8"/>
  <c r="B791" i="8"/>
  <c r="B789" i="8"/>
  <c r="B787" i="8"/>
  <c r="B785" i="8"/>
  <c r="B783" i="8"/>
  <c r="B781" i="8"/>
  <c r="B779" i="8"/>
  <c r="B777" i="8"/>
  <c r="B775" i="8"/>
  <c r="B773" i="8"/>
  <c r="B771" i="8"/>
  <c r="B769" i="8"/>
  <c r="B767" i="8"/>
  <c r="B765" i="8"/>
  <c r="B763" i="8"/>
  <c r="B761" i="8"/>
  <c r="B759" i="8"/>
  <c r="B757" i="8"/>
  <c r="B754" i="8"/>
  <c r="B752" i="8"/>
  <c r="B749" i="8"/>
  <c r="B746" i="8"/>
  <c r="B744" i="8"/>
  <c r="B741" i="8"/>
  <c r="B738" i="8"/>
  <c r="B736" i="8"/>
  <c r="B733" i="8"/>
  <c r="B730" i="8"/>
  <c r="B728" i="8"/>
  <c r="B725" i="8"/>
  <c r="B722" i="8"/>
  <c r="B720" i="8"/>
  <c r="B717" i="8"/>
  <c r="B714" i="8"/>
  <c r="B712" i="8"/>
  <c r="B709" i="8"/>
  <c r="B706" i="8"/>
  <c r="B704" i="8"/>
  <c r="B701" i="8"/>
  <c r="B698" i="8"/>
  <c r="B696" i="8"/>
  <c r="B693" i="8"/>
  <c r="B690" i="8"/>
  <c r="B688" i="8"/>
  <c r="B685" i="8"/>
  <c r="B682" i="8"/>
  <c r="B680" i="8"/>
  <c r="B677" i="8"/>
  <c r="B674" i="8"/>
  <c r="B672" i="8"/>
  <c r="B669" i="8"/>
  <c r="B666" i="8"/>
  <c r="B664" i="8"/>
  <c r="B661" i="8"/>
  <c r="B658" i="8"/>
  <c r="B656" i="8"/>
  <c r="B653" i="8"/>
  <c r="B650" i="8"/>
  <c r="B648" i="8"/>
  <c r="B644" i="8"/>
  <c r="B636" i="8"/>
  <c r="B628" i="8"/>
  <c r="B1404" i="8"/>
  <c r="B1388" i="8"/>
  <c r="B1372" i="8"/>
  <c r="B1356" i="8"/>
  <c r="B1340" i="8"/>
  <c r="B1324" i="8"/>
  <c r="B1308" i="8"/>
  <c r="B1109" i="8"/>
  <c r="B1100" i="8"/>
  <c r="B1092" i="8"/>
  <c r="B1084" i="8"/>
  <c r="B1076" i="8"/>
  <c r="B1068" i="8"/>
  <c r="B1060" i="8"/>
  <c r="B1052" i="8"/>
  <c r="B1044" i="8"/>
  <c r="B1036" i="8"/>
  <c r="B1028" i="8"/>
  <c r="B1020" i="8"/>
  <c r="B1012" i="8"/>
  <c r="B1004" i="8"/>
  <c r="B996" i="8"/>
  <c r="B988" i="8"/>
  <c r="B980" i="8"/>
  <c r="B972" i="8"/>
  <c r="B964" i="8"/>
  <c r="B956" i="8"/>
  <c r="B948" i="8"/>
  <c r="B940" i="8"/>
  <c r="B932" i="8"/>
  <c r="B924" i="8"/>
  <c r="B916" i="8"/>
  <c r="B908" i="8"/>
  <c r="B900" i="8"/>
  <c r="B892" i="8"/>
  <c r="B884" i="8"/>
  <c r="B876" i="8"/>
  <c r="B868" i="8"/>
  <c r="B863" i="8"/>
  <c r="B859" i="8"/>
  <c r="B855" i="8"/>
  <c r="B751" i="8"/>
  <c r="B743" i="8"/>
  <c r="B735" i="8"/>
  <c r="B727" i="8"/>
  <c r="B719" i="8"/>
  <c r="B711" i="8"/>
  <c r="B703" i="8"/>
  <c r="B695" i="8"/>
  <c r="B687" i="8"/>
  <c r="B679" i="8"/>
  <c r="B671" i="8"/>
  <c r="B663" i="8"/>
  <c r="B655" i="8"/>
  <c r="B647" i="8"/>
  <c r="B645" i="8"/>
  <c r="B641" i="8"/>
  <c r="B639" i="8"/>
  <c r="B637" i="8"/>
  <c r="B633" i="8"/>
  <c r="B631" i="8"/>
  <c r="B629" i="8"/>
  <c r="B1098" i="8"/>
  <c r="B1090" i="8"/>
  <c r="B1082" i="8"/>
  <c r="B1074" i="8"/>
  <c r="B1066" i="8"/>
  <c r="B1058" i="8"/>
  <c r="B1050" i="8"/>
  <c r="B1042" i="8"/>
  <c r="B1034" i="8"/>
  <c r="B1026" i="8"/>
  <c r="B1018" i="8"/>
  <c r="B1010" i="8"/>
  <c r="B1002" i="8"/>
  <c r="B994" i="8"/>
  <c r="B986" i="8"/>
  <c r="B978" i="8"/>
  <c r="B970" i="8"/>
  <c r="B962" i="8"/>
  <c r="B954" i="8"/>
  <c r="B946" i="8"/>
  <c r="B938" i="8"/>
  <c r="B930" i="8"/>
  <c r="B922" i="8"/>
  <c r="B914" i="8"/>
  <c r="B906" i="8"/>
  <c r="B898" i="8"/>
  <c r="B890" i="8"/>
  <c r="B882" i="8"/>
  <c r="B874" i="8"/>
  <c r="B866" i="8"/>
  <c r="B862" i="8"/>
  <c r="B858" i="8"/>
  <c r="B854" i="8"/>
  <c r="B852" i="8"/>
  <c r="B850" i="8"/>
  <c r="B848" i="8"/>
  <c r="B846" i="8"/>
  <c r="B844" i="8"/>
  <c r="B842" i="8"/>
  <c r="B840" i="8"/>
  <c r="B838" i="8"/>
  <c r="B836" i="8"/>
  <c r="B834" i="8"/>
  <c r="B832" i="8"/>
  <c r="B830" i="8"/>
  <c r="B828" i="8"/>
  <c r="B826" i="8"/>
  <c r="B824" i="8"/>
  <c r="B822" i="8"/>
  <c r="B820" i="8"/>
  <c r="B818" i="8"/>
  <c r="B816" i="8"/>
  <c r="B814" i="8"/>
  <c r="B812" i="8"/>
  <c r="B810" i="8"/>
  <c r="B808" i="8"/>
  <c r="B806" i="8"/>
  <c r="B804" i="8"/>
  <c r="B802" i="8"/>
  <c r="B800" i="8"/>
  <c r="B798" i="8"/>
  <c r="B796" i="8"/>
  <c r="B794" i="8"/>
  <c r="B792" i="8"/>
  <c r="B790" i="8"/>
  <c r="B788" i="8"/>
  <c r="B786" i="8"/>
  <c r="B784" i="8"/>
  <c r="B782" i="8"/>
  <c r="B780" i="8"/>
  <c r="B778" i="8"/>
  <c r="B776" i="8"/>
  <c r="B774" i="8"/>
  <c r="B772" i="8"/>
  <c r="B770" i="8"/>
  <c r="B768" i="8"/>
  <c r="B766" i="8"/>
  <c r="B764" i="8"/>
  <c r="B762" i="8"/>
  <c r="B760" i="8"/>
  <c r="B758" i="8"/>
  <c r="B756" i="8"/>
  <c r="B753" i="8"/>
  <c r="B750" i="8"/>
  <c r="B748" i="8"/>
  <c r="B745" i="8"/>
  <c r="B742" i="8"/>
  <c r="B740" i="8"/>
  <c r="B737" i="8"/>
  <c r="B734" i="8"/>
  <c r="B732" i="8"/>
  <c r="B729" i="8"/>
  <c r="B726" i="8"/>
  <c r="B724" i="8"/>
  <c r="B721" i="8"/>
  <c r="B718" i="8"/>
  <c r="B716" i="8"/>
  <c r="B713" i="8"/>
  <c r="B710" i="8"/>
  <c r="B708" i="8"/>
  <c r="B705" i="8"/>
  <c r="B702" i="8"/>
  <c r="B700" i="8"/>
  <c r="B697" i="8"/>
  <c r="B694" i="8"/>
  <c r="B692" i="8"/>
  <c r="B689" i="8"/>
  <c r="B686" i="8"/>
  <c r="B684" i="8"/>
  <c r="B681" i="8"/>
  <c r="B678" i="8"/>
  <c r="B676" i="8"/>
  <c r="B673" i="8"/>
  <c r="B670" i="8"/>
  <c r="B668" i="8"/>
  <c r="B665" i="8"/>
  <c r="B662" i="8"/>
  <c r="B660" i="8"/>
  <c r="B657" i="8"/>
  <c r="B654" i="8"/>
  <c r="B652" i="8"/>
  <c r="B649" i="8"/>
  <c r="B646" i="8"/>
  <c r="B643" i="8"/>
  <c r="B642" i="8"/>
  <c r="B638" i="8"/>
  <c r="B635" i="8"/>
  <c r="B634" i="8"/>
  <c r="B630" i="8"/>
  <c r="B1412" i="8"/>
  <c r="B1396" i="8"/>
  <c r="B1380" i="8"/>
  <c r="B1364" i="8"/>
  <c r="B1348" i="8"/>
  <c r="B1332" i="8"/>
  <c r="B1316" i="8"/>
  <c r="B1300" i="8"/>
  <c r="B1104" i="8"/>
  <c r="B1096" i="8"/>
  <c r="B1088" i="8"/>
  <c r="B1080" i="8"/>
  <c r="B1072" i="8"/>
  <c r="B1064" i="8"/>
  <c r="B1056" i="8"/>
  <c r="B1048" i="8"/>
  <c r="B1040" i="8"/>
  <c r="B1032" i="8"/>
  <c r="B1024" i="8"/>
  <c r="B1016" i="8"/>
  <c r="B1008" i="8"/>
  <c r="B1000" i="8"/>
  <c r="B992" i="8"/>
  <c r="B984" i="8"/>
  <c r="B976" i="8"/>
  <c r="B968" i="8"/>
  <c r="B960" i="8"/>
  <c r="B952" i="8"/>
  <c r="B944" i="8"/>
  <c r="B936" i="8"/>
  <c r="B928" i="8"/>
  <c r="B920" i="8"/>
  <c r="B912" i="8"/>
  <c r="B904" i="8"/>
  <c r="B896" i="8"/>
  <c r="B888" i="8"/>
  <c r="B880" i="8"/>
  <c r="B872" i="8"/>
  <c r="B865" i="8"/>
  <c r="B861" i="8"/>
  <c r="B857" i="8"/>
  <c r="B755" i="8"/>
  <c r="B747" i="8"/>
  <c r="B739" i="8"/>
  <c r="B731" i="8"/>
  <c r="B723" i="8"/>
  <c r="B715" i="8"/>
  <c r="B707" i="8"/>
  <c r="B699" i="8"/>
  <c r="B691" i="8"/>
  <c r="B683" i="8"/>
  <c r="B675" i="8"/>
  <c r="B667" i="8"/>
  <c r="B659" i="8"/>
  <c r="B651" i="8"/>
  <c r="B640" i="8"/>
  <c r="B632" i="8"/>
  <c r="B624" i="8"/>
  <c r="B616" i="8"/>
  <c r="B606" i="8"/>
  <c r="B605" i="8"/>
  <c r="B604" i="8"/>
  <c r="B598" i="8"/>
  <c r="B597" i="8"/>
  <c r="B596" i="8"/>
  <c r="B590" i="8"/>
  <c r="B589" i="8"/>
  <c r="B588" i="8"/>
  <c r="B582" i="8"/>
  <c r="B581" i="8"/>
  <c r="B580" i="8"/>
  <c r="B574" i="8"/>
  <c r="B573" i="8"/>
  <c r="B572" i="8"/>
  <c r="B566" i="8"/>
  <c r="B565" i="8"/>
  <c r="B564" i="8"/>
  <c r="B558" i="8"/>
  <c r="B557" i="8"/>
  <c r="B556" i="8"/>
  <c r="B550" i="8"/>
  <c r="B549" i="8"/>
  <c r="B548" i="8"/>
  <c r="B542" i="8"/>
  <c r="B541" i="8"/>
  <c r="B540" i="8"/>
  <c r="B534" i="8"/>
  <c r="B533" i="8"/>
  <c r="B532" i="8"/>
  <c r="B526" i="8"/>
  <c r="B525" i="8"/>
  <c r="B524" i="8"/>
  <c r="B518" i="8"/>
  <c r="B517" i="8"/>
  <c r="B516" i="8"/>
  <c r="B510" i="8"/>
  <c r="B509" i="8"/>
  <c r="B508" i="8"/>
  <c r="B502" i="8"/>
  <c r="B501" i="8"/>
  <c r="B500" i="8"/>
  <c r="B494" i="8"/>
  <c r="B493" i="8"/>
  <c r="B492" i="8"/>
  <c r="B486" i="8"/>
  <c r="B485" i="8"/>
  <c r="B484" i="8"/>
  <c r="B478" i="8"/>
  <c r="B477" i="8"/>
  <c r="B476" i="8"/>
  <c r="B470" i="8"/>
  <c r="B469" i="8"/>
  <c r="B468" i="8"/>
  <c r="B462" i="8"/>
  <c r="B461" i="8"/>
  <c r="B460" i="8"/>
  <c r="B454" i="8"/>
  <c r="B453" i="8"/>
  <c r="B452" i="8"/>
  <c r="B446" i="8"/>
  <c r="B445" i="8"/>
  <c r="B444" i="8"/>
  <c r="B438" i="8"/>
  <c r="B437" i="8"/>
  <c r="B436" i="8"/>
  <c r="B430" i="8"/>
  <c r="B429" i="8"/>
  <c r="B428" i="8"/>
  <c r="B422" i="8"/>
  <c r="B421" i="8"/>
  <c r="B420" i="8"/>
  <c r="B414" i="8"/>
  <c r="B413" i="8"/>
  <c r="B412" i="8"/>
  <c r="B406" i="8"/>
  <c r="B405" i="8"/>
  <c r="B404" i="8"/>
  <c r="B398" i="8"/>
  <c r="B397" i="8"/>
  <c r="B396" i="8"/>
  <c r="B390" i="8"/>
  <c r="B389" i="8"/>
  <c r="B388" i="8"/>
  <c r="B382" i="8"/>
  <c r="B381" i="8"/>
  <c r="B380" i="8"/>
  <c r="B374" i="8"/>
  <c r="B373" i="8"/>
  <c r="B372" i="8"/>
  <c r="B366" i="8"/>
  <c r="B365" i="8"/>
  <c r="B364" i="8"/>
  <c r="B358" i="8"/>
  <c r="B357" i="8"/>
  <c r="B356" i="8"/>
  <c r="B350" i="8"/>
  <c r="B349" i="8"/>
  <c r="B348" i="8"/>
  <c r="B342" i="8"/>
  <c r="B341" i="8"/>
  <c r="B340" i="8"/>
  <c r="B334" i="8"/>
  <c r="B333" i="8"/>
  <c r="B332" i="8"/>
  <c r="B326" i="8"/>
  <c r="B325" i="8"/>
  <c r="B324" i="8"/>
  <c r="B318" i="8"/>
  <c r="B317" i="8"/>
  <c r="B316" i="8"/>
  <c r="B310" i="8"/>
  <c r="B309" i="8"/>
  <c r="B308" i="8"/>
  <c r="B302" i="8"/>
  <c r="B301" i="8"/>
  <c r="B300" i="8"/>
  <c r="B294" i="8"/>
  <c r="B293" i="8"/>
  <c r="B292" i="8"/>
  <c r="B286" i="8"/>
  <c r="B285" i="8"/>
  <c r="B284" i="8"/>
  <c r="B278" i="8"/>
  <c r="B277" i="8"/>
  <c r="B276" i="8"/>
  <c r="B270" i="8"/>
  <c r="B269" i="8"/>
  <c r="B268" i="8"/>
  <c r="B262" i="8"/>
  <c r="B261" i="8"/>
  <c r="B260" i="8"/>
  <c r="B254" i="8"/>
  <c r="B253" i="8"/>
  <c r="B252" i="8"/>
  <c r="B246" i="8"/>
  <c r="B245" i="8"/>
  <c r="B244" i="8"/>
  <c r="B238" i="8"/>
  <c r="B237" i="8"/>
  <c r="B236" i="8"/>
  <c r="B230" i="8"/>
  <c r="B229" i="8"/>
  <c r="B228" i="8"/>
  <c r="B222" i="8"/>
  <c r="B221" i="8"/>
  <c r="B220" i="8"/>
  <c r="B214" i="8"/>
  <c r="B213" i="8"/>
  <c r="B212" i="8"/>
  <c r="B206" i="8"/>
  <c r="B205" i="8"/>
  <c r="B204" i="8"/>
  <c r="B198" i="8"/>
  <c r="B197" i="8"/>
  <c r="B196" i="8"/>
  <c r="B190" i="8"/>
  <c r="B189" i="8"/>
  <c r="B188" i="8"/>
  <c r="B182" i="8"/>
  <c r="B181" i="8"/>
  <c r="B180" i="8"/>
  <c r="B174" i="8"/>
  <c r="B173" i="8"/>
  <c r="B172" i="8"/>
  <c r="B166" i="8"/>
  <c r="B165" i="8"/>
  <c r="B164" i="8"/>
  <c r="B158" i="8"/>
  <c r="B157" i="8"/>
  <c r="B156" i="8"/>
  <c r="B150" i="8"/>
  <c r="B149" i="8"/>
  <c r="B148" i="8"/>
  <c r="B142" i="8"/>
  <c r="B141" i="8"/>
  <c r="B140" i="8"/>
  <c r="B134" i="8"/>
  <c r="B133" i="8"/>
  <c r="B132" i="8"/>
  <c r="B126" i="8"/>
  <c r="B125" i="8"/>
  <c r="B124" i="8"/>
  <c r="B118" i="8"/>
  <c r="B117" i="8"/>
  <c r="B116" i="8"/>
  <c r="B110" i="8"/>
  <c r="B109" i="8"/>
  <c r="B108" i="8"/>
  <c r="B102" i="8"/>
  <c r="B101" i="8"/>
  <c r="B100" i="8"/>
  <c r="B94" i="8"/>
  <c r="B93" i="8"/>
  <c r="B92" i="8"/>
  <c r="B86" i="8"/>
  <c r="B85" i="8"/>
  <c r="B84" i="8"/>
  <c r="B78" i="8"/>
  <c r="B77" i="8"/>
  <c r="B76" i="8"/>
  <c r="B70" i="8"/>
  <c r="B69" i="8"/>
  <c r="B68" i="8"/>
  <c r="B62" i="8"/>
  <c r="B61" i="8"/>
  <c r="B60" i="8"/>
  <c r="B54" i="8"/>
  <c r="B53" i="8"/>
  <c r="B52" i="8"/>
  <c r="B46" i="8"/>
  <c r="B45" i="8"/>
  <c r="B44" i="8"/>
  <c r="B38" i="8"/>
  <c r="B37" i="8"/>
  <c r="B36" i="8"/>
  <c r="B30" i="8"/>
  <c r="B29" i="8"/>
  <c r="B28" i="8"/>
  <c r="B22" i="8"/>
  <c r="B21" i="8"/>
  <c r="B20" i="8"/>
  <c r="B14" i="8"/>
  <c r="B13" i="8"/>
  <c r="B12" i="8"/>
  <c r="B6" i="8"/>
  <c r="B5" i="8"/>
  <c r="B4" i="8"/>
  <c r="B620" i="8"/>
  <c r="B612" i="8"/>
  <c r="B607" i="8"/>
  <c r="B599" i="8"/>
  <c r="B591" i="8"/>
  <c r="B583" i="8"/>
  <c r="B575" i="8"/>
  <c r="B567" i="8"/>
  <c r="B559" i="8"/>
  <c r="B551" i="8"/>
  <c r="B543" i="8"/>
  <c r="B535" i="8"/>
  <c r="B527" i="8"/>
  <c r="B519" i="8"/>
  <c r="B511" i="8"/>
  <c r="B503" i="8"/>
  <c r="B495" i="8"/>
  <c r="B487" i="8"/>
  <c r="B479" i="8"/>
  <c r="B471" i="8"/>
  <c r="B463" i="8"/>
  <c r="B455" i="8"/>
  <c r="B447" i="8"/>
  <c r="B439" i="8"/>
  <c r="B431" i="8"/>
  <c r="B423" i="8"/>
  <c r="B415" i="8"/>
  <c r="B407" i="8"/>
  <c r="B399" i="8"/>
  <c r="B391" i="8"/>
  <c r="B383" i="8"/>
  <c r="B375" i="8"/>
  <c r="B367" i="8"/>
  <c r="B359" i="8"/>
  <c r="B351" i="8"/>
  <c r="B343" i="8"/>
  <c r="B335" i="8"/>
  <c r="B327" i="8"/>
  <c r="B319" i="8"/>
  <c r="B311" i="8"/>
  <c r="B303" i="8"/>
  <c r="B295" i="8"/>
  <c r="B287" i="8"/>
  <c r="B279" i="8"/>
  <c r="B271" i="8"/>
  <c r="B263" i="8"/>
  <c r="B255" i="8"/>
  <c r="B247" i="8"/>
  <c r="B239" i="8"/>
  <c r="B231" i="8"/>
  <c r="B223" i="8"/>
  <c r="B215" i="8"/>
  <c r="B207" i="8"/>
  <c r="B199" i="8"/>
  <c r="B191" i="8"/>
  <c r="B183" i="8"/>
  <c r="B175" i="8"/>
  <c r="B167" i="8"/>
  <c r="B159" i="8"/>
  <c r="B151" i="8"/>
  <c r="B143" i="8"/>
  <c r="B135" i="8"/>
  <c r="B127" i="8"/>
  <c r="B119" i="8"/>
  <c r="B111" i="8"/>
  <c r="B103" i="8"/>
  <c r="B95" i="8"/>
  <c r="B87" i="8"/>
  <c r="B79" i="8"/>
  <c r="B71" i="8"/>
  <c r="B63" i="8"/>
  <c r="B55" i="8"/>
  <c r="B47" i="8"/>
  <c r="B39" i="8"/>
  <c r="B31" i="8"/>
  <c r="B23" i="8"/>
  <c r="B15" i="8"/>
  <c r="B7" i="8"/>
  <c r="B625" i="8"/>
  <c r="B623" i="8"/>
  <c r="B621" i="8"/>
  <c r="B617" i="8"/>
  <c r="B615" i="8"/>
  <c r="B613" i="8"/>
  <c r="B609" i="8"/>
  <c r="B608" i="8"/>
  <c r="B602" i="8"/>
  <c r="B601" i="8"/>
  <c r="B600" i="8"/>
  <c r="B594" i="8"/>
  <c r="B593" i="8"/>
  <c r="B592" i="8"/>
  <c r="B586" i="8"/>
  <c r="B585" i="8"/>
  <c r="B584" i="8"/>
  <c r="B578" i="8"/>
  <c r="B577" i="8"/>
  <c r="B576" i="8"/>
  <c r="B570" i="8"/>
  <c r="B569" i="8"/>
  <c r="B568" i="8"/>
  <c r="B562" i="8"/>
  <c r="B561" i="8"/>
  <c r="B560" i="8"/>
  <c r="B554" i="8"/>
  <c r="B553" i="8"/>
  <c r="B552" i="8"/>
  <c r="B546" i="8"/>
  <c r="B545" i="8"/>
  <c r="B544" i="8"/>
  <c r="B538" i="8"/>
  <c r="B537" i="8"/>
  <c r="B536" i="8"/>
  <c r="B530" i="8"/>
  <c r="B529" i="8"/>
  <c r="B528" i="8"/>
  <c r="B522" i="8"/>
  <c r="B521" i="8"/>
  <c r="B520" i="8"/>
  <c r="B514" i="8"/>
  <c r="B513" i="8"/>
  <c r="B512" i="8"/>
  <c r="B506" i="8"/>
  <c r="B505" i="8"/>
  <c r="B504" i="8"/>
  <c r="B498" i="8"/>
  <c r="B497" i="8"/>
  <c r="B496" i="8"/>
  <c r="B490" i="8"/>
  <c r="B489" i="8"/>
  <c r="B488" i="8"/>
  <c r="B482" i="8"/>
  <c r="B481" i="8"/>
  <c r="B480" i="8"/>
  <c r="B474" i="8"/>
  <c r="B473" i="8"/>
  <c r="B472" i="8"/>
  <c r="B466" i="8"/>
  <c r="B465" i="8"/>
  <c r="B464" i="8"/>
  <c r="B458" i="8"/>
  <c r="B457" i="8"/>
  <c r="B456" i="8"/>
  <c r="B450" i="8"/>
  <c r="B449" i="8"/>
  <c r="B448" i="8"/>
  <c r="B442" i="8"/>
  <c r="B441" i="8"/>
  <c r="B440" i="8"/>
  <c r="B434" i="8"/>
  <c r="B433" i="8"/>
  <c r="B432" i="8"/>
  <c r="B426" i="8"/>
  <c r="B425" i="8"/>
  <c r="B424" i="8"/>
  <c r="B418" i="8"/>
  <c r="B417" i="8"/>
  <c r="B416" i="8"/>
  <c r="B410" i="8"/>
  <c r="B409" i="8"/>
  <c r="B408" i="8"/>
  <c r="B402" i="8"/>
  <c r="B401" i="8"/>
  <c r="B400" i="8"/>
  <c r="B394" i="8"/>
  <c r="B393" i="8"/>
  <c r="B392" i="8"/>
  <c r="B386" i="8"/>
  <c r="B385" i="8"/>
  <c r="B384" i="8"/>
  <c r="B378" i="8"/>
  <c r="B377" i="8"/>
  <c r="B376" i="8"/>
  <c r="B370" i="8"/>
  <c r="B369" i="8"/>
  <c r="B368" i="8"/>
  <c r="B362" i="8"/>
  <c r="B361" i="8"/>
  <c r="B360" i="8"/>
  <c r="B354" i="8"/>
  <c r="B353" i="8"/>
  <c r="B352" i="8"/>
  <c r="B346" i="8"/>
  <c r="B345" i="8"/>
  <c r="B344" i="8"/>
  <c r="B338" i="8"/>
  <c r="B337" i="8"/>
  <c r="B336" i="8"/>
  <c r="B330" i="8"/>
  <c r="B329" i="8"/>
  <c r="B328" i="8"/>
  <c r="B322" i="8"/>
  <c r="B321" i="8"/>
  <c r="B320" i="8"/>
  <c r="B314" i="8"/>
  <c r="B313" i="8"/>
  <c r="B312" i="8"/>
  <c r="B306" i="8"/>
  <c r="B305" i="8"/>
  <c r="B304" i="8"/>
  <c r="B298" i="8"/>
  <c r="B297" i="8"/>
  <c r="B296" i="8"/>
  <c r="B290" i="8"/>
  <c r="B289" i="8"/>
  <c r="B288" i="8"/>
  <c r="B282" i="8"/>
  <c r="B281" i="8"/>
  <c r="B280" i="8"/>
  <c r="B274" i="8"/>
  <c r="B273" i="8"/>
  <c r="B272" i="8"/>
  <c r="B266" i="8"/>
  <c r="B265" i="8"/>
  <c r="B264" i="8"/>
  <c r="B258" i="8"/>
  <c r="B257" i="8"/>
  <c r="B256" i="8"/>
  <c r="B250" i="8"/>
  <c r="B249" i="8"/>
  <c r="B248" i="8"/>
  <c r="B242" i="8"/>
  <c r="B241" i="8"/>
  <c r="B240" i="8"/>
  <c r="B234" i="8"/>
  <c r="B233" i="8"/>
  <c r="B232" i="8"/>
  <c r="B226" i="8"/>
  <c r="B225" i="8"/>
  <c r="B224" i="8"/>
  <c r="B218" i="8"/>
  <c r="B217" i="8"/>
  <c r="B216" i="8"/>
  <c r="B210" i="8"/>
  <c r="B209" i="8"/>
  <c r="B208" i="8"/>
  <c r="B202" i="8"/>
  <c r="B201" i="8"/>
  <c r="B200" i="8"/>
  <c r="B194" i="8"/>
  <c r="B193" i="8"/>
  <c r="B192" i="8"/>
  <c r="B186" i="8"/>
  <c r="B185" i="8"/>
  <c r="B184" i="8"/>
  <c r="B178" i="8"/>
  <c r="B177" i="8"/>
  <c r="B176" i="8"/>
  <c r="B170" i="8"/>
  <c r="B169" i="8"/>
  <c r="B168" i="8"/>
  <c r="B162" i="8"/>
  <c r="B161" i="8"/>
  <c r="B160" i="8"/>
  <c r="B154" i="8"/>
  <c r="B153" i="8"/>
  <c r="B152" i="8"/>
  <c r="B146" i="8"/>
  <c r="B145" i="8"/>
  <c r="B144" i="8"/>
  <c r="B138" i="8"/>
  <c r="B137" i="8"/>
  <c r="B136" i="8"/>
  <c r="B130" i="8"/>
  <c r="B129" i="8"/>
  <c r="B128" i="8"/>
  <c r="B122" i="8"/>
  <c r="B121" i="8"/>
  <c r="B120" i="8"/>
  <c r="B114" i="8"/>
  <c r="B113" i="8"/>
  <c r="B112" i="8"/>
  <c r="B106" i="8"/>
  <c r="B105" i="8"/>
  <c r="B104" i="8"/>
  <c r="B98" i="8"/>
  <c r="B97" i="8"/>
  <c r="B96" i="8"/>
  <c r="B90" i="8"/>
  <c r="B89" i="8"/>
  <c r="B88" i="8"/>
  <c r="B82" i="8"/>
  <c r="B81" i="8"/>
  <c r="B80" i="8"/>
  <c r="B74" i="8"/>
  <c r="B73" i="8"/>
  <c r="B72" i="8"/>
  <c r="B66" i="8"/>
  <c r="B65" i="8"/>
  <c r="B64" i="8"/>
  <c r="B58" i="8"/>
  <c r="B57" i="8"/>
  <c r="B56" i="8"/>
  <c r="B50" i="8"/>
  <c r="B49" i="8"/>
  <c r="B48" i="8"/>
  <c r="B42" i="8"/>
  <c r="B41" i="8"/>
  <c r="B40" i="8"/>
  <c r="B34" i="8"/>
  <c r="B33" i="8"/>
  <c r="B32" i="8"/>
  <c r="B26" i="8"/>
  <c r="B25" i="8"/>
  <c r="B24" i="8"/>
  <c r="B18" i="8"/>
  <c r="B17" i="8"/>
  <c r="B16" i="8"/>
  <c r="B10" i="8"/>
  <c r="B9" i="8"/>
  <c r="B8" i="8"/>
  <c r="B627" i="8"/>
  <c r="B626" i="8"/>
  <c r="B622" i="8"/>
  <c r="B619" i="8"/>
  <c r="B618" i="8"/>
  <c r="B614" i="8"/>
  <c r="B611" i="8"/>
  <c r="B610" i="8"/>
  <c r="B603" i="8"/>
  <c r="B595" i="8"/>
  <c r="B587" i="8"/>
  <c r="B579" i="8"/>
  <c r="B571" i="8"/>
  <c r="B563" i="8"/>
  <c r="B555" i="8"/>
  <c r="B547" i="8"/>
  <c r="B539" i="8"/>
  <c r="B531" i="8"/>
  <c r="B523" i="8"/>
  <c r="B515" i="8"/>
  <c r="B507" i="8"/>
  <c r="B499" i="8"/>
  <c r="B491" i="8"/>
  <c r="B483" i="8"/>
  <c r="B475" i="8"/>
  <c r="B467" i="8"/>
  <c r="B459" i="8"/>
  <c r="B451" i="8"/>
  <c r="B443" i="8"/>
  <c r="B435" i="8"/>
  <c r="B427" i="8"/>
  <c r="B419" i="8"/>
  <c r="B411" i="8"/>
  <c r="B403" i="8"/>
  <c r="B395" i="8"/>
  <c r="B387" i="8"/>
  <c r="B379" i="8"/>
  <c r="B371" i="8"/>
  <c r="B363" i="8"/>
  <c r="B355" i="8"/>
  <c r="B347" i="8"/>
  <c r="B339" i="8"/>
  <c r="B331" i="8"/>
  <c r="B323" i="8"/>
  <c r="B315" i="8"/>
  <c r="B307" i="8"/>
  <c r="B299" i="8"/>
  <c r="B291" i="8"/>
  <c r="B283" i="8"/>
  <c r="B275" i="8"/>
  <c r="B267" i="8"/>
  <c r="B259" i="8"/>
  <c r="B251" i="8"/>
  <c r="B243" i="8"/>
  <c r="B235" i="8"/>
  <c r="B227" i="8"/>
  <c r="B219" i="8"/>
  <c r="B211" i="8"/>
  <c r="B203" i="8"/>
  <c r="B195" i="8"/>
  <c r="B187" i="8"/>
  <c r="B179" i="8"/>
  <c r="B171" i="8"/>
  <c r="B163" i="8"/>
  <c r="B155" i="8"/>
  <c r="B147" i="8"/>
  <c r="B139" i="8"/>
  <c r="B131" i="8"/>
  <c r="B123" i="8"/>
  <c r="B115" i="8"/>
  <c r="B107" i="8"/>
  <c r="B99" i="8"/>
  <c r="B91" i="8"/>
  <c r="B83" i="8"/>
  <c r="B75" i="8"/>
  <c r="B67" i="8"/>
  <c r="B59" i="8"/>
  <c r="B51" i="8"/>
  <c r="B43" i="8"/>
  <c r="B35" i="8"/>
  <c r="B27" i="8"/>
  <c r="B19" i="8"/>
  <c r="B11" i="8"/>
  <c r="B3" i="8"/>
  <c r="C1480" i="8"/>
  <c r="C64" i="8"/>
  <c r="C128" i="8"/>
  <c r="C316" i="8"/>
  <c r="C572" i="8"/>
  <c r="C828" i="8"/>
  <c r="C32" i="8"/>
  <c r="C96" i="8"/>
  <c r="C188" i="8"/>
  <c r="C444" i="8"/>
  <c r="C1004" i="8"/>
  <c r="C1084" i="8"/>
  <c r="C1184" i="8"/>
  <c r="C20" i="8"/>
  <c r="C36" i="8"/>
  <c r="C52" i="8"/>
  <c r="C68" i="8"/>
  <c r="C84" i="8"/>
  <c r="C100" i="8"/>
  <c r="C116" i="8"/>
  <c r="C132" i="8"/>
  <c r="C148" i="8"/>
  <c r="C204" i="8"/>
  <c r="C268" i="8"/>
  <c r="C332" i="8"/>
  <c r="C396" i="8"/>
  <c r="C460" i="8"/>
  <c r="C524" i="8"/>
  <c r="C588" i="8"/>
  <c r="C652" i="8"/>
  <c r="C716" i="8"/>
  <c r="C780" i="8"/>
  <c r="C844" i="8"/>
  <c r="C940" i="8"/>
  <c r="C1020" i="8"/>
  <c r="C1100" i="8"/>
  <c r="C1248" i="8"/>
  <c r="C24" i="8"/>
  <c r="C40" i="8"/>
  <c r="C56" i="8"/>
  <c r="C72" i="8"/>
  <c r="C88" i="8"/>
  <c r="C104" i="8"/>
  <c r="C120" i="8"/>
  <c r="C136" i="8"/>
  <c r="C156" i="8"/>
  <c r="C220" i="8"/>
  <c r="C284" i="8"/>
  <c r="C348" i="8"/>
  <c r="C412" i="8"/>
  <c r="C476" i="8"/>
  <c r="C540" i="8"/>
  <c r="C604" i="8"/>
  <c r="C668" i="8"/>
  <c r="C732" i="8"/>
  <c r="C796" i="8"/>
  <c r="C876" i="8"/>
  <c r="C956" i="8"/>
  <c r="C1036" i="8"/>
  <c r="C1132" i="8"/>
  <c r="C1288" i="8"/>
  <c r="C28" i="8"/>
  <c r="C44" i="8"/>
  <c r="C60" i="8"/>
  <c r="C76" i="8"/>
  <c r="C92" i="8"/>
  <c r="C108" i="8"/>
  <c r="C124" i="8"/>
  <c r="C140" i="8"/>
  <c r="C172" i="8"/>
  <c r="C236" i="8"/>
  <c r="C300" i="8"/>
  <c r="C364" i="8"/>
  <c r="C428" i="8"/>
  <c r="C492" i="8"/>
  <c r="C556" i="8"/>
  <c r="C620" i="8"/>
  <c r="C684" i="8"/>
  <c r="C748" i="8"/>
  <c r="C812" i="8"/>
  <c r="C892" i="8"/>
  <c r="C972" i="8"/>
  <c r="C1068" i="8"/>
  <c r="C1152" i="8"/>
  <c r="C1352" i="8"/>
  <c r="C1492" i="8"/>
  <c r="C1476" i="8"/>
  <c r="C1460" i="8"/>
  <c r="C1444" i="8"/>
  <c r="C1428" i="8"/>
  <c r="C1412" i="8"/>
  <c r="C1396" i="8"/>
  <c r="C1380" i="8"/>
  <c r="C1364" i="8"/>
  <c r="C1348" i="8"/>
  <c r="C1332" i="8"/>
  <c r="C1316" i="8"/>
  <c r="C1300" i="8"/>
  <c r="C1284" i="8"/>
  <c r="C1268" i="8"/>
  <c r="C1252" i="8"/>
  <c r="C1236" i="8"/>
  <c r="C1220" i="8"/>
  <c r="C1204" i="8"/>
  <c r="C1188" i="8"/>
  <c r="C1172" i="8"/>
  <c r="C1156" i="8"/>
  <c r="C1488" i="8"/>
  <c r="C1472" i="8"/>
  <c r="C1456" i="8"/>
  <c r="C1440" i="8"/>
  <c r="C1424" i="8"/>
  <c r="C1408" i="8"/>
  <c r="C1392" i="8"/>
  <c r="C1376" i="8"/>
  <c r="C1360" i="8"/>
  <c r="C1344" i="8"/>
  <c r="C1328" i="8"/>
  <c r="C1312" i="8"/>
  <c r="C1296" i="8"/>
  <c r="C1280" i="8"/>
  <c r="C1484" i="8"/>
  <c r="C1468" i="8"/>
  <c r="C1452" i="8"/>
  <c r="C1436" i="8"/>
  <c r="C1420" i="8"/>
  <c r="C1404" i="8"/>
  <c r="C1388" i="8"/>
  <c r="C1372" i="8"/>
  <c r="C1356" i="8"/>
  <c r="C1340" i="8"/>
  <c r="C1324" i="8"/>
  <c r="C1308" i="8"/>
  <c r="C1292" i="8"/>
  <c r="C1276" i="8"/>
  <c r="C1260" i="8"/>
  <c r="C1244" i="8"/>
  <c r="C1228" i="8"/>
  <c r="C1212" i="8"/>
  <c r="C1196" i="8"/>
  <c r="C1180" i="8"/>
  <c r="C1164" i="8"/>
  <c r="C1148" i="8"/>
  <c r="C1464" i="8"/>
  <c r="C1400" i="8"/>
  <c r="C1336" i="8"/>
  <c r="C1272" i="8"/>
  <c r="C1240" i="8"/>
  <c r="C1208" i="8"/>
  <c r="C1176" i="8"/>
  <c r="C1144" i="8"/>
  <c r="C1128" i="8"/>
  <c r="C1112" i="8"/>
  <c r="C1096" i="8"/>
  <c r="C1080" i="8"/>
  <c r="C1064" i="8"/>
  <c r="C1048" i="8"/>
  <c r="C1032" i="8"/>
  <c r="C1016" i="8"/>
  <c r="C1000" i="8"/>
  <c r="C984" i="8"/>
  <c r="C968" i="8"/>
  <c r="C952" i="8"/>
  <c r="C936" i="8"/>
  <c r="C920" i="8"/>
  <c r="C904" i="8"/>
  <c r="C888" i="8"/>
  <c r="C872" i="8"/>
  <c r="C856" i="8"/>
  <c r="C840" i="8"/>
  <c r="C824" i="8"/>
  <c r="C808" i="8"/>
  <c r="C792" i="8"/>
  <c r="C776" i="8"/>
  <c r="C760" i="8"/>
  <c r="C744" i="8"/>
  <c r="C728" i="8"/>
  <c r="C712" i="8"/>
  <c r="C696" i="8"/>
  <c r="C680" i="8"/>
  <c r="C664" i="8"/>
  <c r="C648" i="8"/>
  <c r="C632" i="8"/>
  <c r="C616" i="8"/>
  <c r="C600" i="8"/>
  <c r="C584" i="8"/>
  <c r="C568" i="8"/>
  <c r="C552" i="8"/>
  <c r="C536" i="8"/>
  <c r="C520" i="8"/>
  <c r="C504" i="8"/>
  <c r="C488" i="8"/>
  <c r="C472" i="8"/>
  <c r="C456" i="8"/>
  <c r="C440" i="8"/>
  <c r="C424" i="8"/>
  <c r="C408" i="8"/>
  <c r="C392" i="8"/>
  <c r="C376" i="8"/>
  <c r="C360" i="8"/>
  <c r="C344" i="8"/>
  <c r="C328" i="8"/>
  <c r="C312" i="8"/>
  <c r="C296" i="8"/>
  <c r="C280" i="8"/>
  <c r="C264" i="8"/>
  <c r="C248" i="8"/>
  <c r="C232" i="8"/>
  <c r="C216" i="8"/>
  <c r="C200" i="8"/>
  <c r="C184" i="8"/>
  <c r="C168" i="8"/>
  <c r="C152" i="8"/>
  <c r="C1448" i="8"/>
  <c r="C1384" i="8"/>
  <c r="C1320" i="8"/>
  <c r="C1264" i="8"/>
  <c r="C1232" i="8"/>
  <c r="C1200" i="8"/>
  <c r="C1168" i="8"/>
  <c r="C1140" i="8"/>
  <c r="C1124" i="8"/>
  <c r="C1108" i="8"/>
  <c r="C1092" i="8"/>
  <c r="C1076" i="8"/>
  <c r="C1060" i="8"/>
  <c r="C1044" i="8"/>
  <c r="C1028" i="8"/>
  <c r="C1012" i="8"/>
  <c r="C996" i="8"/>
  <c r="C980" i="8"/>
  <c r="C964" i="8"/>
  <c r="C948" i="8"/>
  <c r="C932" i="8"/>
  <c r="C916" i="8"/>
  <c r="C900" i="8"/>
  <c r="C884" i="8"/>
  <c r="C868" i="8"/>
  <c r="C852" i="8"/>
  <c r="C836" i="8"/>
  <c r="C820" i="8"/>
  <c r="C804" i="8"/>
  <c r="C788" i="8"/>
  <c r="C772" i="8"/>
  <c r="C756" i="8"/>
  <c r="C740" i="8"/>
  <c r="C724" i="8"/>
  <c r="C708" i="8"/>
  <c r="C692" i="8"/>
  <c r="C676" i="8"/>
  <c r="C660" i="8"/>
  <c r="C644" i="8"/>
  <c r="C628" i="8"/>
  <c r="C612" i="8"/>
  <c r="C596" i="8"/>
  <c r="C580" i="8"/>
  <c r="C564" i="8"/>
  <c r="C548" i="8"/>
  <c r="C532" i="8"/>
  <c r="C516" i="8"/>
  <c r="C500" i="8"/>
  <c r="C484" i="8"/>
  <c r="C468" i="8"/>
  <c r="C452" i="8"/>
  <c r="C436" i="8"/>
  <c r="C420" i="8"/>
  <c r="C404" i="8"/>
  <c r="C388" i="8"/>
  <c r="C372" i="8"/>
  <c r="C356" i="8"/>
  <c r="C340" i="8"/>
  <c r="C324" i="8"/>
  <c r="C308" i="8"/>
  <c r="C292" i="8"/>
  <c r="C276" i="8"/>
  <c r="C260" i="8"/>
  <c r="C244" i="8"/>
  <c r="C228" i="8"/>
  <c r="C212" i="8"/>
  <c r="C196" i="8"/>
  <c r="C180" i="8"/>
  <c r="C164" i="8"/>
  <c r="E1490" i="4"/>
  <c r="C1496" i="8" s="1"/>
  <c r="C1432" i="8"/>
  <c r="C1368" i="8"/>
  <c r="C1304" i="8"/>
  <c r="C1256" i="8"/>
  <c r="C1224" i="8"/>
  <c r="C1192" i="8"/>
  <c r="C1160" i="8"/>
  <c r="C1136" i="8"/>
  <c r="C1120" i="8"/>
  <c r="C1104" i="8"/>
  <c r="C1088" i="8"/>
  <c r="C1072" i="8"/>
  <c r="C1056" i="8"/>
  <c r="C1040" i="8"/>
  <c r="C1024" i="8"/>
  <c r="C1008" i="8"/>
  <c r="C992" i="8"/>
  <c r="C976" i="8"/>
  <c r="C960" i="8"/>
  <c r="C944" i="8"/>
  <c r="C928" i="8"/>
  <c r="C912" i="8"/>
  <c r="C896" i="8"/>
  <c r="C880" i="8"/>
  <c r="C864" i="8"/>
  <c r="C848" i="8"/>
  <c r="C832" i="8"/>
  <c r="C816" i="8"/>
  <c r="C800" i="8"/>
  <c r="C784" i="8"/>
  <c r="C768" i="8"/>
  <c r="C752" i="8"/>
  <c r="C736" i="8"/>
  <c r="C720" i="8"/>
  <c r="C704" i="8"/>
  <c r="C688" i="8"/>
  <c r="C672" i="8"/>
  <c r="C656" i="8"/>
  <c r="C640" i="8"/>
  <c r="C624" i="8"/>
  <c r="C608" i="8"/>
  <c r="C592" i="8"/>
  <c r="C576" i="8"/>
  <c r="C560" i="8"/>
  <c r="C544" i="8"/>
  <c r="C528" i="8"/>
  <c r="C512" i="8"/>
  <c r="C496" i="8"/>
  <c r="C480" i="8"/>
  <c r="C464" i="8"/>
  <c r="C448" i="8"/>
  <c r="C432" i="8"/>
  <c r="C416" i="8"/>
  <c r="C400" i="8"/>
  <c r="C384" i="8"/>
  <c r="C368" i="8"/>
  <c r="C352" i="8"/>
  <c r="C336" i="8"/>
  <c r="C320" i="8"/>
  <c r="C304" i="8"/>
  <c r="C288" i="8"/>
  <c r="C272" i="8"/>
  <c r="C256" i="8"/>
  <c r="C240" i="8"/>
  <c r="C224" i="8"/>
  <c r="C208" i="8"/>
  <c r="C192" i="8"/>
  <c r="C176" i="8"/>
  <c r="C160" i="8"/>
  <c r="C860" i="8"/>
  <c r="C924" i="8"/>
  <c r="C988" i="8"/>
  <c r="C1052" i="8"/>
  <c r="C1116" i="8"/>
  <c r="C1216" i="8"/>
  <c r="C1416" i="8"/>
  <c r="E2" i="8"/>
  <c r="D2" i="8"/>
  <c r="C5" i="8"/>
  <c r="C6" i="8"/>
  <c r="C7" i="8"/>
  <c r="C8" i="8"/>
  <c r="C9" i="8"/>
  <c r="C10" i="8"/>
  <c r="C11" i="8"/>
  <c r="C12" i="8"/>
  <c r="C13" i="8"/>
  <c r="C14" i="8"/>
  <c r="C15" i="8"/>
  <c r="C16" i="8"/>
  <c r="C17" i="8"/>
  <c r="C3" i="8"/>
  <c r="C4" i="8"/>
  <c r="B2" i="8"/>
  <c r="C21" i="8"/>
  <c r="C25" i="8"/>
  <c r="C29" i="8"/>
  <c r="C33" i="8"/>
  <c r="C37" i="8"/>
  <c r="C41" i="8"/>
  <c r="C45" i="8"/>
  <c r="C49" i="8"/>
  <c r="C53" i="8"/>
  <c r="C57" i="8"/>
  <c r="C61" i="8"/>
  <c r="C65" i="8"/>
  <c r="C69" i="8"/>
  <c r="C73" i="8"/>
  <c r="C77" i="8"/>
  <c r="C81" i="8"/>
  <c r="C85" i="8"/>
  <c r="C89" i="8"/>
  <c r="C93" i="8"/>
  <c r="C97" i="8"/>
  <c r="C101" i="8"/>
  <c r="C105" i="8"/>
  <c r="C109" i="8"/>
  <c r="C113" i="8"/>
  <c r="C117" i="8"/>
  <c r="C121" i="8"/>
  <c r="C125" i="8"/>
  <c r="C129" i="8"/>
  <c r="C133" i="8"/>
  <c r="C137" i="8"/>
  <c r="C141" i="8"/>
  <c r="C145" i="8"/>
  <c r="C149" i="8"/>
  <c r="C153" i="8"/>
  <c r="C157" i="8"/>
  <c r="C161" i="8"/>
  <c r="C165" i="8"/>
  <c r="C169" i="8"/>
  <c r="C173" i="8"/>
  <c r="C177" i="8"/>
  <c r="C181" i="8"/>
  <c r="C185" i="8"/>
  <c r="C189" i="8"/>
  <c r="C193" i="8"/>
  <c r="C197" i="8"/>
  <c r="C201" i="8"/>
  <c r="C205" i="8"/>
  <c r="C209" i="8"/>
  <c r="C213" i="8"/>
  <c r="C217" i="8"/>
  <c r="C221" i="8"/>
  <c r="C225" i="8"/>
  <c r="C229" i="8"/>
  <c r="C233" i="8"/>
  <c r="C237" i="8"/>
  <c r="C241" i="8"/>
  <c r="C245" i="8"/>
  <c r="C249" i="8"/>
  <c r="C253" i="8"/>
  <c r="C257" i="8"/>
  <c r="C261" i="8"/>
  <c r="C265" i="8"/>
  <c r="C269" i="8"/>
  <c r="C273" i="8"/>
  <c r="C277" i="8"/>
  <c r="C281" i="8"/>
  <c r="C285" i="8"/>
  <c r="C289" i="8"/>
  <c r="C293" i="8"/>
  <c r="C297" i="8"/>
  <c r="C301" i="8"/>
  <c r="C305" i="8"/>
  <c r="C309" i="8"/>
  <c r="C313" i="8"/>
  <c r="C317" i="8"/>
  <c r="C321" i="8"/>
  <c r="C325" i="8"/>
  <c r="C329" i="8"/>
  <c r="C333" i="8"/>
  <c r="C337" i="8"/>
  <c r="C341" i="8"/>
  <c r="C345" i="8"/>
  <c r="C349" i="8"/>
  <c r="C353" i="8"/>
  <c r="C357" i="8"/>
  <c r="C361" i="8"/>
  <c r="C365" i="8"/>
  <c r="C369" i="8"/>
  <c r="C373" i="8"/>
  <c r="C377" i="8"/>
  <c r="C381" i="8"/>
  <c r="C385" i="8"/>
  <c r="C389" i="8"/>
  <c r="C393" i="8"/>
  <c r="C397" i="8"/>
  <c r="C401" i="8"/>
  <c r="C405" i="8"/>
  <c r="C409" i="8"/>
  <c r="C413" i="8"/>
  <c r="C417" i="8"/>
  <c r="C421" i="8"/>
  <c r="C425" i="8"/>
  <c r="C429" i="8"/>
  <c r="C433" i="8"/>
  <c r="C437" i="8"/>
  <c r="C441" i="8"/>
  <c r="C445" i="8"/>
  <c r="C449" i="8"/>
  <c r="C453" i="8"/>
  <c r="C457" i="8"/>
  <c r="C461" i="8"/>
  <c r="C465" i="8"/>
  <c r="C469" i="8"/>
  <c r="C473" i="8"/>
  <c r="C477" i="8"/>
  <c r="C481" i="8"/>
  <c r="C485" i="8"/>
  <c r="C489" i="8"/>
  <c r="C493" i="8"/>
  <c r="C497" i="8"/>
  <c r="C501" i="8"/>
  <c r="C505" i="8"/>
  <c r="C509" i="8"/>
  <c r="C513" i="8"/>
  <c r="C517" i="8"/>
  <c r="C521" i="8"/>
  <c r="C525" i="8"/>
  <c r="C529" i="8"/>
  <c r="C533" i="8"/>
  <c r="C537" i="8"/>
  <c r="C541" i="8"/>
  <c r="C545" i="8"/>
  <c r="C549" i="8"/>
  <c r="C553" i="8"/>
  <c r="C557" i="8"/>
  <c r="C561" i="8"/>
  <c r="C565" i="8"/>
  <c r="C569" i="8"/>
  <c r="C573" i="8"/>
  <c r="C577" i="8"/>
  <c r="C581" i="8"/>
  <c r="C585" i="8"/>
  <c r="C589" i="8"/>
  <c r="C593" i="8"/>
  <c r="C597" i="8"/>
  <c r="C601" i="8"/>
  <c r="C605" i="8"/>
  <c r="C609" i="8"/>
  <c r="C613" i="8"/>
  <c r="C617" i="8"/>
  <c r="C621" i="8"/>
  <c r="C625" i="8"/>
  <c r="C629" i="8"/>
  <c r="C633" i="8"/>
  <c r="C637" i="8"/>
  <c r="C641" i="8"/>
  <c r="C645" i="8"/>
  <c r="C649" i="8"/>
  <c r="C653" i="8"/>
  <c r="C657" i="8"/>
  <c r="C661" i="8"/>
  <c r="C665" i="8"/>
  <c r="C669" i="8"/>
  <c r="C673" i="8"/>
  <c r="C677" i="8"/>
  <c r="C681" i="8"/>
  <c r="C685" i="8"/>
  <c r="C689" i="8"/>
  <c r="C693" i="8"/>
  <c r="C697" i="8"/>
  <c r="C701" i="8"/>
  <c r="C705" i="8"/>
  <c r="C709" i="8"/>
  <c r="C713" i="8"/>
  <c r="C717" i="8"/>
  <c r="C721" i="8"/>
  <c r="C725" i="8"/>
  <c r="C729" i="8"/>
  <c r="C733" i="8"/>
  <c r="C737" i="8"/>
  <c r="C741" i="8"/>
  <c r="C745" i="8"/>
  <c r="C749" i="8"/>
  <c r="C753" i="8"/>
  <c r="C757" i="8"/>
  <c r="C761" i="8"/>
  <c r="C765" i="8"/>
  <c r="C769" i="8"/>
  <c r="C773" i="8"/>
  <c r="C777" i="8"/>
  <c r="C781" i="8"/>
  <c r="C785" i="8"/>
  <c r="C789" i="8"/>
  <c r="C793" i="8"/>
  <c r="C797" i="8"/>
  <c r="C801" i="8"/>
  <c r="C805" i="8"/>
  <c r="C809" i="8"/>
  <c r="C813" i="8"/>
  <c r="C817" i="8"/>
  <c r="C821" i="8"/>
  <c r="C825" i="8"/>
  <c r="C829" i="8"/>
  <c r="C833" i="8"/>
  <c r="C837" i="8"/>
  <c r="C841" i="8"/>
  <c r="C845" i="8"/>
  <c r="C849" i="8"/>
  <c r="C853" i="8"/>
  <c r="C857" i="8"/>
  <c r="C861" i="8"/>
  <c r="C865" i="8"/>
  <c r="C869" i="8"/>
  <c r="C873" i="8"/>
  <c r="C877" i="8"/>
  <c r="C881" i="8"/>
  <c r="C885" i="8"/>
  <c r="C889" i="8"/>
  <c r="C893" i="8"/>
  <c r="C897" i="8"/>
  <c r="C901" i="8"/>
  <c r="C905" i="8"/>
  <c r="C909" i="8"/>
  <c r="C913" i="8"/>
  <c r="C917" i="8"/>
  <c r="C921" i="8"/>
  <c r="C925" i="8"/>
  <c r="C929" i="8"/>
  <c r="C933" i="8"/>
  <c r="C937" i="8"/>
  <c r="C941" i="8"/>
  <c r="C945" i="8"/>
  <c r="C949" i="8"/>
  <c r="C953" i="8"/>
  <c r="C957" i="8"/>
  <c r="C961" i="8"/>
  <c r="C965" i="8"/>
  <c r="C969" i="8"/>
  <c r="C973" i="8"/>
  <c r="C977" i="8"/>
  <c r="C981" i="8"/>
  <c r="C985" i="8"/>
  <c r="C989" i="8"/>
  <c r="C993" i="8"/>
  <c r="C997" i="8"/>
  <c r="C1001" i="8"/>
  <c r="C1005" i="8"/>
  <c r="C1009" i="8"/>
  <c r="C1013" i="8"/>
  <c r="C1017" i="8"/>
  <c r="C1021" i="8"/>
  <c r="C1025" i="8"/>
  <c r="C1029" i="8"/>
  <c r="C1033" i="8"/>
  <c r="C1037" i="8"/>
  <c r="C1041" i="8"/>
  <c r="C1045" i="8"/>
  <c r="C1049" i="8"/>
  <c r="C1053" i="8"/>
  <c r="C1057" i="8"/>
  <c r="C1061" i="8"/>
  <c r="C1065" i="8"/>
  <c r="C1069" i="8"/>
  <c r="C1073" i="8"/>
  <c r="C1077" i="8"/>
  <c r="C1081" i="8"/>
  <c r="C1085" i="8"/>
  <c r="C1089" i="8"/>
  <c r="C1093" i="8"/>
  <c r="C1097" i="8"/>
  <c r="C1101" i="8"/>
  <c r="C1105" i="8"/>
  <c r="C1109" i="8"/>
  <c r="C1113" i="8"/>
  <c r="C1117" i="8"/>
  <c r="C1121" i="8"/>
  <c r="C1125" i="8"/>
  <c r="C1129" i="8"/>
  <c r="C1133" i="8"/>
  <c r="C1137" i="8"/>
  <c r="C1141" i="8"/>
  <c r="C1145" i="8"/>
  <c r="C1149" i="8"/>
  <c r="C1153" i="8"/>
  <c r="C1157" i="8"/>
  <c r="C1161" i="8"/>
  <c r="C1165" i="8"/>
  <c r="C1169" i="8"/>
  <c r="C1173" i="8"/>
  <c r="C1177" i="8"/>
  <c r="C1181" i="8"/>
  <c r="C1185" i="8"/>
  <c r="C1189" i="8"/>
  <c r="C1193" i="8"/>
  <c r="C1197" i="8"/>
  <c r="C1201" i="8"/>
  <c r="C1205" i="8"/>
  <c r="C1209" i="8"/>
  <c r="C1213" i="8"/>
  <c r="C1217" i="8"/>
  <c r="C1221" i="8"/>
  <c r="C1225" i="8"/>
  <c r="C1229" i="8"/>
  <c r="C1233" i="8"/>
  <c r="C1237" i="8"/>
  <c r="C1241" i="8"/>
  <c r="C1245" i="8"/>
  <c r="C1249" i="8"/>
  <c r="C1253" i="8"/>
  <c r="C1257" i="8"/>
  <c r="C1261" i="8"/>
  <c r="C1265" i="8"/>
  <c r="C1269" i="8"/>
  <c r="C1273" i="8"/>
  <c r="C1277" i="8"/>
  <c r="C1281" i="8"/>
  <c r="C1285" i="8"/>
  <c r="C1289" i="8"/>
  <c r="C1293" i="8"/>
  <c r="C1297" i="8"/>
  <c r="C1301" i="8"/>
  <c r="C1305" i="8"/>
  <c r="C1309" i="8"/>
  <c r="C1313" i="8"/>
  <c r="C1317" i="8"/>
  <c r="C1321" i="8"/>
  <c r="C1325" i="8"/>
  <c r="C1329" i="8"/>
  <c r="C1333" i="8"/>
  <c r="C1337" i="8"/>
  <c r="C1341" i="8"/>
  <c r="C1345" i="8"/>
  <c r="C1349" i="8"/>
  <c r="C1353" i="8"/>
  <c r="C1357" i="8"/>
  <c r="C1361" i="8"/>
  <c r="C1365" i="8"/>
  <c r="C1369" i="8"/>
  <c r="C1373" i="8"/>
  <c r="C1377" i="8"/>
  <c r="C1381" i="8"/>
  <c r="C1385" i="8"/>
  <c r="C1389" i="8"/>
  <c r="C1393" i="8"/>
  <c r="C1397" i="8"/>
  <c r="C1401" i="8"/>
  <c r="C1405" i="8"/>
  <c r="C1409" i="8"/>
  <c r="C1413" i="8"/>
  <c r="C1417" i="8"/>
  <c r="C1421" i="8"/>
  <c r="C1425" i="8"/>
  <c r="C1429" i="8"/>
  <c r="C1433" i="8"/>
  <c r="C1437" i="8"/>
  <c r="C1441" i="8"/>
  <c r="C1445" i="8"/>
  <c r="C1449" i="8"/>
  <c r="C1453" i="8"/>
  <c r="C1457" i="8"/>
  <c r="C1461" i="8"/>
  <c r="C1465" i="8"/>
  <c r="C1469" i="8"/>
  <c r="C1473" i="8"/>
  <c r="C1477" i="8"/>
  <c r="C1481" i="8"/>
  <c r="C1485" i="8"/>
  <c r="C1489" i="8"/>
  <c r="C1493" i="8"/>
  <c r="C18" i="8"/>
  <c r="C22" i="8"/>
  <c r="C26" i="8"/>
  <c r="C30" i="8"/>
  <c r="C34" i="8"/>
  <c r="C38" i="8"/>
  <c r="C42" i="8"/>
  <c r="C46" i="8"/>
  <c r="C50" i="8"/>
  <c r="C54" i="8"/>
  <c r="C58" i="8"/>
  <c r="C62" i="8"/>
  <c r="C66" i="8"/>
  <c r="C70" i="8"/>
  <c r="C74" i="8"/>
  <c r="C78" i="8"/>
  <c r="C82" i="8"/>
  <c r="C86" i="8"/>
  <c r="C90" i="8"/>
  <c r="C94" i="8"/>
  <c r="C98" i="8"/>
  <c r="C102" i="8"/>
  <c r="C106" i="8"/>
  <c r="C110" i="8"/>
  <c r="C114" i="8"/>
  <c r="C118" i="8"/>
  <c r="C122" i="8"/>
  <c r="C126" i="8"/>
  <c r="C130" i="8"/>
  <c r="C134" i="8"/>
  <c r="C138" i="8"/>
  <c r="C142" i="8"/>
  <c r="C146" i="8"/>
  <c r="C150" i="8"/>
  <c r="C154" i="8"/>
  <c r="C158" i="8"/>
  <c r="C162" i="8"/>
  <c r="C166" i="8"/>
  <c r="C170" i="8"/>
  <c r="C174" i="8"/>
  <c r="C178" i="8"/>
  <c r="C182" i="8"/>
  <c r="C186" i="8"/>
  <c r="C190" i="8"/>
  <c r="C194" i="8"/>
  <c r="C198" i="8"/>
  <c r="C202" i="8"/>
  <c r="C206" i="8"/>
  <c r="C210" i="8"/>
  <c r="C214" i="8"/>
  <c r="C218" i="8"/>
  <c r="C222" i="8"/>
  <c r="C226" i="8"/>
  <c r="C230" i="8"/>
  <c r="C234" i="8"/>
  <c r="C238" i="8"/>
  <c r="C242" i="8"/>
  <c r="C246" i="8"/>
  <c r="C250" i="8"/>
  <c r="C254" i="8"/>
  <c r="C258" i="8"/>
  <c r="C262" i="8"/>
  <c r="C266" i="8"/>
  <c r="C270" i="8"/>
  <c r="C274" i="8"/>
  <c r="C278" i="8"/>
  <c r="C282" i="8"/>
  <c r="C286" i="8"/>
  <c r="C290" i="8"/>
  <c r="C294" i="8"/>
  <c r="C298" i="8"/>
  <c r="C302" i="8"/>
  <c r="C306" i="8"/>
  <c r="C310" i="8"/>
  <c r="C314" i="8"/>
  <c r="C318" i="8"/>
  <c r="C322" i="8"/>
  <c r="C326" i="8"/>
  <c r="C330" i="8"/>
  <c r="C334" i="8"/>
  <c r="C338" i="8"/>
  <c r="C342" i="8"/>
  <c r="C346" i="8"/>
  <c r="C350" i="8"/>
  <c r="C354" i="8"/>
  <c r="C358" i="8"/>
  <c r="C362" i="8"/>
  <c r="C366" i="8"/>
  <c r="C370" i="8"/>
  <c r="C374" i="8"/>
  <c r="C378" i="8"/>
  <c r="C382" i="8"/>
  <c r="C386" i="8"/>
  <c r="C390" i="8"/>
  <c r="C394" i="8"/>
  <c r="C398" i="8"/>
  <c r="C402" i="8"/>
  <c r="C406" i="8"/>
  <c r="C410" i="8"/>
  <c r="C414" i="8"/>
  <c r="C418" i="8"/>
  <c r="C422" i="8"/>
  <c r="C426" i="8"/>
  <c r="C430" i="8"/>
  <c r="C434" i="8"/>
  <c r="C438" i="8"/>
  <c r="C442" i="8"/>
  <c r="C446" i="8"/>
  <c r="C450" i="8"/>
  <c r="C454" i="8"/>
  <c r="C458" i="8"/>
  <c r="C462" i="8"/>
  <c r="C466" i="8"/>
  <c r="C470" i="8"/>
  <c r="C474" i="8"/>
  <c r="C478" i="8"/>
  <c r="C482" i="8"/>
  <c r="C486" i="8"/>
  <c r="C490" i="8"/>
  <c r="C494" i="8"/>
  <c r="C498" i="8"/>
  <c r="C502" i="8"/>
  <c r="C506" i="8"/>
  <c r="C510" i="8"/>
  <c r="C514" i="8"/>
  <c r="C518" i="8"/>
  <c r="C522" i="8"/>
  <c r="C526" i="8"/>
  <c r="C530" i="8"/>
  <c r="C534" i="8"/>
  <c r="C538" i="8"/>
  <c r="C542" i="8"/>
  <c r="C546" i="8"/>
  <c r="C550" i="8"/>
  <c r="C554" i="8"/>
  <c r="C558" i="8"/>
  <c r="C562" i="8"/>
  <c r="C566" i="8"/>
  <c r="C570" i="8"/>
  <c r="C574" i="8"/>
  <c r="C578" i="8"/>
  <c r="C582" i="8"/>
  <c r="C586" i="8"/>
  <c r="C590" i="8"/>
  <c r="C594" i="8"/>
  <c r="C598" i="8"/>
  <c r="C602" i="8"/>
  <c r="C606" i="8"/>
  <c r="C610" i="8"/>
  <c r="C614" i="8"/>
  <c r="C618" i="8"/>
  <c r="C622" i="8"/>
  <c r="C626" i="8"/>
  <c r="C630" i="8"/>
  <c r="C634" i="8"/>
  <c r="C638" i="8"/>
  <c r="C642" i="8"/>
  <c r="C646" i="8"/>
  <c r="C650" i="8"/>
  <c r="C654" i="8"/>
  <c r="C658" i="8"/>
  <c r="C662" i="8"/>
  <c r="C666" i="8"/>
  <c r="C670" i="8"/>
  <c r="C674" i="8"/>
  <c r="C678" i="8"/>
  <c r="C682" i="8"/>
  <c r="C686" i="8"/>
  <c r="C690" i="8"/>
  <c r="C694" i="8"/>
  <c r="C698" i="8"/>
  <c r="C702" i="8"/>
  <c r="C706" i="8"/>
  <c r="C710" i="8"/>
  <c r="C714" i="8"/>
  <c r="C718" i="8"/>
  <c r="C722" i="8"/>
  <c r="C726" i="8"/>
  <c r="C730" i="8"/>
  <c r="C734" i="8"/>
  <c r="C738" i="8"/>
  <c r="C742" i="8"/>
  <c r="C746" i="8"/>
  <c r="C750" i="8"/>
  <c r="C754" i="8"/>
  <c r="C758" i="8"/>
  <c r="C762" i="8"/>
  <c r="C766" i="8"/>
  <c r="C770" i="8"/>
  <c r="C774" i="8"/>
  <c r="C778" i="8"/>
  <c r="C782" i="8"/>
  <c r="C786" i="8"/>
  <c r="C790" i="8"/>
  <c r="C794" i="8"/>
  <c r="C798" i="8"/>
  <c r="C802" i="8"/>
  <c r="C806" i="8"/>
  <c r="C810" i="8"/>
  <c r="C814" i="8"/>
  <c r="C818" i="8"/>
  <c r="C822" i="8"/>
  <c r="C826" i="8"/>
  <c r="C830" i="8"/>
  <c r="C834" i="8"/>
  <c r="C838" i="8"/>
  <c r="C842" i="8"/>
  <c r="C846" i="8"/>
  <c r="C850" i="8"/>
  <c r="C854" i="8"/>
  <c r="C858" i="8"/>
  <c r="C862" i="8"/>
  <c r="C866" i="8"/>
  <c r="C870" i="8"/>
  <c r="C874" i="8"/>
  <c r="C878" i="8"/>
  <c r="C882" i="8"/>
  <c r="C886" i="8"/>
  <c r="C890" i="8"/>
  <c r="C894" i="8"/>
  <c r="C898" i="8"/>
  <c r="C902" i="8"/>
  <c r="C906" i="8"/>
  <c r="C910" i="8"/>
  <c r="C914" i="8"/>
  <c r="C918" i="8"/>
  <c r="C922" i="8"/>
  <c r="C926" i="8"/>
  <c r="C930" i="8"/>
  <c r="C934" i="8"/>
  <c r="C938" i="8"/>
  <c r="C942" i="8"/>
  <c r="C946" i="8"/>
  <c r="C950" i="8"/>
  <c r="C954" i="8"/>
  <c r="C958" i="8"/>
  <c r="C962" i="8"/>
  <c r="C966" i="8"/>
  <c r="C970" i="8"/>
  <c r="C974" i="8"/>
  <c r="C978" i="8"/>
  <c r="C982" i="8"/>
  <c r="C986" i="8"/>
  <c r="C990" i="8"/>
  <c r="C994" i="8"/>
  <c r="C998" i="8"/>
  <c r="C1002" i="8"/>
  <c r="C1006" i="8"/>
  <c r="C1010" i="8"/>
  <c r="C1014" i="8"/>
  <c r="C1018" i="8"/>
  <c r="C1022" i="8"/>
  <c r="C1026" i="8"/>
  <c r="C1030" i="8"/>
  <c r="C1034" i="8"/>
  <c r="C1038" i="8"/>
  <c r="C1042" i="8"/>
  <c r="C1046" i="8"/>
  <c r="C1050" i="8"/>
  <c r="C1054" i="8"/>
  <c r="C1058" i="8"/>
  <c r="C1062" i="8"/>
  <c r="C1066" i="8"/>
  <c r="C1070" i="8"/>
  <c r="C1074" i="8"/>
  <c r="C1078" i="8"/>
  <c r="C1082" i="8"/>
  <c r="C1086" i="8"/>
  <c r="C1090" i="8"/>
  <c r="C1094" i="8"/>
  <c r="C1098" i="8"/>
  <c r="C1102" i="8"/>
  <c r="C1106" i="8"/>
  <c r="C1110" i="8"/>
  <c r="C1114" i="8"/>
  <c r="C1118" i="8"/>
  <c r="C1122" i="8"/>
  <c r="C1126" i="8"/>
  <c r="C1130" i="8"/>
  <c r="C1134" i="8"/>
  <c r="C1138" i="8"/>
  <c r="C1142" i="8"/>
  <c r="C1146" i="8"/>
  <c r="C1150" i="8"/>
  <c r="C1154" i="8"/>
  <c r="C1158" i="8"/>
  <c r="C1162" i="8"/>
  <c r="C1166" i="8"/>
  <c r="C1170" i="8"/>
  <c r="C1174" i="8"/>
  <c r="C1178" i="8"/>
  <c r="C1182" i="8"/>
  <c r="C1186" i="8"/>
  <c r="C1190" i="8"/>
  <c r="C1194" i="8"/>
  <c r="C1198" i="8"/>
  <c r="C1202" i="8"/>
  <c r="C1206" i="8"/>
  <c r="C1210" i="8"/>
  <c r="C1214" i="8"/>
  <c r="C1218" i="8"/>
  <c r="C1222" i="8"/>
  <c r="C1226" i="8"/>
  <c r="C1230" i="8"/>
  <c r="C1234" i="8"/>
  <c r="C1238" i="8"/>
  <c r="C1242" i="8"/>
  <c r="C1246" i="8"/>
  <c r="C1250" i="8"/>
  <c r="C1254" i="8"/>
  <c r="C1258" i="8"/>
  <c r="C1262" i="8"/>
  <c r="C1266" i="8"/>
  <c r="C1270" i="8"/>
  <c r="C1274" i="8"/>
  <c r="C1278" i="8"/>
  <c r="C1282" i="8"/>
  <c r="C1286" i="8"/>
  <c r="C1290" i="8"/>
  <c r="C1294" i="8"/>
  <c r="C1298" i="8"/>
  <c r="C1302" i="8"/>
  <c r="C1306" i="8"/>
  <c r="C1310" i="8"/>
  <c r="C1314" i="8"/>
  <c r="C1318" i="8"/>
  <c r="C1322" i="8"/>
  <c r="C1326" i="8"/>
  <c r="C1330" i="8"/>
  <c r="C1334" i="8"/>
  <c r="C1338" i="8"/>
  <c r="C1342" i="8"/>
  <c r="C1346" i="8"/>
  <c r="C1350" i="8"/>
  <c r="C1354" i="8"/>
  <c r="C1358" i="8"/>
  <c r="C1362" i="8"/>
  <c r="C1366" i="8"/>
  <c r="C1370" i="8"/>
  <c r="C1374" i="8"/>
  <c r="C1378" i="8"/>
  <c r="C1382" i="8"/>
  <c r="C1386" i="8"/>
  <c r="C1390" i="8"/>
  <c r="C1394" i="8"/>
  <c r="C1398" i="8"/>
  <c r="C1402" i="8"/>
  <c r="C1406" i="8"/>
  <c r="C1410" i="8"/>
  <c r="C1414" i="8"/>
  <c r="C1418" i="8"/>
  <c r="C1422" i="8"/>
  <c r="C1426" i="8"/>
  <c r="C1430" i="8"/>
  <c r="C1434" i="8"/>
  <c r="C1438" i="8"/>
  <c r="C1442" i="8"/>
  <c r="C1446" i="8"/>
  <c r="C1450" i="8"/>
  <c r="C1454" i="8"/>
  <c r="C1458" i="8"/>
  <c r="C1462" i="8"/>
  <c r="C1466" i="8"/>
  <c r="C1470" i="8"/>
  <c r="C1474" i="8"/>
  <c r="C1478" i="8"/>
  <c r="C1482" i="8"/>
  <c r="C1486" i="8"/>
  <c r="C1490" i="8"/>
  <c r="C1494" i="8"/>
  <c r="C19" i="8"/>
  <c r="C23" i="8"/>
  <c r="C27" i="8"/>
  <c r="C31" i="8"/>
  <c r="C35" i="8"/>
  <c r="C39" i="8"/>
  <c r="C43" i="8"/>
  <c r="C47" i="8"/>
  <c r="C51" i="8"/>
  <c r="C55" i="8"/>
  <c r="C59" i="8"/>
  <c r="C63" i="8"/>
  <c r="C67" i="8"/>
  <c r="C71" i="8"/>
  <c r="C75" i="8"/>
  <c r="C79" i="8"/>
  <c r="C83" i="8"/>
  <c r="C87" i="8"/>
  <c r="C91" i="8"/>
  <c r="C95" i="8"/>
  <c r="C99" i="8"/>
  <c r="C103" i="8"/>
  <c r="C107" i="8"/>
  <c r="C111" i="8"/>
  <c r="C115" i="8"/>
  <c r="C119" i="8"/>
  <c r="C123" i="8"/>
  <c r="C127" i="8"/>
  <c r="C131" i="8"/>
  <c r="C135" i="8"/>
  <c r="C139" i="8"/>
  <c r="C143" i="8"/>
  <c r="C147" i="8"/>
  <c r="C151" i="8"/>
  <c r="C155" i="8"/>
  <c r="C159" i="8"/>
  <c r="C163" i="8"/>
  <c r="C167" i="8"/>
  <c r="C171" i="8"/>
  <c r="C175" i="8"/>
  <c r="C179" i="8"/>
  <c r="C183" i="8"/>
  <c r="C187" i="8"/>
  <c r="C191" i="8"/>
  <c r="C195" i="8"/>
  <c r="C199" i="8"/>
  <c r="C203" i="8"/>
  <c r="C207" i="8"/>
  <c r="C211" i="8"/>
  <c r="C215" i="8"/>
  <c r="C219" i="8"/>
  <c r="C223" i="8"/>
  <c r="C227" i="8"/>
  <c r="C231" i="8"/>
  <c r="C235" i="8"/>
  <c r="C239" i="8"/>
  <c r="C243" i="8"/>
  <c r="C247" i="8"/>
  <c r="C251" i="8"/>
  <c r="C255" i="8"/>
  <c r="C259" i="8"/>
  <c r="C263" i="8"/>
  <c r="C267" i="8"/>
  <c r="C271" i="8"/>
  <c r="C275" i="8"/>
  <c r="C279" i="8"/>
  <c r="C283" i="8"/>
  <c r="C287" i="8"/>
  <c r="C291" i="8"/>
  <c r="C295" i="8"/>
  <c r="C299" i="8"/>
  <c r="C303" i="8"/>
  <c r="C307" i="8"/>
  <c r="C311" i="8"/>
  <c r="C315" i="8"/>
  <c r="C319" i="8"/>
  <c r="C323" i="8"/>
  <c r="C327" i="8"/>
  <c r="C331" i="8"/>
  <c r="C335" i="8"/>
  <c r="C339" i="8"/>
  <c r="C343" i="8"/>
  <c r="C347" i="8"/>
  <c r="C351" i="8"/>
  <c r="C355" i="8"/>
  <c r="C359" i="8"/>
  <c r="C363" i="8"/>
  <c r="C367" i="8"/>
  <c r="C371" i="8"/>
  <c r="C375" i="8"/>
  <c r="C379" i="8"/>
  <c r="C383" i="8"/>
  <c r="C387" i="8"/>
  <c r="C391" i="8"/>
  <c r="C395" i="8"/>
  <c r="C399" i="8"/>
  <c r="C403" i="8"/>
  <c r="C407" i="8"/>
  <c r="C411" i="8"/>
  <c r="C415" i="8"/>
  <c r="C419" i="8"/>
  <c r="C423" i="8"/>
  <c r="C427" i="8"/>
  <c r="C431" i="8"/>
  <c r="C435" i="8"/>
  <c r="C439" i="8"/>
  <c r="C443" i="8"/>
  <c r="C447" i="8"/>
  <c r="C451" i="8"/>
  <c r="C455" i="8"/>
  <c r="C459" i="8"/>
  <c r="C463" i="8"/>
  <c r="C467" i="8"/>
  <c r="C471" i="8"/>
  <c r="C475" i="8"/>
  <c r="C479" i="8"/>
  <c r="C483" i="8"/>
  <c r="C487" i="8"/>
  <c r="C491" i="8"/>
  <c r="C495" i="8"/>
  <c r="C499" i="8"/>
  <c r="C503" i="8"/>
  <c r="C507" i="8"/>
  <c r="C511" i="8"/>
  <c r="C515" i="8"/>
  <c r="C519" i="8"/>
  <c r="C523" i="8"/>
  <c r="C527" i="8"/>
  <c r="C531" i="8"/>
  <c r="C535" i="8"/>
  <c r="C539" i="8"/>
  <c r="C543" i="8"/>
  <c r="C547" i="8"/>
  <c r="C551" i="8"/>
  <c r="C555" i="8"/>
  <c r="C559" i="8"/>
  <c r="C563" i="8"/>
  <c r="C567" i="8"/>
  <c r="C571" i="8"/>
  <c r="C575" i="8"/>
  <c r="C579" i="8"/>
  <c r="C583" i="8"/>
  <c r="C587" i="8"/>
  <c r="C591" i="8"/>
  <c r="C595" i="8"/>
  <c r="C599" i="8"/>
  <c r="C603" i="8"/>
  <c r="C607" i="8"/>
  <c r="C611" i="8"/>
  <c r="C615" i="8"/>
  <c r="C619" i="8"/>
  <c r="C623" i="8"/>
  <c r="C627" i="8"/>
  <c r="C631" i="8"/>
  <c r="C635" i="8"/>
  <c r="C639" i="8"/>
  <c r="C643" i="8"/>
  <c r="C647" i="8"/>
  <c r="C651" i="8"/>
  <c r="C655" i="8"/>
  <c r="C659" i="8"/>
  <c r="C663" i="8"/>
  <c r="C667" i="8"/>
  <c r="C671" i="8"/>
  <c r="C675" i="8"/>
  <c r="C679" i="8"/>
  <c r="C683" i="8"/>
  <c r="C687" i="8"/>
  <c r="C691" i="8"/>
  <c r="C695" i="8"/>
  <c r="C699" i="8"/>
  <c r="C703" i="8"/>
  <c r="C707" i="8"/>
  <c r="C711" i="8"/>
  <c r="C715" i="8"/>
  <c r="C719" i="8"/>
  <c r="C723" i="8"/>
  <c r="C727" i="8"/>
  <c r="C731" i="8"/>
  <c r="C735" i="8"/>
  <c r="C739" i="8"/>
  <c r="C743" i="8"/>
  <c r="C747" i="8"/>
  <c r="C751" i="8"/>
  <c r="C755" i="8"/>
  <c r="C759" i="8"/>
  <c r="C763" i="8"/>
  <c r="C767" i="8"/>
  <c r="C771" i="8"/>
  <c r="C775" i="8"/>
  <c r="C779" i="8"/>
  <c r="C783" i="8"/>
  <c r="C787" i="8"/>
  <c r="C791" i="8"/>
  <c r="C795" i="8"/>
  <c r="C799" i="8"/>
  <c r="C803" i="8"/>
  <c r="C807" i="8"/>
  <c r="C811" i="8"/>
  <c r="C815" i="8"/>
  <c r="C819" i="8"/>
  <c r="C823" i="8"/>
  <c r="C827" i="8"/>
  <c r="C831" i="8"/>
  <c r="C835" i="8"/>
  <c r="C839" i="8"/>
  <c r="C843" i="8"/>
  <c r="C847" i="8"/>
  <c r="C851" i="8"/>
  <c r="C855" i="8"/>
  <c r="C859" i="8"/>
  <c r="C863" i="8"/>
  <c r="C867" i="8"/>
  <c r="C871" i="8"/>
  <c r="C875" i="8"/>
  <c r="C879" i="8"/>
  <c r="C883" i="8"/>
  <c r="C887" i="8"/>
  <c r="C891" i="8"/>
  <c r="C895" i="8"/>
  <c r="C899" i="8"/>
  <c r="C903" i="8"/>
  <c r="C907" i="8"/>
  <c r="C911" i="8"/>
  <c r="C915" i="8"/>
  <c r="C919" i="8"/>
  <c r="C923" i="8"/>
  <c r="C927" i="8"/>
  <c r="C931" i="8"/>
  <c r="C935" i="8"/>
  <c r="C939" i="8"/>
  <c r="C943" i="8"/>
  <c r="C947" i="8"/>
  <c r="C951" i="8"/>
  <c r="C955" i="8"/>
  <c r="C959" i="8"/>
  <c r="C963" i="8"/>
  <c r="C967" i="8"/>
  <c r="C971" i="8"/>
  <c r="C975" i="8"/>
  <c r="C979" i="8"/>
  <c r="C983" i="8"/>
  <c r="C987" i="8"/>
  <c r="C991" i="8"/>
  <c r="C995" i="8"/>
  <c r="C999" i="8"/>
  <c r="C1003" i="8"/>
  <c r="C1007" i="8"/>
  <c r="C1011" i="8"/>
  <c r="C1015" i="8"/>
  <c r="C1019" i="8"/>
  <c r="C1023" i="8"/>
  <c r="C1027" i="8"/>
  <c r="C1031" i="8"/>
  <c r="C1035" i="8"/>
  <c r="C1039" i="8"/>
  <c r="C1043" i="8"/>
  <c r="C1047" i="8"/>
  <c r="C1051" i="8"/>
  <c r="C1055" i="8"/>
  <c r="C1059" i="8"/>
  <c r="C1063" i="8"/>
  <c r="C1067" i="8"/>
  <c r="C1071" i="8"/>
  <c r="C1075" i="8"/>
  <c r="C1079" i="8"/>
  <c r="C1083" i="8"/>
  <c r="C1087" i="8"/>
  <c r="C1091" i="8"/>
  <c r="C1095" i="8"/>
  <c r="C1099" i="8"/>
  <c r="C1103" i="8"/>
  <c r="C1107" i="8"/>
  <c r="C1111" i="8"/>
  <c r="C1115" i="8"/>
  <c r="C1119" i="8"/>
  <c r="C1123" i="8"/>
  <c r="C1127" i="8"/>
  <c r="C1131" i="8"/>
  <c r="C1135" i="8"/>
  <c r="C1139" i="8"/>
  <c r="C1143" i="8"/>
  <c r="C1147" i="8"/>
  <c r="C1151" i="8"/>
  <c r="C1155" i="8"/>
  <c r="C1159" i="8"/>
  <c r="C1163" i="8"/>
  <c r="C1167" i="8"/>
  <c r="C1171" i="8"/>
  <c r="C1175" i="8"/>
  <c r="C1179" i="8"/>
  <c r="C1183" i="8"/>
  <c r="C1187" i="8"/>
  <c r="C1191" i="8"/>
  <c r="C1195" i="8"/>
  <c r="C1199" i="8"/>
  <c r="C1203" i="8"/>
  <c r="C1207" i="8"/>
  <c r="C1211" i="8"/>
  <c r="C1215" i="8"/>
  <c r="C1219" i="8"/>
  <c r="C1223" i="8"/>
  <c r="C1227" i="8"/>
  <c r="C1231" i="8"/>
  <c r="C1235" i="8"/>
  <c r="C1239" i="8"/>
  <c r="C1243" i="8"/>
  <c r="C1247" i="8"/>
  <c r="C1251" i="8"/>
  <c r="C1255" i="8"/>
  <c r="C1259" i="8"/>
  <c r="C1263" i="8"/>
  <c r="C1267" i="8"/>
  <c r="C1271" i="8"/>
  <c r="C1275" i="8"/>
  <c r="C1279" i="8"/>
  <c r="C1283" i="8"/>
  <c r="C1287" i="8"/>
  <c r="C1291" i="8"/>
  <c r="C1295" i="8"/>
  <c r="C1299" i="8"/>
  <c r="C1303" i="8"/>
  <c r="C1307" i="8"/>
  <c r="C1311" i="8"/>
  <c r="C1315" i="8"/>
  <c r="C1319" i="8"/>
  <c r="C1323" i="8"/>
  <c r="C1327" i="8"/>
  <c r="C1331" i="8"/>
  <c r="C1335" i="8"/>
  <c r="C1339" i="8"/>
  <c r="C1343" i="8"/>
  <c r="C1347" i="8"/>
  <c r="C1351" i="8"/>
  <c r="C1355" i="8"/>
  <c r="C1359" i="8"/>
  <c r="C1363" i="8"/>
  <c r="C1367" i="8"/>
  <c r="C1371" i="8"/>
  <c r="C1375" i="8"/>
  <c r="C1379" i="8"/>
  <c r="C1383" i="8"/>
  <c r="C1387" i="8"/>
  <c r="C1391" i="8"/>
  <c r="C1395" i="8"/>
  <c r="C1399" i="8"/>
  <c r="C1403" i="8"/>
  <c r="C1407" i="8"/>
  <c r="C1411" i="8"/>
  <c r="C1415" i="8"/>
  <c r="C1419" i="8"/>
  <c r="C1423" i="8"/>
  <c r="C1427" i="8"/>
  <c r="C1431" i="8"/>
  <c r="C1435" i="8"/>
  <c r="C1439" i="8"/>
  <c r="C1443" i="8"/>
  <c r="C1447" i="8"/>
  <c r="C1451" i="8"/>
  <c r="C1455" i="8"/>
  <c r="C1459" i="8"/>
  <c r="C1463" i="8"/>
  <c r="C1467" i="8"/>
  <c r="C1471" i="8"/>
  <c r="C1475" i="8"/>
  <c r="C1479" i="8"/>
  <c r="C1483" i="8"/>
  <c r="C1487" i="8"/>
  <c r="C1491" i="8"/>
  <c r="E1489" i="4"/>
  <c r="C1495" i="8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Bert Houwen</author>
  </authors>
  <commentList>
    <comment ref="K1" authorId="0" shapeId="0" xr:uid="{00000000-0006-0000-0200-000001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driving dressage pony</t>
        </r>
      </text>
    </comment>
    <comment ref="V1" authorId="0" shapeId="0" xr:uid="{00000000-0006-0000-0200-000002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driving dressage horse</t>
        </r>
      </text>
    </comment>
    <comment ref="AD1" authorId="0" shapeId="0" xr:uid="{00000000-0006-0000-0200-000003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driving cones pony</t>
        </r>
      </text>
    </comment>
    <comment ref="AM1" authorId="0" shapeId="0" xr:uid="{00000000-0006-0000-0200-000004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driving cones horse
</t>
        </r>
      </text>
    </comment>
    <comment ref="AT1" authorId="0" shapeId="0" xr:uid="{00000000-0006-0000-0200-000005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driving combined
</t>
        </r>
      </text>
    </comment>
    <comment ref="AZ1" authorId="0" shapeId="0" xr:uid="{00000000-0006-0000-0200-000006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driving combined Minimarathon</t>
        </r>
      </text>
    </comment>
    <comment ref="BD1" authorId="0" shapeId="0" xr:uid="{00000000-0006-0000-0200-000007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driving combined Mendurance</t>
        </r>
      </text>
    </comment>
    <comment ref="BJ1" authorId="0" shapeId="0" xr:uid="{00000000-0006-0000-0200-000008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dressage pony = disc.1</t>
        </r>
      </text>
    </comment>
    <comment ref="BW1" authorId="0" shapeId="0" xr:uid="{00000000-0006-0000-0200-000009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Dressage horse
Subtop Z2 tm YR 
Region Impuls tm CC</t>
        </r>
      </text>
    </comment>
    <comment ref="BX1" authorId="0" shapeId="0" xr:uid="{00000000-0006-0000-0200-00000A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horse
</t>
        </r>
      </text>
    </comment>
    <comment ref="BY1" authorId="0" shapeId="0" xr:uid="{00000000-0006-0000-0200-00000B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Not used in SubTop</t>
        </r>
      </text>
    </comment>
    <comment ref="BZ1" authorId="0" shapeId="0" xr:uid="{00000000-0006-0000-0200-00000C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Not used in SubTop</t>
        </r>
      </text>
    </comment>
    <comment ref="CA1" authorId="0" shapeId="0" xr:uid="{00000000-0006-0000-0200-00000D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Not used in SubTop</t>
        </r>
      </text>
    </comment>
    <comment ref="CB1" authorId="0" shapeId="0" xr:uid="{00000000-0006-0000-0200-00000E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Not used in SubTop</t>
        </r>
      </text>
    </comment>
    <comment ref="CC1" authorId="0" shapeId="0" xr:uid="{00000000-0006-0000-0200-00000F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Not used in SubTop</t>
        </r>
      </text>
    </comment>
    <comment ref="CD1" authorId="0" shapeId="0" xr:uid="{00000000-0006-0000-0200-000010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Not used in SubTop</t>
        </r>
      </text>
    </comment>
    <comment ref="CE1" authorId="0" shapeId="0" xr:uid="{00000000-0006-0000-0200-000011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Not used in SubTop</t>
        </r>
      </text>
    </comment>
    <comment ref="CL1" authorId="0" shapeId="0" xr:uid="{00000000-0006-0000-0200-000012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Jumping Pony</t>
        </r>
      </text>
    </comment>
    <comment ref="CM1" authorId="0" shapeId="0" xr:uid="{00000000-0006-0000-0200-000013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pony</t>
        </r>
      </text>
    </comment>
    <comment ref="CV1" authorId="0" shapeId="0" xr:uid="{00000000-0006-0000-0200-000014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jumping horse
</t>
        </r>
      </text>
    </comment>
    <comment ref="CW1" authorId="0" shapeId="0" xr:uid="{00000000-0006-0000-0200-000015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horse</t>
        </r>
      </text>
    </comment>
    <comment ref="DE1" authorId="0" shapeId="0" xr:uid="{00000000-0006-0000-0200-000016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team dressage pony</t>
        </r>
      </text>
    </comment>
    <comment ref="DF1" authorId="0" shapeId="0" xr:uid="{00000000-0006-0000-0200-000017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pony</t>
        </r>
      </text>
    </comment>
    <comment ref="DK1" authorId="0" shapeId="0" xr:uid="{00000000-0006-0000-0200-000018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team dressage horse</t>
        </r>
      </text>
    </comment>
    <comment ref="DL1" authorId="0" shapeId="0" xr:uid="{00000000-0006-0000-0200-000019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horse</t>
        </r>
      </text>
    </comment>
  </commentList>
</comments>
</file>

<file path=xl/sharedStrings.xml><?xml version="1.0" encoding="utf-8"?>
<sst xmlns="http://schemas.openxmlformats.org/spreadsheetml/2006/main" count="5723" uniqueCount="575">
  <si>
    <t>Teamdressuur</t>
  </si>
  <si>
    <t>Dressuur Paard</t>
  </si>
  <si>
    <t>Springen Paard</t>
  </si>
  <si>
    <t>Springen Pony</t>
  </si>
  <si>
    <t>Paard</t>
  </si>
  <si>
    <t>Pony</t>
  </si>
  <si>
    <t>Datum</t>
  </si>
  <si>
    <t>Naam Organisatie</t>
  </si>
  <si>
    <t>Accommodatie</t>
  </si>
  <si>
    <t>Plaats</t>
  </si>
  <si>
    <t>Kring</t>
  </si>
  <si>
    <t>Status</t>
  </si>
  <si>
    <t>Categorie</t>
  </si>
  <si>
    <t>Provincie</t>
  </si>
  <si>
    <t>Wedstrijdnummer</t>
  </si>
  <si>
    <t>Selectie</t>
  </si>
  <si>
    <t>Impuls</t>
  </si>
  <si>
    <t>B</t>
  </si>
  <si>
    <t>L1</t>
  </si>
  <si>
    <t>L2</t>
  </si>
  <si>
    <t>M1</t>
  </si>
  <si>
    <t>M2</t>
  </si>
  <si>
    <t>Z1</t>
  </si>
  <si>
    <t>Z2</t>
  </si>
  <si>
    <t>ZZL</t>
  </si>
  <si>
    <t>30 cm</t>
  </si>
  <si>
    <t>40 cm</t>
  </si>
  <si>
    <t>50 cm</t>
  </si>
  <si>
    <t>60 cm</t>
  </si>
  <si>
    <t>70 cm</t>
  </si>
  <si>
    <t>80 cm</t>
  </si>
  <si>
    <t>90 cm</t>
  </si>
  <si>
    <t>100 cm</t>
  </si>
  <si>
    <t>110 cm</t>
  </si>
  <si>
    <t>120 cm</t>
  </si>
  <si>
    <t>130 cm</t>
  </si>
  <si>
    <t>135 cm</t>
  </si>
  <si>
    <t>140 cm</t>
  </si>
  <si>
    <t>A</t>
  </si>
  <si>
    <t>AA</t>
  </si>
  <si>
    <t>L</t>
  </si>
  <si>
    <t>M</t>
  </si>
  <si>
    <t>Z</t>
  </si>
  <si>
    <t>ZZ</t>
  </si>
  <si>
    <t>Version</t>
  </si>
  <si>
    <t>1.0</t>
  </si>
  <si>
    <t>Sporttype</t>
  </si>
  <si>
    <t>Country</t>
  </si>
  <si>
    <t>Importtype</t>
  </si>
  <si>
    <t>date (dd-mm-jjjj)</t>
  </si>
  <si>
    <t>accomm/location</t>
  </si>
  <si>
    <t>city</t>
  </si>
  <si>
    <t>organization</t>
  </si>
  <si>
    <t>region</t>
  </si>
  <si>
    <t>event name</t>
  </si>
  <si>
    <t>indoor/outdoor</t>
  </si>
  <si>
    <t>openTo</t>
  </si>
  <si>
    <t>SelectionGame</t>
  </si>
  <si>
    <t>Notes</t>
  </si>
  <si>
    <t>discipline</t>
  </si>
  <si>
    <t>AnimalType</t>
  </si>
  <si>
    <t>B1</t>
  </si>
  <si>
    <t>Hob</t>
  </si>
  <si>
    <t>MM</t>
  </si>
  <si>
    <t>disc</t>
  </si>
  <si>
    <t>ZZZ</t>
  </si>
  <si>
    <t>LT</t>
  </si>
  <si>
    <t>ZT</t>
  </si>
  <si>
    <t>YR</t>
  </si>
  <si>
    <t>AnimalT</t>
  </si>
  <si>
    <t>1.40</t>
  </si>
  <si>
    <t>animaltype</t>
  </si>
  <si>
    <t>OpenTo</t>
  </si>
  <si>
    <t>Onbeperkt</t>
  </si>
  <si>
    <t>Competitie</t>
  </si>
  <si>
    <t>Organisatie, regio of district</t>
  </si>
  <si>
    <t>Alleen op uitnodiging</t>
  </si>
  <si>
    <t>Stamboek/Ras/Type</t>
  </si>
  <si>
    <t>BX</t>
  </si>
  <si>
    <t>Indoor/Outdoor</t>
  </si>
  <si>
    <t>Outdoorkalender 2025</t>
  </si>
  <si>
    <t>1-4-2025</t>
  </si>
  <si>
    <t>Bosmanege Bakkeveen RV</t>
  </si>
  <si>
    <t>Bosmanege Bakkeveen</t>
  </si>
  <si>
    <t>BAKKEVEEN</t>
  </si>
  <si>
    <t>KNHS Kring De Drie Stromen</t>
  </si>
  <si>
    <t>Concept</t>
  </si>
  <si>
    <t>Friesland</t>
  </si>
  <si>
    <t>Indoor</t>
  </si>
  <si>
    <t>W146819</t>
  </si>
  <si>
    <t xml:space="preserve">  </t>
  </si>
  <si>
    <t>x</t>
  </si>
  <si>
    <t>4-4-2025</t>
  </si>
  <si>
    <t>Stal van Akker</t>
  </si>
  <si>
    <t>JOURE</t>
  </si>
  <si>
    <t>In aanvraag regio</t>
  </si>
  <si>
    <t>Outdoor</t>
  </si>
  <si>
    <t>W148043</t>
  </si>
  <si>
    <t>Stoeterij Horsea</t>
  </si>
  <si>
    <t>HARLINGEN</t>
  </si>
  <si>
    <t>KNHS Kring Tusken Waad En Klif</t>
  </si>
  <si>
    <t>W149509</t>
  </si>
  <si>
    <t>5-4-2025</t>
  </si>
  <si>
    <t>RV. HSV Gaasterland</t>
  </si>
  <si>
    <t>Manege Gaasterland</t>
  </si>
  <si>
    <t>HARICH</t>
  </si>
  <si>
    <t>W147869</t>
  </si>
  <si>
    <t>RV. Haskelan</t>
  </si>
  <si>
    <t>Psv 't Haskelan</t>
  </si>
  <si>
    <t>SINTJOHANNESGA</t>
  </si>
  <si>
    <t>W149551</t>
  </si>
  <si>
    <t>6-4-2025</t>
  </si>
  <si>
    <t>RV. Terschellinger Ruiters</t>
  </si>
  <si>
    <t>Evenemententerrein Terschellinger Ruiters</t>
  </si>
  <si>
    <t>FORMERUM</t>
  </si>
  <si>
    <t>W148451</t>
  </si>
  <si>
    <t>Sub</t>
  </si>
  <si>
    <t>W149515</t>
  </si>
  <si>
    <t>Recreatie Centrum Appelscha</t>
  </si>
  <si>
    <t>APPELSCHA</t>
  </si>
  <si>
    <t>W150303</t>
  </si>
  <si>
    <t>W152019</t>
  </si>
  <si>
    <t>8-4-2025</t>
  </si>
  <si>
    <t>W146821</t>
  </si>
  <si>
    <t>10-4-2025</t>
  </si>
  <si>
    <t>RV. Nieuw Leven</t>
  </si>
  <si>
    <t>PSV Nieuw Leven</t>
  </si>
  <si>
    <t>OOSTERWOLDE FR</t>
  </si>
  <si>
    <t>W149043</t>
  </si>
  <si>
    <t>11-4-2025</t>
  </si>
  <si>
    <t>W149045</t>
  </si>
  <si>
    <t>12-4-2025</t>
  </si>
  <si>
    <t>Stichting Manege Gaasterland</t>
  </si>
  <si>
    <t>Licenties Wedstrijdorganisaties Friesland Kring</t>
  </si>
  <si>
    <t>W147879</t>
  </si>
  <si>
    <t>RV. Amelander Rijvereniging</t>
  </si>
  <si>
    <t>Evenemententerrein Onder de Vuurtoren</t>
  </si>
  <si>
    <t>HOLLUM</t>
  </si>
  <si>
    <t>KNHS Kring Noord Oost Friesland</t>
  </si>
  <si>
    <t>W147925</t>
  </si>
  <si>
    <t>13-4-2025</t>
  </si>
  <si>
    <t>RV. Hynstewille</t>
  </si>
  <si>
    <t>Rivendale Stables</t>
  </si>
  <si>
    <t>ZORGVLIED</t>
  </si>
  <si>
    <t>Drenthe</t>
  </si>
  <si>
    <t>W148115</t>
  </si>
  <si>
    <t>Bx</t>
  </si>
  <si>
    <t>W149047</t>
  </si>
  <si>
    <t>RV. Trynwâlden</t>
  </si>
  <si>
    <t>Trynwâlden, PSV.</t>
  </si>
  <si>
    <t>OENTSJERK</t>
  </si>
  <si>
    <t>W149063</t>
  </si>
  <si>
    <t>W.B. Stables</t>
  </si>
  <si>
    <t>WERGEA</t>
  </si>
  <si>
    <t>W149495</t>
  </si>
  <si>
    <t>RV. PSV Equipower</t>
  </si>
  <si>
    <t>Hoeve Paardenkracht</t>
  </si>
  <si>
    <t>GERSLOOT</t>
  </si>
  <si>
    <t>W148365</t>
  </si>
  <si>
    <t>RV. Skansruters</t>
  </si>
  <si>
    <t>Dekema Ruitersport</t>
  </si>
  <si>
    <t>GORREDIJK</t>
  </si>
  <si>
    <t>W149685</t>
  </si>
  <si>
    <t>15-4-2025</t>
  </si>
  <si>
    <t>W146823</t>
  </si>
  <si>
    <t>16-4-2025</t>
  </si>
  <si>
    <t>Stal fan ’t Fjildhus (RV)</t>
  </si>
  <si>
    <t>Stal fan ’t Fjildhus</t>
  </si>
  <si>
    <t>MARSUM</t>
  </si>
  <si>
    <t>W149149</t>
  </si>
  <si>
    <t>17-4-2025</t>
  </si>
  <si>
    <t>RV. Scheeneruiters</t>
  </si>
  <si>
    <t>Evenemententerrein De Heidehoogte Oldeholtpade</t>
  </si>
  <si>
    <t>OLDEHOLTPADE</t>
  </si>
  <si>
    <t>W149597</t>
  </si>
  <si>
    <t>18-4-2025</t>
  </si>
  <si>
    <t>Stal Paula De Jong (RV)</t>
  </si>
  <si>
    <t>De Osseweide</t>
  </si>
  <si>
    <t>DOKKUM</t>
  </si>
  <si>
    <t>W148515</t>
  </si>
  <si>
    <t>19-4-2025</t>
  </si>
  <si>
    <t>20-4-2025</t>
  </si>
  <si>
    <t>W149513</t>
  </si>
  <si>
    <t>Paardensportcentrum De Zuidstroom</t>
  </si>
  <si>
    <t>VINKEGA</t>
  </si>
  <si>
    <t>W146793</t>
  </si>
  <si>
    <t>W146831</t>
  </si>
  <si>
    <t>RV. It Bytling</t>
  </si>
  <si>
    <t>HSF It Bytling</t>
  </si>
  <si>
    <t>DE WESTEREEN</t>
  </si>
  <si>
    <t>W149173</t>
  </si>
  <si>
    <t>RV. Water-poorters</t>
  </si>
  <si>
    <t>Stal De Hameren</t>
  </si>
  <si>
    <t>VROUWENPAROCHIE</t>
  </si>
  <si>
    <t>W149351</t>
  </si>
  <si>
    <t xml:space="preserve">Selectie  </t>
  </si>
  <si>
    <t>W146825</t>
  </si>
  <si>
    <t>W149371</t>
  </si>
  <si>
    <t>RV. de Hjouwer (hsv)</t>
  </si>
  <si>
    <t>Manege De Hjouwer</t>
  </si>
  <si>
    <t>HASKERHORNE</t>
  </si>
  <si>
    <t>W149535</t>
  </si>
  <si>
    <t>22-4-2025</t>
  </si>
  <si>
    <t>W146829</t>
  </si>
  <si>
    <t>23-4-2025</t>
  </si>
  <si>
    <t>W149151</t>
  </si>
  <si>
    <t>25-4-2025</t>
  </si>
  <si>
    <t>W148045</t>
  </si>
  <si>
    <t>W149517</t>
  </si>
  <si>
    <t>27-4-2025</t>
  </si>
  <si>
    <t>RV. Morraruters (hsf.)</t>
  </si>
  <si>
    <t>LR &amp; PC De Morraruters</t>
  </si>
  <si>
    <t>KOUDUM</t>
  </si>
  <si>
    <t>W148577</t>
  </si>
  <si>
    <t>PC. De Morraruters (hsf.)</t>
  </si>
  <si>
    <t>W148603</t>
  </si>
  <si>
    <t>Manege Sanninghoeve</t>
  </si>
  <si>
    <t>OUDEGA GEM SMALLINGERLND</t>
  </si>
  <si>
    <t>W149719</t>
  </si>
  <si>
    <t>2-5-2025</t>
  </si>
  <si>
    <t>RV. Sjaerdema-liauckemaruiters</t>
  </si>
  <si>
    <t>Manege 't Spant</t>
  </si>
  <si>
    <t>FRANEKER</t>
  </si>
  <si>
    <t>W149095</t>
  </si>
  <si>
    <t>3-5-2025</t>
  </si>
  <si>
    <t>W148453</t>
  </si>
  <si>
    <t>4-5-2025</t>
  </si>
  <si>
    <t>W149497</t>
  </si>
  <si>
    <t>W149669</t>
  </si>
  <si>
    <t>RV. Oorsprong</t>
  </si>
  <si>
    <t>St. Manege De Oorsprong</t>
  </si>
  <si>
    <t>SINT NICOLAASGA</t>
  </si>
  <si>
    <t>W151907</t>
  </si>
  <si>
    <t>W151973</t>
  </si>
  <si>
    <t>W148447</t>
  </si>
  <si>
    <t>W149721</t>
  </si>
  <si>
    <t>W150305</t>
  </si>
  <si>
    <t>5-5-2025</t>
  </si>
  <si>
    <t>W152287</t>
  </si>
  <si>
    <t>6-5-2025</t>
  </si>
  <si>
    <t>W146833</t>
  </si>
  <si>
    <t>W148579</t>
  </si>
  <si>
    <t>7-5-2025</t>
  </si>
  <si>
    <t>W149587</t>
  </si>
  <si>
    <t>9-5-2025</t>
  </si>
  <si>
    <t>W148047</t>
  </si>
  <si>
    <t>W149519</t>
  </si>
  <si>
    <t>10-5-2025</t>
  </si>
  <si>
    <t>W149243</t>
  </si>
  <si>
    <t>W151905</t>
  </si>
  <si>
    <t>11-5-2025</t>
  </si>
  <si>
    <t>13-5-2025</t>
  </si>
  <si>
    <t>W146835</t>
  </si>
  <si>
    <t>14-5-2025</t>
  </si>
  <si>
    <t>W149613</t>
  </si>
  <si>
    <t>15-5-2025</t>
  </si>
  <si>
    <t>Stichting Concours Hippique Oranjewoud</t>
  </si>
  <si>
    <t>SH Sporthorses</t>
  </si>
  <si>
    <t>MILDAM</t>
  </si>
  <si>
    <t/>
  </si>
  <si>
    <t>W149593</t>
  </si>
  <si>
    <t>16-5-2025</t>
  </si>
  <si>
    <t>17-5-2025</t>
  </si>
  <si>
    <t>W151163</t>
  </si>
  <si>
    <t>W149521</t>
  </si>
  <si>
    <t>W146837</t>
  </si>
  <si>
    <t>W147927</t>
  </si>
  <si>
    <t>18-5-2025</t>
  </si>
  <si>
    <t>RV. Ruterwille</t>
  </si>
  <si>
    <t>W149623</t>
  </si>
  <si>
    <t>W148371</t>
  </si>
  <si>
    <t>W148377</t>
  </si>
  <si>
    <t>Paardensportcentrum Stegeman (RV)</t>
  </si>
  <si>
    <t>Paardensportcentrum Stegeman</t>
  </si>
  <si>
    <t>DE BLESSE</t>
  </si>
  <si>
    <t>W149321</t>
  </si>
  <si>
    <t>W149723</t>
  </si>
  <si>
    <t>W150099</t>
  </si>
  <si>
    <t>20-5-2025</t>
  </si>
  <si>
    <t>W146839</t>
  </si>
  <si>
    <t>21-5-2025</t>
  </si>
  <si>
    <t>Stichting C.h. Oosterwolde</t>
  </si>
  <si>
    <t>Celebrity Stables BV</t>
  </si>
  <si>
    <t>BOIJL</t>
  </si>
  <si>
    <t>W148611</t>
  </si>
  <si>
    <t>22-5-2025</t>
  </si>
  <si>
    <t>23-5-2025</t>
  </si>
  <si>
    <t>24-5-2025</t>
  </si>
  <si>
    <t>25-5-2025</t>
  </si>
  <si>
    <t>W149349</t>
  </si>
  <si>
    <t>W149611</t>
  </si>
  <si>
    <t>W149353</t>
  </si>
  <si>
    <t>W148049</t>
  </si>
  <si>
    <t>W148519</t>
  </si>
  <si>
    <t>De Valkhoeve</t>
  </si>
  <si>
    <t>W148113</t>
  </si>
  <si>
    <t xml:space="preserve"> Koudbloed </t>
  </si>
  <si>
    <t>W149561</t>
  </si>
  <si>
    <t>RV. Hanzeruiters</t>
  </si>
  <si>
    <t>Psv De Hanzeruiters</t>
  </si>
  <si>
    <t>BOLSWARD</t>
  </si>
  <si>
    <t>W150345</t>
  </si>
  <si>
    <t>W149725</t>
  </si>
  <si>
    <t>27-5-2025</t>
  </si>
  <si>
    <t>W146841</t>
  </si>
  <si>
    <t>29-5-2025</t>
  </si>
  <si>
    <t>W149163</t>
  </si>
  <si>
    <t>30-5-2025</t>
  </si>
  <si>
    <t>W152293</t>
  </si>
  <si>
    <t>31-5-2025</t>
  </si>
  <si>
    <t>1-6-2025</t>
  </si>
  <si>
    <t>W148051</t>
  </si>
  <si>
    <t>W151897</t>
  </si>
  <si>
    <t>W148455</t>
  </si>
  <si>
    <t>W150397</t>
  </si>
  <si>
    <t>3-6-2025</t>
  </si>
  <si>
    <t>W146843</t>
  </si>
  <si>
    <t>5-6-2025</t>
  </si>
  <si>
    <t>W147953</t>
  </si>
  <si>
    <t>6-6-2025</t>
  </si>
  <si>
    <t>W149523</t>
  </si>
  <si>
    <t>7-6-2025</t>
  </si>
  <si>
    <t>W149245</t>
  </si>
  <si>
    <t>8-6-2025</t>
  </si>
  <si>
    <t>W149727</t>
  </si>
  <si>
    <t>10-6-2025</t>
  </si>
  <si>
    <t>W146845</t>
  </si>
  <si>
    <t>W148581</t>
  </si>
  <si>
    <t>11-6-2025</t>
  </si>
  <si>
    <t>W149615</t>
  </si>
  <si>
    <t>13-6-2025</t>
  </si>
  <si>
    <t>W148071</t>
  </si>
  <si>
    <t>14-6-2025</t>
  </si>
  <si>
    <t>W149525</t>
  </si>
  <si>
    <t>W146847</t>
  </si>
  <si>
    <t>W148117</t>
  </si>
  <si>
    <t>W150311</t>
  </si>
  <si>
    <t>W152091</t>
  </si>
  <si>
    <t>15-6-2025</t>
  </si>
  <si>
    <t>W148069</t>
  </si>
  <si>
    <t>W149729</t>
  </si>
  <si>
    <t>W152291</t>
  </si>
  <si>
    <t>17-6-2025</t>
  </si>
  <si>
    <t>W146849</t>
  </si>
  <si>
    <t>18-6-2025</t>
  </si>
  <si>
    <t>W151069</t>
  </si>
  <si>
    <t>19-6-2025</t>
  </si>
  <si>
    <t>W149049</t>
  </si>
  <si>
    <t>W149601</t>
  </si>
  <si>
    <t>20-6-2025</t>
  </si>
  <si>
    <t>W148053</t>
  </si>
  <si>
    <t>W149051</t>
  </si>
  <si>
    <t>21-6-2025</t>
  </si>
  <si>
    <t>W147935</t>
  </si>
  <si>
    <t>22-6-2025</t>
  </si>
  <si>
    <t>W147937</t>
  </si>
  <si>
    <t>W149055</t>
  </si>
  <si>
    <t>W149181</t>
  </si>
  <si>
    <t>RV. Dongerruters</t>
  </si>
  <si>
    <t>W149753</t>
  </si>
  <si>
    <t>W149771</t>
  </si>
  <si>
    <t>W151895</t>
  </si>
  <si>
    <t>W149411</t>
  </si>
  <si>
    <t>24-6-2025</t>
  </si>
  <si>
    <t>W146851</t>
  </si>
  <si>
    <t>25-6-2025</t>
  </si>
  <si>
    <t>W149355</t>
  </si>
  <si>
    <t>26-6-2025</t>
  </si>
  <si>
    <t>W149357</t>
  </si>
  <si>
    <t>27-6-2025</t>
  </si>
  <si>
    <t>W149091</t>
  </si>
  <si>
    <t>28-6-2025</t>
  </si>
  <si>
    <t>29-6-2025</t>
  </si>
  <si>
    <t>W150307</t>
  </si>
  <si>
    <t>W150329</t>
  </si>
  <si>
    <t>W149671</t>
  </si>
  <si>
    <t>W150331</t>
  </si>
  <si>
    <t>W149161</t>
  </si>
  <si>
    <t>W150293</t>
  </si>
  <si>
    <t>W150337</t>
  </si>
  <si>
    <t>1-7-2025</t>
  </si>
  <si>
    <t>W146853</t>
  </si>
  <si>
    <t>6-7-2025</t>
  </si>
  <si>
    <t>W148457</t>
  </si>
  <si>
    <t>W149731</t>
  </si>
  <si>
    <t>8-7-2025</t>
  </si>
  <si>
    <t>W146855</t>
  </si>
  <si>
    <t>9-7-2025</t>
  </si>
  <si>
    <t>W149591</t>
  </si>
  <si>
    <t>W149619</t>
  </si>
  <si>
    <t>11-7-2025</t>
  </si>
  <si>
    <t>W148055</t>
  </si>
  <si>
    <t>W148523</t>
  </si>
  <si>
    <t>12-7-2025</t>
  </si>
  <si>
    <t>13-7-2025</t>
  </si>
  <si>
    <t>W149527</t>
  </si>
  <si>
    <t>RV. Raerderhimrúters</t>
  </si>
  <si>
    <t>Evenemententerrein Boazum</t>
  </si>
  <si>
    <t>BOAZUM</t>
  </si>
  <si>
    <t>W149155</t>
  </si>
  <si>
    <t>W149157</t>
  </si>
  <si>
    <t>W149501</t>
  </si>
  <si>
    <t>W149153</t>
  </si>
  <si>
    <t xml:space="preserve">Selectie Friezen </t>
  </si>
  <si>
    <t>W149733</t>
  </si>
  <si>
    <t>W152111</t>
  </si>
  <si>
    <t>15-7-2025</t>
  </si>
  <si>
    <t>W146857</t>
  </si>
  <si>
    <t>W148583</t>
  </si>
  <si>
    <t>16-7-2025</t>
  </si>
  <si>
    <t>W149621</t>
  </si>
  <si>
    <t>W150582</t>
  </si>
  <si>
    <t>17-7-2025</t>
  </si>
  <si>
    <t>W149603</t>
  </si>
  <si>
    <t>Ta It Bihald</t>
  </si>
  <si>
    <t>Evenemententerrein Sumarreheide</t>
  </si>
  <si>
    <t>SUMAR</t>
  </si>
  <si>
    <t>W150143</t>
  </si>
  <si>
    <t>18-7-2025</t>
  </si>
  <si>
    <t>W148057</t>
  </si>
  <si>
    <t>W149529</t>
  </si>
  <si>
    <t>19-7-2025</t>
  </si>
  <si>
    <t>W146859</t>
  </si>
  <si>
    <t>W147929</t>
  </si>
  <si>
    <t>20-7-2025</t>
  </si>
  <si>
    <t>W151997</t>
  </si>
  <si>
    <t>22-7-2025</t>
  </si>
  <si>
    <t>W146861</t>
  </si>
  <si>
    <t>W149101</t>
  </si>
  <si>
    <t>23-7-2025</t>
  </si>
  <si>
    <t>W149571</t>
  </si>
  <si>
    <t>W151347</t>
  </si>
  <si>
    <t>24-7-2025</t>
  </si>
  <si>
    <t>W151345</t>
  </si>
  <si>
    <t>25-7-2025</t>
  </si>
  <si>
    <t>W148585</t>
  </si>
  <si>
    <t>W148587</t>
  </si>
  <si>
    <t>26-7-2025</t>
  </si>
  <si>
    <t>W148589</t>
  </si>
  <si>
    <t>W148597</t>
  </si>
  <si>
    <t>W148605</t>
  </si>
  <si>
    <t>27-7-2025</t>
  </si>
  <si>
    <t>W148449</t>
  </si>
  <si>
    <t>W148591</t>
  </si>
  <si>
    <t>W149413</t>
  </si>
  <si>
    <t>W149735</t>
  </si>
  <si>
    <t>29-7-2025</t>
  </si>
  <si>
    <t>W146863</t>
  </si>
  <si>
    <t>1-8-2025</t>
  </si>
  <si>
    <t>W148525</t>
  </si>
  <si>
    <t>2-8-2025</t>
  </si>
  <si>
    <t>3-8-2025</t>
  </si>
  <si>
    <t>W149531</t>
  </si>
  <si>
    <t>Vereniging Concours Hippique Rijs</t>
  </si>
  <si>
    <t>W150415</t>
  </si>
  <si>
    <t>W149737</t>
  </si>
  <si>
    <t>5-8-2025</t>
  </si>
  <si>
    <t>W149105</t>
  </si>
  <si>
    <t>Hippisch Centrum Bakkeveen</t>
  </si>
  <si>
    <t>W151055</t>
  </si>
  <si>
    <t>6-8-2025</t>
  </si>
  <si>
    <t>Stichting Paardensport Commissie Buitenpost</t>
  </si>
  <si>
    <t>Evenemententerrein Buitenpost</t>
  </si>
  <si>
    <t>BUITENPOST</t>
  </si>
  <si>
    <t>W148487</t>
  </si>
  <si>
    <t>8-8-2025</t>
  </si>
  <si>
    <t>W148059</t>
  </si>
  <si>
    <t>9-8-2025</t>
  </si>
  <si>
    <t>W147931</t>
  </si>
  <si>
    <t>10-8-2025</t>
  </si>
  <si>
    <t>W149503</t>
  </si>
  <si>
    <t>12-8-2025</t>
  </si>
  <si>
    <t>W151057</t>
  </si>
  <si>
    <t>14-8-2025</t>
  </si>
  <si>
    <t>W149605</t>
  </si>
  <si>
    <t>15-8-2025</t>
  </si>
  <si>
    <t>W148061</t>
  </si>
  <si>
    <t>16-8-2025</t>
  </si>
  <si>
    <t>W149533</t>
  </si>
  <si>
    <t>W151059</t>
  </si>
  <si>
    <t>17-8-2025</t>
  </si>
  <si>
    <t>W150576</t>
  </si>
  <si>
    <t>19-8-2025</t>
  </si>
  <si>
    <t>W151061</t>
  </si>
  <si>
    <t>22-8-2025</t>
  </si>
  <si>
    <t>W149057</t>
  </si>
  <si>
    <t>23-8-2025</t>
  </si>
  <si>
    <t>W149059</t>
  </si>
  <si>
    <t>24-8-2025</t>
  </si>
  <si>
    <t>W148609</t>
  </si>
  <si>
    <t>26-8-2025</t>
  </si>
  <si>
    <t>W148593</t>
  </si>
  <si>
    <t>W149107</t>
  </si>
  <si>
    <t>W151065</t>
  </si>
  <si>
    <t>29-8-2025</t>
  </si>
  <si>
    <t>W148527</t>
  </si>
  <si>
    <t>30-8-2025</t>
  </si>
  <si>
    <t>31-8-2025</t>
  </si>
  <si>
    <t>W149505</t>
  </si>
  <si>
    <t>W149577</t>
  </si>
  <si>
    <t>W150291</t>
  </si>
  <si>
    <t>W151995</t>
  </si>
  <si>
    <t>W152023</t>
  </si>
  <si>
    <t>2-9-2025</t>
  </si>
  <si>
    <t>W151123</t>
  </si>
  <si>
    <t>3-9-2025</t>
  </si>
  <si>
    <t>W149595</t>
  </si>
  <si>
    <t>W151343</t>
  </si>
  <si>
    <t>4-9-2025</t>
  </si>
  <si>
    <t>W151341</t>
  </si>
  <si>
    <t>5-9-2025</t>
  </si>
  <si>
    <t>W148063</t>
  </si>
  <si>
    <t>W149537</t>
  </si>
  <si>
    <t>6-9-2025</t>
  </si>
  <si>
    <t>Stichting Manege Wolvega (de Caprilli)</t>
  </si>
  <si>
    <t>Stichting Manege Wolvega (Manege de Caprilli)</t>
  </si>
  <si>
    <t>SONNEGA</t>
  </si>
  <si>
    <t>W151131</t>
  </si>
  <si>
    <t>7-9-2025</t>
  </si>
  <si>
    <t>W147933</t>
  </si>
  <si>
    <t>W149667</t>
  </si>
  <si>
    <t>W149539</t>
  </si>
  <si>
    <t>W149741</t>
  </si>
  <si>
    <t>W150401</t>
  </si>
  <si>
    <t>9-9-2025</t>
  </si>
  <si>
    <t>W149113</t>
  </si>
  <si>
    <t>W151125</t>
  </si>
  <si>
    <t>11-9-2025</t>
  </si>
  <si>
    <t>W149061</t>
  </si>
  <si>
    <t>W149607</t>
  </si>
  <si>
    <t>12-9-2025</t>
  </si>
  <si>
    <t>W149541</t>
  </si>
  <si>
    <t>13-9-2025</t>
  </si>
  <si>
    <t>RV. Drie Gemeenten</t>
  </si>
  <si>
    <t>Evenemententerrein Hengstenhouderij Hj Veenstra</t>
  </si>
  <si>
    <t>W148181</t>
  </si>
  <si>
    <t>14-9-2025</t>
  </si>
  <si>
    <t>W148183</t>
  </si>
  <si>
    <t>W148529</t>
  </si>
  <si>
    <t>W148599</t>
  </si>
  <si>
    <t>W148607</t>
  </si>
  <si>
    <t>W149367</t>
  </si>
  <si>
    <t>W151339</t>
  </si>
  <si>
    <t>W148595</t>
  </si>
  <si>
    <t>W149383</t>
  </si>
  <si>
    <t>W149557</t>
  </si>
  <si>
    <t>W149743</t>
  </si>
  <si>
    <t>16-9-2025</t>
  </si>
  <si>
    <t>W151127</t>
  </si>
  <si>
    <t>19-9-2025</t>
  </si>
  <si>
    <t>W150578</t>
  </si>
  <si>
    <t>20-9-2025</t>
  </si>
  <si>
    <t>21-9-2025</t>
  </si>
  <si>
    <t>W148065</t>
  </si>
  <si>
    <t>W148119</t>
  </si>
  <si>
    <t>W150580</t>
  </si>
  <si>
    <t>W151129</t>
  </si>
  <si>
    <t>23-9-2025</t>
  </si>
  <si>
    <t>W151133</t>
  </si>
  <si>
    <t>26-9-2025</t>
  </si>
  <si>
    <t>W149543</t>
  </si>
  <si>
    <t>27-9-2025</t>
  </si>
  <si>
    <t>W147871</t>
  </si>
  <si>
    <t>W149067</t>
  </si>
  <si>
    <t>28-9-2025</t>
  </si>
  <si>
    <t>W149507</t>
  </si>
  <si>
    <t>W149687</t>
  </si>
  <si>
    <t>W151993</t>
  </si>
  <si>
    <t>30-9-2025</t>
  </si>
  <si>
    <t>W151135</t>
  </si>
  <si>
    <t>Nederlands Welsh Pony En Cob Stamboek</t>
  </si>
  <si>
    <t>KNHS Kring Nationale verenigingen en wedstrijdorganisaties</t>
  </si>
  <si>
    <t>W148435</t>
  </si>
  <si>
    <t xml:space="preserve"> Welsh </t>
  </si>
  <si>
    <t>W148437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</si>
</sst>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[$-F800]dddd\,\ mmmm\ dd\,\ yyyy"/>
    <numFmt numFmtId="165" formatCode="m/d/yyyy;@"/>
  </numFmts>
  <fonts count="14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sz val="11"/>
      <color theme="0"/>
      <name val="Arial"/>
      <family val="2"/>
    </font>
    <font>
      <b/>
      <sz val="22"/>
      <color theme="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8"/>
      <color theme="0"/>
      <name val="Arial"/>
      <family val="2"/>
    </font>
    <font>
      <sz val="8"/>
      <color theme="0"/>
      <name val="Calibri"/>
      <family val="2"/>
      <scheme val="minor"/>
    </font>
    <font>
      <sz val="10"/>
      <color rgb="FF000000"/>
      <name val="ARIAL"/>
      <charset val="1"/>
    </font>
    <font>
      <sz val="8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E87B00"/>
        <bgColor indexed="64"/>
      </patternFill>
    </fill>
    <fill>
      <patternFill patternType="solid">
        <fgColor theme="8" tint="0.59999389629810485"/>
        <bgColor indexed="64"/>
      </patternFill>
    </fill>
  </fills>
  <borders count="7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dotted">
        <color theme="0"/>
      </left>
      <right/>
      <top style="thin">
        <color theme="0"/>
      </top>
      <bottom style="thin">
        <color theme="0"/>
      </bottom>
      <diagonal/>
    </border>
    <border>
      <left/>
      <right style="dotted">
        <color theme="0"/>
      </right>
      <top style="thin">
        <color theme="0"/>
      </top>
      <bottom style="thin">
        <color theme="0"/>
      </bottom>
      <diagonal/>
    </border>
  </borders>
  <cellStyleXfs count="2">
    <xf numFmtId="0" fontId="0" fillId="0" borderId="0"/>
    <xf numFmtId="0" fontId="12" fillId="0" borderId="0"/>
  </cellStyleXfs>
  <cellXfs count="59">
    <xf numFmtId="0" fontId="0" fillId="0" borderId="0" xfId="0"/>
    <xf numFmtId="164" fontId="2" fillId="2" borderId="0" xfId="0" applyNumberFormat="1" applyFont="1" applyFill="1"/>
    <xf numFmtId="0" fontId="2" fillId="2" borderId="0" xfId="0" applyFont="1" applyFill="1"/>
    <xf numFmtId="0" fontId="3" fillId="3" borderId="0" xfId="0" applyFont="1" applyFill="1" applyAlignment="1">
      <alignment horizontal="center" vertical="center"/>
    </xf>
    <xf numFmtId="0" fontId="8" fillId="0" borderId="0" xfId="0" applyFont="1"/>
    <xf numFmtId="0" fontId="0" fillId="4" borderId="0" xfId="0" applyFill="1"/>
    <xf numFmtId="164" fontId="5" fillId="5" borderId="2" xfId="0" applyNumberFormat="1" applyFont="1" applyFill="1" applyBorder="1"/>
    <xf numFmtId="164" fontId="5" fillId="5" borderId="4" xfId="0" applyNumberFormat="1" applyFont="1" applyFill="1" applyBorder="1"/>
    <xf numFmtId="0" fontId="4" fillId="5" borderId="1" xfId="0" applyFont="1" applyFill="1" applyBorder="1"/>
    <xf numFmtId="0" fontId="4" fillId="5" borderId="1" xfId="0" applyFont="1" applyFill="1" applyBorder="1" applyAlignment="1">
      <alignment horizontal="left" vertical="center"/>
    </xf>
    <xf numFmtId="0" fontId="4" fillId="5" borderId="1" xfId="0" applyFont="1" applyFill="1" applyBorder="1" applyAlignment="1">
      <alignment horizontal="center" vertical="center" textRotation="180"/>
    </xf>
    <xf numFmtId="0" fontId="4" fillId="5" borderId="1" xfId="0" applyFont="1" applyFill="1" applyBorder="1" applyAlignment="1">
      <alignment vertical="center"/>
    </xf>
    <xf numFmtId="0" fontId="2" fillId="0" borderId="0" xfId="0" applyFont="1"/>
    <xf numFmtId="0" fontId="3" fillId="0" borderId="0" xfId="0" applyFont="1" applyAlignment="1" applyProtection="1">
      <alignment horizontal="center" vertical="center"/>
      <protection locked="0"/>
    </xf>
    <xf numFmtId="164" fontId="4" fillId="5" borderId="1" xfId="0" applyNumberFormat="1" applyFont="1" applyFill="1" applyBorder="1" applyAlignment="1">
      <alignment horizontal="left" vertical="top" wrapText="1"/>
    </xf>
    <xf numFmtId="0" fontId="4" fillId="5" borderId="1" xfId="0" applyFont="1" applyFill="1" applyBorder="1" applyAlignment="1">
      <alignment horizontal="left" vertical="top" wrapText="1"/>
    </xf>
    <xf numFmtId="0" fontId="0" fillId="0" borderId="0" xfId="0" applyAlignment="1">
      <alignment horizontal="left" vertical="center"/>
    </xf>
    <xf numFmtId="0" fontId="0" fillId="4" borderId="0" xfId="0" applyFill="1" applyAlignment="1">
      <alignment horizontal="left" vertical="center"/>
    </xf>
    <xf numFmtId="165" fontId="0" fillId="0" borderId="0" xfId="0" applyNumberFormat="1" applyAlignment="1">
      <alignment horizontal="left" vertical="center"/>
    </xf>
    <xf numFmtId="0" fontId="1" fillId="6" borderId="0" xfId="0" applyFont="1" applyFill="1" applyProtection="1">
      <protection locked="0"/>
    </xf>
    <xf numFmtId="0" fontId="4" fillId="5" borderId="3" xfId="0" applyFont="1" applyFill="1" applyBorder="1" applyAlignment="1">
      <alignment horizontal="left" vertical="center"/>
    </xf>
    <xf numFmtId="0" fontId="0" fillId="0" borderId="0" xfId="0" applyAlignment="1">
      <alignment vertical="top"/>
    </xf>
    <xf numFmtId="164" fontId="5" fillId="5" borderId="4" xfId="0" applyNumberFormat="1" applyFont="1" applyFill="1" applyBorder="1" applyAlignment="1">
      <alignment horizontal="center" vertical="top"/>
    </xf>
    <xf numFmtId="0" fontId="4" fillId="5" borderId="3" xfId="0" applyFont="1" applyFill="1" applyBorder="1" applyAlignment="1">
      <alignment horizontal="center" vertical="top"/>
    </xf>
    <xf numFmtId="0" fontId="4" fillId="5" borderId="1" xfId="0" applyFont="1" applyFill="1" applyBorder="1" applyAlignment="1">
      <alignment horizontal="center" vertical="top" wrapText="1"/>
    </xf>
    <xf numFmtId="0" fontId="2" fillId="2" borderId="0" xfId="0" applyFont="1" applyFill="1" applyAlignment="1">
      <alignment horizontal="center" vertical="top"/>
    </xf>
    <xf numFmtId="0" fontId="9" fillId="5" borderId="4" xfId="0" applyFont="1" applyFill="1" applyBorder="1" applyAlignment="1">
      <alignment horizontal="center" vertical="top"/>
    </xf>
    <xf numFmtId="0" fontId="9" fillId="5" borderId="4" xfId="0" applyFont="1" applyFill="1" applyBorder="1" applyAlignment="1">
      <alignment horizontal="center" vertical="center"/>
    </xf>
    <xf numFmtId="3" fontId="0" fillId="0" borderId="0" xfId="0" applyNumberFormat="1" applyAlignment="1">
      <alignment vertical="top"/>
    </xf>
    <xf numFmtId="0" fontId="4" fillId="5" borderId="2" xfId="0" applyFont="1" applyFill="1" applyBorder="1" applyAlignment="1">
      <alignment horizontal="center" vertical="center"/>
    </xf>
    <xf numFmtId="0" fontId="11" fillId="5" borderId="4" xfId="0" applyFont="1" applyFill="1" applyBorder="1" applyAlignment="1">
      <alignment horizontal="center" vertical="top"/>
    </xf>
    <xf numFmtId="164" fontId="1" fillId="0" borderId="0" xfId="0" applyNumberFormat="1" applyFont="1" applyProtection="1">
      <protection locked="0"/>
    </xf>
    <xf numFmtId="0" fontId="1" fillId="0" borderId="0" xfId="0" applyFont="1"/>
    <xf numFmtId="0" fontId="1" fillId="0" borderId="0" xfId="0" applyFont="1" applyAlignment="1">
      <alignment horizontal="center" vertical="top"/>
    </xf>
    <xf numFmtId="164" fontId="1" fillId="2" borderId="0" xfId="0" applyNumberFormat="1" applyFont="1" applyFill="1"/>
    <xf numFmtId="0" fontId="1" fillId="2" borderId="0" xfId="0" applyFont="1" applyFill="1"/>
    <xf numFmtId="0" fontId="1" fillId="2" borderId="0" xfId="0" applyFont="1" applyFill="1" applyAlignment="1">
      <alignment horizontal="center" vertical="top"/>
    </xf>
    <xf numFmtId="14" fontId="0" fillId="0" borderId="0" xfId="0" applyNumberFormat="1" applyAlignment="1">
      <alignment vertical="top"/>
    </xf>
    <xf numFmtId="0" fontId="4" fillId="5" borderId="2" xfId="0" applyFont="1" applyFill="1" applyBorder="1" applyAlignment="1">
      <alignment horizontal="left" vertical="center"/>
    </xf>
    <xf numFmtId="0" fontId="4" fillId="5" borderId="3" xfId="0" applyFont="1" applyFill="1" applyBorder="1" applyAlignment="1">
      <alignment horizontal="left" vertical="center"/>
    </xf>
    <xf numFmtId="0" fontId="4" fillId="5" borderId="1" xfId="0" applyFont="1" applyFill="1" applyBorder="1" applyAlignment="1">
      <alignment horizontal="center" vertical="center"/>
    </xf>
    <xf numFmtId="164" fontId="10" fillId="5" borderId="4" xfId="0" applyNumberFormat="1" applyFont="1" applyFill="1" applyBorder="1" applyAlignment="1">
      <alignment horizontal="center" vertical="top"/>
    </xf>
    <xf numFmtId="0" fontId="11" fillId="5" borderId="4" xfId="0" applyFont="1" applyFill="1" applyBorder="1" applyAlignment="1">
      <alignment horizontal="center" vertical="top"/>
    </xf>
    <xf numFmtId="0" fontId="11" fillId="5" borderId="6" xfId="0" applyFont="1" applyFill="1" applyBorder="1" applyAlignment="1">
      <alignment horizontal="center" vertical="top"/>
    </xf>
    <xf numFmtId="164" fontId="10" fillId="5" borderId="5" xfId="0" applyNumberFormat="1" applyFont="1" applyFill="1" applyBorder="1" applyAlignment="1">
      <alignment horizontal="center" vertical="top"/>
    </xf>
    <xf numFmtId="0" fontId="9" fillId="5" borderId="4" xfId="0" applyFont="1" applyFill="1" applyBorder="1" applyAlignment="1">
      <alignment horizontal="center" vertical="top"/>
    </xf>
    <xf numFmtId="0" fontId="4" fillId="5" borderId="2" xfId="0" applyFont="1" applyFill="1" applyBorder="1" applyAlignment="1">
      <alignment horizontal="center" vertical="center"/>
    </xf>
    <xf numFmtId="0" fontId="9" fillId="5" borderId="4" xfId="0" applyFont="1" applyFill="1" applyBorder="1" applyAlignment="1">
      <alignment horizontal="center" vertical="center"/>
    </xf>
    <xf numFmtId="0" fontId="9" fillId="5" borderId="3" xfId="0" applyFont="1" applyFill="1" applyBorder="1" applyAlignment="1">
      <alignment horizontal="center" vertical="center"/>
    </xf>
    <xf numFmtId="0" fontId="4" fillId="5" borderId="4" xfId="0" applyFont="1" applyFill="1" applyBorder="1" applyAlignment="1">
      <alignment horizontal="center" vertical="center"/>
    </xf>
    <xf numFmtId="0" fontId="4" fillId="5" borderId="3" xfId="0" applyFont="1" applyFill="1" applyBorder="1" applyAlignment="1">
      <alignment horizontal="center" vertical="center"/>
    </xf>
    <xf numFmtId="0" fontId="4" fillId="5" borderId="2" xfId="0" applyFont="1" applyFill="1" applyBorder="1" applyAlignment="1">
      <alignment horizontal="center" vertical="center" wrapText="1"/>
    </xf>
    <xf numFmtId="0" fontId="4" fillId="5" borderId="4" xfId="0" applyFont="1" applyFill="1" applyBorder="1" applyAlignment="1">
      <alignment horizontal="center" vertical="center" wrapText="1"/>
    </xf>
    <xf numFmtId="0" fontId="4" fillId="5" borderId="3" xfId="0" applyFont="1" applyFill="1" applyBorder="1" applyAlignment="1">
      <alignment horizontal="center" vertical="center" wrapText="1"/>
    </xf>
    <xf numFmtId="3" fontId="0" fillId="0" borderId="0" xfId="0" applyNumberFormat="1" applyAlignment="1">
      <alignment horizontal="center" vertical="center"/>
    </xf>
    <xf numFmtId="0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vertical="top"/>
    </xf>
    <xf numFmtId="14" fontId="0" fillId="0" borderId="0" xfId="0" applyNumberFormat="1"/>
  </cellXfs>
  <cellStyles count="2">
    <cellStyle name="Standaard" xfId="0" builtinId="0"/>
    <cellStyle name="Standaard 2" xfId="1" xr:uid="{F391D13D-7E40-4C25-ABFF-719674403ED8}"/>
  </cellStyles>
  <dxfs count="4"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</dxfs>
  <tableStyles count="0" defaultTableStyle="TableStyleMedium2" defaultPivotStyle="PivotStyleLight16"/>
  <colors>
    <mruColors>
      <color rgb="FFE87B00"/>
      <color rgb="FFFFFF99"/>
      <color rgb="FFFF9933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CR1504"/>
  <sheetViews>
    <sheetView tabSelected="1" topLeftCell="A274" zoomScale="85" zoomScaleNormal="85" zoomScaleSheetLayoutView="55" workbookViewId="0">
      <selection activeCell="C15" sqref="C15"/>
    </sheetView>
  </sheetViews>
  <sheetFormatPr defaultColWidth="0" defaultRowHeight="13.2" x14ac:dyDescent="0.25"/>
  <cols>
    <col min="1" max="1" width="15" style="1" customWidth="1"/>
    <col min="2" max="2" width="34.44140625" style="1" customWidth="1"/>
    <col min="3" max="3" width="43.44140625" style="2" customWidth="1"/>
    <col min="4" max="4" width="41.5546875" style="2" customWidth="1"/>
    <col min="5" max="5" width="43.44140625" style="2" customWidth="1"/>
    <col min="6" max="6" width="17.44140625" style="2" customWidth="1"/>
    <col min="7" max="11" width="10.5546875" style="25" customWidth="1"/>
    <col min="12" max="62" width="2.6640625" style="3" customWidth="1"/>
    <col min="63" max="94" width="0" style="2" hidden="1" customWidth="1"/>
    <col min="95" max="96" width="0" style="2" hidden="1"/>
    <col min="97" max="16384" width="18.6640625" style="2" hidden="1"/>
  </cols>
  <sheetData>
    <row r="1" spans="1:96" s="8" customFormat="1" ht="28.2" x14ac:dyDescent="0.5">
      <c r="A1" s="6"/>
      <c r="B1" s="6" t="s">
        <v>80</v>
      </c>
      <c r="C1" s="7"/>
      <c r="D1" s="7"/>
      <c r="E1" s="7"/>
      <c r="F1" s="7"/>
      <c r="G1" s="22"/>
      <c r="H1" s="22"/>
      <c r="I1" s="22"/>
      <c r="J1" s="22"/>
      <c r="K1" s="22"/>
      <c r="L1" s="44"/>
      <c r="M1" s="45"/>
      <c r="N1" s="45"/>
      <c r="O1" s="45"/>
      <c r="P1" s="45"/>
      <c r="Q1" s="45"/>
      <c r="R1" s="45"/>
      <c r="S1" s="45"/>
      <c r="T1" s="45"/>
      <c r="U1" s="41"/>
      <c r="V1" s="42"/>
      <c r="W1" s="42"/>
      <c r="X1" s="42"/>
      <c r="Y1" s="42"/>
      <c r="Z1" s="42"/>
      <c r="AA1" s="42"/>
      <c r="AB1" s="42"/>
      <c r="AC1" s="43"/>
      <c r="AD1" s="30"/>
      <c r="AE1" s="30"/>
      <c r="AF1" s="30"/>
      <c r="AG1" s="30"/>
      <c r="AH1" s="30"/>
      <c r="AI1" s="44"/>
      <c r="AJ1" s="45"/>
      <c r="AK1" s="45"/>
      <c r="AL1" s="45"/>
      <c r="AM1" s="45"/>
      <c r="AN1" s="45"/>
      <c r="AO1" s="45"/>
      <c r="AP1" s="45"/>
      <c r="AQ1" s="26"/>
      <c r="AR1" s="44"/>
      <c r="AS1" s="41"/>
      <c r="AT1" s="45"/>
      <c r="AU1" s="45"/>
      <c r="AV1" s="45"/>
      <c r="AW1" s="45"/>
      <c r="AX1" s="45"/>
      <c r="AY1" s="45"/>
      <c r="AZ1" s="45"/>
      <c r="BA1" s="45"/>
      <c r="BB1" s="45"/>
      <c r="BC1" s="51" t="s">
        <v>0</v>
      </c>
      <c r="BD1" s="52"/>
      <c r="BE1" s="52"/>
      <c r="BF1" s="52"/>
      <c r="BG1" s="52"/>
      <c r="BH1" s="52"/>
      <c r="BI1" s="52"/>
      <c r="BJ1" s="53"/>
    </row>
    <row r="2" spans="1:96" s="11" customFormat="1" ht="14.4" x14ac:dyDescent="0.3">
      <c r="A2" s="38"/>
      <c r="B2" s="39"/>
      <c r="C2" s="20"/>
      <c r="D2" s="9"/>
      <c r="E2" s="20"/>
      <c r="F2" s="20"/>
      <c r="G2" s="23"/>
      <c r="H2" s="23"/>
      <c r="I2" s="23"/>
      <c r="J2" s="23"/>
      <c r="K2" s="23"/>
      <c r="L2" s="46" t="s">
        <v>1</v>
      </c>
      <c r="M2" s="47"/>
      <c r="N2" s="47"/>
      <c r="O2" s="47"/>
      <c r="P2" s="47"/>
      <c r="Q2" s="47"/>
      <c r="R2" s="47"/>
      <c r="S2" s="47"/>
      <c r="T2" s="48"/>
      <c r="U2" s="40"/>
      <c r="V2" s="40"/>
      <c r="W2" s="40"/>
      <c r="X2" s="40"/>
      <c r="Y2" s="40"/>
      <c r="Z2" s="40"/>
      <c r="AA2" s="40"/>
      <c r="AB2" s="40"/>
      <c r="AC2" s="40"/>
      <c r="AD2" s="29"/>
      <c r="AE2" s="29"/>
      <c r="AF2" s="29"/>
      <c r="AG2" s="29"/>
      <c r="AH2" s="29"/>
      <c r="AI2" s="46" t="s">
        <v>2</v>
      </c>
      <c r="AJ2" s="47"/>
      <c r="AK2" s="47"/>
      <c r="AL2" s="47"/>
      <c r="AM2" s="47"/>
      <c r="AN2" s="47"/>
      <c r="AO2" s="47"/>
      <c r="AP2" s="48"/>
      <c r="AQ2" s="27"/>
      <c r="AR2" s="46" t="s">
        <v>3</v>
      </c>
      <c r="AS2" s="49"/>
      <c r="AT2" s="47"/>
      <c r="AU2" s="47"/>
      <c r="AV2" s="47"/>
      <c r="AW2" s="47"/>
      <c r="AX2" s="47"/>
      <c r="AY2" s="47"/>
      <c r="AZ2" s="47"/>
      <c r="BA2" s="47"/>
      <c r="BB2" s="48"/>
      <c r="BC2" s="46" t="s">
        <v>4</v>
      </c>
      <c r="BD2" s="49"/>
      <c r="BE2" s="49"/>
      <c r="BF2" s="50"/>
      <c r="BG2" s="46" t="s">
        <v>5</v>
      </c>
      <c r="BH2" s="49"/>
      <c r="BI2" s="49"/>
      <c r="BJ2" s="50"/>
    </row>
    <row r="3" spans="1:96" s="11" customFormat="1" ht="66" customHeight="1" x14ac:dyDescent="0.3">
      <c r="A3" s="14" t="s">
        <v>6</v>
      </c>
      <c r="B3" s="14" t="s">
        <v>7</v>
      </c>
      <c r="C3" s="15" t="s">
        <v>8</v>
      </c>
      <c r="D3" s="15" t="s">
        <v>9</v>
      </c>
      <c r="E3" s="15" t="s">
        <v>10</v>
      </c>
      <c r="F3" s="15" t="s">
        <v>11</v>
      </c>
      <c r="G3" s="24" t="s">
        <v>12</v>
      </c>
      <c r="H3" s="24" t="s">
        <v>13</v>
      </c>
      <c r="I3" s="24" t="s">
        <v>79</v>
      </c>
      <c r="J3" s="24" t="s">
        <v>14</v>
      </c>
      <c r="K3" s="24" t="s">
        <v>15</v>
      </c>
      <c r="L3" s="10" t="s">
        <v>16</v>
      </c>
      <c r="M3" s="10" t="s">
        <v>17</v>
      </c>
      <c r="N3" s="10" t="s">
        <v>18</v>
      </c>
      <c r="O3" s="10" t="s">
        <v>19</v>
      </c>
      <c r="P3" s="10" t="s">
        <v>20</v>
      </c>
      <c r="Q3" s="10" t="s">
        <v>21</v>
      </c>
      <c r="R3" s="10" t="s">
        <v>22</v>
      </c>
      <c r="S3" s="10" t="s">
        <v>23</v>
      </c>
      <c r="T3" s="10" t="s">
        <v>24</v>
      </c>
      <c r="U3" s="10" t="s">
        <v>78</v>
      </c>
      <c r="V3" s="10" t="s">
        <v>16</v>
      </c>
      <c r="W3" s="10" t="s">
        <v>17</v>
      </c>
      <c r="X3" s="10" t="s">
        <v>18</v>
      </c>
      <c r="Y3" s="10" t="s">
        <v>19</v>
      </c>
      <c r="Z3" s="10" t="s">
        <v>20</v>
      </c>
      <c r="AA3" s="10" t="s">
        <v>21</v>
      </c>
      <c r="AB3" s="10" t="s">
        <v>22</v>
      </c>
      <c r="AC3" s="10" t="s">
        <v>23</v>
      </c>
      <c r="AD3" s="10" t="s">
        <v>25</v>
      </c>
      <c r="AE3" s="10" t="s">
        <v>26</v>
      </c>
      <c r="AF3" s="10" t="s">
        <v>27</v>
      </c>
      <c r="AG3" s="10" t="s">
        <v>28</v>
      </c>
      <c r="AH3" s="10" t="s">
        <v>29</v>
      </c>
      <c r="AI3" s="10" t="s">
        <v>30</v>
      </c>
      <c r="AJ3" s="10" t="s">
        <v>31</v>
      </c>
      <c r="AK3" s="10" t="s">
        <v>32</v>
      </c>
      <c r="AL3" s="10" t="s">
        <v>33</v>
      </c>
      <c r="AM3" s="10" t="s">
        <v>34</v>
      </c>
      <c r="AN3" s="10" t="s">
        <v>35</v>
      </c>
      <c r="AO3" s="10" t="s">
        <v>36</v>
      </c>
      <c r="AP3" s="10" t="s">
        <v>37</v>
      </c>
      <c r="AQ3" s="10" t="s">
        <v>78</v>
      </c>
      <c r="AR3" s="10" t="s">
        <v>25</v>
      </c>
      <c r="AS3" s="10" t="s">
        <v>26</v>
      </c>
      <c r="AT3" s="10" t="s">
        <v>27</v>
      </c>
      <c r="AU3" s="10" t="s">
        <v>28</v>
      </c>
      <c r="AV3" s="10" t="s">
        <v>29</v>
      </c>
      <c r="AW3" s="10" t="s">
        <v>30</v>
      </c>
      <c r="AX3" s="10" t="s">
        <v>31</v>
      </c>
      <c r="AY3" s="10" t="s">
        <v>32</v>
      </c>
      <c r="AZ3" s="10" t="s">
        <v>33</v>
      </c>
      <c r="BA3" s="10" t="s">
        <v>34</v>
      </c>
      <c r="BB3" s="10" t="s">
        <v>35</v>
      </c>
      <c r="BC3" s="10" t="s">
        <v>40</v>
      </c>
      <c r="BD3" s="10" t="s">
        <v>41</v>
      </c>
      <c r="BE3" s="10" t="s">
        <v>42</v>
      </c>
      <c r="BF3" s="10" t="s">
        <v>43</v>
      </c>
      <c r="BG3" s="10" t="s">
        <v>40</v>
      </c>
      <c r="BH3" s="10" t="s">
        <v>41</v>
      </c>
      <c r="BI3" s="10" t="s">
        <v>42</v>
      </c>
      <c r="BJ3" s="10" t="s">
        <v>43</v>
      </c>
    </row>
    <row r="4" spans="1:96" s="12" customFormat="1" ht="14.4" x14ac:dyDescent="0.3">
      <c r="A4" s="58" t="s">
        <v>81</v>
      </c>
      <c r="B4" t="s">
        <v>82</v>
      </c>
      <c r="C4" t="s">
        <v>83</v>
      </c>
      <c r="D4" t="s">
        <v>84</v>
      </c>
      <c r="E4" t="s">
        <v>85</v>
      </c>
      <c r="F4" t="s">
        <v>86</v>
      </c>
      <c r="G4" s="55">
        <v>2</v>
      </c>
      <c r="H4" t="s">
        <v>87</v>
      </c>
      <c r="I4" t="s">
        <v>88</v>
      </c>
      <c r="J4" t="s">
        <v>89</v>
      </c>
      <c r="K4" t="s">
        <v>90</v>
      </c>
      <c r="L4" s="54"/>
      <c r="M4" s="54"/>
      <c r="N4" s="54" t="s">
        <v>91</v>
      </c>
      <c r="O4" s="54" t="s">
        <v>91</v>
      </c>
      <c r="P4" s="54" t="s">
        <v>91</v>
      </c>
      <c r="Q4" s="54" t="s">
        <v>91</v>
      </c>
      <c r="R4" s="54"/>
      <c r="S4" s="54"/>
      <c r="T4" s="54"/>
      <c r="U4" s="54"/>
      <c r="V4" s="54"/>
      <c r="W4" s="54"/>
      <c r="X4" s="54" t="s">
        <v>91</v>
      </c>
      <c r="Y4" s="54" t="s">
        <v>91</v>
      </c>
      <c r="Z4" s="54" t="s">
        <v>91</v>
      </c>
      <c r="AA4" s="54" t="s">
        <v>91</v>
      </c>
      <c r="AB4" s="54"/>
      <c r="AC4" s="54"/>
      <c r="AD4" s="54"/>
      <c r="AE4" s="54"/>
      <c r="AF4" s="54"/>
      <c r="AG4" s="54"/>
      <c r="AH4" s="54"/>
      <c r="AI4" s="54"/>
      <c r="AJ4" s="54"/>
      <c r="AK4" s="54"/>
      <c r="AL4" s="54"/>
      <c r="AM4" s="54"/>
      <c r="AN4" s="54"/>
      <c r="AO4" s="54"/>
      <c r="AP4" s="54"/>
      <c r="AQ4" s="54"/>
      <c r="AR4" s="54"/>
      <c r="AS4" s="54"/>
      <c r="AT4" s="54"/>
      <c r="AU4" s="54"/>
      <c r="AV4" s="54"/>
      <c r="AW4" s="54"/>
      <c r="AX4" s="54"/>
      <c r="AY4" s="54"/>
      <c r="AZ4" s="54"/>
      <c r="BA4" s="54"/>
      <c r="BB4" s="54"/>
      <c r="BC4" s="54"/>
      <c r="BD4" s="54"/>
      <c r="BE4" s="54"/>
      <c r="BF4" s="54"/>
      <c r="BG4" s="54"/>
      <c r="BH4" s="54"/>
      <c r="BI4" s="54"/>
      <c r="BJ4" s="54"/>
    </row>
    <row r="5" spans="1:96" s="12" customFormat="1" ht="14.4" x14ac:dyDescent="0.3">
      <c r="A5" s="58" t="s">
        <v>92</v>
      </c>
      <c r="B5" t="s">
        <v>93</v>
      </c>
      <c r="C5" t="s">
        <v>93</v>
      </c>
      <c r="D5" t="s">
        <v>94</v>
      </c>
      <c r="E5" t="s">
        <v>85</v>
      </c>
      <c r="F5" t="s">
        <v>95</v>
      </c>
      <c r="G5" s="55">
        <v>2</v>
      </c>
      <c r="H5" t="s">
        <v>87</v>
      </c>
      <c r="I5" t="s">
        <v>96</v>
      </c>
      <c r="J5" t="s">
        <v>97</v>
      </c>
      <c r="K5" t="s">
        <v>90</v>
      </c>
      <c r="L5" s="54"/>
      <c r="M5" s="54"/>
      <c r="N5" s="54"/>
      <c r="O5" s="54"/>
      <c r="P5" s="54" t="s">
        <v>91</v>
      </c>
      <c r="Q5" s="54" t="s">
        <v>91</v>
      </c>
      <c r="R5" s="54" t="s">
        <v>91</v>
      </c>
      <c r="S5" s="54" t="s">
        <v>91</v>
      </c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</row>
    <row r="6" spans="1:96" s="12" customFormat="1" ht="14.4" x14ac:dyDescent="0.3">
      <c r="A6" s="58" t="s">
        <v>92</v>
      </c>
      <c r="B6" t="s">
        <v>98</v>
      </c>
      <c r="C6" t="s">
        <v>98</v>
      </c>
      <c r="D6" t="s">
        <v>99</v>
      </c>
      <c r="E6" t="s">
        <v>100</v>
      </c>
      <c r="F6" t="s">
        <v>95</v>
      </c>
      <c r="G6" s="55">
        <v>2</v>
      </c>
      <c r="H6" t="s">
        <v>87</v>
      </c>
      <c r="I6" t="s">
        <v>96</v>
      </c>
      <c r="J6" t="s">
        <v>101</v>
      </c>
      <c r="K6" t="s">
        <v>90</v>
      </c>
      <c r="L6" s="54"/>
      <c r="M6" s="54"/>
      <c r="N6" s="54"/>
      <c r="O6" s="54"/>
      <c r="P6" s="54" t="s">
        <v>91</v>
      </c>
      <c r="Q6" s="54" t="s">
        <v>91</v>
      </c>
      <c r="R6" s="54" t="s">
        <v>91</v>
      </c>
      <c r="S6" s="54" t="s">
        <v>91</v>
      </c>
      <c r="T6" s="54" t="s">
        <v>91</v>
      </c>
      <c r="U6" s="54"/>
      <c r="V6" s="54"/>
      <c r="W6" s="54"/>
      <c r="X6" s="54"/>
      <c r="Y6" s="54"/>
      <c r="Z6" s="54"/>
      <c r="AA6" s="54"/>
      <c r="AB6" s="54"/>
      <c r="AC6" s="54"/>
      <c r="AD6" s="54"/>
      <c r="AE6" s="54"/>
      <c r="AF6" s="54"/>
      <c r="AG6" s="54"/>
      <c r="AH6" s="54"/>
      <c r="AI6" s="54"/>
      <c r="AJ6" s="54"/>
      <c r="AK6" s="54"/>
      <c r="AL6" s="54"/>
      <c r="AM6" s="54"/>
      <c r="AN6" s="54"/>
      <c r="AO6" s="54"/>
      <c r="AP6" s="54"/>
      <c r="AQ6" s="54"/>
      <c r="AR6" s="54"/>
      <c r="AS6" s="54"/>
      <c r="AT6" s="54"/>
      <c r="AU6" s="54"/>
      <c r="AV6" s="54"/>
      <c r="AW6" s="54"/>
      <c r="AX6" s="54"/>
      <c r="AY6" s="54"/>
      <c r="AZ6" s="54"/>
      <c r="BA6" s="54"/>
      <c r="BB6" s="54"/>
      <c r="BC6" s="54"/>
      <c r="BD6" s="54"/>
      <c r="BE6" s="54"/>
      <c r="BF6" s="54"/>
      <c r="BG6" s="54"/>
      <c r="BH6" s="54"/>
      <c r="BI6" s="54"/>
      <c r="BJ6" s="54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</row>
    <row r="7" spans="1:96" s="12" customFormat="1" ht="14.4" x14ac:dyDescent="0.3">
      <c r="A7" s="58" t="s">
        <v>102</v>
      </c>
      <c r="B7" t="s">
        <v>107</v>
      </c>
      <c r="C7" t="s">
        <v>108</v>
      </c>
      <c r="D7" t="s">
        <v>109</v>
      </c>
      <c r="E7" t="s">
        <v>85</v>
      </c>
      <c r="F7" t="s">
        <v>95</v>
      </c>
      <c r="G7" s="55">
        <v>2</v>
      </c>
      <c r="H7" t="s">
        <v>87</v>
      </c>
      <c r="I7" t="s">
        <v>96</v>
      </c>
      <c r="J7" t="s">
        <v>110</v>
      </c>
      <c r="K7" t="s">
        <v>90</v>
      </c>
      <c r="L7" s="54" t="s">
        <v>91</v>
      </c>
      <c r="M7" s="54" t="s">
        <v>91</v>
      </c>
      <c r="N7" s="54" t="s">
        <v>91</v>
      </c>
      <c r="O7" s="54" t="s">
        <v>91</v>
      </c>
      <c r="P7" s="54" t="s">
        <v>91</v>
      </c>
      <c r="Q7" s="54" t="s">
        <v>91</v>
      </c>
      <c r="R7" s="54"/>
      <c r="S7" s="54"/>
      <c r="T7" s="54"/>
      <c r="U7" s="54"/>
      <c r="V7" s="54" t="s">
        <v>91</v>
      </c>
      <c r="W7" s="54" t="s">
        <v>91</v>
      </c>
      <c r="X7" s="54" t="s">
        <v>91</v>
      </c>
      <c r="Y7" s="54" t="s">
        <v>91</v>
      </c>
      <c r="Z7" s="54" t="s">
        <v>91</v>
      </c>
      <c r="AA7" s="54" t="s">
        <v>91</v>
      </c>
      <c r="AB7" s="54"/>
      <c r="AC7" s="54"/>
      <c r="AD7" s="54"/>
      <c r="AE7" s="54"/>
      <c r="AF7" s="54"/>
      <c r="AG7" s="54"/>
      <c r="AH7" s="54"/>
      <c r="AI7" s="54"/>
      <c r="AJ7" s="54"/>
      <c r="AK7" s="54"/>
      <c r="AL7" s="54"/>
      <c r="AM7" s="54"/>
      <c r="AN7" s="54"/>
      <c r="AO7" s="54"/>
      <c r="AP7" s="54"/>
      <c r="AQ7" s="54"/>
      <c r="AR7" s="54"/>
      <c r="AS7" s="54"/>
      <c r="AT7" s="54"/>
      <c r="AU7" s="54"/>
      <c r="AV7" s="54"/>
      <c r="AW7" s="54"/>
      <c r="AX7" s="54"/>
      <c r="AY7" s="54"/>
      <c r="AZ7" s="54"/>
      <c r="BA7" s="54"/>
      <c r="BB7" s="54"/>
      <c r="BC7" s="54"/>
      <c r="BD7" s="54"/>
      <c r="BE7" s="54"/>
      <c r="BF7" s="54"/>
      <c r="BG7" s="54"/>
      <c r="BH7" s="54"/>
      <c r="BI7" s="54"/>
      <c r="BJ7" s="54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</row>
    <row r="8" spans="1:96" s="12" customFormat="1" ht="14.4" x14ac:dyDescent="0.3">
      <c r="A8" s="58" t="s">
        <v>102</v>
      </c>
      <c r="B8" t="s">
        <v>103</v>
      </c>
      <c r="C8" t="s">
        <v>104</v>
      </c>
      <c r="D8" t="s">
        <v>105</v>
      </c>
      <c r="E8" t="s">
        <v>100</v>
      </c>
      <c r="F8" t="s">
        <v>95</v>
      </c>
      <c r="G8" s="55">
        <v>2</v>
      </c>
      <c r="H8" t="s">
        <v>87</v>
      </c>
      <c r="I8" t="s">
        <v>96</v>
      </c>
      <c r="J8" t="s">
        <v>106</v>
      </c>
      <c r="K8" t="s">
        <v>90</v>
      </c>
      <c r="L8" s="54" t="s">
        <v>91</v>
      </c>
      <c r="M8" s="54" t="s">
        <v>91</v>
      </c>
      <c r="N8" s="54" t="s">
        <v>91</v>
      </c>
      <c r="O8" s="54" t="s">
        <v>91</v>
      </c>
      <c r="P8" s="54" t="s">
        <v>91</v>
      </c>
      <c r="Q8" s="54" t="s">
        <v>91</v>
      </c>
      <c r="R8" s="54" t="s">
        <v>91</v>
      </c>
      <c r="S8" s="54" t="s">
        <v>91</v>
      </c>
      <c r="T8" s="54" t="s">
        <v>91</v>
      </c>
      <c r="U8" s="54"/>
      <c r="V8" s="54" t="s">
        <v>91</v>
      </c>
      <c r="W8" s="54" t="s">
        <v>91</v>
      </c>
      <c r="X8" s="54" t="s">
        <v>91</v>
      </c>
      <c r="Y8" s="54" t="s">
        <v>91</v>
      </c>
      <c r="Z8" s="54" t="s">
        <v>91</v>
      </c>
      <c r="AA8" s="54" t="s">
        <v>91</v>
      </c>
      <c r="AB8" s="54" t="s">
        <v>91</v>
      </c>
      <c r="AC8" s="54" t="s">
        <v>91</v>
      </c>
      <c r="AD8" s="54"/>
      <c r="AE8" s="54"/>
      <c r="AF8" s="54"/>
      <c r="AG8" s="54"/>
      <c r="AH8" s="54" t="s">
        <v>91</v>
      </c>
      <c r="AI8" s="54" t="s">
        <v>91</v>
      </c>
      <c r="AJ8" s="54" t="s">
        <v>91</v>
      </c>
      <c r="AK8" s="54" t="s">
        <v>91</v>
      </c>
      <c r="AL8" s="54" t="s">
        <v>91</v>
      </c>
      <c r="AM8" s="54" t="s">
        <v>91</v>
      </c>
      <c r="AN8" s="54" t="s">
        <v>91</v>
      </c>
      <c r="AO8" s="54" t="s">
        <v>91</v>
      </c>
      <c r="AP8" s="54"/>
      <c r="AQ8" s="54"/>
      <c r="AR8" s="54"/>
      <c r="AS8" s="54" t="s">
        <v>91</v>
      </c>
      <c r="AT8" s="54" t="s">
        <v>91</v>
      </c>
      <c r="AU8" s="54" t="s">
        <v>91</v>
      </c>
      <c r="AV8" s="54" t="s">
        <v>91</v>
      </c>
      <c r="AW8" s="54" t="s">
        <v>91</v>
      </c>
      <c r="AX8" s="54" t="s">
        <v>91</v>
      </c>
      <c r="AY8" s="54" t="s">
        <v>91</v>
      </c>
      <c r="AZ8" s="54" t="s">
        <v>91</v>
      </c>
      <c r="BA8" s="54" t="s">
        <v>91</v>
      </c>
      <c r="BB8" s="54" t="s">
        <v>91</v>
      </c>
      <c r="BC8" s="54"/>
      <c r="BD8" s="54"/>
      <c r="BE8" s="54"/>
      <c r="BF8" s="54"/>
      <c r="BG8" s="54"/>
      <c r="BH8" s="54"/>
      <c r="BI8" s="54"/>
      <c r="BJ8" s="54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</row>
    <row r="9" spans="1:96" s="12" customFormat="1" ht="14.4" x14ac:dyDescent="0.3">
      <c r="A9" s="58" t="s">
        <v>102</v>
      </c>
      <c r="B9" t="s">
        <v>98</v>
      </c>
      <c r="C9" t="s">
        <v>98</v>
      </c>
      <c r="D9" t="s">
        <v>99</v>
      </c>
      <c r="E9" t="s">
        <v>100</v>
      </c>
      <c r="F9" t="s">
        <v>95</v>
      </c>
      <c r="G9" s="55">
        <v>2</v>
      </c>
      <c r="H9" t="s">
        <v>87</v>
      </c>
      <c r="I9" t="s">
        <v>96</v>
      </c>
      <c r="J9" t="s">
        <v>101</v>
      </c>
      <c r="K9" t="s">
        <v>90</v>
      </c>
      <c r="L9" s="54"/>
      <c r="M9" s="54" t="s">
        <v>91</v>
      </c>
      <c r="N9" s="54" t="s">
        <v>91</v>
      </c>
      <c r="O9" s="54" t="s">
        <v>91</v>
      </c>
      <c r="P9" s="54"/>
      <c r="Q9" s="54"/>
      <c r="R9" s="54"/>
      <c r="S9" s="54"/>
      <c r="T9" s="54"/>
      <c r="U9" s="54"/>
      <c r="V9" s="54"/>
      <c r="W9" s="54"/>
      <c r="X9" s="54"/>
      <c r="Y9" s="54"/>
      <c r="Z9" s="54"/>
      <c r="AA9" s="54"/>
      <c r="AB9" s="54"/>
      <c r="AC9" s="54"/>
      <c r="AD9" s="54"/>
      <c r="AE9" s="54"/>
      <c r="AF9" s="54"/>
      <c r="AG9" s="54"/>
      <c r="AH9" s="54"/>
      <c r="AI9" s="54"/>
      <c r="AJ9" s="54"/>
      <c r="AK9" s="54"/>
      <c r="AL9" s="54"/>
      <c r="AM9" s="54"/>
      <c r="AN9" s="54"/>
      <c r="AO9" s="54"/>
      <c r="AP9" s="54"/>
      <c r="AQ9" s="54"/>
      <c r="AR9" s="54"/>
      <c r="AS9" s="54"/>
      <c r="AT9" s="54"/>
      <c r="AU9" s="54"/>
      <c r="AV9" s="54"/>
      <c r="AW9" s="54"/>
      <c r="AX9" s="54"/>
      <c r="AY9" s="54"/>
      <c r="AZ9" s="54"/>
      <c r="BA9" s="54"/>
      <c r="BB9" s="54"/>
      <c r="BC9" s="54"/>
      <c r="BD9" s="54"/>
      <c r="BE9" s="54"/>
      <c r="BF9" s="54"/>
      <c r="BG9" s="54"/>
      <c r="BH9" s="54"/>
      <c r="BI9" s="54"/>
      <c r="BJ9" s="54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</row>
    <row r="10" spans="1:96" s="12" customFormat="1" ht="14.4" x14ac:dyDescent="0.3">
      <c r="A10" s="58" t="s">
        <v>111</v>
      </c>
      <c r="B10" t="s">
        <v>118</v>
      </c>
      <c r="C10" t="s">
        <v>118</v>
      </c>
      <c r="D10" t="s">
        <v>119</v>
      </c>
      <c r="E10" t="s">
        <v>85</v>
      </c>
      <c r="F10" t="s">
        <v>95</v>
      </c>
      <c r="G10" s="55">
        <v>2</v>
      </c>
      <c r="H10" t="s">
        <v>87</v>
      </c>
      <c r="I10" t="s">
        <v>88</v>
      </c>
      <c r="J10" t="s">
        <v>120</v>
      </c>
      <c r="K10" t="s">
        <v>90</v>
      </c>
      <c r="L10" s="54" t="s">
        <v>91</v>
      </c>
      <c r="M10" s="54" t="s">
        <v>91</v>
      </c>
      <c r="N10" s="54" t="s">
        <v>91</v>
      </c>
      <c r="O10" s="54" t="s">
        <v>91</v>
      </c>
      <c r="P10" s="54" t="s">
        <v>91</v>
      </c>
      <c r="Q10" s="54" t="s">
        <v>91</v>
      </c>
      <c r="R10" s="54"/>
      <c r="S10" s="54"/>
      <c r="T10" s="54"/>
      <c r="U10" s="54"/>
      <c r="V10" s="54"/>
      <c r="W10" s="54"/>
      <c r="X10" s="54"/>
      <c r="Y10" s="54"/>
      <c r="Z10" s="54"/>
      <c r="AA10" s="54"/>
      <c r="AB10" s="54"/>
      <c r="AC10" s="54"/>
      <c r="AD10" s="54"/>
      <c r="AE10" s="54"/>
      <c r="AF10" s="54"/>
      <c r="AG10" s="54"/>
      <c r="AH10" s="54"/>
      <c r="AI10" s="54"/>
      <c r="AJ10" s="54"/>
      <c r="AK10" s="54"/>
      <c r="AL10" s="54"/>
      <c r="AM10" s="54"/>
      <c r="AN10" s="54"/>
      <c r="AO10" s="54"/>
      <c r="AP10" s="54"/>
      <c r="AQ10" s="54"/>
      <c r="AR10" s="54"/>
      <c r="AS10" s="54"/>
      <c r="AT10" s="54"/>
      <c r="AU10" s="54"/>
      <c r="AV10" s="54"/>
      <c r="AW10" s="54"/>
      <c r="AX10" s="54"/>
      <c r="AY10" s="54"/>
      <c r="AZ10" s="54"/>
      <c r="BA10" s="54"/>
      <c r="BB10" s="54"/>
      <c r="BC10" s="54"/>
      <c r="BD10" s="54"/>
      <c r="BE10" s="54"/>
      <c r="BF10" s="54"/>
      <c r="BG10" s="54"/>
      <c r="BH10" s="54"/>
      <c r="BI10" s="54"/>
      <c r="BJ10" s="54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</row>
    <row r="11" spans="1:96" s="12" customFormat="1" ht="14.4" x14ac:dyDescent="0.3">
      <c r="A11" s="58" t="s">
        <v>111</v>
      </c>
      <c r="B11" t="s">
        <v>107</v>
      </c>
      <c r="C11" t="s">
        <v>108</v>
      </c>
      <c r="D11" t="s">
        <v>109</v>
      </c>
      <c r="E11" t="s">
        <v>85</v>
      </c>
      <c r="F11" t="s">
        <v>95</v>
      </c>
      <c r="G11" s="55">
        <v>2</v>
      </c>
      <c r="H11" t="s">
        <v>87</v>
      </c>
      <c r="I11" t="s">
        <v>96</v>
      </c>
      <c r="J11" t="s">
        <v>110</v>
      </c>
      <c r="K11" t="s">
        <v>90</v>
      </c>
      <c r="L11" s="54"/>
      <c r="M11" s="54"/>
      <c r="N11" s="54"/>
      <c r="O11" s="54"/>
      <c r="P11" s="54"/>
      <c r="Q11" s="54"/>
      <c r="R11" s="54" t="s">
        <v>91</v>
      </c>
      <c r="S11" s="54" t="s">
        <v>91</v>
      </c>
      <c r="T11" s="54" t="s">
        <v>91</v>
      </c>
      <c r="U11" s="54"/>
      <c r="V11" s="54"/>
      <c r="W11" s="54"/>
      <c r="X11" s="54"/>
      <c r="Y11" s="54"/>
      <c r="Z11" s="54"/>
      <c r="AA11" s="54"/>
      <c r="AB11" s="54" t="s">
        <v>91</v>
      </c>
      <c r="AC11" s="54" t="s">
        <v>91</v>
      </c>
      <c r="AD11" s="54"/>
      <c r="AE11" s="54"/>
      <c r="AF11" s="54"/>
      <c r="AG11" s="54"/>
      <c r="AH11" s="54"/>
      <c r="AI11" s="54"/>
      <c r="AJ11" s="54"/>
      <c r="AK11" s="54"/>
      <c r="AL11" s="54"/>
      <c r="AM11" s="54"/>
      <c r="AN11" s="54"/>
      <c r="AO11" s="54"/>
      <c r="AP11" s="54"/>
      <c r="AQ11" s="54"/>
      <c r="AR11" s="54"/>
      <c r="AS11" s="54"/>
      <c r="AT11" s="54"/>
      <c r="AU11" s="54"/>
      <c r="AV11" s="54"/>
      <c r="AW11" s="54"/>
      <c r="AX11" s="54"/>
      <c r="AY11" s="54"/>
      <c r="AZ11" s="54"/>
      <c r="BA11" s="54"/>
      <c r="BB11" s="54"/>
      <c r="BC11" s="54"/>
      <c r="BD11" s="54"/>
      <c r="BE11" s="54"/>
      <c r="BF11" s="54"/>
      <c r="BG11" s="54"/>
      <c r="BH11" s="54"/>
      <c r="BI11" s="54"/>
      <c r="BJ11" s="54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</row>
    <row r="12" spans="1:96" s="12" customFormat="1" ht="14.4" x14ac:dyDescent="0.3">
      <c r="A12" s="58" t="s">
        <v>111</v>
      </c>
      <c r="B12" t="s">
        <v>107</v>
      </c>
      <c r="C12" t="s">
        <v>108</v>
      </c>
      <c r="D12" t="s">
        <v>109</v>
      </c>
      <c r="E12" t="s">
        <v>85</v>
      </c>
      <c r="F12" t="s">
        <v>95</v>
      </c>
      <c r="G12" s="56" t="s">
        <v>116</v>
      </c>
      <c r="H12" t="s">
        <v>87</v>
      </c>
      <c r="I12" t="s">
        <v>96</v>
      </c>
      <c r="J12" t="s">
        <v>121</v>
      </c>
      <c r="K12" t="s">
        <v>90</v>
      </c>
      <c r="L12" s="54"/>
      <c r="M12" s="54"/>
      <c r="N12" s="54"/>
      <c r="O12" s="54"/>
      <c r="P12" s="54"/>
      <c r="Q12" s="54"/>
      <c r="R12" s="54"/>
      <c r="S12" s="54"/>
      <c r="T12" s="54"/>
      <c r="U12" s="54"/>
      <c r="V12" s="54"/>
      <c r="W12" s="54"/>
      <c r="X12" s="54"/>
      <c r="Y12" s="54"/>
      <c r="Z12" s="54"/>
      <c r="AA12" s="54"/>
      <c r="AB12" s="54"/>
      <c r="AC12" s="54"/>
      <c r="AD12" s="54"/>
      <c r="AE12" s="54"/>
      <c r="AF12" s="54"/>
      <c r="AG12" s="54"/>
      <c r="AH12" s="54"/>
      <c r="AI12" s="54"/>
      <c r="AJ12" s="54"/>
      <c r="AK12" s="54"/>
      <c r="AL12" s="54"/>
      <c r="AM12" s="54"/>
      <c r="AN12" s="54"/>
      <c r="AO12" s="54"/>
      <c r="AP12" s="54"/>
      <c r="AQ12" s="54"/>
      <c r="AR12" s="54"/>
      <c r="AS12" s="54"/>
      <c r="AT12" s="54"/>
      <c r="AU12" s="54"/>
      <c r="AV12" s="54"/>
      <c r="AW12" s="54"/>
      <c r="AX12" s="54"/>
      <c r="AY12" s="54"/>
      <c r="AZ12" s="54"/>
      <c r="BA12" s="54"/>
      <c r="BB12" s="54"/>
      <c r="BC12" s="54"/>
      <c r="BD12" s="54"/>
      <c r="BE12" s="54"/>
      <c r="BF12" s="54"/>
      <c r="BG12" s="54"/>
      <c r="BH12" s="54"/>
      <c r="BI12" s="54"/>
      <c r="BJ12" s="54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</row>
    <row r="13" spans="1:96" s="12" customFormat="1" ht="14.4" x14ac:dyDescent="0.3">
      <c r="A13" s="58" t="s">
        <v>111</v>
      </c>
      <c r="B13" t="s">
        <v>112</v>
      </c>
      <c r="C13" t="s">
        <v>113</v>
      </c>
      <c r="D13" t="s">
        <v>114</v>
      </c>
      <c r="E13" t="s">
        <v>100</v>
      </c>
      <c r="F13" t="s">
        <v>95</v>
      </c>
      <c r="G13" s="55">
        <v>2</v>
      </c>
      <c r="H13" t="s">
        <v>87</v>
      </c>
      <c r="I13" t="s">
        <v>96</v>
      </c>
      <c r="J13" t="s">
        <v>115</v>
      </c>
      <c r="K13" t="s">
        <v>90</v>
      </c>
      <c r="L13" s="54" t="s">
        <v>91</v>
      </c>
      <c r="M13" s="54" t="s">
        <v>91</v>
      </c>
      <c r="N13" s="54" t="s">
        <v>91</v>
      </c>
      <c r="O13" s="54" t="s">
        <v>91</v>
      </c>
      <c r="P13" s="54" t="s">
        <v>91</v>
      </c>
      <c r="Q13" s="54" t="s">
        <v>91</v>
      </c>
      <c r="R13" s="54" t="s">
        <v>91</v>
      </c>
      <c r="S13" s="54" t="s">
        <v>91</v>
      </c>
      <c r="T13" s="54" t="s">
        <v>91</v>
      </c>
      <c r="U13" s="54"/>
      <c r="V13" s="54" t="s">
        <v>91</v>
      </c>
      <c r="W13" s="54" t="s">
        <v>91</v>
      </c>
      <c r="X13" s="54" t="s">
        <v>91</v>
      </c>
      <c r="Y13" s="54" t="s">
        <v>91</v>
      </c>
      <c r="Z13" s="54" t="s">
        <v>91</v>
      </c>
      <c r="AA13" s="54" t="s">
        <v>91</v>
      </c>
      <c r="AB13" s="54" t="s">
        <v>91</v>
      </c>
      <c r="AC13" s="54" t="s">
        <v>91</v>
      </c>
      <c r="AD13" s="54"/>
      <c r="AE13" s="54"/>
      <c r="AF13" s="54"/>
      <c r="AG13" s="54"/>
      <c r="AH13" s="54"/>
      <c r="AI13" s="54"/>
      <c r="AJ13" s="54"/>
      <c r="AK13" s="54"/>
      <c r="AL13" s="54"/>
      <c r="AM13" s="54"/>
      <c r="AN13" s="54"/>
      <c r="AO13" s="54"/>
      <c r="AP13" s="54"/>
      <c r="AQ13" s="54"/>
      <c r="AR13" s="54"/>
      <c r="AS13" s="54"/>
      <c r="AT13" s="54"/>
      <c r="AU13" s="54"/>
      <c r="AV13" s="54"/>
      <c r="AW13" s="54"/>
      <c r="AX13" s="54"/>
      <c r="AY13" s="54"/>
      <c r="AZ13" s="54"/>
      <c r="BA13" s="54"/>
      <c r="BB13" s="54"/>
      <c r="BC13" s="54"/>
      <c r="BD13" s="54"/>
      <c r="BE13" s="54"/>
      <c r="BF13" s="54"/>
      <c r="BG13" s="54"/>
      <c r="BH13" s="54"/>
      <c r="BI13" s="54"/>
      <c r="BJ13" s="54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</row>
    <row r="14" spans="1:96" s="12" customFormat="1" ht="14.4" x14ac:dyDescent="0.3">
      <c r="A14" s="58" t="s">
        <v>111</v>
      </c>
      <c r="B14" t="s">
        <v>98</v>
      </c>
      <c r="C14" t="s">
        <v>98</v>
      </c>
      <c r="D14" t="s">
        <v>99</v>
      </c>
      <c r="E14" t="s">
        <v>100</v>
      </c>
      <c r="F14" t="s">
        <v>95</v>
      </c>
      <c r="G14" s="56" t="s">
        <v>116</v>
      </c>
      <c r="H14" t="s">
        <v>87</v>
      </c>
      <c r="I14" t="s">
        <v>96</v>
      </c>
      <c r="J14" t="s">
        <v>117</v>
      </c>
      <c r="K14" t="s">
        <v>90</v>
      </c>
      <c r="L14" s="54"/>
      <c r="M14" s="54"/>
      <c r="N14" s="54"/>
      <c r="O14" s="54"/>
      <c r="P14" s="54"/>
      <c r="Q14" s="54"/>
      <c r="R14" s="54" t="s">
        <v>91</v>
      </c>
      <c r="S14" s="54" t="s">
        <v>91</v>
      </c>
      <c r="T14" s="54" t="s">
        <v>91</v>
      </c>
      <c r="U14" s="54"/>
      <c r="V14" s="54"/>
      <c r="W14" s="54"/>
      <c r="X14" s="54"/>
      <c r="Y14" s="54"/>
      <c r="Z14" s="54"/>
      <c r="AA14" s="54"/>
      <c r="AB14" s="54"/>
      <c r="AC14" s="54"/>
      <c r="AD14" s="54"/>
      <c r="AE14" s="54"/>
      <c r="AF14" s="54"/>
      <c r="AG14" s="54"/>
      <c r="AH14" s="54"/>
      <c r="AI14" s="54"/>
      <c r="AJ14" s="54"/>
      <c r="AK14" s="54"/>
      <c r="AL14" s="54"/>
      <c r="AM14" s="54"/>
      <c r="AN14" s="54"/>
      <c r="AO14" s="54"/>
      <c r="AP14" s="54"/>
      <c r="AQ14" s="54"/>
      <c r="AR14" s="54"/>
      <c r="AS14" s="54"/>
      <c r="AT14" s="54"/>
      <c r="AU14" s="54"/>
      <c r="AV14" s="54"/>
      <c r="AW14" s="54"/>
      <c r="AX14" s="54"/>
      <c r="AY14" s="54"/>
      <c r="AZ14" s="54"/>
      <c r="BA14" s="54"/>
      <c r="BB14" s="54"/>
      <c r="BC14" s="54"/>
      <c r="BD14" s="54"/>
      <c r="BE14" s="54"/>
      <c r="BF14" s="54"/>
      <c r="BG14" s="54"/>
      <c r="BH14" s="54"/>
      <c r="BI14" s="54"/>
      <c r="BJ14" s="5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</row>
    <row r="15" spans="1:96" s="12" customFormat="1" ht="14.4" x14ac:dyDescent="0.3">
      <c r="A15" s="58" t="s">
        <v>122</v>
      </c>
      <c r="B15" t="s">
        <v>82</v>
      </c>
      <c r="C15" t="s">
        <v>83</v>
      </c>
      <c r="D15" t="s">
        <v>84</v>
      </c>
      <c r="E15" t="s">
        <v>85</v>
      </c>
      <c r="F15" t="s">
        <v>86</v>
      </c>
      <c r="G15" s="55">
        <v>2</v>
      </c>
      <c r="H15" t="s">
        <v>87</v>
      </c>
      <c r="I15" t="s">
        <v>88</v>
      </c>
      <c r="J15" t="s">
        <v>123</v>
      </c>
      <c r="K15" t="s">
        <v>90</v>
      </c>
      <c r="L15" s="54"/>
      <c r="M15" s="54" t="s">
        <v>91</v>
      </c>
      <c r="N15" s="54" t="s">
        <v>91</v>
      </c>
      <c r="O15" s="54" t="s">
        <v>91</v>
      </c>
      <c r="P15" s="54"/>
      <c r="Q15" s="54"/>
      <c r="R15" s="54"/>
      <c r="S15" s="54"/>
      <c r="T15" s="54"/>
      <c r="U15" s="54"/>
      <c r="V15" s="54"/>
      <c r="W15" s="54" t="s">
        <v>91</v>
      </c>
      <c r="X15" s="54" t="s">
        <v>91</v>
      </c>
      <c r="Y15" s="54" t="s">
        <v>91</v>
      </c>
      <c r="Z15" s="54"/>
      <c r="AA15" s="54"/>
      <c r="AB15" s="54"/>
      <c r="AC15" s="54"/>
      <c r="AD15" s="54"/>
      <c r="AE15" s="54"/>
      <c r="AF15" s="54"/>
      <c r="AG15" s="54"/>
      <c r="AH15" s="54"/>
      <c r="AI15" s="54"/>
      <c r="AJ15" s="54"/>
      <c r="AK15" s="54"/>
      <c r="AL15" s="54"/>
      <c r="AM15" s="54"/>
      <c r="AN15" s="54"/>
      <c r="AO15" s="54"/>
      <c r="AP15" s="54"/>
      <c r="AQ15" s="54"/>
      <c r="AR15" s="54"/>
      <c r="AS15" s="54"/>
      <c r="AT15" s="54"/>
      <c r="AU15" s="54"/>
      <c r="AV15" s="54"/>
      <c r="AW15" s="54"/>
      <c r="AX15" s="54"/>
      <c r="AY15" s="54"/>
      <c r="AZ15" s="54"/>
      <c r="BA15" s="54"/>
      <c r="BB15" s="54"/>
      <c r="BC15" s="54"/>
      <c r="BD15" s="54"/>
      <c r="BE15" s="54"/>
      <c r="BF15" s="54"/>
      <c r="BG15" s="54"/>
      <c r="BH15" s="54"/>
      <c r="BI15" s="54"/>
      <c r="BJ15" s="54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</row>
    <row r="16" spans="1:96" s="12" customFormat="1" ht="14.4" x14ac:dyDescent="0.3">
      <c r="A16" s="58" t="s">
        <v>124</v>
      </c>
      <c r="B16" t="s">
        <v>125</v>
      </c>
      <c r="C16" t="s">
        <v>126</v>
      </c>
      <c r="D16" t="s">
        <v>127</v>
      </c>
      <c r="E16" t="s">
        <v>85</v>
      </c>
      <c r="F16" t="s">
        <v>95</v>
      </c>
      <c r="G16" s="55">
        <v>2</v>
      </c>
      <c r="H16" t="s">
        <v>87</v>
      </c>
      <c r="I16" t="s">
        <v>96</v>
      </c>
      <c r="J16" t="s">
        <v>128</v>
      </c>
      <c r="K16" t="s">
        <v>90</v>
      </c>
      <c r="L16" s="54"/>
      <c r="M16" s="54"/>
      <c r="N16" s="54"/>
      <c r="O16" s="54"/>
      <c r="P16" s="54"/>
      <c r="Q16" s="54"/>
      <c r="R16" s="54" t="s">
        <v>91</v>
      </c>
      <c r="S16" s="54" t="s">
        <v>91</v>
      </c>
      <c r="T16" s="54" t="s">
        <v>91</v>
      </c>
      <c r="U16" s="54"/>
      <c r="V16" s="54"/>
      <c r="W16" s="54"/>
      <c r="X16" s="54"/>
      <c r="Y16" s="54"/>
      <c r="Z16" s="54"/>
      <c r="AA16" s="54"/>
      <c r="AB16" s="54" t="s">
        <v>91</v>
      </c>
      <c r="AC16" s="54" t="s">
        <v>91</v>
      </c>
      <c r="AD16" s="54"/>
      <c r="AE16" s="54"/>
      <c r="AF16" s="54"/>
      <c r="AG16" s="54"/>
      <c r="AH16" s="54"/>
      <c r="AI16" s="54"/>
      <c r="AJ16" s="54"/>
      <c r="AK16" s="54"/>
      <c r="AL16" s="54"/>
      <c r="AM16" s="54"/>
      <c r="AN16" s="54"/>
      <c r="AO16" s="54"/>
      <c r="AP16" s="54"/>
      <c r="AQ16" s="54"/>
      <c r="AR16" s="54"/>
      <c r="AS16" s="54"/>
      <c r="AT16" s="54"/>
      <c r="AU16" s="54"/>
      <c r="AV16" s="54"/>
      <c r="AW16" s="54"/>
      <c r="AX16" s="54"/>
      <c r="AY16" s="54"/>
      <c r="AZ16" s="54"/>
      <c r="BA16" s="54"/>
      <c r="BB16" s="54"/>
      <c r="BC16" s="54"/>
      <c r="BD16" s="54"/>
      <c r="BE16" s="54"/>
      <c r="BF16" s="54"/>
      <c r="BG16" s="54"/>
      <c r="BH16" s="54"/>
      <c r="BI16" s="54"/>
      <c r="BJ16" s="54"/>
    </row>
    <row r="17" spans="1:62" s="12" customFormat="1" ht="14.4" x14ac:dyDescent="0.3">
      <c r="A17" s="58" t="s">
        <v>129</v>
      </c>
      <c r="B17" t="s">
        <v>125</v>
      </c>
      <c r="C17" t="s">
        <v>126</v>
      </c>
      <c r="D17" t="s">
        <v>127</v>
      </c>
      <c r="E17" t="s">
        <v>85</v>
      </c>
      <c r="F17" t="s">
        <v>95</v>
      </c>
      <c r="G17" s="55">
        <v>2</v>
      </c>
      <c r="H17" t="s">
        <v>87</v>
      </c>
      <c r="I17" t="s">
        <v>96</v>
      </c>
      <c r="J17" t="s">
        <v>130</v>
      </c>
      <c r="K17" t="s">
        <v>90</v>
      </c>
      <c r="L17" s="54"/>
      <c r="M17" s="54" t="s">
        <v>91</v>
      </c>
      <c r="N17" s="54" t="s">
        <v>91</v>
      </c>
      <c r="O17" s="54" t="s">
        <v>91</v>
      </c>
      <c r="P17" s="54" t="s">
        <v>91</v>
      </c>
      <c r="Q17" s="54" t="s">
        <v>91</v>
      </c>
      <c r="R17" s="54"/>
      <c r="S17" s="54"/>
      <c r="T17" s="54"/>
      <c r="U17" s="54"/>
      <c r="V17" s="54"/>
      <c r="W17" s="54" t="s">
        <v>91</v>
      </c>
      <c r="X17" s="54" t="s">
        <v>91</v>
      </c>
      <c r="Y17" s="54" t="s">
        <v>91</v>
      </c>
      <c r="Z17" s="54" t="s">
        <v>91</v>
      </c>
      <c r="AA17" s="54" t="s">
        <v>91</v>
      </c>
      <c r="AB17" s="54"/>
      <c r="AC17" s="54"/>
      <c r="AD17" s="54"/>
      <c r="AE17" s="54"/>
      <c r="AF17" s="54"/>
      <c r="AG17" s="54"/>
      <c r="AH17" s="54"/>
      <c r="AI17" s="54"/>
      <c r="AJ17" s="54"/>
      <c r="AK17" s="54"/>
      <c r="AL17" s="54"/>
      <c r="AM17" s="54"/>
      <c r="AN17" s="54"/>
      <c r="AO17" s="54"/>
      <c r="AP17" s="54"/>
      <c r="AQ17" s="54"/>
      <c r="AR17" s="54"/>
      <c r="AS17" s="54"/>
      <c r="AT17" s="54"/>
      <c r="AU17" s="54"/>
      <c r="AV17" s="54"/>
      <c r="AW17" s="54"/>
      <c r="AX17" s="54"/>
      <c r="AY17" s="54"/>
      <c r="AZ17" s="54"/>
      <c r="BA17" s="54"/>
      <c r="BB17" s="54"/>
      <c r="BC17" s="54"/>
      <c r="BD17" s="54"/>
      <c r="BE17" s="54"/>
      <c r="BF17" s="54"/>
      <c r="BG17" s="54"/>
      <c r="BH17" s="54"/>
      <c r="BI17" s="54"/>
      <c r="BJ17" s="54"/>
    </row>
    <row r="18" spans="1:62" s="12" customFormat="1" ht="14.4" x14ac:dyDescent="0.3">
      <c r="A18" s="58" t="s">
        <v>131</v>
      </c>
      <c r="B18" t="s">
        <v>135</v>
      </c>
      <c r="C18" t="s">
        <v>136</v>
      </c>
      <c r="D18" t="s">
        <v>137</v>
      </c>
      <c r="E18" t="s">
        <v>138</v>
      </c>
      <c r="F18" t="s">
        <v>95</v>
      </c>
      <c r="G18" s="55">
        <v>2</v>
      </c>
      <c r="H18" t="s">
        <v>87</v>
      </c>
      <c r="I18" t="s">
        <v>96</v>
      </c>
      <c r="J18" t="s">
        <v>139</v>
      </c>
      <c r="K18" t="s">
        <v>90</v>
      </c>
      <c r="L18" s="54" t="s">
        <v>91</v>
      </c>
      <c r="M18" s="54" t="s">
        <v>91</v>
      </c>
      <c r="N18" s="54" t="s">
        <v>91</v>
      </c>
      <c r="O18" s="54" t="s">
        <v>91</v>
      </c>
      <c r="P18" s="54" t="s">
        <v>91</v>
      </c>
      <c r="Q18" s="54" t="s">
        <v>91</v>
      </c>
      <c r="R18" s="54" t="s">
        <v>91</v>
      </c>
      <c r="S18" s="54" t="s">
        <v>91</v>
      </c>
      <c r="T18" s="54" t="s">
        <v>91</v>
      </c>
      <c r="U18" s="54"/>
      <c r="V18" s="54" t="s">
        <v>91</v>
      </c>
      <c r="W18" s="54" t="s">
        <v>91</v>
      </c>
      <c r="X18" s="54" t="s">
        <v>91</v>
      </c>
      <c r="Y18" s="54" t="s">
        <v>91</v>
      </c>
      <c r="Z18" s="54" t="s">
        <v>91</v>
      </c>
      <c r="AA18" s="54" t="s">
        <v>91</v>
      </c>
      <c r="AB18" s="54" t="s">
        <v>91</v>
      </c>
      <c r="AC18" s="54" t="s">
        <v>91</v>
      </c>
      <c r="AD18" s="54"/>
      <c r="AE18" s="54"/>
      <c r="AF18" s="54"/>
      <c r="AG18" s="54"/>
      <c r="AH18" s="54"/>
      <c r="AI18" s="54"/>
      <c r="AJ18" s="54"/>
      <c r="AK18" s="54"/>
      <c r="AL18" s="54"/>
      <c r="AM18" s="54"/>
      <c r="AN18" s="54"/>
      <c r="AO18" s="54"/>
      <c r="AP18" s="54"/>
      <c r="AQ18" s="54"/>
      <c r="AR18" s="54"/>
      <c r="AS18" s="54"/>
      <c r="AT18" s="54"/>
      <c r="AU18" s="54"/>
      <c r="AV18" s="54"/>
      <c r="AW18" s="54"/>
      <c r="AX18" s="54"/>
      <c r="AY18" s="54"/>
      <c r="AZ18" s="54"/>
      <c r="BA18" s="54"/>
      <c r="BB18" s="54"/>
      <c r="BC18" s="54"/>
      <c r="BD18" s="54"/>
      <c r="BE18" s="54"/>
      <c r="BF18" s="54"/>
      <c r="BG18" s="54"/>
      <c r="BH18" s="54"/>
      <c r="BI18" s="54"/>
      <c r="BJ18" s="54"/>
    </row>
    <row r="19" spans="1:62" s="12" customFormat="1" ht="14.4" x14ac:dyDescent="0.3">
      <c r="A19" s="58" t="s">
        <v>131</v>
      </c>
      <c r="B19" t="s">
        <v>141</v>
      </c>
      <c r="C19" t="s">
        <v>142</v>
      </c>
      <c r="D19" t="s">
        <v>143</v>
      </c>
      <c r="E19" t="s">
        <v>85</v>
      </c>
      <c r="F19" t="s">
        <v>95</v>
      </c>
      <c r="G19" s="55">
        <v>2</v>
      </c>
      <c r="H19" t="s">
        <v>144</v>
      </c>
      <c r="I19" t="s">
        <v>96</v>
      </c>
      <c r="J19" t="s">
        <v>145</v>
      </c>
      <c r="K19" t="s">
        <v>90</v>
      </c>
      <c r="L19" s="54" t="s">
        <v>91</v>
      </c>
      <c r="M19" s="54" t="s">
        <v>91</v>
      </c>
      <c r="N19" s="54" t="s">
        <v>91</v>
      </c>
      <c r="O19" s="54" t="s">
        <v>91</v>
      </c>
      <c r="P19" s="54" t="s">
        <v>91</v>
      </c>
      <c r="Q19" s="54" t="s">
        <v>91</v>
      </c>
      <c r="R19" s="54" t="s">
        <v>91</v>
      </c>
      <c r="S19" s="54" t="s">
        <v>91</v>
      </c>
      <c r="T19" s="54" t="s">
        <v>91</v>
      </c>
      <c r="U19" s="54"/>
      <c r="V19" s="54" t="s">
        <v>91</v>
      </c>
      <c r="W19" s="54" t="s">
        <v>91</v>
      </c>
      <c r="X19" s="54" t="s">
        <v>91</v>
      </c>
      <c r="Y19" s="54" t="s">
        <v>91</v>
      </c>
      <c r="Z19" s="54" t="s">
        <v>91</v>
      </c>
      <c r="AA19" s="54" t="s">
        <v>91</v>
      </c>
      <c r="AB19" s="54" t="s">
        <v>91</v>
      </c>
      <c r="AC19" s="54" t="s">
        <v>91</v>
      </c>
      <c r="AD19" s="54"/>
      <c r="AE19" s="54"/>
      <c r="AF19" s="54"/>
      <c r="AG19" s="54"/>
      <c r="AH19" s="54"/>
      <c r="AI19" s="54"/>
      <c r="AJ19" s="54"/>
      <c r="AK19" s="54"/>
      <c r="AL19" s="54"/>
      <c r="AM19" s="54"/>
      <c r="AN19" s="54"/>
      <c r="AO19" s="54"/>
      <c r="AP19" s="54"/>
      <c r="AQ19" s="54"/>
      <c r="AR19" s="54"/>
      <c r="AS19" s="54"/>
      <c r="AT19" s="54"/>
      <c r="AU19" s="54"/>
      <c r="AV19" s="54"/>
      <c r="AW19" s="54"/>
      <c r="AX19" s="54"/>
      <c r="AY19" s="54"/>
      <c r="AZ19" s="54"/>
      <c r="BA19" s="54"/>
      <c r="BB19" s="54"/>
      <c r="BC19" s="54"/>
      <c r="BD19" s="54"/>
      <c r="BE19" s="54"/>
      <c r="BF19" s="54"/>
      <c r="BG19" s="54"/>
      <c r="BH19" s="54"/>
      <c r="BI19" s="54"/>
      <c r="BJ19" s="54"/>
    </row>
    <row r="20" spans="1:62" s="12" customFormat="1" ht="14.4" x14ac:dyDescent="0.3">
      <c r="A20" s="58" t="s">
        <v>131</v>
      </c>
      <c r="B20" t="s">
        <v>125</v>
      </c>
      <c r="C20" t="s">
        <v>126</v>
      </c>
      <c r="D20" t="s">
        <v>127</v>
      </c>
      <c r="E20" t="s">
        <v>85</v>
      </c>
      <c r="F20" t="s">
        <v>95</v>
      </c>
      <c r="G20" s="55" t="s">
        <v>146</v>
      </c>
      <c r="H20" t="s">
        <v>87</v>
      </c>
      <c r="I20" t="s">
        <v>96</v>
      </c>
      <c r="J20" t="s">
        <v>147</v>
      </c>
      <c r="K20" t="s">
        <v>90</v>
      </c>
      <c r="L20" s="54"/>
      <c r="M20" s="54"/>
      <c r="N20" s="54"/>
      <c r="O20" s="54"/>
      <c r="P20" s="54"/>
      <c r="Q20" s="54"/>
      <c r="R20" s="54"/>
      <c r="S20" s="54"/>
      <c r="T20" s="54"/>
      <c r="U20" s="54" t="s">
        <v>91</v>
      </c>
      <c r="V20" s="54"/>
      <c r="W20" s="54"/>
      <c r="X20" s="54"/>
      <c r="Y20" s="54"/>
      <c r="Z20" s="54"/>
      <c r="AA20" s="54"/>
      <c r="AB20" s="54"/>
      <c r="AC20" s="54"/>
      <c r="AD20" s="54"/>
      <c r="AE20" s="54"/>
      <c r="AF20" s="54"/>
      <c r="AG20" s="54"/>
      <c r="AH20" s="54"/>
      <c r="AI20" s="54"/>
      <c r="AJ20" s="54"/>
      <c r="AK20" s="54"/>
      <c r="AL20" s="54"/>
      <c r="AM20" s="54"/>
      <c r="AN20" s="54"/>
      <c r="AO20" s="54"/>
      <c r="AP20" s="54"/>
      <c r="AQ20" s="54"/>
      <c r="AR20" s="54"/>
      <c r="AS20" s="54"/>
      <c r="AT20" s="54"/>
      <c r="AU20" s="54"/>
      <c r="AV20" s="54"/>
      <c r="AW20" s="54"/>
      <c r="AX20" s="54"/>
      <c r="AY20" s="54"/>
      <c r="AZ20" s="54"/>
      <c r="BA20" s="54"/>
      <c r="BB20" s="54"/>
      <c r="BC20" s="54"/>
      <c r="BD20" s="54"/>
      <c r="BE20" s="54"/>
      <c r="BF20" s="54"/>
      <c r="BG20" s="54"/>
      <c r="BH20" s="54"/>
      <c r="BI20" s="54"/>
      <c r="BJ20" s="54"/>
    </row>
    <row r="21" spans="1:62" s="12" customFormat="1" ht="14.4" x14ac:dyDescent="0.3">
      <c r="A21" s="58" t="s">
        <v>131</v>
      </c>
      <c r="B21" t="s">
        <v>148</v>
      </c>
      <c r="C21" t="s">
        <v>149</v>
      </c>
      <c r="D21" t="s">
        <v>150</v>
      </c>
      <c r="E21" t="s">
        <v>138</v>
      </c>
      <c r="F21" t="s">
        <v>95</v>
      </c>
      <c r="G21" s="55">
        <v>2</v>
      </c>
      <c r="H21" t="s">
        <v>87</v>
      </c>
      <c r="I21" t="s">
        <v>96</v>
      </c>
      <c r="J21" t="s">
        <v>151</v>
      </c>
      <c r="K21" t="s">
        <v>90</v>
      </c>
      <c r="L21" s="54" t="s">
        <v>91</v>
      </c>
      <c r="M21" s="54" t="s">
        <v>91</v>
      </c>
      <c r="N21" s="54" t="s">
        <v>91</v>
      </c>
      <c r="O21" s="54" t="s">
        <v>91</v>
      </c>
      <c r="P21" s="54" t="s">
        <v>91</v>
      </c>
      <c r="Q21" s="54" t="s">
        <v>91</v>
      </c>
      <c r="R21" s="54"/>
      <c r="S21" s="54"/>
      <c r="T21" s="54"/>
      <c r="U21" s="54"/>
      <c r="V21" s="54"/>
      <c r="W21" s="54"/>
      <c r="X21" s="54"/>
      <c r="Y21" s="54"/>
      <c r="Z21" s="54"/>
      <c r="AA21" s="54"/>
      <c r="AB21" s="54"/>
      <c r="AC21" s="54"/>
      <c r="AD21" s="54"/>
      <c r="AE21" s="54"/>
      <c r="AF21" s="54"/>
      <c r="AG21" s="54"/>
      <c r="AH21" s="54"/>
      <c r="AI21" s="54"/>
      <c r="AJ21" s="54"/>
      <c r="AK21" s="54"/>
      <c r="AL21" s="54"/>
      <c r="AM21" s="54"/>
      <c r="AN21" s="54"/>
      <c r="AO21" s="54"/>
      <c r="AP21" s="54"/>
      <c r="AQ21" s="54"/>
      <c r="AR21" s="54"/>
      <c r="AS21" s="54"/>
      <c r="AT21" s="54"/>
      <c r="AU21" s="54"/>
      <c r="AV21" s="54"/>
      <c r="AW21" s="54"/>
      <c r="AX21" s="54"/>
      <c r="AY21" s="54"/>
      <c r="AZ21" s="54"/>
      <c r="BA21" s="54"/>
      <c r="BB21" s="54"/>
      <c r="BC21" s="54"/>
      <c r="BD21" s="54"/>
      <c r="BE21" s="54"/>
      <c r="BF21" s="54"/>
      <c r="BG21" s="54"/>
      <c r="BH21" s="54"/>
      <c r="BI21" s="54"/>
      <c r="BJ21" s="54"/>
    </row>
    <row r="22" spans="1:62" s="12" customFormat="1" ht="14.4" x14ac:dyDescent="0.3">
      <c r="A22" s="58" t="s">
        <v>131</v>
      </c>
      <c r="B22" t="s">
        <v>132</v>
      </c>
      <c r="C22" t="s">
        <v>104</v>
      </c>
      <c r="D22" t="s">
        <v>105</v>
      </c>
      <c r="E22" t="s">
        <v>133</v>
      </c>
      <c r="F22" t="s">
        <v>95</v>
      </c>
      <c r="G22" s="55">
        <v>2</v>
      </c>
      <c r="H22" t="s">
        <v>87</v>
      </c>
      <c r="I22" t="s">
        <v>96</v>
      </c>
      <c r="J22" t="s">
        <v>134</v>
      </c>
      <c r="K22" t="s">
        <v>90</v>
      </c>
      <c r="L22" s="54"/>
      <c r="M22" s="54" t="s">
        <v>91</v>
      </c>
      <c r="N22" s="54" t="s">
        <v>91</v>
      </c>
      <c r="O22" s="54" t="s">
        <v>91</v>
      </c>
      <c r="P22" s="54" t="s">
        <v>91</v>
      </c>
      <c r="Q22" s="54" t="s">
        <v>91</v>
      </c>
      <c r="R22" s="54" t="s">
        <v>91</v>
      </c>
      <c r="S22" s="54" t="s">
        <v>91</v>
      </c>
      <c r="T22" s="54" t="s">
        <v>91</v>
      </c>
      <c r="U22" s="54"/>
      <c r="V22" s="54"/>
      <c r="W22" s="54"/>
      <c r="X22" s="54"/>
      <c r="Y22" s="54"/>
      <c r="Z22" s="54"/>
      <c r="AA22" s="54"/>
      <c r="AB22" s="54"/>
      <c r="AC22" s="54"/>
      <c r="AD22" s="54"/>
      <c r="AE22" s="54"/>
      <c r="AF22" s="54"/>
      <c r="AG22" s="54"/>
      <c r="AH22" s="54"/>
      <c r="AI22" s="54"/>
      <c r="AJ22" s="54"/>
      <c r="AK22" s="54"/>
      <c r="AL22" s="54"/>
      <c r="AM22" s="54"/>
      <c r="AN22" s="54"/>
      <c r="AO22" s="54"/>
      <c r="AP22" s="54"/>
      <c r="AQ22" s="54"/>
      <c r="AR22" s="54"/>
      <c r="AS22" s="54"/>
      <c r="AT22" s="54"/>
      <c r="AU22" s="54"/>
      <c r="AV22" s="54"/>
      <c r="AW22" s="54"/>
      <c r="AX22" s="54"/>
      <c r="AY22" s="54"/>
      <c r="AZ22" s="54"/>
      <c r="BA22" s="54"/>
      <c r="BB22" s="54"/>
      <c r="BC22" s="54"/>
      <c r="BD22" s="54"/>
      <c r="BE22" s="54"/>
      <c r="BF22" s="54"/>
      <c r="BG22" s="54"/>
      <c r="BH22" s="54"/>
      <c r="BI22" s="54"/>
      <c r="BJ22" s="54"/>
    </row>
    <row r="23" spans="1:62" s="12" customFormat="1" ht="14.4" x14ac:dyDescent="0.3">
      <c r="A23" s="58" t="s">
        <v>131</v>
      </c>
      <c r="B23" t="s">
        <v>152</v>
      </c>
      <c r="C23" t="s">
        <v>152</v>
      </c>
      <c r="D23" t="s">
        <v>153</v>
      </c>
      <c r="E23" t="s">
        <v>138</v>
      </c>
      <c r="F23" t="s">
        <v>95</v>
      </c>
      <c r="G23" s="55">
        <v>2</v>
      </c>
      <c r="H23" t="s">
        <v>87</v>
      </c>
      <c r="I23" t="s">
        <v>96</v>
      </c>
      <c r="J23" t="s">
        <v>154</v>
      </c>
      <c r="K23" t="s">
        <v>90</v>
      </c>
      <c r="L23" s="54"/>
      <c r="M23" s="54"/>
      <c r="N23" s="54"/>
      <c r="O23" s="54"/>
      <c r="P23" s="54"/>
      <c r="Q23" s="54"/>
      <c r="R23" s="54"/>
      <c r="S23" s="54"/>
      <c r="T23" s="54"/>
      <c r="U23" s="54"/>
      <c r="V23" s="54"/>
      <c r="W23" s="54"/>
      <c r="X23" s="54"/>
      <c r="Y23" s="54"/>
      <c r="Z23" s="54"/>
      <c r="AA23" s="54"/>
      <c r="AB23" s="54"/>
      <c r="AC23" s="54"/>
      <c r="AD23" s="54"/>
      <c r="AE23" s="54"/>
      <c r="AF23" s="54"/>
      <c r="AG23" s="54"/>
      <c r="AH23" s="54" t="s">
        <v>91</v>
      </c>
      <c r="AI23" s="54"/>
      <c r="AJ23" s="54" t="s">
        <v>91</v>
      </c>
      <c r="AK23" s="54" t="s">
        <v>91</v>
      </c>
      <c r="AL23" s="54" t="s">
        <v>91</v>
      </c>
      <c r="AM23" s="54" t="s">
        <v>91</v>
      </c>
      <c r="AN23" s="54" t="s">
        <v>91</v>
      </c>
      <c r="AO23" s="54" t="s">
        <v>91</v>
      </c>
      <c r="AP23" s="54" t="s">
        <v>91</v>
      </c>
      <c r="AQ23" s="54"/>
      <c r="AR23" s="54"/>
      <c r="AS23" s="54"/>
      <c r="AT23" s="54"/>
      <c r="AU23" s="54"/>
      <c r="AV23" s="54"/>
      <c r="AW23" s="54"/>
      <c r="AX23" s="54"/>
      <c r="AY23" s="54"/>
      <c r="AZ23" s="54"/>
      <c r="BA23" s="54"/>
      <c r="BB23" s="54"/>
      <c r="BC23" s="54"/>
      <c r="BD23" s="54"/>
      <c r="BE23" s="54"/>
      <c r="BF23" s="54"/>
      <c r="BG23" s="54"/>
      <c r="BH23" s="54"/>
      <c r="BI23" s="54"/>
      <c r="BJ23" s="54"/>
    </row>
    <row r="24" spans="1:62" s="12" customFormat="1" ht="14.4" x14ac:dyDescent="0.3">
      <c r="A24" s="58" t="s">
        <v>140</v>
      </c>
      <c r="B24" t="s">
        <v>135</v>
      </c>
      <c r="C24" t="s">
        <v>136</v>
      </c>
      <c r="D24" t="s">
        <v>137</v>
      </c>
      <c r="E24" t="s">
        <v>138</v>
      </c>
      <c r="F24" t="s">
        <v>95</v>
      </c>
      <c r="G24" s="55">
        <v>2</v>
      </c>
      <c r="H24" t="s">
        <v>87</v>
      </c>
      <c r="I24" t="s">
        <v>96</v>
      </c>
      <c r="J24" t="s">
        <v>139</v>
      </c>
      <c r="K24" t="s">
        <v>90</v>
      </c>
      <c r="L24" s="54" t="s">
        <v>91</v>
      </c>
      <c r="M24" s="54" t="s">
        <v>91</v>
      </c>
      <c r="N24" s="54" t="s">
        <v>91</v>
      </c>
      <c r="O24" s="54" t="s">
        <v>91</v>
      </c>
      <c r="P24" s="54" t="s">
        <v>91</v>
      </c>
      <c r="Q24" s="54" t="s">
        <v>91</v>
      </c>
      <c r="R24" s="54" t="s">
        <v>91</v>
      </c>
      <c r="S24" s="54" t="s">
        <v>91</v>
      </c>
      <c r="T24" s="54" t="s">
        <v>91</v>
      </c>
      <c r="U24" s="54"/>
      <c r="V24" s="54" t="s">
        <v>91</v>
      </c>
      <c r="W24" s="54" t="s">
        <v>91</v>
      </c>
      <c r="X24" s="54" t="s">
        <v>91</v>
      </c>
      <c r="Y24" s="54" t="s">
        <v>91</v>
      </c>
      <c r="Z24" s="54" t="s">
        <v>91</v>
      </c>
      <c r="AA24" s="54" t="s">
        <v>91</v>
      </c>
      <c r="AB24" s="54" t="s">
        <v>91</v>
      </c>
      <c r="AC24" s="54" t="s">
        <v>91</v>
      </c>
      <c r="AD24" s="54"/>
      <c r="AE24" s="54"/>
      <c r="AF24" s="54"/>
      <c r="AG24" s="54"/>
      <c r="AH24" s="54"/>
      <c r="AI24" s="54"/>
      <c r="AJ24" s="54"/>
      <c r="AK24" s="54"/>
      <c r="AL24" s="54"/>
      <c r="AM24" s="54"/>
      <c r="AN24" s="54"/>
      <c r="AO24" s="54"/>
      <c r="AP24" s="54"/>
      <c r="AQ24" s="54"/>
      <c r="AR24" s="54"/>
      <c r="AS24" s="54"/>
      <c r="AT24" s="54"/>
      <c r="AU24" s="54"/>
      <c r="AV24" s="54"/>
      <c r="AW24" s="54"/>
      <c r="AX24" s="54"/>
      <c r="AY24" s="54"/>
      <c r="AZ24" s="54"/>
      <c r="BA24" s="54"/>
      <c r="BB24" s="54"/>
      <c r="BC24" s="54"/>
      <c r="BD24" s="54"/>
      <c r="BE24" s="54"/>
      <c r="BF24" s="54"/>
      <c r="BG24" s="54"/>
      <c r="BH24" s="54"/>
      <c r="BI24" s="54"/>
      <c r="BJ24" s="54"/>
    </row>
    <row r="25" spans="1:62" s="12" customFormat="1" ht="14.4" x14ac:dyDescent="0.3">
      <c r="A25" s="58" t="s">
        <v>140</v>
      </c>
      <c r="B25" t="s">
        <v>155</v>
      </c>
      <c r="C25" t="s">
        <v>156</v>
      </c>
      <c r="D25" t="s">
        <v>157</v>
      </c>
      <c r="E25" t="s">
        <v>138</v>
      </c>
      <c r="F25" t="s">
        <v>95</v>
      </c>
      <c r="G25" s="55">
        <v>2</v>
      </c>
      <c r="H25" t="s">
        <v>87</v>
      </c>
      <c r="I25" t="s">
        <v>96</v>
      </c>
      <c r="J25" t="s">
        <v>158</v>
      </c>
      <c r="K25" t="s">
        <v>90</v>
      </c>
      <c r="L25" s="54" t="s">
        <v>91</v>
      </c>
      <c r="M25" s="54" t="s">
        <v>91</v>
      </c>
      <c r="N25" s="54" t="s">
        <v>91</v>
      </c>
      <c r="O25" s="54" t="s">
        <v>91</v>
      </c>
      <c r="P25" s="54" t="s">
        <v>91</v>
      </c>
      <c r="Q25" s="54" t="s">
        <v>91</v>
      </c>
      <c r="R25" s="54"/>
      <c r="S25" s="54"/>
      <c r="T25" s="54"/>
      <c r="U25" s="54"/>
      <c r="V25" s="54" t="s">
        <v>91</v>
      </c>
      <c r="W25" s="54" t="s">
        <v>91</v>
      </c>
      <c r="X25" s="54" t="s">
        <v>91</v>
      </c>
      <c r="Y25" s="54" t="s">
        <v>91</v>
      </c>
      <c r="Z25" s="54" t="s">
        <v>91</v>
      </c>
      <c r="AA25" s="54" t="s">
        <v>91</v>
      </c>
      <c r="AB25" s="54"/>
      <c r="AC25" s="54"/>
      <c r="AD25" s="54"/>
      <c r="AE25" s="54"/>
      <c r="AF25" s="54"/>
      <c r="AG25" s="54"/>
      <c r="AH25" s="54"/>
      <c r="AI25" s="54"/>
      <c r="AJ25" s="54"/>
      <c r="AK25" s="54"/>
      <c r="AL25" s="54"/>
      <c r="AM25" s="54"/>
      <c r="AN25" s="54"/>
      <c r="AO25" s="54"/>
      <c r="AP25" s="54"/>
      <c r="AQ25" s="54"/>
      <c r="AR25" s="54"/>
      <c r="AS25" s="54"/>
      <c r="AT25" s="54"/>
      <c r="AU25" s="54"/>
      <c r="AV25" s="54"/>
      <c r="AW25" s="54"/>
      <c r="AX25" s="54"/>
      <c r="AY25" s="54"/>
      <c r="AZ25" s="54"/>
      <c r="BA25" s="54"/>
      <c r="BB25" s="54"/>
      <c r="BC25" s="54"/>
      <c r="BD25" s="54"/>
      <c r="BE25" s="54"/>
      <c r="BF25" s="54"/>
      <c r="BG25" s="54"/>
      <c r="BH25" s="54"/>
      <c r="BI25" s="54"/>
      <c r="BJ25" s="54"/>
    </row>
    <row r="26" spans="1:62" s="12" customFormat="1" ht="14.4" x14ac:dyDescent="0.3">
      <c r="A26" s="58" t="s">
        <v>140</v>
      </c>
      <c r="B26" t="s">
        <v>159</v>
      </c>
      <c r="C26" t="s">
        <v>160</v>
      </c>
      <c r="D26" t="s">
        <v>161</v>
      </c>
      <c r="E26" t="s">
        <v>85</v>
      </c>
      <c r="F26" t="s">
        <v>95</v>
      </c>
      <c r="G26" s="55">
        <v>2</v>
      </c>
      <c r="H26" t="s">
        <v>87</v>
      </c>
      <c r="I26" t="s">
        <v>96</v>
      </c>
      <c r="J26" t="s">
        <v>162</v>
      </c>
      <c r="K26" t="s">
        <v>90</v>
      </c>
      <c r="L26" s="54"/>
      <c r="M26" s="54"/>
      <c r="N26" s="54"/>
      <c r="O26" s="54"/>
      <c r="P26" s="54"/>
      <c r="Q26" s="54"/>
      <c r="R26" s="54"/>
      <c r="S26" s="54"/>
      <c r="T26" s="54"/>
      <c r="U26" s="54"/>
      <c r="V26" s="54"/>
      <c r="W26" s="54"/>
      <c r="X26" s="54"/>
      <c r="Y26" s="54"/>
      <c r="Z26" s="54"/>
      <c r="AA26" s="54"/>
      <c r="AB26" s="54"/>
      <c r="AC26" s="54"/>
      <c r="AD26" s="54" t="s">
        <v>91</v>
      </c>
      <c r="AE26" s="54" t="s">
        <v>91</v>
      </c>
      <c r="AF26" s="54" t="s">
        <v>91</v>
      </c>
      <c r="AG26" s="54" t="s">
        <v>91</v>
      </c>
      <c r="AH26" s="54" t="s">
        <v>91</v>
      </c>
      <c r="AI26" s="54" t="s">
        <v>91</v>
      </c>
      <c r="AJ26" s="54" t="s">
        <v>91</v>
      </c>
      <c r="AK26" s="54" t="s">
        <v>91</v>
      </c>
      <c r="AL26" s="54"/>
      <c r="AM26" s="54"/>
      <c r="AN26" s="54"/>
      <c r="AO26" s="54"/>
      <c r="AP26" s="54"/>
      <c r="AQ26" s="54"/>
      <c r="AR26" s="54" t="s">
        <v>91</v>
      </c>
      <c r="AS26" s="54" t="s">
        <v>91</v>
      </c>
      <c r="AT26" s="54" t="s">
        <v>91</v>
      </c>
      <c r="AU26" s="54" t="s">
        <v>91</v>
      </c>
      <c r="AV26" s="54" t="s">
        <v>91</v>
      </c>
      <c r="AW26" s="54" t="s">
        <v>91</v>
      </c>
      <c r="AX26" s="54" t="s">
        <v>91</v>
      </c>
      <c r="AY26" s="54" t="s">
        <v>91</v>
      </c>
      <c r="AZ26" s="54"/>
      <c r="BA26" s="54"/>
      <c r="BB26" s="54"/>
      <c r="BC26" s="54"/>
      <c r="BD26" s="54"/>
      <c r="BE26" s="54"/>
      <c r="BF26" s="54"/>
      <c r="BG26" s="54"/>
      <c r="BH26" s="54"/>
      <c r="BI26" s="54"/>
      <c r="BJ26" s="54"/>
    </row>
    <row r="27" spans="1:62" s="12" customFormat="1" ht="14.4" x14ac:dyDescent="0.3">
      <c r="A27" s="58" t="s">
        <v>140</v>
      </c>
      <c r="B27" t="s">
        <v>148</v>
      </c>
      <c r="C27" t="s">
        <v>149</v>
      </c>
      <c r="D27" t="s">
        <v>150</v>
      </c>
      <c r="E27" t="s">
        <v>138</v>
      </c>
      <c r="F27" t="s">
        <v>95</v>
      </c>
      <c r="G27" s="55">
        <v>2</v>
      </c>
      <c r="H27" t="s">
        <v>87</v>
      </c>
      <c r="I27" t="s">
        <v>96</v>
      </c>
      <c r="J27" t="s">
        <v>151</v>
      </c>
      <c r="K27" t="s">
        <v>90</v>
      </c>
      <c r="L27" s="54"/>
      <c r="M27" s="54"/>
      <c r="N27" s="54"/>
      <c r="O27" s="54"/>
      <c r="P27" s="54"/>
      <c r="Q27" s="54"/>
      <c r="R27" s="54" t="s">
        <v>91</v>
      </c>
      <c r="S27" s="54" t="s">
        <v>91</v>
      </c>
      <c r="T27" s="54" t="s">
        <v>91</v>
      </c>
      <c r="U27" s="54"/>
      <c r="V27" s="54" t="s">
        <v>91</v>
      </c>
      <c r="W27" s="54" t="s">
        <v>91</v>
      </c>
      <c r="X27" s="54" t="s">
        <v>91</v>
      </c>
      <c r="Y27" s="54" t="s">
        <v>91</v>
      </c>
      <c r="Z27" s="54" t="s">
        <v>91</v>
      </c>
      <c r="AA27" s="54" t="s">
        <v>91</v>
      </c>
      <c r="AB27" s="54" t="s">
        <v>91</v>
      </c>
      <c r="AC27" s="54" t="s">
        <v>91</v>
      </c>
      <c r="AD27" s="54"/>
      <c r="AE27" s="54"/>
      <c r="AF27" s="54"/>
      <c r="AG27" s="54"/>
      <c r="AH27" s="54"/>
      <c r="AI27" s="54"/>
      <c r="AJ27" s="54"/>
      <c r="AK27" s="54"/>
      <c r="AL27" s="54"/>
      <c r="AM27" s="54"/>
      <c r="AN27" s="54"/>
      <c r="AO27" s="54"/>
      <c r="AP27" s="54"/>
      <c r="AQ27" s="54"/>
      <c r="AR27" s="54"/>
      <c r="AS27" s="54"/>
      <c r="AT27" s="54"/>
      <c r="AU27" s="54"/>
      <c r="AV27" s="54"/>
      <c r="AW27" s="54"/>
      <c r="AX27" s="54"/>
      <c r="AY27" s="54"/>
      <c r="AZ27" s="54"/>
      <c r="BA27" s="54"/>
      <c r="BB27" s="54"/>
      <c r="BC27" s="54"/>
      <c r="BD27" s="54"/>
      <c r="BE27" s="54"/>
      <c r="BF27" s="54"/>
      <c r="BG27" s="54"/>
      <c r="BH27" s="54"/>
      <c r="BI27" s="54"/>
      <c r="BJ27" s="54"/>
    </row>
    <row r="28" spans="1:62" s="12" customFormat="1" ht="14.4" x14ac:dyDescent="0.3">
      <c r="A28" s="58" t="s">
        <v>163</v>
      </c>
      <c r="B28" t="s">
        <v>82</v>
      </c>
      <c r="C28" t="s">
        <v>83</v>
      </c>
      <c r="D28" t="s">
        <v>84</v>
      </c>
      <c r="E28" t="s">
        <v>85</v>
      </c>
      <c r="F28" t="s">
        <v>86</v>
      </c>
      <c r="G28" s="55">
        <v>2</v>
      </c>
      <c r="H28" t="s">
        <v>87</v>
      </c>
      <c r="I28" t="s">
        <v>88</v>
      </c>
      <c r="J28" t="s">
        <v>164</v>
      </c>
      <c r="K28" t="s">
        <v>90</v>
      </c>
      <c r="L28" s="54"/>
      <c r="M28" s="54"/>
      <c r="N28" s="54" t="s">
        <v>91</v>
      </c>
      <c r="O28" s="54" t="s">
        <v>91</v>
      </c>
      <c r="P28" s="54" t="s">
        <v>91</v>
      </c>
      <c r="Q28" s="54" t="s">
        <v>91</v>
      </c>
      <c r="R28" s="54"/>
      <c r="S28" s="54"/>
      <c r="T28" s="54"/>
      <c r="U28" s="54"/>
      <c r="V28" s="54"/>
      <c r="W28" s="54"/>
      <c r="X28" s="54" t="s">
        <v>91</v>
      </c>
      <c r="Y28" s="54" t="s">
        <v>91</v>
      </c>
      <c r="Z28" s="54" t="s">
        <v>91</v>
      </c>
      <c r="AA28" s="54" t="s">
        <v>91</v>
      </c>
      <c r="AB28" s="54"/>
      <c r="AC28" s="54"/>
      <c r="AD28" s="54"/>
      <c r="AE28" s="54"/>
      <c r="AF28" s="54"/>
      <c r="AG28" s="54"/>
      <c r="AH28" s="54"/>
      <c r="AI28" s="54"/>
      <c r="AJ28" s="54"/>
      <c r="AK28" s="54"/>
      <c r="AL28" s="54"/>
      <c r="AM28" s="54"/>
      <c r="AN28" s="54"/>
      <c r="AO28" s="54"/>
      <c r="AP28" s="54"/>
      <c r="AQ28" s="54"/>
      <c r="AR28" s="54"/>
      <c r="AS28" s="54"/>
      <c r="AT28" s="54"/>
      <c r="AU28" s="54"/>
      <c r="AV28" s="54"/>
      <c r="AW28" s="54"/>
      <c r="AX28" s="54"/>
      <c r="AY28" s="54"/>
      <c r="AZ28" s="54"/>
      <c r="BA28" s="54"/>
      <c r="BB28" s="54"/>
      <c r="BC28" s="54"/>
      <c r="BD28" s="54"/>
      <c r="BE28" s="54"/>
      <c r="BF28" s="54"/>
      <c r="BG28" s="54"/>
      <c r="BH28" s="54"/>
      <c r="BI28" s="54"/>
      <c r="BJ28" s="54"/>
    </row>
    <row r="29" spans="1:62" s="12" customFormat="1" ht="14.4" x14ac:dyDescent="0.3">
      <c r="A29" s="58" t="s">
        <v>165</v>
      </c>
      <c r="B29" t="s">
        <v>166</v>
      </c>
      <c r="C29" t="s">
        <v>167</v>
      </c>
      <c r="D29" t="s">
        <v>168</v>
      </c>
      <c r="E29" t="s">
        <v>100</v>
      </c>
      <c r="F29" t="s">
        <v>95</v>
      </c>
      <c r="G29" s="55">
        <v>2</v>
      </c>
      <c r="H29" t="s">
        <v>87</v>
      </c>
      <c r="I29" t="s">
        <v>96</v>
      </c>
      <c r="J29" t="s">
        <v>169</v>
      </c>
      <c r="K29" t="s">
        <v>90</v>
      </c>
      <c r="L29" s="54"/>
      <c r="M29" s="54" t="s">
        <v>91</v>
      </c>
      <c r="N29" s="54" t="s">
        <v>91</v>
      </c>
      <c r="O29" s="54" t="s">
        <v>91</v>
      </c>
      <c r="P29" s="54"/>
      <c r="Q29" s="54"/>
      <c r="R29" s="54"/>
      <c r="S29" s="54"/>
      <c r="T29" s="54"/>
      <c r="U29" s="54"/>
      <c r="V29" s="54"/>
      <c r="W29" s="54" t="s">
        <v>91</v>
      </c>
      <c r="X29" s="54" t="s">
        <v>91</v>
      </c>
      <c r="Y29" s="54" t="s">
        <v>91</v>
      </c>
      <c r="Z29" s="54"/>
      <c r="AA29" s="54"/>
      <c r="AB29" s="54"/>
      <c r="AC29" s="54"/>
      <c r="AD29" s="54"/>
      <c r="AE29" s="54"/>
      <c r="AF29" s="54"/>
      <c r="AG29" s="54"/>
      <c r="AH29" s="54"/>
      <c r="AI29" s="54"/>
      <c r="AJ29" s="54"/>
      <c r="AK29" s="54"/>
      <c r="AL29" s="54"/>
      <c r="AM29" s="54"/>
      <c r="AN29" s="54"/>
      <c r="AO29" s="54"/>
      <c r="AP29" s="54"/>
      <c r="AQ29" s="54"/>
      <c r="AR29" s="54"/>
      <c r="AS29" s="54"/>
      <c r="AT29" s="54"/>
      <c r="AU29" s="54"/>
      <c r="AV29" s="54"/>
      <c r="AW29" s="54"/>
      <c r="AX29" s="54"/>
      <c r="AY29" s="54"/>
      <c r="AZ29" s="54"/>
      <c r="BA29" s="54"/>
      <c r="BB29" s="54"/>
      <c r="BC29" s="54"/>
      <c r="BD29" s="54"/>
      <c r="BE29" s="54"/>
      <c r="BF29" s="54"/>
      <c r="BG29" s="54"/>
      <c r="BH29" s="54"/>
      <c r="BI29" s="54"/>
      <c r="BJ29" s="54"/>
    </row>
    <row r="30" spans="1:62" s="12" customFormat="1" ht="14.4" x14ac:dyDescent="0.3">
      <c r="A30" s="58" t="s">
        <v>170</v>
      </c>
      <c r="B30" t="s">
        <v>171</v>
      </c>
      <c r="C30" t="s">
        <v>172</v>
      </c>
      <c r="D30" t="s">
        <v>173</v>
      </c>
      <c r="E30" t="s">
        <v>85</v>
      </c>
      <c r="F30" t="s">
        <v>95</v>
      </c>
      <c r="G30" s="55">
        <v>2</v>
      </c>
      <c r="H30" t="s">
        <v>87</v>
      </c>
      <c r="I30" t="s">
        <v>96</v>
      </c>
      <c r="J30" t="s">
        <v>174</v>
      </c>
      <c r="K30" t="s">
        <v>90</v>
      </c>
      <c r="L30" s="54"/>
      <c r="M30" s="54" t="s">
        <v>91</v>
      </c>
      <c r="N30" s="54"/>
      <c r="O30" s="54"/>
      <c r="P30" s="54" t="s">
        <v>91</v>
      </c>
      <c r="Q30" s="54" t="s">
        <v>91</v>
      </c>
      <c r="R30" s="54"/>
      <c r="S30" s="54"/>
      <c r="T30" s="54"/>
      <c r="U30" s="54"/>
      <c r="V30" s="54"/>
      <c r="W30" s="54"/>
      <c r="X30" s="54"/>
      <c r="Y30" s="54"/>
      <c r="Z30" s="54"/>
      <c r="AA30" s="54"/>
      <c r="AB30" s="54"/>
      <c r="AC30" s="54"/>
      <c r="AD30" s="54"/>
      <c r="AE30" s="54"/>
      <c r="AF30" s="54"/>
      <c r="AG30" s="54"/>
      <c r="AH30" s="54"/>
      <c r="AI30" s="54"/>
      <c r="AJ30" s="54"/>
      <c r="AK30" s="54"/>
      <c r="AL30" s="54"/>
      <c r="AM30" s="54"/>
      <c r="AN30" s="54"/>
      <c r="AO30" s="54"/>
      <c r="AP30" s="54"/>
      <c r="AQ30" s="54"/>
      <c r="AR30" s="54"/>
      <c r="AS30" s="54"/>
      <c r="AT30" s="54"/>
      <c r="AU30" s="54"/>
      <c r="AV30" s="54"/>
      <c r="AW30" s="54"/>
      <c r="AX30" s="54"/>
      <c r="AY30" s="54"/>
      <c r="AZ30" s="54"/>
      <c r="BA30" s="54"/>
      <c r="BB30" s="54"/>
      <c r="BC30" s="54"/>
      <c r="BD30" s="54"/>
      <c r="BE30" s="54"/>
      <c r="BF30" s="54"/>
      <c r="BG30" s="54"/>
      <c r="BH30" s="54"/>
      <c r="BI30" s="54"/>
      <c r="BJ30" s="54"/>
    </row>
    <row r="31" spans="1:62" s="12" customFormat="1" ht="14.4" x14ac:dyDescent="0.3">
      <c r="A31" s="58" t="s">
        <v>175</v>
      </c>
      <c r="B31" t="s">
        <v>176</v>
      </c>
      <c r="C31" t="s">
        <v>177</v>
      </c>
      <c r="D31" t="s">
        <v>178</v>
      </c>
      <c r="E31" t="s">
        <v>138</v>
      </c>
      <c r="F31" t="s">
        <v>95</v>
      </c>
      <c r="G31" s="55">
        <v>2</v>
      </c>
      <c r="H31" t="s">
        <v>87</v>
      </c>
      <c r="I31" t="s">
        <v>96</v>
      </c>
      <c r="J31" t="s">
        <v>179</v>
      </c>
      <c r="K31" t="s">
        <v>90</v>
      </c>
      <c r="L31" s="54"/>
      <c r="M31" s="54" t="s">
        <v>91</v>
      </c>
      <c r="N31" s="54" t="s">
        <v>91</v>
      </c>
      <c r="O31" s="54" t="s">
        <v>91</v>
      </c>
      <c r="P31" s="54"/>
      <c r="Q31" s="54"/>
      <c r="R31" s="54"/>
      <c r="S31" s="54"/>
      <c r="T31" s="54"/>
      <c r="U31" s="54"/>
      <c r="V31" s="54"/>
      <c r="W31" s="54"/>
      <c r="X31" s="54"/>
      <c r="Y31" s="54"/>
      <c r="Z31" s="54"/>
      <c r="AA31" s="54"/>
      <c r="AB31" s="54"/>
      <c r="AC31" s="54"/>
      <c r="AD31" s="54"/>
      <c r="AE31" s="54"/>
      <c r="AF31" s="54"/>
      <c r="AG31" s="54"/>
      <c r="AH31" s="54"/>
      <c r="AI31" s="54"/>
      <c r="AJ31" s="54"/>
      <c r="AK31" s="54"/>
      <c r="AL31" s="54"/>
      <c r="AM31" s="54"/>
      <c r="AN31" s="54"/>
      <c r="AO31" s="54"/>
      <c r="AP31" s="54"/>
      <c r="AQ31" s="54"/>
      <c r="AR31" s="54"/>
      <c r="AS31" s="54"/>
      <c r="AT31" s="54"/>
      <c r="AU31" s="54"/>
      <c r="AV31" s="54"/>
      <c r="AW31" s="54"/>
      <c r="AX31" s="54"/>
      <c r="AY31" s="54"/>
      <c r="AZ31" s="54"/>
      <c r="BA31" s="54"/>
      <c r="BB31" s="54"/>
      <c r="BC31" s="54"/>
      <c r="BD31" s="54"/>
      <c r="BE31" s="54"/>
      <c r="BF31" s="54"/>
      <c r="BG31" s="54"/>
      <c r="BH31" s="54"/>
      <c r="BI31" s="54"/>
      <c r="BJ31" s="54"/>
    </row>
    <row r="32" spans="1:62" s="12" customFormat="1" ht="14.4" x14ac:dyDescent="0.3">
      <c r="A32" s="58" t="s">
        <v>175</v>
      </c>
      <c r="B32" t="s">
        <v>98</v>
      </c>
      <c r="C32" t="s">
        <v>98</v>
      </c>
      <c r="D32" t="s">
        <v>99</v>
      </c>
      <c r="E32" t="s">
        <v>100</v>
      </c>
      <c r="F32" t="s">
        <v>95</v>
      </c>
      <c r="G32" s="55">
        <v>2</v>
      </c>
      <c r="H32" t="s">
        <v>87</v>
      </c>
      <c r="I32" t="s">
        <v>96</v>
      </c>
      <c r="J32" t="s">
        <v>182</v>
      </c>
      <c r="K32" t="s">
        <v>90</v>
      </c>
      <c r="L32" s="54"/>
      <c r="M32" s="54"/>
      <c r="N32" s="54"/>
      <c r="O32" s="54"/>
      <c r="P32" s="54" t="s">
        <v>91</v>
      </c>
      <c r="Q32" s="54" t="s">
        <v>91</v>
      </c>
      <c r="R32" s="54" t="s">
        <v>91</v>
      </c>
      <c r="S32" s="54" t="s">
        <v>91</v>
      </c>
      <c r="T32" s="54" t="s">
        <v>91</v>
      </c>
      <c r="U32" s="54"/>
      <c r="V32" s="54"/>
      <c r="W32" s="54"/>
      <c r="X32" s="54"/>
      <c r="Y32" s="54"/>
      <c r="Z32" s="54"/>
      <c r="AA32" s="54"/>
      <c r="AB32" s="54"/>
      <c r="AC32" s="54"/>
      <c r="AD32" s="54"/>
      <c r="AE32" s="54"/>
      <c r="AF32" s="54"/>
      <c r="AG32" s="54"/>
      <c r="AH32" s="54"/>
      <c r="AI32" s="54"/>
      <c r="AJ32" s="54"/>
      <c r="AK32" s="54"/>
      <c r="AL32" s="54"/>
      <c r="AM32" s="54"/>
      <c r="AN32" s="54"/>
      <c r="AO32" s="54"/>
      <c r="AP32" s="54"/>
      <c r="AQ32" s="54"/>
      <c r="AR32" s="54"/>
      <c r="AS32" s="54"/>
      <c r="AT32" s="54"/>
      <c r="AU32" s="54"/>
      <c r="AV32" s="54"/>
      <c r="AW32" s="54"/>
      <c r="AX32" s="54"/>
      <c r="AY32" s="54"/>
      <c r="AZ32" s="54"/>
      <c r="BA32" s="54"/>
      <c r="BB32" s="54"/>
      <c r="BC32" s="54"/>
      <c r="BD32" s="54"/>
      <c r="BE32" s="54"/>
      <c r="BF32" s="54"/>
      <c r="BG32" s="54"/>
      <c r="BH32" s="54"/>
      <c r="BI32" s="54"/>
      <c r="BJ32" s="54"/>
    </row>
    <row r="33" spans="1:96" s="12" customFormat="1" ht="14.4" x14ac:dyDescent="0.3">
      <c r="A33" s="58" t="s">
        <v>180</v>
      </c>
      <c r="B33" t="s">
        <v>82</v>
      </c>
      <c r="C33" t="s">
        <v>83</v>
      </c>
      <c r="D33" t="s">
        <v>84</v>
      </c>
      <c r="E33" t="s">
        <v>85</v>
      </c>
      <c r="F33" t="s">
        <v>86</v>
      </c>
      <c r="G33" s="55">
        <v>2</v>
      </c>
      <c r="H33" t="s">
        <v>87</v>
      </c>
      <c r="I33" t="s">
        <v>88</v>
      </c>
      <c r="J33" t="s">
        <v>186</v>
      </c>
      <c r="K33" t="s">
        <v>90</v>
      </c>
      <c r="L33" s="54"/>
      <c r="M33" s="54"/>
      <c r="N33" s="54" t="s">
        <v>91</v>
      </c>
      <c r="O33" s="54" t="s">
        <v>91</v>
      </c>
      <c r="P33" s="54" t="s">
        <v>91</v>
      </c>
      <c r="Q33" s="54" t="s">
        <v>91</v>
      </c>
      <c r="R33" s="54"/>
      <c r="S33" s="54"/>
      <c r="T33" s="54"/>
      <c r="U33" s="54"/>
      <c r="V33" s="54"/>
      <c r="W33" s="54"/>
      <c r="X33" s="54" t="s">
        <v>91</v>
      </c>
      <c r="Y33" s="54" t="s">
        <v>91</v>
      </c>
      <c r="Z33" s="54" t="s">
        <v>91</v>
      </c>
      <c r="AA33" s="54" t="s">
        <v>91</v>
      </c>
      <c r="AB33" s="54"/>
      <c r="AC33" s="54"/>
      <c r="AD33" s="54"/>
      <c r="AE33" s="54"/>
      <c r="AF33" s="54"/>
      <c r="AG33" s="54"/>
      <c r="AH33" s="54"/>
      <c r="AI33" s="54"/>
      <c r="AJ33" s="54"/>
      <c r="AK33" s="54"/>
      <c r="AL33" s="54"/>
      <c r="AM33" s="54"/>
      <c r="AN33" s="54"/>
      <c r="AO33" s="54"/>
      <c r="AP33" s="54"/>
      <c r="AQ33" s="54"/>
      <c r="AR33" s="54"/>
      <c r="AS33" s="54"/>
      <c r="AT33" s="54"/>
      <c r="AU33" s="54"/>
      <c r="AV33" s="54"/>
      <c r="AW33" s="54"/>
      <c r="AX33" s="54"/>
      <c r="AY33" s="54"/>
      <c r="AZ33" s="54"/>
      <c r="BA33" s="54"/>
      <c r="BB33" s="54"/>
      <c r="BC33" s="54"/>
      <c r="BD33" s="54"/>
      <c r="BE33" s="54"/>
      <c r="BF33" s="54"/>
      <c r="BG33" s="54"/>
      <c r="BH33" s="54"/>
      <c r="BI33" s="54"/>
      <c r="BJ33" s="54"/>
    </row>
    <row r="34" spans="1:96" s="12" customFormat="1" ht="14.4" x14ac:dyDescent="0.3">
      <c r="A34" s="58" t="s">
        <v>180</v>
      </c>
      <c r="B34" t="s">
        <v>183</v>
      </c>
      <c r="C34" t="s">
        <v>183</v>
      </c>
      <c r="D34" t="s">
        <v>184</v>
      </c>
      <c r="E34" t="s">
        <v>85</v>
      </c>
      <c r="F34" t="s">
        <v>86</v>
      </c>
      <c r="G34" s="55">
        <v>2</v>
      </c>
      <c r="H34" t="s">
        <v>87</v>
      </c>
      <c r="I34" t="s">
        <v>88</v>
      </c>
      <c r="J34" t="s">
        <v>185</v>
      </c>
      <c r="K34" t="s">
        <v>90</v>
      </c>
      <c r="L34" s="54"/>
      <c r="M34" s="54"/>
      <c r="N34" s="54"/>
      <c r="O34" s="54"/>
      <c r="P34" s="54"/>
      <c r="Q34" s="54"/>
      <c r="R34" s="54" t="s">
        <v>91</v>
      </c>
      <c r="S34" s="54" t="s">
        <v>91</v>
      </c>
      <c r="T34" s="54" t="s">
        <v>91</v>
      </c>
      <c r="U34" s="54"/>
      <c r="V34" s="54"/>
      <c r="W34" s="54"/>
      <c r="X34" s="54"/>
      <c r="Y34" s="54"/>
      <c r="Z34" s="54"/>
      <c r="AA34" s="54"/>
      <c r="AB34" s="54"/>
      <c r="AC34" s="54"/>
      <c r="AD34" s="54"/>
      <c r="AE34" s="54"/>
      <c r="AF34" s="54"/>
      <c r="AG34" s="54"/>
      <c r="AH34" s="54"/>
      <c r="AI34" s="54"/>
      <c r="AJ34" s="54"/>
      <c r="AK34" s="54"/>
      <c r="AL34" s="54"/>
      <c r="AM34" s="54"/>
      <c r="AN34" s="54"/>
      <c r="AO34" s="54"/>
      <c r="AP34" s="54"/>
      <c r="AQ34" s="54"/>
      <c r="AR34" s="54"/>
      <c r="AS34" s="54"/>
      <c r="AT34" s="54"/>
      <c r="AU34" s="54"/>
      <c r="AV34" s="54"/>
      <c r="AW34" s="54"/>
      <c r="AX34" s="54"/>
      <c r="AY34" s="54"/>
      <c r="AZ34" s="54"/>
      <c r="BA34" s="54"/>
      <c r="BB34" s="54"/>
      <c r="BC34" s="54"/>
      <c r="BD34" s="54"/>
      <c r="BE34" s="54"/>
      <c r="BF34" s="54"/>
      <c r="BG34" s="54"/>
      <c r="BH34" s="54"/>
      <c r="BI34" s="54"/>
      <c r="BJ34" s="54"/>
    </row>
    <row r="35" spans="1:96" s="12" customFormat="1" ht="14.4" x14ac:dyDescent="0.3">
      <c r="A35" s="58" t="s">
        <v>180</v>
      </c>
      <c r="B35" t="s">
        <v>187</v>
      </c>
      <c r="C35" t="s">
        <v>188</v>
      </c>
      <c r="D35" t="s">
        <v>189</v>
      </c>
      <c r="E35" t="s">
        <v>138</v>
      </c>
      <c r="F35" t="s">
        <v>95</v>
      </c>
      <c r="G35" s="55">
        <v>2</v>
      </c>
      <c r="H35" t="s">
        <v>87</v>
      </c>
      <c r="I35" t="s">
        <v>96</v>
      </c>
      <c r="J35" t="s">
        <v>190</v>
      </c>
      <c r="K35" t="s">
        <v>90</v>
      </c>
      <c r="L35" s="54"/>
      <c r="M35" s="54"/>
      <c r="N35" s="54"/>
      <c r="O35" s="54"/>
      <c r="P35" s="54"/>
      <c r="Q35" s="54"/>
      <c r="R35" s="54"/>
      <c r="S35" s="54"/>
      <c r="T35" s="54"/>
      <c r="U35" s="54"/>
      <c r="V35" s="54"/>
      <c r="W35" s="54"/>
      <c r="X35" s="54"/>
      <c r="Y35" s="54"/>
      <c r="Z35" s="54"/>
      <c r="AA35" s="54"/>
      <c r="AB35" s="54"/>
      <c r="AC35" s="54"/>
      <c r="AD35" s="54"/>
      <c r="AE35" s="54"/>
      <c r="AF35" s="54"/>
      <c r="AG35" s="54" t="s">
        <v>91</v>
      </c>
      <c r="AH35" s="54" t="s">
        <v>91</v>
      </c>
      <c r="AI35" s="54" t="s">
        <v>91</v>
      </c>
      <c r="AJ35" s="54" t="s">
        <v>91</v>
      </c>
      <c r="AK35" s="54" t="s">
        <v>91</v>
      </c>
      <c r="AL35" s="54" t="s">
        <v>91</v>
      </c>
      <c r="AM35" s="54" t="s">
        <v>91</v>
      </c>
      <c r="AN35" s="54" t="s">
        <v>91</v>
      </c>
      <c r="AO35" s="54" t="s">
        <v>91</v>
      </c>
      <c r="AP35" s="54"/>
      <c r="AQ35" s="54"/>
      <c r="AR35" s="54"/>
      <c r="AS35" s="54" t="s">
        <v>91</v>
      </c>
      <c r="AT35" s="54" t="s">
        <v>91</v>
      </c>
      <c r="AU35" s="54" t="s">
        <v>91</v>
      </c>
      <c r="AV35" s="54" t="s">
        <v>91</v>
      </c>
      <c r="AW35" s="54" t="s">
        <v>91</v>
      </c>
      <c r="AX35" s="54" t="s">
        <v>91</v>
      </c>
      <c r="AY35" s="54" t="s">
        <v>91</v>
      </c>
      <c r="AZ35" s="54" t="s">
        <v>91</v>
      </c>
      <c r="BA35" s="54" t="s">
        <v>91</v>
      </c>
      <c r="BB35" s="54"/>
      <c r="BC35" s="54"/>
      <c r="BD35" s="54"/>
      <c r="BE35" s="54"/>
      <c r="BF35" s="54"/>
      <c r="BG35" s="54"/>
      <c r="BH35" s="54"/>
      <c r="BI35" s="54"/>
      <c r="BJ35" s="54"/>
    </row>
    <row r="36" spans="1:96" s="12" customFormat="1" ht="14.4" x14ac:dyDescent="0.3">
      <c r="A36" s="58" t="s">
        <v>180</v>
      </c>
      <c r="B36" t="s">
        <v>191</v>
      </c>
      <c r="C36" t="s">
        <v>192</v>
      </c>
      <c r="D36" t="s">
        <v>193</v>
      </c>
      <c r="E36" t="s">
        <v>100</v>
      </c>
      <c r="F36" t="s">
        <v>95</v>
      </c>
      <c r="G36" s="55">
        <v>2</v>
      </c>
      <c r="H36" t="s">
        <v>87</v>
      </c>
      <c r="I36" t="s">
        <v>96</v>
      </c>
      <c r="J36" t="s">
        <v>194</v>
      </c>
      <c r="K36" t="s">
        <v>195</v>
      </c>
      <c r="L36" s="54"/>
      <c r="M36" s="54" t="s">
        <v>91</v>
      </c>
      <c r="N36" s="54" t="s">
        <v>91</v>
      </c>
      <c r="O36" s="54" t="s">
        <v>91</v>
      </c>
      <c r="P36" s="54" t="s">
        <v>91</v>
      </c>
      <c r="Q36" s="54" t="s">
        <v>91</v>
      </c>
      <c r="R36" s="54"/>
      <c r="S36" s="54"/>
      <c r="T36" s="54"/>
      <c r="U36" s="54"/>
      <c r="V36" s="54"/>
      <c r="W36" s="54"/>
      <c r="X36" s="54"/>
      <c r="Y36" s="54"/>
      <c r="Z36" s="54"/>
      <c r="AA36" s="54"/>
      <c r="AB36" s="54"/>
      <c r="AC36" s="54"/>
      <c r="AD36" s="54"/>
      <c r="AE36" s="54"/>
      <c r="AF36" s="54"/>
      <c r="AG36" s="54"/>
      <c r="AH36" s="54"/>
      <c r="AI36" s="54"/>
      <c r="AJ36" s="54"/>
      <c r="AK36" s="54"/>
      <c r="AL36" s="54"/>
      <c r="AM36" s="54"/>
      <c r="AN36" s="54"/>
      <c r="AO36" s="54"/>
      <c r="AP36" s="54"/>
      <c r="AQ36" s="54"/>
      <c r="AR36" s="54"/>
      <c r="AS36" s="54"/>
      <c r="AT36" s="54"/>
      <c r="AU36" s="54"/>
      <c r="AV36" s="54"/>
      <c r="AW36" s="54"/>
      <c r="AX36" s="54"/>
      <c r="AY36" s="54"/>
      <c r="AZ36" s="54"/>
      <c r="BA36" s="54"/>
      <c r="BB36" s="54"/>
      <c r="BC36" s="54"/>
      <c r="BD36" s="54"/>
      <c r="BE36" s="54"/>
      <c r="BF36" s="54"/>
      <c r="BG36" s="54"/>
      <c r="BH36" s="54"/>
      <c r="BI36" s="54"/>
      <c r="BJ36" s="54"/>
    </row>
    <row r="37" spans="1:96" s="12" customFormat="1" ht="14.4" x14ac:dyDescent="0.3">
      <c r="A37" s="58" t="s">
        <v>180</v>
      </c>
      <c r="B37" t="s">
        <v>176</v>
      </c>
      <c r="C37" t="s">
        <v>177</v>
      </c>
      <c r="D37" t="s">
        <v>178</v>
      </c>
      <c r="E37" t="s">
        <v>138</v>
      </c>
      <c r="F37" t="s">
        <v>95</v>
      </c>
      <c r="G37" s="55">
        <v>2</v>
      </c>
      <c r="H37" t="s">
        <v>87</v>
      </c>
      <c r="I37" t="s">
        <v>96</v>
      </c>
      <c r="J37" t="s">
        <v>179</v>
      </c>
      <c r="K37" t="s">
        <v>90</v>
      </c>
      <c r="L37" s="54"/>
      <c r="M37" s="54" t="s">
        <v>91</v>
      </c>
      <c r="N37" s="54" t="s">
        <v>91</v>
      </c>
      <c r="O37" s="54" t="s">
        <v>91</v>
      </c>
      <c r="P37" s="54"/>
      <c r="Q37" s="54"/>
      <c r="R37" s="54"/>
      <c r="S37" s="54"/>
      <c r="T37" s="54"/>
      <c r="U37" s="54"/>
      <c r="V37" s="54"/>
      <c r="W37" s="54" t="s">
        <v>91</v>
      </c>
      <c r="X37" s="54" t="s">
        <v>91</v>
      </c>
      <c r="Y37" s="54" t="s">
        <v>91</v>
      </c>
      <c r="Z37" s="54"/>
      <c r="AA37" s="54"/>
      <c r="AB37" s="54"/>
      <c r="AC37" s="54"/>
      <c r="AD37" s="54"/>
      <c r="AE37" s="54"/>
      <c r="AF37" s="54"/>
      <c r="AG37" s="54"/>
      <c r="AH37" s="54"/>
      <c r="AI37" s="54"/>
      <c r="AJ37" s="54"/>
      <c r="AK37" s="54"/>
      <c r="AL37" s="54"/>
      <c r="AM37" s="54"/>
      <c r="AN37" s="54"/>
      <c r="AO37" s="54"/>
      <c r="AP37" s="54"/>
      <c r="AQ37" s="54"/>
      <c r="AR37" s="54"/>
      <c r="AS37" s="54"/>
      <c r="AT37" s="54"/>
      <c r="AU37" s="54"/>
      <c r="AV37" s="54"/>
      <c r="AW37" s="54"/>
      <c r="AX37" s="54"/>
      <c r="AY37" s="54"/>
      <c r="AZ37" s="54"/>
      <c r="BA37" s="54"/>
      <c r="BB37" s="54"/>
      <c r="BC37" s="54"/>
      <c r="BD37" s="54"/>
      <c r="BE37" s="54"/>
      <c r="BF37" s="54"/>
      <c r="BG37" s="54"/>
      <c r="BH37" s="54"/>
      <c r="BI37" s="54"/>
      <c r="BJ37" s="54"/>
    </row>
    <row r="38" spans="1:96" s="12" customFormat="1" ht="14.4" x14ac:dyDescent="0.3">
      <c r="A38" s="58" t="s">
        <v>181</v>
      </c>
      <c r="B38" t="s">
        <v>82</v>
      </c>
      <c r="C38" t="s">
        <v>83</v>
      </c>
      <c r="D38" t="s">
        <v>84</v>
      </c>
      <c r="E38" t="s">
        <v>85</v>
      </c>
      <c r="F38" t="s">
        <v>86</v>
      </c>
      <c r="G38" s="55">
        <v>2</v>
      </c>
      <c r="H38" t="s">
        <v>87</v>
      </c>
      <c r="I38" t="s">
        <v>96</v>
      </c>
      <c r="J38" t="s">
        <v>196</v>
      </c>
      <c r="K38" t="s">
        <v>90</v>
      </c>
      <c r="L38" s="54" t="s">
        <v>91</v>
      </c>
      <c r="M38" s="54" t="s">
        <v>91</v>
      </c>
      <c r="N38" s="54" t="s">
        <v>91</v>
      </c>
      <c r="O38" s="54" t="s">
        <v>91</v>
      </c>
      <c r="P38" s="54" t="s">
        <v>91</v>
      </c>
      <c r="Q38" s="54" t="s">
        <v>91</v>
      </c>
      <c r="R38" s="54"/>
      <c r="S38" s="54"/>
      <c r="T38" s="54"/>
      <c r="U38" s="54"/>
      <c r="V38" s="54" t="s">
        <v>91</v>
      </c>
      <c r="W38" s="54" t="s">
        <v>91</v>
      </c>
      <c r="X38" s="54" t="s">
        <v>91</v>
      </c>
      <c r="Y38" s="54" t="s">
        <v>91</v>
      </c>
      <c r="Z38" s="54" t="s">
        <v>91</v>
      </c>
      <c r="AA38" s="54" t="s">
        <v>91</v>
      </c>
      <c r="AB38" s="54"/>
      <c r="AC38" s="54"/>
      <c r="AD38" s="54"/>
      <c r="AE38" s="54"/>
      <c r="AF38" s="54"/>
      <c r="AG38" s="54"/>
      <c r="AH38" s="54"/>
      <c r="AI38" s="54"/>
      <c r="AJ38" s="54"/>
      <c r="AK38" s="54"/>
      <c r="AL38" s="54"/>
      <c r="AM38" s="54"/>
      <c r="AN38" s="54"/>
      <c r="AO38" s="54"/>
      <c r="AP38" s="54"/>
      <c r="AQ38" s="54"/>
      <c r="AR38" s="54"/>
      <c r="AS38" s="54"/>
      <c r="AT38" s="54"/>
      <c r="AU38" s="54"/>
      <c r="AV38" s="54"/>
      <c r="AW38" s="54"/>
      <c r="AX38" s="54"/>
      <c r="AY38" s="54"/>
      <c r="AZ38" s="54"/>
      <c r="BA38" s="54"/>
      <c r="BB38" s="54"/>
      <c r="BC38" s="54"/>
      <c r="BD38" s="54"/>
      <c r="BE38" s="54"/>
      <c r="BF38" s="54"/>
      <c r="BG38" s="54"/>
      <c r="BH38" s="54"/>
      <c r="BI38" s="54"/>
      <c r="BJ38" s="54"/>
    </row>
    <row r="39" spans="1:96" s="12" customFormat="1" ht="14.4" x14ac:dyDescent="0.3">
      <c r="A39" s="58" t="s">
        <v>181</v>
      </c>
      <c r="B39" t="s">
        <v>198</v>
      </c>
      <c r="C39" t="s">
        <v>199</v>
      </c>
      <c r="D39" t="s">
        <v>200</v>
      </c>
      <c r="E39" t="s">
        <v>85</v>
      </c>
      <c r="F39" t="s">
        <v>95</v>
      </c>
      <c r="G39" s="55">
        <v>2</v>
      </c>
      <c r="H39" t="s">
        <v>87</v>
      </c>
      <c r="I39" t="s">
        <v>96</v>
      </c>
      <c r="J39" t="s">
        <v>201</v>
      </c>
      <c r="K39" t="s">
        <v>90</v>
      </c>
      <c r="L39" s="54"/>
      <c r="M39" s="54"/>
      <c r="N39" s="54"/>
      <c r="O39" s="54"/>
      <c r="P39" s="54"/>
      <c r="Q39" s="54"/>
      <c r="R39" s="54"/>
      <c r="S39" s="54"/>
      <c r="T39" s="54"/>
      <c r="U39" s="54"/>
      <c r="V39" s="54"/>
      <c r="W39" s="54"/>
      <c r="X39" s="54"/>
      <c r="Y39" s="54"/>
      <c r="Z39" s="54"/>
      <c r="AA39" s="54"/>
      <c r="AB39" s="54"/>
      <c r="AC39" s="54"/>
      <c r="AD39" s="54"/>
      <c r="AE39" s="54"/>
      <c r="AF39" s="54"/>
      <c r="AG39" s="54"/>
      <c r="AH39" s="54"/>
      <c r="AI39" s="54" t="s">
        <v>91</v>
      </c>
      <c r="AJ39" s="54" t="s">
        <v>91</v>
      </c>
      <c r="AK39" s="54" t="s">
        <v>91</v>
      </c>
      <c r="AL39" s="54" t="s">
        <v>91</v>
      </c>
      <c r="AM39" s="54" t="s">
        <v>91</v>
      </c>
      <c r="AN39" s="54" t="s">
        <v>91</v>
      </c>
      <c r="AO39" s="54"/>
      <c r="AP39" s="54"/>
      <c r="AQ39" s="54"/>
      <c r="AR39" s="54"/>
      <c r="AS39" s="54"/>
      <c r="AT39" s="54" t="s">
        <v>91</v>
      </c>
      <c r="AU39" s="54" t="s">
        <v>91</v>
      </c>
      <c r="AV39" s="54" t="s">
        <v>91</v>
      </c>
      <c r="AW39" s="54" t="s">
        <v>91</v>
      </c>
      <c r="AX39" s="54" t="s">
        <v>91</v>
      </c>
      <c r="AY39" s="54" t="s">
        <v>91</v>
      </c>
      <c r="AZ39" s="54" t="s">
        <v>91</v>
      </c>
      <c r="BA39" s="54"/>
      <c r="BB39" s="54"/>
      <c r="BC39" s="54"/>
      <c r="BD39" s="54"/>
      <c r="BE39" s="54"/>
      <c r="BF39" s="54"/>
      <c r="BG39" s="54"/>
      <c r="BH39" s="54"/>
      <c r="BI39" s="54"/>
      <c r="BJ39" s="54"/>
    </row>
    <row r="40" spans="1:96" s="12" customFormat="1" ht="14.4" x14ac:dyDescent="0.3">
      <c r="A40" s="58" t="s">
        <v>181</v>
      </c>
      <c r="B40" t="s">
        <v>191</v>
      </c>
      <c r="C40" t="s">
        <v>192</v>
      </c>
      <c r="D40" t="s">
        <v>193</v>
      </c>
      <c r="E40" t="s">
        <v>100</v>
      </c>
      <c r="F40" t="s">
        <v>95</v>
      </c>
      <c r="G40" s="55">
        <v>2</v>
      </c>
      <c r="H40" t="s">
        <v>87</v>
      </c>
      <c r="I40" t="s">
        <v>96</v>
      </c>
      <c r="J40" t="s">
        <v>194</v>
      </c>
      <c r="K40" t="s">
        <v>195</v>
      </c>
      <c r="L40" s="54"/>
      <c r="M40" s="54"/>
      <c r="N40" s="54"/>
      <c r="O40" s="54"/>
      <c r="P40" s="54"/>
      <c r="Q40" s="54"/>
      <c r="R40" s="54" t="s">
        <v>91</v>
      </c>
      <c r="S40" s="54" t="s">
        <v>91</v>
      </c>
      <c r="T40" s="54" t="s">
        <v>91</v>
      </c>
      <c r="U40" s="54"/>
      <c r="V40" s="54"/>
      <c r="W40" s="54"/>
      <c r="X40" s="54"/>
      <c r="Y40" s="54"/>
      <c r="Z40" s="54"/>
      <c r="AA40" s="54"/>
      <c r="AB40" s="54"/>
      <c r="AC40" s="54"/>
      <c r="AD40" s="54"/>
      <c r="AE40" s="54"/>
      <c r="AF40" s="54"/>
      <c r="AG40" s="54"/>
      <c r="AH40" s="54"/>
      <c r="AI40" s="54"/>
      <c r="AJ40" s="54"/>
      <c r="AK40" s="54"/>
      <c r="AL40" s="54"/>
      <c r="AM40" s="54"/>
      <c r="AN40" s="54"/>
      <c r="AO40" s="54"/>
      <c r="AP40" s="54"/>
      <c r="AQ40" s="54"/>
      <c r="AR40" s="54"/>
      <c r="AS40" s="54"/>
      <c r="AT40" s="54"/>
      <c r="AU40" s="54"/>
      <c r="AV40" s="54"/>
      <c r="AW40" s="54"/>
      <c r="AX40" s="54"/>
      <c r="AY40" s="54"/>
      <c r="AZ40" s="54"/>
      <c r="BA40" s="54"/>
      <c r="BB40" s="54"/>
      <c r="BC40" s="54"/>
      <c r="BD40" s="54"/>
      <c r="BE40" s="54"/>
      <c r="BF40" s="54"/>
      <c r="BG40" s="54"/>
      <c r="BH40" s="54"/>
      <c r="BI40" s="54"/>
      <c r="BJ40" s="54"/>
    </row>
    <row r="41" spans="1:96" s="12" customFormat="1" ht="14.4" x14ac:dyDescent="0.3">
      <c r="A41" s="58" t="s">
        <v>181</v>
      </c>
      <c r="B41" t="s">
        <v>191</v>
      </c>
      <c r="C41" t="s">
        <v>192</v>
      </c>
      <c r="D41" t="s">
        <v>193</v>
      </c>
      <c r="E41" t="s">
        <v>100</v>
      </c>
      <c r="F41" t="s">
        <v>95</v>
      </c>
      <c r="G41" s="56" t="s">
        <v>116</v>
      </c>
      <c r="H41" t="s">
        <v>87</v>
      </c>
      <c r="I41" t="s">
        <v>96</v>
      </c>
      <c r="J41" t="s">
        <v>197</v>
      </c>
      <c r="K41" t="s">
        <v>90</v>
      </c>
      <c r="L41" s="54"/>
      <c r="M41" s="54"/>
      <c r="N41" s="54"/>
      <c r="O41" s="54"/>
      <c r="P41" s="54"/>
      <c r="Q41" s="54"/>
      <c r="R41" s="54"/>
      <c r="S41" s="54"/>
      <c r="T41" s="54"/>
      <c r="U41" s="54"/>
      <c r="V41" s="54"/>
      <c r="W41" s="54"/>
      <c r="X41" s="54"/>
      <c r="Y41" s="54"/>
      <c r="Z41" s="54"/>
      <c r="AA41" s="54"/>
      <c r="AB41" s="54"/>
      <c r="AC41" s="54"/>
      <c r="AD41" s="54"/>
      <c r="AE41" s="54"/>
      <c r="AF41" s="54"/>
      <c r="AG41" s="54"/>
      <c r="AH41" s="54"/>
      <c r="AI41" s="54"/>
      <c r="AJ41" s="54"/>
      <c r="AK41" s="54"/>
      <c r="AL41" s="54"/>
      <c r="AM41" s="54"/>
      <c r="AN41" s="54"/>
      <c r="AO41" s="54"/>
      <c r="AP41" s="54"/>
      <c r="AQ41" s="54"/>
      <c r="AR41" s="54"/>
      <c r="AS41" s="54"/>
      <c r="AT41" s="54"/>
      <c r="AU41" s="54"/>
      <c r="AV41" s="54"/>
      <c r="AW41" s="54"/>
      <c r="AX41" s="54"/>
      <c r="AY41" s="54"/>
      <c r="AZ41" s="54"/>
      <c r="BA41" s="54"/>
      <c r="BB41" s="54"/>
      <c r="BC41" s="54"/>
      <c r="BD41" s="54"/>
      <c r="BE41" s="54"/>
      <c r="BF41" s="54"/>
      <c r="BG41" s="54"/>
      <c r="BH41" s="54"/>
      <c r="BI41" s="54"/>
      <c r="BJ41" s="54"/>
    </row>
    <row r="42" spans="1:96" s="12" customFormat="1" ht="14.4" x14ac:dyDescent="0.3">
      <c r="A42" s="58" t="s">
        <v>181</v>
      </c>
      <c r="B42" t="s">
        <v>176</v>
      </c>
      <c r="C42" t="s">
        <v>177</v>
      </c>
      <c r="D42" t="s">
        <v>178</v>
      </c>
      <c r="E42" t="s">
        <v>138</v>
      </c>
      <c r="F42" t="s">
        <v>95</v>
      </c>
      <c r="G42" s="55">
        <v>2</v>
      </c>
      <c r="H42" t="s">
        <v>87</v>
      </c>
      <c r="I42" t="s">
        <v>96</v>
      </c>
      <c r="J42" t="s">
        <v>179</v>
      </c>
      <c r="K42" t="s">
        <v>90</v>
      </c>
      <c r="L42" s="54"/>
      <c r="M42" s="54"/>
      <c r="N42" s="54" t="s">
        <v>91</v>
      </c>
      <c r="O42" s="54" t="s">
        <v>91</v>
      </c>
      <c r="P42" s="54" t="s">
        <v>91</v>
      </c>
      <c r="Q42" s="54" t="s">
        <v>91</v>
      </c>
      <c r="R42" s="54"/>
      <c r="S42" s="54"/>
      <c r="T42" s="54"/>
      <c r="U42" s="54"/>
      <c r="V42" s="54"/>
      <c r="W42" s="54"/>
      <c r="X42" s="54" t="s">
        <v>91</v>
      </c>
      <c r="Y42" s="54" t="s">
        <v>91</v>
      </c>
      <c r="Z42" s="54" t="s">
        <v>91</v>
      </c>
      <c r="AA42" s="54" t="s">
        <v>91</v>
      </c>
      <c r="AB42" s="54"/>
      <c r="AC42" s="54"/>
      <c r="AD42" s="54"/>
      <c r="AE42" s="54"/>
      <c r="AF42" s="54"/>
      <c r="AG42" s="54"/>
      <c r="AH42" s="54"/>
      <c r="AI42" s="54"/>
      <c r="AJ42" s="54"/>
      <c r="AK42" s="54"/>
      <c r="AL42" s="54"/>
      <c r="AM42" s="54"/>
      <c r="AN42" s="54"/>
      <c r="AO42" s="54"/>
      <c r="AP42" s="54"/>
      <c r="AQ42" s="54"/>
      <c r="AR42" s="54"/>
      <c r="AS42" s="54"/>
      <c r="AT42" s="54"/>
      <c r="AU42" s="54"/>
      <c r="AV42" s="54"/>
      <c r="AW42" s="54"/>
      <c r="AX42" s="54"/>
      <c r="AY42" s="54"/>
      <c r="AZ42" s="54"/>
      <c r="BA42" s="54"/>
      <c r="BB42" s="54"/>
      <c r="BC42" s="54"/>
      <c r="BD42" s="54"/>
      <c r="BE42" s="54"/>
      <c r="BF42" s="54"/>
      <c r="BG42" s="54"/>
      <c r="BH42" s="54"/>
      <c r="BI42" s="54"/>
      <c r="BJ42" s="54"/>
    </row>
    <row r="43" spans="1:96" s="12" customFormat="1" ht="14.4" x14ac:dyDescent="0.3">
      <c r="A43" s="58" t="s">
        <v>202</v>
      </c>
      <c r="B43" t="s">
        <v>82</v>
      </c>
      <c r="C43" t="s">
        <v>83</v>
      </c>
      <c r="D43" t="s">
        <v>84</v>
      </c>
      <c r="E43" t="s">
        <v>85</v>
      </c>
      <c r="F43" t="s">
        <v>86</v>
      </c>
      <c r="G43" s="55">
        <v>2</v>
      </c>
      <c r="H43" t="s">
        <v>87</v>
      </c>
      <c r="I43" t="s">
        <v>88</v>
      </c>
      <c r="J43" t="s">
        <v>203</v>
      </c>
      <c r="K43" t="s">
        <v>90</v>
      </c>
      <c r="L43" s="54"/>
      <c r="M43" s="54" t="s">
        <v>91</v>
      </c>
      <c r="N43" s="54" t="s">
        <v>91</v>
      </c>
      <c r="O43" s="54" t="s">
        <v>91</v>
      </c>
      <c r="P43" s="54"/>
      <c r="Q43" s="54"/>
      <c r="R43" s="54"/>
      <c r="S43" s="54"/>
      <c r="T43" s="54"/>
      <c r="U43" s="54"/>
      <c r="V43" s="54"/>
      <c r="W43" s="54" t="s">
        <v>91</v>
      </c>
      <c r="X43" s="54" t="s">
        <v>91</v>
      </c>
      <c r="Y43" s="54" t="s">
        <v>91</v>
      </c>
      <c r="Z43" s="54"/>
      <c r="AA43" s="54"/>
      <c r="AB43" s="54"/>
      <c r="AC43" s="54"/>
      <c r="AD43" s="54"/>
      <c r="AE43" s="54"/>
      <c r="AF43" s="54"/>
      <c r="AG43" s="54"/>
      <c r="AH43" s="54"/>
      <c r="AI43" s="54"/>
      <c r="AJ43" s="54"/>
      <c r="AK43" s="54"/>
      <c r="AL43" s="54"/>
      <c r="AM43" s="54"/>
      <c r="AN43" s="54"/>
      <c r="AO43" s="54"/>
      <c r="AP43" s="54"/>
      <c r="AQ43" s="54"/>
      <c r="AR43" s="54"/>
      <c r="AS43" s="54"/>
      <c r="AT43" s="54"/>
      <c r="AU43" s="54"/>
      <c r="AV43" s="54"/>
      <c r="AW43" s="54"/>
      <c r="AX43" s="54"/>
      <c r="AY43" s="54"/>
      <c r="AZ43" s="54"/>
      <c r="BA43" s="54"/>
      <c r="BB43" s="54"/>
      <c r="BC43" s="54"/>
      <c r="BD43" s="54"/>
      <c r="BE43" s="54"/>
      <c r="BF43" s="54"/>
      <c r="BG43" s="54"/>
      <c r="BH43" s="54"/>
      <c r="BI43" s="54"/>
      <c r="BJ43" s="54"/>
    </row>
    <row r="44" spans="1:96" s="12" customFormat="1" ht="14.4" x14ac:dyDescent="0.3">
      <c r="A44" s="58" t="s">
        <v>204</v>
      </c>
      <c r="B44" t="s">
        <v>166</v>
      </c>
      <c r="C44" t="s">
        <v>167</v>
      </c>
      <c r="D44" t="s">
        <v>168</v>
      </c>
      <c r="E44" t="s">
        <v>100</v>
      </c>
      <c r="F44" t="s">
        <v>95</v>
      </c>
      <c r="G44" s="55">
        <v>2</v>
      </c>
      <c r="H44" t="s">
        <v>87</v>
      </c>
      <c r="I44" t="s">
        <v>96</v>
      </c>
      <c r="J44" t="s">
        <v>205</v>
      </c>
      <c r="K44" t="s">
        <v>90</v>
      </c>
      <c r="L44" s="54"/>
      <c r="M44" s="54"/>
      <c r="N44" s="54"/>
      <c r="O44" s="54"/>
      <c r="P44" s="54" t="s">
        <v>91</v>
      </c>
      <c r="Q44" s="54" t="s">
        <v>91</v>
      </c>
      <c r="R44" s="54" t="s">
        <v>91</v>
      </c>
      <c r="S44" s="54" t="s">
        <v>91</v>
      </c>
      <c r="T44" s="54" t="s">
        <v>91</v>
      </c>
      <c r="U44" s="54"/>
      <c r="V44" s="54"/>
      <c r="W44" s="54"/>
      <c r="X44" s="54"/>
      <c r="Y44" s="54"/>
      <c r="Z44" s="54" t="s">
        <v>91</v>
      </c>
      <c r="AA44" s="54" t="s">
        <v>91</v>
      </c>
      <c r="AB44" s="54" t="s">
        <v>91</v>
      </c>
      <c r="AC44" s="54" t="s">
        <v>91</v>
      </c>
      <c r="AD44" s="54"/>
      <c r="AE44" s="54"/>
      <c r="AF44" s="54"/>
      <c r="AG44" s="54"/>
      <c r="AH44" s="54"/>
      <c r="AI44" s="54"/>
      <c r="AJ44" s="54"/>
      <c r="AK44" s="54"/>
      <c r="AL44" s="54"/>
      <c r="AM44" s="54"/>
      <c r="AN44" s="54"/>
      <c r="AO44" s="54"/>
      <c r="AP44" s="54"/>
      <c r="AQ44" s="54"/>
      <c r="AR44" s="54"/>
      <c r="AS44" s="54"/>
      <c r="AT44" s="54"/>
      <c r="AU44" s="54"/>
      <c r="AV44" s="54"/>
      <c r="AW44" s="54"/>
      <c r="AX44" s="54"/>
      <c r="AY44" s="54"/>
      <c r="AZ44" s="54"/>
      <c r="BA44" s="54"/>
      <c r="BB44" s="54"/>
      <c r="BC44" s="54"/>
      <c r="BD44" s="54"/>
      <c r="BE44" s="54"/>
      <c r="BF44" s="54"/>
      <c r="BG44" s="54"/>
      <c r="BH44" s="54"/>
      <c r="BI44" s="54"/>
      <c r="BJ44" s="54"/>
    </row>
    <row r="45" spans="1:96" s="12" customFormat="1" ht="14.4" x14ac:dyDescent="0.3">
      <c r="A45" s="58" t="s">
        <v>206</v>
      </c>
      <c r="B45" t="s">
        <v>93</v>
      </c>
      <c r="C45" t="s">
        <v>93</v>
      </c>
      <c r="D45" t="s">
        <v>94</v>
      </c>
      <c r="E45" t="s">
        <v>85</v>
      </c>
      <c r="F45" t="s">
        <v>95</v>
      </c>
      <c r="G45" s="55">
        <v>2</v>
      </c>
      <c r="H45" t="s">
        <v>87</v>
      </c>
      <c r="I45" t="s">
        <v>96</v>
      </c>
      <c r="J45" t="s">
        <v>207</v>
      </c>
      <c r="K45" t="s">
        <v>90</v>
      </c>
      <c r="L45" s="54"/>
      <c r="M45" s="54" t="s">
        <v>91</v>
      </c>
      <c r="N45" s="54" t="s">
        <v>91</v>
      </c>
      <c r="O45" s="54" t="s">
        <v>91</v>
      </c>
      <c r="P45" s="54"/>
      <c r="Q45" s="54"/>
      <c r="R45" s="54"/>
      <c r="S45" s="54"/>
      <c r="T45" s="54"/>
      <c r="U45" s="54"/>
      <c r="V45" s="54"/>
      <c r="W45" s="54"/>
      <c r="X45" s="54"/>
      <c r="Y45" s="54"/>
      <c r="Z45" s="54"/>
      <c r="AA45" s="54"/>
      <c r="AB45" s="54"/>
      <c r="AC45" s="54"/>
      <c r="AD45" s="54"/>
      <c r="AE45" s="54"/>
      <c r="AF45" s="54"/>
      <c r="AG45" s="54"/>
      <c r="AH45" s="54"/>
      <c r="AI45" s="54"/>
      <c r="AJ45" s="54"/>
      <c r="AK45" s="54"/>
      <c r="AL45" s="54"/>
      <c r="AM45" s="54"/>
      <c r="AN45" s="54"/>
      <c r="AO45" s="54"/>
      <c r="AP45" s="54"/>
      <c r="AQ45" s="54"/>
      <c r="AR45" s="54"/>
      <c r="AS45" s="54"/>
      <c r="AT45" s="54"/>
      <c r="AU45" s="54"/>
      <c r="AV45" s="54"/>
      <c r="AW45" s="54"/>
      <c r="AX45" s="54"/>
      <c r="AY45" s="54"/>
      <c r="AZ45" s="54"/>
      <c r="BA45" s="54"/>
      <c r="BB45" s="54"/>
      <c r="BC45" s="54"/>
      <c r="BD45" s="54"/>
      <c r="BE45" s="54"/>
      <c r="BF45" s="54"/>
      <c r="BG45" s="54"/>
      <c r="BH45" s="54"/>
      <c r="BI45" s="54"/>
      <c r="BJ45" s="54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</row>
    <row r="46" spans="1:96" s="12" customFormat="1" ht="14.4" x14ac:dyDescent="0.3">
      <c r="A46" s="58" t="s">
        <v>206</v>
      </c>
      <c r="B46" t="s">
        <v>98</v>
      </c>
      <c r="C46" t="s">
        <v>98</v>
      </c>
      <c r="D46" t="s">
        <v>99</v>
      </c>
      <c r="E46" t="s">
        <v>100</v>
      </c>
      <c r="F46" t="s">
        <v>95</v>
      </c>
      <c r="G46" s="55">
        <v>2</v>
      </c>
      <c r="H46" t="s">
        <v>87</v>
      </c>
      <c r="I46" t="s">
        <v>96</v>
      </c>
      <c r="J46" t="s">
        <v>208</v>
      </c>
      <c r="K46" t="s">
        <v>90</v>
      </c>
      <c r="L46" s="54"/>
      <c r="M46" s="54" t="s">
        <v>91</v>
      </c>
      <c r="N46" s="54" t="s">
        <v>91</v>
      </c>
      <c r="O46" s="54" t="s">
        <v>91</v>
      </c>
      <c r="P46" s="54"/>
      <c r="Q46" s="54"/>
      <c r="R46" s="54"/>
      <c r="S46" s="54"/>
      <c r="T46" s="54"/>
      <c r="U46" s="54"/>
      <c r="V46" s="54"/>
      <c r="W46" s="54"/>
      <c r="X46" s="54"/>
      <c r="Y46" s="54"/>
      <c r="Z46" s="54"/>
      <c r="AA46" s="54"/>
      <c r="AB46" s="54"/>
      <c r="AC46" s="54"/>
      <c r="AD46" s="54"/>
      <c r="AE46" s="54"/>
      <c r="AF46" s="54"/>
      <c r="AG46" s="54"/>
      <c r="AH46" s="54"/>
      <c r="AI46" s="54"/>
      <c r="AJ46" s="54"/>
      <c r="AK46" s="54"/>
      <c r="AL46" s="54"/>
      <c r="AM46" s="54"/>
      <c r="AN46" s="54"/>
      <c r="AO46" s="54"/>
      <c r="AP46" s="54"/>
      <c r="AQ46" s="54"/>
      <c r="AR46" s="54"/>
      <c r="AS46" s="54"/>
      <c r="AT46" s="54"/>
      <c r="AU46" s="54"/>
      <c r="AV46" s="54"/>
      <c r="AW46" s="54"/>
      <c r="AX46" s="54"/>
      <c r="AY46" s="54"/>
      <c r="AZ46" s="54"/>
      <c r="BA46" s="54"/>
      <c r="BB46" s="54"/>
      <c r="BC46" s="54"/>
      <c r="BD46" s="54"/>
      <c r="BE46" s="54"/>
      <c r="BF46" s="54"/>
      <c r="BG46" s="54"/>
      <c r="BH46" s="54"/>
      <c r="BI46" s="54"/>
      <c r="BJ46" s="54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</row>
    <row r="47" spans="1:96" s="12" customFormat="1" ht="14.4" x14ac:dyDescent="0.3">
      <c r="A47" s="58" t="s">
        <v>209</v>
      </c>
      <c r="B47" t="s">
        <v>216</v>
      </c>
      <c r="C47" t="s">
        <v>216</v>
      </c>
      <c r="D47" t="s">
        <v>217</v>
      </c>
      <c r="E47" t="s">
        <v>85</v>
      </c>
      <c r="F47" t="s">
        <v>95</v>
      </c>
      <c r="G47" s="55">
        <v>2</v>
      </c>
      <c r="H47" t="s">
        <v>87</v>
      </c>
      <c r="I47" t="s">
        <v>96</v>
      </c>
      <c r="J47" t="s">
        <v>218</v>
      </c>
      <c r="K47" t="s">
        <v>90</v>
      </c>
      <c r="L47" s="54"/>
      <c r="M47" s="54" t="s">
        <v>91</v>
      </c>
      <c r="N47" s="54" t="s">
        <v>91</v>
      </c>
      <c r="O47" s="54" t="s">
        <v>91</v>
      </c>
      <c r="P47" s="54"/>
      <c r="Q47" s="54"/>
      <c r="R47" s="54"/>
      <c r="S47" s="54"/>
      <c r="T47" s="54"/>
      <c r="U47" s="54"/>
      <c r="V47" s="54"/>
      <c r="W47" s="54"/>
      <c r="X47" s="54"/>
      <c r="Y47" s="54"/>
      <c r="Z47" s="54"/>
      <c r="AA47" s="54"/>
      <c r="AB47" s="54"/>
      <c r="AC47" s="54"/>
      <c r="AD47" s="54"/>
      <c r="AE47" s="54"/>
      <c r="AF47" s="54"/>
      <c r="AG47" s="54"/>
      <c r="AH47" s="54"/>
      <c r="AI47" s="54"/>
      <c r="AJ47" s="54"/>
      <c r="AK47" s="54"/>
      <c r="AL47" s="54"/>
      <c r="AM47" s="54"/>
      <c r="AN47" s="54"/>
      <c r="AO47" s="54"/>
      <c r="AP47" s="54"/>
      <c r="AQ47" s="54"/>
      <c r="AR47" s="54"/>
      <c r="AS47" s="54"/>
      <c r="AT47" s="54"/>
      <c r="AU47" s="54"/>
      <c r="AV47" s="54"/>
      <c r="AW47" s="54"/>
      <c r="AX47" s="54"/>
      <c r="AY47" s="54"/>
      <c r="AZ47" s="54"/>
      <c r="BA47" s="54"/>
      <c r="BB47" s="54"/>
      <c r="BC47" s="54"/>
      <c r="BD47" s="54"/>
      <c r="BE47" s="54"/>
      <c r="BF47" s="54"/>
      <c r="BG47" s="54"/>
      <c r="BH47" s="54"/>
      <c r="BI47" s="54"/>
      <c r="BJ47" s="54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</row>
    <row r="48" spans="1:96" s="12" customFormat="1" ht="14.4" x14ac:dyDescent="0.3">
      <c r="A48" s="58" t="s">
        <v>209</v>
      </c>
      <c r="B48" t="s">
        <v>214</v>
      </c>
      <c r="C48" t="s">
        <v>211</v>
      </c>
      <c r="D48" t="s">
        <v>212</v>
      </c>
      <c r="E48" t="s">
        <v>100</v>
      </c>
      <c r="F48" t="s">
        <v>95</v>
      </c>
      <c r="G48" s="56" t="s">
        <v>146</v>
      </c>
      <c r="H48" t="s">
        <v>87</v>
      </c>
      <c r="I48" t="s">
        <v>96</v>
      </c>
      <c r="J48" t="s">
        <v>215</v>
      </c>
      <c r="K48" t="s">
        <v>90</v>
      </c>
      <c r="L48" s="54"/>
      <c r="M48" s="54"/>
      <c r="N48" s="54"/>
      <c r="O48" s="54"/>
      <c r="P48" s="54"/>
      <c r="Q48" s="54"/>
      <c r="R48" s="54"/>
      <c r="S48" s="54"/>
      <c r="T48" s="54"/>
      <c r="U48" s="54" t="s">
        <v>91</v>
      </c>
      <c r="V48" s="54"/>
      <c r="W48" s="54"/>
      <c r="X48" s="54"/>
      <c r="Y48" s="54"/>
      <c r="Z48" s="54"/>
      <c r="AA48" s="54"/>
      <c r="AB48" s="54"/>
      <c r="AC48" s="54"/>
      <c r="AD48" s="54"/>
      <c r="AE48" s="54"/>
      <c r="AF48" s="54"/>
      <c r="AG48" s="54"/>
      <c r="AH48" s="54"/>
      <c r="AI48" s="54"/>
      <c r="AJ48" s="54"/>
      <c r="AK48" s="54"/>
      <c r="AL48" s="54"/>
      <c r="AM48" s="54"/>
      <c r="AN48" s="54"/>
      <c r="AO48" s="54"/>
      <c r="AP48" s="54"/>
      <c r="AQ48" s="54"/>
      <c r="AR48" s="54"/>
      <c r="AS48" s="54"/>
      <c r="AT48" s="54"/>
      <c r="AU48" s="54"/>
      <c r="AV48" s="54"/>
      <c r="AW48" s="54"/>
      <c r="AX48" s="54"/>
      <c r="AY48" s="54"/>
      <c r="AZ48" s="54"/>
      <c r="BA48" s="54"/>
      <c r="BB48" s="54"/>
      <c r="BC48" s="54"/>
      <c r="BD48" s="54"/>
      <c r="BE48" s="54"/>
      <c r="BF48" s="54"/>
      <c r="BG48" s="54"/>
      <c r="BH48" s="54"/>
      <c r="BI48" s="54"/>
      <c r="BJ48" s="54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</row>
    <row r="49" spans="1:96" s="12" customFormat="1" ht="14.4" x14ac:dyDescent="0.3">
      <c r="A49" s="58" t="s">
        <v>209</v>
      </c>
      <c r="B49" t="s">
        <v>210</v>
      </c>
      <c r="C49" t="s">
        <v>211</v>
      </c>
      <c r="D49" t="s">
        <v>212</v>
      </c>
      <c r="E49" t="s">
        <v>100</v>
      </c>
      <c r="F49" t="s">
        <v>95</v>
      </c>
      <c r="G49" s="55">
        <v>2</v>
      </c>
      <c r="H49" t="s">
        <v>87</v>
      </c>
      <c r="I49" t="s">
        <v>96</v>
      </c>
      <c r="J49" t="s">
        <v>213</v>
      </c>
      <c r="K49" t="s">
        <v>90</v>
      </c>
      <c r="L49" s="54" t="s">
        <v>91</v>
      </c>
      <c r="M49" s="54" t="s">
        <v>91</v>
      </c>
      <c r="N49" s="54" t="s">
        <v>91</v>
      </c>
      <c r="O49" s="54" t="s">
        <v>91</v>
      </c>
      <c r="P49" s="54" t="s">
        <v>91</v>
      </c>
      <c r="Q49" s="54" t="s">
        <v>91</v>
      </c>
      <c r="R49" s="54" t="s">
        <v>91</v>
      </c>
      <c r="S49" s="54" t="s">
        <v>91</v>
      </c>
      <c r="T49" s="54" t="s">
        <v>91</v>
      </c>
      <c r="U49" s="54"/>
      <c r="V49" s="54" t="s">
        <v>91</v>
      </c>
      <c r="W49" s="54" t="s">
        <v>91</v>
      </c>
      <c r="X49" s="54" t="s">
        <v>91</v>
      </c>
      <c r="Y49" s="54" t="s">
        <v>91</v>
      </c>
      <c r="Z49" s="54" t="s">
        <v>91</v>
      </c>
      <c r="AA49" s="54" t="s">
        <v>91</v>
      </c>
      <c r="AB49" s="54" t="s">
        <v>91</v>
      </c>
      <c r="AC49" s="54" t="s">
        <v>91</v>
      </c>
      <c r="AD49" s="54"/>
      <c r="AE49" s="54"/>
      <c r="AF49" s="54"/>
      <c r="AG49" s="54"/>
      <c r="AH49" s="54" t="s">
        <v>91</v>
      </c>
      <c r="AI49" s="54" t="s">
        <v>91</v>
      </c>
      <c r="AJ49" s="54" t="s">
        <v>91</v>
      </c>
      <c r="AK49" s="54" t="s">
        <v>91</v>
      </c>
      <c r="AL49" s="54" t="s">
        <v>91</v>
      </c>
      <c r="AM49" s="54" t="s">
        <v>91</v>
      </c>
      <c r="AN49" s="54" t="s">
        <v>91</v>
      </c>
      <c r="AO49" s="54" t="s">
        <v>91</v>
      </c>
      <c r="AP49" s="54"/>
      <c r="AQ49" s="54"/>
      <c r="AR49" s="54"/>
      <c r="AS49" s="54" t="s">
        <v>91</v>
      </c>
      <c r="AT49" s="54" t="s">
        <v>91</v>
      </c>
      <c r="AU49" s="54" t="s">
        <v>91</v>
      </c>
      <c r="AV49" s="54" t="s">
        <v>91</v>
      </c>
      <c r="AW49" s="54" t="s">
        <v>91</v>
      </c>
      <c r="AX49" s="54" t="s">
        <v>91</v>
      </c>
      <c r="AY49" s="54" t="s">
        <v>91</v>
      </c>
      <c r="AZ49" s="54" t="s">
        <v>91</v>
      </c>
      <c r="BA49" s="54" t="s">
        <v>91</v>
      </c>
      <c r="BB49" s="54" t="s">
        <v>91</v>
      </c>
      <c r="BC49" s="54"/>
      <c r="BD49" s="54"/>
      <c r="BE49" s="54"/>
      <c r="BF49" s="54"/>
      <c r="BG49" s="54"/>
      <c r="BH49" s="54"/>
      <c r="BI49" s="54"/>
      <c r="BJ49" s="54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</row>
    <row r="50" spans="1:96" s="12" customFormat="1" ht="14.4" x14ac:dyDescent="0.3">
      <c r="A50" s="58" t="s">
        <v>219</v>
      </c>
      <c r="B50" t="s">
        <v>220</v>
      </c>
      <c r="C50" t="s">
        <v>221</v>
      </c>
      <c r="D50" t="s">
        <v>222</v>
      </c>
      <c r="E50" t="s">
        <v>100</v>
      </c>
      <c r="F50" t="s">
        <v>95</v>
      </c>
      <c r="G50" s="55">
        <v>2</v>
      </c>
      <c r="H50" t="s">
        <v>87</v>
      </c>
      <c r="I50" t="s">
        <v>96</v>
      </c>
      <c r="J50" t="s">
        <v>223</v>
      </c>
      <c r="K50" t="s">
        <v>195</v>
      </c>
      <c r="L50" s="54" t="s">
        <v>91</v>
      </c>
      <c r="M50" s="54" t="s">
        <v>91</v>
      </c>
      <c r="N50" s="54" t="s">
        <v>91</v>
      </c>
      <c r="O50" s="54" t="s">
        <v>91</v>
      </c>
      <c r="P50" s="54" t="s">
        <v>91</v>
      </c>
      <c r="Q50" s="54" t="s">
        <v>91</v>
      </c>
      <c r="R50" s="54" t="s">
        <v>91</v>
      </c>
      <c r="S50" s="54" t="s">
        <v>91</v>
      </c>
      <c r="T50" s="54" t="s">
        <v>91</v>
      </c>
      <c r="U50" s="54"/>
      <c r="V50" s="54"/>
      <c r="W50" s="54"/>
      <c r="X50" s="54"/>
      <c r="Y50" s="54"/>
      <c r="Z50" s="54"/>
      <c r="AA50" s="54"/>
      <c r="AB50" s="54"/>
      <c r="AC50" s="54"/>
      <c r="AD50" s="54"/>
      <c r="AE50" s="54"/>
      <c r="AF50" s="54"/>
      <c r="AG50" s="54"/>
      <c r="AH50" s="54"/>
      <c r="AI50" s="54"/>
      <c r="AJ50" s="54"/>
      <c r="AK50" s="54"/>
      <c r="AL50" s="54"/>
      <c r="AM50" s="54"/>
      <c r="AN50" s="54"/>
      <c r="AO50" s="54"/>
      <c r="AP50" s="54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/>
      <c r="BC50" s="54"/>
      <c r="BD50" s="54"/>
      <c r="BE50" s="54"/>
      <c r="BF50" s="54"/>
      <c r="BG50" s="54"/>
      <c r="BH50" s="54"/>
      <c r="BI50" s="54"/>
      <c r="BJ50" s="54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</row>
    <row r="51" spans="1:96" s="12" customFormat="1" ht="14.4" x14ac:dyDescent="0.3">
      <c r="A51" s="58" t="s">
        <v>224</v>
      </c>
      <c r="B51" t="s">
        <v>183</v>
      </c>
      <c r="C51" t="s">
        <v>183</v>
      </c>
      <c r="D51" t="s">
        <v>184</v>
      </c>
      <c r="E51" t="s">
        <v>85</v>
      </c>
      <c r="F51" t="s">
        <v>95</v>
      </c>
      <c r="G51" s="55">
        <v>2</v>
      </c>
      <c r="H51" t="s">
        <v>87</v>
      </c>
      <c r="I51" t="s">
        <v>88</v>
      </c>
      <c r="J51" t="s">
        <v>228</v>
      </c>
      <c r="K51" t="s">
        <v>90</v>
      </c>
      <c r="L51" s="54"/>
      <c r="M51" s="54" t="s">
        <v>91</v>
      </c>
      <c r="N51" s="54" t="s">
        <v>91</v>
      </c>
      <c r="O51" s="54" t="s">
        <v>91</v>
      </c>
      <c r="P51" s="54" t="s">
        <v>91</v>
      </c>
      <c r="Q51" s="54" t="s">
        <v>91</v>
      </c>
      <c r="R51" s="54"/>
      <c r="S51" s="54"/>
      <c r="T51" s="54"/>
      <c r="U51" s="54"/>
      <c r="V51" s="54"/>
      <c r="W51" s="54"/>
      <c r="X51" s="54"/>
      <c r="Y51" s="54"/>
      <c r="Z51" s="54"/>
      <c r="AA51" s="54"/>
      <c r="AB51" s="54"/>
      <c r="AC51" s="54"/>
      <c r="AD51" s="54"/>
      <c r="AE51" s="54"/>
      <c r="AF51" s="54"/>
      <c r="AG51" s="54"/>
      <c r="AH51" s="54"/>
      <c r="AI51" s="54"/>
      <c r="AJ51" s="54"/>
      <c r="AK51" s="54"/>
      <c r="AL51" s="54"/>
      <c r="AM51" s="54"/>
      <c r="AN51" s="54"/>
      <c r="AO51" s="54"/>
      <c r="AP51" s="54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  <c r="BI51" s="54"/>
      <c r="BJ51" s="54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</row>
    <row r="52" spans="1:96" s="12" customFormat="1" ht="14.4" x14ac:dyDescent="0.3">
      <c r="A52" s="58" t="s">
        <v>224</v>
      </c>
      <c r="B52" t="s">
        <v>107</v>
      </c>
      <c r="C52" t="s">
        <v>108</v>
      </c>
      <c r="D52" t="s">
        <v>109</v>
      </c>
      <c r="E52" t="s">
        <v>85</v>
      </c>
      <c r="F52" t="s">
        <v>95</v>
      </c>
      <c r="G52" s="55">
        <v>2</v>
      </c>
      <c r="H52" t="s">
        <v>87</v>
      </c>
      <c r="I52" t="s">
        <v>96</v>
      </c>
      <c r="J52" t="s">
        <v>233</v>
      </c>
      <c r="K52" t="s">
        <v>90</v>
      </c>
      <c r="L52" s="54"/>
      <c r="M52" s="54"/>
      <c r="N52" s="54"/>
      <c r="O52" s="54"/>
      <c r="P52" s="54"/>
      <c r="Q52" s="54"/>
      <c r="R52" s="54"/>
      <c r="S52" s="54"/>
      <c r="T52" s="54"/>
      <c r="U52" s="54"/>
      <c r="V52" s="54"/>
      <c r="W52" s="54"/>
      <c r="X52" s="54"/>
      <c r="Y52" s="54"/>
      <c r="Z52" s="54"/>
      <c r="AA52" s="54"/>
      <c r="AB52" s="54"/>
      <c r="AC52" s="54"/>
      <c r="AD52" s="54"/>
      <c r="AE52" s="54"/>
      <c r="AF52" s="54"/>
      <c r="AG52" s="54"/>
      <c r="AH52" s="54"/>
      <c r="AI52" s="54"/>
      <c r="AJ52" s="54"/>
      <c r="AK52" s="54" t="s">
        <v>91</v>
      </c>
      <c r="AL52" s="54" t="s">
        <v>91</v>
      </c>
      <c r="AM52" s="54" t="s">
        <v>91</v>
      </c>
      <c r="AN52" s="54" t="s">
        <v>91</v>
      </c>
      <c r="AO52" s="54" t="s">
        <v>91</v>
      </c>
      <c r="AP52" s="54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  <c r="BI52" s="54"/>
      <c r="BJ52" s="54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</row>
    <row r="53" spans="1:96" s="12" customFormat="1" ht="14.4" x14ac:dyDescent="0.3">
      <c r="A53" s="58" t="s">
        <v>224</v>
      </c>
      <c r="B53" t="s">
        <v>229</v>
      </c>
      <c r="C53" t="s">
        <v>230</v>
      </c>
      <c r="D53" t="s">
        <v>231</v>
      </c>
      <c r="E53" t="s">
        <v>100</v>
      </c>
      <c r="F53" t="s">
        <v>95</v>
      </c>
      <c r="G53" s="55">
        <v>2</v>
      </c>
      <c r="H53" t="s">
        <v>87</v>
      </c>
      <c r="I53" t="s">
        <v>96</v>
      </c>
      <c r="J53" t="s">
        <v>232</v>
      </c>
      <c r="K53" t="s">
        <v>90</v>
      </c>
      <c r="L53" s="54"/>
      <c r="M53" s="54" t="s">
        <v>91</v>
      </c>
      <c r="N53" s="54" t="s">
        <v>91</v>
      </c>
      <c r="O53" s="54" t="s">
        <v>91</v>
      </c>
      <c r="P53" s="54" t="s">
        <v>91</v>
      </c>
      <c r="Q53" s="54" t="s">
        <v>91</v>
      </c>
      <c r="R53" s="54" t="s">
        <v>91</v>
      </c>
      <c r="S53" s="54" t="s">
        <v>91</v>
      </c>
      <c r="T53" s="54" t="s">
        <v>91</v>
      </c>
      <c r="U53" s="54"/>
      <c r="V53" s="54"/>
      <c r="W53" s="54" t="s">
        <v>91</v>
      </c>
      <c r="X53" s="54" t="s">
        <v>91</v>
      </c>
      <c r="Y53" s="54" t="s">
        <v>91</v>
      </c>
      <c r="Z53" s="54"/>
      <c r="AA53" s="54"/>
      <c r="AB53" s="54"/>
      <c r="AC53" s="54"/>
      <c r="AD53" s="54"/>
      <c r="AE53" s="54"/>
      <c r="AF53" s="54"/>
      <c r="AG53" s="54"/>
      <c r="AH53" s="54"/>
      <c r="AI53" s="54"/>
      <c r="AJ53" s="54"/>
      <c r="AK53" s="54"/>
      <c r="AL53" s="54"/>
      <c r="AM53" s="54"/>
      <c r="AN53" s="54"/>
      <c r="AO53" s="54"/>
      <c r="AP53" s="54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  <c r="BI53" s="54"/>
      <c r="BJ53" s="54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</row>
    <row r="54" spans="1:96" s="12" customFormat="1" ht="14.4" x14ac:dyDescent="0.3">
      <c r="A54" s="58" t="s">
        <v>224</v>
      </c>
      <c r="B54" t="s">
        <v>220</v>
      </c>
      <c r="C54" t="s">
        <v>221</v>
      </c>
      <c r="D54" t="s">
        <v>222</v>
      </c>
      <c r="E54" t="s">
        <v>100</v>
      </c>
      <c r="F54" t="s">
        <v>95</v>
      </c>
      <c r="G54" s="55">
        <v>2</v>
      </c>
      <c r="H54" t="s">
        <v>87</v>
      </c>
      <c r="I54" t="s">
        <v>96</v>
      </c>
      <c r="J54" t="s">
        <v>223</v>
      </c>
      <c r="K54" t="s">
        <v>195</v>
      </c>
      <c r="L54" s="54" t="s">
        <v>91</v>
      </c>
      <c r="M54" s="54" t="s">
        <v>91</v>
      </c>
      <c r="N54" s="54" t="s">
        <v>91</v>
      </c>
      <c r="O54" s="54" t="s">
        <v>91</v>
      </c>
      <c r="P54" s="54" t="s">
        <v>91</v>
      </c>
      <c r="Q54" s="54" t="s">
        <v>91</v>
      </c>
      <c r="R54" s="54" t="s">
        <v>91</v>
      </c>
      <c r="S54" s="54" t="s">
        <v>91</v>
      </c>
      <c r="T54" s="54" t="s">
        <v>91</v>
      </c>
      <c r="U54" s="54"/>
      <c r="V54" s="54" t="s">
        <v>91</v>
      </c>
      <c r="W54" s="54" t="s">
        <v>91</v>
      </c>
      <c r="X54" s="54" t="s">
        <v>91</v>
      </c>
      <c r="Y54" s="54" t="s">
        <v>91</v>
      </c>
      <c r="Z54" s="54" t="s">
        <v>91</v>
      </c>
      <c r="AA54" s="54" t="s">
        <v>91</v>
      </c>
      <c r="AB54" s="54" t="s">
        <v>91</v>
      </c>
      <c r="AC54" s="54" t="s">
        <v>91</v>
      </c>
      <c r="AD54" s="54"/>
      <c r="AE54" s="54"/>
      <c r="AF54" s="54"/>
      <c r="AG54" s="54"/>
      <c r="AH54" s="54"/>
      <c r="AI54" s="54"/>
      <c r="AJ54" s="54"/>
      <c r="AK54" s="54"/>
      <c r="AL54" s="54"/>
      <c r="AM54" s="54"/>
      <c r="AN54" s="54"/>
      <c r="AO54" s="54"/>
      <c r="AP54" s="54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G54" s="54"/>
      <c r="BH54" s="54"/>
      <c r="BI54" s="54"/>
      <c r="BJ54" s="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</row>
    <row r="55" spans="1:96" s="12" customFormat="1" ht="14.4" x14ac:dyDescent="0.3">
      <c r="A55" s="58" t="s">
        <v>224</v>
      </c>
      <c r="B55" t="s">
        <v>112</v>
      </c>
      <c r="C55" t="s">
        <v>113</v>
      </c>
      <c r="D55" t="s">
        <v>114</v>
      </c>
      <c r="E55" t="s">
        <v>100</v>
      </c>
      <c r="F55" t="s">
        <v>95</v>
      </c>
      <c r="G55" s="55">
        <v>2</v>
      </c>
      <c r="H55" t="s">
        <v>87</v>
      </c>
      <c r="I55" t="s">
        <v>96</v>
      </c>
      <c r="J55" t="s">
        <v>225</v>
      </c>
      <c r="K55" t="s">
        <v>90</v>
      </c>
      <c r="L55" s="54" t="s">
        <v>91</v>
      </c>
      <c r="M55" s="54" t="s">
        <v>91</v>
      </c>
      <c r="N55" s="54" t="s">
        <v>91</v>
      </c>
      <c r="O55" s="54" t="s">
        <v>91</v>
      </c>
      <c r="P55" s="54" t="s">
        <v>91</v>
      </c>
      <c r="Q55" s="54" t="s">
        <v>91</v>
      </c>
      <c r="R55" s="54" t="s">
        <v>91</v>
      </c>
      <c r="S55" s="54" t="s">
        <v>91</v>
      </c>
      <c r="T55" s="54" t="s">
        <v>91</v>
      </c>
      <c r="U55" s="54"/>
      <c r="V55" s="54" t="s">
        <v>91</v>
      </c>
      <c r="W55" s="54" t="s">
        <v>91</v>
      </c>
      <c r="X55" s="54" t="s">
        <v>91</v>
      </c>
      <c r="Y55" s="54" t="s">
        <v>91</v>
      </c>
      <c r="Z55" s="54" t="s">
        <v>91</v>
      </c>
      <c r="AA55" s="54" t="s">
        <v>91</v>
      </c>
      <c r="AB55" s="54" t="s">
        <v>91</v>
      </c>
      <c r="AC55" s="54" t="s">
        <v>91</v>
      </c>
      <c r="AD55" s="54"/>
      <c r="AE55" s="54"/>
      <c r="AF55" s="54"/>
      <c r="AG55" s="54"/>
      <c r="AH55" s="54"/>
      <c r="AI55" s="54"/>
      <c r="AJ55" s="54"/>
      <c r="AK55" s="54"/>
      <c r="AL55" s="54"/>
      <c r="AM55" s="54"/>
      <c r="AN55" s="54"/>
      <c r="AO55" s="54"/>
      <c r="AP55" s="54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G55" s="54"/>
      <c r="BH55" s="54"/>
      <c r="BI55" s="54"/>
      <c r="BJ55" s="54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</row>
    <row r="56" spans="1:96" s="12" customFormat="1" ht="14.4" x14ac:dyDescent="0.3">
      <c r="A56" s="58" t="s">
        <v>224</v>
      </c>
      <c r="B56" t="s">
        <v>152</v>
      </c>
      <c r="C56" t="s">
        <v>152</v>
      </c>
      <c r="D56" t="s">
        <v>153</v>
      </c>
      <c r="E56" t="s">
        <v>138</v>
      </c>
      <c r="F56" t="s">
        <v>95</v>
      </c>
      <c r="G56" s="55">
        <v>2</v>
      </c>
      <c r="H56" t="s">
        <v>87</v>
      </c>
      <c r="I56" t="s">
        <v>96</v>
      </c>
      <c r="J56" t="s">
        <v>227</v>
      </c>
      <c r="K56" t="s">
        <v>90</v>
      </c>
      <c r="L56" s="54"/>
      <c r="M56" s="54"/>
      <c r="N56" s="54"/>
      <c r="O56" s="54"/>
      <c r="P56" s="54"/>
      <c r="Q56" s="54"/>
      <c r="R56" s="54"/>
      <c r="S56" s="54"/>
      <c r="T56" s="54"/>
      <c r="U56" s="54"/>
      <c r="V56" s="54"/>
      <c r="W56" s="54"/>
      <c r="X56" s="54"/>
      <c r="Y56" s="54"/>
      <c r="Z56" s="54"/>
      <c r="AA56" s="54"/>
      <c r="AB56" s="54"/>
      <c r="AC56" s="54"/>
      <c r="AD56" s="54"/>
      <c r="AE56" s="54"/>
      <c r="AF56" s="54"/>
      <c r="AG56" s="54"/>
      <c r="AH56" s="54" t="s">
        <v>91</v>
      </c>
      <c r="AI56" s="54"/>
      <c r="AJ56" s="54" t="s">
        <v>91</v>
      </c>
      <c r="AK56" s="54" t="s">
        <v>91</v>
      </c>
      <c r="AL56" s="54" t="s">
        <v>91</v>
      </c>
      <c r="AM56" s="54" t="s">
        <v>91</v>
      </c>
      <c r="AN56" s="54" t="s">
        <v>91</v>
      </c>
      <c r="AO56" s="54" t="s">
        <v>91</v>
      </c>
      <c r="AP56" s="54" t="s">
        <v>91</v>
      </c>
      <c r="AQ56" s="54"/>
      <c r="AR56" s="54"/>
      <c r="AS56" s="54"/>
      <c r="AT56" s="54"/>
      <c r="AU56" s="54"/>
      <c r="AV56" s="54"/>
      <c r="AW56" s="54"/>
      <c r="AX56" s="54"/>
      <c r="AY56" s="54"/>
      <c r="AZ56" s="54"/>
      <c r="BA56" s="54"/>
      <c r="BB56" s="54"/>
      <c r="BC56" s="54"/>
      <c r="BD56" s="54"/>
      <c r="BE56" s="54"/>
      <c r="BF56" s="54"/>
      <c r="BG56" s="54"/>
      <c r="BH56" s="54"/>
      <c r="BI56" s="54"/>
      <c r="BJ56" s="54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</row>
    <row r="57" spans="1:96" s="12" customFormat="1" ht="14.4" x14ac:dyDescent="0.3">
      <c r="A57" s="58" t="s">
        <v>226</v>
      </c>
      <c r="B57" t="s">
        <v>216</v>
      </c>
      <c r="C57" t="s">
        <v>216</v>
      </c>
      <c r="D57" t="s">
        <v>217</v>
      </c>
      <c r="E57" t="s">
        <v>85</v>
      </c>
      <c r="F57" t="s">
        <v>95</v>
      </c>
      <c r="G57" s="55">
        <v>2</v>
      </c>
      <c r="H57" t="s">
        <v>87</v>
      </c>
      <c r="I57" t="s">
        <v>96</v>
      </c>
      <c r="J57" t="s">
        <v>235</v>
      </c>
      <c r="K57" t="s">
        <v>90</v>
      </c>
      <c r="L57" s="54"/>
      <c r="M57" s="54"/>
      <c r="N57" s="54"/>
      <c r="O57" s="54"/>
      <c r="P57" s="54" t="s">
        <v>91</v>
      </c>
      <c r="Q57" s="54" t="s">
        <v>91</v>
      </c>
      <c r="R57" s="54" t="s">
        <v>91</v>
      </c>
      <c r="S57" s="54" t="s">
        <v>91</v>
      </c>
      <c r="T57" s="54" t="s">
        <v>91</v>
      </c>
      <c r="U57" s="54"/>
      <c r="V57" s="54"/>
      <c r="W57" s="54"/>
      <c r="X57" s="54"/>
      <c r="Y57" s="54"/>
      <c r="Z57" s="54"/>
      <c r="AA57" s="54"/>
      <c r="AB57" s="54"/>
      <c r="AC57" s="54"/>
      <c r="AD57" s="54"/>
      <c r="AE57" s="54"/>
      <c r="AF57" s="54"/>
      <c r="AG57" s="54"/>
      <c r="AH57" s="54"/>
      <c r="AI57" s="54"/>
      <c r="AJ57" s="54"/>
      <c r="AK57" s="54"/>
      <c r="AL57" s="54"/>
      <c r="AM57" s="54"/>
      <c r="AN57" s="54"/>
      <c r="AO57" s="54"/>
      <c r="AP57" s="54"/>
      <c r="AQ57" s="54"/>
      <c r="AR57" s="54"/>
      <c r="AS57" s="54"/>
      <c r="AT57" s="54"/>
      <c r="AU57" s="54"/>
      <c r="AV57" s="54"/>
      <c r="AW57" s="54"/>
      <c r="AX57" s="54"/>
      <c r="AY57" s="54"/>
      <c r="AZ57" s="54"/>
      <c r="BA57" s="54"/>
      <c r="BB57" s="54"/>
      <c r="BC57" s="54"/>
      <c r="BD57" s="54"/>
      <c r="BE57" s="54"/>
      <c r="BF57" s="54"/>
      <c r="BG57" s="54"/>
      <c r="BH57" s="54"/>
      <c r="BI57" s="54"/>
      <c r="BJ57" s="54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</row>
    <row r="58" spans="1:96" s="12" customFormat="1" ht="14.4" x14ac:dyDescent="0.3">
      <c r="A58" s="58" t="s">
        <v>226</v>
      </c>
      <c r="B58" t="s">
        <v>118</v>
      </c>
      <c r="C58" t="s">
        <v>118</v>
      </c>
      <c r="D58" t="s">
        <v>119</v>
      </c>
      <c r="E58" t="s">
        <v>85</v>
      </c>
      <c r="F58" t="s">
        <v>95</v>
      </c>
      <c r="G58" s="55">
        <v>2</v>
      </c>
      <c r="H58" t="s">
        <v>87</v>
      </c>
      <c r="I58" t="s">
        <v>88</v>
      </c>
      <c r="J58" t="s">
        <v>236</v>
      </c>
      <c r="K58" t="s">
        <v>90</v>
      </c>
      <c r="L58" s="54" t="s">
        <v>91</v>
      </c>
      <c r="M58" s="54" t="s">
        <v>91</v>
      </c>
      <c r="N58" s="54" t="s">
        <v>91</v>
      </c>
      <c r="O58" s="54" t="s">
        <v>91</v>
      </c>
      <c r="P58" s="54" t="s">
        <v>91</v>
      </c>
      <c r="Q58" s="54" t="s">
        <v>91</v>
      </c>
      <c r="R58" s="54"/>
      <c r="S58" s="54"/>
      <c r="T58" s="54"/>
      <c r="U58" s="54"/>
      <c r="V58" s="54"/>
      <c r="W58" s="54"/>
      <c r="X58" s="54"/>
      <c r="Y58" s="54"/>
      <c r="Z58" s="54"/>
      <c r="AA58" s="54"/>
      <c r="AB58" s="54"/>
      <c r="AC58" s="54"/>
      <c r="AD58" s="54"/>
      <c r="AE58" s="54"/>
      <c r="AF58" s="54"/>
      <c r="AG58" s="54"/>
      <c r="AH58" s="54"/>
      <c r="AI58" s="54"/>
      <c r="AJ58" s="54"/>
      <c r="AK58" s="54"/>
      <c r="AL58" s="54"/>
      <c r="AM58" s="54"/>
      <c r="AN58" s="54"/>
      <c r="AO58" s="54"/>
      <c r="AP58" s="54"/>
      <c r="AQ58" s="54"/>
      <c r="AR58" s="54"/>
      <c r="AS58" s="54"/>
      <c r="AT58" s="54"/>
      <c r="AU58" s="54"/>
      <c r="AV58" s="54"/>
      <c r="AW58" s="54"/>
      <c r="AX58" s="54"/>
      <c r="AY58" s="54"/>
      <c r="AZ58" s="54"/>
      <c r="BA58" s="54"/>
      <c r="BB58" s="54"/>
      <c r="BC58" s="54"/>
      <c r="BD58" s="54"/>
      <c r="BE58" s="54"/>
      <c r="BF58" s="54"/>
      <c r="BG58" s="54"/>
      <c r="BH58" s="54"/>
      <c r="BI58" s="54"/>
      <c r="BJ58" s="54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</row>
    <row r="59" spans="1:96" s="12" customFormat="1" ht="14.4" x14ac:dyDescent="0.3">
      <c r="A59" s="58" t="s">
        <v>226</v>
      </c>
      <c r="B59" t="s">
        <v>107</v>
      </c>
      <c r="C59" t="s">
        <v>108</v>
      </c>
      <c r="D59" t="s">
        <v>109</v>
      </c>
      <c r="E59" t="s">
        <v>85</v>
      </c>
      <c r="F59" t="s">
        <v>95</v>
      </c>
      <c r="G59" s="55">
        <v>2</v>
      </c>
      <c r="H59" t="s">
        <v>87</v>
      </c>
      <c r="I59" t="s">
        <v>96</v>
      </c>
      <c r="J59" t="s">
        <v>233</v>
      </c>
      <c r="K59" t="s">
        <v>90</v>
      </c>
      <c r="L59" s="54"/>
      <c r="M59" s="54"/>
      <c r="N59" s="54"/>
      <c r="O59" s="54"/>
      <c r="P59" s="54"/>
      <c r="Q59" s="54"/>
      <c r="R59" s="54"/>
      <c r="S59" s="54"/>
      <c r="T59" s="54"/>
      <c r="U59" s="54"/>
      <c r="V59" s="54"/>
      <c r="W59" s="54"/>
      <c r="X59" s="54"/>
      <c r="Y59" s="54"/>
      <c r="Z59" s="54"/>
      <c r="AA59" s="54"/>
      <c r="AB59" s="54"/>
      <c r="AC59" s="54"/>
      <c r="AD59" s="54"/>
      <c r="AE59" s="54"/>
      <c r="AF59" s="54"/>
      <c r="AG59" s="54" t="s">
        <v>91</v>
      </c>
      <c r="AH59" s="54" t="s">
        <v>91</v>
      </c>
      <c r="AI59" s="54" t="s">
        <v>91</v>
      </c>
      <c r="AJ59" s="54" t="s">
        <v>91</v>
      </c>
      <c r="AK59" s="54" t="s">
        <v>91</v>
      </c>
      <c r="AL59" s="54"/>
      <c r="AM59" s="54"/>
      <c r="AN59" s="54"/>
      <c r="AO59" s="54"/>
      <c r="AP59" s="54"/>
      <c r="AQ59" s="54"/>
      <c r="AR59" s="54" t="s">
        <v>91</v>
      </c>
      <c r="AS59" s="54" t="s">
        <v>91</v>
      </c>
      <c r="AT59" s="54" t="s">
        <v>91</v>
      </c>
      <c r="AU59" s="54" t="s">
        <v>91</v>
      </c>
      <c r="AV59" s="54" t="s">
        <v>91</v>
      </c>
      <c r="AW59" s="54" t="s">
        <v>91</v>
      </c>
      <c r="AX59" s="54" t="s">
        <v>91</v>
      </c>
      <c r="AY59" s="54" t="s">
        <v>91</v>
      </c>
      <c r="AZ59" s="54" t="s">
        <v>91</v>
      </c>
      <c r="BA59" s="54" t="s">
        <v>91</v>
      </c>
      <c r="BB59" s="54"/>
      <c r="BC59" s="54"/>
      <c r="BD59" s="54"/>
      <c r="BE59" s="54"/>
      <c r="BF59" s="54"/>
      <c r="BG59" s="54"/>
      <c r="BH59" s="54"/>
      <c r="BI59" s="54"/>
      <c r="BJ59" s="54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</row>
    <row r="60" spans="1:96" s="12" customFormat="1" ht="14.4" x14ac:dyDescent="0.3">
      <c r="A60" s="58" t="s">
        <v>226</v>
      </c>
      <c r="B60" t="s">
        <v>220</v>
      </c>
      <c r="C60" t="s">
        <v>221</v>
      </c>
      <c r="D60" t="s">
        <v>222</v>
      </c>
      <c r="E60" t="s">
        <v>100</v>
      </c>
      <c r="F60" t="s">
        <v>95</v>
      </c>
      <c r="G60" s="55">
        <v>1</v>
      </c>
      <c r="H60" t="s">
        <v>87</v>
      </c>
      <c r="I60" t="s">
        <v>96</v>
      </c>
      <c r="J60" t="s">
        <v>234</v>
      </c>
      <c r="K60" t="s">
        <v>90</v>
      </c>
      <c r="L60" s="54"/>
      <c r="M60" s="54"/>
      <c r="N60" s="54"/>
      <c r="O60" s="54"/>
      <c r="P60" s="54"/>
      <c r="Q60" s="54"/>
      <c r="R60" s="54"/>
      <c r="S60" s="54"/>
      <c r="T60" s="54"/>
      <c r="U60" s="54"/>
      <c r="V60" s="54"/>
      <c r="W60" s="54"/>
      <c r="X60" s="54"/>
      <c r="Y60" s="54"/>
      <c r="Z60" s="54"/>
      <c r="AA60" s="54"/>
      <c r="AB60" s="54"/>
      <c r="AC60" s="54"/>
      <c r="AD60" s="54"/>
      <c r="AE60" s="54"/>
      <c r="AF60" s="54"/>
      <c r="AG60" s="54"/>
      <c r="AH60" s="54"/>
      <c r="AI60" s="54"/>
      <c r="AJ60" s="54"/>
      <c r="AK60" s="54"/>
      <c r="AL60" s="54"/>
      <c r="AM60" s="54"/>
      <c r="AN60" s="54"/>
      <c r="AO60" s="54"/>
      <c r="AP60" s="54"/>
      <c r="AQ60" s="54"/>
      <c r="AR60" s="54"/>
      <c r="AS60" s="54"/>
      <c r="AT60" s="54"/>
      <c r="AU60" s="54"/>
      <c r="AV60" s="54"/>
      <c r="AW60" s="54"/>
      <c r="AX60" s="54"/>
      <c r="AY60" s="54"/>
      <c r="AZ60" s="54"/>
      <c r="BA60" s="54"/>
      <c r="BB60" s="54"/>
      <c r="BC60" s="54"/>
      <c r="BD60" s="54"/>
      <c r="BE60" s="54"/>
      <c r="BF60" s="54"/>
      <c r="BG60" s="54"/>
      <c r="BH60" s="54"/>
      <c r="BI60" s="54"/>
      <c r="BJ60" s="54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</row>
    <row r="61" spans="1:96" s="12" customFormat="1" ht="14.4" x14ac:dyDescent="0.3">
      <c r="A61" s="58" t="s">
        <v>226</v>
      </c>
      <c r="B61" t="s">
        <v>112</v>
      </c>
      <c r="C61" t="s">
        <v>113</v>
      </c>
      <c r="D61" t="s">
        <v>114</v>
      </c>
      <c r="E61" t="s">
        <v>100</v>
      </c>
      <c r="F61" t="s">
        <v>95</v>
      </c>
      <c r="G61" s="55">
        <v>2</v>
      </c>
      <c r="H61" t="s">
        <v>87</v>
      </c>
      <c r="I61" t="s">
        <v>96</v>
      </c>
      <c r="J61" t="s">
        <v>225</v>
      </c>
      <c r="K61" t="s">
        <v>90</v>
      </c>
      <c r="L61" s="54" t="s">
        <v>91</v>
      </c>
      <c r="M61" s="54" t="s">
        <v>91</v>
      </c>
      <c r="N61" s="54" t="s">
        <v>91</v>
      </c>
      <c r="O61" s="54" t="s">
        <v>91</v>
      </c>
      <c r="P61" s="54" t="s">
        <v>91</v>
      </c>
      <c r="Q61" s="54" t="s">
        <v>91</v>
      </c>
      <c r="R61" s="54" t="s">
        <v>91</v>
      </c>
      <c r="S61" s="54" t="s">
        <v>91</v>
      </c>
      <c r="T61" s="54" t="s">
        <v>91</v>
      </c>
      <c r="U61" s="54"/>
      <c r="V61" s="54" t="s">
        <v>91</v>
      </c>
      <c r="W61" s="54" t="s">
        <v>91</v>
      </c>
      <c r="X61" s="54" t="s">
        <v>91</v>
      </c>
      <c r="Y61" s="54" t="s">
        <v>91</v>
      </c>
      <c r="Z61" s="54" t="s">
        <v>91</v>
      </c>
      <c r="AA61" s="54" t="s">
        <v>91</v>
      </c>
      <c r="AB61" s="54" t="s">
        <v>91</v>
      </c>
      <c r="AC61" s="54" t="s">
        <v>91</v>
      </c>
      <c r="AD61" s="54"/>
      <c r="AE61" s="54"/>
      <c r="AF61" s="54"/>
      <c r="AG61" s="54"/>
      <c r="AH61" s="54"/>
      <c r="AI61" s="54"/>
      <c r="AJ61" s="54"/>
      <c r="AK61" s="54"/>
      <c r="AL61" s="54"/>
      <c r="AM61" s="54"/>
      <c r="AN61" s="54"/>
      <c r="AO61" s="54"/>
      <c r="AP61" s="54"/>
      <c r="AQ61" s="54"/>
      <c r="AR61" s="54"/>
      <c r="AS61" s="54"/>
      <c r="AT61" s="54"/>
      <c r="AU61" s="54"/>
      <c r="AV61" s="54"/>
      <c r="AW61" s="54"/>
      <c r="AX61" s="54"/>
      <c r="AY61" s="54"/>
      <c r="AZ61" s="54"/>
      <c r="BA61" s="54"/>
      <c r="BB61" s="54"/>
      <c r="BC61" s="54"/>
      <c r="BD61" s="54"/>
      <c r="BE61" s="54"/>
      <c r="BF61" s="54"/>
      <c r="BG61" s="54"/>
      <c r="BH61" s="54"/>
      <c r="BI61" s="54"/>
      <c r="BJ61" s="54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</row>
    <row r="62" spans="1:96" s="12" customFormat="1" ht="14.4" x14ac:dyDescent="0.3">
      <c r="A62" s="58" t="s">
        <v>237</v>
      </c>
      <c r="B62" t="s">
        <v>187</v>
      </c>
      <c r="C62" t="s">
        <v>188</v>
      </c>
      <c r="D62" t="s">
        <v>189</v>
      </c>
      <c r="E62" t="s">
        <v>138</v>
      </c>
      <c r="F62" t="s">
        <v>95</v>
      </c>
      <c r="G62" s="56" t="s">
        <v>146</v>
      </c>
      <c r="H62" t="s">
        <v>87</v>
      </c>
      <c r="I62" t="s">
        <v>96</v>
      </c>
      <c r="J62" t="s">
        <v>238</v>
      </c>
      <c r="K62" t="s">
        <v>90</v>
      </c>
      <c r="L62" s="54"/>
      <c r="M62" s="54"/>
      <c r="N62" s="54"/>
      <c r="O62" s="54"/>
      <c r="P62" s="54"/>
      <c r="Q62" s="54"/>
      <c r="R62" s="54"/>
      <c r="S62" s="54"/>
      <c r="T62" s="54"/>
      <c r="U62" s="54" t="s">
        <v>91</v>
      </c>
      <c r="V62" s="54"/>
      <c r="W62" s="54"/>
      <c r="X62" s="54"/>
      <c r="Y62" s="54"/>
      <c r="Z62" s="54"/>
      <c r="AA62" s="54"/>
      <c r="AB62" s="54"/>
      <c r="AC62" s="54"/>
      <c r="AD62" s="54"/>
      <c r="AE62" s="54"/>
      <c r="AF62" s="54"/>
      <c r="AG62" s="54"/>
      <c r="AH62" s="54"/>
      <c r="AI62" s="54"/>
      <c r="AJ62" s="54"/>
      <c r="AK62" s="54"/>
      <c r="AL62" s="54"/>
      <c r="AM62" s="54"/>
      <c r="AN62" s="54"/>
      <c r="AO62" s="54"/>
      <c r="AP62" s="54"/>
      <c r="AQ62" s="54" t="s">
        <v>91</v>
      </c>
      <c r="AR62" s="54"/>
      <c r="AS62" s="54"/>
      <c r="AT62" s="54"/>
      <c r="AU62" s="54"/>
      <c r="AV62" s="54"/>
      <c r="AW62" s="54"/>
      <c r="AX62" s="54"/>
      <c r="AY62" s="54"/>
      <c r="AZ62" s="54"/>
      <c r="BA62" s="54"/>
      <c r="BB62" s="54"/>
      <c r="BC62" s="54"/>
      <c r="BD62" s="54"/>
      <c r="BE62" s="54"/>
      <c r="BF62" s="54"/>
      <c r="BG62" s="54"/>
      <c r="BH62" s="54"/>
      <c r="BI62" s="54"/>
      <c r="BJ62" s="54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</row>
    <row r="63" spans="1:96" s="12" customFormat="1" ht="14.4" x14ac:dyDescent="0.3">
      <c r="A63" s="58" t="s">
        <v>239</v>
      </c>
      <c r="B63" t="s">
        <v>82</v>
      </c>
      <c r="C63" t="s">
        <v>83</v>
      </c>
      <c r="D63" t="s">
        <v>84</v>
      </c>
      <c r="E63" t="s">
        <v>85</v>
      </c>
      <c r="F63" t="s">
        <v>86</v>
      </c>
      <c r="G63" s="55">
        <v>2</v>
      </c>
      <c r="H63" t="s">
        <v>87</v>
      </c>
      <c r="I63" t="s">
        <v>96</v>
      </c>
      <c r="J63" t="s">
        <v>240</v>
      </c>
      <c r="K63" t="s">
        <v>90</v>
      </c>
      <c r="L63" s="54"/>
      <c r="M63" s="54" t="s">
        <v>91</v>
      </c>
      <c r="N63" s="54" t="s">
        <v>91</v>
      </c>
      <c r="O63" s="54" t="s">
        <v>91</v>
      </c>
      <c r="P63" s="54"/>
      <c r="Q63" s="54"/>
      <c r="R63" s="54"/>
      <c r="S63" s="54"/>
      <c r="T63" s="54"/>
      <c r="U63" s="54"/>
      <c r="V63" s="54"/>
      <c r="W63" s="54" t="s">
        <v>91</v>
      </c>
      <c r="X63" s="54" t="s">
        <v>91</v>
      </c>
      <c r="Y63" s="54" t="s">
        <v>91</v>
      </c>
      <c r="Z63" s="54"/>
      <c r="AA63" s="54"/>
      <c r="AB63" s="54"/>
      <c r="AC63" s="54"/>
      <c r="AD63" s="54"/>
      <c r="AE63" s="54"/>
      <c r="AF63" s="54"/>
      <c r="AG63" s="54"/>
      <c r="AH63" s="54"/>
      <c r="AI63" s="54"/>
      <c r="AJ63" s="54"/>
      <c r="AK63" s="54"/>
      <c r="AL63" s="54"/>
      <c r="AM63" s="54"/>
      <c r="AN63" s="54"/>
      <c r="AO63" s="54"/>
      <c r="AP63" s="54"/>
      <c r="AQ63" s="54"/>
      <c r="AR63" s="54"/>
      <c r="AS63" s="54"/>
      <c r="AT63" s="54"/>
      <c r="AU63" s="54"/>
      <c r="AV63" s="54"/>
      <c r="AW63" s="54"/>
      <c r="AX63" s="54"/>
      <c r="AY63" s="54"/>
      <c r="AZ63" s="54"/>
      <c r="BA63" s="54"/>
      <c r="BB63" s="54"/>
      <c r="BC63" s="54"/>
      <c r="BD63" s="54"/>
      <c r="BE63" s="54"/>
      <c r="BF63" s="54"/>
      <c r="BG63" s="54"/>
      <c r="BH63" s="54"/>
      <c r="BI63" s="54"/>
      <c r="BJ63" s="54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</row>
    <row r="64" spans="1:96" s="12" customFormat="1" ht="14.4" x14ac:dyDescent="0.3">
      <c r="A64" s="58" t="s">
        <v>239</v>
      </c>
      <c r="B64" t="s">
        <v>210</v>
      </c>
      <c r="C64" t="s">
        <v>211</v>
      </c>
      <c r="D64" t="s">
        <v>212</v>
      </c>
      <c r="E64" t="s">
        <v>100</v>
      </c>
      <c r="F64" t="s">
        <v>95</v>
      </c>
      <c r="G64" s="55">
        <v>2</v>
      </c>
      <c r="H64" t="s">
        <v>87</v>
      </c>
      <c r="I64" t="s">
        <v>96</v>
      </c>
      <c r="J64" t="s">
        <v>241</v>
      </c>
      <c r="K64" t="s">
        <v>90</v>
      </c>
      <c r="L64" s="54" t="s">
        <v>91</v>
      </c>
      <c r="M64" s="54" t="s">
        <v>91</v>
      </c>
      <c r="N64" s="54"/>
      <c r="O64" s="54"/>
      <c r="P64" s="54"/>
      <c r="Q64" s="54"/>
      <c r="R64" s="54"/>
      <c r="S64" s="54"/>
      <c r="T64" s="54"/>
      <c r="U64" s="54"/>
      <c r="V64" s="54"/>
      <c r="W64" s="54"/>
      <c r="X64" s="54"/>
      <c r="Y64" s="54"/>
      <c r="Z64" s="54"/>
      <c r="AA64" s="54"/>
      <c r="AB64" s="54"/>
      <c r="AC64" s="54"/>
      <c r="AD64" s="54"/>
      <c r="AE64" s="54"/>
      <c r="AF64" s="54"/>
      <c r="AG64" s="54"/>
      <c r="AH64" s="54"/>
      <c r="AI64" s="54"/>
      <c r="AJ64" s="54"/>
      <c r="AK64" s="54"/>
      <c r="AL64" s="54"/>
      <c r="AM64" s="54"/>
      <c r="AN64" s="54"/>
      <c r="AO64" s="54"/>
      <c r="AP64" s="54"/>
      <c r="AQ64" s="54"/>
      <c r="AR64" s="54"/>
      <c r="AS64" s="54"/>
      <c r="AT64" s="54"/>
      <c r="AU64" s="54"/>
      <c r="AV64" s="54"/>
      <c r="AW64" s="54"/>
      <c r="AX64" s="54"/>
      <c r="AY64" s="54"/>
      <c r="AZ64" s="54"/>
      <c r="BA64" s="54"/>
      <c r="BB64" s="54"/>
      <c r="BC64" s="54"/>
      <c r="BD64" s="54"/>
      <c r="BE64" s="54"/>
      <c r="BF64" s="54"/>
      <c r="BG64" s="54"/>
      <c r="BH64" s="54"/>
      <c r="BI64" s="54"/>
      <c r="BJ64" s="5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</row>
    <row r="65" spans="1:96" s="12" customFormat="1" ht="14.4" x14ac:dyDescent="0.3">
      <c r="A65" s="58" t="s">
        <v>242</v>
      </c>
      <c r="B65" t="s">
        <v>198</v>
      </c>
      <c r="C65" t="s">
        <v>199</v>
      </c>
      <c r="D65" t="s">
        <v>200</v>
      </c>
      <c r="E65" t="s">
        <v>85</v>
      </c>
      <c r="F65" t="s">
        <v>95</v>
      </c>
      <c r="G65" s="55">
        <v>2</v>
      </c>
      <c r="H65" t="s">
        <v>87</v>
      </c>
      <c r="I65" t="s">
        <v>96</v>
      </c>
      <c r="J65" t="s">
        <v>243</v>
      </c>
      <c r="K65" t="s">
        <v>195</v>
      </c>
      <c r="L65" s="54"/>
      <c r="M65" s="54" t="s">
        <v>91</v>
      </c>
      <c r="N65" s="54" t="s">
        <v>91</v>
      </c>
      <c r="O65" s="54" t="s">
        <v>91</v>
      </c>
      <c r="P65" s="54" t="s">
        <v>91</v>
      </c>
      <c r="Q65" s="54" t="s">
        <v>91</v>
      </c>
      <c r="R65" s="54"/>
      <c r="S65" s="54"/>
      <c r="T65" s="54"/>
      <c r="U65" s="54"/>
      <c r="V65" s="54"/>
      <c r="W65" s="54"/>
      <c r="X65" s="54"/>
      <c r="Y65" s="54"/>
      <c r="Z65" s="54"/>
      <c r="AA65" s="54"/>
      <c r="AB65" s="54"/>
      <c r="AC65" s="54"/>
      <c r="AD65" s="54"/>
      <c r="AE65" s="54"/>
      <c r="AF65" s="54"/>
      <c r="AG65" s="54"/>
      <c r="AH65" s="54"/>
      <c r="AI65" s="54"/>
      <c r="AJ65" s="54"/>
      <c r="AK65" s="54"/>
      <c r="AL65" s="54"/>
      <c r="AM65" s="54"/>
      <c r="AN65" s="54"/>
      <c r="AO65" s="54"/>
      <c r="AP65" s="54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54"/>
      <c r="BD65" s="54"/>
      <c r="BE65" s="54"/>
      <c r="BF65" s="54"/>
      <c r="BG65" s="54"/>
      <c r="BH65" s="54"/>
      <c r="BI65" s="54"/>
      <c r="BJ65" s="54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</row>
    <row r="66" spans="1:96" s="12" customFormat="1" ht="14.4" x14ac:dyDescent="0.3">
      <c r="A66" s="58" t="s">
        <v>244</v>
      </c>
      <c r="B66" t="s">
        <v>93</v>
      </c>
      <c r="C66" t="s">
        <v>93</v>
      </c>
      <c r="D66" t="s">
        <v>94</v>
      </c>
      <c r="E66" t="s">
        <v>85</v>
      </c>
      <c r="F66" t="s">
        <v>95</v>
      </c>
      <c r="G66" s="55">
        <v>2</v>
      </c>
      <c r="H66" t="s">
        <v>87</v>
      </c>
      <c r="I66" t="s">
        <v>96</v>
      </c>
      <c r="J66" t="s">
        <v>245</v>
      </c>
      <c r="K66" t="s">
        <v>90</v>
      </c>
      <c r="L66" s="54"/>
      <c r="M66" s="54"/>
      <c r="N66" s="54"/>
      <c r="O66" s="54"/>
      <c r="P66" s="54" t="s">
        <v>91</v>
      </c>
      <c r="Q66" s="54" t="s">
        <v>91</v>
      </c>
      <c r="R66" s="54" t="s">
        <v>91</v>
      </c>
      <c r="S66" s="54" t="s">
        <v>91</v>
      </c>
      <c r="T66" s="54"/>
      <c r="U66" s="54"/>
      <c r="V66" s="54"/>
      <c r="W66" s="54"/>
      <c r="X66" s="54"/>
      <c r="Y66" s="54"/>
      <c r="Z66" s="54"/>
      <c r="AA66" s="54"/>
      <c r="AB66" s="54"/>
      <c r="AC66" s="54"/>
      <c r="AD66" s="54"/>
      <c r="AE66" s="54"/>
      <c r="AF66" s="54"/>
      <c r="AG66" s="54"/>
      <c r="AH66" s="54"/>
      <c r="AI66" s="54"/>
      <c r="AJ66" s="54"/>
      <c r="AK66" s="54"/>
      <c r="AL66" s="54"/>
      <c r="AM66" s="54"/>
      <c r="AN66" s="54"/>
      <c r="AO66" s="54"/>
      <c r="AP66" s="54"/>
      <c r="AQ66" s="54"/>
      <c r="AR66" s="54"/>
      <c r="AS66" s="54"/>
      <c r="AT66" s="54"/>
      <c r="AU66" s="54"/>
      <c r="AV66" s="54"/>
      <c r="AW66" s="54"/>
      <c r="AX66" s="54"/>
      <c r="AY66" s="54"/>
      <c r="AZ66" s="54"/>
      <c r="BA66" s="54"/>
      <c r="BB66" s="54"/>
      <c r="BC66" s="54"/>
      <c r="BD66" s="54"/>
      <c r="BE66" s="54"/>
      <c r="BF66" s="54"/>
      <c r="BG66" s="54"/>
      <c r="BH66" s="54"/>
      <c r="BI66" s="54"/>
      <c r="BJ66" s="54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</row>
    <row r="67" spans="1:96" s="12" customFormat="1" ht="14.4" x14ac:dyDescent="0.3">
      <c r="A67" s="58" t="s">
        <v>244</v>
      </c>
      <c r="B67" t="s">
        <v>98</v>
      </c>
      <c r="C67" t="s">
        <v>98</v>
      </c>
      <c r="D67" t="s">
        <v>99</v>
      </c>
      <c r="E67" t="s">
        <v>100</v>
      </c>
      <c r="F67" t="s">
        <v>95</v>
      </c>
      <c r="G67" s="55">
        <v>2</v>
      </c>
      <c r="H67" t="s">
        <v>87</v>
      </c>
      <c r="I67" t="s">
        <v>96</v>
      </c>
      <c r="J67" t="s">
        <v>246</v>
      </c>
      <c r="K67" t="s">
        <v>90</v>
      </c>
      <c r="L67" s="54"/>
      <c r="M67" s="54"/>
      <c r="N67" s="54"/>
      <c r="O67" s="54"/>
      <c r="P67" s="54" t="s">
        <v>91</v>
      </c>
      <c r="Q67" s="54" t="s">
        <v>91</v>
      </c>
      <c r="R67" s="54" t="s">
        <v>91</v>
      </c>
      <c r="S67" s="54" t="s">
        <v>91</v>
      </c>
      <c r="T67" s="54" t="s">
        <v>91</v>
      </c>
      <c r="U67" s="54"/>
      <c r="V67" s="54"/>
      <c r="W67" s="54"/>
      <c r="X67" s="54"/>
      <c r="Y67" s="54"/>
      <c r="Z67" s="54"/>
      <c r="AA67" s="54"/>
      <c r="AB67" s="54"/>
      <c r="AC67" s="54"/>
      <c r="AD67" s="54"/>
      <c r="AE67" s="54"/>
      <c r="AF67" s="54"/>
      <c r="AG67" s="54"/>
      <c r="AH67" s="54"/>
      <c r="AI67" s="54"/>
      <c r="AJ67" s="54"/>
      <c r="AK67" s="54"/>
      <c r="AL67" s="54"/>
      <c r="AM67" s="54"/>
      <c r="AN67" s="54"/>
      <c r="AO67" s="54"/>
      <c r="AP67" s="54"/>
      <c r="AQ67" s="54"/>
      <c r="AR67" s="54"/>
      <c r="AS67" s="54"/>
      <c r="AT67" s="54"/>
      <c r="AU67" s="54"/>
      <c r="AV67" s="54"/>
      <c r="AW67" s="54"/>
      <c r="AX67" s="54"/>
      <c r="AY67" s="54"/>
      <c r="AZ67" s="54"/>
      <c r="BA67" s="54"/>
      <c r="BB67" s="54"/>
      <c r="BC67" s="54"/>
      <c r="BD67" s="54"/>
      <c r="BE67" s="54"/>
      <c r="BF67" s="54"/>
      <c r="BG67" s="54"/>
      <c r="BH67" s="54"/>
      <c r="BI67" s="54"/>
      <c r="BJ67" s="54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</row>
    <row r="68" spans="1:96" s="12" customFormat="1" ht="14.4" x14ac:dyDescent="0.3">
      <c r="A68" s="58" t="s">
        <v>247</v>
      </c>
      <c r="B68" t="s">
        <v>187</v>
      </c>
      <c r="C68" t="s">
        <v>188</v>
      </c>
      <c r="D68" t="s">
        <v>189</v>
      </c>
      <c r="E68" t="s">
        <v>138</v>
      </c>
      <c r="F68" t="s">
        <v>95</v>
      </c>
      <c r="G68" s="55">
        <v>2</v>
      </c>
      <c r="H68" t="s">
        <v>87</v>
      </c>
      <c r="I68" t="s">
        <v>96</v>
      </c>
      <c r="J68" t="s">
        <v>248</v>
      </c>
      <c r="K68" t="s">
        <v>195</v>
      </c>
      <c r="L68" s="54"/>
      <c r="M68" s="54" t="s">
        <v>91</v>
      </c>
      <c r="N68" s="54" t="s">
        <v>91</v>
      </c>
      <c r="O68" s="54" t="s">
        <v>91</v>
      </c>
      <c r="P68" s="54" t="s">
        <v>91</v>
      </c>
      <c r="Q68" s="54" t="s">
        <v>91</v>
      </c>
      <c r="R68" s="54" t="s">
        <v>91</v>
      </c>
      <c r="S68" s="54" t="s">
        <v>91</v>
      </c>
      <c r="T68" s="54" t="s">
        <v>91</v>
      </c>
      <c r="U68" s="54"/>
      <c r="V68" s="54"/>
      <c r="W68" s="54" t="s">
        <v>91</v>
      </c>
      <c r="X68" s="54" t="s">
        <v>91</v>
      </c>
      <c r="Y68" s="54" t="s">
        <v>91</v>
      </c>
      <c r="Z68" s="54" t="s">
        <v>91</v>
      </c>
      <c r="AA68" s="54" t="s">
        <v>91</v>
      </c>
      <c r="AB68" s="54" t="s">
        <v>91</v>
      </c>
      <c r="AC68" s="54" t="s">
        <v>91</v>
      </c>
      <c r="AD68" s="54"/>
      <c r="AE68" s="54"/>
      <c r="AF68" s="54"/>
      <c r="AG68" s="54"/>
      <c r="AH68" s="54"/>
      <c r="AI68" s="54"/>
      <c r="AJ68" s="54"/>
      <c r="AK68" s="54"/>
      <c r="AL68" s="54"/>
      <c r="AM68" s="54"/>
      <c r="AN68" s="54"/>
      <c r="AO68" s="54"/>
      <c r="AP68" s="54"/>
      <c r="AQ68" s="54"/>
      <c r="AR68" s="54"/>
      <c r="AS68" s="54"/>
      <c r="AT68" s="54"/>
      <c r="AU68" s="54"/>
      <c r="AV68" s="54"/>
      <c r="AW68" s="54"/>
      <c r="AX68" s="54"/>
      <c r="AY68" s="54"/>
      <c r="AZ68" s="54"/>
      <c r="BA68" s="54"/>
      <c r="BB68" s="54"/>
      <c r="BC68" s="54"/>
      <c r="BD68" s="54"/>
      <c r="BE68" s="54"/>
      <c r="BF68" s="54"/>
      <c r="BG68" s="54"/>
      <c r="BH68" s="54"/>
      <c r="BI68" s="54"/>
      <c r="BJ68" s="54"/>
    </row>
    <row r="69" spans="1:96" s="12" customFormat="1" ht="14.4" x14ac:dyDescent="0.3">
      <c r="A69" s="58" t="s">
        <v>247</v>
      </c>
      <c r="B69" t="s">
        <v>132</v>
      </c>
      <c r="C69" t="s">
        <v>104</v>
      </c>
      <c r="D69" t="s">
        <v>105</v>
      </c>
      <c r="E69" t="s">
        <v>133</v>
      </c>
      <c r="F69" t="s">
        <v>95</v>
      </c>
      <c r="G69" s="55">
        <v>2</v>
      </c>
      <c r="H69" t="s">
        <v>87</v>
      </c>
      <c r="I69" t="s">
        <v>96</v>
      </c>
      <c r="J69" t="s">
        <v>249</v>
      </c>
      <c r="K69" t="s">
        <v>90</v>
      </c>
      <c r="L69" s="54"/>
      <c r="M69" s="54"/>
      <c r="N69" s="54"/>
      <c r="O69" s="54"/>
      <c r="P69" s="54"/>
      <c r="Q69" s="54"/>
      <c r="R69" s="54"/>
      <c r="S69" s="54"/>
      <c r="T69" s="54"/>
      <c r="U69" s="54"/>
      <c r="V69" s="54"/>
      <c r="W69" s="54"/>
      <c r="X69" s="54"/>
      <c r="Y69" s="54"/>
      <c r="Z69" s="54"/>
      <c r="AA69" s="54"/>
      <c r="AB69" s="54"/>
      <c r="AC69" s="54"/>
      <c r="AD69" s="54"/>
      <c r="AE69" s="54"/>
      <c r="AF69" s="54"/>
      <c r="AG69" s="54"/>
      <c r="AH69" s="54" t="s">
        <v>91</v>
      </c>
      <c r="AI69" s="54" t="s">
        <v>91</v>
      </c>
      <c r="AJ69" s="54" t="s">
        <v>91</v>
      </c>
      <c r="AK69" s="54" t="s">
        <v>91</v>
      </c>
      <c r="AL69" s="54" t="s">
        <v>91</v>
      </c>
      <c r="AM69" s="54" t="s">
        <v>91</v>
      </c>
      <c r="AN69" s="54" t="s">
        <v>91</v>
      </c>
      <c r="AO69" s="54" t="s">
        <v>91</v>
      </c>
      <c r="AP69" s="54"/>
      <c r="AQ69" s="54"/>
      <c r="AR69" s="54"/>
      <c r="AS69" s="54"/>
      <c r="AT69" s="54"/>
      <c r="AU69" s="54"/>
      <c r="AV69" s="54"/>
      <c r="AW69" s="54"/>
      <c r="AX69" s="54"/>
      <c r="AY69" s="54"/>
      <c r="AZ69" s="54"/>
      <c r="BA69" s="54"/>
      <c r="BB69" s="54"/>
      <c r="BC69" s="54"/>
      <c r="BD69" s="54"/>
      <c r="BE69" s="54"/>
      <c r="BF69" s="54"/>
      <c r="BG69" s="54"/>
      <c r="BH69" s="54"/>
      <c r="BI69" s="54"/>
      <c r="BJ69" s="54"/>
    </row>
    <row r="70" spans="1:96" s="12" customFormat="1" ht="14.4" x14ac:dyDescent="0.3">
      <c r="A70" s="58" t="s">
        <v>250</v>
      </c>
      <c r="B70" t="s">
        <v>132</v>
      </c>
      <c r="C70" t="s">
        <v>104</v>
      </c>
      <c r="D70" t="s">
        <v>105</v>
      </c>
      <c r="E70" t="s">
        <v>133</v>
      </c>
      <c r="F70" t="s">
        <v>95</v>
      </c>
      <c r="G70" s="55">
        <v>2</v>
      </c>
      <c r="H70" t="s">
        <v>87</v>
      </c>
      <c r="I70" t="s">
        <v>96</v>
      </c>
      <c r="J70" t="s">
        <v>249</v>
      </c>
      <c r="K70" t="s">
        <v>90</v>
      </c>
      <c r="L70" s="54"/>
      <c r="M70" s="54" t="s">
        <v>91</v>
      </c>
      <c r="N70" s="54" t="s">
        <v>91</v>
      </c>
      <c r="O70" s="54" t="s">
        <v>91</v>
      </c>
      <c r="P70" s="54" t="s">
        <v>91</v>
      </c>
      <c r="Q70" s="54" t="s">
        <v>91</v>
      </c>
      <c r="R70" s="54" t="s">
        <v>91</v>
      </c>
      <c r="S70" s="54" t="s">
        <v>91</v>
      </c>
      <c r="T70" s="54" t="s">
        <v>91</v>
      </c>
      <c r="U70" s="54"/>
      <c r="V70" s="54"/>
      <c r="W70" s="54"/>
      <c r="X70" s="54"/>
      <c r="Y70" s="54"/>
      <c r="Z70" s="54"/>
      <c r="AA70" s="54"/>
      <c r="AB70" s="54"/>
      <c r="AC70" s="54"/>
      <c r="AD70" s="54"/>
      <c r="AE70" s="54"/>
      <c r="AF70" s="54"/>
      <c r="AG70" s="54"/>
      <c r="AH70" s="54"/>
      <c r="AI70" s="54"/>
      <c r="AJ70" s="54"/>
      <c r="AK70" s="54"/>
      <c r="AL70" s="54"/>
      <c r="AM70" s="54"/>
      <c r="AN70" s="54"/>
      <c r="AO70" s="54"/>
      <c r="AP70" s="54"/>
      <c r="AQ70" s="54"/>
      <c r="AR70" s="54"/>
      <c r="AS70" s="54"/>
      <c r="AT70" s="54"/>
      <c r="AU70" s="54"/>
      <c r="AV70" s="54"/>
      <c r="AW70" s="54"/>
      <c r="AX70" s="54"/>
      <c r="AY70" s="54"/>
      <c r="AZ70" s="54"/>
      <c r="BA70" s="54"/>
      <c r="BB70" s="54"/>
      <c r="BC70" s="54"/>
      <c r="BD70" s="54"/>
      <c r="BE70" s="54"/>
      <c r="BF70" s="54"/>
      <c r="BG70" s="54"/>
      <c r="BH70" s="54"/>
      <c r="BI70" s="54"/>
      <c r="BJ70" s="54"/>
    </row>
    <row r="71" spans="1:96" s="12" customFormat="1" ht="14.4" x14ac:dyDescent="0.3">
      <c r="A71" s="58" t="s">
        <v>251</v>
      </c>
      <c r="B71" t="s">
        <v>82</v>
      </c>
      <c r="C71" t="s">
        <v>83</v>
      </c>
      <c r="D71" t="s">
        <v>84</v>
      </c>
      <c r="E71" t="s">
        <v>85</v>
      </c>
      <c r="F71" t="s">
        <v>86</v>
      </c>
      <c r="G71" s="55">
        <v>2</v>
      </c>
      <c r="H71" t="s">
        <v>87</v>
      </c>
      <c r="I71" t="s">
        <v>96</v>
      </c>
      <c r="J71" t="s">
        <v>252</v>
      </c>
      <c r="K71" t="s">
        <v>90</v>
      </c>
      <c r="L71" s="54"/>
      <c r="M71" s="54"/>
      <c r="N71" s="54" t="s">
        <v>91</v>
      </c>
      <c r="O71" s="54" t="s">
        <v>91</v>
      </c>
      <c r="P71" s="54" t="s">
        <v>91</v>
      </c>
      <c r="Q71" s="54" t="s">
        <v>91</v>
      </c>
      <c r="R71" s="54"/>
      <c r="S71" s="54"/>
      <c r="T71" s="54"/>
      <c r="U71" s="54"/>
      <c r="V71" s="54"/>
      <c r="W71" s="54"/>
      <c r="X71" s="54" t="s">
        <v>91</v>
      </c>
      <c r="Y71" s="54" t="s">
        <v>91</v>
      </c>
      <c r="Z71" s="54" t="s">
        <v>91</v>
      </c>
      <c r="AA71" s="54" t="s">
        <v>91</v>
      </c>
      <c r="AB71" s="54"/>
      <c r="AC71" s="54"/>
      <c r="AD71" s="54"/>
      <c r="AE71" s="54"/>
      <c r="AF71" s="54"/>
      <c r="AG71" s="54"/>
      <c r="AH71" s="54"/>
      <c r="AI71" s="54"/>
      <c r="AJ71" s="54"/>
      <c r="AK71" s="54"/>
      <c r="AL71" s="54"/>
      <c r="AM71" s="54"/>
      <c r="AN71" s="54"/>
      <c r="AO71" s="54"/>
      <c r="AP71" s="54"/>
      <c r="AQ71" s="54"/>
      <c r="AR71" s="54"/>
      <c r="AS71" s="54"/>
      <c r="AT71" s="54"/>
      <c r="AU71" s="54"/>
      <c r="AV71" s="54"/>
      <c r="AW71" s="54"/>
      <c r="AX71" s="54"/>
      <c r="AY71" s="54"/>
      <c r="AZ71" s="54"/>
      <c r="BA71" s="54"/>
      <c r="BB71" s="54"/>
      <c r="BC71" s="54"/>
      <c r="BD71" s="54"/>
      <c r="BE71" s="54"/>
      <c r="BF71" s="54"/>
      <c r="BG71" s="54"/>
      <c r="BH71" s="54"/>
      <c r="BI71" s="54"/>
      <c r="BJ71" s="54"/>
    </row>
    <row r="72" spans="1:96" s="12" customFormat="1" ht="14.4" x14ac:dyDescent="0.3">
      <c r="A72" s="58" t="s">
        <v>253</v>
      </c>
      <c r="B72" t="s">
        <v>166</v>
      </c>
      <c r="C72" t="s">
        <v>167</v>
      </c>
      <c r="D72" t="s">
        <v>168</v>
      </c>
      <c r="E72" t="s">
        <v>100</v>
      </c>
      <c r="F72" t="s">
        <v>95</v>
      </c>
      <c r="G72" s="55">
        <v>2</v>
      </c>
      <c r="H72" t="s">
        <v>87</v>
      </c>
      <c r="I72" t="s">
        <v>96</v>
      </c>
      <c r="J72" t="s">
        <v>254</v>
      </c>
      <c r="K72" t="s">
        <v>90</v>
      </c>
      <c r="L72" s="54"/>
      <c r="M72" s="54" t="s">
        <v>91</v>
      </c>
      <c r="N72" s="54" t="s">
        <v>91</v>
      </c>
      <c r="O72" s="54" t="s">
        <v>91</v>
      </c>
      <c r="P72" s="54"/>
      <c r="Q72" s="54"/>
      <c r="R72" s="54"/>
      <c r="S72" s="54"/>
      <c r="T72" s="54"/>
      <c r="U72" s="54"/>
      <c r="V72" s="54"/>
      <c r="W72" s="54" t="s">
        <v>91</v>
      </c>
      <c r="X72" s="54" t="s">
        <v>91</v>
      </c>
      <c r="Y72" s="54" t="s">
        <v>91</v>
      </c>
      <c r="Z72" s="54"/>
      <c r="AA72" s="54"/>
      <c r="AB72" s="54"/>
      <c r="AC72" s="54"/>
      <c r="AD72" s="54"/>
      <c r="AE72" s="54"/>
      <c r="AF72" s="54"/>
      <c r="AG72" s="54"/>
      <c r="AH72" s="54"/>
      <c r="AI72" s="54"/>
      <c r="AJ72" s="54"/>
      <c r="AK72" s="54"/>
      <c r="AL72" s="54"/>
      <c r="AM72" s="54"/>
      <c r="AN72" s="54"/>
      <c r="AO72" s="54"/>
      <c r="AP72" s="54"/>
      <c r="AQ72" s="54"/>
      <c r="AR72" s="54"/>
      <c r="AS72" s="54"/>
      <c r="AT72" s="54"/>
      <c r="AU72" s="54"/>
      <c r="AV72" s="54"/>
      <c r="AW72" s="54"/>
      <c r="AX72" s="54"/>
      <c r="AY72" s="54"/>
      <c r="AZ72" s="54"/>
      <c r="BA72" s="54"/>
      <c r="BB72" s="54"/>
      <c r="BC72" s="54"/>
      <c r="BD72" s="54"/>
      <c r="BE72" s="54"/>
      <c r="BF72" s="54"/>
      <c r="BG72" s="54"/>
      <c r="BH72" s="54"/>
      <c r="BI72" s="54"/>
      <c r="BJ72" s="54"/>
    </row>
    <row r="73" spans="1:96" s="12" customFormat="1" ht="14.4" x14ac:dyDescent="0.3">
      <c r="A73" s="58" t="s">
        <v>255</v>
      </c>
      <c r="B73" t="s">
        <v>171</v>
      </c>
      <c r="C73" t="s">
        <v>172</v>
      </c>
      <c r="D73" t="s">
        <v>173</v>
      </c>
      <c r="E73" t="s">
        <v>85</v>
      </c>
      <c r="F73" t="s">
        <v>95</v>
      </c>
      <c r="G73" s="55">
        <v>2</v>
      </c>
      <c r="H73" t="s">
        <v>87</v>
      </c>
      <c r="I73" t="s">
        <v>96</v>
      </c>
      <c r="J73" t="s">
        <v>263</v>
      </c>
      <c r="K73" t="s">
        <v>90</v>
      </c>
      <c r="L73" s="54"/>
      <c r="M73" s="54"/>
      <c r="N73" s="54"/>
      <c r="O73" s="54"/>
      <c r="P73" s="54"/>
      <c r="Q73" s="54"/>
      <c r="R73" s="54"/>
      <c r="S73" s="54"/>
      <c r="T73" s="54"/>
      <c r="U73" s="54"/>
      <c r="V73" s="54"/>
      <c r="W73" s="54" t="s">
        <v>91</v>
      </c>
      <c r="X73" s="54" t="s">
        <v>91</v>
      </c>
      <c r="Y73" s="54" t="s">
        <v>91</v>
      </c>
      <c r="Z73" s="54"/>
      <c r="AA73" s="54"/>
      <c r="AB73" s="54"/>
      <c r="AC73" s="54"/>
      <c r="AD73" s="54"/>
      <c r="AE73" s="54"/>
      <c r="AF73" s="54"/>
      <c r="AG73" s="54"/>
      <c r="AH73" s="54"/>
      <c r="AI73" s="54"/>
      <c r="AJ73" s="54"/>
      <c r="AK73" s="54"/>
      <c r="AL73" s="54"/>
      <c r="AM73" s="54"/>
      <c r="AN73" s="54"/>
      <c r="AO73" s="54"/>
      <c r="AP73" s="54"/>
      <c r="AQ73" s="54"/>
      <c r="AR73" s="54"/>
      <c r="AS73" s="54"/>
      <c r="AT73" s="54"/>
      <c r="AU73" s="54"/>
      <c r="AV73" s="54"/>
      <c r="AW73" s="54"/>
      <c r="AX73" s="54"/>
      <c r="AY73" s="54"/>
      <c r="AZ73" s="54"/>
      <c r="BA73" s="54"/>
      <c r="BB73" s="54"/>
      <c r="BC73" s="54"/>
      <c r="BD73" s="54"/>
      <c r="BE73" s="54"/>
      <c r="BF73" s="54"/>
      <c r="BG73" s="54"/>
      <c r="BH73" s="54"/>
      <c r="BI73" s="54"/>
      <c r="BJ73" s="54"/>
    </row>
    <row r="74" spans="1:96" s="12" customFormat="1" ht="14.4" x14ac:dyDescent="0.3">
      <c r="A74" s="58" t="s">
        <v>255</v>
      </c>
      <c r="B74" t="s">
        <v>256</v>
      </c>
      <c r="C74" t="s">
        <v>257</v>
      </c>
      <c r="D74" t="s">
        <v>258</v>
      </c>
      <c r="E74" t="s">
        <v>133</v>
      </c>
      <c r="F74" t="s">
        <v>95</v>
      </c>
      <c r="G74" s="55">
        <v>2</v>
      </c>
      <c r="H74" t="s">
        <v>259</v>
      </c>
      <c r="I74" t="s">
        <v>96</v>
      </c>
      <c r="J74" t="s">
        <v>260</v>
      </c>
      <c r="K74" t="s">
        <v>90</v>
      </c>
      <c r="L74" s="54"/>
      <c r="M74" s="54"/>
      <c r="N74" s="54"/>
      <c r="O74" s="54"/>
      <c r="P74" s="54"/>
      <c r="Q74" s="54"/>
      <c r="R74" s="54"/>
      <c r="S74" s="54"/>
      <c r="T74" s="54"/>
      <c r="U74" s="54"/>
      <c r="V74" s="54"/>
      <c r="W74" s="54"/>
      <c r="X74" s="54"/>
      <c r="Y74" s="54"/>
      <c r="Z74" s="54"/>
      <c r="AA74" s="54"/>
      <c r="AB74" s="54"/>
      <c r="AC74" s="54"/>
      <c r="AD74" s="54"/>
      <c r="AE74" s="54"/>
      <c r="AF74" s="54"/>
      <c r="AG74" s="54"/>
      <c r="AH74" s="54"/>
      <c r="AI74" s="54" t="s">
        <v>91</v>
      </c>
      <c r="AJ74" s="54" t="s">
        <v>91</v>
      </c>
      <c r="AK74" s="54" t="s">
        <v>91</v>
      </c>
      <c r="AL74" s="54" t="s">
        <v>91</v>
      </c>
      <c r="AM74" s="54" t="s">
        <v>91</v>
      </c>
      <c r="AN74" s="54" t="s">
        <v>91</v>
      </c>
      <c r="AO74" s="54" t="s">
        <v>91</v>
      </c>
      <c r="AP74" s="54"/>
      <c r="AQ74" s="54"/>
      <c r="AR74" s="54"/>
      <c r="AS74" s="54"/>
      <c r="AT74" s="54"/>
      <c r="AU74" s="54"/>
      <c r="AV74" s="54"/>
      <c r="AW74" s="54"/>
      <c r="AX74" s="54"/>
      <c r="AY74" s="54"/>
      <c r="AZ74" s="54"/>
      <c r="BA74" s="54"/>
      <c r="BB74" s="54"/>
      <c r="BC74" s="54"/>
      <c r="BD74" s="54"/>
      <c r="BE74" s="54"/>
      <c r="BF74" s="54"/>
      <c r="BG74" s="54"/>
      <c r="BH74" s="54"/>
      <c r="BI74" s="54"/>
      <c r="BJ74" s="54"/>
    </row>
    <row r="75" spans="1:96" s="12" customFormat="1" ht="14.4" x14ac:dyDescent="0.3">
      <c r="A75" s="58" t="s">
        <v>261</v>
      </c>
      <c r="B75" t="s">
        <v>256</v>
      </c>
      <c r="C75" t="s">
        <v>257</v>
      </c>
      <c r="D75" t="s">
        <v>258</v>
      </c>
      <c r="E75" t="s">
        <v>133</v>
      </c>
      <c r="F75" t="s">
        <v>95</v>
      </c>
      <c r="G75" s="55">
        <v>2</v>
      </c>
      <c r="H75" t="s">
        <v>259</v>
      </c>
      <c r="I75" t="s">
        <v>96</v>
      </c>
      <c r="J75" t="s">
        <v>260</v>
      </c>
      <c r="K75" t="s">
        <v>90</v>
      </c>
      <c r="L75" s="54"/>
      <c r="M75" s="54"/>
      <c r="N75" s="54"/>
      <c r="O75" s="54"/>
      <c r="P75" s="54"/>
      <c r="Q75" s="54"/>
      <c r="R75" s="54"/>
      <c r="S75" s="54"/>
      <c r="T75" s="54"/>
      <c r="U75" s="54"/>
      <c r="V75" s="54"/>
      <c r="W75" s="54"/>
      <c r="X75" s="54"/>
      <c r="Y75" s="54"/>
      <c r="Z75" s="54"/>
      <c r="AA75" s="54"/>
      <c r="AB75" s="54"/>
      <c r="AC75" s="54"/>
      <c r="AD75" s="54"/>
      <c r="AE75" s="54"/>
      <c r="AF75" s="54"/>
      <c r="AG75" s="54"/>
      <c r="AH75" s="54"/>
      <c r="AI75" s="54" t="s">
        <v>91</v>
      </c>
      <c r="AJ75" s="54" t="s">
        <v>91</v>
      </c>
      <c r="AK75" s="54" t="s">
        <v>91</v>
      </c>
      <c r="AL75" s="54" t="s">
        <v>91</v>
      </c>
      <c r="AM75" s="54" t="s">
        <v>91</v>
      </c>
      <c r="AN75" s="54" t="s">
        <v>91</v>
      </c>
      <c r="AO75" s="54" t="s">
        <v>91</v>
      </c>
      <c r="AP75" s="54"/>
      <c r="AQ75" s="54"/>
      <c r="AR75" s="54"/>
      <c r="AS75" s="54" t="s">
        <v>91</v>
      </c>
      <c r="AT75" s="54" t="s">
        <v>91</v>
      </c>
      <c r="AU75" s="54" t="s">
        <v>91</v>
      </c>
      <c r="AV75" s="54" t="s">
        <v>91</v>
      </c>
      <c r="AW75" s="54" t="s">
        <v>91</v>
      </c>
      <c r="AX75" s="54" t="s">
        <v>91</v>
      </c>
      <c r="AY75" s="54" t="s">
        <v>91</v>
      </c>
      <c r="AZ75" s="54" t="s">
        <v>91</v>
      </c>
      <c r="BA75" s="54" t="s">
        <v>91</v>
      </c>
      <c r="BB75" s="54"/>
      <c r="BC75" s="54"/>
      <c r="BD75" s="54"/>
      <c r="BE75" s="54"/>
      <c r="BF75" s="54"/>
      <c r="BG75" s="54"/>
      <c r="BH75" s="54"/>
      <c r="BI75" s="54"/>
      <c r="BJ75" s="54"/>
    </row>
    <row r="76" spans="1:96" s="12" customFormat="1" ht="14.4" x14ac:dyDescent="0.3">
      <c r="A76" s="58" t="s">
        <v>261</v>
      </c>
      <c r="B76" t="s">
        <v>98</v>
      </c>
      <c r="C76" t="s">
        <v>98</v>
      </c>
      <c r="D76" t="s">
        <v>99</v>
      </c>
      <c r="E76" t="s">
        <v>100</v>
      </c>
      <c r="F76" t="s">
        <v>95</v>
      </c>
      <c r="G76" s="55">
        <v>2</v>
      </c>
      <c r="H76" t="s">
        <v>87</v>
      </c>
      <c r="I76" t="s">
        <v>96</v>
      </c>
      <c r="J76" t="s">
        <v>264</v>
      </c>
      <c r="K76" t="s">
        <v>90</v>
      </c>
      <c r="L76" s="54"/>
      <c r="M76" s="54" t="s">
        <v>91</v>
      </c>
      <c r="N76" s="54" t="s">
        <v>91</v>
      </c>
      <c r="O76" s="54" t="s">
        <v>91</v>
      </c>
      <c r="P76" s="54"/>
      <c r="Q76" s="54"/>
      <c r="R76" s="54"/>
      <c r="S76" s="54"/>
      <c r="T76" s="54"/>
      <c r="U76" s="54"/>
      <c r="V76" s="54"/>
      <c r="W76" s="54"/>
      <c r="X76" s="54"/>
      <c r="Y76" s="54"/>
      <c r="Z76" s="54"/>
      <c r="AA76" s="54"/>
      <c r="AB76" s="54"/>
      <c r="AC76" s="54"/>
      <c r="AD76" s="54"/>
      <c r="AE76" s="54"/>
      <c r="AF76" s="54"/>
      <c r="AG76" s="54"/>
      <c r="AH76" s="54"/>
      <c r="AI76" s="54"/>
      <c r="AJ76" s="54"/>
      <c r="AK76" s="54"/>
      <c r="AL76" s="54"/>
      <c r="AM76" s="54"/>
      <c r="AN76" s="54"/>
      <c r="AO76" s="54"/>
      <c r="AP76" s="54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  <c r="BI76" s="54"/>
      <c r="BJ76" s="54"/>
    </row>
    <row r="77" spans="1:96" s="12" customFormat="1" ht="14.4" x14ac:dyDescent="0.3">
      <c r="A77" s="58" t="s">
        <v>262</v>
      </c>
      <c r="B77" t="s">
        <v>82</v>
      </c>
      <c r="C77" t="s">
        <v>83</v>
      </c>
      <c r="D77" t="s">
        <v>84</v>
      </c>
      <c r="E77" t="s">
        <v>85</v>
      </c>
      <c r="F77" t="s">
        <v>86</v>
      </c>
      <c r="G77" s="55">
        <v>2</v>
      </c>
      <c r="H77" t="s">
        <v>87</v>
      </c>
      <c r="I77" t="s">
        <v>96</v>
      </c>
      <c r="J77" t="s">
        <v>265</v>
      </c>
      <c r="K77" t="s">
        <v>90</v>
      </c>
      <c r="L77" s="54" t="s">
        <v>91</v>
      </c>
      <c r="M77" s="54" t="s">
        <v>91</v>
      </c>
      <c r="N77" s="54" t="s">
        <v>91</v>
      </c>
      <c r="O77" s="54" t="s">
        <v>91</v>
      </c>
      <c r="P77" s="54" t="s">
        <v>91</v>
      </c>
      <c r="Q77" s="54" t="s">
        <v>91</v>
      </c>
      <c r="R77" s="54" t="s">
        <v>91</v>
      </c>
      <c r="S77" s="54" t="s">
        <v>91</v>
      </c>
      <c r="T77" s="54"/>
      <c r="U77" s="54"/>
      <c r="V77" s="54" t="s">
        <v>91</v>
      </c>
      <c r="W77" s="54" t="s">
        <v>91</v>
      </c>
      <c r="X77" s="54" t="s">
        <v>91</v>
      </c>
      <c r="Y77" s="54" t="s">
        <v>91</v>
      </c>
      <c r="Z77" s="54" t="s">
        <v>91</v>
      </c>
      <c r="AA77" s="54" t="s">
        <v>91</v>
      </c>
      <c r="AB77" s="54" t="s">
        <v>91</v>
      </c>
      <c r="AC77" s="54" t="s">
        <v>91</v>
      </c>
      <c r="AD77" s="54"/>
      <c r="AE77" s="54"/>
      <c r="AF77" s="54"/>
      <c r="AG77" s="54"/>
      <c r="AH77" s="54"/>
      <c r="AI77" s="54"/>
      <c r="AJ77" s="54"/>
      <c r="AK77" s="54"/>
      <c r="AL77" s="54"/>
      <c r="AM77" s="54"/>
      <c r="AN77" s="54"/>
      <c r="AO77" s="54"/>
      <c r="AP77" s="54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  <c r="BI77" s="54"/>
      <c r="BJ77" s="54"/>
    </row>
    <row r="78" spans="1:96" s="12" customFormat="1" ht="14.4" x14ac:dyDescent="0.3">
      <c r="A78" s="58" t="s">
        <v>262</v>
      </c>
      <c r="B78" t="s">
        <v>135</v>
      </c>
      <c r="C78" t="s">
        <v>136</v>
      </c>
      <c r="D78" t="s">
        <v>137</v>
      </c>
      <c r="E78" t="s">
        <v>138</v>
      </c>
      <c r="F78" t="s">
        <v>95</v>
      </c>
      <c r="G78" s="55">
        <v>2</v>
      </c>
      <c r="H78" t="s">
        <v>87</v>
      </c>
      <c r="I78" t="s">
        <v>96</v>
      </c>
      <c r="J78" t="s">
        <v>266</v>
      </c>
      <c r="K78" t="s">
        <v>90</v>
      </c>
      <c r="L78" s="54" t="s">
        <v>91</v>
      </c>
      <c r="M78" s="54" t="s">
        <v>91</v>
      </c>
      <c r="N78" s="54" t="s">
        <v>91</v>
      </c>
      <c r="O78" s="54" t="s">
        <v>91</v>
      </c>
      <c r="P78" s="54" t="s">
        <v>91</v>
      </c>
      <c r="Q78" s="54" t="s">
        <v>91</v>
      </c>
      <c r="R78" s="54" t="s">
        <v>91</v>
      </c>
      <c r="S78" s="54" t="s">
        <v>91</v>
      </c>
      <c r="T78" s="54" t="s">
        <v>91</v>
      </c>
      <c r="U78" s="54"/>
      <c r="V78" s="54" t="s">
        <v>91</v>
      </c>
      <c r="W78" s="54" t="s">
        <v>91</v>
      </c>
      <c r="X78" s="54" t="s">
        <v>91</v>
      </c>
      <c r="Y78" s="54" t="s">
        <v>91</v>
      </c>
      <c r="Z78" s="54" t="s">
        <v>91</v>
      </c>
      <c r="AA78" s="54" t="s">
        <v>91</v>
      </c>
      <c r="AB78" s="54" t="s">
        <v>91</v>
      </c>
      <c r="AC78" s="54" t="s">
        <v>91</v>
      </c>
      <c r="AD78" s="54"/>
      <c r="AE78" s="54"/>
      <c r="AF78" s="54"/>
      <c r="AG78" s="54"/>
      <c r="AH78" s="54"/>
      <c r="AI78" s="54"/>
      <c r="AJ78" s="54"/>
      <c r="AK78" s="54"/>
      <c r="AL78" s="54"/>
      <c r="AM78" s="54"/>
      <c r="AN78" s="54"/>
      <c r="AO78" s="54"/>
      <c r="AP78" s="54"/>
      <c r="AQ78" s="54"/>
      <c r="AR78" s="54"/>
      <c r="AS78" s="54"/>
      <c r="AT78" s="54"/>
      <c r="AU78" s="54"/>
      <c r="AV78" s="54"/>
      <c r="AW78" s="54"/>
      <c r="AX78" s="54"/>
      <c r="AY78" s="54"/>
      <c r="AZ78" s="54"/>
      <c r="BA78" s="54"/>
      <c r="BB78" s="54"/>
      <c r="BC78" s="54"/>
      <c r="BD78" s="54"/>
      <c r="BE78" s="54"/>
      <c r="BF78" s="54"/>
      <c r="BG78" s="54"/>
      <c r="BH78" s="54"/>
      <c r="BI78" s="54"/>
      <c r="BJ78" s="54"/>
    </row>
    <row r="79" spans="1:96" s="12" customFormat="1" ht="14.4" x14ac:dyDescent="0.3">
      <c r="A79" s="58" t="s">
        <v>262</v>
      </c>
      <c r="B79" t="s">
        <v>268</v>
      </c>
      <c r="C79" t="s">
        <v>199</v>
      </c>
      <c r="D79" t="s">
        <v>200</v>
      </c>
      <c r="E79" t="s">
        <v>85</v>
      </c>
      <c r="F79" t="s">
        <v>95</v>
      </c>
      <c r="G79" s="55">
        <v>2</v>
      </c>
      <c r="H79" t="s">
        <v>87</v>
      </c>
      <c r="I79" t="s">
        <v>96</v>
      </c>
      <c r="J79" t="s">
        <v>269</v>
      </c>
      <c r="K79" t="s">
        <v>195</v>
      </c>
      <c r="L79" s="54"/>
      <c r="M79" s="54"/>
      <c r="N79" s="54"/>
      <c r="O79" s="54"/>
      <c r="P79" s="54" t="s">
        <v>91</v>
      </c>
      <c r="Q79" s="54" t="s">
        <v>91</v>
      </c>
      <c r="R79" s="54" t="s">
        <v>91</v>
      </c>
      <c r="S79" s="54"/>
      <c r="T79" s="54"/>
      <c r="U79" s="54"/>
      <c r="V79" s="54"/>
      <c r="W79" s="54"/>
      <c r="X79" s="54"/>
      <c r="Y79" s="54"/>
      <c r="Z79" s="54"/>
      <c r="AA79" s="54"/>
      <c r="AB79" s="54"/>
      <c r="AC79" s="54"/>
      <c r="AD79" s="54"/>
      <c r="AE79" s="54"/>
      <c r="AF79" s="54"/>
      <c r="AG79" s="54"/>
      <c r="AH79" s="54"/>
      <c r="AI79" s="54"/>
      <c r="AJ79" s="54"/>
      <c r="AK79" s="54"/>
      <c r="AL79" s="54"/>
      <c r="AM79" s="54"/>
      <c r="AN79" s="54"/>
      <c r="AO79" s="54"/>
      <c r="AP79" s="54"/>
      <c r="AQ79" s="54"/>
      <c r="AR79" s="54"/>
      <c r="AS79" s="54"/>
      <c r="AT79" s="54"/>
      <c r="AU79" s="54"/>
      <c r="AV79" s="54"/>
      <c r="AW79" s="54"/>
      <c r="AX79" s="54"/>
      <c r="AY79" s="54"/>
      <c r="AZ79" s="54"/>
      <c r="BA79" s="54"/>
      <c r="BB79" s="54"/>
      <c r="BC79" s="54"/>
      <c r="BD79" s="54"/>
      <c r="BE79" s="54"/>
      <c r="BF79" s="54"/>
      <c r="BG79" s="54"/>
      <c r="BH79" s="54"/>
      <c r="BI79" s="54"/>
      <c r="BJ79" s="54"/>
    </row>
    <row r="80" spans="1:96" s="12" customFormat="1" ht="14.4" x14ac:dyDescent="0.3">
      <c r="A80" s="58" t="s">
        <v>262</v>
      </c>
      <c r="B80" t="s">
        <v>256</v>
      </c>
      <c r="C80" t="s">
        <v>257</v>
      </c>
      <c r="D80" t="s">
        <v>258</v>
      </c>
      <c r="E80" t="s">
        <v>133</v>
      </c>
      <c r="F80" t="s">
        <v>95</v>
      </c>
      <c r="G80" s="55">
        <v>2</v>
      </c>
      <c r="H80" t="s">
        <v>259</v>
      </c>
      <c r="I80" t="s">
        <v>96</v>
      </c>
      <c r="J80" t="s">
        <v>260</v>
      </c>
      <c r="K80" t="s">
        <v>90</v>
      </c>
      <c r="L80" s="54"/>
      <c r="M80" s="54"/>
      <c r="N80" s="54"/>
      <c r="O80" s="54"/>
      <c r="P80" s="54"/>
      <c r="Q80" s="54"/>
      <c r="R80" s="54"/>
      <c r="S80" s="54"/>
      <c r="T80" s="54"/>
      <c r="U80" s="54"/>
      <c r="V80" s="54"/>
      <c r="W80" s="54"/>
      <c r="X80" s="54"/>
      <c r="Y80" s="54"/>
      <c r="Z80" s="54"/>
      <c r="AA80" s="54"/>
      <c r="AB80" s="54"/>
      <c r="AC80" s="54"/>
      <c r="AD80" s="54"/>
      <c r="AE80" s="54"/>
      <c r="AF80" s="54"/>
      <c r="AG80" s="54"/>
      <c r="AH80" s="54"/>
      <c r="AI80" s="54" t="s">
        <v>91</v>
      </c>
      <c r="AJ80" s="54" t="s">
        <v>91</v>
      </c>
      <c r="AK80" s="54" t="s">
        <v>91</v>
      </c>
      <c r="AL80" s="54" t="s">
        <v>91</v>
      </c>
      <c r="AM80" s="54" t="s">
        <v>91</v>
      </c>
      <c r="AN80" s="54" t="s">
        <v>91</v>
      </c>
      <c r="AO80" s="54" t="s">
        <v>91</v>
      </c>
      <c r="AP80" s="54" t="s">
        <v>91</v>
      </c>
      <c r="AQ80" s="54"/>
      <c r="AR80" s="54"/>
      <c r="AS80" s="54"/>
      <c r="AT80" s="54"/>
      <c r="AU80" s="54"/>
      <c r="AV80" s="54"/>
      <c r="AW80" s="54"/>
      <c r="AX80" s="54"/>
      <c r="AY80" s="54"/>
      <c r="AZ80" s="54"/>
      <c r="BA80" s="54"/>
      <c r="BB80" s="54"/>
      <c r="BC80" s="54"/>
      <c r="BD80" s="54"/>
      <c r="BE80" s="54"/>
      <c r="BF80" s="54"/>
      <c r="BG80" s="54"/>
      <c r="BH80" s="54"/>
      <c r="BI80" s="54"/>
      <c r="BJ80" s="54"/>
    </row>
    <row r="81" spans="1:62" s="12" customFormat="1" ht="14.4" x14ac:dyDescent="0.3">
      <c r="A81" s="58" t="s">
        <v>267</v>
      </c>
      <c r="B81" t="s">
        <v>216</v>
      </c>
      <c r="C81" t="s">
        <v>216</v>
      </c>
      <c r="D81" t="s">
        <v>217</v>
      </c>
      <c r="E81" t="s">
        <v>85</v>
      </c>
      <c r="F81" t="s">
        <v>95</v>
      </c>
      <c r="G81" s="55">
        <v>2</v>
      </c>
      <c r="H81" t="s">
        <v>87</v>
      </c>
      <c r="I81" t="s">
        <v>96</v>
      </c>
      <c r="J81" t="s">
        <v>276</v>
      </c>
      <c r="K81" t="s">
        <v>90</v>
      </c>
      <c r="L81" s="54"/>
      <c r="M81" s="54" t="s">
        <v>91</v>
      </c>
      <c r="N81" s="54" t="s">
        <v>91</v>
      </c>
      <c r="O81" s="54" t="s">
        <v>91</v>
      </c>
      <c r="P81" s="54"/>
      <c r="Q81" s="54"/>
      <c r="R81" s="54"/>
      <c r="S81" s="54"/>
      <c r="T81" s="54"/>
      <c r="U81" s="54"/>
      <c r="V81" s="54"/>
      <c r="W81" s="54"/>
      <c r="X81" s="54"/>
      <c r="Y81" s="54"/>
      <c r="Z81" s="54"/>
      <c r="AA81" s="54"/>
      <c r="AB81" s="54"/>
      <c r="AC81" s="54"/>
      <c r="AD81" s="54"/>
      <c r="AE81" s="54"/>
      <c r="AF81" s="54"/>
      <c r="AG81" s="54"/>
      <c r="AH81" s="54"/>
      <c r="AI81" s="54"/>
      <c r="AJ81" s="54"/>
      <c r="AK81" s="54"/>
      <c r="AL81" s="54"/>
      <c r="AM81" s="54"/>
      <c r="AN81" s="54"/>
      <c r="AO81" s="54"/>
      <c r="AP81" s="54"/>
      <c r="AQ81" s="54"/>
      <c r="AR81" s="54"/>
      <c r="AS81" s="54"/>
      <c r="AT81" s="54"/>
      <c r="AU81" s="54"/>
      <c r="AV81" s="54"/>
      <c r="AW81" s="54"/>
      <c r="AX81" s="54"/>
      <c r="AY81" s="54"/>
      <c r="AZ81" s="54"/>
      <c r="BA81" s="54"/>
      <c r="BB81" s="54"/>
      <c r="BC81" s="54"/>
      <c r="BD81" s="54"/>
      <c r="BE81" s="54"/>
      <c r="BF81" s="54"/>
      <c r="BG81" s="54"/>
      <c r="BH81" s="54"/>
      <c r="BI81" s="54"/>
      <c r="BJ81" s="54"/>
    </row>
    <row r="82" spans="1:62" s="12" customFormat="1" ht="14.4" x14ac:dyDescent="0.3">
      <c r="A82" s="58" t="s">
        <v>267</v>
      </c>
      <c r="B82" t="s">
        <v>272</v>
      </c>
      <c r="C82" t="s">
        <v>273</v>
      </c>
      <c r="D82" t="s">
        <v>274</v>
      </c>
      <c r="E82" t="s">
        <v>85</v>
      </c>
      <c r="F82" t="s">
        <v>95</v>
      </c>
      <c r="G82" s="55">
        <v>2</v>
      </c>
      <c r="H82" t="s">
        <v>87</v>
      </c>
      <c r="I82" t="s">
        <v>96</v>
      </c>
      <c r="J82" t="s">
        <v>275</v>
      </c>
      <c r="K82" t="s">
        <v>90</v>
      </c>
      <c r="L82" s="54" t="s">
        <v>91</v>
      </c>
      <c r="M82" s="54" t="s">
        <v>91</v>
      </c>
      <c r="N82" s="54" t="s">
        <v>91</v>
      </c>
      <c r="O82" s="54" t="s">
        <v>91</v>
      </c>
      <c r="P82" s="54" t="s">
        <v>91</v>
      </c>
      <c r="Q82" s="54" t="s">
        <v>91</v>
      </c>
      <c r="R82" s="54" t="s">
        <v>91</v>
      </c>
      <c r="S82" s="54" t="s">
        <v>91</v>
      </c>
      <c r="T82" s="54"/>
      <c r="U82" s="54"/>
      <c r="V82" s="54"/>
      <c r="W82" s="54"/>
      <c r="X82" s="54"/>
      <c r="Y82" s="54"/>
      <c r="Z82" s="54"/>
      <c r="AA82" s="54"/>
      <c r="AB82" s="54"/>
      <c r="AC82" s="54"/>
      <c r="AD82" s="54"/>
      <c r="AE82" s="54"/>
      <c r="AF82" s="54"/>
      <c r="AG82" s="54"/>
      <c r="AH82" s="54"/>
      <c r="AI82" s="54"/>
      <c r="AJ82" s="54"/>
      <c r="AK82" s="54"/>
      <c r="AL82" s="54"/>
      <c r="AM82" s="54"/>
      <c r="AN82" s="54"/>
      <c r="AO82" s="54"/>
      <c r="AP82" s="54"/>
      <c r="AQ82" s="54"/>
      <c r="AR82" s="54"/>
      <c r="AS82" s="54"/>
      <c r="AT82" s="54"/>
      <c r="AU82" s="54"/>
      <c r="AV82" s="54"/>
      <c r="AW82" s="54"/>
      <c r="AX82" s="54"/>
      <c r="AY82" s="54"/>
      <c r="AZ82" s="54"/>
      <c r="BA82" s="54"/>
      <c r="BB82" s="54"/>
      <c r="BC82" s="54"/>
      <c r="BD82" s="54"/>
      <c r="BE82" s="54"/>
      <c r="BF82" s="54"/>
      <c r="BG82" s="54"/>
      <c r="BH82" s="54"/>
      <c r="BI82" s="54"/>
      <c r="BJ82" s="54"/>
    </row>
    <row r="83" spans="1:62" s="12" customFormat="1" ht="14.4" x14ac:dyDescent="0.3">
      <c r="A83" s="58" t="s">
        <v>267</v>
      </c>
      <c r="B83" t="s">
        <v>135</v>
      </c>
      <c r="C83" t="s">
        <v>136</v>
      </c>
      <c r="D83" t="s">
        <v>137</v>
      </c>
      <c r="E83" t="s">
        <v>138</v>
      </c>
      <c r="F83" t="s">
        <v>95</v>
      </c>
      <c r="G83" s="55">
        <v>2</v>
      </c>
      <c r="H83" t="s">
        <v>87</v>
      </c>
      <c r="I83" t="s">
        <v>96</v>
      </c>
      <c r="J83" t="s">
        <v>266</v>
      </c>
      <c r="K83" t="s">
        <v>90</v>
      </c>
      <c r="L83" s="54" t="s">
        <v>91</v>
      </c>
      <c r="M83" s="54" t="s">
        <v>91</v>
      </c>
      <c r="N83" s="54" t="s">
        <v>91</v>
      </c>
      <c r="O83" s="54" t="s">
        <v>91</v>
      </c>
      <c r="P83" s="54" t="s">
        <v>91</v>
      </c>
      <c r="Q83" s="54" t="s">
        <v>91</v>
      </c>
      <c r="R83" s="54" t="s">
        <v>91</v>
      </c>
      <c r="S83" s="54" t="s">
        <v>91</v>
      </c>
      <c r="T83" s="54" t="s">
        <v>91</v>
      </c>
      <c r="U83" s="54"/>
      <c r="V83" s="54" t="s">
        <v>91</v>
      </c>
      <c r="W83" s="54" t="s">
        <v>91</v>
      </c>
      <c r="X83" s="54" t="s">
        <v>91</v>
      </c>
      <c r="Y83" s="54" t="s">
        <v>91</v>
      </c>
      <c r="Z83" s="54" t="s">
        <v>91</v>
      </c>
      <c r="AA83" s="54" t="s">
        <v>91</v>
      </c>
      <c r="AB83" s="54" t="s">
        <v>91</v>
      </c>
      <c r="AC83" s="54" t="s">
        <v>91</v>
      </c>
      <c r="AD83" s="54"/>
      <c r="AE83" s="54"/>
      <c r="AF83" s="54"/>
      <c r="AG83" s="54"/>
      <c r="AH83" s="54"/>
      <c r="AI83" s="54"/>
      <c r="AJ83" s="54"/>
      <c r="AK83" s="54"/>
      <c r="AL83" s="54"/>
      <c r="AM83" s="54"/>
      <c r="AN83" s="54"/>
      <c r="AO83" s="54"/>
      <c r="AP83" s="54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  <c r="BI83" s="54"/>
      <c r="BJ83" s="54"/>
    </row>
    <row r="84" spans="1:62" s="12" customFormat="1" ht="14.4" x14ac:dyDescent="0.3">
      <c r="A84" s="58" t="s">
        <v>267</v>
      </c>
      <c r="B84" t="s">
        <v>155</v>
      </c>
      <c r="C84" t="s">
        <v>156</v>
      </c>
      <c r="D84" t="s">
        <v>157</v>
      </c>
      <c r="E84" t="s">
        <v>138</v>
      </c>
      <c r="F84" t="s">
        <v>95</v>
      </c>
      <c r="G84" s="56" t="s">
        <v>146</v>
      </c>
      <c r="H84" t="s">
        <v>87</v>
      </c>
      <c r="I84" t="s">
        <v>96</v>
      </c>
      <c r="J84" t="s">
        <v>270</v>
      </c>
      <c r="K84" t="s">
        <v>90</v>
      </c>
      <c r="L84" s="54"/>
      <c r="M84" s="54"/>
      <c r="N84" s="54"/>
      <c r="O84" s="54"/>
      <c r="P84" s="54"/>
      <c r="Q84" s="54"/>
      <c r="R84" s="54"/>
      <c r="S84" s="54"/>
      <c r="T84" s="54"/>
      <c r="U84" s="54" t="s">
        <v>91</v>
      </c>
      <c r="V84" s="54"/>
      <c r="W84" s="54"/>
      <c r="X84" s="54"/>
      <c r="Y84" s="54"/>
      <c r="Z84" s="54"/>
      <c r="AA84" s="54"/>
      <c r="AB84" s="54"/>
      <c r="AC84" s="54"/>
      <c r="AD84" s="54"/>
      <c r="AE84" s="54"/>
      <c r="AF84" s="54"/>
      <c r="AG84" s="54"/>
      <c r="AH84" s="54"/>
      <c r="AI84" s="54"/>
      <c r="AJ84" s="54"/>
      <c r="AK84" s="54"/>
      <c r="AL84" s="54"/>
      <c r="AM84" s="54"/>
      <c r="AN84" s="54"/>
      <c r="AO84" s="54"/>
      <c r="AP84" s="54"/>
      <c r="AQ84" s="54"/>
      <c r="AR84" s="54"/>
      <c r="AS84" s="54"/>
      <c r="AT84" s="54"/>
      <c r="AU84" s="54"/>
      <c r="AV84" s="54"/>
      <c r="AW84" s="54"/>
      <c r="AX84" s="54"/>
      <c r="AY84" s="54"/>
      <c r="AZ84" s="54"/>
      <c r="BA84" s="54"/>
      <c r="BB84" s="54"/>
      <c r="BC84" s="54"/>
      <c r="BD84" s="54"/>
      <c r="BE84" s="54"/>
      <c r="BF84" s="54"/>
      <c r="BG84" s="54"/>
      <c r="BH84" s="54"/>
      <c r="BI84" s="54"/>
      <c r="BJ84" s="54"/>
    </row>
    <row r="85" spans="1:62" s="12" customFormat="1" ht="14.4" x14ac:dyDescent="0.3">
      <c r="A85" s="58" t="s">
        <v>267</v>
      </c>
      <c r="B85" t="s">
        <v>155</v>
      </c>
      <c r="C85" t="s">
        <v>156</v>
      </c>
      <c r="D85" t="s">
        <v>157</v>
      </c>
      <c r="E85" t="s">
        <v>138</v>
      </c>
      <c r="F85" t="s">
        <v>95</v>
      </c>
      <c r="G85" s="55">
        <v>2</v>
      </c>
      <c r="H85" t="s">
        <v>87</v>
      </c>
      <c r="I85" t="s">
        <v>96</v>
      </c>
      <c r="J85" t="s">
        <v>271</v>
      </c>
      <c r="K85" t="s">
        <v>90</v>
      </c>
      <c r="L85" s="54"/>
      <c r="M85" s="54"/>
      <c r="N85" s="54"/>
      <c r="O85" s="54"/>
      <c r="P85" s="54"/>
      <c r="Q85" s="54"/>
      <c r="R85" s="54"/>
      <c r="S85" s="54"/>
      <c r="T85" s="54"/>
      <c r="U85" s="54"/>
      <c r="V85" s="54" t="s">
        <v>91</v>
      </c>
      <c r="W85" s="54" t="s">
        <v>91</v>
      </c>
      <c r="X85" s="54" t="s">
        <v>91</v>
      </c>
      <c r="Y85" s="54" t="s">
        <v>91</v>
      </c>
      <c r="Z85" s="54" t="s">
        <v>91</v>
      </c>
      <c r="AA85" s="54" t="s">
        <v>91</v>
      </c>
      <c r="AB85" s="54"/>
      <c r="AC85" s="54"/>
      <c r="AD85" s="54"/>
      <c r="AE85" s="54"/>
      <c r="AF85" s="54"/>
      <c r="AG85" s="54"/>
      <c r="AH85" s="54"/>
      <c r="AI85" s="54"/>
      <c r="AJ85" s="54"/>
      <c r="AK85" s="54"/>
      <c r="AL85" s="54"/>
      <c r="AM85" s="54"/>
      <c r="AN85" s="54"/>
      <c r="AO85" s="54"/>
      <c r="AP85" s="54"/>
      <c r="AQ85" s="54"/>
      <c r="AR85" s="54"/>
      <c r="AS85" s="54"/>
      <c r="AT85" s="54"/>
      <c r="AU85" s="54"/>
      <c r="AV85" s="54"/>
      <c r="AW85" s="54"/>
      <c r="AX85" s="54"/>
      <c r="AY85" s="54"/>
      <c r="AZ85" s="54"/>
      <c r="BA85" s="54"/>
      <c r="BB85" s="54"/>
      <c r="BC85" s="54"/>
      <c r="BD85" s="54"/>
      <c r="BE85" s="54"/>
      <c r="BF85" s="54"/>
      <c r="BG85" s="54"/>
      <c r="BH85" s="54"/>
      <c r="BI85" s="54"/>
      <c r="BJ85" s="54"/>
    </row>
    <row r="86" spans="1:62" s="12" customFormat="1" ht="14.4" x14ac:dyDescent="0.3">
      <c r="A86" s="58" t="s">
        <v>267</v>
      </c>
      <c r="B86" t="s">
        <v>268</v>
      </c>
      <c r="C86" t="s">
        <v>199</v>
      </c>
      <c r="D86" t="s">
        <v>200</v>
      </c>
      <c r="E86" t="s">
        <v>85</v>
      </c>
      <c r="F86" t="s">
        <v>95</v>
      </c>
      <c r="G86" s="55">
        <v>2</v>
      </c>
      <c r="H86" t="s">
        <v>87</v>
      </c>
      <c r="I86" t="s">
        <v>96</v>
      </c>
      <c r="J86" t="s">
        <v>269</v>
      </c>
      <c r="K86" t="s">
        <v>195</v>
      </c>
      <c r="L86" s="54"/>
      <c r="M86" s="54"/>
      <c r="N86" s="54"/>
      <c r="O86" s="54"/>
      <c r="P86" s="54"/>
      <c r="Q86" s="54"/>
      <c r="R86" s="54"/>
      <c r="S86" s="54" t="s">
        <v>91</v>
      </c>
      <c r="T86" s="54" t="s">
        <v>91</v>
      </c>
      <c r="U86" s="54"/>
      <c r="V86" s="54"/>
      <c r="W86" s="54"/>
      <c r="X86" s="54"/>
      <c r="Y86" s="54"/>
      <c r="Z86" s="54"/>
      <c r="AA86" s="54"/>
      <c r="AB86" s="54"/>
      <c r="AC86" s="54"/>
      <c r="AD86" s="54"/>
      <c r="AE86" s="54"/>
      <c r="AF86" s="54"/>
      <c r="AG86" s="54"/>
      <c r="AH86" s="54"/>
      <c r="AI86" s="54"/>
      <c r="AJ86" s="54"/>
      <c r="AK86" s="54"/>
      <c r="AL86" s="54"/>
      <c r="AM86" s="54"/>
      <c r="AN86" s="54"/>
      <c r="AO86" s="54"/>
      <c r="AP86" s="54"/>
      <c r="AQ86" s="54"/>
      <c r="AR86" s="54"/>
      <c r="AS86" s="54"/>
      <c r="AT86" s="54"/>
      <c r="AU86" s="54"/>
      <c r="AV86" s="54"/>
      <c r="AW86" s="54"/>
      <c r="AX86" s="54"/>
      <c r="AY86" s="54"/>
      <c r="AZ86" s="54"/>
      <c r="BA86" s="54"/>
      <c r="BB86" s="54"/>
      <c r="BC86" s="54"/>
      <c r="BD86" s="54"/>
      <c r="BE86" s="54"/>
      <c r="BF86" s="54"/>
      <c r="BG86" s="54"/>
      <c r="BH86" s="54"/>
      <c r="BI86" s="54"/>
      <c r="BJ86" s="54"/>
    </row>
    <row r="87" spans="1:62" s="12" customFormat="1" ht="14.4" x14ac:dyDescent="0.3">
      <c r="A87" s="58" t="s">
        <v>267</v>
      </c>
      <c r="B87" t="s">
        <v>268</v>
      </c>
      <c r="C87" t="s">
        <v>199</v>
      </c>
      <c r="D87" t="s">
        <v>200</v>
      </c>
      <c r="E87" t="s">
        <v>85</v>
      </c>
      <c r="F87" t="s">
        <v>95</v>
      </c>
      <c r="G87" s="55">
        <v>1</v>
      </c>
      <c r="H87" t="s">
        <v>87</v>
      </c>
      <c r="I87" t="s">
        <v>96</v>
      </c>
      <c r="J87" t="s">
        <v>277</v>
      </c>
      <c r="K87" t="s">
        <v>90</v>
      </c>
      <c r="L87" s="54"/>
      <c r="M87" s="54"/>
      <c r="N87" s="54"/>
      <c r="O87" s="54"/>
      <c r="P87" s="54"/>
      <c r="Q87" s="54"/>
      <c r="R87" s="54"/>
      <c r="S87" s="54"/>
      <c r="T87" s="54"/>
      <c r="U87" s="54"/>
      <c r="V87" s="54"/>
      <c r="W87" s="54"/>
      <c r="X87" s="54"/>
      <c r="Y87" s="54"/>
      <c r="Z87" s="54"/>
      <c r="AA87" s="54"/>
      <c r="AB87" s="54"/>
      <c r="AC87" s="54"/>
      <c r="AD87" s="54"/>
      <c r="AE87" s="54"/>
      <c r="AF87" s="54"/>
      <c r="AG87" s="54"/>
      <c r="AH87" s="54"/>
      <c r="AI87" s="54"/>
      <c r="AJ87" s="54"/>
      <c r="AK87" s="54"/>
      <c r="AL87" s="54"/>
      <c r="AM87" s="54"/>
      <c r="AN87" s="54"/>
      <c r="AO87" s="54"/>
      <c r="AP87" s="54"/>
      <c r="AQ87" s="54"/>
      <c r="AR87" s="54"/>
      <c r="AS87" s="54"/>
      <c r="AT87" s="54"/>
      <c r="AU87" s="54"/>
      <c r="AV87" s="54"/>
      <c r="AW87" s="54"/>
      <c r="AX87" s="54"/>
      <c r="AY87" s="54"/>
      <c r="AZ87" s="54"/>
      <c r="BA87" s="54"/>
      <c r="BB87" s="54"/>
      <c r="BC87" s="54"/>
      <c r="BD87" s="54"/>
      <c r="BE87" s="54"/>
      <c r="BF87" s="54"/>
      <c r="BG87" s="54"/>
      <c r="BH87" s="54"/>
      <c r="BI87" s="54"/>
      <c r="BJ87" s="54"/>
    </row>
    <row r="88" spans="1:62" s="12" customFormat="1" ht="14.4" x14ac:dyDescent="0.3">
      <c r="A88" s="58" t="s">
        <v>278</v>
      </c>
      <c r="B88" t="s">
        <v>82</v>
      </c>
      <c r="C88" t="s">
        <v>83</v>
      </c>
      <c r="D88" t="s">
        <v>84</v>
      </c>
      <c r="E88" t="s">
        <v>85</v>
      </c>
      <c r="F88" t="s">
        <v>95</v>
      </c>
      <c r="G88" s="55">
        <v>2</v>
      </c>
      <c r="H88" t="s">
        <v>87</v>
      </c>
      <c r="I88" t="s">
        <v>96</v>
      </c>
      <c r="J88" t="s">
        <v>279</v>
      </c>
      <c r="K88" t="s">
        <v>90</v>
      </c>
      <c r="L88" s="54"/>
      <c r="M88" s="54" t="s">
        <v>91</v>
      </c>
      <c r="N88" s="54" t="s">
        <v>91</v>
      </c>
      <c r="O88" s="54" t="s">
        <v>91</v>
      </c>
      <c r="P88" s="54"/>
      <c r="Q88" s="54"/>
      <c r="R88" s="54"/>
      <c r="S88" s="54"/>
      <c r="T88" s="54"/>
      <c r="U88" s="54"/>
      <c r="V88" s="54"/>
      <c r="W88" s="54" t="s">
        <v>91</v>
      </c>
      <c r="X88" s="54" t="s">
        <v>91</v>
      </c>
      <c r="Y88" s="54" t="s">
        <v>91</v>
      </c>
      <c r="Z88" s="54"/>
      <c r="AA88" s="54"/>
      <c r="AB88" s="54"/>
      <c r="AC88" s="54"/>
      <c r="AD88" s="54"/>
      <c r="AE88" s="54"/>
      <c r="AF88" s="54"/>
      <c r="AG88" s="54"/>
      <c r="AH88" s="54"/>
      <c r="AI88" s="54"/>
      <c r="AJ88" s="54"/>
      <c r="AK88" s="54"/>
      <c r="AL88" s="54"/>
      <c r="AM88" s="54"/>
      <c r="AN88" s="54"/>
      <c r="AO88" s="54"/>
      <c r="AP88" s="54"/>
      <c r="AQ88" s="54"/>
      <c r="AR88" s="54"/>
      <c r="AS88" s="54"/>
      <c r="AT88" s="54"/>
      <c r="AU88" s="54"/>
      <c r="AV88" s="54"/>
      <c r="AW88" s="54"/>
      <c r="AX88" s="54"/>
      <c r="AY88" s="54"/>
      <c r="AZ88" s="54"/>
      <c r="BA88" s="54"/>
      <c r="BB88" s="54"/>
      <c r="BC88" s="54"/>
      <c r="BD88" s="54"/>
      <c r="BE88" s="54"/>
      <c r="BF88" s="54"/>
      <c r="BG88" s="54"/>
      <c r="BH88" s="54"/>
      <c r="BI88" s="54"/>
      <c r="BJ88" s="54"/>
    </row>
    <row r="89" spans="1:62" s="12" customFormat="1" ht="14.4" x14ac:dyDescent="0.3">
      <c r="A89" s="58" t="s">
        <v>280</v>
      </c>
      <c r="B89" t="s">
        <v>191</v>
      </c>
      <c r="C89" t="s">
        <v>192</v>
      </c>
      <c r="D89" t="s">
        <v>193</v>
      </c>
      <c r="E89" t="s">
        <v>100</v>
      </c>
      <c r="F89" t="s">
        <v>95</v>
      </c>
      <c r="G89" s="55">
        <v>2</v>
      </c>
      <c r="H89" t="s">
        <v>87</v>
      </c>
      <c r="I89" t="s">
        <v>96</v>
      </c>
      <c r="J89" t="s">
        <v>289</v>
      </c>
      <c r="K89" t="s">
        <v>90</v>
      </c>
      <c r="L89" s="54"/>
      <c r="M89" s="54"/>
      <c r="N89" s="54"/>
      <c r="O89" s="54"/>
      <c r="P89" s="54"/>
      <c r="Q89" s="54"/>
      <c r="R89" s="54"/>
      <c r="S89" s="54"/>
      <c r="T89" s="54"/>
      <c r="U89" s="54"/>
      <c r="V89" s="54"/>
      <c r="W89" s="54"/>
      <c r="X89" s="54"/>
      <c r="Y89" s="54"/>
      <c r="Z89" s="54"/>
      <c r="AA89" s="54"/>
      <c r="AB89" s="54"/>
      <c r="AC89" s="54"/>
      <c r="AD89" s="54"/>
      <c r="AE89" s="54"/>
      <c r="AF89" s="54" t="s">
        <v>91</v>
      </c>
      <c r="AG89" s="54" t="s">
        <v>91</v>
      </c>
      <c r="AH89" s="54" t="s">
        <v>91</v>
      </c>
      <c r="AI89" s="54" t="s">
        <v>91</v>
      </c>
      <c r="AJ89" s="54" t="s">
        <v>91</v>
      </c>
      <c r="AK89" s="54" t="s">
        <v>91</v>
      </c>
      <c r="AL89" s="54" t="s">
        <v>91</v>
      </c>
      <c r="AM89" s="54" t="s">
        <v>91</v>
      </c>
      <c r="AN89" s="54" t="s">
        <v>91</v>
      </c>
      <c r="AO89" s="54" t="s">
        <v>91</v>
      </c>
      <c r="AP89" s="54"/>
      <c r="AQ89" s="54"/>
      <c r="AR89" s="54" t="s">
        <v>91</v>
      </c>
      <c r="AS89" s="54" t="s">
        <v>91</v>
      </c>
      <c r="AT89" s="54" t="s">
        <v>91</v>
      </c>
      <c r="AU89" s="54" t="s">
        <v>91</v>
      </c>
      <c r="AV89" s="54" t="s">
        <v>91</v>
      </c>
      <c r="AW89" s="54" t="s">
        <v>91</v>
      </c>
      <c r="AX89" s="54" t="s">
        <v>91</v>
      </c>
      <c r="AY89" s="54" t="s">
        <v>91</v>
      </c>
      <c r="AZ89" s="54" t="s">
        <v>91</v>
      </c>
      <c r="BA89" s="54" t="s">
        <v>91</v>
      </c>
      <c r="BB89" s="54"/>
      <c r="BC89" s="54"/>
      <c r="BD89" s="54"/>
      <c r="BE89" s="54"/>
      <c r="BF89" s="54"/>
      <c r="BG89" s="54"/>
      <c r="BH89" s="54"/>
      <c r="BI89" s="54"/>
      <c r="BJ89" s="54"/>
    </row>
    <row r="90" spans="1:62" s="12" customFormat="1" ht="14.4" x14ac:dyDescent="0.3">
      <c r="A90" s="58" t="s">
        <v>280</v>
      </c>
      <c r="B90" t="s">
        <v>166</v>
      </c>
      <c r="C90" t="s">
        <v>167</v>
      </c>
      <c r="D90" t="s">
        <v>168</v>
      </c>
      <c r="E90" t="s">
        <v>100</v>
      </c>
      <c r="F90" t="s">
        <v>95</v>
      </c>
      <c r="G90" s="55">
        <v>2</v>
      </c>
      <c r="H90" t="s">
        <v>87</v>
      </c>
      <c r="I90" t="s">
        <v>96</v>
      </c>
      <c r="J90" t="s">
        <v>290</v>
      </c>
      <c r="K90" t="s">
        <v>90</v>
      </c>
      <c r="L90" s="54"/>
      <c r="M90" s="54"/>
      <c r="N90" s="54"/>
      <c r="O90" s="54"/>
      <c r="P90" s="54" t="s">
        <v>91</v>
      </c>
      <c r="Q90" s="54" t="s">
        <v>91</v>
      </c>
      <c r="R90" s="54" t="s">
        <v>91</v>
      </c>
      <c r="S90" s="54" t="s">
        <v>91</v>
      </c>
      <c r="T90" s="54" t="s">
        <v>91</v>
      </c>
      <c r="U90" s="54"/>
      <c r="V90" s="54"/>
      <c r="W90" s="54"/>
      <c r="X90" s="54"/>
      <c r="Y90" s="54"/>
      <c r="Z90" s="54" t="s">
        <v>91</v>
      </c>
      <c r="AA90" s="54" t="s">
        <v>91</v>
      </c>
      <c r="AB90" s="54" t="s">
        <v>91</v>
      </c>
      <c r="AC90" s="54" t="s">
        <v>91</v>
      </c>
      <c r="AD90" s="54"/>
      <c r="AE90" s="54"/>
      <c r="AF90" s="54"/>
      <c r="AG90" s="54"/>
      <c r="AH90" s="54"/>
      <c r="AI90" s="54"/>
      <c r="AJ90" s="54"/>
      <c r="AK90" s="54"/>
      <c r="AL90" s="54"/>
      <c r="AM90" s="54"/>
      <c r="AN90" s="54"/>
      <c r="AO90" s="54"/>
      <c r="AP90" s="54"/>
      <c r="AQ90" s="54"/>
      <c r="AR90" s="54"/>
      <c r="AS90" s="54"/>
      <c r="AT90" s="54"/>
      <c r="AU90" s="54"/>
      <c r="AV90" s="54"/>
      <c r="AW90" s="54"/>
      <c r="AX90" s="54"/>
      <c r="AY90" s="54"/>
      <c r="AZ90" s="54"/>
      <c r="BA90" s="54"/>
      <c r="BB90" s="54"/>
      <c r="BC90" s="54"/>
      <c r="BD90" s="54"/>
      <c r="BE90" s="54"/>
      <c r="BF90" s="54"/>
      <c r="BG90" s="54"/>
      <c r="BH90" s="54"/>
      <c r="BI90" s="54"/>
      <c r="BJ90" s="54"/>
    </row>
    <row r="91" spans="1:62" s="12" customFormat="1" ht="14.4" x14ac:dyDescent="0.3">
      <c r="A91" s="58" t="s">
        <v>280</v>
      </c>
      <c r="B91" t="s">
        <v>281</v>
      </c>
      <c r="C91" t="s">
        <v>282</v>
      </c>
      <c r="D91" t="s">
        <v>283</v>
      </c>
      <c r="E91" t="s">
        <v>133</v>
      </c>
      <c r="F91" t="s">
        <v>95</v>
      </c>
      <c r="G91" s="55">
        <v>2</v>
      </c>
      <c r="H91" t="s">
        <v>87</v>
      </c>
      <c r="I91" t="s">
        <v>96</v>
      </c>
      <c r="J91" t="s">
        <v>284</v>
      </c>
      <c r="K91" t="s">
        <v>195</v>
      </c>
      <c r="L91" s="54"/>
      <c r="M91" s="54"/>
      <c r="N91" s="54"/>
      <c r="O91" s="54"/>
      <c r="P91" s="54"/>
      <c r="Q91" s="54"/>
      <c r="R91" s="54"/>
      <c r="S91" s="54"/>
      <c r="T91" s="54"/>
      <c r="U91" s="54"/>
      <c r="V91" s="54"/>
      <c r="W91" s="54" t="s">
        <v>91</v>
      </c>
      <c r="X91" s="54" t="s">
        <v>91</v>
      </c>
      <c r="Y91" s="54" t="s">
        <v>91</v>
      </c>
      <c r="Z91" s="54" t="s">
        <v>91</v>
      </c>
      <c r="AA91" s="54" t="s">
        <v>91</v>
      </c>
      <c r="AB91" s="54"/>
      <c r="AC91" s="54"/>
      <c r="AD91" s="54"/>
      <c r="AE91" s="54"/>
      <c r="AF91" s="54"/>
      <c r="AG91" s="54"/>
      <c r="AH91" s="54"/>
      <c r="AI91" s="54"/>
      <c r="AJ91" s="54"/>
      <c r="AK91" s="54"/>
      <c r="AL91" s="54"/>
      <c r="AM91" s="54"/>
      <c r="AN91" s="54"/>
      <c r="AO91" s="54"/>
      <c r="AP91" s="54"/>
      <c r="AQ91" s="54"/>
      <c r="AR91" s="54"/>
      <c r="AS91" s="54"/>
      <c r="AT91" s="54"/>
      <c r="AU91" s="54"/>
      <c r="AV91" s="54"/>
      <c r="AW91" s="54"/>
      <c r="AX91" s="54"/>
      <c r="AY91" s="54"/>
      <c r="AZ91" s="54"/>
      <c r="BA91" s="54"/>
      <c r="BB91" s="54"/>
      <c r="BC91" s="54"/>
      <c r="BD91" s="54"/>
      <c r="BE91" s="54"/>
      <c r="BF91" s="54"/>
      <c r="BG91" s="54"/>
      <c r="BH91" s="54"/>
      <c r="BI91" s="54"/>
      <c r="BJ91" s="54"/>
    </row>
    <row r="92" spans="1:62" s="12" customFormat="1" ht="14.4" x14ac:dyDescent="0.3">
      <c r="A92" s="58" t="s">
        <v>285</v>
      </c>
      <c r="B92" t="s">
        <v>191</v>
      </c>
      <c r="C92" t="s">
        <v>192</v>
      </c>
      <c r="D92" t="s">
        <v>193</v>
      </c>
      <c r="E92" t="s">
        <v>100</v>
      </c>
      <c r="F92" t="s">
        <v>95</v>
      </c>
      <c r="G92" s="55">
        <v>2</v>
      </c>
      <c r="H92" t="s">
        <v>87</v>
      </c>
      <c r="I92" t="s">
        <v>96</v>
      </c>
      <c r="J92" t="s">
        <v>291</v>
      </c>
      <c r="K92" t="s">
        <v>90</v>
      </c>
      <c r="L92" s="54"/>
      <c r="M92" s="54" t="s">
        <v>91</v>
      </c>
      <c r="N92" s="54" t="s">
        <v>91</v>
      </c>
      <c r="O92" s="54"/>
      <c r="P92" s="54"/>
      <c r="Q92" s="54"/>
      <c r="R92" s="54"/>
      <c r="S92" s="54"/>
      <c r="T92" s="54"/>
      <c r="U92" s="54"/>
      <c r="V92" s="54"/>
      <c r="W92" s="54"/>
      <c r="X92" s="54"/>
      <c r="Y92" s="54"/>
      <c r="Z92" s="54"/>
      <c r="AA92" s="54"/>
      <c r="AB92" s="54"/>
      <c r="AC92" s="54"/>
      <c r="AD92" s="54"/>
      <c r="AE92" s="54"/>
      <c r="AF92" s="54"/>
      <c r="AG92" s="54"/>
      <c r="AH92" s="54"/>
      <c r="AI92" s="54"/>
      <c r="AJ92" s="54"/>
      <c r="AK92" s="54"/>
      <c r="AL92" s="54"/>
      <c r="AM92" s="54"/>
      <c r="AN92" s="54"/>
      <c r="AO92" s="54"/>
      <c r="AP92" s="54"/>
      <c r="AQ92" s="54"/>
      <c r="AR92" s="54"/>
      <c r="AS92" s="54"/>
      <c r="AT92" s="54"/>
      <c r="AU92" s="54"/>
      <c r="AV92" s="54"/>
      <c r="AW92" s="54"/>
      <c r="AX92" s="54"/>
      <c r="AY92" s="54"/>
      <c r="AZ92" s="54"/>
      <c r="BA92" s="54"/>
      <c r="BB92" s="54"/>
      <c r="BC92" s="54"/>
      <c r="BD92" s="54"/>
      <c r="BE92" s="54"/>
      <c r="BF92" s="54"/>
      <c r="BG92" s="54"/>
      <c r="BH92" s="54"/>
      <c r="BI92" s="54"/>
      <c r="BJ92" s="54"/>
    </row>
    <row r="93" spans="1:62" s="12" customFormat="1" ht="14.4" x14ac:dyDescent="0.3">
      <c r="A93" s="58" t="s">
        <v>285</v>
      </c>
      <c r="B93" t="s">
        <v>281</v>
      </c>
      <c r="C93" t="s">
        <v>282</v>
      </c>
      <c r="D93" t="s">
        <v>283</v>
      </c>
      <c r="E93" t="s">
        <v>133</v>
      </c>
      <c r="F93" t="s">
        <v>95</v>
      </c>
      <c r="G93" s="55">
        <v>2</v>
      </c>
      <c r="H93" t="s">
        <v>87</v>
      </c>
      <c r="I93" t="s">
        <v>96</v>
      </c>
      <c r="J93" t="s">
        <v>284</v>
      </c>
      <c r="K93" t="s">
        <v>195</v>
      </c>
      <c r="L93" s="54"/>
      <c r="M93" s="54"/>
      <c r="N93" s="54"/>
      <c r="O93" s="54"/>
      <c r="P93" s="54"/>
      <c r="Q93" s="54"/>
      <c r="R93" s="54" t="s">
        <v>91</v>
      </c>
      <c r="S93" s="54" t="s">
        <v>91</v>
      </c>
      <c r="T93" s="54" t="s">
        <v>91</v>
      </c>
      <c r="U93" s="54"/>
      <c r="V93" s="54"/>
      <c r="W93" s="54"/>
      <c r="X93" s="54"/>
      <c r="Y93" s="54"/>
      <c r="Z93" s="54"/>
      <c r="AA93" s="54"/>
      <c r="AB93" s="54" t="s">
        <v>91</v>
      </c>
      <c r="AC93" s="54" t="s">
        <v>91</v>
      </c>
      <c r="AD93" s="54"/>
      <c r="AE93" s="54"/>
      <c r="AF93" s="54"/>
      <c r="AG93" s="54"/>
      <c r="AH93" s="54"/>
      <c r="AI93" s="54"/>
      <c r="AJ93" s="54"/>
      <c r="AK93" s="54"/>
      <c r="AL93" s="54"/>
      <c r="AM93" s="54"/>
      <c r="AN93" s="54"/>
      <c r="AO93" s="54"/>
      <c r="AP93" s="54"/>
      <c r="AQ93" s="54"/>
      <c r="AR93" s="54"/>
      <c r="AS93" s="54"/>
      <c r="AT93" s="54"/>
      <c r="AU93" s="54"/>
      <c r="AV93" s="54"/>
      <c r="AW93" s="54"/>
      <c r="AX93" s="54"/>
      <c r="AY93" s="54"/>
      <c r="AZ93" s="54"/>
      <c r="BA93" s="54"/>
      <c r="BB93" s="54"/>
      <c r="BC93" s="54"/>
      <c r="BD93" s="54"/>
      <c r="BE93" s="54"/>
      <c r="BF93" s="54"/>
      <c r="BG93" s="54"/>
      <c r="BH93" s="54"/>
      <c r="BI93" s="54"/>
      <c r="BJ93" s="54"/>
    </row>
    <row r="94" spans="1:62" s="12" customFormat="1" ht="14.4" x14ac:dyDescent="0.3">
      <c r="A94" s="58" t="s">
        <v>286</v>
      </c>
      <c r="B94" t="s">
        <v>191</v>
      </c>
      <c r="C94" t="s">
        <v>192</v>
      </c>
      <c r="D94" t="s">
        <v>193</v>
      </c>
      <c r="E94" t="s">
        <v>100</v>
      </c>
      <c r="F94" t="s">
        <v>95</v>
      </c>
      <c r="G94" s="55">
        <v>2</v>
      </c>
      <c r="H94" t="s">
        <v>87</v>
      </c>
      <c r="I94" t="s">
        <v>96</v>
      </c>
      <c r="J94" t="s">
        <v>291</v>
      </c>
      <c r="K94" t="s">
        <v>90</v>
      </c>
      <c r="L94" s="54"/>
      <c r="M94" s="54"/>
      <c r="N94" s="54" t="s">
        <v>91</v>
      </c>
      <c r="O94" s="54" t="s">
        <v>91</v>
      </c>
      <c r="P94" s="54"/>
      <c r="Q94" s="54"/>
      <c r="R94" s="54"/>
      <c r="S94" s="54"/>
      <c r="T94" s="54"/>
      <c r="U94" s="54"/>
      <c r="V94" s="54"/>
      <c r="W94" s="54"/>
      <c r="X94" s="54"/>
      <c r="Y94" s="54"/>
      <c r="Z94" s="54"/>
      <c r="AA94" s="54"/>
      <c r="AB94" s="54"/>
      <c r="AC94" s="54"/>
      <c r="AD94" s="54"/>
      <c r="AE94" s="54"/>
      <c r="AF94" s="54"/>
      <c r="AG94" s="54"/>
      <c r="AH94" s="54"/>
      <c r="AI94" s="54"/>
      <c r="AJ94" s="54"/>
      <c r="AK94" s="54"/>
      <c r="AL94" s="54"/>
      <c r="AM94" s="54"/>
      <c r="AN94" s="54"/>
      <c r="AO94" s="54"/>
      <c r="AP94" s="54"/>
      <c r="AQ94" s="54"/>
      <c r="AR94" s="54"/>
      <c r="AS94" s="54"/>
      <c r="AT94" s="54"/>
      <c r="AU94" s="54"/>
      <c r="AV94" s="54"/>
      <c r="AW94" s="54"/>
      <c r="AX94" s="54"/>
      <c r="AY94" s="54"/>
      <c r="AZ94" s="54"/>
      <c r="BA94" s="54"/>
      <c r="BB94" s="54"/>
      <c r="BC94" s="54"/>
      <c r="BD94" s="54"/>
      <c r="BE94" s="54"/>
      <c r="BF94" s="54"/>
      <c r="BG94" s="54"/>
      <c r="BH94" s="54"/>
      <c r="BI94" s="54"/>
      <c r="BJ94" s="54"/>
    </row>
    <row r="95" spans="1:62" s="12" customFormat="1" ht="14.4" x14ac:dyDescent="0.3">
      <c r="A95" s="58" t="s">
        <v>286</v>
      </c>
      <c r="B95" t="s">
        <v>176</v>
      </c>
      <c r="C95" t="s">
        <v>177</v>
      </c>
      <c r="D95" t="s">
        <v>178</v>
      </c>
      <c r="E95" t="s">
        <v>138</v>
      </c>
      <c r="F95" t="s">
        <v>95</v>
      </c>
      <c r="G95" s="55">
        <v>2</v>
      </c>
      <c r="H95" t="s">
        <v>87</v>
      </c>
      <c r="I95" t="s">
        <v>96</v>
      </c>
      <c r="J95" t="s">
        <v>293</v>
      </c>
      <c r="K95" t="s">
        <v>90</v>
      </c>
      <c r="L95" s="54"/>
      <c r="M95" s="54" t="s">
        <v>91</v>
      </c>
      <c r="N95" s="54" t="s">
        <v>91</v>
      </c>
      <c r="O95" s="54" t="s">
        <v>91</v>
      </c>
      <c r="P95" s="54"/>
      <c r="Q95" s="54"/>
      <c r="R95" s="54"/>
      <c r="S95" s="54"/>
      <c r="T95" s="54"/>
      <c r="U95" s="54"/>
      <c r="V95" s="54"/>
      <c r="W95" s="54"/>
      <c r="X95" s="54"/>
      <c r="Y95" s="54"/>
      <c r="Z95" s="54"/>
      <c r="AA95" s="54"/>
      <c r="AB95" s="54"/>
      <c r="AC95" s="54"/>
      <c r="AD95" s="54"/>
      <c r="AE95" s="54"/>
      <c r="AF95" s="54"/>
      <c r="AG95" s="54"/>
      <c r="AH95" s="54"/>
      <c r="AI95" s="54"/>
      <c r="AJ95" s="54"/>
      <c r="AK95" s="54"/>
      <c r="AL95" s="54"/>
      <c r="AM95" s="54"/>
      <c r="AN95" s="54"/>
      <c r="AO95" s="54"/>
      <c r="AP95" s="54"/>
      <c r="AQ95" s="54"/>
      <c r="AR95" s="54"/>
      <c r="AS95" s="54"/>
      <c r="AT95" s="54"/>
      <c r="AU95" s="54"/>
      <c r="AV95" s="54"/>
      <c r="AW95" s="54"/>
      <c r="AX95" s="54"/>
      <c r="AY95" s="54"/>
      <c r="AZ95" s="54"/>
      <c r="BA95" s="54"/>
      <c r="BB95" s="54"/>
      <c r="BC95" s="54"/>
      <c r="BD95" s="54"/>
      <c r="BE95" s="54"/>
      <c r="BF95" s="54"/>
      <c r="BG95" s="54"/>
      <c r="BH95" s="54"/>
      <c r="BI95" s="54"/>
      <c r="BJ95" s="54"/>
    </row>
    <row r="96" spans="1:62" s="12" customFormat="1" ht="14.4" x14ac:dyDescent="0.3">
      <c r="A96" s="58" t="s">
        <v>286</v>
      </c>
      <c r="B96" t="s">
        <v>93</v>
      </c>
      <c r="C96" t="s">
        <v>93</v>
      </c>
      <c r="D96" t="s">
        <v>94</v>
      </c>
      <c r="E96" t="s">
        <v>85</v>
      </c>
      <c r="F96" t="s">
        <v>95</v>
      </c>
      <c r="G96" s="55">
        <v>2</v>
      </c>
      <c r="H96" t="s">
        <v>87</v>
      </c>
      <c r="I96" t="s">
        <v>96</v>
      </c>
      <c r="J96" t="s">
        <v>292</v>
      </c>
      <c r="K96" t="s">
        <v>90</v>
      </c>
      <c r="L96" s="54"/>
      <c r="M96" s="54" t="s">
        <v>91</v>
      </c>
      <c r="N96" s="54" t="s">
        <v>91</v>
      </c>
      <c r="O96" s="54" t="s">
        <v>91</v>
      </c>
      <c r="P96" s="54"/>
      <c r="Q96" s="54"/>
      <c r="R96" s="54"/>
      <c r="S96" s="54"/>
      <c r="T96" s="54"/>
      <c r="U96" s="54"/>
      <c r="V96" s="54"/>
      <c r="W96" s="54"/>
      <c r="X96" s="54"/>
      <c r="Y96" s="54"/>
      <c r="Z96" s="54"/>
      <c r="AA96" s="54"/>
      <c r="AB96" s="54"/>
      <c r="AC96" s="54"/>
      <c r="AD96" s="54"/>
      <c r="AE96" s="54"/>
      <c r="AF96" s="54"/>
      <c r="AG96" s="54"/>
      <c r="AH96" s="54"/>
      <c r="AI96" s="54"/>
      <c r="AJ96" s="54"/>
      <c r="AK96" s="54"/>
      <c r="AL96" s="54"/>
      <c r="AM96" s="54"/>
      <c r="AN96" s="54"/>
      <c r="AO96" s="54"/>
      <c r="AP96" s="54"/>
      <c r="AQ96" s="54"/>
      <c r="AR96" s="54"/>
      <c r="AS96" s="54"/>
      <c r="AT96" s="54"/>
      <c r="AU96" s="54"/>
      <c r="AV96" s="54"/>
      <c r="AW96" s="54"/>
      <c r="AX96" s="54"/>
      <c r="AY96" s="54"/>
      <c r="AZ96" s="54"/>
      <c r="BA96" s="54"/>
      <c r="BB96" s="54"/>
      <c r="BC96" s="54"/>
      <c r="BD96" s="54"/>
      <c r="BE96" s="54"/>
      <c r="BF96" s="54"/>
      <c r="BG96" s="54"/>
      <c r="BH96" s="54"/>
      <c r="BI96" s="54"/>
      <c r="BJ96" s="54"/>
    </row>
    <row r="97" spans="1:96" s="12" customFormat="1" ht="14.4" x14ac:dyDescent="0.3">
      <c r="A97" s="58" t="s">
        <v>286</v>
      </c>
      <c r="B97" t="s">
        <v>281</v>
      </c>
      <c r="C97" t="s">
        <v>282</v>
      </c>
      <c r="D97" t="s">
        <v>283</v>
      </c>
      <c r="E97" t="s">
        <v>133</v>
      </c>
      <c r="F97" t="s">
        <v>95</v>
      </c>
      <c r="G97" s="55">
        <v>2</v>
      </c>
      <c r="H97" t="s">
        <v>87</v>
      </c>
      <c r="I97" t="s">
        <v>96</v>
      </c>
      <c r="J97" t="s">
        <v>284</v>
      </c>
      <c r="K97" t="s">
        <v>195</v>
      </c>
      <c r="L97" s="54"/>
      <c r="M97" s="54"/>
      <c r="N97" s="54"/>
      <c r="O97" s="54"/>
      <c r="P97" s="54"/>
      <c r="Q97" s="54"/>
      <c r="R97" s="54"/>
      <c r="S97" s="54"/>
      <c r="T97" s="54"/>
      <c r="U97" s="54"/>
      <c r="V97" s="54"/>
      <c r="W97" s="54"/>
      <c r="X97" s="54"/>
      <c r="Y97" s="54"/>
      <c r="Z97" s="54"/>
      <c r="AA97" s="54"/>
      <c r="AB97" s="54"/>
      <c r="AC97" s="54"/>
      <c r="AD97" s="54"/>
      <c r="AE97" s="54"/>
      <c r="AF97" s="54"/>
      <c r="AG97" s="54"/>
      <c r="AH97" s="54"/>
      <c r="AI97" s="54" t="s">
        <v>91</v>
      </c>
      <c r="AJ97" s="54" t="s">
        <v>91</v>
      </c>
      <c r="AK97" s="54" t="s">
        <v>91</v>
      </c>
      <c r="AL97" s="54" t="s">
        <v>91</v>
      </c>
      <c r="AM97" s="54"/>
      <c r="AN97" s="54"/>
      <c r="AO97" s="54"/>
      <c r="AP97" s="54"/>
      <c r="AQ97" s="54"/>
      <c r="AR97" s="54"/>
      <c r="AS97" s="54" t="s">
        <v>91</v>
      </c>
      <c r="AT97" s="54" t="s">
        <v>91</v>
      </c>
      <c r="AU97" s="54" t="s">
        <v>91</v>
      </c>
      <c r="AV97" s="54" t="s">
        <v>91</v>
      </c>
      <c r="AW97" s="54" t="s">
        <v>91</v>
      </c>
      <c r="AX97" s="54" t="s">
        <v>91</v>
      </c>
      <c r="AY97" s="54" t="s">
        <v>91</v>
      </c>
      <c r="AZ97" s="54" t="s">
        <v>91</v>
      </c>
      <c r="BA97" s="54" t="s">
        <v>91</v>
      </c>
      <c r="BB97" s="54" t="s">
        <v>91</v>
      </c>
      <c r="BC97" s="54"/>
      <c r="BD97" s="54"/>
      <c r="BE97" s="54"/>
      <c r="BF97" s="54"/>
      <c r="BG97" s="54"/>
      <c r="BH97" s="54"/>
      <c r="BI97" s="54"/>
      <c r="BJ97" s="54"/>
    </row>
    <row r="98" spans="1:96" s="12" customFormat="1" ht="14.4" x14ac:dyDescent="0.3">
      <c r="A98" s="58" t="s">
        <v>287</v>
      </c>
      <c r="B98" t="s">
        <v>294</v>
      </c>
      <c r="C98" t="s">
        <v>199</v>
      </c>
      <c r="D98" t="s">
        <v>200</v>
      </c>
      <c r="E98" t="s">
        <v>133</v>
      </c>
      <c r="F98" t="s">
        <v>95</v>
      </c>
      <c r="G98" s="55">
        <v>2</v>
      </c>
      <c r="H98" t="s">
        <v>87</v>
      </c>
      <c r="I98" t="s">
        <v>96</v>
      </c>
      <c r="J98" t="s">
        <v>295</v>
      </c>
      <c r="K98" t="s">
        <v>296</v>
      </c>
      <c r="L98" s="54" t="s">
        <v>91</v>
      </c>
      <c r="M98" s="54" t="s">
        <v>91</v>
      </c>
      <c r="N98" s="54" t="s">
        <v>91</v>
      </c>
      <c r="O98" s="54" t="s">
        <v>91</v>
      </c>
      <c r="P98" s="54" t="s">
        <v>91</v>
      </c>
      <c r="Q98" s="54" t="s">
        <v>91</v>
      </c>
      <c r="R98" s="54" t="s">
        <v>91</v>
      </c>
      <c r="S98" s="54" t="s">
        <v>91</v>
      </c>
      <c r="T98" s="54" t="s">
        <v>91</v>
      </c>
      <c r="U98" s="54"/>
      <c r="V98" s="54" t="s">
        <v>91</v>
      </c>
      <c r="W98" s="54" t="s">
        <v>91</v>
      </c>
      <c r="X98" s="54" t="s">
        <v>91</v>
      </c>
      <c r="Y98" s="54" t="s">
        <v>91</v>
      </c>
      <c r="Z98" s="54" t="s">
        <v>91</v>
      </c>
      <c r="AA98" s="54" t="s">
        <v>91</v>
      </c>
      <c r="AB98" s="54" t="s">
        <v>91</v>
      </c>
      <c r="AC98" s="54" t="s">
        <v>91</v>
      </c>
      <c r="AD98" s="54"/>
      <c r="AE98" s="54"/>
      <c r="AF98" s="54"/>
      <c r="AG98" s="54"/>
      <c r="AH98" s="54"/>
      <c r="AI98" s="54"/>
      <c r="AJ98" s="54"/>
      <c r="AK98" s="54"/>
      <c r="AL98" s="54"/>
      <c r="AM98" s="54"/>
      <c r="AN98" s="54"/>
      <c r="AO98" s="54"/>
      <c r="AP98" s="54"/>
      <c r="AQ98" s="54"/>
      <c r="AR98" s="54"/>
      <c r="AS98" s="54"/>
      <c r="AT98" s="54"/>
      <c r="AU98" s="54"/>
      <c r="AV98" s="54"/>
      <c r="AW98" s="54"/>
      <c r="AX98" s="54"/>
      <c r="AY98" s="54"/>
      <c r="AZ98" s="54"/>
      <c r="BA98" s="54"/>
      <c r="BB98" s="54"/>
      <c r="BC98" s="54"/>
      <c r="BD98" s="54"/>
      <c r="BE98" s="54"/>
      <c r="BF98" s="54"/>
      <c r="BG98" s="54"/>
      <c r="BH98" s="54"/>
      <c r="BI98" s="54"/>
      <c r="BJ98" s="54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</row>
    <row r="99" spans="1:96" s="12" customFormat="1" ht="14.4" x14ac:dyDescent="0.3">
      <c r="A99" s="58" t="s">
        <v>287</v>
      </c>
      <c r="B99" t="s">
        <v>298</v>
      </c>
      <c r="C99" t="s">
        <v>299</v>
      </c>
      <c r="D99" t="s">
        <v>300</v>
      </c>
      <c r="E99" t="s">
        <v>100</v>
      </c>
      <c r="F99" t="s">
        <v>95</v>
      </c>
      <c r="G99" s="55">
        <v>2</v>
      </c>
      <c r="H99" t="s">
        <v>87</v>
      </c>
      <c r="I99" t="s">
        <v>96</v>
      </c>
      <c r="J99" t="s">
        <v>301</v>
      </c>
      <c r="K99" t="s">
        <v>195</v>
      </c>
      <c r="L99" s="54"/>
      <c r="M99" s="54" t="s">
        <v>91</v>
      </c>
      <c r="N99" s="54" t="s">
        <v>91</v>
      </c>
      <c r="O99" s="54" t="s">
        <v>91</v>
      </c>
      <c r="P99" s="54"/>
      <c r="Q99" s="54"/>
      <c r="R99" s="54"/>
      <c r="S99" s="54"/>
      <c r="T99" s="54"/>
      <c r="U99" s="54"/>
      <c r="V99" s="54"/>
      <c r="W99" s="54"/>
      <c r="X99" s="54"/>
      <c r="Y99" s="54"/>
      <c r="Z99" s="54"/>
      <c r="AA99" s="54"/>
      <c r="AB99" s="54"/>
      <c r="AC99" s="54"/>
      <c r="AD99" s="54"/>
      <c r="AE99" s="54"/>
      <c r="AF99" s="54"/>
      <c r="AG99" s="54"/>
      <c r="AH99" s="54"/>
      <c r="AI99" s="54"/>
      <c r="AJ99" s="54"/>
      <c r="AK99" s="54"/>
      <c r="AL99" s="54"/>
      <c r="AM99" s="54"/>
      <c r="AN99" s="54"/>
      <c r="AO99" s="54"/>
      <c r="AP99" s="54"/>
      <c r="AQ99" s="54"/>
      <c r="AR99" s="54"/>
      <c r="AS99" s="54"/>
      <c r="AT99" s="54"/>
      <c r="AU99" s="54"/>
      <c r="AV99" s="54"/>
      <c r="AW99" s="54"/>
      <c r="AX99" s="54"/>
      <c r="AY99" s="54"/>
      <c r="AZ99" s="54"/>
      <c r="BA99" s="54"/>
      <c r="BB99" s="54"/>
      <c r="BC99" s="54"/>
      <c r="BD99" s="54"/>
      <c r="BE99" s="54"/>
      <c r="BF99" s="54"/>
      <c r="BG99" s="54"/>
      <c r="BH99" s="54"/>
      <c r="BI99" s="54"/>
      <c r="BJ99" s="54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</row>
    <row r="100" spans="1:96" s="12" customFormat="1" ht="14.4" x14ac:dyDescent="0.3">
      <c r="A100" s="58" t="s">
        <v>287</v>
      </c>
      <c r="B100" t="s">
        <v>107</v>
      </c>
      <c r="C100" t="s">
        <v>108</v>
      </c>
      <c r="D100" t="s">
        <v>109</v>
      </c>
      <c r="E100" t="s">
        <v>85</v>
      </c>
      <c r="F100" t="s">
        <v>95</v>
      </c>
      <c r="G100" s="55">
        <v>2</v>
      </c>
      <c r="H100" t="s">
        <v>87</v>
      </c>
      <c r="I100" t="s">
        <v>96</v>
      </c>
      <c r="J100" t="s">
        <v>297</v>
      </c>
      <c r="K100" t="s">
        <v>195</v>
      </c>
      <c r="L100" s="54"/>
      <c r="M100" s="54" t="s">
        <v>91</v>
      </c>
      <c r="N100" s="54" t="s">
        <v>91</v>
      </c>
      <c r="O100" s="54" t="s">
        <v>91</v>
      </c>
      <c r="P100" s="54" t="s">
        <v>91</v>
      </c>
      <c r="Q100" s="54" t="s">
        <v>91</v>
      </c>
      <c r="R100" s="54" t="s">
        <v>91</v>
      </c>
      <c r="S100" s="54" t="s">
        <v>91</v>
      </c>
      <c r="T100" s="54" t="s">
        <v>91</v>
      </c>
      <c r="U100" s="54"/>
      <c r="V100" s="54"/>
      <c r="W100" s="54"/>
      <c r="X100" s="54"/>
      <c r="Y100" s="54"/>
      <c r="Z100" s="54"/>
      <c r="AA100" s="54"/>
      <c r="AB100" s="54"/>
      <c r="AC100" s="54"/>
      <c r="AD100" s="54"/>
      <c r="AE100" s="54"/>
      <c r="AF100" s="54"/>
      <c r="AG100" s="54"/>
      <c r="AH100" s="54"/>
      <c r="AI100" s="54"/>
      <c r="AJ100" s="54"/>
      <c r="AK100" s="54"/>
      <c r="AL100" s="54"/>
      <c r="AM100" s="54"/>
      <c r="AN100" s="54"/>
      <c r="AO100" s="54"/>
      <c r="AP100" s="54"/>
      <c r="AQ100" s="54"/>
      <c r="AR100" s="54"/>
      <c r="AS100" s="54"/>
      <c r="AT100" s="54"/>
      <c r="AU100" s="54"/>
      <c r="AV100" s="54"/>
      <c r="AW100" s="54"/>
      <c r="AX100" s="54"/>
      <c r="AY100" s="54"/>
      <c r="AZ100" s="54"/>
      <c r="BA100" s="54"/>
      <c r="BB100" s="54"/>
      <c r="BC100" s="54"/>
      <c r="BD100" s="54"/>
      <c r="BE100" s="54"/>
      <c r="BF100" s="54"/>
      <c r="BG100" s="54"/>
      <c r="BH100" s="54"/>
      <c r="BI100" s="54"/>
      <c r="BJ100" s="54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</row>
    <row r="101" spans="1:96" s="12" customFormat="1" ht="14.4" x14ac:dyDescent="0.3">
      <c r="A101" s="58" t="s">
        <v>287</v>
      </c>
      <c r="B101" t="s">
        <v>176</v>
      </c>
      <c r="C101" t="s">
        <v>177</v>
      </c>
      <c r="D101" t="s">
        <v>178</v>
      </c>
      <c r="E101" t="s">
        <v>138</v>
      </c>
      <c r="F101" t="s">
        <v>95</v>
      </c>
      <c r="G101" s="55">
        <v>2</v>
      </c>
      <c r="H101" t="s">
        <v>87</v>
      </c>
      <c r="I101" t="s">
        <v>96</v>
      </c>
      <c r="J101" t="s">
        <v>293</v>
      </c>
      <c r="K101" t="s">
        <v>90</v>
      </c>
      <c r="L101" s="54"/>
      <c r="M101" s="54"/>
      <c r="N101" s="54" t="s">
        <v>91</v>
      </c>
      <c r="O101" s="54" t="s">
        <v>91</v>
      </c>
      <c r="P101" s="54" t="s">
        <v>91</v>
      </c>
      <c r="Q101" s="54" t="s">
        <v>91</v>
      </c>
      <c r="R101" s="54"/>
      <c r="S101" s="54"/>
      <c r="T101" s="54"/>
      <c r="U101" s="54"/>
      <c r="V101" s="54"/>
      <c r="W101" s="54"/>
      <c r="X101" s="54" t="s">
        <v>91</v>
      </c>
      <c r="Y101" s="54" t="s">
        <v>91</v>
      </c>
      <c r="Z101" s="54" t="s">
        <v>91</v>
      </c>
      <c r="AA101" s="54" t="s">
        <v>91</v>
      </c>
      <c r="AB101" s="54"/>
      <c r="AC101" s="54"/>
      <c r="AD101" s="54"/>
      <c r="AE101" s="54"/>
      <c r="AF101" s="54"/>
      <c r="AG101" s="54"/>
      <c r="AH101" s="54"/>
      <c r="AI101" s="54"/>
      <c r="AJ101" s="54"/>
      <c r="AK101" s="54"/>
      <c r="AL101" s="54"/>
      <c r="AM101" s="54"/>
      <c r="AN101" s="54"/>
      <c r="AO101" s="54"/>
      <c r="AP101" s="54"/>
      <c r="AQ101" s="54"/>
      <c r="AR101" s="54"/>
      <c r="AS101" s="54"/>
      <c r="AT101" s="54"/>
      <c r="AU101" s="54"/>
      <c r="AV101" s="54"/>
      <c r="AW101" s="54"/>
      <c r="AX101" s="54"/>
      <c r="AY101" s="54"/>
      <c r="AZ101" s="54"/>
      <c r="BA101" s="54"/>
      <c r="BB101" s="54"/>
      <c r="BC101" s="54"/>
      <c r="BD101" s="54"/>
      <c r="BE101" s="54"/>
      <c r="BF101" s="54"/>
      <c r="BG101" s="54"/>
      <c r="BH101" s="54"/>
      <c r="BI101" s="54"/>
      <c r="BJ101" s="54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</row>
    <row r="102" spans="1:96" s="12" customFormat="1" ht="14.4" x14ac:dyDescent="0.3">
      <c r="A102" s="58" t="s">
        <v>287</v>
      </c>
      <c r="B102" t="s">
        <v>281</v>
      </c>
      <c r="C102" t="s">
        <v>282</v>
      </c>
      <c r="D102" t="s">
        <v>283</v>
      </c>
      <c r="E102" t="s">
        <v>133</v>
      </c>
      <c r="F102" t="s">
        <v>95</v>
      </c>
      <c r="G102" s="55">
        <v>2</v>
      </c>
      <c r="H102" t="s">
        <v>87</v>
      </c>
      <c r="I102" t="s">
        <v>96</v>
      </c>
      <c r="J102" t="s">
        <v>284</v>
      </c>
      <c r="K102" t="s">
        <v>195</v>
      </c>
      <c r="L102" s="54"/>
      <c r="M102" s="54"/>
      <c r="N102" s="54"/>
      <c r="O102" s="54"/>
      <c r="P102" s="54"/>
      <c r="Q102" s="54"/>
      <c r="R102" s="54"/>
      <c r="S102" s="54"/>
      <c r="T102" s="54"/>
      <c r="U102" s="54"/>
      <c r="V102" s="54"/>
      <c r="W102" s="54"/>
      <c r="X102" s="54"/>
      <c r="Y102" s="54"/>
      <c r="Z102" s="54"/>
      <c r="AA102" s="54"/>
      <c r="AB102" s="54"/>
      <c r="AC102" s="54"/>
      <c r="AD102" s="54"/>
      <c r="AE102" s="54"/>
      <c r="AF102" s="54"/>
      <c r="AG102" s="54"/>
      <c r="AH102" s="54"/>
      <c r="AI102" s="54"/>
      <c r="AJ102" s="54"/>
      <c r="AK102" s="54" t="s">
        <v>91</v>
      </c>
      <c r="AL102" s="54" t="s">
        <v>91</v>
      </c>
      <c r="AM102" s="54" t="s">
        <v>91</v>
      </c>
      <c r="AN102" s="54" t="s">
        <v>91</v>
      </c>
      <c r="AO102" s="54" t="s">
        <v>91</v>
      </c>
      <c r="AP102" s="54" t="s">
        <v>91</v>
      </c>
      <c r="AQ102" s="54"/>
      <c r="AR102" s="54"/>
      <c r="AS102" s="54"/>
      <c r="AT102" s="54"/>
      <c r="AU102" s="54"/>
      <c r="AV102" s="54"/>
      <c r="AW102" s="54"/>
      <c r="AX102" s="54"/>
      <c r="AY102" s="54"/>
      <c r="AZ102" s="54"/>
      <c r="BA102" s="54"/>
      <c r="BB102" s="54"/>
      <c r="BC102" s="54"/>
      <c r="BD102" s="54"/>
      <c r="BE102" s="54"/>
      <c r="BF102" s="54"/>
      <c r="BG102" s="54"/>
      <c r="BH102" s="54"/>
      <c r="BI102" s="54"/>
      <c r="BJ102" s="54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</row>
    <row r="103" spans="1:96" s="12" customFormat="1" ht="14.4" x14ac:dyDescent="0.3">
      <c r="A103" s="58" t="s">
        <v>288</v>
      </c>
      <c r="B103" t="s">
        <v>216</v>
      </c>
      <c r="C103" t="s">
        <v>216</v>
      </c>
      <c r="D103" t="s">
        <v>217</v>
      </c>
      <c r="E103" t="s">
        <v>85</v>
      </c>
      <c r="F103" t="s">
        <v>95</v>
      </c>
      <c r="G103" s="55">
        <v>2</v>
      </c>
      <c r="H103" t="s">
        <v>87</v>
      </c>
      <c r="I103" t="s">
        <v>96</v>
      </c>
      <c r="J103" t="s">
        <v>302</v>
      </c>
      <c r="K103" t="s">
        <v>90</v>
      </c>
      <c r="L103" s="54"/>
      <c r="M103" s="54"/>
      <c r="N103" s="54"/>
      <c r="O103" s="54"/>
      <c r="P103" s="54" t="s">
        <v>91</v>
      </c>
      <c r="Q103" s="54" t="s">
        <v>91</v>
      </c>
      <c r="R103" s="54" t="s">
        <v>91</v>
      </c>
      <c r="S103" s="54" t="s">
        <v>91</v>
      </c>
      <c r="T103" s="54" t="s">
        <v>91</v>
      </c>
      <c r="U103" s="54"/>
      <c r="V103" s="54"/>
      <c r="W103" s="54"/>
      <c r="X103" s="54"/>
      <c r="Y103" s="54"/>
      <c r="Z103" s="54"/>
      <c r="AA103" s="54"/>
      <c r="AB103" s="54"/>
      <c r="AC103" s="54"/>
      <c r="AD103" s="54"/>
      <c r="AE103" s="54"/>
      <c r="AF103" s="54"/>
      <c r="AG103" s="54"/>
      <c r="AH103" s="54"/>
      <c r="AI103" s="54"/>
      <c r="AJ103" s="54"/>
      <c r="AK103" s="54"/>
      <c r="AL103" s="54"/>
      <c r="AM103" s="54"/>
      <c r="AN103" s="54"/>
      <c r="AO103" s="54"/>
      <c r="AP103" s="54"/>
      <c r="AQ103" s="54"/>
      <c r="AR103" s="54"/>
      <c r="AS103" s="54"/>
      <c r="AT103" s="54"/>
      <c r="AU103" s="54"/>
      <c r="AV103" s="54"/>
      <c r="AW103" s="54"/>
      <c r="AX103" s="54"/>
      <c r="AY103" s="54"/>
      <c r="AZ103" s="54"/>
      <c r="BA103" s="54"/>
      <c r="BB103" s="54"/>
      <c r="BC103" s="54"/>
      <c r="BD103" s="54"/>
      <c r="BE103" s="54"/>
      <c r="BF103" s="54"/>
      <c r="BG103" s="54"/>
      <c r="BH103" s="54"/>
      <c r="BI103" s="54"/>
      <c r="BJ103" s="54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</row>
    <row r="104" spans="1:96" s="12" customFormat="1" ht="14.4" x14ac:dyDescent="0.3">
      <c r="A104" s="58" t="s">
        <v>288</v>
      </c>
      <c r="B104" t="s">
        <v>176</v>
      </c>
      <c r="C104" t="s">
        <v>177</v>
      </c>
      <c r="D104" t="s">
        <v>178</v>
      </c>
      <c r="E104" t="s">
        <v>138</v>
      </c>
      <c r="F104" t="s">
        <v>95</v>
      </c>
      <c r="G104" s="55">
        <v>2</v>
      </c>
      <c r="H104" t="s">
        <v>87</v>
      </c>
      <c r="I104" t="s">
        <v>96</v>
      </c>
      <c r="J104" t="s">
        <v>293</v>
      </c>
      <c r="K104" t="s">
        <v>90</v>
      </c>
      <c r="L104" s="54"/>
      <c r="M104" s="54" t="s">
        <v>91</v>
      </c>
      <c r="N104" s="54" t="s">
        <v>91</v>
      </c>
      <c r="O104" s="54" t="s">
        <v>91</v>
      </c>
      <c r="P104" s="54"/>
      <c r="Q104" s="54"/>
      <c r="R104" s="54"/>
      <c r="S104" s="54"/>
      <c r="T104" s="54"/>
      <c r="U104" s="54"/>
      <c r="V104" s="54"/>
      <c r="W104" s="54" t="s">
        <v>91</v>
      </c>
      <c r="X104" s="54" t="s">
        <v>91</v>
      </c>
      <c r="Y104" s="54" t="s">
        <v>91</v>
      </c>
      <c r="Z104" s="54"/>
      <c r="AA104" s="54"/>
      <c r="AB104" s="54"/>
      <c r="AC104" s="54"/>
      <c r="AD104" s="54"/>
      <c r="AE104" s="54"/>
      <c r="AF104" s="54"/>
      <c r="AG104" s="54"/>
      <c r="AH104" s="54"/>
      <c r="AI104" s="54"/>
      <c r="AJ104" s="54"/>
      <c r="AK104" s="54"/>
      <c r="AL104" s="54"/>
      <c r="AM104" s="54"/>
      <c r="AN104" s="54"/>
      <c r="AO104" s="54"/>
      <c r="AP104" s="54"/>
      <c r="AQ104" s="54"/>
      <c r="AR104" s="54"/>
      <c r="AS104" s="54"/>
      <c r="AT104" s="54"/>
      <c r="AU104" s="54"/>
      <c r="AV104" s="54"/>
      <c r="AW104" s="54"/>
      <c r="AX104" s="54"/>
      <c r="AY104" s="54"/>
      <c r="AZ104" s="54"/>
      <c r="BA104" s="54"/>
      <c r="BB104" s="54"/>
      <c r="BC104" s="54"/>
      <c r="BD104" s="54"/>
      <c r="BE104" s="54"/>
      <c r="BF104" s="54"/>
      <c r="BG104" s="54"/>
      <c r="BH104" s="54"/>
      <c r="BI104" s="54"/>
      <c r="BJ104" s="5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</row>
    <row r="105" spans="1:96" s="12" customFormat="1" ht="14.4" x14ac:dyDescent="0.3">
      <c r="A105" s="58" t="s">
        <v>288</v>
      </c>
      <c r="B105" t="s">
        <v>281</v>
      </c>
      <c r="C105" t="s">
        <v>282</v>
      </c>
      <c r="D105" t="s">
        <v>283</v>
      </c>
      <c r="E105" t="s">
        <v>133</v>
      </c>
      <c r="F105" t="s">
        <v>95</v>
      </c>
      <c r="G105" s="55">
        <v>2</v>
      </c>
      <c r="H105" t="s">
        <v>87</v>
      </c>
      <c r="I105" t="s">
        <v>96</v>
      </c>
      <c r="J105" t="s">
        <v>284</v>
      </c>
      <c r="K105" t="s">
        <v>195</v>
      </c>
      <c r="L105" s="54"/>
      <c r="M105" s="54" t="s">
        <v>91</v>
      </c>
      <c r="N105" s="54" t="s">
        <v>91</v>
      </c>
      <c r="O105" s="54" t="s">
        <v>91</v>
      </c>
      <c r="P105" s="54" t="s">
        <v>91</v>
      </c>
      <c r="Q105" s="54" t="s">
        <v>91</v>
      </c>
      <c r="R105" s="54"/>
      <c r="S105" s="54"/>
      <c r="T105" s="54"/>
      <c r="U105" s="54"/>
      <c r="V105" s="54"/>
      <c r="W105" s="54"/>
      <c r="X105" s="54"/>
      <c r="Y105" s="54"/>
      <c r="Z105" s="54"/>
      <c r="AA105" s="54"/>
      <c r="AB105" s="54"/>
      <c r="AC105" s="54"/>
      <c r="AD105" s="54"/>
      <c r="AE105" s="54"/>
      <c r="AF105" s="54"/>
      <c r="AG105" s="54"/>
      <c r="AH105" s="54"/>
      <c r="AI105" s="54"/>
      <c r="AJ105" s="54"/>
      <c r="AK105" s="54"/>
      <c r="AL105" s="54"/>
      <c r="AM105" s="54"/>
      <c r="AN105" s="54"/>
      <c r="AO105" s="54"/>
      <c r="AP105" s="54"/>
      <c r="AQ105" s="54"/>
      <c r="AR105" s="54"/>
      <c r="AS105" s="54"/>
      <c r="AT105" s="54"/>
      <c r="AU105" s="54"/>
      <c r="AV105" s="54"/>
      <c r="AW105" s="54"/>
      <c r="AX105" s="54"/>
      <c r="AY105" s="54"/>
      <c r="AZ105" s="54"/>
      <c r="BA105" s="54"/>
      <c r="BB105" s="54"/>
      <c r="BC105" s="54"/>
      <c r="BD105" s="54"/>
      <c r="BE105" s="54"/>
      <c r="BF105" s="54"/>
      <c r="BG105" s="54"/>
      <c r="BH105" s="54"/>
      <c r="BI105" s="54"/>
      <c r="BJ105" s="54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</row>
    <row r="106" spans="1:96" s="12" customFormat="1" ht="14.4" x14ac:dyDescent="0.3">
      <c r="A106" s="58" t="s">
        <v>303</v>
      </c>
      <c r="B106" t="s">
        <v>82</v>
      </c>
      <c r="C106" t="s">
        <v>83</v>
      </c>
      <c r="D106" t="s">
        <v>84</v>
      </c>
      <c r="E106" t="s">
        <v>85</v>
      </c>
      <c r="F106" t="s">
        <v>95</v>
      </c>
      <c r="G106" s="55">
        <v>2</v>
      </c>
      <c r="H106" t="s">
        <v>87</v>
      </c>
      <c r="I106" t="s">
        <v>96</v>
      </c>
      <c r="J106" t="s">
        <v>304</v>
      </c>
      <c r="K106" t="s">
        <v>90</v>
      </c>
      <c r="L106" s="54"/>
      <c r="M106" s="54"/>
      <c r="N106" s="54"/>
      <c r="O106" s="54"/>
      <c r="P106" s="54" t="s">
        <v>91</v>
      </c>
      <c r="Q106" s="54" t="s">
        <v>91</v>
      </c>
      <c r="R106" s="54" t="s">
        <v>91</v>
      </c>
      <c r="S106" s="54" t="s">
        <v>91</v>
      </c>
      <c r="T106" s="54"/>
      <c r="U106" s="54"/>
      <c r="V106" s="54"/>
      <c r="W106" s="54"/>
      <c r="X106" s="54"/>
      <c r="Y106" s="54"/>
      <c r="Z106" s="54" t="s">
        <v>91</v>
      </c>
      <c r="AA106" s="54" t="s">
        <v>91</v>
      </c>
      <c r="AB106" s="54" t="s">
        <v>91</v>
      </c>
      <c r="AC106" s="54" t="s">
        <v>91</v>
      </c>
      <c r="AD106" s="54"/>
      <c r="AE106" s="54"/>
      <c r="AF106" s="54"/>
      <c r="AG106" s="54"/>
      <c r="AH106" s="54"/>
      <c r="AI106" s="54"/>
      <c r="AJ106" s="54"/>
      <c r="AK106" s="54"/>
      <c r="AL106" s="54"/>
      <c r="AM106" s="54"/>
      <c r="AN106" s="54"/>
      <c r="AO106" s="54"/>
      <c r="AP106" s="54"/>
      <c r="AQ106" s="54"/>
      <c r="AR106" s="54"/>
      <c r="AS106" s="54"/>
      <c r="AT106" s="54"/>
      <c r="AU106" s="54"/>
      <c r="AV106" s="54"/>
      <c r="AW106" s="54"/>
      <c r="AX106" s="54"/>
      <c r="AY106" s="54"/>
      <c r="AZ106" s="54"/>
      <c r="BA106" s="54"/>
      <c r="BB106" s="54"/>
      <c r="BC106" s="54"/>
      <c r="BD106" s="54"/>
      <c r="BE106" s="54"/>
      <c r="BF106" s="54"/>
      <c r="BG106" s="54"/>
      <c r="BH106" s="54"/>
      <c r="BI106" s="54"/>
      <c r="BJ106" s="54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</row>
    <row r="107" spans="1:96" s="12" customFormat="1" ht="14.4" x14ac:dyDescent="0.3">
      <c r="A107" s="58" t="s">
        <v>305</v>
      </c>
      <c r="B107" t="s">
        <v>155</v>
      </c>
      <c r="C107" t="s">
        <v>156</v>
      </c>
      <c r="D107" t="s">
        <v>157</v>
      </c>
      <c r="E107" t="s">
        <v>138</v>
      </c>
      <c r="F107" t="s">
        <v>95</v>
      </c>
      <c r="G107" s="55">
        <v>2</v>
      </c>
      <c r="H107" t="s">
        <v>87</v>
      </c>
      <c r="I107" t="s">
        <v>96</v>
      </c>
      <c r="J107" t="s">
        <v>306</v>
      </c>
      <c r="K107" t="s">
        <v>90</v>
      </c>
      <c r="L107" s="54" t="s">
        <v>91</v>
      </c>
      <c r="M107" s="54" t="s">
        <v>91</v>
      </c>
      <c r="N107" s="54" t="s">
        <v>91</v>
      </c>
      <c r="O107" s="54" t="s">
        <v>91</v>
      </c>
      <c r="P107" s="54" t="s">
        <v>91</v>
      </c>
      <c r="Q107" s="54" t="s">
        <v>91</v>
      </c>
      <c r="R107" s="54"/>
      <c r="S107" s="54"/>
      <c r="T107" s="54"/>
      <c r="U107" s="54"/>
      <c r="V107" s="54"/>
      <c r="W107" s="54"/>
      <c r="X107" s="54"/>
      <c r="Y107" s="54"/>
      <c r="Z107" s="54"/>
      <c r="AA107" s="54"/>
      <c r="AB107" s="54"/>
      <c r="AC107" s="54"/>
      <c r="AD107" s="54"/>
      <c r="AE107" s="54"/>
      <c r="AF107" s="54"/>
      <c r="AG107" s="54"/>
      <c r="AH107" s="54"/>
      <c r="AI107" s="54"/>
      <c r="AJ107" s="54"/>
      <c r="AK107" s="54"/>
      <c r="AL107" s="54"/>
      <c r="AM107" s="54"/>
      <c r="AN107" s="54"/>
      <c r="AO107" s="54"/>
      <c r="AP107" s="54"/>
      <c r="AQ107" s="54"/>
      <c r="AR107" s="54"/>
      <c r="AS107" s="54"/>
      <c r="AT107" s="54"/>
      <c r="AU107" s="54"/>
      <c r="AV107" s="54"/>
      <c r="AW107" s="54"/>
      <c r="AX107" s="54"/>
      <c r="AY107" s="54"/>
      <c r="AZ107" s="54"/>
      <c r="BA107" s="54"/>
      <c r="BB107" s="54"/>
      <c r="BC107" s="54"/>
      <c r="BD107" s="54"/>
      <c r="BE107" s="54"/>
      <c r="BF107" s="54"/>
      <c r="BG107" s="54"/>
      <c r="BH107" s="54"/>
      <c r="BI107" s="54"/>
      <c r="BJ107" s="54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</row>
    <row r="108" spans="1:96" s="12" customFormat="1" ht="14.4" x14ac:dyDescent="0.3">
      <c r="A108" s="58" t="s">
        <v>307</v>
      </c>
      <c r="B108" t="s">
        <v>198</v>
      </c>
      <c r="C108" t="s">
        <v>199</v>
      </c>
      <c r="D108" t="s">
        <v>200</v>
      </c>
      <c r="E108" t="s">
        <v>85</v>
      </c>
      <c r="F108" t="s">
        <v>95</v>
      </c>
      <c r="G108" s="55">
        <v>2</v>
      </c>
      <c r="H108" t="s">
        <v>87</v>
      </c>
      <c r="I108" t="s">
        <v>96</v>
      </c>
      <c r="J108" t="s">
        <v>308</v>
      </c>
      <c r="K108" t="s">
        <v>90</v>
      </c>
      <c r="L108" s="54"/>
      <c r="M108" s="54"/>
      <c r="N108" s="54"/>
      <c r="O108" s="54"/>
      <c r="P108" s="54"/>
      <c r="Q108" s="54"/>
      <c r="R108" s="54"/>
      <c r="S108" s="54"/>
      <c r="T108" s="54"/>
      <c r="U108" s="54"/>
      <c r="V108" s="54"/>
      <c r="W108" s="54"/>
      <c r="X108" s="54"/>
      <c r="Y108" s="54"/>
      <c r="Z108" s="54"/>
      <c r="AA108" s="54"/>
      <c r="AB108" s="54"/>
      <c r="AC108" s="54"/>
      <c r="AD108" s="54"/>
      <c r="AE108" s="54"/>
      <c r="AF108" s="54"/>
      <c r="AG108" s="54"/>
      <c r="AH108" s="54" t="s">
        <v>91</v>
      </c>
      <c r="AI108" s="54" t="s">
        <v>91</v>
      </c>
      <c r="AJ108" s="54" t="s">
        <v>91</v>
      </c>
      <c r="AK108" s="54" t="s">
        <v>91</v>
      </c>
      <c r="AL108" s="54" t="s">
        <v>91</v>
      </c>
      <c r="AM108" s="54" t="s">
        <v>91</v>
      </c>
      <c r="AN108" s="54" t="s">
        <v>91</v>
      </c>
      <c r="AO108" s="54" t="s">
        <v>91</v>
      </c>
      <c r="AP108" s="54"/>
      <c r="AQ108" s="54"/>
      <c r="AR108" s="54" t="s">
        <v>91</v>
      </c>
      <c r="AS108" s="54" t="s">
        <v>91</v>
      </c>
      <c r="AT108" s="54" t="s">
        <v>91</v>
      </c>
      <c r="AU108" s="54" t="s">
        <v>91</v>
      </c>
      <c r="AV108" s="54" t="s">
        <v>91</v>
      </c>
      <c r="AW108" s="54" t="s">
        <v>91</v>
      </c>
      <c r="AX108" s="54" t="s">
        <v>91</v>
      </c>
      <c r="AY108" s="54" t="s">
        <v>91</v>
      </c>
      <c r="AZ108" s="54" t="s">
        <v>91</v>
      </c>
      <c r="BA108" s="54" t="s">
        <v>91</v>
      </c>
      <c r="BB108" s="54" t="s">
        <v>91</v>
      </c>
      <c r="BC108" s="54"/>
      <c r="BD108" s="54"/>
      <c r="BE108" s="54"/>
      <c r="BF108" s="54"/>
      <c r="BG108" s="54"/>
      <c r="BH108" s="54"/>
      <c r="BI108" s="54"/>
      <c r="BJ108" s="54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</row>
    <row r="109" spans="1:96" s="12" customFormat="1" ht="14.4" x14ac:dyDescent="0.3">
      <c r="A109" s="58" t="s">
        <v>309</v>
      </c>
      <c r="B109" t="s">
        <v>570</v>
      </c>
      <c r="C109" t="s">
        <v>104</v>
      </c>
      <c r="D109" t="s">
        <v>105</v>
      </c>
      <c r="E109" t="s">
        <v>571</v>
      </c>
      <c r="F109" t="s">
        <v>95</v>
      </c>
      <c r="G109" s="55">
        <v>2</v>
      </c>
      <c r="H109" t="s">
        <v>87</v>
      </c>
      <c r="I109" t="s">
        <v>96</v>
      </c>
      <c r="J109" t="s">
        <v>572</v>
      </c>
      <c r="K109" t="s">
        <v>573</v>
      </c>
      <c r="L109" s="54" t="s">
        <v>91</v>
      </c>
      <c r="M109" s="54" t="s">
        <v>91</v>
      </c>
      <c r="N109" s="54" t="s">
        <v>91</v>
      </c>
      <c r="O109" s="54" t="s">
        <v>91</v>
      </c>
      <c r="P109" s="54" t="s">
        <v>91</v>
      </c>
      <c r="Q109" s="54" t="s">
        <v>91</v>
      </c>
      <c r="R109" s="54" t="s">
        <v>91</v>
      </c>
      <c r="S109" s="54" t="s">
        <v>91</v>
      </c>
      <c r="T109" s="54" t="s">
        <v>91</v>
      </c>
      <c r="U109" s="54"/>
      <c r="V109" s="54" t="s">
        <v>91</v>
      </c>
      <c r="W109" s="54" t="s">
        <v>91</v>
      </c>
      <c r="X109" s="54" t="s">
        <v>91</v>
      </c>
      <c r="Y109" s="54" t="s">
        <v>91</v>
      </c>
      <c r="Z109" s="54" t="s">
        <v>91</v>
      </c>
      <c r="AA109" s="54" t="s">
        <v>91</v>
      </c>
      <c r="AB109" s="54" t="s">
        <v>91</v>
      </c>
      <c r="AC109" s="54" t="s">
        <v>91</v>
      </c>
      <c r="AD109" s="54"/>
      <c r="AE109" s="54"/>
      <c r="AF109" s="54"/>
      <c r="AG109" s="54"/>
      <c r="AH109" s="54" t="s">
        <v>91</v>
      </c>
      <c r="AI109" s="54" t="s">
        <v>91</v>
      </c>
      <c r="AJ109" s="54" t="s">
        <v>91</v>
      </c>
      <c r="AK109" s="54" t="s">
        <v>91</v>
      </c>
      <c r="AL109" s="54" t="s">
        <v>91</v>
      </c>
      <c r="AM109" s="54" t="s">
        <v>91</v>
      </c>
      <c r="AN109" s="54" t="s">
        <v>91</v>
      </c>
      <c r="AO109" s="54" t="s">
        <v>91</v>
      </c>
      <c r="AP109" s="54" t="s">
        <v>91</v>
      </c>
      <c r="AQ109" s="54"/>
      <c r="AR109" s="54" t="s">
        <v>91</v>
      </c>
      <c r="AS109" s="54" t="s">
        <v>91</v>
      </c>
      <c r="AT109" s="54" t="s">
        <v>91</v>
      </c>
      <c r="AU109" s="54" t="s">
        <v>91</v>
      </c>
      <c r="AV109" s="54" t="s">
        <v>91</v>
      </c>
      <c r="AW109" s="54" t="s">
        <v>91</v>
      </c>
      <c r="AX109" s="54" t="s">
        <v>91</v>
      </c>
      <c r="AY109" s="54" t="s">
        <v>91</v>
      </c>
      <c r="AZ109" s="54" t="s">
        <v>91</v>
      </c>
      <c r="BA109" s="54" t="s">
        <v>91</v>
      </c>
      <c r="BB109" s="54" t="s">
        <v>91</v>
      </c>
      <c r="BC109" s="54"/>
      <c r="BD109" s="54"/>
      <c r="BE109" s="54"/>
      <c r="BF109" s="54"/>
      <c r="BG109" s="54"/>
      <c r="BH109" s="54"/>
      <c r="BI109" s="54"/>
      <c r="BJ109" s="54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</row>
    <row r="110" spans="1:96" s="12" customFormat="1" ht="14.4" x14ac:dyDescent="0.3">
      <c r="A110" s="58" t="s">
        <v>309</v>
      </c>
      <c r="B110" t="s">
        <v>570</v>
      </c>
      <c r="C110" t="s">
        <v>104</v>
      </c>
      <c r="D110" t="s">
        <v>105</v>
      </c>
      <c r="E110" t="s">
        <v>571</v>
      </c>
      <c r="F110" t="s">
        <v>95</v>
      </c>
      <c r="G110" s="56" t="s">
        <v>146</v>
      </c>
      <c r="H110" t="s">
        <v>87</v>
      </c>
      <c r="I110" t="s">
        <v>96</v>
      </c>
      <c r="J110" t="s">
        <v>574</v>
      </c>
      <c r="K110" t="s">
        <v>573</v>
      </c>
      <c r="L110" s="54"/>
      <c r="M110" s="54"/>
      <c r="N110" s="54"/>
      <c r="O110" s="54"/>
      <c r="P110" s="54"/>
      <c r="Q110" s="54"/>
      <c r="R110" s="54"/>
      <c r="S110" s="54"/>
      <c r="T110" s="54"/>
      <c r="U110" s="54" t="s">
        <v>91</v>
      </c>
      <c r="V110" s="54"/>
      <c r="W110" s="54"/>
      <c r="X110" s="54"/>
      <c r="Y110" s="54"/>
      <c r="Z110" s="54"/>
      <c r="AA110" s="54"/>
      <c r="AB110" s="54"/>
      <c r="AC110" s="54"/>
      <c r="AD110" s="54"/>
      <c r="AE110" s="54"/>
      <c r="AF110" s="54"/>
      <c r="AG110" s="54"/>
      <c r="AH110" s="54"/>
      <c r="AI110" s="54"/>
      <c r="AJ110" s="54"/>
      <c r="AK110" s="54"/>
      <c r="AL110" s="54"/>
      <c r="AM110" s="54"/>
      <c r="AN110" s="54"/>
      <c r="AO110" s="54"/>
      <c r="AP110" s="54"/>
      <c r="AQ110" s="54" t="s">
        <v>91</v>
      </c>
      <c r="AR110" s="54"/>
      <c r="AS110" s="54"/>
      <c r="AT110" s="54"/>
      <c r="AU110" s="54"/>
      <c r="AV110" s="54"/>
      <c r="AW110" s="54"/>
      <c r="AX110" s="54"/>
      <c r="AY110" s="54"/>
      <c r="AZ110" s="54"/>
      <c r="BA110" s="54"/>
      <c r="BB110" s="54"/>
      <c r="BC110" s="54"/>
      <c r="BD110" s="54"/>
      <c r="BE110" s="54"/>
      <c r="BF110" s="54"/>
      <c r="BG110" s="54"/>
      <c r="BH110" s="54"/>
      <c r="BI110" s="54"/>
      <c r="BJ110" s="54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</row>
    <row r="111" spans="1:96" s="12" customFormat="1" ht="14.4" x14ac:dyDescent="0.3">
      <c r="A111" s="58" t="s">
        <v>309</v>
      </c>
      <c r="B111" t="s">
        <v>198</v>
      </c>
      <c r="C111" t="s">
        <v>199</v>
      </c>
      <c r="D111" t="s">
        <v>200</v>
      </c>
      <c r="E111" t="s">
        <v>85</v>
      </c>
      <c r="F111" t="s">
        <v>95</v>
      </c>
      <c r="G111" s="55">
        <v>2</v>
      </c>
      <c r="H111" t="s">
        <v>87</v>
      </c>
      <c r="I111" t="s">
        <v>96</v>
      </c>
      <c r="J111" t="s">
        <v>308</v>
      </c>
      <c r="K111" t="s">
        <v>90</v>
      </c>
      <c r="L111" s="54"/>
      <c r="M111" s="54"/>
      <c r="N111" s="54"/>
      <c r="O111" s="54"/>
      <c r="P111" s="54"/>
      <c r="Q111" s="54"/>
      <c r="R111" s="54"/>
      <c r="S111" s="54"/>
      <c r="T111" s="54"/>
      <c r="U111" s="54"/>
      <c r="V111" s="54"/>
      <c r="W111" s="54"/>
      <c r="X111" s="54"/>
      <c r="Y111" s="54"/>
      <c r="Z111" s="54"/>
      <c r="AA111" s="54"/>
      <c r="AB111" s="54"/>
      <c r="AC111" s="54"/>
      <c r="AD111" s="54"/>
      <c r="AE111" s="54"/>
      <c r="AF111" s="54"/>
      <c r="AG111" s="54"/>
      <c r="AH111" s="54" t="s">
        <v>91</v>
      </c>
      <c r="AI111" s="54" t="s">
        <v>91</v>
      </c>
      <c r="AJ111" s="54" t="s">
        <v>91</v>
      </c>
      <c r="AK111" s="54" t="s">
        <v>91</v>
      </c>
      <c r="AL111" s="54" t="s">
        <v>91</v>
      </c>
      <c r="AM111" s="54" t="s">
        <v>91</v>
      </c>
      <c r="AN111" s="54" t="s">
        <v>91</v>
      </c>
      <c r="AO111" s="54" t="s">
        <v>91</v>
      </c>
      <c r="AP111" s="54"/>
      <c r="AQ111" s="54"/>
      <c r="AR111" s="54" t="s">
        <v>91</v>
      </c>
      <c r="AS111" s="54" t="s">
        <v>91</v>
      </c>
      <c r="AT111" s="54" t="s">
        <v>91</v>
      </c>
      <c r="AU111" s="54" t="s">
        <v>91</v>
      </c>
      <c r="AV111" s="54" t="s">
        <v>91</v>
      </c>
      <c r="AW111" s="54" t="s">
        <v>91</v>
      </c>
      <c r="AX111" s="54" t="s">
        <v>91</v>
      </c>
      <c r="AY111" s="54" t="s">
        <v>91</v>
      </c>
      <c r="AZ111" s="54" t="s">
        <v>91</v>
      </c>
      <c r="BA111" s="54" t="s">
        <v>91</v>
      </c>
      <c r="BB111" s="54" t="s">
        <v>91</v>
      </c>
      <c r="BC111" s="54"/>
      <c r="BD111" s="54"/>
      <c r="BE111" s="54"/>
      <c r="BF111" s="54"/>
      <c r="BG111" s="54"/>
      <c r="BH111" s="54"/>
      <c r="BI111" s="54"/>
      <c r="BJ111" s="54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</row>
    <row r="112" spans="1:96" s="12" customFormat="1" ht="14.4" x14ac:dyDescent="0.3">
      <c r="A112" s="58" t="s">
        <v>309</v>
      </c>
      <c r="B112" t="s">
        <v>220</v>
      </c>
      <c r="C112" t="s">
        <v>221</v>
      </c>
      <c r="D112" t="s">
        <v>222</v>
      </c>
      <c r="E112" t="s">
        <v>100</v>
      </c>
      <c r="F112" t="s">
        <v>95</v>
      </c>
      <c r="G112" s="55">
        <v>2</v>
      </c>
      <c r="H112" t="s">
        <v>87</v>
      </c>
      <c r="I112" t="s">
        <v>96</v>
      </c>
      <c r="J112" t="s">
        <v>312</v>
      </c>
      <c r="K112" t="s">
        <v>195</v>
      </c>
      <c r="L112" s="54"/>
      <c r="M112" s="54"/>
      <c r="N112" s="54"/>
      <c r="O112" s="54"/>
      <c r="P112" s="54" t="s">
        <v>91</v>
      </c>
      <c r="Q112" s="54" t="s">
        <v>91</v>
      </c>
      <c r="R112" s="54" t="s">
        <v>91</v>
      </c>
      <c r="S112" s="54" t="s">
        <v>91</v>
      </c>
      <c r="T112" s="54" t="s">
        <v>91</v>
      </c>
      <c r="U112" s="54"/>
      <c r="V112" s="54"/>
      <c r="W112" s="54"/>
      <c r="X112" s="54"/>
      <c r="Y112" s="54"/>
      <c r="Z112" s="54"/>
      <c r="AA112" s="54"/>
      <c r="AB112" s="54"/>
      <c r="AC112" s="54"/>
      <c r="AD112" s="54"/>
      <c r="AE112" s="54"/>
      <c r="AF112" s="54"/>
      <c r="AG112" s="54"/>
      <c r="AH112" s="54"/>
      <c r="AI112" s="54"/>
      <c r="AJ112" s="54"/>
      <c r="AK112" s="54"/>
      <c r="AL112" s="54"/>
      <c r="AM112" s="54"/>
      <c r="AN112" s="54"/>
      <c r="AO112" s="54"/>
      <c r="AP112" s="54"/>
      <c r="AQ112" s="54"/>
      <c r="AR112" s="54"/>
      <c r="AS112" s="54"/>
      <c r="AT112" s="54"/>
      <c r="AU112" s="54"/>
      <c r="AV112" s="54"/>
      <c r="AW112" s="54"/>
      <c r="AX112" s="54"/>
      <c r="AY112" s="54"/>
      <c r="AZ112" s="54"/>
      <c r="BA112" s="54"/>
      <c r="BB112" s="54"/>
      <c r="BC112" s="54"/>
      <c r="BD112" s="54"/>
      <c r="BE112" s="54"/>
      <c r="BF112" s="54"/>
      <c r="BG112" s="54"/>
      <c r="BH112" s="54"/>
      <c r="BI112" s="54"/>
      <c r="BJ112" s="54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</row>
    <row r="113" spans="1:96" s="12" customFormat="1" ht="14.4" x14ac:dyDescent="0.3">
      <c r="A113" s="58" t="s">
        <v>309</v>
      </c>
      <c r="B113" t="s">
        <v>93</v>
      </c>
      <c r="C113" t="s">
        <v>93</v>
      </c>
      <c r="D113" t="s">
        <v>94</v>
      </c>
      <c r="E113" t="s">
        <v>85</v>
      </c>
      <c r="F113" t="s">
        <v>95</v>
      </c>
      <c r="G113" s="55">
        <v>2</v>
      </c>
      <c r="H113" t="s">
        <v>87</v>
      </c>
      <c r="I113" t="s">
        <v>96</v>
      </c>
      <c r="J113" t="s">
        <v>311</v>
      </c>
      <c r="K113" t="s">
        <v>90</v>
      </c>
      <c r="L113" s="54"/>
      <c r="M113" s="54" t="s">
        <v>91</v>
      </c>
      <c r="N113" s="54" t="s">
        <v>91</v>
      </c>
      <c r="O113" s="54" t="s">
        <v>91</v>
      </c>
      <c r="P113" s="54" t="s">
        <v>91</v>
      </c>
      <c r="Q113" s="54" t="s">
        <v>91</v>
      </c>
      <c r="R113" s="54" t="s">
        <v>91</v>
      </c>
      <c r="S113" s="54" t="s">
        <v>91</v>
      </c>
      <c r="T113" s="54"/>
      <c r="U113" s="54"/>
      <c r="V113" s="54"/>
      <c r="W113" s="54"/>
      <c r="X113" s="54"/>
      <c r="Y113" s="54"/>
      <c r="Z113" s="54"/>
      <c r="AA113" s="54"/>
      <c r="AB113" s="54"/>
      <c r="AC113" s="54"/>
      <c r="AD113" s="54"/>
      <c r="AE113" s="54"/>
      <c r="AF113" s="54"/>
      <c r="AG113" s="54"/>
      <c r="AH113" s="54"/>
      <c r="AI113" s="54"/>
      <c r="AJ113" s="54"/>
      <c r="AK113" s="54"/>
      <c r="AL113" s="54"/>
      <c r="AM113" s="54"/>
      <c r="AN113" s="54"/>
      <c r="AO113" s="54"/>
      <c r="AP113" s="54"/>
      <c r="AQ113" s="54"/>
      <c r="AR113" s="54"/>
      <c r="AS113" s="54"/>
      <c r="AT113" s="54"/>
      <c r="AU113" s="54"/>
      <c r="AV113" s="54"/>
      <c r="AW113" s="54"/>
      <c r="AX113" s="54"/>
      <c r="AY113" s="54"/>
      <c r="AZ113" s="54"/>
      <c r="BA113" s="54"/>
      <c r="BB113" s="54"/>
      <c r="BC113" s="54"/>
      <c r="BD113" s="54"/>
      <c r="BE113" s="54"/>
      <c r="BF113" s="54"/>
      <c r="BG113" s="54"/>
      <c r="BH113" s="54"/>
      <c r="BI113" s="54"/>
      <c r="BJ113" s="54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</row>
    <row r="114" spans="1:96" s="12" customFormat="1" ht="14.4" x14ac:dyDescent="0.3">
      <c r="A114" s="58" t="s">
        <v>310</v>
      </c>
      <c r="B114" t="s">
        <v>118</v>
      </c>
      <c r="C114" t="s">
        <v>118</v>
      </c>
      <c r="D114" t="s">
        <v>119</v>
      </c>
      <c r="E114" t="s">
        <v>85</v>
      </c>
      <c r="F114" t="s">
        <v>95</v>
      </c>
      <c r="G114" s="55">
        <v>2</v>
      </c>
      <c r="H114" t="s">
        <v>87</v>
      </c>
      <c r="I114" t="s">
        <v>88</v>
      </c>
      <c r="J114" t="s">
        <v>314</v>
      </c>
      <c r="K114" t="s">
        <v>90</v>
      </c>
      <c r="L114" s="54" t="s">
        <v>91</v>
      </c>
      <c r="M114" s="54" t="s">
        <v>91</v>
      </c>
      <c r="N114" s="54" t="s">
        <v>91</v>
      </c>
      <c r="O114" s="54" t="s">
        <v>91</v>
      </c>
      <c r="P114" s="54" t="s">
        <v>91</v>
      </c>
      <c r="Q114" s="54" t="s">
        <v>91</v>
      </c>
      <c r="R114" s="54"/>
      <c r="S114" s="54"/>
      <c r="T114" s="54"/>
      <c r="U114" s="54"/>
      <c r="V114" s="54"/>
      <c r="W114" s="54"/>
      <c r="X114" s="54"/>
      <c r="Y114" s="54"/>
      <c r="Z114" s="54"/>
      <c r="AA114" s="54"/>
      <c r="AB114" s="54"/>
      <c r="AC114" s="54"/>
      <c r="AD114" s="54"/>
      <c r="AE114" s="54"/>
      <c r="AF114" s="54"/>
      <c r="AG114" s="54"/>
      <c r="AH114" s="54"/>
      <c r="AI114" s="54"/>
      <c r="AJ114" s="54"/>
      <c r="AK114" s="54"/>
      <c r="AL114" s="54"/>
      <c r="AM114" s="54"/>
      <c r="AN114" s="54"/>
      <c r="AO114" s="54"/>
      <c r="AP114" s="54"/>
      <c r="AQ114" s="54"/>
      <c r="AR114" s="54"/>
      <c r="AS114" s="54"/>
      <c r="AT114" s="54"/>
      <c r="AU114" s="54"/>
      <c r="AV114" s="54"/>
      <c r="AW114" s="54"/>
      <c r="AX114" s="54"/>
      <c r="AY114" s="54"/>
      <c r="AZ114" s="54"/>
      <c r="BA114" s="54"/>
      <c r="BB114" s="54"/>
      <c r="BC114" s="54"/>
      <c r="BD114" s="54"/>
      <c r="BE114" s="54"/>
      <c r="BF114" s="54"/>
      <c r="BG114" s="54"/>
      <c r="BH114" s="54"/>
      <c r="BI114" s="54"/>
      <c r="BJ114" s="54"/>
    </row>
    <row r="115" spans="1:96" s="12" customFormat="1" ht="14.4" x14ac:dyDescent="0.3">
      <c r="A115" s="58" t="s">
        <v>310</v>
      </c>
      <c r="B115" t="s">
        <v>198</v>
      </c>
      <c r="C115" t="s">
        <v>199</v>
      </c>
      <c r="D115" t="s">
        <v>200</v>
      </c>
      <c r="E115" t="s">
        <v>85</v>
      </c>
      <c r="F115" t="s">
        <v>95</v>
      </c>
      <c r="G115" s="55">
        <v>2</v>
      </c>
      <c r="H115" t="s">
        <v>87</v>
      </c>
      <c r="I115" t="s">
        <v>96</v>
      </c>
      <c r="J115" t="s">
        <v>308</v>
      </c>
      <c r="K115" t="s">
        <v>90</v>
      </c>
      <c r="L115" s="54"/>
      <c r="M115" s="54"/>
      <c r="N115" s="54"/>
      <c r="O115" s="54"/>
      <c r="P115" s="54"/>
      <c r="Q115" s="54"/>
      <c r="R115" s="54"/>
      <c r="S115" s="54"/>
      <c r="T115" s="54"/>
      <c r="U115" s="54"/>
      <c r="V115" s="54"/>
      <c r="W115" s="54"/>
      <c r="X115" s="54"/>
      <c r="Y115" s="54"/>
      <c r="Z115" s="54"/>
      <c r="AA115" s="54"/>
      <c r="AB115" s="54"/>
      <c r="AC115" s="54"/>
      <c r="AD115" s="54"/>
      <c r="AE115" s="54"/>
      <c r="AF115" s="54"/>
      <c r="AG115" s="54"/>
      <c r="AH115" s="54" t="s">
        <v>91</v>
      </c>
      <c r="AI115" s="54" t="s">
        <v>91</v>
      </c>
      <c r="AJ115" s="54" t="s">
        <v>91</v>
      </c>
      <c r="AK115" s="54" t="s">
        <v>91</v>
      </c>
      <c r="AL115" s="54" t="s">
        <v>91</v>
      </c>
      <c r="AM115" s="54" t="s">
        <v>91</v>
      </c>
      <c r="AN115" s="54" t="s">
        <v>91</v>
      </c>
      <c r="AO115" s="54" t="s">
        <v>91</v>
      </c>
      <c r="AP115" s="54"/>
      <c r="AQ115" s="54"/>
      <c r="AR115" s="54" t="s">
        <v>91</v>
      </c>
      <c r="AS115" s="54" t="s">
        <v>91</v>
      </c>
      <c r="AT115" s="54" t="s">
        <v>91</v>
      </c>
      <c r="AU115" s="54" t="s">
        <v>91</v>
      </c>
      <c r="AV115" s="54" t="s">
        <v>91</v>
      </c>
      <c r="AW115" s="54" t="s">
        <v>91</v>
      </c>
      <c r="AX115" s="54" t="s">
        <v>91</v>
      </c>
      <c r="AY115" s="54" t="s">
        <v>91</v>
      </c>
      <c r="AZ115" s="54" t="s">
        <v>91</v>
      </c>
      <c r="BA115" s="54" t="s">
        <v>91</v>
      </c>
      <c r="BB115" s="54" t="s">
        <v>91</v>
      </c>
      <c r="BC115" s="54"/>
      <c r="BD115" s="54"/>
      <c r="BE115" s="54"/>
      <c r="BF115" s="54"/>
      <c r="BG115" s="54"/>
      <c r="BH115" s="54"/>
      <c r="BI115" s="54"/>
      <c r="BJ115" s="54"/>
    </row>
    <row r="116" spans="1:96" s="12" customFormat="1" ht="14.4" x14ac:dyDescent="0.3">
      <c r="A116" s="58" t="s">
        <v>310</v>
      </c>
      <c r="B116" t="s">
        <v>220</v>
      </c>
      <c r="C116" t="s">
        <v>221</v>
      </c>
      <c r="D116" t="s">
        <v>222</v>
      </c>
      <c r="E116" t="s">
        <v>100</v>
      </c>
      <c r="F116" t="s">
        <v>95</v>
      </c>
      <c r="G116" s="55">
        <v>2</v>
      </c>
      <c r="H116" t="s">
        <v>87</v>
      </c>
      <c r="I116" t="s">
        <v>96</v>
      </c>
      <c r="J116" t="s">
        <v>312</v>
      </c>
      <c r="K116" t="s">
        <v>195</v>
      </c>
      <c r="L116" s="54" t="s">
        <v>91</v>
      </c>
      <c r="M116" s="54" t="s">
        <v>91</v>
      </c>
      <c r="N116" s="54" t="s">
        <v>91</v>
      </c>
      <c r="O116" s="54" t="s">
        <v>91</v>
      </c>
      <c r="P116" s="54" t="s">
        <v>91</v>
      </c>
      <c r="Q116" s="54" t="s">
        <v>91</v>
      </c>
      <c r="R116" s="54" t="s">
        <v>91</v>
      </c>
      <c r="S116" s="54" t="s">
        <v>91</v>
      </c>
      <c r="T116" s="54" t="s">
        <v>91</v>
      </c>
      <c r="U116" s="54"/>
      <c r="V116" s="54" t="s">
        <v>91</v>
      </c>
      <c r="W116" s="54" t="s">
        <v>91</v>
      </c>
      <c r="X116" s="54" t="s">
        <v>91</v>
      </c>
      <c r="Y116" s="54" t="s">
        <v>91</v>
      </c>
      <c r="Z116" s="54" t="s">
        <v>91</v>
      </c>
      <c r="AA116" s="54" t="s">
        <v>91</v>
      </c>
      <c r="AB116" s="54" t="s">
        <v>91</v>
      </c>
      <c r="AC116" s="54" t="s">
        <v>91</v>
      </c>
      <c r="AD116" s="54"/>
      <c r="AE116" s="54"/>
      <c r="AF116" s="54"/>
      <c r="AG116" s="54"/>
      <c r="AH116" s="54"/>
      <c r="AI116" s="54"/>
      <c r="AJ116" s="54"/>
      <c r="AK116" s="54"/>
      <c r="AL116" s="54"/>
      <c r="AM116" s="54"/>
      <c r="AN116" s="54"/>
      <c r="AO116" s="54"/>
      <c r="AP116" s="54"/>
      <c r="AQ116" s="54"/>
      <c r="AR116" s="54"/>
      <c r="AS116" s="54"/>
      <c r="AT116" s="54"/>
      <c r="AU116" s="54"/>
      <c r="AV116" s="54"/>
      <c r="AW116" s="54"/>
      <c r="AX116" s="54"/>
      <c r="AY116" s="54"/>
      <c r="AZ116" s="54"/>
      <c r="BA116" s="54"/>
      <c r="BB116" s="54"/>
      <c r="BC116" s="54"/>
      <c r="BD116" s="54"/>
      <c r="BE116" s="54"/>
      <c r="BF116" s="54"/>
      <c r="BG116" s="54"/>
      <c r="BH116" s="54"/>
      <c r="BI116" s="54"/>
      <c r="BJ116" s="54"/>
    </row>
    <row r="117" spans="1:96" s="12" customFormat="1" ht="14.4" x14ac:dyDescent="0.3">
      <c r="A117" s="58" t="s">
        <v>310</v>
      </c>
      <c r="B117" t="s">
        <v>112</v>
      </c>
      <c r="C117" t="s">
        <v>113</v>
      </c>
      <c r="D117" t="s">
        <v>114</v>
      </c>
      <c r="E117" t="s">
        <v>100</v>
      </c>
      <c r="F117" t="s">
        <v>95</v>
      </c>
      <c r="G117" s="55">
        <v>2</v>
      </c>
      <c r="H117" t="s">
        <v>87</v>
      </c>
      <c r="I117" t="s">
        <v>96</v>
      </c>
      <c r="J117" t="s">
        <v>313</v>
      </c>
      <c r="K117" t="s">
        <v>90</v>
      </c>
      <c r="L117" s="54" t="s">
        <v>91</v>
      </c>
      <c r="M117" s="54" t="s">
        <v>91</v>
      </c>
      <c r="N117" s="54" t="s">
        <v>91</v>
      </c>
      <c r="O117" s="54" t="s">
        <v>91</v>
      </c>
      <c r="P117" s="54" t="s">
        <v>91</v>
      </c>
      <c r="Q117" s="54" t="s">
        <v>91</v>
      </c>
      <c r="R117" s="54" t="s">
        <v>91</v>
      </c>
      <c r="S117" s="54" t="s">
        <v>91</v>
      </c>
      <c r="T117" s="54" t="s">
        <v>91</v>
      </c>
      <c r="U117" s="54"/>
      <c r="V117" s="54" t="s">
        <v>91</v>
      </c>
      <c r="W117" s="54" t="s">
        <v>91</v>
      </c>
      <c r="X117" s="54" t="s">
        <v>91</v>
      </c>
      <c r="Y117" s="54" t="s">
        <v>91</v>
      </c>
      <c r="Z117" s="54" t="s">
        <v>91</v>
      </c>
      <c r="AA117" s="54" t="s">
        <v>91</v>
      </c>
      <c r="AB117" s="54" t="s">
        <v>91</v>
      </c>
      <c r="AC117" s="54" t="s">
        <v>91</v>
      </c>
      <c r="AD117" s="54"/>
      <c r="AE117" s="54"/>
      <c r="AF117" s="54"/>
      <c r="AG117" s="54"/>
      <c r="AH117" s="54"/>
      <c r="AI117" s="54"/>
      <c r="AJ117" s="54"/>
      <c r="AK117" s="54"/>
      <c r="AL117" s="54"/>
      <c r="AM117" s="54"/>
      <c r="AN117" s="54"/>
      <c r="AO117" s="54"/>
      <c r="AP117" s="54"/>
      <c r="AQ117" s="54"/>
      <c r="AR117" s="54"/>
      <c r="AS117" s="54"/>
      <c r="AT117" s="54"/>
      <c r="AU117" s="54"/>
      <c r="AV117" s="54"/>
      <c r="AW117" s="54"/>
      <c r="AX117" s="54"/>
      <c r="AY117" s="54"/>
      <c r="AZ117" s="54"/>
      <c r="BA117" s="54"/>
      <c r="BB117" s="54"/>
      <c r="BC117" s="54"/>
      <c r="BD117" s="54"/>
      <c r="BE117" s="54"/>
      <c r="BF117" s="54"/>
      <c r="BG117" s="54"/>
      <c r="BH117" s="54"/>
      <c r="BI117" s="54"/>
      <c r="BJ117" s="54"/>
    </row>
    <row r="118" spans="1:96" s="12" customFormat="1" ht="14.4" x14ac:dyDescent="0.3">
      <c r="A118" s="58" t="s">
        <v>315</v>
      </c>
      <c r="B118" t="s">
        <v>82</v>
      </c>
      <c r="C118" t="s">
        <v>83</v>
      </c>
      <c r="D118" t="s">
        <v>84</v>
      </c>
      <c r="E118" t="s">
        <v>85</v>
      </c>
      <c r="F118" t="s">
        <v>95</v>
      </c>
      <c r="G118" s="55">
        <v>2</v>
      </c>
      <c r="H118" t="s">
        <v>87</v>
      </c>
      <c r="I118" t="s">
        <v>96</v>
      </c>
      <c r="J118" t="s">
        <v>316</v>
      </c>
      <c r="K118" t="s">
        <v>90</v>
      </c>
      <c r="L118" s="54"/>
      <c r="M118" s="54"/>
      <c r="N118" s="54" t="s">
        <v>91</v>
      </c>
      <c r="O118" s="54" t="s">
        <v>91</v>
      </c>
      <c r="P118" s="54" t="s">
        <v>91</v>
      </c>
      <c r="Q118" s="54" t="s">
        <v>91</v>
      </c>
      <c r="R118" s="54"/>
      <c r="S118" s="54"/>
      <c r="T118" s="54"/>
      <c r="U118" s="54"/>
      <c r="V118" s="54"/>
      <c r="W118" s="54"/>
      <c r="X118" s="54" t="s">
        <v>91</v>
      </c>
      <c r="Y118" s="54" t="s">
        <v>91</v>
      </c>
      <c r="Z118" s="54" t="s">
        <v>91</v>
      </c>
      <c r="AA118" s="54" t="s">
        <v>91</v>
      </c>
      <c r="AB118" s="54"/>
      <c r="AC118" s="54"/>
      <c r="AD118" s="54"/>
      <c r="AE118" s="54"/>
      <c r="AF118" s="54"/>
      <c r="AG118" s="54"/>
      <c r="AH118" s="54"/>
      <c r="AI118" s="54"/>
      <c r="AJ118" s="54"/>
      <c r="AK118" s="54"/>
      <c r="AL118" s="54"/>
      <c r="AM118" s="54"/>
      <c r="AN118" s="54"/>
      <c r="AO118" s="54"/>
      <c r="AP118" s="54"/>
      <c r="AQ118" s="54"/>
      <c r="AR118" s="54"/>
      <c r="AS118" s="54"/>
      <c r="AT118" s="54"/>
      <c r="AU118" s="54"/>
      <c r="AV118" s="54"/>
      <c r="AW118" s="54"/>
      <c r="AX118" s="54"/>
      <c r="AY118" s="54"/>
      <c r="AZ118" s="54"/>
      <c r="BA118" s="54"/>
      <c r="BB118" s="54"/>
      <c r="BC118" s="54"/>
      <c r="BD118" s="54"/>
      <c r="BE118" s="54"/>
      <c r="BF118" s="54"/>
      <c r="BG118" s="54"/>
      <c r="BH118" s="54"/>
      <c r="BI118" s="54"/>
      <c r="BJ118" s="54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</row>
    <row r="119" spans="1:96" s="12" customFormat="1" ht="14.4" x14ac:dyDescent="0.3">
      <c r="A119" s="58" t="s">
        <v>317</v>
      </c>
      <c r="B119" t="s">
        <v>132</v>
      </c>
      <c r="C119" t="s">
        <v>104</v>
      </c>
      <c r="D119" t="s">
        <v>105</v>
      </c>
      <c r="E119" t="s">
        <v>133</v>
      </c>
      <c r="F119" t="s">
        <v>95</v>
      </c>
      <c r="G119" s="55">
        <v>2</v>
      </c>
      <c r="H119" t="s">
        <v>87</v>
      </c>
      <c r="I119" t="s">
        <v>96</v>
      </c>
      <c r="J119" t="s">
        <v>318</v>
      </c>
      <c r="K119" t="s">
        <v>195</v>
      </c>
      <c r="L119" s="54"/>
      <c r="M119" s="54"/>
      <c r="N119" s="54"/>
      <c r="O119" s="54"/>
      <c r="P119" s="54" t="s">
        <v>91</v>
      </c>
      <c r="Q119" s="54" t="s">
        <v>91</v>
      </c>
      <c r="R119" s="54" t="s">
        <v>91</v>
      </c>
      <c r="S119" s="54" t="s">
        <v>91</v>
      </c>
      <c r="T119" s="54" t="s">
        <v>91</v>
      </c>
      <c r="U119" s="54"/>
      <c r="V119" s="54"/>
      <c r="W119" s="54"/>
      <c r="X119" s="54"/>
      <c r="Y119" s="54"/>
      <c r="Z119" s="54"/>
      <c r="AA119" s="54"/>
      <c r="AB119" s="54"/>
      <c r="AC119" s="54"/>
      <c r="AD119" s="54"/>
      <c r="AE119" s="54"/>
      <c r="AF119" s="54"/>
      <c r="AG119" s="54"/>
      <c r="AH119" s="54"/>
      <c r="AI119" s="54"/>
      <c r="AJ119" s="54"/>
      <c r="AK119" s="54"/>
      <c r="AL119" s="54"/>
      <c r="AM119" s="54"/>
      <c r="AN119" s="54"/>
      <c r="AO119" s="54"/>
      <c r="AP119" s="54"/>
      <c r="AQ119" s="54"/>
      <c r="AR119" s="54"/>
      <c r="AS119" s="54"/>
      <c r="AT119" s="54"/>
      <c r="AU119" s="54"/>
      <c r="AV119" s="54"/>
      <c r="AW119" s="54"/>
      <c r="AX119" s="54"/>
      <c r="AY119" s="54"/>
      <c r="AZ119" s="54"/>
      <c r="BA119" s="54"/>
      <c r="BB119" s="54"/>
      <c r="BC119" s="54"/>
      <c r="BD119" s="54"/>
      <c r="BE119" s="54"/>
      <c r="BF119" s="54"/>
      <c r="BG119" s="54"/>
      <c r="BH119" s="54"/>
      <c r="BI119" s="54"/>
      <c r="BJ119" s="54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</row>
    <row r="120" spans="1:96" s="12" customFormat="1" ht="14.4" x14ac:dyDescent="0.3">
      <c r="A120" s="58" t="s">
        <v>319</v>
      </c>
      <c r="B120" t="s">
        <v>132</v>
      </c>
      <c r="C120" t="s">
        <v>104</v>
      </c>
      <c r="D120" t="s">
        <v>105</v>
      </c>
      <c r="E120" t="s">
        <v>133</v>
      </c>
      <c r="F120" t="s">
        <v>95</v>
      </c>
      <c r="G120" s="55">
        <v>2</v>
      </c>
      <c r="H120" t="s">
        <v>87</v>
      </c>
      <c r="I120" t="s">
        <v>96</v>
      </c>
      <c r="J120" t="s">
        <v>318</v>
      </c>
      <c r="K120" t="s">
        <v>195</v>
      </c>
      <c r="L120" s="54"/>
      <c r="M120" s="54" t="s">
        <v>91</v>
      </c>
      <c r="N120" s="54" t="s">
        <v>91</v>
      </c>
      <c r="O120" s="54" t="s">
        <v>91</v>
      </c>
      <c r="P120" s="54"/>
      <c r="Q120" s="54"/>
      <c r="R120" s="54"/>
      <c r="S120" s="54"/>
      <c r="T120" s="54"/>
      <c r="U120" s="54"/>
      <c r="V120" s="54"/>
      <c r="W120" s="54"/>
      <c r="X120" s="54"/>
      <c r="Y120" s="54"/>
      <c r="Z120" s="54"/>
      <c r="AA120" s="54"/>
      <c r="AB120" s="54"/>
      <c r="AC120" s="54"/>
      <c r="AD120" s="54"/>
      <c r="AE120" s="54"/>
      <c r="AF120" s="54"/>
      <c r="AG120" s="54"/>
      <c r="AH120" s="54"/>
      <c r="AI120" s="54"/>
      <c r="AJ120" s="54"/>
      <c r="AK120" s="54"/>
      <c r="AL120" s="54"/>
      <c r="AM120" s="54"/>
      <c r="AN120" s="54"/>
      <c r="AO120" s="54"/>
      <c r="AP120" s="54"/>
      <c r="AQ120" s="54"/>
      <c r="AR120" s="54"/>
      <c r="AS120" s="54"/>
      <c r="AT120" s="54"/>
      <c r="AU120" s="54"/>
      <c r="AV120" s="54"/>
      <c r="AW120" s="54"/>
      <c r="AX120" s="54"/>
      <c r="AY120" s="54"/>
      <c r="AZ120" s="54"/>
      <c r="BA120" s="54"/>
      <c r="BB120" s="54"/>
      <c r="BC120" s="54"/>
      <c r="BD120" s="54"/>
      <c r="BE120" s="54"/>
      <c r="BF120" s="54"/>
      <c r="BG120" s="54"/>
      <c r="BH120" s="54"/>
      <c r="BI120" s="54"/>
      <c r="BJ120" s="54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</row>
    <row r="121" spans="1:96" s="12" customFormat="1" ht="14.4" x14ac:dyDescent="0.3">
      <c r="A121" s="58" t="s">
        <v>319</v>
      </c>
      <c r="B121" t="s">
        <v>98</v>
      </c>
      <c r="C121" t="s">
        <v>98</v>
      </c>
      <c r="D121" t="s">
        <v>99</v>
      </c>
      <c r="E121" t="s">
        <v>100</v>
      </c>
      <c r="F121" t="s">
        <v>95</v>
      </c>
      <c r="G121" s="55">
        <v>2</v>
      </c>
      <c r="H121" t="s">
        <v>87</v>
      </c>
      <c r="I121" t="s">
        <v>96</v>
      </c>
      <c r="J121" t="s">
        <v>320</v>
      </c>
      <c r="K121" t="s">
        <v>90</v>
      </c>
      <c r="L121" s="54"/>
      <c r="M121" s="54"/>
      <c r="N121" s="54"/>
      <c r="O121" s="54"/>
      <c r="P121" s="54" t="s">
        <v>91</v>
      </c>
      <c r="Q121" s="54" t="s">
        <v>91</v>
      </c>
      <c r="R121" s="54" t="s">
        <v>91</v>
      </c>
      <c r="S121" s="54" t="s">
        <v>91</v>
      </c>
      <c r="T121" s="54" t="s">
        <v>91</v>
      </c>
      <c r="U121" s="54"/>
      <c r="V121" s="54"/>
      <c r="W121" s="54"/>
      <c r="X121" s="54"/>
      <c r="Y121" s="54"/>
      <c r="Z121" s="54"/>
      <c r="AA121" s="54"/>
      <c r="AB121" s="54"/>
      <c r="AC121" s="54"/>
      <c r="AD121" s="54"/>
      <c r="AE121" s="54"/>
      <c r="AF121" s="54"/>
      <c r="AG121" s="54"/>
      <c r="AH121" s="54"/>
      <c r="AI121" s="54"/>
      <c r="AJ121" s="54"/>
      <c r="AK121" s="54"/>
      <c r="AL121" s="54"/>
      <c r="AM121" s="54"/>
      <c r="AN121" s="54"/>
      <c r="AO121" s="54"/>
      <c r="AP121" s="54"/>
      <c r="AQ121" s="54"/>
      <c r="AR121" s="54"/>
      <c r="AS121" s="54"/>
      <c r="AT121" s="54"/>
      <c r="AU121" s="54"/>
      <c r="AV121" s="54"/>
      <c r="AW121" s="54"/>
      <c r="AX121" s="54"/>
      <c r="AY121" s="54"/>
      <c r="AZ121" s="54"/>
      <c r="BA121" s="54"/>
      <c r="BB121" s="54"/>
      <c r="BC121" s="54"/>
      <c r="BD121" s="54"/>
      <c r="BE121" s="54"/>
      <c r="BF121" s="54"/>
      <c r="BG121" s="54"/>
      <c r="BH121" s="54"/>
      <c r="BI121" s="54"/>
      <c r="BJ121" s="54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</row>
    <row r="122" spans="1:96" s="12" customFormat="1" ht="14.4" x14ac:dyDescent="0.3">
      <c r="A122" s="58" t="s">
        <v>321</v>
      </c>
      <c r="B122" t="s">
        <v>187</v>
      </c>
      <c r="C122" t="s">
        <v>188</v>
      </c>
      <c r="D122" t="s">
        <v>189</v>
      </c>
      <c r="E122" t="s">
        <v>138</v>
      </c>
      <c r="F122" t="s">
        <v>95</v>
      </c>
      <c r="G122" s="55">
        <v>2</v>
      </c>
      <c r="H122" t="s">
        <v>87</v>
      </c>
      <c r="I122" t="s">
        <v>96</v>
      </c>
      <c r="J122" t="s">
        <v>322</v>
      </c>
      <c r="K122" t="s">
        <v>195</v>
      </c>
      <c r="L122" s="54"/>
      <c r="M122" s="54" t="s">
        <v>91</v>
      </c>
      <c r="N122" s="54" t="s">
        <v>91</v>
      </c>
      <c r="O122" s="54" t="s">
        <v>91</v>
      </c>
      <c r="P122" s="54" t="s">
        <v>91</v>
      </c>
      <c r="Q122" s="54" t="s">
        <v>91</v>
      </c>
      <c r="R122" s="54" t="s">
        <v>91</v>
      </c>
      <c r="S122" s="54" t="s">
        <v>91</v>
      </c>
      <c r="T122" s="54" t="s">
        <v>91</v>
      </c>
      <c r="U122" s="54"/>
      <c r="V122" s="54"/>
      <c r="W122" s="54" t="s">
        <v>91</v>
      </c>
      <c r="X122" s="54" t="s">
        <v>91</v>
      </c>
      <c r="Y122" s="54" t="s">
        <v>91</v>
      </c>
      <c r="Z122" s="54" t="s">
        <v>91</v>
      </c>
      <c r="AA122" s="54" t="s">
        <v>91</v>
      </c>
      <c r="AB122" s="54" t="s">
        <v>91</v>
      </c>
      <c r="AC122" s="54" t="s">
        <v>91</v>
      </c>
      <c r="AD122" s="54"/>
      <c r="AE122" s="54"/>
      <c r="AF122" s="54"/>
      <c r="AG122" s="54"/>
      <c r="AH122" s="54"/>
      <c r="AI122" s="54"/>
      <c r="AJ122" s="54"/>
      <c r="AK122" s="54"/>
      <c r="AL122" s="54"/>
      <c r="AM122" s="54"/>
      <c r="AN122" s="54"/>
      <c r="AO122" s="54"/>
      <c r="AP122" s="54"/>
      <c r="AQ122" s="54"/>
      <c r="AR122" s="54"/>
      <c r="AS122" s="54"/>
      <c r="AT122" s="54"/>
      <c r="AU122" s="54"/>
      <c r="AV122" s="54"/>
      <c r="AW122" s="54"/>
      <c r="AX122" s="54"/>
      <c r="AY122" s="54"/>
      <c r="AZ122" s="54"/>
      <c r="BA122" s="54"/>
      <c r="BB122" s="54"/>
      <c r="BC122" s="54"/>
      <c r="BD122" s="54"/>
      <c r="BE122" s="54"/>
      <c r="BF122" s="54"/>
      <c r="BG122" s="54"/>
      <c r="BH122" s="54"/>
      <c r="BI122" s="54"/>
      <c r="BJ122" s="54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</row>
    <row r="123" spans="1:96" s="12" customFormat="1" ht="14.4" x14ac:dyDescent="0.3">
      <c r="A123" s="58" t="s">
        <v>323</v>
      </c>
      <c r="B123" t="s">
        <v>216</v>
      </c>
      <c r="C123" t="s">
        <v>216</v>
      </c>
      <c r="D123" t="s">
        <v>217</v>
      </c>
      <c r="E123" t="s">
        <v>85</v>
      </c>
      <c r="F123" t="s">
        <v>95</v>
      </c>
      <c r="G123" s="55">
        <v>2</v>
      </c>
      <c r="H123" t="s">
        <v>87</v>
      </c>
      <c r="I123" t="s">
        <v>96</v>
      </c>
      <c r="J123" t="s">
        <v>324</v>
      </c>
      <c r="K123" t="s">
        <v>90</v>
      </c>
      <c r="L123" s="54"/>
      <c r="M123" s="54" t="s">
        <v>91</v>
      </c>
      <c r="N123" s="54" t="s">
        <v>91</v>
      </c>
      <c r="O123" s="54" t="s">
        <v>91</v>
      </c>
      <c r="P123" s="54"/>
      <c r="Q123" s="54"/>
      <c r="R123" s="54"/>
      <c r="S123" s="54"/>
      <c r="T123" s="54"/>
      <c r="U123" s="54"/>
      <c r="V123" s="54"/>
      <c r="W123" s="54"/>
      <c r="X123" s="54"/>
      <c r="Y123" s="54"/>
      <c r="Z123" s="54"/>
      <c r="AA123" s="54"/>
      <c r="AB123" s="54"/>
      <c r="AC123" s="54"/>
      <c r="AD123" s="54"/>
      <c r="AE123" s="54"/>
      <c r="AF123" s="54"/>
      <c r="AG123" s="54"/>
      <c r="AH123" s="54"/>
      <c r="AI123" s="54"/>
      <c r="AJ123" s="54"/>
      <c r="AK123" s="54"/>
      <c r="AL123" s="54"/>
      <c r="AM123" s="54"/>
      <c r="AN123" s="54"/>
      <c r="AO123" s="54"/>
      <c r="AP123" s="54"/>
      <c r="AQ123" s="54"/>
      <c r="AR123" s="54"/>
      <c r="AS123" s="54"/>
      <c r="AT123" s="54"/>
      <c r="AU123" s="54"/>
      <c r="AV123" s="54"/>
      <c r="AW123" s="54"/>
      <c r="AX123" s="54"/>
      <c r="AY123" s="54"/>
      <c r="AZ123" s="54"/>
      <c r="BA123" s="54"/>
      <c r="BB123" s="54"/>
      <c r="BC123" s="54"/>
      <c r="BD123" s="54"/>
      <c r="BE123" s="54"/>
      <c r="BF123" s="54"/>
      <c r="BG123" s="54"/>
      <c r="BH123" s="54"/>
      <c r="BI123" s="54"/>
      <c r="BJ123" s="54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</row>
    <row r="124" spans="1:96" s="12" customFormat="1" ht="14.4" x14ac:dyDescent="0.3">
      <c r="A124" s="58" t="s">
        <v>325</v>
      </c>
      <c r="B124" t="s">
        <v>82</v>
      </c>
      <c r="C124" t="s">
        <v>83</v>
      </c>
      <c r="D124" t="s">
        <v>84</v>
      </c>
      <c r="E124" t="s">
        <v>85</v>
      </c>
      <c r="F124" t="s">
        <v>95</v>
      </c>
      <c r="G124" s="55">
        <v>2</v>
      </c>
      <c r="H124" t="s">
        <v>87</v>
      </c>
      <c r="I124" t="s">
        <v>96</v>
      </c>
      <c r="J124" t="s">
        <v>326</v>
      </c>
      <c r="K124" t="s">
        <v>90</v>
      </c>
      <c r="L124" s="54"/>
      <c r="M124" s="54" t="s">
        <v>91</v>
      </c>
      <c r="N124" s="54" t="s">
        <v>91</v>
      </c>
      <c r="O124" s="54" t="s">
        <v>91</v>
      </c>
      <c r="P124" s="54"/>
      <c r="Q124" s="54"/>
      <c r="R124" s="54"/>
      <c r="S124" s="54"/>
      <c r="T124" s="54"/>
      <c r="U124" s="54"/>
      <c r="V124" s="54"/>
      <c r="W124" s="54" t="s">
        <v>91</v>
      </c>
      <c r="X124" s="54" t="s">
        <v>91</v>
      </c>
      <c r="Y124" s="54" t="s">
        <v>91</v>
      </c>
      <c r="Z124" s="54"/>
      <c r="AA124" s="54"/>
      <c r="AB124" s="54"/>
      <c r="AC124" s="54"/>
      <c r="AD124" s="54"/>
      <c r="AE124" s="54"/>
      <c r="AF124" s="54"/>
      <c r="AG124" s="54"/>
      <c r="AH124" s="54"/>
      <c r="AI124" s="54"/>
      <c r="AJ124" s="54"/>
      <c r="AK124" s="54"/>
      <c r="AL124" s="54"/>
      <c r="AM124" s="54"/>
      <c r="AN124" s="54"/>
      <c r="AO124" s="54"/>
      <c r="AP124" s="54"/>
      <c r="AQ124" s="54"/>
      <c r="AR124" s="54"/>
      <c r="AS124" s="54"/>
      <c r="AT124" s="54"/>
      <c r="AU124" s="54"/>
      <c r="AV124" s="54"/>
      <c r="AW124" s="54"/>
      <c r="AX124" s="54"/>
      <c r="AY124" s="54"/>
      <c r="AZ124" s="54"/>
      <c r="BA124" s="54"/>
      <c r="BB124" s="54"/>
      <c r="BC124" s="54"/>
      <c r="BD124" s="54"/>
      <c r="BE124" s="54"/>
      <c r="BF124" s="54"/>
      <c r="BG124" s="54"/>
      <c r="BH124" s="54"/>
      <c r="BI124" s="54"/>
      <c r="BJ124" s="54"/>
    </row>
    <row r="125" spans="1:96" s="12" customFormat="1" ht="14.4" x14ac:dyDescent="0.3">
      <c r="A125" s="58" t="s">
        <v>325</v>
      </c>
      <c r="B125" t="s">
        <v>210</v>
      </c>
      <c r="C125" t="s">
        <v>211</v>
      </c>
      <c r="D125" t="s">
        <v>212</v>
      </c>
      <c r="E125" t="s">
        <v>100</v>
      </c>
      <c r="F125" t="s">
        <v>95</v>
      </c>
      <c r="G125" s="55">
        <v>2</v>
      </c>
      <c r="H125" t="s">
        <v>87</v>
      </c>
      <c r="I125" t="s">
        <v>96</v>
      </c>
      <c r="J125" t="s">
        <v>327</v>
      </c>
      <c r="K125" t="s">
        <v>90</v>
      </c>
      <c r="L125" s="54"/>
      <c r="M125" s="54"/>
      <c r="N125" s="54" t="s">
        <v>91</v>
      </c>
      <c r="O125" s="54" t="s">
        <v>91</v>
      </c>
      <c r="P125" s="54"/>
      <c r="Q125" s="54"/>
      <c r="R125" s="54"/>
      <c r="S125" s="54"/>
      <c r="T125" s="54"/>
      <c r="U125" s="54"/>
      <c r="V125" s="54"/>
      <c r="W125" s="54"/>
      <c r="X125" s="54"/>
      <c r="Y125" s="54"/>
      <c r="Z125" s="54"/>
      <c r="AA125" s="54"/>
      <c r="AB125" s="54"/>
      <c r="AC125" s="54"/>
      <c r="AD125" s="54"/>
      <c r="AE125" s="54"/>
      <c r="AF125" s="54"/>
      <c r="AG125" s="54"/>
      <c r="AH125" s="54"/>
      <c r="AI125" s="54"/>
      <c r="AJ125" s="54"/>
      <c r="AK125" s="54"/>
      <c r="AL125" s="54"/>
      <c r="AM125" s="54"/>
      <c r="AN125" s="54"/>
      <c r="AO125" s="54"/>
      <c r="AP125" s="54"/>
      <c r="AQ125" s="54"/>
      <c r="AR125" s="54"/>
      <c r="AS125" s="54"/>
      <c r="AT125" s="54"/>
      <c r="AU125" s="54"/>
      <c r="AV125" s="54"/>
      <c r="AW125" s="54"/>
      <c r="AX125" s="54"/>
      <c r="AY125" s="54"/>
      <c r="AZ125" s="54"/>
      <c r="BA125" s="54"/>
      <c r="BB125" s="54"/>
      <c r="BC125" s="54"/>
      <c r="BD125" s="54"/>
      <c r="BE125" s="54"/>
      <c r="BF125" s="54"/>
      <c r="BG125" s="54"/>
      <c r="BH125" s="54"/>
      <c r="BI125" s="54"/>
      <c r="BJ125" s="54"/>
    </row>
    <row r="126" spans="1:96" s="12" customFormat="1" ht="14.4" x14ac:dyDescent="0.3">
      <c r="A126" s="58" t="s">
        <v>328</v>
      </c>
      <c r="B126" t="s">
        <v>166</v>
      </c>
      <c r="C126" t="s">
        <v>167</v>
      </c>
      <c r="D126" t="s">
        <v>168</v>
      </c>
      <c r="E126" t="s">
        <v>100</v>
      </c>
      <c r="F126" t="s">
        <v>95</v>
      </c>
      <c r="G126" s="55">
        <v>2</v>
      </c>
      <c r="H126" t="s">
        <v>87</v>
      </c>
      <c r="I126" t="s">
        <v>96</v>
      </c>
      <c r="J126" t="s">
        <v>329</v>
      </c>
      <c r="K126" t="s">
        <v>90</v>
      </c>
      <c r="L126" s="54"/>
      <c r="M126" s="54" t="s">
        <v>91</v>
      </c>
      <c r="N126" s="54" t="s">
        <v>91</v>
      </c>
      <c r="O126" s="54" t="s">
        <v>91</v>
      </c>
      <c r="P126" s="54"/>
      <c r="Q126" s="54"/>
      <c r="R126" s="54"/>
      <c r="S126" s="54"/>
      <c r="T126" s="54"/>
      <c r="U126" s="54"/>
      <c r="V126" s="54"/>
      <c r="W126" s="54" t="s">
        <v>91</v>
      </c>
      <c r="X126" s="54" t="s">
        <v>91</v>
      </c>
      <c r="Y126" s="54" t="s">
        <v>91</v>
      </c>
      <c r="Z126" s="54"/>
      <c r="AA126" s="54"/>
      <c r="AB126" s="54"/>
      <c r="AC126" s="54"/>
      <c r="AD126" s="54"/>
      <c r="AE126" s="54"/>
      <c r="AF126" s="54"/>
      <c r="AG126" s="54"/>
      <c r="AH126" s="54"/>
      <c r="AI126" s="54"/>
      <c r="AJ126" s="54"/>
      <c r="AK126" s="54"/>
      <c r="AL126" s="54"/>
      <c r="AM126" s="54"/>
      <c r="AN126" s="54"/>
      <c r="AO126" s="54"/>
      <c r="AP126" s="54"/>
      <c r="AQ126" s="54"/>
      <c r="AR126" s="54"/>
      <c r="AS126" s="54"/>
      <c r="AT126" s="54"/>
      <c r="AU126" s="54"/>
      <c r="AV126" s="54"/>
      <c r="AW126" s="54"/>
      <c r="AX126" s="54"/>
      <c r="AY126" s="54"/>
      <c r="AZ126" s="54"/>
      <c r="BA126" s="54"/>
      <c r="BB126" s="54"/>
      <c r="BC126" s="54"/>
      <c r="BD126" s="54"/>
      <c r="BE126" s="54"/>
      <c r="BF126" s="54"/>
      <c r="BG126" s="54"/>
      <c r="BH126" s="54"/>
      <c r="BI126" s="54"/>
      <c r="BJ126" s="54"/>
    </row>
    <row r="127" spans="1:96" s="12" customFormat="1" ht="14.4" x14ac:dyDescent="0.3">
      <c r="A127" s="58" t="s">
        <v>330</v>
      </c>
      <c r="B127" t="s">
        <v>191</v>
      </c>
      <c r="C127" t="s">
        <v>104</v>
      </c>
      <c r="D127" t="s">
        <v>105</v>
      </c>
      <c r="E127" t="s">
        <v>100</v>
      </c>
      <c r="F127" t="s">
        <v>95</v>
      </c>
      <c r="G127" s="55">
        <v>2</v>
      </c>
      <c r="H127" t="s">
        <v>87</v>
      </c>
      <c r="I127" t="s">
        <v>96</v>
      </c>
      <c r="J127" t="s">
        <v>331</v>
      </c>
      <c r="K127" t="s">
        <v>90</v>
      </c>
      <c r="L127" s="54"/>
      <c r="M127" s="54"/>
      <c r="N127" s="54"/>
      <c r="O127" s="54"/>
      <c r="P127" s="54"/>
      <c r="Q127" s="54"/>
      <c r="R127" s="54"/>
      <c r="S127" s="54"/>
      <c r="T127" s="54"/>
      <c r="U127" s="54"/>
      <c r="V127" s="54"/>
      <c r="W127" s="54"/>
      <c r="X127" s="54"/>
      <c r="Y127" s="54"/>
      <c r="Z127" s="54"/>
      <c r="AA127" s="54"/>
      <c r="AB127" s="54"/>
      <c r="AC127" s="54"/>
      <c r="AD127" s="54"/>
      <c r="AE127" s="54"/>
      <c r="AF127" s="54"/>
      <c r="AG127" s="54"/>
      <c r="AH127" s="54"/>
      <c r="AI127" s="54" t="s">
        <v>91</v>
      </c>
      <c r="AJ127" s="54" t="s">
        <v>91</v>
      </c>
      <c r="AK127" s="54" t="s">
        <v>91</v>
      </c>
      <c r="AL127" s="54"/>
      <c r="AM127" s="54"/>
      <c r="AN127" s="54"/>
      <c r="AO127" s="54"/>
      <c r="AP127" s="54"/>
      <c r="AQ127" s="54"/>
      <c r="AR127" s="54"/>
      <c r="AS127" s="54"/>
      <c r="AT127" s="54"/>
      <c r="AU127" s="54"/>
      <c r="AV127" s="54"/>
      <c r="AW127" s="54"/>
      <c r="AX127" s="54"/>
      <c r="AY127" s="54"/>
      <c r="AZ127" s="54"/>
      <c r="BA127" s="54"/>
      <c r="BB127" s="54"/>
      <c r="BC127" s="54"/>
      <c r="BD127" s="54"/>
      <c r="BE127" s="54"/>
      <c r="BF127" s="54"/>
      <c r="BG127" s="54"/>
      <c r="BH127" s="54"/>
      <c r="BI127" s="54"/>
      <c r="BJ127" s="54"/>
    </row>
    <row r="128" spans="1:96" s="12" customFormat="1" ht="14.4" x14ac:dyDescent="0.3">
      <c r="A128" s="58" t="s">
        <v>330</v>
      </c>
      <c r="B128" t="s">
        <v>98</v>
      </c>
      <c r="C128" t="s">
        <v>98</v>
      </c>
      <c r="D128" t="s">
        <v>99</v>
      </c>
      <c r="E128" t="s">
        <v>100</v>
      </c>
      <c r="F128" t="s">
        <v>95</v>
      </c>
      <c r="G128" s="55">
        <v>2</v>
      </c>
      <c r="H128" t="s">
        <v>87</v>
      </c>
      <c r="I128" t="s">
        <v>96</v>
      </c>
      <c r="J128" t="s">
        <v>333</v>
      </c>
      <c r="K128" t="s">
        <v>90</v>
      </c>
      <c r="L128" s="54"/>
      <c r="M128" s="54" t="s">
        <v>91</v>
      </c>
      <c r="N128" s="54" t="s">
        <v>91</v>
      </c>
      <c r="O128" s="54" t="s">
        <v>91</v>
      </c>
      <c r="P128" s="54"/>
      <c r="Q128" s="54"/>
      <c r="R128" s="54"/>
      <c r="S128" s="54"/>
      <c r="T128" s="54"/>
      <c r="U128" s="54"/>
      <c r="V128" s="54"/>
      <c r="W128" s="54"/>
      <c r="X128" s="54"/>
      <c r="Y128" s="54"/>
      <c r="Z128" s="54"/>
      <c r="AA128" s="54"/>
      <c r="AB128" s="54"/>
      <c r="AC128" s="54"/>
      <c r="AD128" s="54"/>
      <c r="AE128" s="54"/>
      <c r="AF128" s="54"/>
      <c r="AG128" s="54"/>
      <c r="AH128" s="54"/>
      <c r="AI128" s="54"/>
      <c r="AJ128" s="54"/>
      <c r="AK128" s="54"/>
      <c r="AL128" s="54"/>
      <c r="AM128" s="54"/>
      <c r="AN128" s="54"/>
      <c r="AO128" s="54"/>
      <c r="AP128" s="54"/>
      <c r="AQ128" s="54"/>
      <c r="AR128" s="54"/>
      <c r="AS128" s="54"/>
      <c r="AT128" s="54"/>
      <c r="AU128" s="54"/>
      <c r="AV128" s="54"/>
      <c r="AW128" s="54"/>
      <c r="AX128" s="54"/>
      <c r="AY128" s="54"/>
      <c r="AZ128" s="54"/>
      <c r="BA128" s="54"/>
      <c r="BB128" s="54"/>
      <c r="BC128" s="54"/>
      <c r="BD128" s="54"/>
      <c r="BE128" s="54"/>
      <c r="BF128" s="54"/>
      <c r="BG128" s="54"/>
      <c r="BH128" s="54"/>
      <c r="BI128" s="54"/>
      <c r="BJ128" s="54"/>
    </row>
    <row r="129" spans="1:62" s="12" customFormat="1" ht="14.4" x14ac:dyDescent="0.3">
      <c r="A129" s="58" t="s">
        <v>332</v>
      </c>
      <c r="B129" t="s">
        <v>82</v>
      </c>
      <c r="C129" t="s">
        <v>83</v>
      </c>
      <c r="D129" t="s">
        <v>84</v>
      </c>
      <c r="E129" t="s">
        <v>85</v>
      </c>
      <c r="F129" t="s">
        <v>95</v>
      </c>
      <c r="G129" s="55">
        <v>2</v>
      </c>
      <c r="H129" t="s">
        <v>87</v>
      </c>
      <c r="I129" t="s">
        <v>96</v>
      </c>
      <c r="J129" t="s">
        <v>334</v>
      </c>
      <c r="K129" t="s">
        <v>90</v>
      </c>
      <c r="L129" s="54" t="s">
        <v>91</v>
      </c>
      <c r="M129" s="54" t="s">
        <v>91</v>
      </c>
      <c r="N129" s="54" t="s">
        <v>91</v>
      </c>
      <c r="O129" s="54" t="s">
        <v>91</v>
      </c>
      <c r="P129" s="54" t="s">
        <v>91</v>
      </c>
      <c r="Q129" s="54" t="s">
        <v>91</v>
      </c>
      <c r="R129" s="54" t="s">
        <v>91</v>
      </c>
      <c r="S129" s="54" t="s">
        <v>91</v>
      </c>
      <c r="T129" s="54"/>
      <c r="U129" s="54"/>
      <c r="V129" s="54" t="s">
        <v>91</v>
      </c>
      <c r="W129" s="54" t="s">
        <v>91</v>
      </c>
      <c r="X129" s="54" t="s">
        <v>91</v>
      </c>
      <c r="Y129" s="54" t="s">
        <v>91</v>
      </c>
      <c r="Z129" s="54" t="s">
        <v>91</v>
      </c>
      <c r="AA129" s="54" t="s">
        <v>91</v>
      </c>
      <c r="AB129" s="54" t="s">
        <v>91</v>
      </c>
      <c r="AC129" s="54" t="s">
        <v>91</v>
      </c>
      <c r="AD129" s="54"/>
      <c r="AE129" s="54"/>
      <c r="AF129" s="54"/>
      <c r="AG129" s="54"/>
      <c r="AH129" s="54"/>
      <c r="AI129" s="54"/>
      <c r="AJ129" s="54"/>
      <c r="AK129" s="54"/>
      <c r="AL129" s="54"/>
      <c r="AM129" s="54"/>
      <c r="AN129" s="54"/>
      <c r="AO129" s="54"/>
      <c r="AP129" s="54"/>
      <c r="AQ129" s="54"/>
      <c r="AR129" s="54"/>
      <c r="AS129" s="54"/>
      <c r="AT129" s="54"/>
      <c r="AU129" s="54"/>
      <c r="AV129" s="54"/>
      <c r="AW129" s="54"/>
      <c r="AX129" s="54"/>
      <c r="AY129" s="54"/>
      <c r="AZ129" s="54"/>
      <c r="BA129" s="54"/>
      <c r="BB129" s="54"/>
      <c r="BC129" s="54"/>
      <c r="BD129" s="54"/>
      <c r="BE129" s="54"/>
      <c r="BF129" s="54"/>
      <c r="BG129" s="54"/>
      <c r="BH129" s="54"/>
      <c r="BI129" s="54"/>
      <c r="BJ129" s="54"/>
    </row>
    <row r="130" spans="1:62" s="12" customFormat="1" ht="14.4" x14ac:dyDescent="0.3">
      <c r="A130" s="58" t="s">
        <v>332</v>
      </c>
      <c r="B130" t="s">
        <v>141</v>
      </c>
      <c r="C130" t="s">
        <v>142</v>
      </c>
      <c r="D130" t="s">
        <v>143</v>
      </c>
      <c r="E130" t="s">
        <v>85</v>
      </c>
      <c r="F130" t="s">
        <v>95</v>
      </c>
      <c r="G130" s="55">
        <v>2</v>
      </c>
      <c r="H130" t="s">
        <v>144</v>
      </c>
      <c r="I130" t="s">
        <v>96</v>
      </c>
      <c r="J130" t="s">
        <v>335</v>
      </c>
      <c r="K130" t="s">
        <v>90</v>
      </c>
      <c r="L130" s="54" t="s">
        <v>91</v>
      </c>
      <c r="M130" s="54" t="s">
        <v>91</v>
      </c>
      <c r="N130" s="54" t="s">
        <v>91</v>
      </c>
      <c r="O130" s="54" t="s">
        <v>91</v>
      </c>
      <c r="P130" s="54" t="s">
        <v>91</v>
      </c>
      <c r="Q130" s="54" t="s">
        <v>91</v>
      </c>
      <c r="R130" s="54" t="s">
        <v>91</v>
      </c>
      <c r="S130" s="54" t="s">
        <v>91</v>
      </c>
      <c r="T130" s="54" t="s">
        <v>91</v>
      </c>
      <c r="U130" s="54"/>
      <c r="V130" s="54" t="s">
        <v>91</v>
      </c>
      <c r="W130" s="54" t="s">
        <v>91</v>
      </c>
      <c r="X130" s="54" t="s">
        <v>91</v>
      </c>
      <c r="Y130" s="54" t="s">
        <v>91</v>
      </c>
      <c r="Z130" s="54" t="s">
        <v>91</v>
      </c>
      <c r="AA130" s="54" t="s">
        <v>91</v>
      </c>
      <c r="AB130" s="54" t="s">
        <v>91</v>
      </c>
      <c r="AC130" s="54" t="s">
        <v>91</v>
      </c>
      <c r="AD130" s="54"/>
      <c r="AE130" s="54"/>
      <c r="AF130" s="54"/>
      <c r="AG130" s="54"/>
      <c r="AH130" s="54"/>
      <c r="AI130" s="54"/>
      <c r="AJ130" s="54"/>
      <c r="AK130" s="54"/>
      <c r="AL130" s="54"/>
      <c r="AM130" s="54"/>
      <c r="AN130" s="54"/>
      <c r="AO130" s="54"/>
      <c r="AP130" s="54"/>
      <c r="AQ130" s="54"/>
      <c r="AR130" s="54"/>
      <c r="AS130" s="54"/>
      <c r="AT130" s="54"/>
      <c r="AU130" s="54"/>
      <c r="AV130" s="54"/>
      <c r="AW130" s="54"/>
      <c r="AX130" s="54"/>
      <c r="AY130" s="54"/>
      <c r="AZ130" s="54"/>
      <c r="BA130" s="54"/>
      <c r="BB130" s="54"/>
      <c r="BC130" s="54"/>
      <c r="BD130" s="54"/>
      <c r="BE130" s="54"/>
      <c r="BF130" s="54"/>
      <c r="BG130" s="54"/>
      <c r="BH130" s="54"/>
      <c r="BI130" s="54"/>
      <c r="BJ130" s="54"/>
    </row>
    <row r="131" spans="1:62" s="12" customFormat="1" ht="14.4" x14ac:dyDescent="0.3">
      <c r="A131" s="58" t="s">
        <v>332</v>
      </c>
      <c r="B131" t="s">
        <v>159</v>
      </c>
      <c r="C131" t="s">
        <v>160</v>
      </c>
      <c r="D131" t="s">
        <v>161</v>
      </c>
      <c r="E131" t="s">
        <v>85</v>
      </c>
      <c r="F131" t="s">
        <v>95</v>
      </c>
      <c r="G131" s="55">
        <v>2</v>
      </c>
      <c r="H131" t="s">
        <v>87</v>
      </c>
      <c r="I131" t="s">
        <v>96</v>
      </c>
      <c r="J131" t="s">
        <v>336</v>
      </c>
      <c r="K131" t="s">
        <v>90</v>
      </c>
      <c r="L131" s="54" t="s">
        <v>91</v>
      </c>
      <c r="M131" s="54" t="s">
        <v>91</v>
      </c>
      <c r="N131" s="54" t="s">
        <v>91</v>
      </c>
      <c r="O131" s="54" t="s">
        <v>91</v>
      </c>
      <c r="P131" s="54" t="s">
        <v>91</v>
      </c>
      <c r="Q131" s="54" t="s">
        <v>91</v>
      </c>
      <c r="R131" s="54"/>
      <c r="S131" s="54"/>
      <c r="T131" s="54"/>
      <c r="U131" s="54"/>
      <c r="V131" s="54" t="s">
        <v>91</v>
      </c>
      <c r="W131" s="54" t="s">
        <v>91</v>
      </c>
      <c r="X131" s="54" t="s">
        <v>91</v>
      </c>
      <c r="Y131" s="54" t="s">
        <v>91</v>
      </c>
      <c r="Z131" s="54" t="s">
        <v>91</v>
      </c>
      <c r="AA131" s="54" t="s">
        <v>91</v>
      </c>
      <c r="AB131" s="54"/>
      <c r="AC131" s="54"/>
      <c r="AD131" s="54"/>
      <c r="AE131" s="54"/>
      <c r="AF131" s="54"/>
      <c r="AG131" s="54"/>
      <c r="AH131" s="54"/>
      <c r="AI131" s="54"/>
      <c r="AJ131" s="54"/>
      <c r="AK131" s="54"/>
      <c r="AL131" s="54"/>
      <c r="AM131" s="54"/>
      <c r="AN131" s="54"/>
      <c r="AO131" s="54"/>
      <c r="AP131" s="54"/>
      <c r="AQ131" s="54"/>
      <c r="AR131" s="54"/>
      <c r="AS131" s="54"/>
      <c r="AT131" s="54"/>
      <c r="AU131" s="54"/>
      <c r="AV131" s="54"/>
      <c r="AW131" s="54"/>
      <c r="AX131" s="54"/>
      <c r="AY131" s="54"/>
      <c r="AZ131" s="54"/>
      <c r="BA131" s="54"/>
      <c r="BB131" s="54"/>
      <c r="BC131" s="54"/>
      <c r="BD131" s="54"/>
      <c r="BE131" s="54"/>
      <c r="BF131" s="54"/>
      <c r="BG131" s="54"/>
      <c r="BH131" s="54"/>
      <c r="BI131" s="54"/>
      <c r="BJ131" s="54"/>
    </row>
    <row r="132" spans="1:62" s="12" customFormat="1" ht="14.4" x14ac:dyDescent="0.3">
      <c r="A132" s="58" t="s">
        <v>332</v>
      </c>
      <c r="B132" t="s">
        <v>191</v>
      </c>
      <c r="C132" t="s">
        <v>104</v>
      </c>
      <c r="D132" t="s">
        <v>105</v>
      </c>
      <c r="E132" t="s">
        <v>100</v>
      </c>
      <c r="F132" t="s">
        <v>95</v>
      </c>
      <c r="G132" s="55">
        <v>2</v>
      </c>
      <c r="H132" t="s">
        <v>87</v>
      </c>
      <c r="I132" t="s">
        <v>96</v>
      </c>
      <c r="J132" t="s">
        <v>331</v>
      </c>
      <c r="K132" t="s">
        <v>90</v>
      </c>
      <c r="L132" s="54"/>
      <c r="M132" s="54"/>
      <c r="N132" s="54"/>
      <c r="O132" s="54"/>
      <c r="P132" s="54"/>
      <c r="Q132" s="54"/>
      <c r="R132" s="54"/>
      <c r="S132" s="54"/>
      <c r="T132" s="54"/>
      <c r="U132" s="54"/>
      <c r="V132" s="54"/>
      <c r="W132" s="54"/>
      <c r="X132" s="54"/>
      <c r="Y132" s="54"/>
      <c r="Z132" s="54"/>
      <c r="AA132" s="54"/>
      <c r="AB132" s="54"/>
      <c r="AC132" s="54"/>
      <c r="AD132" s="54"/>
      <c r="AE132" s="54"/>
      <c r="AF132" s="54"/>
      <c r="AG132" s="54"/>
      <c r="AH132" s="54"/>
      <c r="AI132" s="54"/>
      <c r="AJ132" s="54"/>
      <c r="AK132" s="54"/>
      <c r="AL132" s="54" t="s">
        <v>91</v>
      </c>
      <c r="AM132" s="54" t="s">
        <v>91</v>
      </c>
      <c r="AN132" s="54" t="s">
        <v>91</v>
      </c>
      <c r="AO132" s="54" t="s">
        <v>91</v>
      </c>
      <c r="AP132" s="54"/>
      <c r="AQ132" s="54"/>
      <c r="AR132" s="54"/>
      <c r="AS132" s="54" t="s">
        <v>91</v>
      </c>
      <c r="AT132" s="54" t="s">
        <v>91</v>
      </c>
      <c r="AU132" s="54" t="s">
        <v>91</v>
      </c>
      <c r="AV132" s="54" t="s">
        <v>91</v>
      </c>
      <c r="AW132" s="54" t="s">
        <v>91</v>
      </c>
      <c r="AX132" s="54" t="s">
        <v>91</v>
      </c>
      <c r="AY132" s="54" t="s">
        <v>91</v>
      </c>
      <c r="AZ132" s="54" t="s">
        <v>91</v>
      </c>
      <c r="BA132" s="54" t="s">
        <v>91</v>
      </c>
      <c r="BB132" s="54" t="s">
        <v>91</v>
      </c>
      <c r="BC132" s="54"/>
      <c r="BD132" s="54"/>
      <c r="BE132" s="54"/>
      <c r="BF132" s="54"/>
      <c r="BG132" s="54"/>
      <c r="BH132" s="54"/>
      <c r="BI132" s="54"/>
      <c r="BJ132" s="54"/>
    </row>
    <row r="133" spans="1:62" s="12" customFormat="1" ht="14.4" x14ac:dyDescent="0.3">
      <c r="A133" s="58" t="s">
        <v>332</v>
      </c>
      <c r="B133" t="s">
        <v>191</v>
      </c>
      <c r="C133" t="s">
        <v>104</v>
      </c>
      <c r="D133" t="s">
        <v>105</v>
      </c>
      <c r="E133" t="s">
        <v>100</v>
      </c>
      <c r="F133" t="s">
        <v>95</v>
      </c>
      <c r="G133" s="55">
        <v>2</v>
      </c>
      <c r="H133" t="s">
        <v>87</v>
      </c>
      <c r="I133" t="s">
        <v>96</v>
      </c>
      <c r="J133" t="s">
        <v>337</v>
      </c>
      <c r="K133" t="s">
        <v>90</v>
      </c>
      <c r="L133" s="54"/>
      <c r="M133" s="54" t="s">
        <v>91</v>
      </c>
      <c r="N133" s="54" t="s">
        <v>91</v>
      </c>
      <c r="O133" s="54" t="s">
        <v>91</v>
      </c>
      <c r="P133" s="54" t="s">
        <v>91</v>
      </c>
      <c r="Q133" s="54" t="s">
        <v>91</v>
      </c>
      <c r="R133" s="54"/>
      <c r="S133" s="54"/>
      <c r="T133" s="54"/>
      <c r="U133" s="54"/>
      <c r="V133" s="54"/>
      <c r="W133" s="54" t="s">
        <v>91</v>
      </c>
      <c r="X133" s="54" t="s">
        <v>91</v>
      </c>
      <c r="Y133" s="54" t="s">
        <v>91</v>
      </c>
      <c r="Z133" s="54" t="s">
        <v>91</v>
      </c>
      <c r="AA133" s="54" t="s">
        <v>91</v>
      </c>
      <c r="AB133" s="54"/>
      <c r="AC133" s="54"/>
      <c r="AD133" s="54"/>
      <c r="AE133" s="54"/>
      <c r="AF133" s="54"/>
      <c r="AG133" s="54"/>
      <c r="AH133" s="54"/>
      <c r="AI133" s="54"/>
      <c r="AJ133" s="54"/>
      <c r="AK133" s="54"/>
      <c r="AL133" s="54"/>
      <c r="AM133" s="54"/>
      <c r="AN133" s="54"/>
      <c r="AO133" s="54"/>
      <c r="AP133" s="54"/>
      <c r="AQ133" s="54"/>
      <c r="AR133" s="54"/>
      <c r="AS133" s="54"/>
      <c r="AT133" s="54"/>
      <c r="AU133" s="54"/>
      <c r="AV133" s="54"/>
      <c r="AW133" s="54"/>
      <c r="AX133" s="54"/>
      <c r="AY133" s="54"/>
      <c r="AZ133" s="54"/>
      <c r="BA133" s="54"/>
      <c r="BB133" s="54"/>
      <c r="BC133" s="54"/>
      <c r="BD133" s="54"/>
      <c r="BE133" s="54"/>
      <c r="BF133" s="54"/>
      <c r="BG133" s="54"/>
      <c r="BH133" s="54"/>
      <c r="BI133" s="54"/>
      <c r="BJ133" s="54"/>
    </row>
    <row r="134" spans="1:62" s="12" customFormat="1" ht="14.4" x14ac:dyDescent="0.3">
      <c r="A134" s="58" t="s">
        <v>338</v>
      </c>
      <c r="B134" t="s">
        <v>216</v>
      </c>
      <c r="C134" t="s">
        <v>216</v>
      </c>
      <c r="D134" t="s">
        <v>217</v>
      </c>
      <c r="E134" t="s">
        <v>85</v>
      </c>
      <c r="F134" t="s">
        <v>95</v>
      </c>
      <c r="G134" s="55">
        <v>2</v>
      </c>
      <c r="H134" t="s">
        <v>87</v>
      </c>
      <c r="I134" t="s">
        <v>96</v>
      </c>
      <c r="J134" t="s">
        <v>340</v>
      </c>
      <c r="K134" t="s">
        <v>90</v>
      </c>
      <c r="L134" s="54"/>
      <c r="M134" s="54"/>
      <c r="N134" s="54"/>
      <c r="O134" s="54"/>
      <c r="P134" s="54" t="s">
        <v>91</v>
      </c>
      <c r="Q134" s="54" t="s">
        <v>91</v>
      </c>
      <c r="R134" s="54" t="s">
        <v>91</v>
      </c>
      <c r="S134" s="54" t="s">
        <v>91</v>
      </c>
      <c r="T134" s="54" t="s">
        <v>91</v>
      </c>
      <c r="U134" s="54"/>
      <c r="V134" s="54"/>
      <c r="W134" s="54"/>
      <c r="X134" s="54"/>
      <c r="Y134" s="54"/>
      <c r="Z134" s="54"/>
      <c r="AA134" s="54"/>
      <c r="AB134" s="54"/>
      <c r="AC134" s="54"/>
      <c r="AD134" s="54"/>
      <c r="AE134" s="54"/>
      <c r="AF134" s="54"/>
      <c r="AG134" s="54"/>
      <c r="AH134" s="54"/>
      <c r="AI134" s="54"/>
      <c r="AJ134" s="54"/>
      <c r="AK134" s="54"/>
      <c r="AL134" s="54"/>
      <c r="AM134" s="54"/>
      <c r="AN134" s="54"/>
      <c r="AO134" s="54"/>
      <c r="AP134" s="54"/>
      <c r="AQ134" s="54"/>
      <c r="AR134" s="54"/>
      <c r="AS134" s="54"/>
      <c r="AT134" s="54"/>
      <c r="AU134" s="54"/>
      <c r="AV134" s="54"/>
      <c r="AW134" s="54"/>
      <c r="AX134" s="54"/>
      <c r="AY134" s="54"/>
      <c r="AZ134" s="54"/>
      <c r="BA134" s="54"/>
      <c r="BB134" s="54"/>
      <c r="BC134" s="54"/>
      <c r="BD134" s="54"/>
      <c r="BE134" s="54"/>
      <c r="BF134" s="54"/>
      <c r="BG134" s="54"/>
      <c r="BH134" s="54"/>
      <c r="BI134" s="54"/>
      <c r="BJ134" s="54"/>
    </row>
    <row r="135" spans="1:62" s="12" customFormat="1" ht="14.4" x14ac:dyDescent="0.3">
      <c r="A135" s="58" t="s">
        <v>338</v>
      </c>
      <c r="B135" t="s">
        <v>198</v>
      </c>
      <c r="C135" t="s">
        <v>199</v>
      </c>
      <c r="D135" t="s">
        <v>200</v>
      </c>
      <c r="E135" t="s">
        <v>85</v>
      </c>
      <c r="F135" t="s">
        <v>95</v>
      </c>
      <c r="G135" s="55">
        <v>2</v>
      </c>
      <c r="H135" t="s">
        <v>87</v>
      </c>
      <c r="I135" t="s">
        <v>96</v>
      </c>
      <c r="J135" t="s">
        <v>341</v>
      </c>
      <c r="K135" t="s">
        <v>195</v>
      </c>
      <c r="L135" s="54"/>
      <c r="M135" s="54"/>
      <c r="N135" s="54"/>
      <c r="O135" s="54"/>
      <c r="P135" s="54"/>
      <c r="Q135" s="54"/>
      <c r="R135" s="54"/>
      <c r="S135" s="54"/>
      <c r="T135" s="54"/>
      <c r="U135" s="54"/>
      <c r="V135" s="54"/>
      <c r="W135" s="54" t="s">
        <v>91</v>
      </c>
      <c r="X135" s="54" t="s">
        <v>91</v>
      </c>
      <c r="Y135" s="54" t="s">
        <v>91</v>
      </c>
      <c r="Z135" s="54" t="s">
        <v>91</v>
      </c>
      <c r="AA135" s="54" t="s">
        <v>91</v>
      </c>
      <c r="AB135" s="54" t="s">
        <v>91</v>
      </c>
      <c r="AC135" s="54" t="s">
        <v>91</v>
      </c>
      <c r="AD135" s="54"/>
      <c r="AE135" s="54"/>
      <c r="AF135" s="54"/>
      <c r="AG135" s="54"/>
      <c r="AH135" s="54"/>
      <c r="AI135" s="54"/>
      <c r="AJ135" s="54"/>
      <c r="AK135" s="54"/>
      <c r="AL135" s="54"/>
      <c r="AM135" s="54"/>
      <c r="AN135" s="54"/>
      <c r="AO135" s="54"/>
      <c r="AP135" s="54"/>
      <c r="AQ135" s="54"/>
      <c r="AR135" s="54"/>
      <c r="AS135" s="54"/>
      <c r="AT135" s="54"/>
      <c r="AU135" s="54"/>
      <c r="AV135" s="54"/>
      <c r="AW135" s="54"/>
      <c r="AX135" s="54"/>
      <c r="AY135" s="54"/>
      <c r="AZ135" s="54"/>
      <c r="BA135" s="54"/>
      <c r="BB135" s="54"/>
      <c r="BC135" s="54"/>
      <c r="BD135" s="54"/>
      <c r="BE135" s="54"/>
      <c r="BF135" s="54"/>
      <c r="BG135" s="54"/>
      <c r="BH135" s="54"/>
      <c r="BI135" s="54"/>
      <c r="BJ135" s="54"/>
    </row>
    <row r="136" spans="1:62" s="12" customFormat="1" ht="14.4" x14ac:dyDescent="0.3">
      <c r="A136" s="58" t="s">
        <v>338</v>
      </c>
      <c r="B136" t="s">
        <v>191</v>
      </c>
      <c r="C136" t="s">
        <v>104</v>
      </c>
      <c r="D136" t="s">
        <v>105</v>
      </c>
      <c r="E136" t="s">
        <v>100</v>
      </c>
      <c r="F136" t="s">
        <v>95</v>
      </c>
      <c r="G136" s="55">
        <v>2</v>
      </c>
      <c r="H136" t="s">
        <v>87</v>
      </c>
      <c r="I136" t="s">
        <v>96</v>
      </c>
      <c r="J136" t="s">
        <v>337</v>
      </c>
      <c r="K136" t="s">
        <v>90</v>
      </c>
      <c r="L136" s="54"/>
      <c r="M136" s="54"/>
      <c r="N136" s="54"/>
      <c r="O136" s="54"/>
      <c r="P136" s="54"/>
      <c r="Q136" s="54"/>
      <c r="R136" s="54" t="s">
        <v>91</v>
      </c>
      <c r="S136" s="54" t="s">
        <v>91</v>
      </c>
      <c r="T136" s="54" t="s">
        <v>91</v>
      </c>
      <c r="U136" s="54"/>
      <c r="V136" s="54"/>
      <c r="W136" s="54"/>
      <c r="X136" s="54"/>
      <c r="Y136" s="54"/>
      <c r="Z136" s="54"/>
      <c r="AA136" s="54"/>
      <c r="AB136" s="54" t="s">
        <v>91</v>
      </c>
      <c r="AC136" s="54" t="s">
        <v>91</v>
      </c>
      <c r="AD136" s="54"/>
      <c r="AE136" s="54"/>
      <c r="AF136" s="54"/>
      <c r="AG136" s="54"/>
      <c r="AH136" s="54"/>
      <c r="AI136" s="54"/>
      <c r="AJ136" s="54"/>
      <c r="AK136" s="54"/>
      <c r="AL136" s="54"/>
      <c r="AM136" s="54"/>
      <c r="AN136" s="54"/>
      <c r="AO136" s="54"/>
      <c r="AP136" s="54"/>
      <c r="AQ136" s="54"/>
      <c r="AR136" s="54"/>
      <c r="AS136" s="54"/>
      <c r="AT136" s="54"/>
      <c r="AU136" s="54"/>
      <c r="AV136" s="54"/>
      <c r="AW136" s="54"/>
      <c r="AX136" s="54"/>
      <c r="AY136" s="54"/>
      <c r="AZ136" s="54"/>
      <c r="BA136" s="54"/>
      <c r="BB136" s="54"/>
      <c r="BC136" s="54"/>
      <c r="BD136" s="54"/>
      <c r="BE136" s="54"/>
      <c r="BF136" s="54"/>
      <c r="BG136" s="54"/>
      <c r="BH136" s="54"/>
      <c r="BI136" s="54"/>
      <c r="BJ136" s="54"/>
    </row>
    <row r="137" spans="1:62" s="12" customFormat="1" ht="14.4" x14ac:dyDescent="0.3">
      <c r="A137" s="58" t="s">
        <v>338</v>
      </c>
      <c r="B137" t="s">
        <v>191</v>
      </c>
      <c r="C137" t="s">
        <v>104</v>
      </c>
      <c r="D137" t="s">
        <v>105</v>
      </c>
      <c r="E137" t="s">
        <v>100</v>
      </c>
      <c r="F137" t="s">
        <v>95</v>
      </c>
      <c r="G137" s="55">
        <v>1</v>
      </c>
      <c r="H137" t="s">
        <v>87</v>
      </c>
      <c r="I137" t="s">
        <v>96</v>
      </c>
      <c r="J137" t="s">
        <v>339</v>
      </c>
      <c r="K137" t="s">
        <v>90</v>
      </c>
      <c r="L137" s="54"/>
      <c r="M137" s="54"/>
      <c r="N137" s="54"/>
      <c r="O137" s="54"/>
      <c r="P137" s="54"/>
      <c r="Q137" s="54"/>
      <c r="R137" s="54"/>
      <c r="S137" s="54"/>
      <c r="T137" s="54"/>
      <c r="U137" s="54"/>
      <c r="V137" s="54"/>
      <c r="W137" s="54"/>
      <c r="X137" s="54"/>
      <c r="Y137" s="54"/>
      <c r="Z137" s="54"/>
      <c r="AA137" s="54"/>
      <c r="AB137" s="54"/>
      <c r="AC137" s="54"/>
      <c r="AD137" s="54"/>
      <c r="AE137" s="54"/>
      <c r="AF137" s="54"/>
      <c r="AG137" s="54"/>
      <c r="AH137" s="54"/>
      <c r="AI137" s="54"/>
      <c r="AJ137" s="54"/>
      <c r="AK137" s="54"/>
      <c r="AL137" s="54"/>
      <c r="AM137" s="54"/>
      <c r="AN137" s="54"/>
      <c r="AO137" s="54"/>
      <c r="AP137" s="54"/>
      <c r="AQ137" s="54"/>
      <c r="AR137" s="54"/>
      <c r="AS137" s="54"/>
      <c r="AT137" s="54"/>
      <c r="AU137" s="54"/>
      <c r="AV137" s="54"/>
      <c r="AW137" s="54"/>
      <c r="AX137" s="54"/>
      <c r="AY137" s="54"/>
      <c r="AZ137" s="54"/>
      <c r="BA137" s="54"/>
      <c r="BB137" s="54"/>
      <c r="BC137" s="54"/>
      <c r="BD137" s="54"/>
      <c r="BE137" s="54"/>
      <c r="BF137" s="54"/>
      <c r="BG137" s="54"/>
      <c r="BH137" s="54"/>
      <c r="BI137" s="54"/>
      <c r="BJ137" s="54"/>
    </row>
    <row r="138" spans="1:62" s="12" customFormat="1" ht="14.4" x14ac:dyDescent="0.3">
      <c r="A138" s="58" t="s">
        <v>342</v>
      </c>
      <c r="B138" t="s">
        <v>82</v>
      </c>
      <c r="C138" t="s">
        <v>83</v>
      </c>
      <c r="D138" t="s">
        <v>84</v>
      </c>
      <c r="E138" t="s">
        <v>85</v>
      </c>
      <c r="F138" t="s">
        <v>95</v>
      </c>
      <c r="G138" s="55">
        <v>2</v>
      </c>
      <c r="H138" t="s">
        <v>87</v>
      </c>
      <c r="I138" t="s">
        <v>96</v>
      </c>
      <c r="J138" t="s">
        <v>343</v>
      </c>
      <c r="K138" t="s">
        <v>90</v>
      </c>
      <c r="L138" s="54"/>
      <c r="M138" s="54"/>
      <c r="N138" s="54" t="s">
        <v>91</v>
      </c>
      <c r="O138" s="54" t="s">
        <v>91</v>
      </c>
      <c r="P138" s="54" t="s">
        <v>91</v>
      </c>
      <c r="Q138" s="54" t="s">
        <v>91</v>
      </c>
      <c r="R138" s="54"/>
      <c r="S138" s="54"/>
      <c r="T138" s="54"/>
      <c r="U138" s="54"/>
      <c r="V138" s="54"/>
      <c r="W138" s="54"/>
      <c r="X138" s="54" t="s">
        <v>91</v>
      </c>
      <c r="Y138" s="54" t="s">
        <v>91</v>
      </c>
      <c r="Z138" s="54" t="s">
        <v>91</v>
      </c>
      <c r="AA138" s="54" t="s">
        <v>91</v>
      </c>
      <c r="AB138" s="54"/>
      <c r="AC138" s="54"/>
      <c r="AD138" s="54"/>
      <c r="AE138" s="54"/>
      <c r="AF138" s="54"/>
      <c r="AG138" s="54"/>
      <c r="AH138" s="54"/>
      <c r="AI138" s="54"/>
      <c r="AJ138" s="54"/>
      <c r="AK138" s="54"/>
      <c r="AL138" s="54"/>
      <c r="AM138" s="54"/>
      <c r="AN138" s="54"/>
      <c r="AO138" s="54"/>
      <c r="AP138" s="54"/>
      <c r="AQ138" s="54"/>
      <c r="AR138" s="54"/>
      <c r="AS138" s="54"/>
      <c r="AT138" s="54"/>
      <c r="AU138" s="54"/>
      <c r="AV138" s="54"/>
      <c r="AW138" s="54"/>
      <c r="AX138" s="54"/>
      <c r="AY138" s="54"/>
      <c r="AZ138" s="54"/>
      <c r="BA138" s="54"/>
      <c r="BB138" s="54"/>
      <c r="BC138" s="54"/>
      <c r="BD138" s="54"/>
      <c r="BE138" s="54"/>
      <c r="BF138" s="54"/>
      <c r="BG138" s="54"/>
      <c r="BH138" s="54"/>
      <c r="BI138" s="54"/>
      <c r="BJ138" s="54"/>
    </row>
    <row r="139" spans="1:62" s="12" customFormat="1" ht="14.4" x14ac:dyDescent="0.3">
      <c r="A139" s="58" t="s">
        <v>344</v>
      </c>
      <c r="B139" t="s">
        <v>166</v>
      </c>
      <c r="C139" t="s">
        <v>167</v>
      </c>
      <c r="D139" t="s">
        <v>168</v>
      </c>
      <c r="E139" t="s">
        <v>100</v>
      </c>
      <c r="F139" t="s">
        <v>95</v>
      </c>
      <c r="G139" s="55">
        <v>2</v>
      </c>
      <c r="H139" t="s">
        <v>87</v>
      </c>
      <c r="I139" t="s">
        <v>96</v>
      </c>
      <c r="J139" t="s">
        <v>345</v>
      </c>
      <c r="K139" t="s">
        <v>90</v>
      </c>
      <c r="L139" s="54"/>
      <c r="M139" s="54"/>
      <c r="N139" s="54"/>
      <c r="O139" s="54"/>
      <c r="P139" s="54"/>
      <c r="Q139" s="54"/>
      <c r="R139" s="54"/>
      <c r="S139" s="54"/>
      <c r="T139" s="54"/>
      <c r="U139" s="54"/>
      <c r="V139" s="54"/>
      <c r="W139" s="54" t="s">
        <v>91</v>
      </c>
      <c r="X139" s="54" t="s">
        <v>91</v>
      </c>
      <c r="Y139" s="54" t="s">
        <v>91</v>
      </c>
      <c r="Z139" s="54" t="s">
        <v>91</v>
      </c>
      <c r="AA139" s="54" t="s">
        <v>91</v>
      </c>
      <c r="AB139" s="54" t="s">
        <v>91</v>
      </c>
      <c r="AC139" s="54" t="s">
        <v>91</v>
      </c>
      <c r="AD139" s="54"/>
      <c r="AE139" s="54"/>
      <c r="AF139" s="54"/>
      <c r="AG139" s="54"/>
      <c r="AH139" s="54"/>
      <c r="AI139" s="54"/>
      <c r="AJ139" s="54"/>
      <c r="AK139" s="54"/>
      <c r="AL139" s="54"/>
      <c r="AM139" s="54"/>
      <c r="AN139" s="54"/>
      <c r="AO139" s="54"/>
      <c r="AP139" s="54"/>
      <c r="AQ139" s="54"/>
      <c r="AR139" s="54"/>
      <c r="AS139" s="54"/>
      <c r="AT139" s="54"/>
      <c r="AU139" s="54"/>
      <c r="AV139" s="54"/>
      <c r="AW139" s="54"/>
      <c r="AX139" s="54"/>
      <c r="AY139" s="54"/>
      <c r="AZ139" s="54"/>
      <c r="BA139" s="54"/>
      <c r="BB139" s="54"/>
      <c r="BC139" s="54"/>
      <c r="BD139" s="54"/>
      <c r="BE139" s="54"/>
      <c r="BF139" s="54"/>
      <c r="BG139" s="54"/>
      <c r="BH139" s="54"/>
      <c r="BI139" s="54"/>
      <c r="BJ139" s="54"/>
    </row>
    <row r="140" spans="1:62" s="12" customFormat="1" ht="14.4" x14ac:dyDescent="0.3">
      <c r="A140" s="58" t="s">
        <v>346</v>
      </c>
      <c r="B140" t="s">
        <v>125</v>
      </c>
      <c r="C140" t="s">
        <v>126</v>
      </c>
      <c r="D140" t="s">
        <v>127</v>
      </c>
      <c r="E140" t="s">
        <v>85</v>
      </c>
      <c r="F140" t="s">
        <v>95</v>
      </c>
      <c r="G140" s="55">
        <v>2</v>
      </c>
      <c r="H140" t="s">
        <v>87</v>
      </c>
      <c r="I140" t="s">
        <v>96</v>
      </c>
      <c r="J140" t="s">
        <v>347</v>
      </c>
      <c r="K140" t="s">
        <v>195</v>
      </c>
      <c r="L140" s="54"/>
      <c r="M140" s="54"/>
      <c r="N140" s="54"/>
      <c r="O140" s="54"/>
      <c r="P140" s="54"/>
      <c r="Q140" s="54"/>
      <c r="R140" s="54" t="s">
        <v>91</v>
      </c>
      <c r="S140" s="54" t="s">
        <v>91</v>
      </c>
      <c r="T140" s="54" t="s">
        <v>91</v>
      </c>
      <c r="U140" s="54"/>
      <c r="V140" s="54"/>
      <c r="W140" s="54"/>
      <c r="X140" s="54"/>
      <c r="Y140" s="54"/>
      <c r="Z140" s="54"/>
      <c r="AA140" s="54"/>
      <c r="AB140" s="54" t="s">
        <v>91</v>
      </c>
      <c r="AC140" s="54" t="s">
        <v>91</v>
      </c>
      <c r="AD140" s="54"/>
      <c r="AE140" s="54"/>
      <c r="AF140" s="54"/>
      <c r="AG140" s="54"/>
      <c r="AH140" s="54"/>
      <c r="AI140" s="54"/>
      <c r="AJ140" s="54"/>
      <c r="AK140" s="54"/>
      <c r="AL140" s="54"/>
      <c r="AM140" s="54"/>
      <c r="AN140" s="54"/>
      <c r="AO140" s="54"/>
      <c r="AP140" s="54"/>
      <c r="AQ140" s="54"/>
      <c r="AR140" s="54"/>
      <c r="AS140" s="54"/>
      <c r="AT140" s="54"/>
      <c r="AU140" s="54"/>
      <c r="AV140" s="54"/>
      <c r="AW140" s="54"/>
      <c r="AX140" s="54"/>
      <c r="AY140" s="54"/>
      <c r="AZ140" s="54"/>
      <c r="BA140" s="54"/>
      <c r="BB140" s="54"/>
      <c r="BC140" s="54"/>
      <c r="BD140" s="54"/>
      <c r="BE140" s="54"/>
      <c r="BF140" s="54"/>
      <c r="BG140" s="54"/>
      <c r="BH140" s="54"/>
      <c r="BI140" s="54"/>
      <c r="BJ140" s="54"/>
    </row>
    <row r="141" spans="1:62" s="12" customFormat="1" ht="14.4" x14ac:dyDescent="0.3">
      <c r="A141" s="58" t="s">
        <v>346</v>
      </c>
      <c r="B141" t="s">
        <v>171</v>
      </c>
      <c r="C141" t="s">
        <v>172</v>
      </c>
      <c r="D141" t="s">
        <v>173</v>
      </c>
      <c r="E141" t="s">
        <v>85</v>
      </c>
      <c r="F141" t="s">
        <v>95</v>
      </c>
      <c r="G141" s="55">
        <v>2</v>
      </c>
      <c r="H141" t="s">
        <v>87</v>
      </c>
      <c r="I141" t="s">
        <v>96</v>
      </c>
      <c r="J141" t="s">
        <v>348</v>
      </c>
      <c r="K141" t="s">
        <v>90</v>
      </c>
      <c r="L141" s="54"/>
      <c r="M141" s="54"/>
      <c r="N141" s="54" t="s">
        <v>91</v>
      </c>
      <c r="O141" s="54" t="s">
        <v>91</v>
      </c>
      <c r="P141" s="54"/>
      <c r="Q141" s="54"/>
      <c r="R141" s="54"/>
      <c r="S141" s="54"/>
      <c r="T141" s="54"/>
      <c r="U141" s="54"/>
      <c r="V141" s="54"/>
      <c r="W141" s="54"/>
      <c r="X141" s="54"/>
      <c r="Y141" s="54"/>
      <c r="Z141" s="54"/>
      <c r="AA141" s="54"/>
      <c r="AB141" s="54"/>
      <c r="AC141" s="54"/>
      <c r="AD141" s="54"/>
      <c r="AE141" s="54"/>
      <c r="AF141" s="54"/>
      <c r="AG141" s="54"/>
      <c r="AH141" s="54"/>
      <c r="AI141" s="54"/>
      <c r="AJ141" s="54"/>
      <c r="AK141" s="54"/>
      <c r="AL141" s="54"/>
      <c r="AM141" s="54"/>
      <c r="AN141" s="54"/>
      <c r="AO141" s="54"/>
      <c r="AP141" s="54"/>
      <c r="AQ141" s="54"/>
      <c r="AR141" s="54"/>
      <c r="AS141" s="54"/>
      <c r="AT141" s="54"/>
      <c r="AU141" s="54"/>
      <c r="AV141" s="54"/>
      <c r="AW141" s="54"/>
      <c r="AX141" s="54"/>
      <c r="AY141" s="54"/>
      <c r="AZ141" s="54"/>
      <c r="BA141" s="54"/>
      <c r="BB141" s="54"/>
      <c r="BC141" s="54"/>
      <c r="BD141" s="54"/>
      <c r="BE141" s="54"/>
      <c r="BF141" s="54"/>
      <c r="BG141" s="54"/>
      <c r="BH141" s="54"/>
      <c r="BI141" s="54"/>
      <c r="BJ141" s="54"/>
    </row>
    <row r="142" spans="1:62" s="12" customFormat="1" ht="14.4" x14ac:dyDescent="0.3">
      <c r="A142" s="58" t="s">
        <v>349</v>
      </c>
      <c r="B142" t="s">
        <v>125</v>
      </c>
      <c r="C142" t="s">
        <v>126</v>
      </c>
      <c r="D142" t="s">
        <v>127</v>
      </c>
      <c r="E142" t="s">
        <v>85</v>
      </c>
      <c r="F142" t="s">
        <v>95</v>
      </c>
      <c r="G142" s="55">
        <v>2</v>
      </c>
      <c r="H142" t="s">
        <v>87</v>
      </c>
      <c r="I142" t="s">
        <v>96</v>
      </c>
      <c r="J142" t="s">
        <v>351</v>
      </c>
      <c r="K142" t="s">
        <v>195</v>
      </c>
      <c r="L142" s="54"/>
      <c r="M142" s="54" t="s">
        <v>91</v>
      </c>
      <c r="N142" s="54" t="s">
        <v>91</v>
      </c>
      <c r="O142" s="54" t="s">
        <v>91</v>
      </c>
      <c r="P142" s="54" t="s">
        <v>91</v>
      </c>
      <c r="Q142" s="54" t="s">
        <v>91</v>
      </c>
      <c r="R142" s="54"/>
      <c r="S142" s="54"/>
      <c r="T142" s="54"/>
      <c r="U142" s="54"/>
      <c r="V142" s="54"/>
      <c r="W142" s="54" t="s">
        <v>91</v>
      </c>
      <c r="X142" s="54" t="s">
        <v>91</v>
      </c>
      <c r="Y142" s="54" t="s">
        <v>91</v>
      </c>
      <c r="Z142" s="54" t="s">
        <v>91</v>
      </c>
      <c r="AA142" s="54" t="s">
        <v>91</v>
      </c>
      <c r="AB142" s="54"/>
      <c r="AC142" s="54"/>
      <c r="AD142" s="54"/>
      <c r="AE142" s="54"/>
      <c r="AF142" s="54"/>
      <c r="AG142" s="54"/>
      <c r="AH142" s="54"/>
      <c r="AI142" s="54"/>
      <c r="AJ142" s="54"/>
      <c r="AK142" s="54"/>
      <c r="AL142" s="54"/>
      <c r="AM142" s="54"/>
      <c r="AN142" s="54"/>
      <c r="AO142" s="54"/>
      <c r="AP142" s="54"/>
      <c r="AQ142" s="54"/>
      <c r="AR142" s="54"/>
      <c r="AS142" s="54"/>
      <c r="AT142" s="54"/>
      <c r="AU142" s="54"/>
      <c r="AV142" s="54"/>
      <c r="AW142" s="54"/>
      <c r="AX142" s="54"/>
      <c r="AY142" s="54"/>
      <c r="AZ142" s="54"/>
      <c r="BA142" s="54"/>
      <c r="BB142" s="54"/>
      <c r="BC142" s="54"/>
      <c r="BD142" s="54"/>
      <c r="BE142" s="54"/>
      <c r="BF142" s="54"/>
      <c r="BG142" s="54"/>
      <c r="BH142" s="54"/>
      <c r="BI142" s="54"/>
      <c r="BJ142" s="54"/>
    </row>
    <row r="143" spans="1:62" s="12" customFormat="1" ht="14.4" x14ac:dyDescent="0.3">
      <c r="A143" s="58" t="s">
        <v>349</v>
      </c>
      <c r="B143" t="s">
        <v>93</v>
      </c>
      <c r="C143" t="s">
        <v>93</v>
      </c>
      <c r="D143" t="s">
        <v>94</v>
      </c>
      <c r="E143" t="s">
        <v>85</v>
      </c>
      <c r="F143" t="s">
        <v>95</v>
      </c>
      <c r="G143" s="55">
        <v>2</v>
      </c>
      <c r="H143" t="s">
        <v>87</v>
      </c>
      <c r="I143" t="s">
        <v>96</v>
      </c>
      <c r="J143" t="s">
        <v>350</v>
      </c>
      <c r="K143" t="s">
        <v>90</v>
      </c>
      <c r="L143" s="54"/>
      <c r="M143" s="54" t="s">
        <v>91</v>
      </c>
      <c r="N143" s="54" t="s">
        <v>91</v>
      </c>
      <c r="O143" s="54" t="s">
        <v>91</v>
      </c>
      <c r="P143" s="54"/>
      <c r="Q143" s="54"/>
      <c r="R143" s="54"/>
      <c r="S143" s="54"/>
      <c r="T143" s="54"/>
      <c r="U143" s="54"/>
      <c r="V143" s="54"/>
      <c r="W143" s="54"/>
      <c r="X143" s="54"/>
      <c r="Y143" s="54"/>
      <c r="Z143" s="54"/>
      <c r="AA143" s="54"/>
      <c r="AB143" s="54"/>
      <c r="AC143" s="54"/>
      <c r="AD143" s="54"/>
      <c r="AE143" s="54"/>
      <c r="AF143" s="54"/>
      <c r="AG143" s="54"/>
      <c r="AH143" s="54"/>
      <c r="AI143" s="54"/>
      <c r="AJ143" s="54"/>
      <c r="AK143" s="54"/>
      <c r="AL143" s="54"/>
      <c r="AM143" s="54"/>
      <c r="AN143" s="54"/>
      <c r="AO143" s="54"/>
      <c r="AP143" s="54"/>
      <c r="AQ143" s="54"/>
      <c r="AR143" s="54"/>
      <c r="AS143" s="54"/>
      <c r="AT143" s="54"/>
      <c r="AU143" s="54"/>
      <c r="AV143" s="54"/>
      <c r="AW143" s="54"/>
      <c r="AX143" s="54"/>
      <c r="AY143" s="54"/>
      <c r="AZ143" s="54"/>
      <c r="BA143" s="54"/>
      <c r="BB143" s="54"/>
      <c r="BC143" s="54"/>
      <c r="BD143" s="54"/>
      <c r="BE143" s="54"/>
      <c r="BF143" s="54"/>
      <c r="BG143" s="54"/>
      <c r="BH143" s="54"/>
      <c r="BI143" s="54"/>
      <c r="BJ143" s="54"/>
    </row>
    <row r="144" spans="1:62" s="12" customFormat="1" ht="14.4" x14ac:dyDescent="0.3">
      <c r="A144" s="58" t="s">
        <v>352</v>
      </c>
      <c r="B144" t="s">
        <v>135</v>
      </c>
      <c r="C144" t="s">
        <v>136</v>
      </c>
      <c r="D144" t="s">
        <v>137</v>
      </c>
      <c r="E144" t="s">
        <v>138</v>
      </c>
      <c r="F144" t="s">
        <v>95</v>
      </c>
      <c r="G144" s="55">
        <v>2</v>
      </c>
      <c r="H144" t="s">
        <v>87</v>
      </c>
      <c r="I144" t="s">
        <v>96</v>
      </c>
      <c r="J144" t="s">
        <v>353</v>
      </c>
      <c r="K144" t="s">
        <v>90</v>
      </c>
      <c r="L144" s="54" t="s">
        <v>91</v>
      </c>
      <c r="M144" s="54" t="s">
        <v>91</v>
      </c>
      <c r="N144" s="54" t="s">
        <v>91</v>
      </c>
      <c r="O144" s="54" t="s">
        <v>91</v>
      </c>
      <c r="P144" s="54" t="s">
        <v>91</v>
      </c>
      <c r="Q144" s="54" t="s">
        <v>91</v>
      </c>
      <c r="R144" s="54" t="s">
        <v>91</v>
      </c>
      <c r="S144" s="54" t="s">
        <v>91</v>
      </c>
      <c r="T144" s="54" t="s">
        <v>91</v>
      </c>
      <c r="U144" s="54"/>
      <c r="V144" s="54" t="s">
        <v>91</v>
      </c>
      <c r="W144" s="54" t="s">
        <v>91</v>
      </c>
      <c r="X144" s="54" t="s">
        <v>91</v>
      </c>
      <c r="Y144" s="54" t="s">
        <v>91</v>
      </c>
      <c r="Z144" s="54" t="s">
        <v>91</v>
      </c>
      <c r="AA144" s="54" t="s">
        <v>91</v>
      </c>
      <c r="AB144" s="54" t="s">
        <v>91</v>
      </c>
      <c r="AC144" s="54" t="s">
        <v>91</v>
      </c>
      <c r="AD144" s="54"/>
      <c r="AE144" s="54"/>
      <c r="AF144" s="54"/>
      <c r="AG144" s="54"/>
      <c r="AH144" s="54"/>
      <c r="AI144" s="54"/>
      <c r="AJ144" s="54"/>
      <c r="AK144" s="54"/>
      <c r="AL144" s="54"/>
      <c r="AM144" s="54"/>
      <c r="AN144" s="54"/>
      <c r="AO144" s="54"/>
      <c r="AP144" s="54"/>
      <c r="AQ144" s="54"/>
      <c r="AR144" s="54"/>
      <c r="AS144" s="54"/>
      <c r="AT144" s="54"/>
      <c r="AU144" s="54"/>
      <c r="AV144" s="54"/>
      <c r="AW144" s="54"/>
      <c r="AX144" s="54"/>
      <c r="AY144" s="54"/>
      <c r="AZ144" s="54"/>
      <c r="BA144" s="54"/>
      <c r="BB144" s="54"/>
      <c r="BC144" s="54"/>
      <c r="BD144" s="54"/>
      <c r="BE144" s="54"/>
      <c r="BF144" s="54"/>
      <c r="BG144" s="54"/>
      <c r="BH144" s="54"/>
      <c r="BI144" s="54"/>
      <c r="BJ144" s="54"/>
    </row>
    <row r="145" spans="1:96" s="12" customFormat="1" ht="14.4" x14ac:dyDescent="0.3">
      <c r="A145" s="58" t="s">
        <v>352</v>
      </c>
      <c r="B145" t="s">
        <v>135</v>
      </c>
      <c r="C145" t="s">
        <v>136</v>
      </c>
      <c r="D145" t="s">
        <v>137</v>
      </c>
      <c r="E145" t="s">
        <v>138</v>
      </c>
      <c r="F145" t="s">
        <v>95</v>
      </c>
      <c r="G145" s="56" t="s">
        <v>116</v>
      </c>
      <c r="H145" t="s">
        <v>87</v>
      </c>
      <c r="I145" t="s">
        <v>96</v>
      </c>
      <c r="J145" t="s">
        <v>355</v>
      </c>
      <c r="K145" t="s">
        <v>90</v>
      </c>
      <c r="L145" s="54"/>
      <c r="M145" s="54"/>
      <c r="N145" s="54"/>
      <c r="O145" s="54"/>
      <c r="P145" s="54"/>
      <c r="Q145" s="54"/>
      <c r="R145" s="54"/>
      <c r="S145" s="54"/>
      <c r="T145" s="54"/>
      <c r="U145" s="54"/>
      <c r="V145" s="54"/>
      <c r="W145" s="54"/>
      <c r="X145" s="54"/>
      <c r="Y145" s="54"/>
      <c r="Z145" s="54"/>
      <c r="AA145" s="54"/>
      <c r="AB145" s="54"/>
      <c r="AC145" s="54" t="s">
        <v>91</v>
      </c>
      <c r="AD145" s="54"/>
      <c r="AE145" s="54"/>
      <c r="AF145" s="54"/>
      <c r="AG145" s="54"/>
      <c r="AH145" s="54"/>
      <c r="AI145" s="54"/>
      <c r="AJ145" s="54"/>
      <c r="AK145" s="54"/>
      <c r="AL145" s="54"/>
      <c r="AM145" s="54"/>
      <c r="AN145" s="54"/>
      <c r="AO145" s="54"/>
      <c r="AP145" s="54"/>
      <c r="AQ145" s="54"/>
      <c r="AR145" s="54"/>
      <c r="AS145" s="54"/>
      <c r="AT145" s="54"/>
      <c r="AU145" s="54"/>
      <c r="AV145" s="54"/>
      <c r="AW145" s="54"/>
      <c r="AX145" s="54"/>
      <c r="AY145" s="54"/>
      <c r="AZ145" s="54"/>
      <c r="BA145" s="54"/>
      <c r="BB145" s="54"/>
      <c r="BC145" s="54"/>
      <c r="BD145" s="54"/>
      <c r="BE145" s="54"/>
      <c r="BF145" s="54"/>
      <c r="BG145" s="54"/>
      <c r="BH145" s="54"/>
      <c r="BI145" s="54"/>
      <c r="BJ145" s="54"/>
    </row>
    <row r="146" spans="1:96" s="12" customFormat="1" ht="14.4" x14ac:dyDescent="0.3">
      <c r="A146" s="58" t="s">
        <v>352</v>
      </c>
      <c r="B146" t="s">
        <v>358</v>
      </c>
      <c r="C146" t="s">
        <v>177</v>
      </c>
      <c r="D146" t="s">
        <v>178</v>
      </c>
      <c r="E146" t="s">
        <v>138</v>
      </c>
      <c r="F146" t="s">
        <v>95</v>
      </c>
      <c r="G146" s="55">
        <v>2</v>
      </c>
      <c r="H146" t="s">
        <v>87</v>
      </c>
      <c r="I146" t="s">
        <v>96</v>
      </c>
      <c r="J146" t="s">
        <v>359</v>
      </c>
      <c r="K146" t="s">
        <v>90</v>
      </c>
      <c r="L146" s="54" t="s">
        <v>91</v>
      </c>
      <c r="M146" s="54" t="s">
        <v>91</v>
      </c>
      <c r="N146" s="54" t="s">
        <v>91</v>
      </c>
      <c r="O146" s="54" t="s">
        <v>91</v>
      </c>
      <c r="P146" s="54" t="s">
        <v>91</v>
      </c>
      <c r="Q146" s="54" t="s">
        <v>91</v>
      </c>
      <c r="R146" s="54" t="s">
        <v>91</v>
      </c>
      <c r="S146" s="54" t="s">
        <v>91</v>
      </c>
      <c r="T146" s="54" t="s">
        <v>91</v>
      </c>
      <c r="U146" s="54"/>
      <c r="V146" s="54" t="s">
        <v>91</v>
      </c>
      <c r="W146" s="54" t="s">
        <v>91</v>
      </c>
      <c r="X146" s="54" t="s">
        <v>91</v>
      </c>
      <c r="Y146" s="54" t="s">
        <v>91</v>
      </c>
      <c r="Z146" s="54" t="s">
        <v>91</v>
      </c>
      <c r="AA146" s="54" t="s">
        <v>91</v>
      </c>
      <c r="AB146" s="54" t="s">
        <v>91</v>
      </c>
      <c r="AC146" s="54" t="s">
        <v>91</v>
      </c>
      <c r="AD146" s="54"/>
      <c r="AE146" s="54"/>
      <c r="AF146" s="54"/>
      <c r="AG146" s="54"/>
      <c r="AH146" s="54"/>
      <c r="AI146" s="54"/>
      <c r="AJ146" s="54"/>
      <c r="AK146" s="54"/>
      <c r="AL146" s="54"/>
      <c r="AM146" s="54"/>
      <c r="AN146" s="54"/>
      <c r="AO146" s="54"/>
      <c r="AP146" s="54"/>
      <c r="AQ146" s="54"/>
      <c r="AR146" s="54"/>
      <c r="AS146" s="54"/>
      <c r="AT146" s="54"/>
      <c r="AU146" s="54"/>
      <c r="AV146" s="54"/>
      <c r="AW146" s="54"/>
      <c r="AX146" s="54"/>
      <c r="AY146" s="54"/>
      <c r="AZ146" s="54"/>
      <c r="BA146" s="54"/>
      <c r="BB146" s="54"/>
      <c r="BC146" s="54"/>
      <c r="BD146" s="54"/>
      <c r="BE146" s="54"/>
      <c r="BF146" s="54"/>
      <c r="BG146" s="54"/>
      <c r="BH146" s="54"/>
      <c r="BI146" s="54"/>
      <c r="BJ146" s="54"/>
    </row>
    <row r="147" spans="1:96" s="12" customFormat="1" ht="14.4" x14ac:dyDescent="0.3">
      <c r="A147" s="58" t="s">
        <v>352</v>
      </c>
      <c r="B147" t="s">
        <v>358</v>
      </c>
      <c r="C147" t="s">
        <v>177</v>
      </c>
      <c r="D147" t="s">
        <v>178</v>
      </c>
      <c r="E147" t="s">
        <v>138</v>
      </c>
      <c r="F147" t="s">
        <v>95</v>
      </c>
      <c r="G147" s="56" t="s">
        <v>116</v>
      </c>
      <c r="H147" t="s">
        <v>87</v>
      </c>
      <c r="I147" t="s">
        <v>96</v>
      </c>
      <c r="J147" t="s">
        <v>360</v>
      </c>
      <c r="K147" t="s">
        <v>90</v>
      </c>
      <c r="L147" s="54"/>
      <c r="M147" s="54"/>
      <c r="N147" s="54"/>
      <c r="O147" s="54"/>
      <c r="P147" s="54"/>
      <c r="Q147" s="54"/>
      <c r="R147" s="54"/>
      <c r="S147" s="54"/>
      <c r="T147" s="54"/>
      <c r="U147" s="54"/>
      <c r="V147" s="54"/>
      <c r="W147" s="54"/>
      <c r="X147" s="54"/>
      <c r="Y147" s="54"/>
      <c r="Z147" s="54"/>
      <c r="AA147" s="54"/>
      <c r="AB147" s="54"/>
      <c r="AC147" s="54"/>
      <c r="AD147" s="54"/>
      <c r="AE147" s="54"/>
      <c r="AF147" s="54"/>
      <c r="AG147" s="54"/>
      <c r="AH147" s="54"/>
      <c r="AI147" s="54"/>
      <c r="AJ147" s="54"/>
      <c r="AK147" s="54"/>
      <c r="AL147" s="54"/>
      <c r="AM147" s="54"/>
      <c r="AN147" s="54"/>
      <c r="AO147" s="54"/>
      <c r="AP147" s="54"/>
      <c r="AQ147" s="54"/>
      <c r="AR147" s="54"/>
      <c r="AS147" s="54"/>
      <c r="AT147" s="54"/>
      <c r="AU147" s="54"/>
      <c r="AV147" s="54"/>
      <c r="AW147" s="54"/>
      <c r="AX147" s="54"/>
      <c r="AY147" s="54"/>
      <c r="AZ147" s="54"/>
      <c r="BA147" s="54"/>
      <c r="BB147" s="54"/>
      <c r="BC147" s="54"/>
      <c r="BD147" s="54"/>
      <c r="BE147" s="54"/>
      <c r="BF147" s="54"/>
      <c r="BG147" s="54"/>
      <c r="BH147" s="54"/>
      <c r="BI147" s="54"/>
      <c r="BJ147" s="54"/>
    </row>
    <row r="148" spans="1:96" s="12" customFormat="1" ht="14.4" x14ac:dyDescent="0.3">
      <c r="A148" s="58" t="s">
        <v>352</v>
      </c>
      <c r="B148" t="s">
        <v>187</v>
      </c>
      <c r="C148" t="s">
        <v>188</v>
      </c>
      <c r="D148" t="s">
        <v>189</v>
      </c>
      <c r="E148" t="s">
        <v>138</v>
      </c>
      <c r="F148" t="s">
        <v>95</v>
      </c>
      <c r="G148" s="55">
        <v>2</v>
      </c>
      <c r="H148" t="s">
        <v>87</v>
      </c>
      <c r="I148" t="s">
        <v>96</v>
      </c>
      <c r="J148" t="s">
        <v>357</v>
      </c>
      <c r="K148" t="s">
        <v>90</v>
      </c>
      <c r="L148" s="54"/>
      <c r="M148" s="54"/>
      <c r="N148" s="54"/>
      <c r="O148" s="54"/>
      <c r="P148" s="54"/>
      <c r="Q148" s="54"/>
      <c r="R148" s="54"/>
      <c r="S148" s="54"/>
      <c r="T148" s="54"/>
      <c r="U148" s="54"/>
      <c r="V148" s="54"/>
      <c r="W148" s="54"/>
      <c r="X148" s="54"/>
      <c r="Y148" s="54"/>
      <c r="Z148" s="54"/>
      <c r="AA148" s="54"/>
      <c r="AB148" s="54"/>
      <c r="AC148" s="54"/>
      <c r="AD148" s="54"/>
      <c r="AE148" s="54"/>
      <c r="AF148" s="54"/>
      <c r="AG148" s="54" t="s">
        <v>91</v>
      </c>
      <c r="AH148" s="54" t="s">
        <v>91</v>
      </c>
      <c r="AI148" s="54" t="s">
        <v>91</v>
      </c>
      <c r="AJ148" s="54" t="s">
        <v>91</v>
      </c>
      <c r="AK148" s="54" t="s">
        <v>91</v>
      </c>
      <c r="AL148" s="54" t="s">
        <v>91</v>
      </c>
      <c r="AM148" s="54" t="s">
        <v>91</v>
      </c>
      <c r="AN148" s="54" t="s">
        <v>91</v>
      </c>
      <c r="AO148" s="54" t="s">
        <v>91</v>
      </c>
      <c r="AP148" s="54"/>
      <c r="AQ148" s="54"/>
      <c r="AR148" s="54"/>
      <c r="AS148" s="54" t="s">
        <v>91</v>
      </c>
      <c r="AT148" s="54" t="s">
        <v>91</v>
      </c>
      <c r="AU148" s="54" t="s">
        <v>91</v>
      </c>
      <c r="AV148" s="54" t="s">
        <v>91</v>
      </c>
      <c r="AW148" s="54" t="s">
        <v>91</v>
      </c>
      <c r="AX148" s="54" t="s">
        <v>91</v>
      </c>
      <c r="AY148" s="54" t="s">
        <v>91</v>
      </c>
      <c r="AZ148" s="54" t="s">
        <v>91</v>
      </c>
      <c r="BA148" s="54" t="s">
        <v>91</v>
      </c>
      <c r="BB148" s="54"/>
      <c r="BC148" s="54"/>
      <c r="BD148" s="54"/>
      <c r="BE148" s="54"/>
      <c r="BF148" s="54"/>
      <c r="BG148" s="54"/>
      <c r="BH148" s="54"/>
      <c r="BI148" s="54"/>
      <c r="BJ148" s="54"/>
    </row>
    <row r="149" spans="1:96" s="12" customFormat="1" ht="14.4" x14ac:dyDescent="0.3">
      <c r="A149" s="58" t="s">
        <v>352</v>
      </c>
      <c r="B149" t="s">
        <v>125</v>
      </c>
      <c r="C149" t="s">
        <v>126</v>
      </c>
      <c r="D149" t="s">
        <v>127</v>
      </c>
      <c r="E149" t="s">
        <v>85</v>
      </c>
      <c r="F149" t="s">
        <v>95</v>
      </c>
      <c r="G149" s="56" t="s">
        <v>146</v>
      </c>
      <c r="H149" t="s">
        <v>87</v>
      </c>
      <c r="I149" t="s">
        <v>96</v>
      </c>
      <c r="J149" t="s">
        <v>356</v>
      </c>
      <c r="K149" t="s">
        <v>90</v>
      </c>
      <c r="L149" s="54"/>
      <c r="M149" s="54"/>
      <c r="N149" s="54"/>
      <c r="O149" s="54"/>
      <c r="P149" s="54"/>
      <c r="Q149" s="54"/>
      <c r="R149" s="54"/>
      <c r="S149" s="54"/>
      <c r="T149" s="54"/>
      <c r="U149" s="54" t="s">
        <v>91</v>
      </c>
      <c r="V149" s="54"/>
      <c r="W149" s="54"/>
      <c r="X149" s="54"/>
      <c r="Y149" s="54"/>
      <c r="Z149" s="54"/>
      <c r="AA149" s="54"/>
      <c r="AB149" s="54"/>
      <c r="AC149" s="54"/>
      <c r="AD149" s="54"/>
      <c r="AE149" s="54"/>
      <c r="AF149" s="54"/>
      <c r="AG149" s="54"/>
      <c r="AH149" s="54"/>
      <c r="AI149" s="54"/>
      <c r="AJ149" s="54"/>
      <c r="AK149" s="54"/>
      <c r="AL149" s="54"/>
      <c r="AM149" s="54"/>
      <c r="AN149" s="54"/>
      <c r="AO149" s="54"/>
      <c r="AP149" s="54"/>
      <c r="AQ149" s="54"/>
      <c r="AR149" s="54"/>
      <c r="AS149" s="54"/>
      <c r="AT149" s="54"/>
      <c r="AU149" s="54"/>
      <c r="AV149" s="54"/>
      <c r="AW149" s="54"/>
      <c r="AX149" s="54"/>
      <c r="AY149" s="54"/>
      <c r="AZ149" s="54"/>
      <c r="BA149" s="54"/>
      <c r="BB149" s="54"/>
      <c r="BC149" s="54"/>
      <c r="BD149" s="54"/>
      <c r="BE149" s="54"/>
      <c r="BF149" s="54"/>
      <c r="BG149" s="54"/>
      <c r="BH149" s="54"/>
      <c r="BI149" s="54"/>
      <c r="BJ149" s="54"/>
    </row>
    <row r="150" spans="1:96" s="12" customFormat="1" ht="14.4" x14ac:dyDescent="0.3">
      <c r="A150" s="58" t="s">
        <v>352</v>
      </c>
      <c r="B150" t="s">
        <v>220</v>
      </c>
      <c r="C150" t="s">
        <v>221</v>
      </c>
      <c r="D150" t="s">
        <v>222</v>
      </c>
      <c r="E150" t="s">
        <v>100</v>
      </c>
      <c r="F150" t="s">
        <v>95</v>
      </c>
      <c r="G150" s="55">
        <v>2</v>
      </c>
      <c r="H150" t="s">
        <v>87</v>
      </c>
      <c r="I150" t="s">
        <v>96</v>
      </c>
      <c r="J150" t="s">
        <v>361</v>
      </c>
      <c r="K150" t="s">
        <v>90</v>
      </c>
      <c r="L150" s="54" t="s">
        <v>91</v>
      </c>
      <c r="M150" s="54" t="s">
        <v>91</v>
      </c>
      <c r="N150" s="54" t="s">
        <v>91</v>
      </c>
      <c r="O150" s="54" t="s">
        <v>91</v>
      </c>
      <c r="P150" s="54" t="s">
        <v>91</v>
      </c>
      <c r="Q150" s="54" t="s">
        <v>91</v>
      </c>
      <c r="R150" s="54" t="s">
        <v>91</v>
      </c>
      <c r="S150" s="54" t="s">
        <v>91</v>
      </c>
      <c r="T150" s="54" t="s">
        <v>91</v>
      </c>
      <c r="U150" s="54"/>
      <c r="V150" s="54"/>
      <c r="W150" s="54"/>
      <c r="X150" s="54"/>
      <c r="Y150" s="54"/>
      <c r="Z150" s="54"/>
      <c r="AA150" s="54"/>
      <c r="AB150" s="54"/>
      <c r="AC150" s="54"/>
      <c r="AD150" s="54"/>
      <c r="AE150" s="54"/>
      <c r="AF150" s="54"/>
      <c r="AG150" s="54"/>
      <c r="AH150" s="54"/>
      <c r="AI150" s="54"/>
      <c r="AJ150" s="54"/>
      <c r="AK150" s="54"/>
      <c r="AL150" s="54"/>
      <c r="AM150" s="54"/>
      <c r="AN150" s="54"/>
      <c r="AO150" s="54"/>
      <c r="AP150" s="54"/>
      <c r="AQ150" s="54"/>
      <c r="AR150" s="54"/>
      <c r="AS150" s="54"/>
      <c r="AT150" s="54"/>
      <c r="AU150" s="54"/>
      <c r="AV150" s="54"/>
      <c r="AW150" s="54"/>
      <c r="AX150" s="54"/>
      <c r="AY150" s="54"/>
      <c r="AZ150" s="54"/>
      <c r="BA150" s="54"/>
      <c r="BB150" s="54"/>
      <c r="BC150" s="54"/>
      <c r="BD150" s="54"/>
      <c r="BE150" s="54"/>
      <c r="BF150" s="54"/>
      <c r="BG150" s="54"/>
      <c r="BH150" s="54"/>
      <c r="BI150" s="54"/>
      <c r="BJ150" s="54"/>
    </row>
    <row r="151" spans="1:96" s="12" customFormat="1" ht="14.4" x14ac:dyDescent="0.3">
      <c r="A151" s="58" t="s">
        <v>354</v>
      </c>
      <c r="B151" t="s">
        <v>272</v>
      </c>
      <c r="C151" t="s">
        <v>273</v>
      </c>
      <c r="D151" t="s">
        <v>274</v>
      </c>
      <c r="E151" t="s">
        <v>85</v>
      </c>
      <c r="F151" t="s">
        <v>95</v>
      </c>
      <c r="G151" s="55">
        <v>2</v>
      </c>
      <c r="H151" t="s">
        <v>87</v>
      </c>
      <c r="I151" t="s">
        <v>96</v>
      </c>
      <c r="J151" t="s">
        <v>362</v>
      </c>
      <c r="K151" t="s">
        <v>90</v>
      </c>
      <c r="L151" s="54" t="s">
        <v>91</v>
      </c>
      <c r="M151" s="54" t="s">
        <v>91</v>
      </c>
      <c r="N151" s="54" t="s">
        <v>91</v>
      </c>
      <c r="O151" s="54" t="s">
        <v>91</v>
      </c>
      <c r="P151" s="54" t="s">
        <v>91</v>
      </c>
      <c r="Q151" s="54" t="s">
        <v>91</v>
      </c>
      <c r="R151" s="54" t="s">
        <v>91</v>
      </c>
      <c r="S151" s="54" t="s">
        <v>91</v>
      </c>
      <c r="T151" s="54"/>
      <c r="U151" s="54"/>
      <c r="V151" s="54"/>
      <c r="W151" s="54"/>
      <c r="X151" s="54"/>
      <c r="Y151" s="54"/>
      <c r="Z151" s="54"/>
      <c r="AA151" s="54"/>
      <c r="AB151" s="54"/>
      <c r="AC151" s="54"/>
      <c r="AD151" s="54"/>
      <c r="AE151" s="54"/>
      <c r="AF151" s="54"/>
      <c r="AG151" s="54"/>
      <c r="AH151" s="54"/>
      <c r="AI151" s="54"/>
      <c r="AJ151" s="54"/>
      <c r="AK151" s="54"/>
      <c r="AL151" s="54"/>
      <c r="AM151" s="54"/>
      <c r="AN151" s="54"/>
      <c r="AO151" s="54"/>
      <c r="AP151" s="54"/>
      <c r="AQ151" s="54"/>
      <c r="AR151" s="54"/>
      <c r="AS151" s="54"/>
      <c r="AT151" s="54"/>
      <c r="AU151" s="54"/>
      <c r="AV151" s="54"/>
      <c r="AW151" s="54"/>
      <c r="AX151" s="54"/>
      <c r="AY151" s="54"/>
      <c r="AZ151" s="54"/>
      <c r="BA151" s="54"/>
      <c r="BB151" s="54"/>
      <c r="BC151" s="54"/>
      <c r="BD151" s="54"/>
      <c r="BE151" s="54"/>
      <c r="BF151" s="54"/>
      <c r="BG151" s="54"/>
      <c r="BH151" s="54"/>
      <c r="BI151" s="54"/>
      <c r="BJ151" s="54"/>
    </row>
    <row r="152" spans="1:96" s="12" customFormat="1" ht="14.4" x14ac:dyDescent="0.3">
      <c r="A152" s="58" t="s">
        <v>354</v>
      </c>
      <c r="B152" t="s">
        <v>135</v>
      </c>
      <c r="C152" t="s">
        <v>136</v>
      </c>
      <c r="D152" t="s">
        <v>137</v>
      </c>
      <c r="E152" t="s">
        <v>138</v>
      </c>
      <c r="F152" t="s">
        <v>95</v>
      </c>
      <c r="G152" s="55">
        <v>2</v>
      </c>
      <c r="H152" t="s">
        <v>87</v>
      </c>
      <c r="I152" t="s">
        <v>96</v>
      </c>
      <c r="J152" t="s">
        <v>353</v>
      </c>
      <c r="K152" t="s">
        <v>90</v>
      </c>
      <c r="L152" s="54" t="s">
        <v>91</v>
      </c>
      <c r="M152" s="54" t="s">
        <v>91</v>
      </c>
      <c r="N152" s="54" t="s">
        <v>91</v>
      </c>
      <c r="O152" s="54" t="s">
        <v>91</v>
      </c>
      <c r="P152" s="54" t="s">
        <v>91</v>
      </c>
      <c r="Q152" s="54" t="s">
        <v>91</v>
      </c>
      <c r="R152" s="54" t="s">
        <v>91</v>
      </c>
      <c r="S152" s="54" t="s">
        <v>91</v>
      </c>
      <c r="T152" s="54" t="s">
        <v>91</v>
      </c>
      <c r="U152" s="54"/>
      <c r="V152" s="54" t="s">
        <v>91</v>
      </c>
      <c r="W152" s="54" t="s">
        <v>91</v>
      </c>
      <c r="X152" s="54" t="s">
        <v>91</v>
      </c>
      <c r="Y152" s="54" t="s">
        <v>91</v>
      </c>
      <c r="Z152" s="54" t="s">
        <v>91</v>
      </c>
      <c r="AA152" s="54" t="s">
        <v>91</v>
      </c>
      <c r="AB152" s="54" t="s">
        <v>91</v>
      </c>
      <c r="AC152" s="54" t="s">
        <v>91</v>
      </c>
      <c r="AD152" s="54"/>
      <c r="AE152" s="54"/>
      <c r="AF152" s="54"/>
      <c r="AG152" s="54"/>
      <c r="AH152" s="54"/>
      <c r="AI152" s="54"/>
      <c r="AJ152" s="54"/>
      <c r="AK152" s="54"/>
      <c r="AL152" s="54"/>
      <c r="AM152" s="54"/>
      <c r="AN152" s="54"/>
      <c r="AO152" s="54"/>
      <c r="AP152" s="54"/>
      <c r="AQ152" s="54"/>
      <c r="AR152" s="54"/>
      <c r="AS152" s="54"/>
      <c r="AT152" s="54"/>
      <c r="AU152" s="54"/>
      <c r="AV152" s="54"/>
      <c r="AW152" s="54"/>
      <c r="AX152" s="54"/>
      <c r="AY152" s="54"/>
      <c r="AZ152" s="54"/>
      <c r="BA152" s="54"/>
      <c r="BB152" s="54"/>
      <c r="BC152" s="54"/>
      <c r="BD152" s="54"/>
      <c r="BE152" s="54"/>
      <c r="BF152" s="54"/>
      <c r="BG152" s="54"/>
      <c r="BH152" s="54"/>
      <c r="BI152" s="54"/>
      <c r="BJ152" s="54"/>
    </row>
    <row r="153" spans="1:96" s="12" customFormat="1" ht="14.4" x14ac:dyDescent="0.3">
      <c r="A153" s="58" t="s">
        <v>354</v>
      </c>
      <c r="B153" t="s">
        <v>135</v>
      </c>
      <c r="C153" t="s">
        <v>136</v>
      </c>
      <c r="D153" t="s">
        <v>137</v>
      </c>
      <c r="E153" t="s">
        <v>138</v>
      </c>
      <c r="F153" t="s">
        <v>95</v>
      </c>
      <c r="G153" s="56" t="s">
        <v>116</v>
      </c>
      <c r="H153" t="s">
        <v>87</v>
      </c>
      <c r="I153" t="s">
        <v>96</v>
      </c>
      <c r="J153" t="s">
        <v>355</v>
      </c>
      <c r="K153" t="s">
        <v>90</v>
      </c>
      <c r="L153" s="54"/>
      <c r="M153" s="54"/>
      <c r="N153" s="54"/>
      <c r="O153" s="54"/>
      <c r="P153" s="54"/>
      <c r="Q153" s="54"/>
      <c r="R153" s="54"/>
      <c r="S153" s="54"/>
      <c r="T153" s="54"/>
      <c r="U153" s="54"/>
      <c r="V153" s="54"/>
      <c r="W153" s="54"/>
      <c r="X153" s="54"/>
      <c r="Y153" s="54"/>
      <c r="Z153" s="54"/>
      <c r="AA153" s="54"/>
      <c r="AB153" s="54"/>
      <c r="AC153" s="54" t="s">
        <v>91</v>
      </c>
      <c r="AD153" s="54"/>
      <c r="AE153" s="54"/>
      <c r="AF153" s="54"/>
      <c r="AG153" s="54"/>
      <c r="AH153" s="54"/>
      <c r="AI153" s="54"/>
      <c r="AJ153" s="54"/>
      <c r="AK153" s="54"/>
      <c r="AL153" s="54"/>
      <c r="AM153" s="54"/>
      <c r="AN153" s="54"/>
      <c r="AO153" s="54"/>
      <c r="AP153" s="54"/>
      <c r="AQ153" s="54"/>
      <c r="AR153" s="54"/>
      <c r="AS153" s="54"/>
      <c r="AT153" s="54"/>
      <c r="AU153" s="54"/>
      <c r="AV153" s="54"/>
      <c r="AW153" s="54"/>
      <c r="AX153" s="54"/>
      <c r="AY153" s="54"/>
      <c r="AZ153" s="54"/>
      <c r="BA153" s="54"/>
      <c r="BB153" s="54"/>
      <c r="BC153" s="54"/>
      <c r="BD153" s="54"/>
      <c r="BE153" s="54"/>
      <c r="BF153" s="54"/>
      <c r="BG153" s="54"/>
      <c r="BH153" s="54"/>
      <c r="BI153" s="54"/>
      <c r="BJ153" s="54"/>
    </row>
    <row r="154" spans="1:96" s="12" customFormat="1" ht="14.4" x14ac:dyDescent="0.3">
      <c r="A154" s="58" t="s">
        <v>354</v>
      </c>
      <c r="B154" t="s">
        <v>220</v>
      </c>
      <c r="C154" t="s">
        <v>221</v>
      </c>
      <c r="D154" t="s">
        <v>222</v>
      </c>
      <c r="E154" t="s">
        <v>100</v>
      </c>
      <c r="F154" t="s">
        <v>95</v>
      </c>
      <c r="G154" s="55">
        <v>2</v>
      </c>
      <c r="H154" t="s">
        <v>87</v>
      </c>
      <c r="I154" t="s">
        <v>96</v>
      </c>
      <c r="J154" t="s">
        <v>361</v>
      </c>
      <c r="K154" t="s">
        <v>90</v>
      </c>
      <c r="L154" s="54"/>
      <c r="M154" s="54"/>
      <c r="N154" s="54"/>
      <c r="O154" s="54"/>
      <c r="P154" s="54"/>
      <c r="Q154" s="54"/>
      <c r="R154" s="54"/>
      <c r="S154" s="54"/>
      <c r="T154" s="54"/>
      <c r="U154" s="54"/>
      <c r="V154" s="54" t="s">
        <v>91</v>
      </c>
      <c r="W154" s="54" t="s">
        <v>91</v>
      </c>
      <c r="X154" s="54" t="s">
        <v>91</v>
      </c>
      <c r="Y154" s="54" t="s">
        <v>91</v>
      </c>
      <c r="Z154" s="54" t="s">
        <v>91</v>
      </c>
      <c r="AA154" s="54" t="s">
        <v>91</v>
      </c>
      <c r="AB154" s="54" t="s">
        <v>91</v>
      </c>
      <c r="AC154" s="54" t="s">
        <v>91</v>
      </c>
      <c r="AD154" s="54"/>
      <c r="AE154" s="54"/>
      <c r="AF154" s="54"/>
      <c r="AG154" s="54"/>
      <c r="AH154" s="54"/>
      <c r="AI154" s="54"/>
      <c r="AJ154" s="54"/>
      <c r="AK154" s="54"/>
      <c r="AL154" s="54"/>
      <c r="AM154" s="54"/>
      <c r="AN154" s="54"/>
      <c r="AO154" s="54"/>
      <c r="AP154" s="54"/>
      <c r="AQ154" s="54"/>
      <c r="AR154" s="54"/>
      <c r="AS154" s="54"/>
      <c r="AT154" s="54"/>
      <c r="AU154" s="54"/>
      <c r="AV154" s="54"/>
      <c r="AW154" s="54"/>
      <c r="AX154" s="54"/>
      <c r="AY154" s="54"/>
      <c r="AZ154" s="54"/>
      <c r="BA154" s="54"/>
      <c r="BB154" s="54"/>
      <c r="BC154" s="54"/>
      <c r="BD154" s="54"/>
      <c r="BE154" s="54"/>
      <c r="BF154" s="54"/>
      <c r="BG154" s="54"/>
      <c r="BH154" s="54"/>
      <c r="BI154" s="54"/>
      <c r="BJ154" s="54"/>
    </row>
    <row r="155" spans="1:96" s="12" customFormat="1" ht="14.4" x14ac:dyDescent="0.3">
      <c r="A155" s="58" t="s">
        <v>363</v>
      </c>
      <c r="B155" t="s">
        <v>82</v>
      </c>
      <c r="C155" t="s">
        <v>83</v>
      </c>
      <c r="D155" t="s">
        <v>84</v>
      </c>
      <c r="E155" t="s">
        <v>85</v>
      </c>
      <c r="F155" t="s">
        <v>95</v>
      </c>
      <c r="G155" s="55">
        <v>2</v>
      </c>
      <c r="H155" t="s">
        <v>87</v>
      </c>
      <c r="I155" t="s">
        <v>96</v>
      </c>
      <c r="J155" t="s">
        <v>364</v>
      </c>
      <c r="K155" t="s">
        <v>90</v>
      </c>
      <c r="L155" s="54"/>
      <c r="M155" s="54"/>
      <c r="N155" s="54"/>
      <c r="O155" s="54"/>
      <c r="P155" s="54" t="s">
        <v>91</v>
      </c>
      <c r="Q155" s="54" t="s">
        <v>91</v>
      </c>
      <c r="R155" s="54" t="s">
        <v>91</v>
      </c>
      <c r="S155" s="54" t="s">
        <v>91</v>
      </c>
      <c r="T155" s="54"/>
      <c r="U155" s="54"/>
      <c r="V155" s="54"/>
      <c r="W155" s="54"/>
      <c r="X155" s="54"/>
      <c r="Y155" s="54"/>
      <c r="Z155" s="54" t="s">
        <v>91</v>
      </c>
      <c r="AA155" s="54" t="s">
        <v>91</v>
      </c>
      <c r="AB155" s="54" t="s">
        <v>91</v>
      </c>
      <c r="AC155" s="54" t="s">
        <v>91</v>
      </c>
      <c r="AD155" s="54"/>
      <c r="AE155" s="54"/>
      <c r="AF155" s="54"/>
      <c r="AG155" s="54"/>
      <c r="AH155" s="54"/>
      <c r="AI155" s="54"/>
      <c r="AJ155" s="54"/>
      <c r="AK155" s="54"/>
      <c r="AL155" s="54"/>
      <c r="AM155" s="54"/>
      <c r="AN155" s="54"/>
      <c r="AO155" s="54"/>
      <c r="AP155" s="54"/>
      <c r="AQ155" s="54"/>
      <c r="AR155" s="54"/>
      <c r="AS155" s="54"/>
      <c r="AT155" s="54"/>
      <c r="AU155" s="54"/>
      <c r="AV155" s="54"/>
      <c r="AW155" s="54"/>
      <c r="AX155" s="54"/>
      <c r="AY155" s="54"/>
      <c r="AZ155" s="54"/>
      <c r="BA155" s="54"/>
      <c r="BB155" s="54"/>
      <c r="BC155" s="54"/>
      <c r="BD155" s="54"/>
      <c r="BE155" s="54"/>
      <c r="BF155" s="54"/>
      <c r="BG155" s="54"/>
      <c r="BH155" s="54"/>
      <c r="BI155" s="54"/>
      <c r="BJ155" s="54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</row>
    <row r="156" spans="1:96" s="12" customFormat="1" ht="14.4" x14ac:dyDescent="0.3">
      <c r="A156" s="58" t="s">
        <v>365</v>
      </c>
      <c r="B156" t="s">
        <v>191</v>
      </c>
      <c r="C156" t="s">
        <v>192</v>
      </c>
      <c r="D156" t="s">
        <v>193</v>
      </c>
      <c r="E156" t="s">
        <v>100</v>
      </c>
      <c r="F156" t="s">
        <v>95</v>
      </c>
      <c r="G156" s="55">
        <v>2</v>
      </c>
      <c r="H156" t="s">
        <v>87</v>
      </c>
      <c r="I156" t="s">
        <v>96</v>
      </c>
      <c r="J156" t="s">
        <v>366</v>
      </c>
      <c r="K156" t="s">
        <v>90</v>
      </c>
      <c r="L156" s="54"/>
      <c r="M156" s="54"/>
      <c r="N156" s="54"/>
      <c r="O156" s="54"/>
      <c r="P156" s="54"/>
      <c r="Q156" s="54"/>
      <c r="R156" s="54"/>
      <c r="S156" s="54"/>
      <c r="T156" s="54"/>
      <c r="U156" s="54"/>
      <c r="V156" s="54"/>
      <c r="W156" s="54"/>
      <c r="X156" s="54"/>
      <c r="Y156" s="54"/>
      <c r="Z156" s="54"/>
      <c r="AA156" s="54"/>
      <c r="AB156" s="54"/>
      <c r="AC156" s="54"/>
      <c r="AD156" s="54"/>
      <c r="AE156" s="54"/>
      <c r="AF156" s="54" t="s">
        <v>91</v>
      </c>
      <c r="AG156" s="54" t="s">
        <v>91</v>
      </c>
      <c r="AH156" s="54" t="s">
        <v>91</v>
      </c>
      <c r="AI156" s="54" t="s">
        <v>91</v>
      </c>
      <c r="AJ156" s="54" t="s">
        <v>91</v>
      </c>
      <c r="AK156" s="54" t="s">
        <v>91</v>
      </c>
      <c r="AL156" s="54" t="s">
        <v>91</v>
      </c>
      <c r="AM156" s="54" t="s">
        <v>91</v>
      </c>
      <c r="AN156" s="54" t="s">
        <v>91</v>
      </c>
      <c r="AO156" s="54" t="s">
        <v>91</v>
      </c>
      <c r="AP156" s="54"/>
      <c r="AQ156" s="54"/>
      <c r="AR156" s="54" t="s">
        <v>91</v>
      </c>
      <c r="AS156" s="54" t="s">
        <v>91</v>
      </c>
      <c r="AT156" s="54" t="s">
        <v>91</v>
      </c>
      <c r="AU156" s="54" t="s">
        <v>91</v>
      </c>
      <c r="AV156" s="54" t="s">
        <v>91</v>
      </c>
      <c r="AW156" s="54" t="s">
        <v>91</v>
      </c>
      <c r="AX156" s="54" t="s">
        <v>91</v>
      </c>
      <c r="AY156" s="54" t="s">
        <v>91</v>
      </c>
      <c r="AZ156" s="54" t="s">
        <v>91</v>
      </c>
      <c r="BA156" s="54" t="s">
        <v>91</v>
      </c>
      <c r="BB156" s="54"/>
      <c r="BC156" s="54"/>
      <c r="BD156" s="54"/>
      <c r="BE156" s="54"/>
      <c r="BF156" s="54"/>
      <c r="BG156" s="54"/>
      <c r="BH156" s="54"/>
      <c r="BI156" s="54"/>
      <c r="BJ156" s="54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</row>
    <row r="157" spans="1:96" s="12" customFormat="1" ht="14.4" x14ac:dyDescent="0.3">
      <c r="A157" s="58" t="s">
        <v>367</v>
      </c>
      <c r="B157" t="s">
        <v>191</v>
      </c>
      <c r="C157" t="s">
        <v>192</v>
      </c>
      <c r="D157" t="s">
        <v>193</v>
      </c>
      <c r="E157" t="s">
        <v>100</v>
      </c>
      <c r="F157" t="s">
        <v>95</v>
      </c>
      <c r="G157" s="55">
        <v>2</v>
      </c>
      <c r="H157" t="s">
        <v>87</v>
      </c>
      <c r="I157" t="s">
        <v>96</v>
      </c>
      <c r="J157" t="s">
        <v>368</v>
      </c>
      <c r="K157" t="s">
        <v>90</v>
      </c>
      <c r="L157" s="54"/>
      <c r="M157" s="54"/>
      <c r="N157" s="54"/>
      <c r="O157" s="54"/>
      <c r="P157" s="54" t="s">
        <v>91</v>
      </c>
      <c r="Q157" s="54" t="s">
        <v>91</v>
      </c>
      <c r="R157" s="54"/>
      <c r="S157" s="54"/>
      <c r="T157" s="54"/>
      <c r="U157" s="54"/>
      <c r="V157" s="54"/>
      <c r="W157" s="54"/>
      <c r="X157" s="54"/>
      <c r="Y157" s="54"/>
      <c r="Z157" s="54"/>
      <c r="AA157" s="54"/>
      <c r="AB157" s="54"/>
      <c r="AC157" s="54"/>
      <c r="AD157" s="54"/>
      <c r="AE157" s="54"/>
      <c r="AF157" s="54"/>
      <c r="AG157" s="54"/>
      <c r="AH157" s="54"/>
      <c r="AI157" s="54"/>
      <c r="AJ157" s="54"/>
      <c r="AK157" s="54"/>
      <c r="AL157" s="54"/>
      <c r="AM157" s="54"/>
      <c r="AN157" s="54"/>
      <c r="AO157" s="54"/>
      <c r="AP157" s="54"/>
      <c r="AQ157" s="54"/>
      <c r="AR157" s="54"/>
      <c r="AS157" s="54"/>
      <c r="AT157" s="54"/>
      <c r="AU157" s="54"/>
      <c r="AV157" s="54"/>
      <c r="AW157" s="54"/>
      <c r="AX157" s="54"/>
      <c r="AY157" s="54"/>
      <c r="AZ157" s="54"/>
      <c r="BA157" s="54"/>
      <c r="BB157" s="54"/>
      <c r="BC157" s="54"/>
      <c r="BD157" s="54"/>
      <c r="BE157" s="54"/>
      <c r="BF157" s="54"/>
      <c r="BG157" s="54"/>
      <c r="BH157" s="54"/>
      <c r="BI157" s="54"/>
      <c r="BJ157" s="54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</row>
    <row r="158" spans="1:96" s="12" customFormat="1" ht="14.4" x14ac:dyDescent="0.3">
      <c r="A158" s="58" t="s">
        <v>369</v>
      </c>
      <c r="B158" t="s">
        <v>298</v>
      </c>
      <c r="C158" t="s">
        <v>299</v>
      </c>
      <c r="D158" t="s">
        <v>300</v>
      </c>
      <c r="E158" t="s">
        <v>100</v>
      </c>
      <c r="F158" t="s">
        <v>95</v>
      </c>
      <c r="G158" s="55">
        <v>2</v>
      </c>
      <c r="H158" t="s">
        <v>87</v>
      </c>
      <c r="I158" t="s">
        <v>96</v>
      </c>
      <c r="J158" t="s">
        <v>373</v>
      </c>
      <c r="K158" t="s">
        <v>90</v>
      </c>
      <c r="L158" s="54" t="s">
        <v>91</v>
      </c>
      <c r="M158" s="54" t="s">
        <v>91</v>
      </c>
      <c r="N158" s="54" t="s">
        <v>91</v>
      </c>
      <c r="O158" s="54" t="s">
        <v>91</v>
      </c>
      <c r="P158" s="54" t="s">
        <v>91</v>
      </c>
      <c r="Q158" s="54" t="s">
        <v>91</v>
      </c>
      <c r="R158" s="54" t="s">
        <v>91</v>
      </c>
      <c r="S158" s="54" t="s">
        <v>91</v>
      </c>
      <c r="T158" s="54" t="s">
        <v>91</v>
      </c>
      <c r="U158" s="54"/>
      <c r="V158" s="54"/>
      <c r="W158" s="54"/>
      <c r="X158" s="54"/>
      <c r="Y158" s="54"/>
      <c r="Z158" s="54"/>
      <c r="AA158" s="54"/>
      <c r="AB158" s="54"/>
      <c r="AC158" s="54"/>
      <c r="AD158" s="54"/>
      <c r="AE158" s="54"/>
      <c r="AF158" s="54"/>
      <c r="AG158" s="54"/>
      <c r="AH158" s="54"/>
      <c r="AI158" s="54"/>
      <c r="AJ158" s="54"/>
      <c r="AK158" s="54"/>
      <c r="AL158" s="54"/>
      <c r="AM158" s="54"/>
      <c r="AN158" s="54"/>
      <c r="AO158" s="54"/>
      <c r="AP158" s="54"/>
      <c r="AQ158" s="54"/>
      <c r="AR158" s="54"/>
      <c r="AS158" s="54"/>
      <c r="AT158" s="54"/>
      <c r="AU158" s="54"/>
      <c r="AV158" s="54"/>
      <c r="AW158" s="54"/>
      <c r="AX158" s="54"/>
      <c r="AY158" s="54"/>
      <c r="AZ158" s="54"/>
      <c r="BA158" s="54"/>
      <c r="BB158" s="54"/>
      <c r="BC158" s="54"/>
      <c r="BD158" s="54"/>
      <c r="BE158" s="54"/>
      <c r="BF158" s="54"/>
      <c r="BG158" s="54"/>
      <c r="BH158" s="54"/>
      <c r="BI158" s="54"/>
      <c r="BJ158" s="54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</row>
    <row r="159" spans="1:96" s="12" customFormat="1" ht="14.4" x14ac:dyDescent="0.3">
      <c r="A159" s="58" t="s">
        <v>369</v>
      </c>
      <c r="B159" t="s">
        <v>298</v>
      </c>
      <c r="C159" t="s">
        <v>299</v>
      </c>
      <c r="D159" t="s">
        <v>300</v>
      </c>
      <c r="E159" t="s">
        <v>100</v>
      </c>
      <c r="F159" t="s">
        <v>95</v>
      </c>
      <c r="G159" s="55">
        <v>2</v>
      </c>
      <c r="H159" t="s">
        <v>87</v>
      </c>
      <c r="I159" t="s">
        <v>96</v>
      </c>
      <c r="J159" t="s">
        <v>374</v>
      </c>
      <c r="K159" t="s">
        <v>90</v>
      </c>
      <c r="L159" s="54"/>
      <c r="M159" s="54"/>
      <c r="N159" s="54"/>
      <c r="O159" s="54"/>
      <c r="P159" s="54"/>
      <c r="Q159" s="54"/>
      <c r="R159" s="54"/>
      <c r="S159" s="54"/>
      <c r="T159" s="54"/>
      <c r="U159" s="54"/>
      <c r="V159" s="54"/>
      <c r="W159" s="54"/>
      <c r="X159" s="54"/>
      <c r="Y159" s="54"/>
      <c r="Z159" s="54"/>
      <c r="AA159" s="54"/>
      <c r="AB159" s="54"/>
      <c r="AC159" s="54"/>
      <c r="AD159" s="54"/>
      <c r="AE159" s="54"/>
      <c r="AF159" s="54"/>
      <c r="AG159" s="54"/>
      <c r="AH159" s="54"/>
      <c r="AI159" s="54" t="s">
        <v>91</v>
      </c>
      <c r="AJ159" s="54" t="s">
        <v>91</v>
      </c>
      <c r="AK159" s="54" t="s">
        <v>91</v>
      </c>
      <c r="AL159" s="54" t="s">
        <v>91</v>
      </c>
      <c r="AM159" s="54" t="s">
        <v>91</v>
      </c>
      <c r="AN159" s="54" t="s">
        <v>91</v>
      </c>
      <c r="AO159" s="54" t="s">
        <v>91</v>
      </c>
      <c r="AP159" s="54" t="s">
        <v>91</v>
      </c>
      <c r="AQ159" s="54"/>
      <c r="AR159" s="54"/>
      <c r="AS159" s="54"/>
      <c r="AT159" s="54"/>
      <c r="AU159" s="54"/>
      <c r="AV159" s="54"/>
      <c r="AW159" s="54"/>
      <c r="AX159" s="54"/>
      <c r="AY159" s="54"/>
      <c r="AZ159" s="54"/>
      <c r="BA159" s="54"/>
      <c r="BB159" s="54"/>
      <c r="BC159" s="54"/>
      <c r="BD159" s="54"/>
      <c r="BE159" s="54"/>
      <c r="BF159" s="54"/>
      <c r="BG159" s="54"/>
      <c r="BH159" s="54"/>
      <c r="BI159" s="54"/>
      <c r="BJ159" s="54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</row>
    <row r="160" spans="1:96" s="12" customFormat="1" ht="14.4" x14ac:dyDescent="0.3">
      <c r="A160" s="58" t="s">
        <v>369</v>
      </c>
      <c r="B160" t="s">
        <v>148</v>
      </c>
      <c r="C160" t="s">
        <v>149</v>
      </c>
      <c r="D160" t="s">
        <v>150</v>
      </c>
      <c r="E160" t="s">
        <v>138</v>
      </c>
      <c r="F160" t="s">
        <v>95</v>
      </c>
      <c r="G160" s="55">
        <v>2</v>
      </c>
      <c r="H160" t="s">
        <v>87</v>
      </c>
      <c r="I160" t="s">
        <v>96</v>
      </c>
      <c r="J160" t="s">
        <v>370</v>
      </c>
      <c r="K160" t="s">
        <v>90</v>
      </c>
      <c r="L160" s="54"/>
      <c r="M160" s="54"/>
      <c r="N160" s="54"/>
      <c r="O160" s="54"/>
      <c r="P160" s="54"/>
      <c r="Q160" s="54"/>
      <c r="R160" s="54"/>
      <c r="S160" s="54"/>
      <c r="T160" s="54"/>
      <c r="U160" s="54"/>
      <c r="V160" s="54"/>
      <c r="W160" s="54"/>
      <c r="X160" s="54"/>
      <c r="Y160" s="54"/>
      <c r="Z160" s="54"/>
      <c r="AA160" s="54"/>
      <c r="AB160" s="54"/>
      <c r="AC160" s="54"/>
      <c r="AD160" s="54"/>
      <c r="AE160" s="54"/>
      <c r="AF160" s="54"/>
      <c r="AG160" s="54"/>
      <c r="AH160" s="54"/>
      <c r="AI160" s="54"/>
      <c r="AJ160" s="54"/>
      <c r="AK160" s="54"/>
      <c r="AL160" s="54"/>
      <c r="AM160" s="54"/>
      <c r="AN160" s="54"/>
      <c r="AO160" s="54"/>
      <c r="AP160" s="54"/>
      <c r="AQ160" s="54"/>
      <c r="AR160" s="54"/>
      <c r="AS160" s="54"/>
      <c r="AT160" s="54"/>
      <c r="AU160" s="54"/>
      <c r="AV160" s="54"/>
      <c r="AW160" s="54"/>
      <c r="AX160" s="54"/>
      <c r="AY160" s="54"/>
      <c r="AZ160" s="54"/>
      <c r="BA160" s="54"/>
      <c r="BB160" s="54"/>
      <c r="BC160" s="54" t="s">
        <v>91</v>
      </c>
      <c r="BD160" s="54" t="s">
        <v>91</v>
      </c>
      <c r="BE160" s="54" t="s">
        <v>91</v>
      </c>
      <c r="BF160" s="54" t="s">
        <v>91</v>
      </c>
      <c r="BG160" s="54" t="s">
        <v>91</v>
      </c>
      <c r="BH160" s="54" t="s">
        <v>91</v>
      </c>
      <c r="BI160" s="54" t="s">
        <v>91</v>
      </c>
      <c r="BJ160" s="54" t="s">
        <v>91</v>
      </c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</row>
    <row r="161" spans="1:96" s="12" customFormat="1" ht="14.4" x14ac:dyDescent="0.3">
      <c r="A161" s="58" t="s">
        <v>369</v>
      </c>
      <c r="B161" t="s">
        <v>191</v>
      </c>
      <c r="C161" t="s">
        <v>192</v>
      </c>
      <c r="D161" t="s">
        <v>193</v>
      </c>
      <c r="E161" t="s">
        <v>100</v>
      </c>
      <c r="F161" t="s">
        <v>95</v>
      </c>
      <c r="G161" s="55">
        <v>2</v>
      </c>
      <c r="H161" t="s">
        <v>87</v>
      </c>
      <c r="I161" t="s">
        <v>96</v>
      </c>
      <c r="J161" t="s">
        <v>368</v>
      </c>
      <c r="K161" t="s">
        <v>90</v>
      </c>
      <c r="L161" s="54"/>
      <c r="M161" s="54"/>
      <c r="N161" s="54"/>
      <c r="O161" s="54"/>
      <c r="P161" s="54"/>
      <c r="Q161" s="54"/>
      <c r="R161" s="54" t="s">
        <v>91</v>
      </c>
      <c r="S161" s="54" t="s">
        <v>91</v>
      </c>
      <c r="T161" s="54" t="s">
        <v>91</v>
      </c>
      <c r="U161" s="54"/>
      <c r="V161" s="54"/>
      <c r="W161" s="54"/>
      <c r="X161" s="54"/>
      <c r="Y161" s="54"/>
      <c r="Z161" s="54"/>
      <c r="AA161" s="54"/>
      <c r="AB161" s="54"/>
      <c r="AC161" s="54"/>
      <c r="AD161" s="54"/>
      <c r="AE161" s="54"/>
      <c r="AF161" s="54"/>
      <c r="AG161" s="54"/>
      <c r="AH161" s="54"/>
      <c r="AI161" s="54"/>
      <c r="AJ161" s="54"/>
      <c r="AK161" s="54"/>
      <c r="AL161" s="54"/>
      <c r="AM161" s="54"/>
      <c r="AN161" s="54"/>
      <c r="AO161" s="54"/>
      <c r="AP161" s="54"/>
      <c r="AQ161" s="54"/>
      <c r="AR161" s="54"/>
      <c r="AS161" s="54"/>
      <c r="AT161" s="54"/>
      <c r="AU161" s="54"/>
      <c r="AV161" s="54"/>
      <c r="AW161" s="54"/>
      <c r="AX161" s="54"/>
      <c r="AY161" s="54"/>
      <c r="AZ161" s="54"/>
      <c r="BA161" s="54"/>
      <c r="BB161" s="54"/>
      <c r="BC161" s="54"/>
      <c r="BD161" s="54"/>
      <c r="BE161" s="54"/>
      <c r="BF161" s="54"/>
      <c r="BG161" s="54"/>
      <c r="BH161" s="54"/>
      <c r="BI161" s="54"/>
      <c r="BJ161" s="54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</row>
    <row r="162" spans="1:96" s="12" customFormat="1" ht="14.4" x14ac:dyDescent="0.3">
      <c r="A162" s="58" t="s">
        <v>371</v>
      </c>
      <c r="B162" t="s">
        <v>183</v>
      </c>
      <c r="C162" t="s">
        <v>183</v>
      </c>
      <c r="D162" t="s">
        <v>184</v>
      </c>
      <c r="E162" t="s">
        <v>85</v>
      </c>
      <c r="F162" t="s">
        <v>95</v>
      </c>
      <c r="G162" s="55">
        <v>2</v>
      </c>
      <c r="H162" t="s">
        <v>87</v>
      </c>
      <c r="I162" t="s">
        <v>88</v>
      </c>
      <c r="J162" t="s">
        <v>375</v>
      </c>
      <c r="K162" t="s">
        <v>90</v>
      </c>
      <c r="L162" s="54"/>
      <c r="M162" s="54" t="s">
        <v>91</v>
      </c>
      <c r="N162" s="54" t="s">
        <v>91</v>
      </c>
      <c r="O162" s="54" t="s">
        <v>91</v>
      </c>
      <c r="P162" s="54" t="s">
        <v>91</v>
      </c>
      <c r="Q162" s="54" t="s">
        <v>91</v>
      </c>
      <c r="R162" s="54"/>
      <c r="S162" s="54"/>
      <c r="T162" s="54"/>
      <c r="U162" s="54"/>
      <c r="V162" s="54"/>
      <c r="W162" s="54"/>
      <c r="X162" s="54"/>
      <c r="Y162" s="54"/>
      <c r="Z162" s="54"/>
      <c r="AA162" s="54"/>
      <c r="AB162" s="54"/>
      <c r="AC162" s="54"/>
      <c r="AD162" s="54"/>
      <c r="AE162" s="54"/>
      <c r="AF162" s="54"/>
      <c r="AG162" s="54"/>
      <c r="AH162" s="54"/>
      <c r="AI162" s="54"/>
      <c r="AJ162" s="54"/>
      <c r="AK162" s="54"/>
      <c r="AL162" s="54"/>
      <c r="AM162" s="54"/>
      <c r="AN162" s="54"/>
      <c r="AO162" s="54"/>
      <c r="AP162" s="54"/>
      <c r="AQ162" s="54"/>
      <c r="AR162" s="54"/>
      <c r="AS162" s="54"/>
      <c r="AT162" s="54"/>
      <c r="AU162" s="54"/>
      <c r="AV162" s="54"/>
      <c r="AW162" s="54"/>
      <c r="AX162" s="54"/>
      <c r="AY162" s="54"/>
      <c r="AZ162" s="54"/>
      <c r="BA162" s="54"/>
      <c r="BB162" s="54"/>
      <c r="BC162" s="54"/>
      <c r="BD162" s="54"/>
      <c r="BE162" s="54"/>
      <c r="BF162" s="54"/>
      <c r="BG162" s="54"/>
      <c r="BH162" s="54"/>
      <c r="BI162" s="54"/>
      <c r="BJ162" s="54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</row>
    <row r="163" spans="1:96" s="12" customFormat="1" ht="14.4" x14ac:dyDescent="0.3">
      <c r="A163" s="58" t="s">
        <v>371</v>
      </c>
      <c r="B163" t="s">
        <v>298</v>
      </c>
      <c r="C163" t="s">
        <v>299</v>
      </c>
      <c r="D163" t="s">
        <v>300</v>
      </c>
      <c r="E163" t="s">
        <v>100</v>
      </c>
      <c r="F163" t="s">
        <v>95</v>
      </c>
      <c r="G163" s="55">
        <v>2</v>
      </c>
      <c r="H163" t="s">
        <v>87</v>
      </c>
      <c r="I163" t="s">
        <v>96</v>
      </c>
      <c r="J163" t="s">
        <v>373</v>
      </c>
      <c r="K163" t="s">
        <v>90</v>
      </c>
      <c r="L163" s="54" t="s">
        <v>91</v>
      </c>
      <c r="M163" s="54" t="s">
        <v>91</v>
      </c>
      <c r="N163" s="54" t="s">
        <v>91</v>
      </c>
      <c r="O163" s="54" t="s">
        <v>91</v>
      </c>
      <c r="P163" s="54" t="s">
        <v>91</v>
      </c>
      <c r="Q163" s="54" t="s">
        <v>91</v>
      </c>
      <c r="R163" s="54" t="s">
        <v>91</v>
      </c>
      <c r="S163" s="54" t="s">
        <v>91</v>
      </c>
      <c r="T163" s="54" t="s">
        <v>91</v>
      </c>
      <c r="U163" s="54"/>
      <c r="V163" s="54"/>
      <c r="W163" s="54"/>
      <c r="X163" s="54"/>
      <c r="Y163" s="54"/>
      <c r="Z163" s="54"/>
      <c r="AA163" s="54"/>
      <c r="AB163" s="54"/>
      <c r="AC163" s="54"/>
      <c r="AD163" s="54"/>
      <c r="AE163" s="54"/>
      <c r="AF163" s="54"/>
      <c r="AG163" s="54"/>
      <c r="AH163" s="54"/>
      <c r="AI163" s="54"/>
      <c r="AJ163" s="54"/>
      <c r="AK163" s="54"/>
      <c r="AL163" s="54"/>
      <c r="AM163" s="54"/>
      <c r="AN163" s="54"/>
      <c r="AO163" s="54"/>
      <c r="AP163" s="54"/>
      <c r="AQ163" s="54"/>
      <c r="AR163" s="54"/>
      <c r="AS163" s="54"/>
      <c r="AT163" s="54"/>
      <c r="AU163" s="54"/>
      <c r="AV163" s="54"/>
      <c r="AW163" s="54"/>
      <c r="AX163" s="54"/>
      <c r="AY163" s="54"/>
      <c r="AZ163" s="54"/>
      <c r="BA163" s="54"/>
      <c r="BB163" s="54"/>
      <c r="BC163" s="54"/>
      <c r="BD163" s="54"/>
      <c r="BE163" s="54"/>
      <c r="BF163" s="54"/>
      <c r="BG163" s="54"/>
      <c r="BH163" s="54"/>
      <c r="BI163" s="54"/>
      <c r="BJ163" s="54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</row>
    <row r="164" spans="1:96" s="12" customFormat="1" ht="14.4" x14ac:dyDescent="0.3">
      <c r="A164" s="58" t="s">
        <v>371</v>
      </c>
      <c r="B164" t="s">
        <v>298</v>
      </c>
      <c r="C164" t="s">
        <v>299</v>
      </c>
      <c r="D164" t="s">
        <v>300</v>
      </c>
      <c r="E164" t="s">
        <v>100</v>
      </c>
      <c r="F164" t="s">
        <v>95</v>
      </c>
      <c r="G164" s="55">
        <v>2</v>
      </c>
      <c r="H164" t="s">
        <v>87</v>
      </c>
      <c r="I164" t="s">
        <v>96</v>
      </c>
      <c r="J164" t="s">
        <v>374</v>
      </c>
      <c r="K164" t="s">
        <v>90</v>
      </c>
      <c r="L164" s="54"/>
      <c r="M164" s="54"/>
      <c r="N164" s="54"/>
      <c r="O164" s="54"/>
      <c r="P164" s="54"/>
      <c r="Q164" s="54"/>
      <c r="R164" s="54"/>
      <c r="S164" s="54"/>
      <c r="T164" s="54"/>
      <c r="U164" s="54"/>
      <c r="V164" s="54"/>
      <c r="W164" s="54"/>
      <c r="X164" s="54"/>
      <c r="Y164" s="54"/>
      <c r="Z164" s="54"/>
      <c r="AA164" s="54"/>
      <c r="AB164" s="54"/>
      <c r="AC164" s="54"/>
      <c r="AD164" s="54"/>
      <c r="AE164" s="54"/>
      <c r="AF164" s="54"/>
      <c r="AG164" s="54"/>
      <c r="AH164" s="54"/>
      <c r="AI164" s="54" t="s">
        <v>91</v>
      </c>
      <c r="AJ164" s="54" t="s">
        <v>91</v>
      </c>
      <c r="AK164" s="54" t="s">
        <v>91</v>
      </c>
      <c r="AL164" s="54" t="s">
        <v>91</v>
      </c>
      <c r="AM164" s="54" t="s">
        <v>91</v>
      </c>
      <c r="AN164" s="54"/>
      <c r="AO164" s="54"/>
      <c r="AP164" s="54"/>
      <c r="AQ164" s="54"/>
      <c r="AR164" s="54"/>
      <c r="AS164" s="54"/>
      <c r="AT164" s="54"/>
      <c r="AU164" s="54"/>
      <c r="AV164" s="54"/>
      <c r="AW164" s="54"/>
      <c r="AX164" s="54"/>
      <c r="AY164" s="54"/>
      <c r="AZ164" s="54"/>
      <c r="BA164" s="54"/>
      <c r="BB164" s="54"/>
      <c r="BC164" s="54"/>
      <c r="BD164" s="54"/>
      <c r="BE164" s="54"/>
      <c r="BF164" s="54"/>
      <c r="BG164" s="54"/>
      <c r="BH164" s="54"/>
      <c r="BI164" s="54"/>
      <c r="BJ164" s="5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</row>
    <row r="165" spans="1:96" s="12" customFormat="1" ht="14.4" x14ac:dyDescent="0.3">
      <c r="A165" s="58" t="s">
        <v>371</v>
      </c>
      <c r="B165" t="s">
        <v>298</v>
      </c>
      <c r="C165" t="s">
        <v>299</v>
      </c>
      <c r="D165" t="s">
        <v>300</v>
      </c>
      <c r="E165" t="s">
        <v>100</v>
      </c>
      <c r="F165" t="s">
        <v>95</v>
      </c>
      <c r="G165" s="55">
        <v>2</v>
      </c>
      <c r="H165" t="s">
        <v>87</v>
      </c>
      <c r="I165" t="s">
        <v>96</v>
      </c>
      <c r="J165" t="s">
        <v>376</v>
      </c>
      <c r="K165" t="s">
        <v>90</v>
      </c>
      <c r="L165" s="54"/>
      <c r="M165" s="54"/>
      <c r="N165" s="54"/>
      <c r="O165" s="54"/>
      <c r="P165" s="54"/>
      <c r="Q165" s="54"/>
      <c r="R165" s="54"/>
      <c r="S165" s="54"/>
      <c r="T165" s="54"/>
      <c r="U165" s="54"/>
      <c r="V165" s="54"/>
      <c r="W165" s="54" t="s">
        <v>91</v>
      </c>
      <c r="X165" s="54" t="s">
        <v>91</v>
      </c>
      <c r="Y165" s="54" t="s">
        <v>91</v>
      </c>
      <c r="Z165" s="54" t="s">
        <v>91</v>
      </c>
      <c r="AA165" s="54" t="s">
        <v>91</v>
      </c>
      <c r="AB165" s="54" t="s">
        <v>91</v>
      </c>
      <c r="AC165" s="54" t="s">
        <v>91</v>
      </c>
      <c r="AD165" s="54"/>
      <c r="AE165" s="54"/>
      <c r="AF165" s="54"/>
      <c r="AG165" s="54"/>
      <c r="AH165" s="54"/>
      <c r="AI165" s="54"/>
      <c r="AJ165" s="54"/>
      <c r="AK165" s="54"/>
      <c r="AL165" s="54"/>
      <c r="AM165" s="54"/>
      <c r="AN165" s="54"/>
      <c r="AO165" s="54"/>
      <c r="AP165" s="54"/>
      <c r="AQ165" s="54"/>
      <c r="AR165" s="54"/>
      <c r="AS165" s="54" t="s">
        <v>91</v>
      </c>
      <c r="AT165" s="54" t="s">
        <v>91</v>
      </c>
      <c r="AU165" s="54" t="s">
        <v>91</v>
      </c>
      <c r="AV165" s="54" t="s">
        <v>91</v>
      </c>
      <c r="AW165" s="54" t="s">
        <v>91</v>
      </c>
      <c r="AX165" s="54" t="s">
        <v>91</v>
      </c>
      <c r="AY165" s="54" t="s">
        <v>91</v>
      </c>
      <c r="AZ165" s="54" t="s">
        <v>91</v>
      </c>
      <c r="BA165" s="54" t="s">
        <v>91</v>
      </c>
      <c r="BB165" s="54" t="s">
        <v>91</v>
      </c>
      <c r="BC165" s="54"/>
      <c r="BD165" s="54"/>
      <c r="BE165" s="54"/>
      <c r="BF165" s="54"/>
      <c r="BG165" s="54"/>
      <c r="BH165" s="54"/>
      <c r="BI165" s="54"/>
      <c r="BJ165" s="54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</row>
    <row r="166" spans="1:96" s="12" customFormat="1" ht="14.4" x14ac:dyDescent="0.3">
      <c r="A166" s="58" t="s">
        <v>371</v>
      </c>
      <c r="B166" t="s">
        <v>148</v>
      </c>
      <c r="C166" t="s">
        <v>149</v>
      </c>
      <c r="D166" t="s">
        <v>150</v>
      </c>
      <c r="E166" t="s">
        <v>138</v>
      </c>
      <c r="F166" t="s">
        <v>95</v>
      </c>
      <c r="G166" s="55">
        <v>2</v>
      </c>
      <c r="H166" t="s">
        <v>87</v>
      </c>
      <c r="I166" t="s">
        <v>96</v>
      </c>
      <c r="J166" t="s">
        <v>370</v>
      </c>
      <c r="K166" t="s">
        <v>90</v>
      </c>
      <c r="L166" s="54"/>
      <c r="M166" s="54"/>
      <c r="N166" s="54" t="s">
        <v>91</v>
      </c>
      <c r="O166" s="54" t="s">
        <v>91</v>
      </c>
      <c r="P166" s="54" t="s">
        <v>91</v>
      </c>
      <c r="Q166" s="54" t="s">
        <v>91</v>
      </c>
      <c r="R166" s="54" t="s">
        <v>91</v>
      </c>
      <c r="S166" s="54" t="s">
        <v>91</v>
      </c>
      <c r="T166" s="54" t="s">
        <v>91</v>
      </c>
      <c r="U166" s="54"/>
      <c r="V166" s="54" t="s">
        <v>91</v>
      </c>
      <c r="W166" s="54" t="s">
        <v>91</v>
      </c>
      <c r="X166" s="54" t="s">
        <v>91</v>
      </c>
      <c r="Y166" s="54" t="s">
        <v>91</v>
      </c>
      <c r="Z166" s="54" t="s">
        <v>91</v>
      </c>
      <c r="AA166" s="54" t="s">
        <v>91</v>
      </c>
      <c r="AB166" s="54" t="s">
        <v>91</v>
      </c>
      <c r="AC166" s="54" t="s">
        <v>91</v>
      </c>
      <c r="AD166" s="54"/>
      <c r="AE166" s="54"/>
      <c r="AF166" s="54"/>
      <c r="AG166" s="54"/>
      <c r="AH166" s="54"/>
      <c r="AI166" s="54"/>
      <c r="AJ166" s="54"/>
      <c r="AK166" s="54"/>
      <c r="AL166" s="54"/>
      <c r="AM166" s="54"/>
      <c r="AN166" s="54"/>
      <c r="AO166" s="54"/>
      <c r="AP166" s="54"/>
      <c r="AQ166" s="54"/>
      <c r="AR166" s="54"/>
      <c r="AS166" s="54"/>
      <c r="AT166" s="54"/>
      <c r="AU166" s="54"/>
      <c r="AV166" s="54"/>
      <c r="AW166" s="54"/>
      <c r="AX166" s="54"/>
      <c r="AY166" s="54"/>
      <c r="AZ166" s="54"/>
      <c r="BA166" s="54"/>
      <c r="BB166" s="54"/>
      <c r="BC166" s="54"/>
      <c r="BD166" s="54"/>
      <c r="BE166" s="54"/>
      <c r="BF166" s="54"/>
      <c r="BG166" s="54"/>
      <c r="BH166" s="54"/>
      <c r="BI166" s="54"/>
      <c r="BJ166" s="54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</row>
    <row r="167" spans="1:96" s="12" customFormat="1" ht="14.4" x14ac:dyDescent="0.3">
      <c r="A167" s="58" t="s">
        <v>372</v>
      </c>
      <c r="B167" t="s">
        <v>298</v>
      </c>
      <c r="C167" t="s">
        <v>299</v>
      </c>
      <c r="D167" t="s">
        <v>300</v>
      </c>
      <c r="E167" t="s">
        <v>100</v>
      </c>
      <c r="F167" t="s">
        <v>95</v>
      </c>
      <c r="G167" s="55">
        <v>2</v>
      </c>
      <c r="H167" t="s">
        <v>87</v>
      </c>
      <c r="I167" t="s">
        <v>96</v>
      </c>
      <c r="J167" t="s">
        <v>373</v>
      </c>
      <c r="K167" t="s">
        <v>90</v>
      </c>
      <c r="L167" s="54" t="s">
        <v>91</v>
      </c>
      <c r="M167" s="54" t="s">
        <v>91</v>
      </c>
      <c r="N167" s="54" t="s">
        <v>91</v>
      </c>
      <c r="O167" s="54" t="s">
        <v>91</v>
      </c>
      <c r="P167" s="54" t="s">
        <v>91</v>
      </c>
      <c r="Q167" s="54" t="s">
        <v>91</v>
      </c>
      <c r="R167" s="54" t="s">
        <v>91</v>
      </c>
      <c r="S167" s="54" t="s">
        <v>91</v>
      </c>
      <c r="T167" s="54" t="s">
        <v>91</v>
      </c>
      <c r="U167" s="54"/>
      <c r="V167" s="54"/>
      <c r="W167" s="54"/>
      <c r="X167" s="54"/>
      <c r="Y167" s="54"/>
      <c r="Z167" s="54"/>
      <c r="AA167" s="54"/>
      <c r="AB167" s="54"/>
      <c r="AC167" s="54"/>
      <c r="AD167" s="54"/>
      <c r="AE167" s="54"/>
      <c r="AF167" s="54"/>
      <c r="AG167" s="54"/>
      <c r="AH167" s="54"/>
      <c r="AI167" s="54"/>
      <c r="AJ167" s="54"/>
      <c r="AK167" s="54"/>
      <c r="AL167" s="54"/>
      <c r="AM167" s="54"/>
      <c r="AN167" s="54"/>
      <c r="AO167" s="54"/>
      <c r="AP167" s="54"/>
      <c r="AQ167" s="54"/>
      <c r="AR167" s="54"/>
      <c r="AS167" s="54"/>
      <c r="AT167" s="54"/>
      <c r="AU167" s="54"/>
      <c r="AV167" s="54"/>
      <c r="AW167" s="54"/>
      <c r="AX167" s="54"/>
      <c r="AY167" s="54"/>
      <c r="AZ167" s="54"/>
      <c r="BA167" s="54"/>
      <c r="BB167" s="54"/>
      <c r="BC167" s="54"/>
      <c r="BD167" s="54"/>
      <c r="BE167" s="54"/>
      <c r="BF167" s="54"/>
      <c r="BG167" s="54"/>
      <c r="BH167" s="54"/>
      <c r="BI167" s="54"/>
      <c r="BJ167" s="54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</row>
    <row r="168" spans="1:96" s="12" customFormat="1" ht="14.4" x14ac:dyDescent="0.3">
      <c r="A168" s="58" t="s">
        <v>372</v>
      </c>
      <c r="B168" t="s">
        <v>298</v>
      </c>
      <c r="C168" t="s">
        <v>299</v>
      </c>
      <c r="D168" t="s">
        <v>300</v>
      </c>
      <c r="E168" t="s">
        <v>100</v>
      </c>
      <c r="F168" t="s">
        <v>95</v>
      </c>
      <c r="G168" s="56" t="s">
        <v>146</v>
      </c>
      <c r="H168" t="s">
        <v>87</v>
      </c>
      <c r="I168" t="s">
        <v>88</v>
      </c>
      <c r="J168" t="s">
        <v>378</v>
      </c>
      <c r="K168" t="s">
        <v>90</v>
      </c>
      <c r="L168" s="54"/>
      <c r="M168" s="54"/>
      <c r="N168" s="54"/>
      <c r="O168" s="54"/>
      <c r="P168" s="54"/>
      <c r="Q168" s="54"/>
      <c r="R168" s="54"/>
      <c r="S168" s="54"/>
      <c r="T168" s="54"/>
      <c r="U168" s="54" t="s">
        <v>91</v>
      </c>
      <c r="V168" s="54"/>
      <c r="W168" s="54"/>
      <c r="X168" s="54"/>
      <c r="Y168" s="54"/>
      <c r="Z168" s="54"/>
      <c r="AA168" s="54"/>
      <c r="AB168" s="54"/>
      <c r="AC168" s="54"/>
      <c r="AD168" s="54"/>
      <c r="AE168" s="54"/>
      <c r="AF168" s="54"/>
      <c r="AG168" s="54"/>
      <c r="AH168" s="54"/>
      <c r="AI168" s="54"/>
      <c r="AJ168" s="54"/>
      <c r="AK168" s="54"/>
      <c r="AL168" s="54"/>
      <c r="AM168" s="54"/>
      <c r="AN168" s="54"/>
      <c r="AO168" s="54"/>
      <c r="AP168" s="54"/>
      <c r="AQ168" s="54" t="s">
        <v>91</v>
      </c>
      <c r="AR168" s="54"/>
      <c r="AS168" s="54"/>
      <c r="AT168" s="54"/>
      <c r="AU168" s="54"/>
      <c r="AV168" s="54"/>
      <c r="AW168" s="54"/>
      <c r="AX168" s="54"/>
      <c r="AY168" s="54"/>
      <c r="AZ168" s="54"/>
      <c r="BA168" s="54"/>
      <c r="BB168" s="54"/>
      <c r="BC168" s="54"/>
      <c r="BD168" s="54"/>
      <c r="BE168" s="54"/>
      <c r="BF168" s="54"/>
      <c r="BG168" s="54"/>
      <c r="BH168" s="54"/>
      <c r="BI168" s="54"/>
      <c r="BJ168" s="54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</row>
    <row r="169" spans="1:96" s="12" customFormat="1" ht="14.4" x14ac:dyDescent="0.3">
      <c r="A169" s="58" t="s">
        <v>372</v>
      </c>
      <c r="B169" t="s">
        <v>298</v>
      </c>
      <c r="C169" t="s">
        <v>299</v>
      </c>
      <c r="D169" t="s">
        <v>300</v>
      </c>
      <c r="E169" t="s">
        <v>100</v>
      </c>
      <c r="F169" t="s">
        <v>95</v>
      </c>
      <c r="G169" s="56" t="s">
        <v>116</v>
      </c>
      <c r="H169" t="s">
        <v>87</v>
      </c>
      <c r="I169" t="s">
        <v>96</v>
      </c>
      <c r="J169" t="s">
        <v>379</v>
      </c>
      <c r="K169" t="s">
        <v>90</v>
      </c>
      <c r="L169" s="54"/>
      <c r="M169" s="54"/>
      <c r="N169" s="54"/>
      <c r="O169" s="54"/>
      <c r="P169" s="54"/>
      <c r="Q169" s="54"/>
      <c r="R169" s="54"/>
      <c r="S169" s="54"/>
      <c r="T169" s="54"/>
      <c r="U169" s="54"/>
      <c r="V169" s="54"/>
      <c r="W169" s="54"/>
      <c r="X169" s="54"/>
      <c r="Y169" s="54"/>
      <c r="Z169" s="54"/>
      <c r="AA169" s="54"/>
      <c r="AB169" s="54"/>
      <c r="AC169" s="54"/>
      <c r="AD169" s="54"/>
      <c r="AE169" s="54"/>
      <c r="AF169" s="54"/>
      <c r="AG169" s="54"/>
      <c r="AH169" s="54"/>
      <c r="AI169" s="54"/>
      <c r="AJ169" s="54"/>
      <c r="AK169" s="54"/>
      <c r="AL169" s="54"/>
      <c r="AM169" s="54"/>
      <c r="AN169" s="54"/>
      <c r="AO169" s="54"/>
      <c r="AP169" s="54"/>
      <c r="AQ169" s="54"/>
      <c r="AR169" s="54"/>
      <c r="AS169" s="54"/>
      <c r="AT169" s="54"/>
      <c r="AU169" s="54"/>
      <c r="AV169" s="54"/>
      <c r="AW169" s="54"/>
      <c r="AX169" s="54"/>
      <c r="AY169" s="54"/>
      <c r="AZ169" s="54"/>
      <c r="BA169" s="54"/>
      <c r="BB169" s="54"/>
      <c r="BC169" s="54"/>
      <c r="BD169" s="54"/>
      <c r="BE169" s="54"/>
      <c r="BF169" s="54"/>
      <c r="BG169" s="54"/>
      <c r="BH169" s="54"/>
      <c r="BI169" s="54"/>
      <c r="BJ169" s="54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</row>
    <row r="170" spans="1:96" s="12" customFormat="1" ht="14.4" x14ac:dyDescent="0.3">
      <c r="A170" s="58" t="s">
        <v>372</v>
      </c>
      <c r="B170" t="s">
        <v>155</v>
      </c>
      <c r="C170" t="s">
        <v>156</v>
      </c>
      <c r="D170" t="s">
        <v>157</v>
      </c>
      <c r="E170" t="s">
        <v>138</v>
      </c>
      <c r="F170" t="s">
        <v>95</v>
      </c>
      <c r="G170" s="55">
        <v>2</v>
      </c>
      <c r="H170" t="s">
        <v>87</v>
      </c>
      <c r="I170" t="s">
        <v>96</v>
      </c>
      <c r="J170" t="s">
        <v>377</v>
      </c>
      <c r="K170" t="s">
        <v>90</v>
      </c>
      <c r="L170" s="54" t="s">
        <v>91</v>
      </c>
      <c r="M170" s="54" t="s">
        <v>91</v>
      </c>
      <c r="N170" s="54" t="s">
        <v>91</v>
      </c>
      <c r="O170" s="54" t="s">
        <v>91</v>
      </c>
      <c r="P170" s="54" t="s">
        <v>91</v>
      </c>
      <c r="Q170" s="54" t="s">
        <v>91</v>
      </c>
      <c r="R170" s="54"/>
      <c r="S170" s="54"/>
      <c r="T170" s="54"/>
      <c r="U170" s="54"/>
      <c r="V170" s="54" t="s">
        <v>91</v>
      </c>
      <c r="W170" s="54" t="s">
        <v>91</v>
      </c>
      <c r="X170" s="54" t="s">
        <v>91</v>
      </c>
      <c r="Y170" s="54" t="s">
        <v>91</v>
      </c>
      <c r="Z170" s="54" t="s">
        <v>91</v>
      </c>
      <c r="AA170" s="54" t="s">
        <v>91</v>
      </c>
      <c r="AB170" s="54"/>
      <c r="AC170" s="54"/>
      <c r="AD170" s="54"/>
      <c r="AE170" s="54"/>
      <c r="AF170" s="54"/>
      <c r="AG170" s="54"/>
      <c r="AH170" s="54"/>
      <c r="AI170" s="54"/>
      <c r="AJ170" s="54"/>
      <c r="AK170" s="54"/>
      <c r="AL170" s="54"/>
      <c r="AM170" s="54"/>
      <c r="AN170" s="54"/>
      <c r="AO170" s="54"/>
      <c r="AP170" s="54"/>
      <c r="AQ170" s="54"/>
      <c r="AR170" s="54"/>
      <c r="AS170" s="54"/>
      <c r="AT170" s="54"/>
      <c r="AU170" s="54"/>
      <c r="AV170" s="54"/>
      <c r="AW170" s="54"/>
      <c r="AX170" s="54"/>
      <c r="AY170" s="54"/>
      <c r="AZ170" s="54"/>
      <c r="BA170" s="54"/>
      <c r="BB170" s="54"/>
      <c r="BC170" s="54"/>
      <c r="BD170" s="54"/>
      <c r="BE170" s="54"/>
      <c r="BF170" s="54"/>
      <c r="BG170" s="54"/>
      <c r="BH170" s="54"/>
      <c r="BI170" s="54"/>
      <c r="BJ170" s="54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</row>
    <row r="171" spans="1:96" s="12" customFormat="1" ht="14.4" x14ac:dyDescent="0.3">
      <c r="A171" s="58" t="s">
        <v>372</v>
      </c>
      <c r="B171" t="s">
        <v>148</v>
      </c>
      <c r="C171" t="s">
        <v>149</v>
      </c>
      <c r="D171" t="s">
        <v>150</v>
      </c>
      <c r="E171" t="s">
        <v>138</v>
      </c>
      <c r="F171" t="s">
        <v>95</v>
      </c>
      <c r="G171" s="55">
        <v>2</v>
      </c>
      <c r="H171" t="s">
        <v>87</v>
      </c>
      <c r="I171" t="s">
        <v>96</v>
      </c>
      <c r="J171" t="s">
        <v>370</v>
      </c>
      <c r="K171" t="s">
        <v>90</v>
      </c>
      <c r="L171" s="54" t="s">
        <v>91</v>
      </c>
      <c r="M171" s="54" t="s">
        <v>91</v>
      </c>
      <c r="N171" s="54" t="s">
        <v>91</v>
      </c>
      <c r="O171" s="54" t="s">
        <v>91</v>
      </c>
      <c r="P171" s="54" t="s">
        <v>91</v>
      </c>
      <c r="Q171" s="54" t="s">
        <v>91</v>
      </c>
      <c r="R171" s="54"/>
      <c r="S171" s="54"/>
      <c r="T171" s="54"/>
      <c r="U171" s="54"/>
      <c r="V171" s="54"/>
      <c r="W171" s="54"/>
      <c r="X171" s="54"/>
      <c r="Y171" s="54"/>
      <c r="Z171" s="54"/>
      <c r="AA171" s="54"/>
      <c r="AB171" s="54"/>
      <c r="AC171" s="54"/>
      <c r="AD171" s="54"/>
      <c r="AE171" s="54"/>
      <c r="AF171" s="54"/>
      <c r="AG171" s="54"/>
      <c r="AH171" s="54"/>
      <c r="AI171" s="54"/>
      <c r="AJ171" s="54"/>
      <c r="AK171" s="54"/>
      <c r="AL171" s="54"/>
      <c r="AM171" s="54"/>
      <c r="AN171" s="54"/>
      <c r="AO171" s="54"/>
      <c r="AP171" s="54"/>
      <c r="AQ171" s="54"/>
      <c r="AR171" s="54"/>
      <c r="AS171" s="54"/>
      <c r="AT171" s="54"/>
      <c r="AU171" s="54"/>
      <c r="AV171" s="54"/>
      <c r="AW171" s="54"/>
      <c r="AX171" s="54"/>
      <c r="AY171" s="54"/>
      <c r="AZ171" s="54"/>
      <c r="BA171" s="54"/>
      <c r="BB171" s="54"/>
      <c r="BC171" s="54"/>
      <c r="BD171" s="54"/>
      <c r="BE171" s="54"/>
      <c r="BF171" s="54"/>
      <c r="BG171" s="54"/>
      <c r="BH171" s="54"/>
      <c r="BI171" s="54"/>
      <c r="BJ171" s="54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</row>
    <row r="172" spans="1:96" s="12" customFormat="1" ht="14.4" x14ac:dyDescent="0.3">
      <c r="A172" s="58" t="s">
        <v>380</v>
      </c>
      <c r="B172" t="s">
        <v>82</v>
      </c>
      <c r="C172" t="s">
        <v>83</v>
      </c>
      <c r="D172" t="s">
        <v>84</v>
      </c>
      <c r="E172" t="s">
        <v>85</v>
      </c>
      <c r="F172" t="s">
        <v>95</v>
      </c>
      <c r="G172" s="55">
        <v>2</v>
      </c>
      <c r="H172" t="s">
        <v>87</v>
      </c>
      <c r="I172" t="s">
        <v>96</v>
      </c>
      <c r="J172" t="s">
        <v>381</v>
      </c>
      <c r="K172" t="s">
        <v>90</v>
      </c>
      <c r="L172" s="54"/>
      <c r="M172" s="54"/>
      <c r="N172" s="54" t="s">
        <v>91</v>
      </c>
      <c r="O172" s="54" t="s">
        <v>91</v>
      </c>
      <c r="P172" s="54" t="s">
        <v>91</v>
      </c>
      <c r="Q172" s="54" t="s">
        <v>91</v>
      </c>
      <c r="R172" s="54"/>
      <c r="S172" s="54"/>
      <c r="T172" s="54"/>
      <c r="U172" s="54"/>
      <c r="V172" s="54"/>
      <c r="W172" s="54"/>
      <c r="X172" s="54" t="s">
        <v>91</v>
      </c>
      <c r="Y172" s="54" t="s">
        <v>91</v>
      </c>
      <c r="Z172" s="54" t="s">
        <v>91</v>
      </c>
      <c r="AA172" s="54" t="s">
        <v>91</v>
      </c>
      <c r="AB172" s="54"/>
      <c r="AC172" s="54"/>
      <c r="AD172" s="54"/>
      <c r="AE172" s="54"/>
      <c r="AF172" s="54"/>
      <c r="AG172" s="54"/>
      <c r="AH172" s="54"/>
      <c r="AI172" s="54"/>
      <c r="AJ172" s="54"/>
      <c r="AK172" s="54"/>
      <c r="AL172" s="54"/>
      <c r="AM172" s="54"/>
      <c r="AN172" s="54"/>
      <c r="AO172" s="54"/>
      <c r="AP172" s="54"/>
      <c r="AQ172" s="54"/>
      <c r="AR172" s="54"/>
      <c r="AS172" s="54"/>
      <c r="AT172" s="54"/>
      <c r="AU172" s="54"/>
      <c r="AV172" s="54"/>
      <c r="AW172" s="54"/>
      <c r="AX172" s="54"/>
      <c r="AY172" s="54"/>
      <c r="AZ172" s="54"/>
      <c r="BA172" s="54"/>
      <c r="BB172" s="54"/>
      <c r="BC172" s="54"/>
      <c r="BD172" s="54"/>
      <c r="BE172" s="54"/>
      <c r="BF172" s="54"/>
      <c r="BG172" s="54"/>
      <c r="BH172" s="54"/>
      <c r="BI172" s="54"/>
      <c r="BJ172" s="54"/>
    </row>
    <row r="173" spans="1:96" s="12" customFormat="1" ht="14.4" x14ac:dyDescent="0.3">
      <c r="A173" s="58" t="s">
        <v>382</v>
      </c>
      <c r="B173" t="s">
        <v>216</v>
      </c>
      <c r="C173" t="s">
        <v>216</v>
      </c>
      <c r="D173" t="s">
        <v>217</v>
      </c>
      <c r="E173" t="s">
        <v>85</v>
      </c>
      <c r="F173" t="s">
        <v>95</v>
      </c>
      <c r="G173" s="55">
        <v>2</v>
      </c>
      <c r="H173" t="s">
        <v>87</v>
      </c>
      <c r="I173" t="s">
        <v>96</v>
      </c>
      <c r="J173" t="s">
        <v>384</v>
      </c>
      <c r="K173" t="s">
        <v>90</v>
      </c>
      <c r="L173" s="54"/>
      <c r="M173" s="54" t="s">
        <v>91</v>
      </c>
      <c r="N173" s="54" t="s">
        <v>91</v>
      </c>
      <c r="O173" s="54" t="s">
        <v>91</v>
      </c>
      <c r="P173" s="54"/>
      <c r="Q173" s="54"/>
      <c r="R173" s="54"/>
      <c r="S173" s="54"/>
      <c r="T173" s="54"/>
      <c r="U173" s="54"/>
      <c r="V173" s="54"/>
      <c r="W173" s="54"/>
      <c r="X173" s="54"/>
      <c r="Y173" s="54"/>
      <c r="Z173" s="54"/>
      <c r="AA173" s="54"/>
      <c r="AB173" s="54"/>
      <c r="AC173" s="54"/>
      <c r="AD173" s="54"/>
      <c r="AE173" s="54"/>
      <c r="AF173" s="54"/>
      <c r="AG173" s="54"/>
      <c r="AH173" s="54"/>
      <c r="AI173" s="54"/>
      <c r="AJ173" s="54"/>
      <c r="AK173" s="54"/>
      <c r="AL173" s="54"/>
      <c r="AM173" s="54"/>
      <c r="AN173" s="54"/>
      <c r="AO173" s="54"/>
      <c r="AP173" s="54"/>
      <c r="AQ173" s="54"/>
      <c r="AR173" s="54"/>
      <c r="AS173" s="54"/>
      <c r="AT173" s="54"/>
      <c r="AU173" s="54"/>
      <c r="AV173" s="54"/>
      <c r="AW173" s="54"/>
      <c r="AX173" s="54"/>
      <c r="AY173" s="54"/>
      <c r="AZ173" s="54"/>
      <c r="BA173" s="54"/>
      <c r="BB173" s="54"/>
      <c r="BC173" s="54"/>
      <c r="BD173" s="54"/>
      <c r="BE173" s="54"/>
      <c r="BF173" s="54"/>
      <c r="BG173" s="54"/>
      <c r="BH173" s="54"/>
      <c r="BI173" s="54"/>
      <c r="BJ173" s="54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</row>
    <row r="174" spans="1:96" s="12" customFormat="1" ht="14.4" x14ac:dyDescent="0.3">
      <c r="A174" s="58" t="s">
        <v>382</v>
      </c>
      <c r="B174" t="s">
        <v>112</v>
      </c>
      <c r="C174" t="s">
        <v>113</v>
      </c>
      <c r="D174" t="s">
        <v>114</v>
      </c>
      <c r="E174" t="s">
        <v>100</v>
      </c>
      <c r="F174" t="s">
        <v>95</v>
      </c>
      <c r="G174" s="55">
        <v>2</v>
      </c>
      <c r="H174" t="s">
        <v>87</v>
      </c>
      <c r="I174" t="s">
        <v>96</v>
      </c>
      <c r="J174" t="s">
        <v>383</v>
      </c>
      <c r="K174" t="s">
        <v>90</v>
      </c>
      <c r="L174" s="54" t="s">
        <v>91</v>
      </c>
      <c r="M174" s="54" t="s">
        <v>91</v>
      </c>
      <c r="N174" s="54" t="s">
        <v>91</v>
      </c>
      <c r="O174" s="54" t="s">
        <v>91</v>
      </c>
      <c r="P174" s="54" t="s">
        <v>91</v>
      </c>
      <c r="Q174" s="54" t="s">
        <v>91</v>
      </c>
      <c r="R174" s="54" t="s">
        <v>91</v>
      </c>
      <c r="S174" s="54" t="s">
        <v>91</v>
      </c>
      <c r="T174" s="54" t="s">
        <v>91</v>
      </c>
      <c r="U174" s="54"/>
      <c r="V174" s="54" t="s">
        <v>91</v>
      </c>
      <c r="W174" s="54" t="s">
        <v>91</v>
      </c>
      <c r="X174" s="54" t="s">
        <v>91</v>
      </c>
      <c r="Y174" s="54" t="s">
        <v>91</v>
      </c>
      <c r="Z174" s="54" t="s">
        <v>91</v>
      </c>
      <c r="AA174" s="54" t="s">
        <v>91</v>
      </c>
      <c r="AB174" s="54" t="s">
        <v>91</v>
      </c>
      <c r="AC174" s="54" t="s">
        <v>91</v>
      </c>
      <c r="AD174" s="54"/>
      <c r="AE174" s="54"/>
      <c r="AF174" s="54"/>
      <c r="AG174" s="54"/>
      <c r="AH174" s="54"/>
      <c r="AI174" s="54"/>
      <c r="AJ174" s="54"/>
      <c r="AK174" s="54"/>
      <c r="AL174" s="54"/>
      <c r="AM174" s="54"/>
      <c r="AN174" s="54"/>
      <c r="AO174" s="54"/>
      <c r="AP174" s="54"/>
      <c r="AQ174" s="54"/>
      <c r="AR174" s="54"/>
      <c r="AS174" s="54"/>
      <c r="AT174" s="54"/>
      <c r="AU174" s="54"/>
      <c r="AV174" s="54"/>
      <c r="AW174" s="54"/>
      <c r="AX174" s="54"/>
      <c r="AY174" s="54"/>
      <c r="AZ174" s="54"/>
      <c r="BA174" s="54"/>
      <c r="BB174" s="54"/>
      <c r="BC174" s="54"/>
      <c r="BD174" s="54"/>
      <c r="BE174" s="54"/>
      <c r="BF174" s="54"/>
      <c r="BG174" s="54"/>
      <c r="BH174" s="54"/>
      <c r="BI174" s="54"/>
      <c r="BJ174" s="5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</row>
    <row r="175" spans="1:96" s="12" customFormat="1" ht="14.4" x14ac:dyDescent="0.3">
      <c r="A175" s="58" t="s">
        <v>385</v>
      </c>
      <c r="B175" t="s">
        <v>82</v>
      </c>
      <c r="C175" t="s">
        <v>83</v>
      </c>
      <c r="D175" t="s">
        <v>84</v>
      </c>
      <c r="E175" t="s">
        <v>85</v>
      </c>
      <c r="F175" t="s">
        <v>95</v>
      </c>
      <c r="G175" s="55">
        <v>2</v>
      </c>
      <c r="H175" t="s">
        <v>87</v>
      </c>
      <c r="I175" t="s">
        <v>96</v>
      </c>
      <c r="J175" t="s">
        <v>386</v>
      </c>
      <c r="K175" t="s">
        <v>90</v>
      </c>
      <c r="L175" s="54"/>
      <c r="M175" s="54" t="s">
        <v>91</v>
      </c>
      <c r="N175" s="54" t="s">
        <v>91</v>
      </c>
      <c r="O175" s="54" t="s">
        <v>91</v>
      </c>
      <c r="P175" s="54"/>
      <c r="Q175" s="54"/>
      <c r="R175" s="54"/>
      <c r="S175" s="54"/>
      <c r="T175" s="54"/>
      <c r="U175" s="54"/>
      <c r="V175" s="54"/>
      <c r="W175" s="54" t="s">
        <v>91</v>
      </c>
      <c r="X175" s="54" t="s">
        <v>91</v>
      </c>
      <c r="Y175" s="54" t="s">
        <v>91</v>
      </c>
      <c r="Z175" s="54"/>
      <c r="AA175" s="54"/>
      <c r="AB175" s="54"/>
      <c r="AC175" s="54"/>
      <c r="AD175" s="54"/>
      <c r="AE175" s="54"/>
      <c r="AF175" s="54"/>
      <c r="AG175" s="54"/>
      <c r="AH175" s="54"/>
      <c r="AI175" s="54"/>
      <c r="AJ175" s="54"/>
      <c r="AK175" s="54"/>
      <c r="AL175" s="54"/>
      <c r="AM175" s="54"/>
      <c r="AN175" s="54"/>
      <c r="AO175" s="54"/>
      <c r="AP175" s="54"/>
      <c r="AQ175" s="54"/>
      <c r="AR175" s="54"/>
      <c r="AS175" s="54"/>
      <c r="AT175" s="54"/>
      <c r="AU175" s="54"/>
      <c r="AV175" s="54"/>
      <c r="AW175" s="54"/>
      <c r="AX175" s="54"/>
      <c r="AY175" s="54"/>
      <c r="AZ175" s="54"/>
      <c r="BA175" s="54"/>
      <c r="BB175" s="54"/>
      <c r="BC175" s="54"/>
      <c r="BD175" s="54"/>
      <c r="BE175" s="54"/>
      <c r="BF175" s="54"/>
      <c r="BG175" s="54"/>
      <c r="BH175" s="54"/>
      <c r="BI175" s="54"/>
      <c r="BJ175" s="54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</row>
    <row r="176" spans="1:96" s="12" customFormat="1" ht="14.4" x14ac:dyDescent="0.3">
      <c r="A176" s="58" t="s">
        <v>387</v>
      </c>
      <c r="B176" t="s">
        <v>198</v>
      </c>
      <c r="C176" t="s">
        <v>199</v>
      </c>
      <c r="D176" t="s">
        <v>200</v>
      </c>
      <c r="E176" t="s">
        <v>85</v>
      </c>
      <c r="F176" t="s">
        <v>95</v>
      </c>
      <c r="G176" s="55">
        <v>2</v>
      </c>
      <c r="H176" t="s">
        <v>87</v>
      </c>
      <c r="I176" t="s">
        <v>96</v>
      </c>
      <c r="J176" t="s">
        <v>388</v>
      </c>
      <c r="K176" t="s">
        <v>195</v>
      </c>
      <c r="L176" s="54"/>
      <c r="M176" s="54" t="s">
        <v>91</v>
      </c>
      <c r="N176" s="54" t="s">
        <v>91</v>
      </c>
      <c r="O176" s="54" t="s">
        <v>91</v>
      </c>
      <c r="P176" s="54" t="s">
        <v>91</v>
      </c>
      <c r="Q176" s="54" t="s">
        <v>91</v>
      </c>
      <c r="R176" s="54"/>
      <c r="S176" s="54"/>
      <c r="T176" s="54"/>
      <c r="U176" s="54"/>
      <c r="V176" s="54"/>
      <c r="W176" s="54"/>
      <c r="X176" s="54"/>
      <c r="Y176" s="54"/>
      <c r="Z176" s="54"/>
      <c r="AA176" s="54"/>
      <c r="AB176" s="54"/>
      <c r="AC176" s="54"/>
      <c r="AD176" s="54"/>
      <c r="AE176" s="54"/>
      <c r="AF176" s="54"/>
      <c r="AG176" s="54"/>
      <c r="AH176" s="54"/>
      <c r="AI176" s="54"/>
      <c r="AJ176" s="54"/>
      <c r="AK176" s="54"/>
      <c r="AL176" s="54"/>
      <c r="AM176" s="54"/>
      <c r="AN176" s="54"/>
      <c r="AO176" s="54"/>
      <c r="AP176" s="54"/>
      <c r="AQ176" s="54"/>
      <c r="AR176" s="54"/>
      <c r="AS176" s="54"/>
      <c r="AT176" s="54"/>
      <c r="AU176" s="54"/>
      <c r="AV176" s="54"/>
      <c r="AW176" s="54"/>
      <c r="AX176" s="54"/>
      <c r="AY176" s="54"/>
      <c r="AZ176" s="54"/>
      <c r="BA176" s="54"/>
      <c r="BB176" s="54"/>
      <c r="BC176" s="54"/>
      <c r="BD176" s="54"/>
      <c r="BE176" s="54"/>
      <c r="BF176" s="54"/>
      <c r="BG176" s="54"/>
      <c r="BH176" s="54"/>
      <c r="BI176" s="54"/>
      <c r="BJ176" s="54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</row>
    <row r="177" spans="1:96" s="12" customFormat="1" ht="14.4" x14ac:dyDescent="0.3">
      <c r="A177" s="58" t="s">
        <v>387</v>
      </c>
      <c r="B177" t="s">
        <v>166</v>
      </c>
      <c r="C177" t="s">
        <v>167</v>
      </c>
      <c r="D177" t="s">
        <v>168</v>
      </c>
      <c r="E177" t="s">
        <v>100</v>
      </c>
      <c r="F177" t="s">
        <v>95</v>
      </c>
      <c r="G177" s="55">
        <v>2</v>
      </c>
      <c r="H177" t="s">
        <v>87</v>
      </c>
      <c r="I177" t="s">
        <v>96</v>
      </c>
      <c r="J177" t="s">
        <v>389</v>
      </c>
      <c r="K177" t="s">
        <v>90</v>
      </c>
      <c r="L177" s="54"/>
      <c r="M177" s="54" t="s">
        <v>91</v>
      </c>
      <c r="N177" s="54" t="s">
        <v>91</v>
      </c>
      <c r="O177" s="54" t="s">
        <v>91</v>
      </c>
      <c r="P177" s="54"/>
      <c r="Q177" s="54"/>
      <c r="R177" s="54"/>
      <c r="S177" s="54"/>
      <c r="T177" s="54"/>
      <c r="U177" s="54"/>
      <c r="V177" s="54"/>
      <c r="W177" s="54" t="s">
        <v>91</v>
      </c>
      <c r="X177" s="54" t="s">
        <v>91</v>
      </c>
      <c r="Y177" s="54" t="s">
        <v>91</v>
      </c>
      <c r="Z177" s="54"/>
      <c r="AA177" s="54"/>
      <c r="AB177" s="54"/>
      <c r="AC177" s="54"/>
      <c r="AD177" s="54"/>
      <c r="AE177" s="54"/>
      <c r="AF177" s="54"/>
      <c r="AG177" s="54"/>
      <c r="AH177" s="54"/>
      <c r="AI177" s="54"/>
      <c r="AJ177" s="54"/>
      <c r="AK177" s="54"/>
      <c r="AL177" s="54"/>
      <c r="AM177" s="54"/>
      <c r="AN177" s="54"/>
      <c r="AO177" s="54"/>
      <c r="AP177" s="54"/>
      <c r="AQ177" s="54"/>
      <c r="AR177" s="54"/>
      <c r="AS177" s="54"/>
      <c r="AT177" s="54"/>
      <c r="AU177" s="54"/>
      <c r="AV177" s="54"/>
      <c r="AW177" s="54"/>
      <c r="AX177" s="54"/>
      <c r="AY177" s="54"/>
      <c r="AZ177" s="54"/>
      <c r="BA177" s="54"/>
      <c r="BB177" s="54"/>
      <c r="BC177" s="54"/>
      <c r="BD177" s="54"/>
      <c r="BE177" s="54"/>
      <c r="BF177" s="54"/>
      <c r="BG177" s="54"/>
      <c r="BH177" s="54"/>
      <c r="BI177" s="54"/>
      <c r="BJ177" s="54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</row>
    <row r="178" spans="1:96" s="12" customFormat="1" ht="14.4" x14ac:dyDescent="0.3">
      <c r="A178" s="58" t="s">
        <v>390</v>
      </c>
      <c r="B178" t="s">
        <v>176</v>
      </c>
      <c r="C178" t="s">
        <v>177</v>
      </c>
      <c r="D178" t="s">
        <v>178</v>
      </c>
      <c r="E178" t="s">
        <v>138</v>
      </c>
      <c r="F178" t="s">
        <v>95</v>
      </c>
      <c r="G178" s="55">
        <v>2</v>
      </c>
      <c r="H178" t="s">
        <v>87</v>
      </c>
      <c r="I178" t="s">
        <v>96</v>
      </c>
      <c r="J178" t="s">
        <v>392</v>
      </c>
      <c r="K178" t="s">
        <v>90</v>
      </c>
      <c r="L178" s="54"/>
      <c r="M178" s="54"/>
      <c r="N178" s="54"/>
      <c r="O178" s="54"/>
      <c r="P178" s="54"/>
      <c r="Q178" s="54"/>
      <c r="R178" s="54"/>
      <c r="S178" s="54"/>
      <c r="T178" s="54"/>
      <c r="U178" s="54"/>
      <c r="V178" s="54"/>
      <c r="W178" s="54" t="s">
        <v>91</v>
      </c>
      <c r="X178" s="54" t="s">
        <v>91</v>
      </c>
      <c r="Y178" s="54" t="s">
        <v>91</v>
      </c>
      <c r="Z178" s="54"/>
      <c r="AA178" s="54"/>
      <c r="AB178" s="54"/>
      <c r="AC178" s="54"/>
      <c r="AD178" s="54"/>
      <c r="AE178" s="54"/>
      <c r="AF178" s="54"/>
      <c r="AG178" s="54"/>
      <c r="AH178" s="54"/>
      <c r="AI178" s="54"/>
      <c r="AJ178" s="54"/>
      <c r="AK178" s="54"/>
      <c r="AL178" s="54"/>
      <c r="AM178" s="54"/>
      <c r="AN178" s="54"/>
      <c r="AO178" s="54"/>
      <c r="AP178" s="54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  <c r="BB178" s="54"/>
      <c r="BC178" s="54"/>
      <c r="BD178" s="54"/>
      <c r="BE178" s="54"/>
      <c r="BF178" s="54"/>
      <c r="BG178" s="54"/>
      <c r="BH178" s="54"/>
      <c r="BI178" s="54"/>
      <c r="BJ178" s="54"/>
    </row>
    <row r="179" spans="1:96" s="12" customFormat="1" ht="14.4" x14ac:dyDescent="0.3">
      <c r="A179" s="58" t="s">
        <v>390</v>
      </c>
      <c r="B179" t="s">
        <v>93</v>
      </c>
      <c r="C179" t="s">
        <v>93</v>
      </c>
      <c r="D179" t="s">
        <v>94</v>
      </c>
      <c r="E179" t="s">
        <v>85</v>
      </c>
      <c r="F179" t="s">
        <v>95</v>
      </c>
      <c r="G179" s="55">
        <v>2</v>
      </c>
      <c r="H179" t="s">
        <v>87</v>
      </c>
      <c r="I179" t="s">
        <v>96</v>
      </c>
      <c r="J179" t="s">
        <v>391</v>
      </c>
      <c r="K179" t="s">
        <v>90</v>
      </c>
      <c r="L179" s="54"/>
      <c r="M179" s="54"/>
      <c r="N179" s="54"/>
      <c r="O179" s="54"/>
      <c r="P179" s="54" t="s">
        <v>91</v>
      </c>
      <c r="Q179" s="54" t="s">
        <v>91</v>
      </c>
      <c r="R179" s="54" t="s">
        <v>91</v>
      </c>
      <c r="S179" s="54" t="s">
        <v>91</v>
      </c>
      <c r="T179" s="54"/>
      <c r="U179" s="54"/>
      <c r="V179" s="54"/>
      <c r="W179" s="54"/>
      <c r="X179" s="54"/>
      <c r="Y179" s="54"/>
      <c r="Z179" s="54"/>
      <c r="AA179" s="54"/>
      <c r="AB179" s="54"/>
      <c r="AC179" s="54"/>
      <c r="AD179" s="54"/>
      <c r="AE179" s="54"/>
      <c r="AF179" s="54"/>
      <c r="AG179" s="54"/>
      <c r="AH179" s="54"/>
      <c r="AI179" s="54"/>
      <c r="AJ179" s="54"/>
      <c r="AK179" s="54"/>
      <c r="AL179" s="54"/>
      <c r="AM179" s="54"/>
      <c r="AN179" s="54"/>
      <c r="AO179" s="54"/>
      <c r="AP179" s="54"/>
      <c r="AQ179" s="54"/>
      <c r="AR179" s="54"/>
      <c r="AS179" s="54"/>
      <c r="AT179" s="54"/>
      <c r="AU179" s="54"/>
      <c r="AV179" s="54"/>
      <c r="AW179" s="54"/>
      <c r="AX179" s="54"/>
      <c r="AY179" s="54"/>
      <c r="AZ179" s="54"/>
      <c r="BA179" s="54"/>
      <c r="BB179" s="54"/>
      <c r="BC179" s="54"/>
      <c r="BD179" s="54"/>
      <c r="BE179" s="54"/>
      <c r="BF179" s="54"/>
      <c r="BG179" s="54"/>
      <c r="BH179" s="54"/>
      <c r="BI179" s="54"/>
      <c r="BJ179" s="54"/>
    </row>
    <row r="180" spans="1:96" s="12" customFormat="1" ht="14.4" x14ac:dyDescent="0.3">
      <c r="A180" s="58" t="s">
        <v>390</v>
      </c>
      <c r="B180" t="s">
        <v>98</v>
      </c>
      <c r="C180" t="s">
        <v>98</v>
      </c>
      <c r="D180" t="s">
        <v>99</v>
      </c>
      <c r="E180" t="s">
        <v>100</v>
      </c>
      <c r="F180" t="s">
        <v>95</v>
      </c>
      <c r="G180" s="55">
        <v>2</v>
      </c>
      <c r="H180" t="s">
        <v>87</v>
      </c>
      <c r="I180" t="s">
        <v>96</v>
      </c>
      <c r="J180" t="s">
        <v>395</v>
      </c>
      <c r="K180" t="s">
        <v>90</v>
      </c>
      <c r="L180" s="54"/>
      <c r="M180" s="54"/>
      <c r="N180" s="54"/>
      <c r="O180" s="54"/>
      <c r="P180" s="54" t="s">
        <v>91</v>
      </c>
      <c r="Q180" s="54" t="s">
        <v>91</v>
      </c>
      <c r="R180" s="54" t="s">
        <v>91</v>
      </c>
      <c r="S180" s="54" t="s">
        <v>91</v>
      </c>
      <c r="T180" s="54" t="s">
        <v>91</v>
      </c>
      <c r="U180" s="54"/>
      <c r="V180" s="54"/>
      <c r="W180" s="54"/>
      <c r="X180" s="54"/>
      <c r="Y180" s="54"/>
      <c r="Z180" s="54"/>
      <c r="AA180" s="54"/>
      <c r="AB180" s="54"/>
      <c r="AC180" s="54"/>
      <c r="AD180" s="54"/>
      <c r="AE180" s="54"/>
      <c r="AF180" s="54"/>
      <c r="AG180" s="54"/>
      <c r="AH180" s="54"/>
      <c r="AI180" s="54"/>
      <c r="AJ180" s="54"/>
      <c r="AK180" s="54"/>
      <c r="AL180" s="54"/>
      <c r="AM180" s="54"/>
      <c r="AN180" s="54"/>
      <c r="AO180" s="54"/>
      <c r="AP180" s="54"/>
      <c r="AQ180" s="54"/>
      <c r="AR180" s="54"/>
      <c r="AS180" s="54"/>
      <c r="AT180" s="54"/>
      <c r="AU180" s="54"/>
      <c r="AV180" s="54"/>
      <c r="AW180" s="54"/>
      <c r="AX180" s="54"/>
      <c r="AY180" s="54"/>
      <c r="AZ180" s="54"/>
      <c r="BA180" s="54"/>
      <c r="BB180" s="54"/>
      <c r="BC180" s="54"/>
      <c r="BD180" s="54"/>
      <c r="BE180" s="54"/>
      <c r="BF180" s="54"/>
      <c r="BG180" s="54"/>
      <c r="BH180" s="54"/>
      <c r="BI180" s="54"/>
      <c r="BJ180" s="54"/>
    </row>
    <row r="181" spans="1:96" s="12" customFormat="1" ht="14.4" x14ac:dyDescent="0.3">
      <c r="A181" s="58" t="s">
        <v>393</v>
      </c>
      <c r="B181" t="s">
        <v>396</v>
      </c>
      <c r="C181" t="s">
        <v>397</v>
      </c>
      <c r="D181" t="s">
        <v>398</v>
      </c>
      <c r="E181" t="s">
        <v>100</v>
      </c>
      <c r="F181" t="s">
        <v>95</v>
      </c>
      <c r="G181" s="55">
        <v>2</v>
      </c>
      <c r="H181" t="s">
        <v>87</v>
      </c>
      <c r="I181" t="s">
        <v>96</v>
      </c>
      <c r="J181" t="s">
        <v>399</v>
      </c>
      <c r="K181" t="s">
        <v>90</v>
      </c>
      <c r="L181" s="54" t="s">
        <v>91</v>
      </c>
      <c r="M181" s="54" t="s">
        <v>91</v>
      </c>
      <c r="N181" s="54" t="s">
        <v>91</v>
      </c>
      <c r="O181" s="54" t="s">
        <v>91</v>
      </c>
      <c r="P181" s="54" t="s">
        <v>91</v>
      </c>
      <c r="Q181" s="54" t="s">
        <v>91</v>
      </c>
      <c r="R181" s="54" t="s">
        <v>91</v>
      </c>
      <c r="S181" s="54" t="s">
        <v>91</v>
      </c>
      <c r="T181" s="54" t="s">
        <v>91</v>
      </c>
      <c r="U181" s="54"/>
      <c r="V181" s="54" t="s">
        <v>91</v>
      </c>
      <c r="W181" s="54" t="s">
        <v>91</v>
      </c>
      <c r="X181" s="54" t="s">
        <v>91</v>
      </c>
      <c r="Y181" s="54" t="s">
        <v>91</v>
      </c>
      <c r="Z181" s="54" t="s">
        <v>91</v>
      </c>
      <c r="AA181" s="54" t="s">
        <v>91</v>
      </c>
      <c r="AB181" s="54" t="s">
        <v>91</v>
      </c>
      <c r="AC181" s="54" t="s">
        <v>91</v>
      </c>
      <c r="AD181" s="54"/>
      <c r="AE181" s="54"/>
      <c r="AF181" s="54"/>
      <c r="AG181" s="54"/>
      <c r="AH181" s="54"/>
      <c r="AI181" s="54"/>
      <c r="AJ181" s="54"/>
      <c r="AK181" s="54"/>
      <c r="AL181" s="54"/>
      <c r="AM181" s="54"/>
      <c r="AN181" s="54"/>
      <c r="AO181" s="54"/>
      <c r="AP181" s="54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  <c r="BB181" s="54"/>
      <c r="BC181" s="54"/>
      <c r="BD181" s="54"/>
      <c r="BE181" s="54"/>
      <c r="BF181" s="54"/>
      <c r="BG181" s="54"/>
      <c r="BH181" s="54"/>
      <c r="BI181" s="54"/>
      <c r="BJ181" s="54"/>
    </row>
    <row r="182" spans="1:96" s="12" customFormat="1" ht="14.4" x14ac:dyDescent="0.3">
      <c r="A182" s="58" t="s">
        <v>393</v>
      </c>
      <c r="B182" t="s">
        <v>396</v>
      </c>
      <c r="C182" t="s">
        <v>397</v>
      </c>
      <c r="D182" t="s">
        <v>398</v>
      </c>
      <c r="E182" t="s">
        <v>100</v>
      </c>
      <c r="F182" t="s">
        <v>95</v>
      </c>
      <c r="G182" s="56" t="s">
        <v>146</v>
      </c>
      <c r="H182" t="s">
        <v>87</v>
      </c>
      <c r="I182" t="s">
        <v>96</v>
      </c>
      <c r="J182" t="s">
        <v>400</v>
      </c>
      <c r="K182" t="s">
        <v>90</v>
      </c>
      <c r="L182" s="54"/>
      <c r="M182" s="54"/>
      <c r="N182" s="54"/>
      <c r="O182" s="54"/>
      <c r="P182" s="54"/>
      <c r="Q182" s="54"/>
      <c r="R182" s="54"/>
      <c r="S182" s="54"/>
      <c r="T182" s="54"/>
      <c r="U182" s="54" t="s">
        <v>91</v>
      </c>
      <c r="V182" s="54"/>
      <c r="W182" s="54"/>
      <c r="X182" s="54"/>
      <c r="Y182" s="54"/>
      <c r="Z182" s="54"/>
      <c r="AA182" s="54"/>
      <c r="AB182" s="54"/>
      <c r="AC182" s="54"/>
      <c r="AD182" s="54"/>
      <c r="AE182" s="54"/>
      <c r="AF182" s="54"/>
      <c r="AG182" s="54"/>
      <c r="AH182" s="54"/>
      <c r="AI182" s="54"/>
      <c r="AJ182" s="54"/>
      <c r="AK182" s="54"/>
      <c r="AL182" s="54"/>
      <c r="AM182" s="54"/>
      <c r="AN182" s="54"/>
      <c r="AO182" s="54"/>
      <c r="AP182" s="54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  <c r="BB182" s="54"/>
      <c r="BC182" s="54"/>
      <c r="BD182" s="54"/>
      <c r="BE182" s="54"/>
      <c r="BF182" s="54"/>
      <c r="BG182" s="54"/>
      <c r="BH182" s="54"/>
      <c r="BI182" s="54"/>
      <c r="BJ182" s="54"/>
    </row>
    <row r="183" spans="1:96" s="12" customFormat="1" ht="14.4" x14ac:dyDescent="0.3">
      <c r="A183" s="58" t="s">
        <v>393</v>
      </c>
      <c r="B183" t="s">
        <v>176</v>
      </c>
      <c r="C183" t="s">
        <v>177</v>
      </c>
      <c r="D183" t="s">
        <v>178</v>
      </c>
      <c r="E183" t="s">
        <v>138</v>
      </c>
      <c r="F183" t="s">
        <v>95</v>
      </c>
      <c r="G183" s="55">
        <v>2</v>
      </c>
      <c r="H183" t="s">
        <v>87</v>
      </c>
      <c r="I183" t="s">
        <v>96</v>
      </c>
      <c r="J183" t="s">
        <v>392</v>
      </c>
      <c r="K183" t="s">
        <v>90</v>
      </c>
      <c r="L183" s="54"/>
      <c r="M183" s="54" t="s">
        <v>91</v>
      </c>
      <c r="N183" s="54" t="s">
        <v>91</v>
      </c>
      <c r="O183" s="54" t="s">
        <v>91</v>
      </c>
      <c r="P183" s="54"/>
      <c r="Q183" s="54"/>
      <c r="R183" s="54"/>
      <c r="S183" s="54"/>
      <c r="T183" s="54"/>
      <c r="U183" s="54"/>
      <c r="V183" s="54"/>
      <c r="W183" s="54" t="s">
        <v>91</v>
      </c>
      <c r="X183" s="54" t="s">
        <v>91</v>
      </c>
      <c r="Y183" s="54" t="s">
        <v>91</v>
      </c>
      <c r="Z183" s="54"/>
      <c r="AA183" s="54"/>
      <c r="AB183" s="54"/>
      <c r="AC183" s="54"/>
      <c r="AD183" s="54"/>
      <c r="AE183" s="54"/>
      <c r="AF183" s="54"/>
      <c r="AG183" s="54"/>
      <c r="AH183" s="54"/>
      <c r="AI183" s="54"/>
      <c r="AJ183" s="54"/>
      <c r="AK183" s="54"/>
      <c r="AL183" s="54"/>
      <c r="AM183" s="54"/>
      <c r="AN183" s="54"/>
      <c r="AO183" s="54"/>
      <c r="AP183" s="54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  <c r="BB183" s="54"/>
      <c r="BC183" s="54"/>
      <c r="BD183" s="54"/>
      <c r="BE183" s="54"/>
      <c r="BF183" s="54"/>
      <c r="BG183" s="54"/>
      <c r="BH183" s="54"/>
      <c r="BI183" s="54"/>
      <c r="BJ183" s="54"/>
    </row>
    <row r="184" spans="1:96" s="12" customFormat="1" ht="14.4" x14ac:dyDescent="0.3">
      <c r="A184" s="58" t="s">
        <v>393</v>
      </c>
      <c r="B184" t="s">
        <v>152</v>
      </c>
      <c r="C184" t="s">
        <v>152</v>
      </c>
      <c r="D184" t="s">
        <v>153</v>
      </c>
      <c r="E184" t="s">
        <v>138</v>
      </c>
      <c r="F184" t="s">
        <v>95</v>
      </c>
      <c r="G184" s="55">
        <v>2</v>
      </c>
      <c r="H184" t="s">
        <v>87</v>
      </c>
      <c r="I184" t="s">
        <v>96</v>
      </c>
      <c r="J184" t="s">
        <v>401</v>
      </c>
      <c r="K184" t="s">
        <v>90</v>
      </c>
      <c r="L184" s="54"/>
      <c r="M184" s="54"/>
      <c r="N184" s="54"/>
      <c r="O184" s="54"/>
      <c r="P184" s="54"/>
      <c r="Q184" s="54"/>
      <c r="R184" s="54"/>
      <c r="S184" s="54"/>
      <c r="T184" s="54"/>
      <c r="U184" s="54"/>
      <c r="V184" s="54"/>
      <c r="W184" s="54"/>
      <c r="X184" s="54"/>
      <c r="Y184" s="54"/>
      <c r="Z184" s="54"/>
      <c r="AA184" s="54"/>
      <c r="AB184" s="54"/>
      <c r="AC184" s="54"/>
      <c r="AD184" s="54"/>
      <c r="AE184" s="54"/>
      <c r="AF184" s="54"/>
      <c r="AG184" s="54"/>
      <c r="AH184" s="54" t="s">
        <v>91</v>
      </c>
      <c r="AI184" s="54"/>
      <c r="AJ184" s="54" t="s">
        <v>91</v>
      </c>
      <c r="AK184" s="54" t="s">
        <v>91</v>
      </c>
      <c r="AL184" s="54" t="s">
        <v>91</v>
      </c>
      <c r="AM184" s="54" t="s">
        <v>91</v>
      </c>
      <c r="AN184" s="54" t="s">
        <v>91</v>
      </c>
      <c r="AO184" s="54" t="s">
        <v>91</v>
      </c>
      <c r="AP184" s="54" t="s">
        <v>91</v>
      </c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  <c r="BB184" s="54"/>
      <c r="BC184" s="54"/>
      <c r="BD184" s="54"/>
      <c r="BE184" s="54"/>
      <c r="BF184" s="54"/>
      <c r="BG184" s="54"/>
      <c r="BH184" s="54"/>
      <c r="BI184" s="54"/>
      <c r="BJ184" s="54"/>
    </row>
    <row r="185" spans="1:96" s="12" customFormat="1" ht="14.4" x14ac:dyDescent="0.3">
      <c r="A185" s="58" t="s">
        <v>394</v>
      </c>
      <c r="B185" t="s">
        <v>216</v>
      </c>
      <c r="C185" t="s">
        <v>216</v>
      </c>
      <c r="D185" t="s">
        <v>217</v>
      </c>
      <c r="E185" t="s">
        <v>85</v>
      </c>
      <c r="F185" t="s">
        <v>95</v>
      </c>
      <c r="G185" s="55">
        <v>2</v>
      </c>
      <c r="H185" t="s">
        <v>87</v>
      </c>
      <c r="I185" t="s">
        <v>96</v>
      </c>
      <c r="J185" t="s">
        <v>404</v>
      </c>
      <c r="K185" t="s">
        <v>90</v>
      </c>
      <c r="L185" s="54"/>
      <c r="M185" s="54"/>
      <c r="N185" s="54"/>
      <c r="O185" s="54"/>
      <c r="P185" s="54" t="s">
        <v>91</v>
      </c>
      <c r="Q185" s="54" t="s">
        <v>91</v>
      </c>
      <c r="R185" s="54" t="s">
        <v>91</v>
      </c>
      <c r="S185" s="54" t="s">
        <v>91</v>
      </c>
      <c r="T185" s="54" t="s">
        <v>91</v>
      </c>
      <c r="U185" s="54"/>
      <c r="V185" s="54"/>
      <c r="W185" s="54"/>
      <c r="X185" s="54"/>
      <c r="Y185" s="54"/>
      <c r="Z185" s="54"/>
      <c r="AA185" s="54"/>
      <c r="AB185" s="54"/>
      <c r="AC185" s="54"/>
      <c r="AD185" s="54"/>
      <c r="AE185" s="54"/>
      <c r="AF185" s="54"/>
      <c r="AG185" s="54"/>
      <c r="AH185" s="54"/>
      <c r="AI185" s="54"/>
      <c r="AJ185" s="54"/>
      <c r="AK185" s="54"/>
      <c r="AL185" s="54"/>
      <c r="AM185" s="54"/>
      <c r="AN185" s="54"/>
      <c r="AO185" s="54"/>
      <c r="AP185" s="54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  <c r="BB185" s="54"/>
      <c r="BC185" s="54"/>
      <c r="BD185" s="54"/>
      <c r="BE185" s="54"/>
      <c r="BF185" s="54"/>
      <c r="BG185" s="54"/>
      <c r="BH185" s="54"/>
      <c r="BI185" s="54"/>
      <c r="BJ185" s="54"/>
    </row>
    <row r="186" spans="1:96" s="12" customFormat="1" ht="14.4" x14ac:dyDescent="0.3">
      <c r="A186" s="58" t="s">
        <v>394</v>
      </c>
      <c r="B186" t="s">
        <v>118</v>
      </c>
      <c r="C186" t="s">
        <v>118</v>
      </c>
      <c r="D186" t="s">
        <v>119</v>
      </c>
      <c r="E186" t="s">
        <v>85</v>
      </c>
      <c r="F186" t="s">
        <v>95</v>
      </c>
      <c r="G186" s="55">
        <v>2</v>
      </c>
      <c r="H186" t="s">
        <v>87</v>
      </c>
      <c r="I186" t="s">
        <v>96</v>
      </c>
      <c r="J186" t="s">
        <v>405</v>
      </c>
      <c r="K186" t="s">
        <v>90</v>
      </c>
      <c r="L186" s="54" t="s">
        <v>91</v>
      </c>
      <c r="M186" s="54" t="s">
        <v>91</v>
      </c>
      <c r="N186" s="54" t="s">
        <v>91</v>
      </c>
      <c r="O186" s="54" t="s">
        <v>91</v>
      </c>
      <c r="P186" s="54" t="s">
        <v>91</v>
      </c>
      <c r="Q186" s="54" t="s">
        <v>91</v>
      </c>
      <c r="R186" s="54"/>
      <c r="S186" s="54"/>
      <c r="T186" s="54"/>
      <c r="U186" s="54"/>
      <c r="V186" s="54"/>
      <c r="W186" s="54"/>
      <c r="X186" s="54"/>
      <c r="Y186" s="54"/>
      <c r="Z186" s="54"/>
      <c r="AA186" s="54"/>
      <c r="AB186" s="54"/>
      <c r="AC186" s="54"/>
      <c r="AD186" s="54"/>
      <c r="AE186" s="54"/>
      <c r="AF186" s="54"/>
      <c r="AG186" s="54"/>
      <c r="AH186" s="54"/>
      <c r="AI186" s="54"/>
      <c r="AJ186" s="54"/>
      <c r="AK186" s="54"/>
      <c r="AL186" s="54"/>
      <c r="AM186" s="54"/>
      <c r="AN186" s="54"/>
      <c r="AO186" s="54"/>
      <c r="AP186" s="54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  <c r="BB186" s="54"/>
      <c r="BC186" s="54"/>
      <c r="BD186" s="54"/>
      <c r="BE186" s="54"/>
      <c r="BF186" s="54"/>
      <c r="BG186" s="54"/>
      <c r="BH186" s="54"/>
      <c r="BI186" s="54"/>
      <c r="BJ186" s="54"/>
    </row>
    <row r="187" spans="1:96" s="12" customFormat="1" ht="14.4" x14ac:dyDescent="0.3">
      <c r="A187" s="58" t="s">
        <v>394</v>
      </c>
      <c r="B187" t="s">
        <v>396</v>
      </c>
      <c r="C187" t="s">
        <v>397</v>
      </c>
      <c r="D187" t="s">
        <v>398</v>
      </c>
      <c r="E187" t="s">
        <v>100</v>
      </c>
      <c r="F187" t="s">
        <v>95</v>
      </c>
      <c r="G187" s="55">
        <v>2</v>
      </c>
      <c r="H187" t="s">
        <v>87</v>
      </c>
      <c r="I187" t="s">
        <v>96</v>
      </c>
      <c r="J187" t="s">
        <v>402</v>
      </c>
      <c r="K187" t="s">
        <v>403</v>
      </c>
      <c r="L187" s="54"/>
      <c r="M187" s="54" t="s">
        <v>91</v>
      </c>
      <c r="N187" s="54" t="s">
        <v>91</v>
      </c>
      <c r="O187" s="54" t="s">
        <v>91</v>
      </c>
      <c r="P187" s="54" t="s">
        <v>91</v>
      </c>
      <c r="Q187" s="54" t="s">
        <v>91</v>
      </c>
      <c r="R187" s="54" t="s">
        <v>91</v>
      </c>
      <c r="S187" s="54" t="s">
        <v>91</v>
      </c>
      <c r="T187" s="54" t="s">
        <v>91</v>
      </c>
      <c r="U187" s="54"/>
      <c r="V187" s="54"/>
      <c r="W187" s="54"/>
      <c r="X187" s="54"/>
      <c r="Y187" s="54"/>
      <c r="Z187" s="54"/>
      <c r="AA187" s="54"/>
      <c r="AB187" s="54"/>
      <c r="AC187" s="54"/>
      <c r="AD187" s="54"/>
      <c r="AE187" s="54"/>
      <c r="AF187" s="54"/>
      <c r="AG187" s="54"/>
      <c r="AH187" s="54"/>
      <c r="AI187" s="54"/>
      <c r="AJ187" s="54"/>
      <c r="AK187" s="54"/>
      <c r="AL187" s="54"/>
      <c r="AM187" s="54"/>
      <c r="AN187" s="54"/>
      <c r="AO187" s="54"/>
      <c r="AP187" s="54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  <c r="BB187" s="54"/>
      <c r="BC187" s="54"/>
      <c r="BD187" s="54"/>
      <c r="BE187" s="54"/>
      <c r="BF187" s="54"/>
      <c r="BG187" s="54"/>
      <c r="BH187" s="54"/>
      <c r="BI187" s="54"/>
      <c r="BJ187" s="54"/>
    </row>
    <row r="188" spans="1:96" s="12" customFormat="1" ht="14.4" x14ac:dyDescent="0.3">
      <c r="A188" s="58" t="s">
        <v>394</v>
      </c>
      <c r="B188" t="s">
        <v>176</v>
      </c>
      <c r="C188" t="s">
        <v>177</v>
      </c>
      <c r="D188" t="s">
        <v>178</v>
      </c>
      <c r="E188" t="s">
        <v>138</v>
      </c>
      <c r="F188" t="s">
        <v>95</v>
      </c>
      <c r="G188" s="55">
        <v>2</v>
      </c>
      <c r="H188" t="s">
        <v>87</v>
      </c>
      <c r="I188" t="s">
        <v>96</v>
      </c>
      <c r="J188" t="s">
        <v>392</v>
      </c>
      <c r="K188" t="s">
        <v>90</v>
      </c>
      <c r="L188" s="54"/>
      <c r="M188" s="54" t="s">
        <v>91</v>
      </c>
      <c r="N188" s="54" t="s">
        <v>91</v>
      </c>
      <c r="O188" s="54" t="s">
        <v>91</v>
      </c>
      <c r="P188" s="54" t="s">
        <v>91</v>
      </c>
      <c r="Q188" s="54" t="s">
        <v>91</v>
      </c>
      <c r="R188" s="54"/>
      <c r="S188" s="54"/>
      <c r="T188" s="54"/>
      <c r="U188" s="54"/>
      <c r="V188" s="54"/>
      <c r="W188" s="54"/>
      <c r="X188" s="54"/>
      <c r="Y188" s="54"/>
      <c r="Z188" s="54" t="s">
        <v>91</v>
      </c>
      <c r="AA188" s="54" t="s">
        <v>91</v>
      </c>
      <c r="AB188" s="54"/>
      <c r="AC188" s="54"/>
      <c r="AD188" s="54"/>
      <c r="AE188" s="54"/>
      <c r="AF188" s="54"/>
      <c r="AG188" s="54"/>
      <c r="AH188" s="54"/>
      <c r="AI188" s="54"/>
      <c r="AJ188" s="54"/>
      <c r="AK188" s="54"/>
      <c r="AL188" s="54"/>
      <c r="AM188" s="54"/>
      <c r="AN188" s="54"/>
      <c r="AO188" s="54"/>
      <c r="AP188" s="54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  <c r="BB188" s="54"/>
      <c r="BC188" s="54"/>
      <c r="BD188" s="54"/>
      <c r="BE188" s="54"/>
      <c r="BF188" s="54"/>
      <c r="BG188" s="54"/>
      <c r="BH188" s="54"/>
      <c r="BI188" s="54"/>
      <c r="BJ188" s="54"/>
    </row>
    <row r="189" spans="1:96" s="12" customFormat="1" ht="14.4" x14ac:dyDescent="0.3">
      <c r="A189" s="58" t="s">
        <v>406</v>
      </c>
      <c r="B189" t="s">
        <v>82</v>
      </c>
      <c r="C189" t="s">
        <v>83</v>
      </c>
      <c r="D189" t="s">
        <v>84</v>
      </c>
      <c r="E189" t="s">
        <v>85</v>
      </c>
      <c r="F189" t="s">
        <v>95</v>
      </c>
      <c r="G189" s="55">
        <v>2</v>
      </c>
      <c r="H189" t="s">
        <v>87</v>
      </c>
      <c r="I189" t="s">
        <v>96</v>
      </c>
      <c r="J189" t="s">
        <v>407</v>
      </c>
      <c r="K189" t="s">
        <v>90</v>
      </c>
      <c r="L189" s="54"/>
      <c r="M189" s="54"/>
      <c r="N189" s="54" t="s">
        <v>91</v>
      </c>
      <c r="O189" s="54" t="s">
        <v>91</v>
      </c>
      <c r="P189" s="54" t="s">
        <v>91</v>
      </c>
      <c r="Q189" s="54" t="s">
        <v>91</v>
      </c>
      <c r="R189" s="54"/>
      <c r="S189" s="54"/>
      <c r="T189" s="54"/>
      <c r="U189" s="54"/>
      <c r="V189" s="54"/>
      <c r="W189" s="54"/>
      <c r="X189" s="54" t="s">
        <v>91</v>
      </c>
      <c r="Y189" s="54" t="s">
        <v>91</v>
      </c>
      <c r="Z189" s="54" t="s">
        <v>91</v>
      </c>
      <c r="AA189" s="54" t="s">
        <v>91</v>
      </c>
      <c r="AB189" s="54"/>
      <c r="AC189" s="54"/>
      <c r="AD189" s="54"/>
      <c r="AE189" s="54"/>
      <c r="AF189" s="54"/>
      <c r="AG189" s="54"/>
      <c r="AH189" s="54"/>
      <c r="AI189" s="54"/>
      <c r="AJ189" s="54"/>
      <c r="AK189" s="54"/>
      <c r="AL189" s="54"/>
      <c r="AM189" s="54"/>
      <c r="AN189" s="54"/>
      <c r="AO189" s="54"/>
      <c r="AP189" s="54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  <c r="BB189" s="54"/>
      <c r="BC189" s="54"/>
      <c r="BD189" s="54"/>
      <c r="BE189" s="54"/>
      <c r="BF189" s="54"/>
      <c r="BG189" s="54"/>
      <c r="BH189" s="54"/>
      <c r="BI189" s="54"/>
      <c r="BJ189" s="54"/>
    </row>
    <row r="190" spans="1:96" s="12" customFormat="1" ht="14.4" x14ac:dyDescent="0.3">
      <c r="A190" s="58" t="s">
        <v>406</v>
      </c>
      <c r="B190" t="s">
        <v>210</v>
      </c>
      <c r="C190" t="s">
        <v>211</v>
      </c>
      <c r="D190" t="s">
        <v>212</v>
      </c>
      <c r="E190" t="s">
        <v>100</v>
      </c>
      <c r="F190" t="s">
        <v>95</v>
      </c>
      <c r="G190" s="55">
        <v>2</v>
      </c>
      <c r="H190" t="s">
        <v>87</v>
      </c>
      <c r="I190" t="s">
        <v>96</v>
      </c>
      <c r="J190" t="s">
        <v>408</v>
      </c>
      <c r="K190" t="s">
        <v>90</v>
      </c>
      <c r="L190" s="54"/>
      <c r="M190" s="54"/>
      <c r="N190" s="54"/>
      <c r="O190" s="54"/>
      <c r="P190" s="54" t="s">
        <v>91</v>
      </c>
      <c r="Q190" s="54" t="s">
        <v>91</v>
      </c>
      <c r="R190" s="54"/>
      <c r="S190" s="54"/>
      <c r="T190" s="54"/>
      <c r="U190" s="54"/>
      <c r="V190" s="54"/>
      <c r="W190" s="54"/>
      <c r="X190" s="54"/>
      <c r="Y190" s="54"/>
      <c r="Z190" s="54"/>
      <c r="AA190" s="54"/>
      <c r="AB190" s="54"/>
      <c r="AC190" s="54"/>
      <c r="AD190" s="54"/>
      <c r="AE190" s="54"/>
      <c r="AF190" s="54"/>
      <c r="AG190" s="54"/>
      <c r="AH190" s="54"/>
      <c r="AI190" s="54"/>
      <c r="AJ190" s="54"/>
      <c r="AK190" s="54"/>
      <c r="AL190" s="54"/>
      <c r="AM190" s="54"/>
      <c r="AN190" s="54"/>
      <c r="AO190" s="54"/>
      <c r="AP190" s="54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  <c r="BB190" s="54"/>
      <c r="BC190" s="54"/>
      <c r="BD190" s="54"/>
      <c r="BE190" s="54"/>
      <c r="BF190" s="54"/>
      <c r="BG190" s="54"/>
      <c r="BH190" s="54"/>
      <c r="BI190" s="54"/>
      <c r="BJ190" s="54"/>
    </row>
    <row r="191" spans="1:96" s="12" customFormat="1" ht="14.4" x14ac:dyDescent="0.3">
      <c r="A191" s="58" t="s">
        <v>409</v>
      </c>
      <c r="B191" t="s">
        <v>107</v>
      </c>
      <c r="C191" t="s">
        <v>108</v>
      </c>
      <c r="D191" t="s">
        <v>109</v>
      </c>
      <c r="E191" t="s">
        <v>85</v>
      </c>
      <c r="F191" t="s">
        <v>95</v>
      </c>
      <c r="G191" s="55">
        <v>2</v>
      </c>
      <c r="H191" t="s">
        <v>87</v>
      </c>
      <c r="I191" t="s">
        <v>96</v>
      </c>
      <c r="J191" t="s">
        <v>411</v>
      </c>
      <c r="K191" t="s">
        <v>90</v>
      </c>
      <c r="L191" s="54"/>
      <c r="M191" s="54" t="s">
        <v>91</v>
      </c>
      <c r="N191" s="54" t="s">
        <v>91</v>
      </c>
      <c r="O191" s="54" t="s">
        <v>91</v>
      </c>
      <c r="P191" s="54"/>
      <c r="Q191" s="54"/>
      <c r="R191" s="54"/>
      <c r="S191" s="54"/>
      <c r="T191" s="54"/>
      <c r="U191" s="54"/>
      <c r="V191" s="54"/>
      <c r="W191" s="54"/>
      <c r="X191" s="54"/>
      <c r="Y191" s="54"/>
      <c r="Z191" s="54"/>
      <c r="AA191" s="54"/>
      <c r="AB191" s="54"/>
      <c r="AC191" s="54"/>
      <c r="AD191" s="54"/>
      <c r="AE191" s="54"/>
      <c r="AF191" s="54"/>
      <c r="AG191" s="54"/>
      <c r="AH191" s="54"/>
      <c r="AI191" s="54"/>
      <c r="AJ191" s="54"/>
      <c r="AK191" s="54"/>
      <c r="AL191" s="54"/>
      <c r="AM191" s="54"/>
      <c r="AN191" s="54"/>
      <c r="AO191" s="54"/>
      <c r="AP191" s="54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  <c r="BB191" s="54"/>
      <c r="BC191" s="54"/>
      <c r="BD191" s="54"/>
      <c r="BE191" s="54"/>
      <c r="BF191" s="54"/>
      <c r="BG191" s="54"/>
      <c r="BH191" s="54"/>
      <c r="BI191" s="54"/>
      <c r="BJ191" s="54"/>
    </row>
    <row r="192" spans="1:96" s="12" customFormat="1" ht="14.4" x14ac:dyDescent="0.3">
      <c r="A192" s="58" t="s">
        <v>409</v>
      </c>
      <c r="B192" t="s">
        <v>166</v>
      </c>
      <c r="C192" t="s">
        <v>167</v>
      </c>
      <c r="D192" t="s">
        <v>168</v>
      </c>
      <c r="E192" t="s">
        <v>100</v>
      </c>
      <c r="F192" t="s">
        <v>95</v>
      </c>
      <c r="G192" s="55">
        <v>2</v>
      </c>
      <c r="H192" t="s">
        <v>87</v>
      </c>
      <c r="I192" t="s">
        <v>96</v>
      </c>
      <c r="J192" t="s">
        <v>410</v>
      </c>
      <c r="K192" t="s">
        <v>90</v>
      </c>
      <c r="L192" s="54"/>
      <c r="M192" s="54"/>
      <c r="N192" s="54"/>
      <c r="O192" s="54"/>
      <c r="P192" s="54" t="s">
        <v>91</v>
      </c>
      <c r="Q192" s="54" t="s">
        <v>91</v>
      </c>
      <c r="R192" s="54" t="s">
        <v>91</v>
      </c>
      <c r="S192" s="54" t="s">
        <v>91</v>
      </c>
      <c r="T192" s="54" t="s">
        <v>91</v>
      </c>
      <c r="U192" s="54"/>
      <c r="V192" s="54"/>
      <c r="W192" s="54"/>
      <c r="X192" s="54"/>
      <c r="Y192" s="54"/>
      <c r="Z192" s="54" t="s">
        <v>91</v>
      </c>
      <c r="AA192" s="54" t="s">
        <v>91</v>
      </c>
      <c r="AB192" s="54" t="s">
        <v>91</v>
      </c>
      <c r="AC192" s="54" t="s">
        <v>91</v>
      </c>
      <c r="AD192" s="54"/>
      <c r="AE192" s="54"/>
      <c r="AF192" s="54"/>
      <c r="AG192" s="54"/>
      <c r="AH192" s="54"/>
      <c r="AI192" s="54"/>
      <c r="AJ192" s="54"/>
      <c r="AK192" s="54"/>
      <c r="AL192" s="54"/>
      <c r="AM192" s="54"/>
      <c r="AN192" s="54"/>
      <c r="AO192" s="54"/>
      <c r="AP192" s="54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  <c r="BB192" s="54"/>
      <c r="BC192" s="54"/>
      <c r="BD192" s="54"/>
      <c r="BE192" s="54"/>
      <c r="BF192" s="54"/>
      <c r="BG192" s="54"/>
      <c r="BH192" s="54"/>
      <c r="BI192" s="54"/>
      <c r="BJ192" s="54"/>
    </row>
    <row r="193" spans="1:96" s="12" customFormat="1" ht="14.4" x14ac:dyDescent="0.3">
      <c r="A193" s="58" t="s">
        <v>412</v>
      </c>
      <c r="B193" t="s">
        <v>171</v>
      </c>
      <c r="C193" t="s">
        <v>172</v>
      </c>
      <c r="D193" t="s">
        <v>173</v>
      </c>
      <c r="E193" t="s">
        <v>85</v>
      </c>
      <c r="F193" t="s">
        <v>95</v>
      </c>
      <c r="G193" s="55">
        <v>2</v>
      </c>
      <c r="H193" t="s">
        <v>87</v>
      </c>
      <c r="I193" t="s">
        <v>96</v>
      </c>
      <c r="J193" t="s">
        <v>413</v>
      </c>
      <c r="K193" t="s">
        <v>90</v>
      </c>
      <c r="L193" s="54"/>
      <c r="M193" s="54" t="s">
        <v>91</v>
      </c>
      <c r="N193" s="54"/>
      <c r="O193" s="54"/>
      <c r="P193" s="54" t="s">
        <v>91</v>
      </c>
      <c r="Q193" s="54" t="s">
        <v>91</v>
      </c>
      <c r="R193" s="54"/>
      <c r="S193" s="54"/>
      <c r="T193" s="54"/>
      <c r="U193" s="54"/>
      <c r="V193" s="54"/>
      <c r="W193" s="54"/>
      <c r="X193" s="54"/>
      <c r="Y193" s="54"/>
      <c r="Z193" s="54"/>
      <c r="AA193" s="54"/>
      <c r="AB193" s="54"/>
      <c r="AC193" s="54"/>
      <c r="AD193" s="54"/>
      <c r="AE193" s="54"/>
      <c r="AF193" s="54"/>
      <c r="AG193" s="54"/>
      <c r="AH193" s="54"/>
      <c r="AI193" s="54"/>
      <c r="AJ193" s="54"/>
      <c r="AK193" s="54"/>
      <c r="AL193" s="54"/>
      <c r="AM193" s="54"/>
      <c r="AN193" s="54"/>
      <c r="AO193" s="54"/>
      <c r="AP193" s="54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  <c r="BB193" s="54"/>
      <c r="BC193" s="54"/>
      <c r="BD193" s="54"/>
      <c r="BE193" s="54"/>
      <c r="BF193" s="54"/>
      <c r="BG193" s="54"/>
      <c r="BH193" s="54"/>
      <c r="BI193" s="54"/>
      <c r="BJ193" s="54"/>
    </row>
    <row r="194" spans="1:96" s="12" customFormat="1" ht="14.4" x14ac:dyDescent="0.3">
      <c r="A194" s="58" t="s">
        <v>412</v>
      </c>
      <c r="B194" t="s">
        <v>414</v>
      </c>
      <c r="C194" t="s">
        <v>415</v>
      </c>
      <c r="D194" t="s">
        <v>416</v>
      </c>
      <c r="E194" t="s">
        <v>133</v>
      </c>
      <c r="F194" t="s">
        <v>95</v>
      </c>
      <c r="G194" s="55">
        <v>2</v>
      </c>
      <c r="H194" t="s">
        <v>87</v>
      </c>
      <c r="I194" t="s">
        <v>96</v>
      </c>
      <c r="J194" t="s">
        <v>417</v>
      </c>
      <c r="K194" t="s">
        <v>403</v>
      </c>
      <c r="L194" s="54"/>
      <c r="M194" s="54" t="s">
        <v>91</v>
      </c>
      <c r="N194" s="54" t="s">
        <v>91</v>
      </c>
      <c r="O194" s="54" t="s">
        <v>91</v>
      </c>
      <c r="P194" s="54" t="s">
        <v>91</v>
      </c>
      <c r="Q194" s="54" t="s">
        <v>91</v>
      </c>
      <c r="R194" s="54" t="s">
        <v>91</v>
      </c>
      <c r="S194" s="54" t="s">
        <v>91</v>
      </c>
      <c r="T194" s="54" t="s">
        <v>91</v>
      </c>
      <c r="U194" s="54"/>
      <c r="V194" s="54"/>
      <c r="W194" s="54"/>
      <c r="X194" s="54"/>
      <c r="Y194" s="54"/>
      <c r="Z194" s="54"/>
      <c r="AA194" s="54"/>
      <c r="AB194" s="54"/>
      <c r="AC194" s="54"/>
      <c r="AD194" s="54"/>
      <c r="AE194" s="54"/>
      <c r="AF194" s="54"/>
      <c r="AG194" s="54"/>
      <c r="AH194" s="54"/>
      <c r="AI194" s="54"/>
      <c r="AJ194" s="54"/>
      <c r="AK194" s="54"/>
      <c r="AL194" s="54"/>
      <c r="AM194" s="54"/>
      <c r="AN194" s="54"/>
      <c r="AO194" s="54"/>
      <c r="AP194" s="54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  <c r="BB194" s="54"/>
      <c r="BC194" s="54"/>
      <c r="BD194" s="54"/>
      <c r="BE194" s="54"/>
      <c r="BF194" s="54"/>
      <c r="BG194" s="54"/>
      <c r="BH194" s="54"/>
      <c r="BI194" s="54"/>
      <c r="BJ194" s="54"/>
    </row>
    <row r="195" spans="1:96" s="12" customFormat="1" ht="14.4" x14ac:dyDescent="0.3">
      <c r="A195" s="58" t="s">
        <v>418</v>
      </c>
      <c r="B195" t="s">
        <v>93</v>
      </c>
      <c r="C195" t="s">
        <v>93</v>
      </c>
      <c r="D195" t="s">
        <v>94</v>
      </c>
      <c r="E195" t="s">
        <v>85</v>
      </c>
      <c r="F195" t="s">
        <v>95</v>
      </c>
      <c r="G195" s="55">
        <v>2</v>
      </c>
      <c r="H195" t="s">
        <v>87</v>
      </c>
      <c r="I195" t="s">
        <v>96</v>
      </c>
      <c r="J195" t="s">
        <v>419</v>
      </c>
      <c r="K195" t="s">
        <v>90</v>
      </c>
      <c r="L195" s="54"/>
      <c r="M195" s="54" t="s">
        <v>91</v>
      </c>
      <c r="N195" s="54" t="s">
        <v>91</v>
      </c>
      <c r="O195" s="54" t="s">
        <v>91</v>
      </c>
      <c r="P195" s="54"/>
      <c r="Q195" s="54"/>
      <c r="R195" s="54"/>
      <c r="S195" s="54"/>
      <c r="T195" s="54"/>
      <c r="U195" s="54"/>
      <c r="V195" s="54"/>
      <c r="W195" s="54"/>
      <c r="X195" s="54"/>
      <c r="Y195" s="54"/>
      <c r="Z195" s="54"/>
      <c r="AA195" s="54"/>
      <c r="AB195" s="54"/>
      <c r="AC195" s="54"/>
      <c r="AD195" s="54"/>
      <c r="AE195" s="54"/>
      <c r="AF195" s="54"/>
      <c r="AG195" s="54"/>
      <c r="AH195" s="54"/>
      <c r="AI195" s="54"/>
      <c r="AJ195" s="54"/>
      <c r="AK195" s="54"/>
      <c r="AL195" s="54"/>
      <c r="AM195" s="54"/>
      <c r="AN195" s="54"/>
      <c r="AO195" s="54"/>
      <c r="AP195" s="54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  <c r="BB195" s="54"/>
      <c r="BC195" s="54"/>
      <c r="BD195" s="54"/>
      <c r="BE195" s="54"/>
      <c r="BF195" s="54"/>
      <c r="BG195" s="54"/>
      <c r="BH195" s="54"/>
      <c r="BI195" s="54"/>
      <c r="BJ195" s="54"/>
    </row>
    <row r="196" spans="1:96" s="12" customFormat="1" ht="14.4" x14ac:dyDescent="0.3">
      <c r="A196" s="58" t="s">
        <v>418</v>
      </c>
      <c r="B196" t="s">
        <v>98</v>
      </c>
      <c r="C196" t="s">
        <v>98</v>
      </c>
      <c r="D196" t="s">
        <v>99</v>
      </c>
      <c r="E196" t="s">
        <v>100</v>
      </c>
      <c r="F196" t="s">
        <v>95</v>
      </c>
      <c r="G196" s="55">
        <v>2</v>
      </c>
      <c r="H196" t="s">
        <v>87</v>
      </c>
      <c r="I196" t="s">
        <v>96</v>
      </c>
      <c r="J196" t="s">
        <v>420</v>
      </c>
      <c r="K196" t="s">
        <v>90</v>
      </c>
      <c r="L196" s="54"/>
      <c r="M196" s="54" t="s">
        <v>91</v>
      </c>
      <c r="N196" s="54" t="s">
        <v>91</v>
      </c>
      <c r="O196" s="54" t="s">
        <v>91</v>
      </c>
      <c r="P196" s="54"/>
      <c r="Q196" s="54"/>
      <c r="R196" s="54"/>
      <c r="S196" s="54"/>
      <c r="T196" s="54"/>
      <c r="U196" s="54"/>
      <c r="V196" s="54"/>
      <c r="W196" s="54"/>
      <c r="X196" s="54"/>
      <c r="Y196" s="54"/>
      <c r="Z196" s="54"/>
      <c r="AA196" s="54"/>
      <c r="AB196" s="54"/>
      <c r="AC196" s="54"/>
      <c r="AD196" s="54"/>
      <c r="AE196" s="54"/>
      <c r="AF196" s="54"/>
      <c r="AG196" s="54"/>
      <c r="AH196" s="54"/>
      <c r="AI196" s="54"/>
      <c r="AJ196" s="54"/>
      <c r="AK196" s="54"/>
      <c r="AL196" s="54"/>
      <c r="AM196" s="54"/>
      <c r="AN196" s="54"/>
      <c r="AO196" s="54"/>
      <c r="AP196" s="54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  <c r="BB196" s="54"/>
      <c r="BC196" s="54"/>
      <c r="BD196" s="54"/>
      <c r="BE196" s="54"/>
      <c r="BF196" s="54"/>
      <c r="BG196" s="54"/>
      <c r="BH196" s="54"/>
      <c r="BI196" s="54"/>
      <c r="BJ196" s="54"/>
    </row>
    <row r="197" spans="1:96" s="12" customFormat="1" ht="14.4" x14ac:dyDescent="0.3">
      <c r="A197" s="58" t="s">
        <v>421</v>
      </c>
      <c r="B197" t="s">
        <v>82</v>
      </c>
      <c r="C197" t="s">
        <v>83</v>
      </c>
      <c r="D197" t="s">
        <v>84</v>
      </c>
      <c r="E197" t="s">
        <v>85</v>
      </c>
      <c r="F197" t="s">
        <v>95</v>
      </c>
      <c r="G197" s="55">
        <v>2</v>
      </c>
      <c r="H197" t="s">
        <v>87</v>
      </c>
      <c r="I197" t="s">
        <v>96</v>
      </c>
      <c r="J197" t="s">
        <v>422</v>
      </c>
      <c r="K197" t="s">
        <v>90</v>
      </c>
      <c r="L197" s="54" t="s">
        <v>91</v>
      </c>
      <c r="M197" s="54" t="s">
        <v>91</v>
      </c>
      <c r="N197" s="54" t="s">
        <v>91</v>
      </c>
      <c r="O197" s="54" t="s">
        <v>91</v>
      </c>
      <c r="P197" s="54" t="s">
        <v>91</v>
      </c>
      <c r="Q197" s="54" t="s">
        <v>91</v>
      </c>
      <c r="R197" s="54" t="s">
        <v>91</v>
      </c>
      <c r="S197" s="54" t="s">
        <v>91</v>
      </c>
      <c r="T197" s="54"/>
      <c r="U197" s="54"/>
      <c r="V197" s="54" t="s">
        <v>91</v>
      </c>
      <c r="W197" s="54" t="s">
        <v>91</v>
      </c>
      <c r="X197" s="54" t="s">
        <v>91</v>
      </c>
      <c r="Y197" s="54" t="s">
        <v>91</v>
      </c>
      <c r="Z197" s="54" t="s">
        <v>91</v>
      </c>
      <c r="AA197" s="54" t="s">
        <v>91</v>
      </c>
      <c r="AB197" s="54" t="s">
        <v>91</v>
      </c>
      <c r="AC197" s="54" t="s">
        <v>91</v>
      </c>
      <c r="AD197" s="54"/>
      <c r="AE197" s="54"/>
      <c r="AF197" s="54"/>
      <c r="AG197" s="54"/>
      <c r="AH197" s="54"/>
      <c r="AI197" s="54"/>
      <c r="AJ197" s="54"/>
      <c r="AK197" s="54"/>
      <c r="AL197" s="54"/>
      <c r="AM197" s="54"/>
      <c r="AN197" s="54"/>
      <c r="AO197" s="54"/>
      <c r="AP197" s="54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  <c r="BB197" s="54"/>
      <c r="BC197" s="54"/>
      <c r="BD197" s="54"/>
      <c r="BE197" s="54"/>
      <c r="BF197" s="54"/>
      <c r="BG197" s="54"/>
      <c r="BH197" s="54"/>
      <c r="BI197" s="54"/>
      <c r="BJ197" s="54"/>
    </row>
    <row r="198" spans="1:96" s="12" customFormat="1" ht="14.4" x14ac:dyDescent="0.3">
      <c r="A198" s="58" t="s">
        <v>421</v>
      </c>
      <c r="B198" t="s">
        <v>135</v>
      </c>
      <c r="C198" t="s">
        <v>136</v>
      </c>
      <c r="D198" t="s">
        <v>137</v>
      </c>
      <c r="E198" t="s">
        <v>138</v>
      </c>
      <c r="F198" t="s">
        <v>95</v>
      </c>
      <c r="G198" s="55">
        <v>2</v>
      </c>
      <c r="H198" t="s">
        <v>87</v>
      </c>
      <c r="I198" t="s">
        <v>96</v>
      </c>
      <c r="J198" t="s">
        <v>423</v>
      </c>
      <c r="K198" t="s">
        <v>90</v>
      </c>
      <c r="L198" s="54" t="s">
        <v>91</v>
      </c>
      <c r="M198" s="54" t="s">
        <v>91</v>
      </c>
      <c r="N198" s="54" t="s">
        <v>91</v>
      </c>
      <c r="O198" s="54" t="s">
        <v>91</v>
      </c>
      <c r="P198" s="54" t="s">
        <v>91</v>
      </c>
      <c r="Q198" s="54" t="s">
        <v>91</v>
      </c>
      <c r="R198" s="54" t="s">
        <v>91</v>
      </c>
      <c r="S198" s="54" t="s">
        <v>91</v>
      </c>
      <c r="T198" s="54" t="s">
        <v>91</v>
      </c>
      <c r="U198" s="54"/>
      <c r="V198" s="54" t="s">
        <v>91</v>
      </c>
      <c r="W198" s="54" t="s">
        <v>91</v>
      </c>
      <c r="X198" s="54" t="s">
        <v>91</v>
      </c>
      <c r="Y198" s="54" t="s">
        <v>91</v>
      </c>
      <c r="Z198" s="54" t="s">
        <v>91</v>
      </c>
      <c r="AA198" s="54" t="s">
        <v>91</v>
      </c>
      <c r="AB198" s="54" t="s">
        <v>91</v>
      </c>
      <c r="AC198" s="54" t="s">
        <v>91</v>
      </c>
      <c r="AD198" s="54"/>
      <c r="AE198" s="54"/>
      <c r="AF198" s="54"/>
      <c r="AG198" s="54"/>
      <c r="AH198" s="54"/>
      <c r="AI198" s="54"/>
      <c r="AJ198" s="54"/>
      <c r="AK198" s="54"/>
      <c r="AL198" s="54"/>
      <c r="AM198" s="54"/>
      <c r="AN198" s="54"/>
      <c r="AO198" s="54"/>
      <c r="AP198" s="54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  <c r="BB198" s="54"/>
      <c r="BC198" s="54"/>
      <c r="BD198" s="54"/>
      <c r="BE198" s="54"/>
      <c r="BF198" s="54"/>
      <c r="BG198" s="54"/>
      <c r="BH198" s="54"/>
      <c r="BI198" s="54"/>
      <c r="BJ198" s="54"/>
    </row>
    <row r="199" spans="1:96" s="12" customFormat="1" ht="14.4" x14ac:dyDescent="0.3">
      <c r="A199" s="58" t="s">
        <v>424</v>
      </c>
      <c r="B199" t="s">
        <v>135</v>
      </c>
      <c r="C199" t="s">
        <v>136</v>
      </c>
      <c r="D199" t="s">
        <v>137</v>
      </c>
      <c r="E199" t="s">
        <v>138</v>
      </c>
      <c r="F199" t="s">
        <v>95</v>
      </c>
      <c r="G199" s="55">
        <v>2</v>
      </c>
      <c r="H199" t="s">
        <v>87</v>
      </c>
      <c r="I199" t="s">
        <v>96</v>
      </c>
      <c r="J199" t="s">
        <v>423</v>
      </c>
      <c r="K199" t="s">
        <v>90</v>
      </c>
      <c r="L199" s="54" t="s">
        <v>91</v>
      </c>
      <c r="M199" s="54" t="s">
        <v>91</v>
      </c>
      <c r="N199" s="54" t="s">
        <v>91</v>
      </c>
      <c r="O199" s="54" t="s">
        <v>91</v>
      </c>
      <c r="P199" s="54" t="s">
        <v>91</v>
      </c>
      <c r="Q199" s="54" t="s">
        <v>91</v>
      </c>
      <c r="R199" s="54" t="s">
        <v>91</v>
      </c>
      <c r="S199" s="54" t="s">
        <v>91</v>
      </c>
      <c r="T199" s="54" t="s">
        <v>91</v>
      </c>
      <c r="U199" s="54"/>
      <c r="V199" s="54" t="s">
        <v>91</v>
      </c>
      <c r="W199" s="54" t="s">
        <v>91</v>
      </c>
      <c r="X199" s="54" t="s">
        <v>91</v>
      </c>
      <c r="Y199" s="54" t="s">
        <v>91</v>
      </c>
      <c r="Z199" s="54" t="s">
        <v>91</v>
      </c>
      <c r="AA199" s="54" t="s">
        <v>91</v>
      </c>
      <c r="AB199" s="54" t="s">
        <v>91</v>
      </c>
      <c r="AC199" s="54" t="s">
        <v>91</v>
      </c>
      <c r="AD199" s="54"/>
      <c r="AE199" s="54"/>
      <c r="AF199" s="54"/>
      <c r="AG199" s="54"/>
      <c r="AH199" s="54"/>
      <c r="AI199" s="54"/>
      <c r="AJ199" s="54"/>
      <c r="AK199" s="54"/>
      <c r="AL199" s="54"/>
      <c r="AM199" s="54"/>
      <c r="AN199" s="54"/>
      <c r="AO199" s="54"/>
      <c r="AP199" s="54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  <c r="BB199" s="54"/>
      <c r="BC199" s="54"/>
      <c r="BD199" s="54"/>
      <c r="BE199" s="54"/>
      <c r="BF199" s="54"/>
      <c r="BG199" s="54"/>
      <c r="BH199" s="54"/>
      <c r="BI199" s="54"/>
      <c r="BJ199" s="54"/>
    </row>
    <row r="200" spans="1:96" s="12" customFormat="1" ht="14.4" x14ac:dyDescent="0.3">
      <c r="A200" s="58" t="s">
        <v>424</v>
      </c>
      <c r="B200" t="s">
        <v>155</v>
      </c>
      <c r="C200" t="s">
        <v>156</v>
      </c>
      <c r="D200" t="s">
        <v>157</v>
      </c>
      <c r="E200" t="s">
        <v>138</v>
      </c>
      <c r="F200" t="s">
        <v>95</v>
      </c>
      <c r="G200" s="55">
        <v>2</v>
      </c>
      <c r="H200" t="s">
        <v>87</v>
      </c>
      <c r="I200" t="s">
        <v>96</v>
      </c>
      <c r="J200" t="s">
        <v>425</v>
      </c>
      <c r="K200" t="s">
        <v>90</v>
      </c>
      <c r="L200" s="54" t="s">
        <v>91</v>
      </c>
      <c r="M200" s="54" t="s">
        <v>91</v>
      </c>
      <c r="N200" s="54" t="s">
        <v>91</v>
      </c>
      <c r="O200" s="54" t="s">
        <v>91</v>
      </c>
      <c r="P200" s="54" t="s">
        <v>91</v>
      </c>
      <c r="Q200" s="54" t="s">
        <v>91</v>
      </c>
      <c r="R200" s="54"/>
      <c r="S200" s="54"/>
      <c r="T200" s="54"/>
      <c r="U200" s="54"/>
      <c r="V200" s="54" t="s">
        <v>91</v>
      </c>
      <c r="W200" s="54" t="s">
        <v>91</v>
      </c>
      <c r="X200" s="54" t="s">
        <v>91</v>
      </c>
      <c r="Y200" s="54" t="s">
        <v>91</v>
      </c>
      <c r="Z200" s="54" t="s">
        <v>91</v>
      </c>
      <c r="AA200" s="54" t="s">
        <v>91</v>
      </c>
      <c r="AB200" s="54"/>
      <c r="AC200" s="54"/>
      <c r="AD200" s="54"/>
      <c r="AE200" s="54"/>
      <c r="AF200" s="54"/>
      <c r="AG200" s="54"/>
      <c r="AH200" s="54"/>
      <c r="AI200" s="54"/>
      <c r="AJ200" s="54"/>
      <c r="AK200" s="54"/>
      <c r="AL200" s="54"/>
      <c r="AM200" s="54"/>
      <c r="AN200" s="54"/>
      <c r="AO200" s="54"/>
      <c r="AP200" s="54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  <c r="BB200" s="54"/>
      <c r="BC200" s="54"/>
      <c r="BD200" s="54"/>
      <c r="BE200" s="54"/>
      <c r="BF200" s="54"/>
      <c r="BG200" s="54"/>
      <c r="BH200" s="54"/>
      <c r="BI200" s="54"/>
      <c r="BJ200" s="54"/>
    </row>
    <row r="201" spans="1:96" s="12" customFormat="1" ht="14.4" x14ac:dyDescent="0.3">
      <c r="A201" s="58" t="s">
        <v>426</v>
      </c>
      <c r="B201" t="s">
        <v>82</v>
      </c>
      <c r="C201" t="s">
        <v>83</v>
      </c>
      <c r="D201" t="s">
        <v>84</v>
      </c>
      <c r="E201" t="s">
        <v>85</v>
      </c>
      <c r="F201" t="s">
        <v>95</v>
      </c>
      <c r="G201" s="55">
        <v>2</v>
      </c>
      <c r="H201" t="s">
        <v>87</v>
      </c>
      <c r="I201" t="s">
        <v>96</v>
      </c>
      <c r="J201" t="s">
        <v>427</v>
      </c>
      <c r="K201" t="s">
        <v>90</v>
      </c>
      <c r="L201" s="54"/>
      <c r="M201" s="54" t="s">
        <v>91</v>
      </c>
      <c r="N201" s="54" t="s">
        <v>91</v>
      </c>
      <c r="O201" s="54" t="s">
        <v>91</v>
      </c>
      <c r="P201" s="54"/>
      <c r="Q201" s="54"/>
      <c r="R201" s="54"/>
      <c r="S201" s="54"/>
      <c r="T201" s="54"/>
      <c r="U201" s="54"/>
      <c r="V201" s="54"/>
      <c r="W201" s="54" t="s">
        <v>91</v>
      </c>
      <c r="X201" s="54" t="s">
        <v>91</v>
      </c>
      <c r="Y201" s="54" t="s">
        <v>91</v>
      </c>
      <c r="Z201" s="54"/>
      <c r="AA201" s="54"/>
      <c r="AB201" s="54"/>
      <c r="AC201" s="54"/>
      <c r="AD201" s="54"/>
      <c r="AE201" s="54"/>
      <c r="AF201" s="54"/>
      <c r="AG201" s="54"/>
      <c r="AH201" s="54"/>
      <c r="AI201" s="54"/>
      <c r="AJ201" s="54"/>
      <c r="AK201" s="54"/>
      <c r="AL201" s="54"/>
      <c r="AM201" s="54"/>
      <c r="AN201" s="54"/>
      <c r="AO201" s="54"/>
      <c r="AP201" s="54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  <c r="BB201" s="54"/>
      <c r="BC201" s="54"/>
      <c r="BD201" s="54"/>
      <c r="BE201" s="54"/>
      <c r="BF201" s="54"/>
      <c r="BG201" s="54"/>
      <c r="BH201" s="54"/>
      <c r="BI201" s="54"/>
      <c r="BJ201" s="54"/>
    </row>
    <row r="202" spans="1:96" s="12" customFormat="1" ht="14.4" x14ac:dyDescent="0.3">
      <c r="A202" s="58" t="s">
        <v>426</v>
      </c>
      <c r="B202" t="s">
        <v>220</v>
      </c>
      <c r="C202" t="s">
        <v>221</v>
      </c>
      <c r="D202" t="s">
        <v>222</v>
      </c>
      <c r="E202" t="s">
        <v>100</v>
      </c>
      <c r="F202" t="s">
        <v>95</v>
      </c>
      <c r="G202" s="55">
        <v>2</v>
      </c>
      <c r="H202" t="s">
        <v>87</v>
      </c>
      <c r="I202" t="s">
        <v>96</v>
      </c>
      <c r="J202" t="s">
        <v>428</v>
      </c>
      <c r="K202" t="s">
        <v>90</v>
      </c>
      <c r="L202" s="54" t="s">
        <v>91</v>
      </c>
      <c r="M202" s="54" t="s">
        <v>91</v>
      </c>
      <c r="N202" s="54" t="s">
        <v>91</v>
      </c>
      <c r="O202" s="54" t="s">
        <v>91</v>
      </c>
      <c r="P202" s="54"/>
      <c r="Q202" s="54"/>
      <c r="R202" s="54"/>
      <c r="S202" s="54"/>
      <c r="T202" s="54"/>
      <c r="U202" s="54"/>
      <c r="V202" s="54" t="s">
        <v>91</v>
      </c>
      <c r="W202" s="54" t="s">
        <v>91</v>
      </c>
      <c r="X202" s="54" t="s">
        <v>91</v>
      </c>
      <c r="Y202" s="54" t="s">
        <v>91</v>
      </c>
      <c r="Z202" s="54"/>
      <c r="AA202" s="54"/>
      <c r="AB202" s="54"/>
      <c r="AC202" s="54"/>
      <c r="AD202" s="54"/>
      <c r="AE202" s="54"/>
      <c r="AF202" s="54"/>
      <c r="AG202" s="54"/>
      <c r="AH202" s="54"/>
      <c r="AI202" s="54"/>
      <c r="AJ202" s="54"/>
      <c r="AK202" s="54"/>
      <c r="AL202" s="54"/>
      <c r="AM202" s="54"/>
      <c r="AN202" s="54"/>
      <c r="AO202" s="54"/>
      <c r="AP202" s="54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  <c r="BB202" s="54"/>
      <c r="BC202" s="54"/>
      <c r="BD202" s="54"/>
      <c r="BE202" s="54"/>
      <c r="BF202" s="54"/>
      <c r="BG202" s="54"/>
      <c r="BH202" s="54"/>
      <c r="BI202" s="54"/>
      <c r="BJ202" s="54"/>
    </row>
    <row r="203" spans="1:96" s="12" customFormat="1" ht="14.4" x14ac:dyDescent="0.3">
      <c r="A203" s="58" t="s">
        <v>429</v>
      </c>
      <c r="B203" t="s">
        <v>107</v>
      </c>
      <c r="C203" t="s">
        <v>108</v>
      </c>
      <c r="D203" t="s">
        <v>109</v>
      </c>
      <c r="E203" t="s">
        <v>85</v>
      </c>
      <c r="F203" t="s">
        <v>95</v>
      </c>
      <c r="G203" s="55">
        <v>2</v>
      </c>
      <c r="H203" t="s">
        <v>87</v>
      </c>
      <c r="I203" t="s">
        <v>96</v>
      </c>
      <c r="J203" t="s">
        <v>430</v>
      </c>
      <c r="K203" t="s">
        <v>90</v>
      </c>
      <c r="L203" s="54"/>
      <c r="M203" s="54"/>
      <c r="N203" s="54"/>
      <c r="O203" s="54"/>
      <c r="P203" s="54" t="s">
        <v>91</v>
      </c>
      <c r="Q203" s="54" t="s">
        <v>91</v>
      </c>
      <c r="R203" s="54" t="s">
        <v>91</v>
      </c>
      <c r="S203" s="54" t="s">
        <v>91</v>
      </c>
      <c r="T203" s="54" t="s">
        <v>91</v>
      </c>
      <c r="U203" s="54"/>
      <c r="V203" s="54"/>
      <c r="W203" s="54"/>
      <c r="X203" s="54"/>
      <c r="Y203" s="54"/>
      <c r="Z203" s="54"/>
      <c r="AA203" s="54"/>
      <c r="AB203" s="54"/>
      <c r="AC203" s="54"/>
      <c r="AD203" s="54"/>
      <c r="AE203" s="54"/>
      <c r="AF203" s="54"/>
      <c r="AG203" s="54"/>
      <c r="AH203" s="54"/>
      <c r="AI203" s="54"/>
      <c r="AJ203" s="54"/>
      <c r="AK203" s="54"/>
      <c r="AL203" s="54"/>
      <c r="AM203" s="54"/>
      <c r="AN203" s="54"/>
      <c r="AO203" s="54"/>
      <c r="AP203" s="54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  <c r="BB203" s="54"/>
      <c r="BC203" s="54"/>
      <c r="BD203" s="54"/>
      <c r="BE203" s="54"/>
      <c r="BF203" s="54"/>
      <c r="BG203" s="54"/>
      <c r="BH203" s="54"/>
      <c r="BI203" s="54"/>
      <c r="BJ203" s="54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</row>
    <row r="204" spans="1:96" s="12" customFormat="1" ht="14.4" x14ac:dyDescent="0.3">
      <c r="A204" s="58" t="s">
        <v>429</v>
      </c>
      <c r="B204" t="s">
        <v>191</v>
      </c>
      <c r="C204" t="s">
        <v>192</v>
      </c>
      <c r="D204" t="s">
        <v>193</v>
      </c>
      <c r="E204" t="s">
        <v>100</v>
      </c>
      <c r="F204" t="s">
        <v>95</v>
      </c>
      <c r="G204" s="55">
        <v>2</v>
      </c>
      <c r="H204" t="s">
        <v>87</v>
      </c>
      <c r="I204" t="s">
        <v>96</v>
      </c>
      <c r="J204" t="s">
        <v>431</v>
      </c>
      <c r="K204" t="s">
        <v>90</v>
      </c>
      <c r="L204" s="54"/>
      <c r="M204" s="54"/>
      <c r="N204" s="54"/>
      <c r="O204" s="54"/>
      <c r="P204" s="54"/>
      <c r="Q204" s="54"/>
      <c r="R204" s="54"/>
      <c r="S204" s="54"/>
      <c r="T204" s="54"/>
      <c r="U204" s="54"/>
      <c r="V204" s="54"/>
      <c r="W204" s="54"/>
      <c r="X204" s="54"/>
      <c r="Y204" s="54"/>
      <c r="Z204" s="54"/>
      <c r="AA204" s="54"/>
      <c r="AB204" s="54"/>
      <c r="AC204" s="54"/>
      <c r="AD204" s="54"/>
      <c r="AE204" s="54"/>
      <c r="AF204" s="54" t="s">
        <v>91</v>
      </c>
      <c r="AG204" s="54" t="s">
        <v>91</v>
      </c>
      <c r="AH204" s="54" t="s">
        <v>91</v>
      </c>
      <c r="AI204" s="54" t="s">
        <v>91</v>
      </c>
      <c r="AJ204" s="54" t="s">
        <v>91</v>
      </c>
      <c r="AK204" s="54" t="s">
        <v>91</v>
      </c>
      <c r="AL204" s="54" t="s">
        <v>91</v>
      </c>
      <c r="AM204" s="54" t="s">
        <v>91</v>
      </c>
      <c r="AN204" s="54" t="s">
        <v>91</v>
      </c>
      <c r="AO204" s="54" t="s">
        <v>91</v>
      </c>
      <c r="AP204" s="54"/>
      <c r="AQ204" s="54"/>
      <c r="AR204" s="54" t="s">
        <v>91</v>
      </c>
      <c r="AS204" s="54" t="s">
        <v>91</v>
      </c>
      <c r="AT204" s="54" t="s">
        <v>91</v>
      </c>
      <c r="AU204" s="54" t="s">
        <v>91</v>
      </c>
      <c r="AV204" s="54" t="s">
        <v>91</v>
      </c>
      <c r="AW204" s="54" t="s">
        <v>91</v>
      </c>
      <c r="AX204" s="54" t="s">
        <v>91</v>
      </c>
      <c r="AY204" s="54" t="s">
        <v>91</v>
      </c>
      <c r="AZ204" s="54" t="s">
        <v>91</v>
      </c>
      <c r="BA204" s="54" t="s">
        <v>91</v>
      </c>
      <c r="BB204" s="54"/>
      <c r="BC204" s="54"/>
      <c r="BD204" s="54"/>
      <c r="BE204" s="54"/>
      <c r="BF204" s="54"/>
      <c r="BG204" s="54"/>
      <c r="BH204" s="54"/>
      <c r="BI204" s="54"/>
      <c r="BJ204" s="5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</row>
    <row r="205" spans="1:96" s="12" customFormat="1" ht="14.4" x14ac:dyDescent="0.3">
      <c r="A205" s="58" t="s">
        <v>432</v>
      </c>
      <c r="B205" t="s">
        <v>191</v>
      </c>
      <c r="C205" t="s">
        <v>192</v>
      </c>
      <c r="D205" t="s">
        <v>193</v>
      </c>
      <c r="E205" t="s">
        <v>100</v>
      </c>
      <c r="F205" t="s">
        <v>95</v>
      </c>
      <c r="G205" s="55">
        <v>2</v>
      </c>
      <c r="H205" t="s">
        <v>87</v>
      </c>
      <c r="I205" t="s">
        <v>96</v>
      </c>
      <c r="J205" t="s">
        <v>433</v>
      </c>
      <c r="K205" t="s">
        <v>90</v>
      </c>
      <c r="L205" s="54"/>
      <c r="M205" s="54" t="s">
        <v>91</v>
      </c>
      <c r="N205" s="54" t="s">
        <v>91</v>
      </c>
      <c r="O205" s="54"/>
      <c r="P205" s="54"/>
      <c r="Q205" s="54"/>
      <c r="R205" s="54"/>
      <c r="S205" s="54"/>
      <c r="T205" s="54"/>
      <c r="U205" s="54"/>
      <c r="V205" s="54"/>
      <c r="W205" s="54"/>
      <c r="X205" s="54"/>
      <c r="Y205" s="54"/>
      <c r="Z205" s="54"/>
      <c r="AA205" s="54"/>
      <c r="AB205" s="54"/>
      <c r="AC205" s="54"/>
      <c r="AD205" s="54"/>
      <c r="AE205" s="54"/>
      <c r="AF205" s="54"/>
      <c r="AG205" s="54"/>
      <c r="AH205" s="54"/>
      <c r="AI205" s="54"/>
      <c r="AJ205" s="54"/>
      <c r="AK205" s="54"/>
      <c r="AL205" s="54"/>
      <c r="AM205" s="54"/>
      <c r="AN205" s="54"/>
      <c r="AO205" s="54"/>
      <c r="AP205" s="54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  <c r="BB205" s="54"/>
      <c r="BC205" s="54"/>
      <c r="BD205" s="54"/>
      <c r="BE205" s="54"/>
      <c r="BF205" s="54"/>
      <c r="BG205" s="54"/>
      <c r="BH205" s="54"/>
      <c r="BI205" s="54"/>
      <c r="BJ205" s="54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</row>
    <row r="206" spans="1:96" s="12" customFormat="1" ht="14.4" x14ac:dyDescent="0.3">
      <c r="A206" s="58" t="s">
        <v>434</v>
      </c>
      <c r="B206" t="s">
        <v>210</v>
      </c>
      <c r="C206" t="s">
        <v>211</v>
      </c>
      <c r="D206" t="s">
        <v>212</v>
      </c>
      <c r="E206" t="s">
        <v>100</v>
      </c>
      <c r="F206" t="s">
        <v>95</v>
      </c>
      <c r="G206" s="56" t="s">
        <v>116</v>
      </c>
      <c r="H206" t="s">
        <v>87</v>
      </c>
      <c r="I206" t="s">
        <v>96</v>
      </c>
      <c r="J206" t="s">
        <v>435</v>
      </c>
      <c r="K206" t="s">
        <v>90</v>
      </c>
      <c r="L206" s="54"/>
      <c r="M206" s="54"/>
      <c r="N206" s="54"/>
      <c r="O206" s="54"/>
      <c r="P206" s="54"/>
      <c r="Q206" s="54"/>
      <c r="R206" s="54"/>
      <c r="S206" s="54"/>
      <c r="T206" s="54"/>
      <c r="U206" s="54"/>
      <c r="V206" s="54"/>
      <c r="W206" s="54"/>
      <c r="X206" s="54"/>
      <c r="Y206" s="54"/>
      <c r="Z206" s="54"/>
      <c r="AA206" s="54"/>
      <c r="AB206" s="54"/>
      <c r="AC206" s="54"/>
      <c r="AD206" s="54"/>
      <c r="AE206" s="54"/>
      <c r="AF206" s="54"/>
      <c r="AG206" s="54"/>
      <c r="AH206" s="54"/>
      <c r="AI206" s="54"/>
      <c r="AJ206" s="54"/>
      <c r="AK206" s="54"/>
      <c r="AL206" s="54"/>
      <c r="AM206" s="54"/>
      <c r="AN206" s="54"/>
      <c r="AO206" s="54"/>
      <c r="AP206" s="54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  <c r="BB206" s="54"/>
      <c r="BC206" s="54"/>
      <c r="BD206" s="54"/>
      <c r="BE206" s="54"/>
      <c r="BF206" s="54"/>
      <c r="BG206" s="54"/>
      <c r="BH206" s="54"/>
      <c r="BI206" s="54"/>
      <c r="BJ206" s="54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</row>
    <row r="207" spans="1:96" s="12" customFormat="1" ht="14.4" x14ac:dyDescent="0.3">
      <c r="A207" s="58" t="s">
        <v>434</v>
      </c>
      <c r="B207" t="s">
        <v>210</v>
      </c>
      <c r="C207" t="s">
        <v>211</v>
      </c>
      <c r="D207" t="s">
        <v>212</v>
      </c>
      <c r="E207" t="s">
        <v>100</v>
      </c>
      <c r="F207" t="s">
        <v>95</v>
      </c>
      <c r="G207" s="55">
        <v>2</v>
      </c>
      <c r="H207" t="s">
        <v>87</v>
      </c>
      <c r="I207" t="s">
        <v>96</v>
      </c>
      <c r="J207" t="s">
        <v>436</v>
      </c>
      <c r="K207" t="s">
        <v>90</v>
      </c>
      <c r="L207" s="54" t="s">
        <v>91</v>
      </c>
      <c r="M207" s="54" t="s">
        <v>91</v>
      </c>
      <c r="N207" s="54"/>
      <c r="O207" s="54"/>
      <c r="P207" s="54" t="s">
        <v>91</v>
      </c>
      <c r="Q207" s="54" t="s">
        <v>91</v>
      </c>
      <c r="R207" s="54"/>
      <c r="S207" s="54"/>
      <c r="T207" s="54"/>
      <c r="U207" s="54"/>
      <c r="V207" s="54"/>
      <c r="W207" s="54"/>
      <c r="X207" s="54"/>
      <c r="Y207" s="54"/>
      <c r="Z207" s="54"/>
      <c r="AA207" s="54"/>
      <c r="AB207" s="54"/>
      <c r="AC207" s="54"/>
      <c r="AD207" s="54"/>
      <c r="AE207" s="54"/>
      <c r="AF207" s="54"/>
      <c r="AG207" s="54"/>
      <c r="AH207" s="54"/>
      <c r="AI207" s="54"/>
      <c r="AJ207" s="54"/>
      <c r="AK207" s="54"/>
      <c r="AL207" s="54"/>
      <c r="AM207" s="54"/>
      <c r="AN207" s="54"/>
      <c r="AO207" s="54"/>
      <c r="AP207" s="54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  <c r="BB207" s="54"/>
      <c r="BC207" s="54"/>
      <c r="BD207" s="54"/>
      <c r="BE207" s="54"/>
      <c r="BF207" s="54"/>
      <c r="BG207" s="54"/>
      <c r="BH207" s="54"/>
      <c r="BI207" s="54"/>
      <c r="BJ207" s="54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</row>
    <row r="208" spans="1:96" s="12" customFormat="1" ht="14.4" x14ac:dyDescent="0.3">
      <c r="A208" s="58" t="s">
        <v>434</v>
      </c>
      <c r="B208" t="s">
        <v>191</v>
      </c>
      <c r="C208" t="s">
        <v>192</v>
      </c>
      <c r="D208" t="s">
        <v>193</v>
      </c>
      <c r="E208" t="s">
        <v>100</v>
      </c>
      <c r="F208" t="s">
        <v>95</v>
      </c>
      <c r="G208" s="55">
        <v>2</v>
      </c>
      <c r="H208" t="s">
        <v>87</v>
      </c>
      <c r="I208" t="s">
        <v>96</v>
      </c>
      <c r="J208" t="s">
        <v>433</v>
      </c>
      <c r="K208" t="s">
        <v>90</v>
      </c>
      <c r="L208" s="54"/>
      <c r="M208" s="54"/>
      <c r="N208" s="54" t="s">
        <v>91</v>
      </c>
      <c r="O208" s="54" t="s">
        <v>91</v>
      </c>
      <c r="P208" s="54"/>
      <c r="Q208" s="54"/>
      <c r="R208" s="54"/>
      <c r="S208" s="54"/>
      <c r="T208" s="54"/>
      <c r="U208" s="54"/>
      <c r="V208" s="54"/>
      <c r="W208" s="54"/>
      <c r="X208" s="54"/>
      <c r="Y208" s="54"/>
      <c r="Z208" s="54"/>
      <c r="AA208" s="54"/>
      <c r="AB208" s="54"/>
      <c r="AC208" s="54"/>
      <c r="AD208" s="54"/>
      <c r="AE208" s="54"/>
      <c r="AF208" s="54"/>
      <c r="AG208" s="54"/>
      <c r="AH208" s="54"/>
      <c r="AI208" s="54"/>
      <c r="AJ208" s="54"/>
      <c r="AK208" s="54"/>
      <c r="AL208" s="54"/>
      <c r="AM208" s="54"/>
      <c r="AN208" s="54"/>
      <c r="AO208" s="54"/>
      <c r="AP208" s="54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  <c r="BB208" s="54"/>
      <c r="BC208" s="54"/>
      <c r="BD208" s="54"/>
      <c r="BE208" s="54"/>
      <c r="BF208" s="54"/>
      <c r="BG208" s="54"/>
      <c r="BH208" s="54"/>
      <c r="BI208" s="54"/>
      <c r="BJ208" s="54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</row>
    <row r="209" spans="1:96" s="12" customFormat="1" ht="14.4" x14ac:dyDescent="0.3">
      <c r="A209" s="58" t="s">
        <v>437</v>
      </c>
      <c r="B209" t="s">
        <v>214</v>
      </c>
      <c r="C209" t="s">
        <v>211</v>
      </c>
      <c r="D209" t="s">
        <v>212</v>
      </c>
      <c r="E209" t="s">
        <v>100</v>
      </c>
      <c r="F209" t="s">
        <v>95</v>
      </c>
      <c r="G209" s="55">
        <v>2</v>
      </c>
      <c r="H209" t="s">
        <v>87</v>
      </c>
      <c r="I209" t="s">
        <v>96</v>
      </c>
      <c r="J209" t="s">
        <v>439</v>
      </c>
      <c r="K209" t="s">
        <v>90</v>
      </c>
      <c r="L209" s="54"/>
      <c r="M209" s="54"/>
      <c r="N209" s="54"/>
      <c r="O209" s="54"/>
      <c r="P209" s="54"/>
      <c r="Q209" s="54"/>
      <c r="R209" s="54"/>
      <c r="S209" s="54"/>
      <c r="T209" s="54"/>
      <c r="U209" s="54"/>
      <c r="V209" s="54" t="s">
        <v>91</v>
      </c>
      <c r="W209" s="54" t="s">
        <v>91</v>
      </c>
      <c r="X209" s="54" t="s">
        <v>91</v>
      </c>
      <c r="Y209" s="54" t="s">
        <v>91</v>
      </c>
      <c r="Z209" s="54" t="s">
        <v>91</v>
      </c>
      <c r="AA209" s="54" t="s">
        <v>91</v>
      </c>
      <c r="AB209" s="54" t="s">
        <v>91</v>
      </c>
      <c r="AC209" s="54" t="s">
        <v>91</v>
      </c>
      <c r="AD209" s="54"/>
      <c r="AE209" s="54"/>
      <c r="AF209" s="54"/>
      <c r="AG209" s="54"/>
      <c r="AH209" s="54"/>
      <c r="AI209" s="54"/>
      <c r="AJ209" s="54"/>
      <c r="AK209" s="54"/>
      <c r="AL209" s="54"/>
      <c r="AM209" s="54"/>
      <c r="AN209" s="54"/>
      <c r="AO209" s="54"/>
      <c r="AP209" s="54"/>
      <c r="AQ209" s="54"/>
      <c r="AR209" s="54"/>
      <c r="AS209" s="54" t="s">
        <v>91</v>
      </c>
      <c r="AT209" s="54" t="s">
        <v>91</v>
      </c>
      <c r="AU209" s="54" t="s">
        <v>91</v>
      </c>
      <c r="AV209" s="54" t="s">
        <v>91</v>
      </c>
      <c r="AW209" s="54" t="s">
        <v>91</v>
      </c>
      <c r="AX209" s="54" t="s">
        <v>91</v>
      </c>
      <c r="AY209" s="54" t="s">
        <v>91</v>
      </c>
      <c r="AZ209" s="54" t="s">
        <v>91</v>
      </c>
      <c r="BA209" s="54" t="s">
        <v>91</v>
      </c>
      <c r="BB209" s="54" t="s">
        <v>91</v>
      </c>
      <c r="BC209" s="54"/>
      <c r="BD209" s="54"/>
      <c r="BE209" s="54"/>
      <c r="BF209" s="54"/>
      <c r="BG209" s="54"/>
      <c r="BH209" s="54"/>
      <c r="BI209" s="54"/>
      <c r="BJ209" s="54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</row>
    <row r="210" spans="1:96" s="12" customFormat="1" ht="14.4" x14ac:dyDescent="0.3">
      <c r="A210" s="58" t="s">
        <v>437</v>
      </c>
      <c r="B210" t="s">
        <v>214</v>
      </c>
      <c r="C210" t="s">
        <v>211</v>
      </c>
      <c r="D210" t="s">
        <v>212</v>
      </c>
      <c r="E210" t="s">
        <v>100</v>
      </c>
      <c r="F210" t="s">
        <v>95</v>
      </c>
      <c r="G210" s="56" t="s">
        <v>146</v>
      </c>
      <c r="H210" t="s">
        <v>87</v>
      </c>
      <c r="I210" t="s">
        <v>96</v>
      </c>
      <c r="J210" t="s">
        <v>440</v>
      </c>
      <c r="K210" t="s">
        <v>90</v>
      </c>
      <c r="L210" s="54"/>
      <c r="M210" s="54"/>
      <c r="N210" s="54"/>
      <c r="O210" s="54"/>
      <c r="P210" s="54"/>
      <c r="Q210" s="54"/>
      <c r="R210" s="54"/>
      <c r="S210" s="54"/>
      <c r="T210" s="54"/>
      <c r="U210" s="54" t="s">
        <v>91</v>
      </c>
      <c r="V210" s="54"/>
      <c r="W210" s="54"/>
      <c r="X210" s="54"/>
      <c r="Y210" s="54"/>
      <c r="Z210" s="54"/>
      <c r="AA210" s="54"/>
      <c r="AB210" s="54"/>
      <c r="AC210" s="54"/>
      <c r="AD210" s="54"/>
      <c r="AE210" s="54"/>
      <c r="AF210" s="54"/>
      <c r="AG210" s="54"/>
      <c r="AH210" s="54"/>
      <c r="AI210" s="54"/>
      <c r="AJ210" s="54"/>
      <c r="AK210" s="54"/>
      <c r="AL210" s="54"/>
      <c r="AM210" s="54"/>
      <c r="AN210" s="54"/>
      <c r="AO210" s="54"/>
      <c r="AP210" s="54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  <c r="BB210" s="54"/>
      <c r="BC210" s="54"/>
      <c r="BD210" s="54"/>
      <c r="BE210" s="54"/>
      <c r="BF210" s="54"/>
      <c r="BG210" s="54"/>
      <c r="BH210" s="54"/>
      <c r="BI210" s="54"/>
      <c r="BJ210" s="54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</row>
    <row r="211" spans="1:96" s="12" customFormat="1" ht="14.4" x14ac:dyDescent="0.3">
      <c r="A211" s="58" t="s">
        <v>437</v>
      </c>
      <c r="B211" t="s">
        <v>210</v>
      </c>
      <c r="C211" t="s">
        <v>211</v>
      </c>
      <c r="D211" t="s">
        <v>212</v>
      </c>
      <c r="E211" t="s">
        <v>100</v>
      </c>
      <c r="F211" t="s">
        <v>95</v>
      </c>
      <c r="G211" s="55">
        <v>2</v>
      </c>
      <c r="H211" t="s">
        <v>87</v>
      </c>
      <c r="I211" t="s">
        <v>96</v>
      </c>
      <c r="J211" t="s">
        <v>438</v>
      </c>
      <c r="K211" t="s">
        <v>90</v>
      </c>
      <c r="L211" s="54"/>
      <c r="M211" s="54"/>
      <c r="N211" s="54" t="s">
        <v>91</v>
      </c>
      <c r="O211" s="54" t="s">
        <v>91</v>
      </c>
      <c r="P211" s="54"/>
      <c r="Q211" s="54"/>
      <c r="R211" s="54" t="s">
        <v>91</v>
      </c>
      <c r="S211" s="54" t="s">
        <v>91</v>
      </c>
      <c r="T211" s="54" t="s">
        <v>91</v>
      </c>
      <c r="U211" s="54"/>
      <c r="V211" s="54"/>
      <c r="W211" s="54"/>
      <c r="X211" s="54"/>
      <c r="Y211" s="54"/>
      <c r="Z211" s="54"/>
      <c r="AA211" s="54"/>
      <c r="AB211" s="54"/>
      <c r="AC211" s="54"/>
      <c r="AD211" s="54"/>
      <c r="AE211" s="54"/>
      <c r="AF211" s="54"/>
      <c r="AG211" s="54"/>
      <c r="AH211" s="54"/>
      <c r="AI211" s="54"/>
      <c r="AJ211" s="54"/>
      <c r="AK211" s="54"/>
      <c r="AL211" s="54"/>
      <c r="AM211" s="54"/>
      <c r="AN211" s="54"/>
      <c r="AO211" s="54"/>
      <c r="AP211" s="54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  <c r="BB211" s="54"/>
      <c r="BC211" s="54"/>
      <c r="BD211" s="54"/>
      <c r="BE211" s="54"/>
      <c r="BF211" s="54"/>
      <c r="BG211" s="54"/>
      <c r="BH211" s="54"/>
      <c r="BI211" s="54"/>
      <c r="BJ211" s="54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</row>
    <row r="212" spans="1:96" s="12" customFormat="1" ht="14.4" x14ac:dyDescent="0.3">
      <c r="A212" s="58" t="s">
        <v>441</v>
      </c>
      <c r="B212" t="s">
        <v>216</v>
      </c>
      <c r="C212" t="s">
        <v>216</v>
      </c>
      <c r="D212" t="s">
        <v>217</v>
      </c>
      <c r="E212" t="s">
        <v>85</v>
      </c>
      <c r="F212" t="s">
        <v>95</v>
      </c>
      <c r="G212" s="55">
        <v>2</v>
      </c>
      <c r="H212" t="s">
        <v>87</v>
      </c>
      <c r="I212" t="s">
        <v>96</v>
      </c>
      <c r="J212" t="s">
        <v>445</v>
      </c>
      <c r="K212" t="s">
        <v>90</v>
      </c>
      <c r="L212" s="54"/>
      <c r="M212" s="54" t="s">
        <v>91</v>
      </c>
      <c r="N212" s="54" t="s">
        <v>91</v>
      </c>
      <c r="O212" s="54" t="s">
        <v>91</v>
      </c>
      <c r="P212" s="54"/>
      <c r="Q212" s="54"/>
      <c r="R212" s="54"/>
      <c r="S212" s="54"/>
      <c r="T212" s="54"/>
      <c r="U212" s="54"/>
      <c r="V212" s="54"/>
      <c r="W212" s="54"/>
      <c r="X212" s="54"/>
      <c r="Y212" s="54"/>
      <c r="Z212" s="54"/>
      <c r="AA212" s="54"/>
      <c r="AB212" s="54"/>
      <c r="AC212" s="54"/>
      <c r="AD212" s="54"/>
      <c r="AE212" s="54"/>
      <c r="AF212" s="54"/>
      <c r="AG212" s="54"/>
      <c r="AH212" s="54"/>
      <c r="AI212" s="54"/>
      <c r="AJ212" s="54"/>
      <c r="AK212" s="54"/>
      <c r="AL212" s="54"/>
      <c r="AM212" s="54"/>
      <c r="AN212" s="54"/>
      <c r="AO212" s="54"/>
      <c r="AP212" s="54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  <c r="BB212" s="54"/>
      <c r="BC212" s="54"/>
      <c r="BD212" s="54"/>
      <c r="BE212" s="54"/>
      <c r="BF212" s="54"/>
      <c r="BG212" s="54"/>
      <c r="BH212" s="54"/>
      <c r="BI212" s="54"/>
      <c r="BJ212" s="54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</row>
    <row r="213" spans="1:96" s="12" customFormat="1" ht="14.4" x14ac:dyDescent="0.3">
      <c r="A213" s="58" t="s">
        <v>441</v>
      </c>
      <c r="B213" t="s">
        <v>272</v>
      </c>
      <c r="C213" t="s">
        <v>273</v>
      </c>
      <c r="D213" t="s">
        <v>274</v>
      </c>
      <c r="E213" t="s">
        <v>85</v>
      </c>
      <c r="F213" t="s">
        <v>95</v>
      </c>
      <c r="G213" s="55">
        <v>2</v>
      </c>
      <c r="H213" t="s">
        <v>87</v>
      </c>
      <c r="I213" t="s">
        <v>96</v>
      </c>
      <c r="J213" t="s">
        <v>444</v>
      </c>
      <c r="K213" t="s">
        <v>90</v>
      </c>
      <c r="L213" s="54" t="s">
        <v>91</v>
      </c>
      <c r="M213" s="54" t="s">
        <v>91</v>
      </c>
      <c r="N213" s="54" t="s">
        <v>91</v>
      </c>
      <c r="O213" s="54" t="s">
        <v>91</v>
      </c>
      <c r="P213" s="54" t="s">
        <v>91</v>
      </c>
      <c r="Q213" s="54" t="s">
        <v>91</v>
      </c>
      <c r="R213" s="54" t="s">
        <v>91</v>
      </c>
      <c r="S213" s="54" t="s">
        <v>91</v>
      </c>
      <c r="T213" s="54"/>
      <c r="U213" s="54"/>
      <c r="V213" s="54"/>
      <c r="W213" s="54"/>
      <c r="X213" s="54"/>
      <c r="Y213" s="54"/>
      <c r="Z213" s="54"/>
      <c r="AA213" s="54"/>
      <c r="AB213" s="54"/>
      <c r="AC213" s="54"/>
      <c r="AD213" s="54"/>
      <c r="AE213" s="54"/>
      <c r="AF213" s="54"/>
      <c r="AG213" s="54"/>
      <c r="AH213" s="54"/>
      <c r="AI213" s="54"/>
      <c r="AJ213" s="54"/>
      <c r="AK213" s="54"/>
      <c r="AL213" s="54"/>
      <c r="AM213" s="54"/>
      <c r="AN213" s="54"/>
      <c r="AO213" s="54"/>
      <c r="AP213" s="54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  <c r="BB213" s="54"/>
      <c r="BC213" s="54"/>
      <c r="BD213" s="54"/>
      <c r="BE213" s="54"/>
      <c r="BF213" s="54"/>
      <c r="BG213" s="54"/>
      <c r="BH213" s="54"/>
      <c r="BI213" s="54"/>
      <c r="BJ213" s="54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</row>
    <row r="214" spans="1:96" s="12" customFormat="1" ht="14.4" x14ac:dyDescent="0.3">
      <c r="A214" s="58" t="s">
        <v>441</v>
      </c>
      <c r="B214" t="s">
        <v>210</v>
      </c>
      <c r="C214" t="s">
        <v>211</v>
      </c>
      <c r="D214" t="s">
        <v>212</v>
      </c>
      <c r="E214" t="s">
        <v>100</v>
      </c>
      <c r="F214" t="s">
        <v>95</v>
      </c>
      <c r="G214" s="55">
        <v>2</v>
      </c>
      <c r="H214" t="s">
        <v>87</v>
      </c>
      <c r="I214" t="s">
        <v>96</v>
      </c>
      <c r="J214" t="s">
        <v>443</v>
      </c>
      <c r="K214" t="s">
        <v>90</v>
      </c>
      <c r="L214" s="54"/>
      <c r="M214" s="54"/>
      <c r="N214" s="54"/>
      <c r="O214" s="54"/>
      <c r="P214" s="54"/>
      <c r="Q214" s="54"/>
      <c r="R214" s="54"/>
      <c r="S214" s="54"/>
      <c r="T214" s="54"/>
      <c r="U214" s="54"/>
      <c r="V214" s="54"/>
      <c r="W214" s="54"/>
      <c r="X214" s="54"/>
      <c r="Y214" s="54"/>
      <c r="Z214" s="54"/>
      <c r="AA214" s="54"/>
      <c r="AB214" s="54"/>
      <c r="AC214" s="54"/>
      <c r="AD214" s="54"/>
      <c r="AE214" s="54"/>
      <c r="AF214" s="54"/>
      <c r="AG214" s="54"/>
      <c r="AH214" s="54" t="s">
        <v>91</v>
      </c>
      <c r="AI214" s="54" t="s">
        <v>91</v>
      </c>
      <c r="AJ214" s="54" t="s">
        <v>91</v>
      </c>
      <c r="AK214" s="54" t="s">
        <v>91</v>
      </c>
      <c r="AL214" s="54" t="s">
        <v>91</v>
      </c>
      <c r="AM214" s="54" t="s">
        <v>91</v>
      </c>
      <c r="AN214" s="54" t="s">
        <v>91</v>
      </c>
      <c r="AO214" s="54" t="s">
        <v>91</v>
      </c>
      <c r="AP214" s="54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  <c r="BB214" s="54"/>
      <c r="BC214" s="54"/>
      <c r="BD214" s="54"/>
      <c r="BE214" s="54"/>
      <c r="BF214" s="54"/>
      <c r="BG214" s="54"/>
      <c r="BH214" s="54"/>
      <c r="BI214" s="54"/>
      <c r="BJ214" s="5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</row>
    <row r="215" spans="1:96" s="12" customFormat="1" ht="14.4" x14ac:dyDescent="0.3">
      <c r="A215" s="58" t="s">
        <v>441</v>
      </c>
      <c r="B215" t="s">
        <v>220</v>
      </c>
      <c r="C215" t="s">
        <v>221</v>
      </c>
      <c r="D215" t="s">
        <v>222</v>
      </c>
      <c r="E215" t="s">
        <v>100</v>
      </c>
      <c r="F215" t="s">
        <v>95</v>
      </c>
      <c r="G215" s="55">
        <v>1</v>
      </c>
      <c r="H215" t="s">
        <v>87</v>
      </c>
      <c r="I215" t="s">
        <v>96</v>
      </c>
      <c r="J215" t="s">
        <v>442</v>
      </c>
      <c r="K215" t="s">
        <v>90</v>
      </c>
      <c r="L215" s="54"/>
      <c r="M215" s="54"/>
      <c r="N215" s="54"/>
      <c r="O215" s="54"/>
      <c r="P215" s="54"/>
      <c r="Q215" s="54"/>
      <c r="R215" s="54"/>
      <c r="S215" s="54"/>
      <c r="T215" s="54"/>
      <c r="U215" s="54"/>
      <c r="V215" s="54"/>
      <c r="W215" s="54"/>
      <c r="X215" s="54"/>
      <c r="Y215" s="54"/>
      <c r="Z215" s="54"/>
      <c r="AA215" s="54"/>
      <c r="AB215" s="54"/>
      <c r="AC215" s="54"/>
      <c r="AD215" s="54"/>
      <c r="AE215" s="54"/>
      <c r="AF215" s="54"/>
      <c r="AG215" s="54"/>
      <c r="AH215" s="54"/>
      <c r="AI215" s="54"/>
      <c r="AJ215" s="54"/>
      <c r="AK215" s="54"/>
      <c r="AL215" s="54"/>
      <c r="AM215" s="54"/>
      <c r="AN215" s="54"/>
      <c r="AO215" s="54"/>
      <c r="AP215" s="54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  <c r="BB215" s="54"/>
      <c r="BC215" s="54"/>
      <c r="BD215" s="54"/>
      <c r="BE215" s="54"/>
      <c r="BF215" s="54"/>
      <c r="BG215" s="54"/>
      <c r="BH215" s="54"/>
      <c r="BI215" s="54"/>
      <c r="BJ215" s="54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</row>
    <row r="216" spans="1:96" s="12" customFormat="1" ht="14.4" x14ac:dyDescent="0.3">
      <c r="A216" s="58" t="s">
        <v>446</v>
      </c>
      <c r="B216" t="s">
        <v>82</v>
      </c>
      <c r="C216" t="s">
        <v>83</v>
      </c>
      <c r="D216" t="s">
        <v>84</v>
      </c>
      <c r="E216" t="s">
        <v>85</v>
      </c>
      <c r="F216" t="s">
        <v>95</v>
      </c>
      <c r="G216" s="55">
        <v>2</v>
      </c>
      <c r="H216" t="s">
        <v>87</v>
      </c>
      <c r="I216" t="s">
        <v>96</v>
      </c>
      <c r="J216" t="s">
        <v>447</v>
      </c>
      <c r="K216" t="s">
        <v>90</v>
      </c>
      <c r="L216" s="54"/>
      <c r="M216" s="54"/>
      <c r="N216" s="54"/>
      <c r="O216" s="54"/>
      <c r="P216" s="54" t="s">
        <v>91</v>
      </c>
      <c r="Q216" s="54" t="s">
        <v>91</v>
      </c>
      <c r="R216" s="54" t="s">
        <v>91</v>
      </c>
      <c r="S216" s="54" t="s">
        <v>91</v>
      </c>
      <c r="T216" s="54"/>
      <c r="U216" s="54"/>
      <c r="V216" s="54"/>
      <c r="W216" s="54"/>
      <c r="X216" s="54"/>
      <c r="Y216" s="54"/>
      <c r="Z216" s="54" t="s">
        <v>91</v>
      </c>
      <c r="AA216" s="54" t="s">
        <v>91</v>
      </c>
      <c r="AB216" s="54" t="s">
        <v>91</v>
      </c>
      <c r="AC216" s="54" t="s">
        <v>91</v>
      </c>
      <c r="AD216" s="54"/>
      <c r="AE216" s="54"/>
      <c r="AF216" s="54"/>
      <c r="AG216" s="54"/>
      <c r="AH216" s="54"/>
      <c r="AI216" s="54"/>
      <c r="AJ216" s="54"/>
      <c r="AK216" s="54"/>
      <c r="AL216" s="54"/>
      <c r="AM216" s="54"/>
      <c r="AN216" s="54"/>
      <c r="AO216" s="54"/>
      <c r="AP216" s="54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  <c r="BB216" s="54"/>
      <c r="BC216" s="54"/>
      <c r="BD216" s="54"/>
      <c r="BE216" s="54"/>
      <c r="BF216" s="54"/>
      <c r="BG216" s="54"/>
      <c r="BH216" s="54"/>
      <c r="BI216" s="54"/>
      <c r="BJ216" s="54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</row>
    <row r="217" spans="1:96" s="12" customFormat="1" ht="14.4" x14ac:dyDescent="0.3">
      <c r="A217" s="58" t="s">
        <v>448</v>
      </c>
      <c r="B217" t="s">
        <v>176</v>
      </c>
      <c r="C217" t="s">
        <v>177</v>
      </c>
      <c r="D217" t="s">
        <v>178</v>
      </c>
      <c r="E217" t="s">
        <v>138</v>
      </c>
      <c r="F217" t="s">
        <v>95</v>
      </c>
      <c r="G217" s="55">
        <v>2</v>
      </c>
      <c r="H217" t="s">
        <v>87</v>
      </c>
      <c r="I217" t="s">
        <v>96</v>
      </c>
      <c r="J217" t="s">
        <v>449</v>
      </c>
      <c r="K217" t="s">
        <v>90</v>
      </c>
      <c r="L217" s="54"/>
      <c r="M217" s="54" t="s">
        <v>91</v>
      </c>
      <c r="N217" s="54"/>
      <c r="O217" s="54"/>
      <c r="P217" s="54"/>
      <c r="Q217" s="54"/>
      <c r="R217" s="54"/>
      <c r="S217" s="54"/>
      <c r="T217" s="54"/>
      <c r="U217" s="54"/>
      <c r="V217" s="54"/>
      <c r="W217" s="54" t="s">
        <v>91</v>
      </c>
      <c r="X217" s="54"/>
      <c r="Y217" s="54"/>
      <c r="Z217" s="54"/>
      <c r="AA217" s="54"/>
      <c r="AB217" s="54"/>
      <c r="AC217" s="54"/>
      <c r="AD217" s="54"/>
      <c r="AE217" s="54"/>
      <c r="AF217" s="54"/>
      <c r="AG217" s="54"/>
      <c r="AH217" s="54"/>
      <c r="AI217" s="54"/>
      <c r="AJ217" s="54"/>
      <c r="AK217" s="54"/>
      <c r="AL217" s="54"/>
      <c r="AM217" s="54"/>
      <c r="AN217" s="54"/>
      <c r="AO217" s="54"/>
      <c r="AP217" s="54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  <c r="BB217" s="54"/>
      <c r="BC217" s="54"/>
      <c r="BD217" s="54"/>
      <c r="BE217" s="54"/>
      <c r="BF217" s="54"/>
      <c r="BG217" s="54"/>
      <c r="BH217" s="54"/>
      <c r="BI217" s="54"/>
      <c r="BJ217" s="54"/>
    </row>
    <row r="218" spans="1:96" s="12" customFormat="1" ht="14.4" x14ac:dyDescent="0.3">
      <c r="A218" s="58" t="s">
        <v>450</v>
      </c>
      <c r="B218" t="s">
        <v>176</v>
      </c>
      <c r="C218" t="s">
        <v>177</v>
      </c>
      <c r="D218" t="s">
        <v>178</v>
      </c>
      <c r="E218" t="s">
        <v>138</v>
      </c>
      <c r="F218" t="s">
        <v>95</v>
      </c>
      <c r="G218" s="55">
        <v>2</v>
      </c>
      <c r="H218" t="s">
        <v>87</v>
      </c>
      <c r="I218" t="s">
        <v>96</v>
      </c>
      <c r="J218" t="s">
        <v>449</v>
      </c>
      <c r="K218" t="s">
        <v>90</v>
      </c>
      <c r="L218" s="54"/>
      <c r="M218" s="54" t="s">
        <v>91</v>
      </c>
      <c r="N218" s="54" t="s">
        <v>91</v>
      </c>
      <c r="O218" s="54" t="s">
        <v>91</v>
      </c>
      <c r="P218" s="54"/>
      <c r="Q218" s="54"/>
      <c r="R218" s="54"/>
      <c r="S218" s="54"/>
      <c r="T218" s="54"/>
      <c r="U218" s="54"/>
      <c r="V218" s="54"/>
      <c r="W218" s="54" t="s">
        <v>91</v>
      </c>
      <c r="X218" s="54" t="s">
        <v>91</v>
      </c>
      <c r="Y218" s="54" t="s">
        <v>91</v>
      </c>
      <c r="Z218" s="54"/>
      <c r="AA218" s="54"/>
      <c r="AB218" s="54"/>
      <c r="AC218" s="54"/>
      <c r="AD218" s="54"/>
      <c r="AE218" s="54"/>
      <c r="AF218" s="54"/>
      <c r="AG218" s="54"/>
      <c r="AH218" s="54"/>
      <c r="AI218" s="54"/>
      <c r="AJ218" s="54"/>
      <c r="AK218" s="54"/>
      <c r="AL218" s="54"/>
      <c r="AM218" s="54"/>
      <c r="AN218" s="54"/>
      <c r="AO218" s="54"/>
      <c r="AP218" s="54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  <c r="BB218" s="54"/>
      <c r="BC218" s="54"/>
      <c r="BD218" s="54"/>
      <c r="BE218" s="54"/>
      <c r="BF218" s="54"/>
      <c r="BG218" s="54"/>
      <c r="BH218" s="54"/>
      <c r="BI218" s="54"/>
      <c r="BJ218" s="54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</row>
    <row r="219" spans="1:96" s="12" customFormat="1" ht="14.4" x14ac:dyDescent="0.3">
      <c r="A219" s="58" t="s">
        <v>450</v>
      </c>
      <c r="B219" t="s">
        <v>98</v>
      </c>
      <c r="C219" t="s">
        <v>98</v>
      </c>
      <c r="D219" t="s">
        <v>99</v>
      </c>
      <c r="E219" t="s">
        <v>100</v>
      </c>
      <c r="F219" t="s">
        <v>95</v>
      </c>
      <c r="G219" s="55">
        <v>2</v>
      </c>
      <c r="H219" t="s">
        <v>87</v>
      </c>
      <c r="I219" t="s">
        <v>96</v>
      </c>
      <c r="J219" t="s">
        <v>452</v>
      </c>
      <c r="K219" t="s">
        <v>90</v>
      </c>
      <c r="L219" s="54"/>
      <c r="M219" s="54"/>
      <c r="N219" s="54"/>
      <c r="O219" s="54"/>
      <c r="P219" s="54" t="s">
        <v>91</v>
      </c>
      <c r="Q219" s="54" t="s">
        <v>91</v>
      </c>
      <c r="R219" s="54" t="s">
        <v>91</v>
      </c>
      <c r="S219" s="54" t="s">
        <v>91</v>
      </c>
      <c r="T219" s="54" t="s">
        <v>91</v>
      </c>
      <c r="U219" s="54"/>
      <c r="V219" s="54"/>
      <c r="W219" s="54"/>
      <c r="X219" s="54"/>
      <c r="Y219" s="54"/>
      <c r="Z219" s="54"/>
      <c r="AA219" s="54"/>
      <c r="AB219" s="54"/>
      <c r="AC219" s="54"/>
      <c r="AD219" s="54"/>
      <c r="AE219" s="54"/>
      <c r="AF219" s="54"/>
      <c r="AG219" s="54"/>
      <c r="AH219" s="54"/>
      <c r="AI219" s="54"/>
      <c r="AJ219" s="54"/>
      <c r="AK219" s="54"/>
      <c r="AL219" s="54"/>
      <c r="AM219" s="54"/>
      <c r="AN219" s="54"/>
      <c r="AO219" s="54"/>
      <c r="AP219" s="54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  <c r="BB219" s="54"/>
      <c r="BC219" s="54"/>
      <c r="BD219" s="54"/>
      <c r="BE219" s="54"/>
      <c r="BF219" s="54"/>
      <c r="BG219" s="54"/>
      <c r="BH219" s="54"/>
      <c r="BI219" s="54"/>
      <c r="BJ219" s="54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</row>
    <row r="220" spans="1:96" s="12" customFormat="1" ht="14.4" x14ac:dyDescent="0.3">
      <c r="A220" s="58" t="s">
        <v>450</v>
      </c>
      <c r="B220" t="s">
        <v>453</v>
      </c>
      <c r="C220" t="s">
        <v>104</v>
      </c>
      <c r="D220" t="s">
        <v>105</v>
      </c>
      <c r="E220" t="s">
        <v>133</v>
      </c>
      <c r="F220" t="s">
        <v>95</v>
      </c>
      <c r="G220" s="55">
        <v>2</v>
      </c>
      <c r="H220" t="s">
        <v>87</v>
      </c>
      <c r="I220" t="s">
        <v>96</v>
      </c>
      <c r="J220" t="s">
        <v>454</v>
      </c>
      <c r="K220" t="s">
        <v>90</v>
      </c>
      <c r="L220" s="54"/>
      <c r="M220" s="54"/>
      <c r="N220" s="54"/>
      <c r="O220" s="54"/>
      <c r="P220" s="54"/>
      <c r="Q220" s="54"/>
      <c r="R220" s="54"/>
      <c r="S220" s="54"/>
      <c r="T220" s="54"/>
      <c r="U220" s="54"/>
      <c r="V220" s="54"/>
      <c r="W220" s="54"/>
      <c r="X220" s="54"/>
      <c r="Y220" s="54"/>
      <c r="Z220" s="54"/>
      <c r="AA220" s="54"/>
      <c r="AB220" s="54"/>
      <c r="AC220" s="54"/>
      <c r="AD220" s="54"/>
      <c r="AE220" s="54"/>
      <c r="AF220" s="54"/>
      <c r="AG220" s="54"/>
      <c r="AH220" s="54"/>
      <c r="AI220" s="54" t="s">
        <v>91</v>
      </c>
      <c r="AJ220" s="54" t="s">
        <v>91</v>
      </c>
      <c r="AK220" s="54" t="s">
        <v>91</v>
      </c>
      <c r="AL220" s="54" t="s">
        <v>91</v>
      </c>
      <c r="AM220" s="54" t="s">
        <v>91</v>
      </c>
      <c r="AN220" s="54"/>
      <c r="AO220" s="54"/>
      <c r="AP220" s="54"/>
      <c r="AQ220" s="54"/>
      <c r="AR220" s="54"/>
      <c r="AS220" s="54"/>
      <c r="AT220" s="54"/>
      <c r="AU220" s="54"/>
      <c r="AV220" s="54"/>
      <c r="AW220" s="54" t="s">
        <v>91</v>
      </c>
      <c r="AX220" s="54" t="s">
        <v>91</v>
      </c>
      <c r="AY220" s="54" t="s">
        <v>91</v>
      </c>
      <c r="AZ220" s="54" t="s">
        <v>91</v>
      </c>
      <c r="BA220" s="54" t="s">
        <v>91</v>
      </c>
      <c r="BB220" s="54"/>
      <c r="BC220" s="54"/>
      <c r="BD220" s="54"/>
      <c r="BE220" s="54"/>
      <c r="BF220" s="54"/>
      <c r="BG220" s="54"/>
      <c r="BH220" s="54"/>
      <c r="BI220" s="54"/>
      <c r="BJ220" s="54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</row>
    <row r="221" spans="1:96" s="12" customFormat="1" ht="14.4" x14ac:dyDescent="0.3">
      <c r="A221" s="58" t="s">
        <v>451</v>
      </c>
      <c r="B221" t="s">
        <v>216</v>
      </c>
      <c r="C221" t="s">
        <v>216</v>
      </c>
      <c r="D221" t="s">
        <v>217</v>
      </c>
      <c r="E221" t="s">
        <v>85</v>
      </c>
      <c r="F221" t="s">
        <v>95</v>
      </c>
      <c r="G221" s="55">
        <v>2</v>
      </c>
      <c r="H221" t="s">
        <v>87</v>
      </c>
      <c r="I221" t="s">
        <v>96</v>
      </c>
      <c r="J221" t="s">
        <v>455</v>
      </c>
      <c r="K221" t="s">
        <v>90</v>
      </c>
      <c r="L221" s="54"/>
      <c r="M221" s="54"/>
      <c r="N221" s="54"/>
      <c r="O221" s="54"/>
      <c r="P221" s="54" t="s">
        <v>91</v>
      </c>
      <c r="Q221" s="54" t="s">
        <v>91</v>
      </c>
      <c r="R221" s="54" t="s">
        <v>91</v>
      </c>
      <c r="S221" s="54" t="s">
        <v>91</v>
      </c>
      <c r="T221" s="54" t="s">
        <v>91</v>
      </c>
      <c r="U221" s="54"/>
      <c r="V221" s="54"/>
      <c r="W221" s="54"/>
      <c r="X221" s="54"/>
      <c r="Y221" s="54"/>
      <c r="Z221" s="54"/>
      <c r="AA221" s="54"/>
      <c r="AB221" s="54"/>
      <c r="AC221" s="54"/>
      <c r="AD221" s="54"/>
      <c r="AE221" s="54"/>
      <c r="AF221" s="54"/>
      <c r="AG221" s="54"/>
      <c r="AH221" s="54"/>
      <c r="AI221" s="54"/>
      <c r="AJ221" s="54"/>
      <c r="AK221" s="54"/>
      <c r="AL221" s="54"/>
      <c r="AM221" s="54"/>
      <c r="AN221" s="54"/>
      <c r="AO221" s="54"/>
      <c r="AP221" s="54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  <c r="BB221" s="54"/>
      <c r="BC221" s="54"/>
      <c r="BD221" s="54"/>
      <c r="BE221" s="54"/>
      <c r="BF221" s="54"/>
      <c r="BG221" s="54"/>
      <c r="BH221" s="54"/>
      <c r="BI221" s="54"/>
      <c r="BJ221" s="54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</row>
    <row r="222" spans="1:96" s="12" customFormat="1" ht="14.4" x14ac:dyDescent="0.3">
      <c r="A222" s="58" t="s">
        <v>451</v>
      </c>
      <c r="B222" t="s">
        <v>176</v>
      </c>
      <c r="C222" t="s">
        <v>177</v>
      </c>
      <c r="D222" t="s">
        <v>178</v>
      </c>
      <c r="E222" t="s">
        <v>138</v>
      </c>
      <c r="F222" t="s">
        <v>95</v>
      </c>
      <c r="G222" s="55">
        <v>2</v>
      </c>
      <c r="H222" t="s">
        <v>87</v>
      </c>
      <c r="I222" t="s">
        <v>96</v>
      </c>
      <c r="J222" t="s">
        <v>449</v>
      </c>
      <c r="K222" t="s">
        <v>90</v>
      </c>
      <c r="L222" s="54"/>
      <c r="M222" s="54"/>
      <c r="N222" s="54" t="s">
        <v>91</v>
      </c>
      <c r="O222" s="54" t="s">
        <v>91</v>
      </c>
      <c r="P222" s="54" t="s">
        <v>91</v>
      </c>
      <c r="Q222" s="54" t="s">
        <v>91</v>
      </c>
      <c r="R222" s="54"/>
      <c r="S222" s="54"/>
      <c r="T222" s="54"/>
      <c r="U222" s="54"/>
      <c r="V222" s="54"/>
      <c r="W222" s="54"/>
      <c r="X222" s="54"/>
      <c r="Y222" s="54"/>
      <c r="Z222" s="54" t="s">
        <v>91</v>
      </c>
      <c r="AA222" s="54" t="s">
        <v>91</v>
      </c>
      <c r="AB222" s="54"/>
      <c r="AC222" s="54"/>
      <c r="AD222" s="54"/>
      <c r="AE222" s="54"/>
      <c r="AF222" s="54"/>
      <c r="AG222" s="54"/>
      <c r="AH222" s="54"/>
      <c r="AI222" s="54"/>
      <c r="AJ222" s="54"/>
      <c r="AK222" s="54"/>
      <c r="AL222" s="54"/>
      <c r="AM222" s="54"/>
      <c r="AN222" s="54"/>
      <c r="AO222" s="54"/>
      <c r="AP222" s="54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  <c r="BB222" s="54"/>
      <c r="BC222" s="54"/>
      <c r="BD222" s="54"/>
      <c r="BE222" s="54"/>
      <c r="BF222" s="54"/>
      <c r="BG222" s="54"/>
      <c r="BH222" s="54"/>
      <c r="BI222" s="54"/>
      <c r="BJ222" s="54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</row>
    <row r="223" spans="1:96" s="12" customFormat="1" ht="14.4" x14ac:dyDescent="0.3">
      <c r="A223" s="58" t="s">
        <v>456</v>
      </c>
      <c r="B223" t="s">
        <v>82</v>
      </c>
      <c r="C223" t="s">
        <v>458</v>
      </c>
      <c r="D223" t="s">
        <v>84</v>
      </c>
      <c r="E223" t="s">
        <v>85</v>
      </c>
      <c r="F223" t="s">
        <v>95</v>
      </c>
      <c r="G223" s="55">
        <v>2</v>
      </c>
      <c r="H223" t="s">
        <v>259</v>
      </c>
      <c r="I223" t="s">
        <v>96</v>
      </c>
      <c r="J223" t="s">
        <v>459</v>
      </c>
      <c r="K223" t="s">
        <v>90</v>
      </c>
      <c r="L223" s="54"/>
      <c r="M223" s="54" t="s">
        <v>91</v>
      </c>
      <c r="N223" s="54" t="s">
        <v>91</v>
      </c>
      <c r="O223" s="54" t="s">
        <v>91</v>
      </c>
      <c r="P223" s="54"/>
      <c r="Q223" s="54"/>
      <c r="R223" s="54"/>
      <c r="S223" s="54"/>
      <c r="T223" s="54"/>
      <c r="U223" s="54"/>
      <c r="V223" s="54"/>
      <c r="W223" s="54" t="s">
        <v>91</v>
      </c>
      <c r="X223" s="54" t="s">
        <v>91</v>
      </c>
      <c r="Y223" s="54" t="s">
        <v>91</v>
      </c>
      <c r="Z223" s="54"/>
      <c r="AA223" s="54"/>
      <c r="AB223" s="54"/>
      <c r="AC223" s="54"/>
      <c r="AD223" s="54"/>
      <c r="AE223" s="54"/>
      <c r="AF223" s="54"/>
      <c r="AG223" s="54"/>
      <c r="AH223" s="54"/>
      <c r="AI223" s="54"/>
      <c r="AJ223" s="54"/>
      <c r="AK223" s="54"/>
      <c r="AL223" s="54"/>
      <c r="AM223" s="54"/>
      <c r="AN223" s="54"/>
      <c r="AO223" s="54"/>
      <c r="AP223" s="54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  <c r="BB223" s="54"/>
      <c r="BC223" s="54"/>
      <c r="BD223" s="54"/>
      <c r="BE223" s="54"/>
      <c r="BF223" s="54"/>
      <c r="BG223" s="54"/>
      <c r="BH223" s="54"/>
      <c r="BI223" s="54"/>
      <c r="BJ223" s="54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</row>
    <row r="224" spans="1:96" s="12" customFormat="1" ht="14.4" x14ac:dyDescent="0.3">
      <c r="A224" s="58" t="s">
        <v>456</v>
      </c>
      <c r="B224" t="s">
        <v>220</v>
      </c>
      <c r="C224" t="s">
        <v>221</v>
      </c>
      <c r="D224" t="s">
        <v>222</v>
      </c>
      <c r="E224" t="s">
        <v>100</v>
      </c>
      <c r="F224" t="s">
        <v>95</v>
      </c>
      <c r="G224" s="55">
        <v>2</v>
      </c>
      <c r="H224" t="s">
        <v>87</v>
      </c>
      <c r="I224" t="s">
        <v>96</v>
      </c>
      <c r="J224" t="s">
        <v>457</v>
      </c>
      <c r="K224" t="s">
        <v>90</v>
      </c>
      <c r="L224" s="54"/>
      <c r="M224" s="54"/>
      <c r="N224" s="54"/>
      <c r="O224" s="54"/>
      <c r="P224" s="54" t="s">
        <v>91</v>
      </c>
      <c r="Q224" s="54" t="s">
        <v>91</v>
      </c>
      <c r="R224" s="54" t="s">
        <v>91</v>
      </c>
      <c r="S224" s="54" t="s">
        <v>91</v>
      </c>
      <c r="T224" s="54" t="s">
        <v>91</v>
      </c>
      <c r="U224" s="54"/>
      <c r="V224" s="54"/>
      <c r="W224" s="54"/>
      <c r="X224" s="54"/>
      <c r="Y224" s="54"/>
      <c r="Z224" s="54" t="s">
        <v>91</v>
      </c>
      <c r="AA224" s="54" t="s">
        <v>91</v>
      </c>
      <c r="AB224" s="54" t="s">
        <v>91</v>
      </c>
      <c r="AC224" s="54" t="s">
        <v>91</v>
      </c>
      <c r="AD224" s="54"/>
      <c r="AE224" s="54"/>
      <c r="AF224" s="54"/>
      <c r="AG224" s="54"/>
      <c r="AH224" s="54"/>
      <c r="AI224" s="54"/>
      <c r="AJ224" s="54"/>
      <c r="AK224" s="54"/>
      <c r="AL224" s="54"/>
      <c r="AM224" s="54"/>
      <c r="AN224" s="54"/>
      <c r="AO224" s="54"/>
      <c r="AP224" s="54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  <c r="BB224" s="54"/>
      <c r="BC224" s="54"/>
      <c r="BD224" s="54"/>
      <c r="BE224" s="54"/>
      <c r="BF224" s="54"/>
      <c r="BG224" s="54"/>
      <c r="BH224" s="54"/>
      <c r="BI224" s="54"/>
      <c r="BJ224" s="5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</row>
    <row r="225" spans="1:96" s="12" customFormat="1" ht="14.4" x14ac:dyDescent="0.3">
      <c r="A225" s="58" t="s">
        <v>460</v>
      </c>
      <c r="B225" t="s">
        <v>461</v>
      </c>
      <c r="C225" t="s">
        <v>462</v>
      </c>
      <c r="D225" t="s">
        <v>463</v>
      </c>
      <c r="E225" t="s">
        <v>133</v>
      </c>
      <c r="F225" t="s">
        <v>95</v>
      </c>
      <c r="G225" s="55">
        <v>2</v>
      </c>
      <c r="H225" t="s">
        <v>87</v>
      </c>
      <c r="I225" t="s">
        <v>96</v>
      </c>
      <c r="J225" t="s">
        <v>464</v>
      </c>
      <c r="K225" t="s">
        <v>90</v>
      </c>
      <c r="L225" s="54"/>
      <c r="M225" s="54"/>
      <c r="N225" s="54"/>
      <c r="O225" s="54"/>
      <c r="P225" s="54"/>
      <c r="Q225" s="54"/>
      <c r="R225" s="54"/>
      <c r="S225" s="54"/>
      <c r="T225" s="54"/>
      <c r="U225" s="54"/>
      <c r="V225" s="54"/>
      <c r="W225" s="54"/>
      <c r="X225" s="54"/>
      <c r="Y225" s="54"/>
      <c r="Z225" s="54"/>
      <c r="AA225" s="54"/>
      <c r="AB225" s="54"/>
      <c r="AC225" s="54"/>
      <c r="AD225" s="54"/>
      <c r="AE225" s="54"/>
      <c r="AF225" s="54"/>
      <c r="AG225" s="54"/>
      <c r="AH225" s="54"/>
      <c r="AI225" s="54"/>
      <c r="AJ225" s="54"/>
      <c r="AK225" s="54"/>
      <c r="AL225" s="54"/>
      <c r="AM225" s="54"/>
      <c r="AN225" s="54" t="s">
        <v>91</v>
      </c>
      <c r="AO225" s="54" t="s">
        <v>91</v>
      </c>
      <c r="AP225" s="54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  <c r="BB225" s="54"/>
      <c r="BC225" s="54"/>
      <c r="BD225" s="54"/>
      <c r="BE225" s="54"/>
      <c r="BF225" s="54"/>
      <c r="BG225" s="54"/>
      <c r="BH225" s="54"/>
      <c r="BI225" s="54"/>
      <c r="BJ225" s="54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</row>
    <row r="226" spans="1:96" s="12" customFormat="1" ht="14.4" x14ac:dyDescent="0.3">
      <c r="A226" s="58" t="s">
        <v>465</v>
      </c>
      <c r="B226" t="s">
        <v>93</v>
      </c>
      <c r="C226" t="s">
        <v>93</v>
      </c>
      <c r="D226" t="s">
        <v>94</v>
      </c>
      <c r="E226" t="s">
        <v>85</v>
      </c>
      <c r="F226" t="s">
        <v>95</v>
      </c>
      <c r="G226" s="55">
        <v>2</v>
      </c>
      <c r="H226" t="s">
        <v>87</v>
      </c>
      <c r="I226" t="s">
        <v>96</v>
      </c>
      <c r="J226" t="s">
        <v>466</v>
      </c>
      <c r="K226" t="s">
        <v>90</v>
      </c>
      <c r="L226" s="54"/>
      <c r="M226" s="54"/>
      <c r="N226" s="54"/>
      <c r="O226" s="54"/>
      <c r="P226" s="54" t="s">
        <v>91</v>
      </c>
      <c r="Q226" s="54" t="s">
        <v>91</v>
      </c>
      <c r="R226" s="54" t="s">
        <v>91</v>
      </c>
      <c r="S226" s="54" t="s">
        <v>91</v>
      </c>
      <c r="T226" s="54"/>
      <c r="U226" s="54"/>
      <c r="V226" s="54"/>
      <c r="W226" s="54"/>
      <c r="X226" s="54"/>
      <c r="Y226" s="54"/>
      <c r="Z226" s="54"/>
      <c r="AA226" s="54"/>
      <c r="AB226" s="54"/>
      <c r="AC226" s="54"/>
      <c r="AD226" s="54"/>
      <c r="AE226" s="54"/>
      <c r="AF226" s="54"/>
      <c r="AG226" s="54"/>
      <c r="AH226" s="54"/>
      <c r="AI226" s="54"/>
      <c r="AJ226" s="54"/>
      <c r="AK226" s="54"/>
      <c r="AL226" s="54"/>
      <c r="AM226" s="54"/>
      <c r="AN226" s="54"/>
      <c r="AO226" s="54"/>
      <c r="AP226" s="54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  <c r="BB226" s="54"/>
      <c r="BC226" s="54"/>
      <c r="BD226" s="54"/>
      <c r="BE226" s="54"/>
      <c r="BF226" s="54"/>
      <c r="BG226" s="54"/>
      <c r="BH226" s="54"/>
      <c r="BI226" s="54"/>
      <c r="BJ226" s="54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</row>
    <row r="227" spans="1:96" s="12" customFormat="1" ht="14.4" x14ac:dyDescent="0.3">
      <c r="A227" s="58" t="s">
        <v>467</v>
      </c>
      <c r="B227" t="s">
        <v>135</v>
      </c>
      <c r="C227" t="s">
        <v>136</v>
      </c>
      <c r="D227" t="s">
        <v>137</v>
      </c>
      <c r="E227" t="s">
        <v>138</v>
      </c>
      <c r="F227" t="s">
        <v>95</v>
      </c>
      <c r="G227" s="55">
        <v>2</v>
      </c>
      <c r="H227" t="s">
        <v>87</v>
      </c>
      <c r="I227" t="s">
        <v>96</v>
      </c>
      <c r="J227" t="s">
        <v>468</v>
      </c>
      <c r="K227" t="s">
        <v>90</v>
      </c>
      <c r="L227" s="54" t="s">
        <v>91</v>
      </c>
      <c r="M227" s="54" t="s">
        <v>91</v>
      </c>
      <c r="N227" s="54" t="s">
        <v>91</v>
      </c>
      <c r="O227" s="54" t="s">
        <v>91</v>
      </c>
      <c r="P227" s="54" t="s">
        <v>91</v>
      </c>
      <c r="Q227" s="54" t="s">
        <v>91</v>
      </c>
      <c r="R227" s="54" t="s">
        <v>91</v>
      </c>
      <c r="S227" s="54" t="s">
        <v>91</v>
      </c>
      <c r="T227" s="54" t="s">
        <v>91</v>
      </c>
      <c r="U227" s="54"/>
      <c r="V227" s="54" t="s">
        <v>91</v>
      </c>
      <c r="W227" s="54" t="s">
        <v>91</v>
      </c>
      <c r="X227" s="54" t="s">
        <v>91</v>
      </c>
      <c r="Y227" s="54" t="s">
        <v>91</v>
      </c>
      <c r="Z227" s="54" t="s">
        <v>91</v>
      </c>
      <c r="AA227" s="54" t="s">
        <v>91</v>
      </c>
      <c r="AB227" s="54" t="s">
        <v>91</v>
      </c>
      <c r="AC227" s="54" t="s">
        <v>91</v>
      </c>
      <c r="AD227" s="54"/>
      <c r="AE227" s="54"/>
      <c r="AF227" s="54"/>
      <c r="AG227" s="54"/>
      <c r="AH227" s="54"/>
      <c r="AI227" s="54"/>
      <c r="AJ227" s="54"/>
      <c r="AK227" s="54"/>
      <c r="AL227" s="54"/>
      <c r="AM227" s="54"/>
      <c r="AN227" s="54"/>
      <c r="AO227" s="54"/>
      <c r="AP227" s="54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  <c r="BB227" s="54"/>
      <c r="BC227" s="54"/>
      <c r="BD227" s="54"/>
      <c r="BE227" s="54"/>
      <c r="BF227" s="54"/>
      <c r="BG227" s="54"/>
      <c r="BH227" s="54"/>
      <c r="BI227" s="54"/>
      <c r="BJ227" s="54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</row>
    <row r="228" spans="1:96" s="12" customFormat="1" ht="14.4" x14ac:dyDescent="0.3">
      <c r="A228" s="58" t="s">
        <v>467</v>
      </c>
      <c r="B228" t="s">
        <v>152</v>
      </c>
      <c r="C228" t="s">
        <v>152</v>
      </c>
      <c r="D228" t="s">
        <v>153</v>
      </c>
      <c r="E228" t="s">
        <v>138</v>
      </c>
      <c r="F228" t="s">
        <v>95</v>
      </c>
      <c r="G228" s="55">
        <v>2</v>
      </c>
      <c r="H228" t="s">
        <v>87</v>
      </c>
      <c r="I228" t="s">
        <v>96</v>
      </c>
      <c r="J228" t="s">
        <v>470</v>
      </c>
      <c r="K228" t="s">
        <v>90</v>
      </c>
      <c r="L228" s="54"/>
      <c r="M228" s="54"/>
      <c r="N228" s="54"/>
      <c r="O228" s="54"/>
      <c r="P228" s="54"/>
      <c r="Q228" s="54"/>
      <c r="R228" s="54"/>
      <c r="S228" s="54"/>
      <c r="T228" s="54"/>
      <c r="U228" s="54"/>
      <c r="V228" s="54"/>
      <c r="W228" s="54"/>
      <c r="X228" s="54"/>
      <c r="Y228" s="54"/>
      <c r="Z228" s="54"/>
      <c r="AA228" s="54"/>
      <c r="AB228" s="54"/>
      <c r="AC228" s="54"/>
      <c r="AD228" s="54"/>
      <c r="AE228" s="54"/>
      <c r="AF228" s="54"/>
      <c r="AG228" s="54"/>
      <c r="AH228" s="54" t="s">
        <v>91</v>
      </c>
      <c r="AI228" s="54"/>
      <c r="AJ228" s="54" t="s">
        <v>91</v>
      </c>
      <c r="AK228" s="54" t="s">
        <v>91</v>
      </c>
      <c r="AL228" s="54" t="s">
        <v>91</v>
      </c>
      <c r="AM228" s="54" t="s">
        <v>91</v>
      </c>
      <c r="AN228" s="54" t="s">
        <v>91</v>
      </c>
      <c r="AO228" s="54" t="s">
        <v>91</v>
      </c>
      <c r="AP228" s="54" t="s">
        <v>91</v>
      </c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  <c r="BB228" s="54"/>
      <c r="BC228" s="54"/>
      <c r="BD228" s="54"/>
      <c r="BE228" s="54"/>
      <c r="BF228" s="54"/>
      <c r="BG228" s="54"/>
      <c r="BH228" s="54"/>
      <c r="BI228" s="54"/>
      <c r="BJ228" s="54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</row>
    <row r="229" spans="1:96" s="12" customFormat="1" ht="14.4" x14ac:dyDescent="0.3">
      <c r="A229" s="58" t="s">
        <v>469</v>
      </c>
      <c r="B229" t="s">
        <v>135</v>
      </c>
      <c r="C229" t="s">
        <v>136</v>
      </c>
      <c r="D229" t="s">
        <v>137</v>
      </c>
      <c r="E229" t="s">
        <v>138</v>
      </c>
      <c r="F229" t="s">
        <v>95</v>
      </c>
      <c r="G229" s="55">
        <v>2</v>
      </c>
      <c r="H229" t="s">
        <v>87</v>
      </c>
      <c r="I229" t="s">
        <v>96</v>
      </c>
      <c r="J229" t="s">
        <v>468</v>
      </c>
      <c r="K229" t="s">
        <v>90</v>
      </c>
      <c r="L229" s="54" t="s">
        <v>91</v>
      </c>
      <c r="M229" s="54" t="s">
        <v>91</v>
      </c>
      <c r="N229" s="54" t="s">
        <v>91</v>
      </c>
      <c r="O229" s="54" t="s">
        <v>91</v>
      </c>
      <c r="P229" s="54" t="s">
        <v>91</v>
      </c>
      <c r="Q229" s="54" t="s">
        <v>91</v>
      </c>
      <c r="R229" s="54" t="s">
        <v>91</v>
      </c>
      <c r="S229" s="54" t="s">
        <v>91</v>
      </c>
      <c r="T229" s="54" t="s">
        <v>91</v>
      </c>
      <c r="U229" s="54"/>
      <c r="V229" s="54" t="s">
        <v>91</v>
      </c>
      <c r="W229" s="54" t="s">
        <v>91</v>
      </c>
      <c r="X229" s="54" t="s">
        <v>91</v>
      </c>
      <c r="Y229" s="54" t="s">
        <v>91</v>
      </c>
      <c r="Z229" s="54" t="s">
        <v>91</v>
      </c>
      <c r="AA229" s="54" t="s">
        <v>91</v>
      </c>
      <c r="AB229" s="54" t="s">
        <v>91</v>
      </c>
      <c r="AC229" s="54" t="s">
        <v>91</v>
      </c>
      <c r="AD229" s="54"/>
      <c r="AE229" s="54"/>
      <c r="AF229" s="54"/>
      <c r="AG229" s="54"/>
      <c r="AH229" s="54"/>
      <c r="AI229" s="54"/>
      <c r="AJ229" s="54"/>
      <c r="AK229" s="54"/>
      <c r="AL229" s="54"/>
      <c r="AM229" s="54"/>
      <c r="AN229" s="54"/>
      <c r="AO229" s="54"/>
      <c r="AP229" s="54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  <c r="BB229" s="54"/>
      <c r="BC229" s="54"/>
      <c r="BD229" s="54"/>
      <c r="BE229" s="54"/>
      <c r="BF229" s="54"/>
      <c r="BG229" s="54"/>
      <c r="BH229" s="54"/>
      <c r="BI229" s="54"/>
      <c r="BJ229" s="54"/>
    </row>
    <row r="230" spans="1:96" s="12" customFormat="1" ht="14.4" x14ac:dyDescent="0.3">
      <c r="A230" s="58" t="s">
        <v>471</v>
      </c>
      <c r="B230" t="s">
        <v>82</v>
      </c>
      <c r="C230" t="s">
        <v>458</v>
      </c>
      <c r="D230" t="s">
        <v>84</v>
      </c>
      <c r="E230" t="s">
        <v>85</v>
      </c>
      <c r="F230" t="s">
        <v>95</v>
      </c>
      <c r="G230" s="55">
        <v>2</v>
      </c>
      <c r="H230" t="s">
        <v>259</v>
      </c>
      <c r="I230" t="s">
        <v>96</v>
      </c>
      <c r="J230" t="s">
        <v>472</v>
      </c>
      <c r="K230" t="s">
        <v>90</v>
      </c>
      <c r="L230" s="54"/>
      <c r="M230" s="54"/>
      <c r="N230" s="54" t="s">
        <v>91</v>
      </c>
      <c r="O230" s="54" t="s">
        <v>91</v>
      </c>
      <c r="P230" s="54" t="s">
        <v>91</v>
      </c>
      <c r="Q230" s="54" t="s">
        <v>91</v>
      </c>
      <c r="R230" s="54"/>
      <c r="S230" s="54"/>
      <c r="T230" s="54"/>
      <c r="U230" s="54"/>
      <c r="V230" s="54"/>
      <c r="W230" s="54"/>
      <c r="X230" s="54" t="s">
        <v>91</v>
      </c>
      <c r="Y230" s="54" t="s">
        <v>91</v>
      </c>
      <c r="Z230" s="54" t="s">
        <v>91</v>
      </c>
      <c r="AA230" s="54" t="s">
        <v>91</v>
      </c>
      <c r="AB230" s="54"/>
      <c r="AC230" s="54"/>
      <c r="AD230" s="54"/>
      <c r="AE230" s="54"/>
      <c r="AF230" s="54"/>
      <c r="AG230" s="54"/>
      <c r="AH230" s="54"/>
      <c r="AI230" s="54"/>
      <c r="AJ230" s="54"/>
      <c r="AK230" s="54"/>
      <c r="AL230" s="54"/>
      <c r="AM230" s="54"/>
      <c r="AN230" s="54"/>
      <c r="AO230" s="54"/>
      <c r="AP230" s="54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  <c r="BB230" s="54"/>
      <c r="BC230" s="54"/>
      <c r="BD230" s="54"/>
      <c r="BE230" s="54"/>
      <c r="BF230" s="54"/>
      <c r="BG230" s="54"/>
      <c r="BH230" s="54"/>
      <c r="BI230" s="54"/>
      <c r="BJ230" s="54"/>
    </row>
    <row r="231" spans="1:96" s="12" customFormat="1" ht="14.4" x14ac:dyDescent="0.3">
      <c r="A231" s="58" t="s">
        <v>473</v>
      </c>
      <c r="B231" t="s">
        <v>171</v>
      </c>
      <c r="C231" t="s">
        <v>172</v>
      </c>
      <c r="D231" t="s">
        <v>173</v>
      </c>
      <c r="E231" t="s">
        <v>85</v>
      </c>
      <c r="F231" t="s">
        <v>95</v>
      </c>
      <c r="G231" s="55">
        <v>2</v>
      </c>
      <c r="H231" t="s">
        <v>87</v>
      </c>
      <c r="I231" t="s">
        <v>96</v>
      </c>
      <c r="J231" t="s">
        <v>474</v>
      </c>
      <c r="K231" t="s">
        <v>90</v>
      </c>
      <c r="L231" s="54"/>
      <c r="M231" s="54"/>
      <c r="N231" s="54" t="s">
        <v>91</v>
      </c>
      <c r="O231" s="54" t="s">
        <v>91</v>
      </c>
      <c r="P231" s="54"/>
      <c r="Q231" s="54"/>
      <c r="R231" s="54"/>
      <c r="S231" s="54"/>
      <c r="T231" s="54"/>
      <c r="U231" s="54"/>
      <c r="V231" s="54"/>
      <c r="W231" s="54"/>
      <c r="X231" s="54"/>
      <c r="Y231" s="54"/>
      <c r="Z231" s="54"/>
      <c r="AA231" s="54"/>
      <c r="AB231" s="54"/>
      <c r="AC231" s="54"/>
      <c r="AD231" s="54"/>
      <c r="AE231" s="54"/>
      <c r="AF231" s="54"/>
      <c r="AG231" s="54"/>
      <c r="AH231" s="54"/>
      <c r="AI231" s="54"/>
      <c r="AJ231" s="54"/>
      <c r="AK231" s="54"/>
      <c r="AL231" s="54"/>
      <c r="AM231" s="54"/>
      <c r="AN231" s="54"/>
      <c r="AO231" s="54"/>
      <c r="AP231" s="54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  <c r="BB231" s="54"/>
      <c r="BC231" s="54"/>
      <c r="BD231" s="54"/>
      <c r="BE231" s="54"/>
      <c r="BF231" s="54"/>
      <c r="BG231" s="54"/>
      <c r="BH231" s="54"/>
      <c r="BI231" s="54"/>
      <c r="BJ231" s="54"/>
    </row>
    <row r="232" spans="1:96" s="12" customFormat="1" ht="14.4" x14ac:dyDescent="0.3">
      <c r="A232" s="58" t="s">
        <v>475</v>
      </c>
      <c r="B232" t="s">
        <v>93</v>
      </c>
      <c r="C232" t="s">
        <v>93</v>
      </c>
      <c r="D232" t="s">
        <v>94</v>
      </c>
      <c r="E232" t="s">
        <v>85</v>
      </c>
      <c r="F232" t="s">
        <v>95</v>
      </c>
      <c r="G232" s="55">
        <v>2</v>
      </c>
      <c r="H232" t="s">
        <v>87</v>
      </c>
      <c r="I232" t="s">
        <v>96</v>
      </c>
      <c r="J232" t="s">
        <v>476</v>
      </c>
      <c r="K232" t="s">
        <v>90</v>
      </c>
      <c r="L232" s="54"/>
      <c r="M232" s="54" t="s">
        <v>91</v>
      </c>
      <c r="N232" s="54" t="s">
        <v>91</v>
      </c>
      <c r="O232" s="54" t="s">
        <v>91</v>
      </c>
      <c r="P232" s="54"/>
      <c r="Q232" s="54"/>
      <c r="R232" s="54"/>
      <c r="S232" s="54"/>
      <c r="T232" s="54"/>
      <c r="U232" s="54"/>
      <c r="V232" s="54"/>
      <c r="W232" s="54"/>
      <c r="X232" s="54"/>
      <c r="Y232" s="54"/>
      <c r="Z232" s="54"/>
      <c r="AA232" s="54"/>
      <c r="AB232" s="54"/>
      <c r="AC232" s="54"/>
      <c r="AD232" s="54"/>
      <c r="AE232" s="54"/>
      <c r="AF232" s="54"/>
      <c r="AG232" s="54"/>
      <c r="AH232" s="54"/>
      <c r="AI232" s="54"/>
      <c r="AJ232" s="54"/>
      <c r="AK232" s="54"/>
      <c r="AL232" s="54"/>
      <c r="AM232" s="54"/>
      <c r="AN232" s="54"/>
      <c r="AO232" s="54"/>
      <c r="AP232" s="54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  <c r="BB232" s="54"/>
      <c r="BC232" s="54"/>
      <c r="BD232" s="54"/>
      <c r="BE232" s="54"/>
      <c r="BF232" s="54"/>
      <c r="BG232" s="54"/>
      <c r="BH232" s="54"/>
      <c r="BI232" s="54"/>
      <c r="BJ232" s="54"/>
    </row>
    <row r="233" spans="1:96" s="12" customFormat="1" ht="14.4" x14ac:dyDescent="0.3">
      <c r="A233" s="58" t="s">
        <v>477</v>
      </c>
      <c r="B233" t="s">
        <v>82</v>
      </c>
      <c r="C233" t="s">
        <v>458</v>
      </c>
      <c r="D233" t="s">
        <v>84</v>
      </c>
      <c r="E233" t="s">
        <v>85</v>
      </c>
      <c r="F233" t="s">
        <v>95</v>
      </c>
      <c r="G233" s="55">
        <v>2</v>
      </c>
      <c r="H233" t="s">
        <v>259</v>
      </c>
      <c r="I233" t="s">
        <v>96</v>
      </c>
      <c r="J233" t="s">
        <v>479</v>
      </c>
      <c r="K233" t="s">
        <v>90</v>
      </c>
      <c r="L233" s="54" t="s">
        <v>91</v>
      </c>
      <c r="M233" s="54" t="s">
        <v>91</v>
      </c>
      <c r="N233" s="54" t="s">
        <v>91</v>
      </c>
      <c r="O233" s="54" t="s">
        <v>91</v>
      </c>
      <c r="P233" s="54" t="s">
        <v>91</v>
      </c>
      <c r="Q233" s="54" t="s">
        <v>91</v>
      </c>
      <c r="R233" s="54" t="s">
        <v>91</v>
      </c>
      <c r="S233" s="54" t="s">
        <v>91</v>
      </c>
      <c r="T233" s="54"/>
      <c r="U233" s="54"/>
      <c r="V233" s="54" t="s">
        <v>91</v>
      </c>
      <c r="W233" s="54" t="s">
        <v>91</v>
      </c>
      <c r="X233" s="54" t="s">
        <v>91</v>
      </c>
      <c r="Y233" s="54" t="s">
        <v>91</v>
      </c>
      <c r="Z233" s="54" t="s">
        <v>91</v>
      </c>
      <c r="AA233" s="54" t="s">
        <v>91</v>
      </c>
      <c r="AB233" s="54" t="s">
        <v>91</v>
      </c>
      <c r="AC233" s="54" t="s">
        <v>91</v>
      </c>
      <c r="AD233" s="54"/>
      <c r="AE233" s="54"/>
      <c r="AF233" s="54"/>
      <c r="AG233" s="54"/>
      <c r="AH233" s="54"/>
      <c r="AI233" s="54"/>
      <c r="AJ233" s="54"/>
      <c r="AK233" s="54"/>
      <c r="AL233" s="54"/>
      <c r="AM233" s="54"/>
      <c r="AN233" s="54"/>
      <c r="AO233" s="54"/>
      <c r="AP233" s="54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  <c r="BB233" s="54"/>
      <c r="BC233" s="54"/>
      <c r="BD233" s="54"/>
      <c r="BE233" s="54"/>
      <c r="BF233" s="54"/>
      <c r="BG233" s="54"/>
      <c r="BH233" s="54"/>
      <c r="BI233" s="54"/>
      <c r="BJ233" s="54"/>
    </row>
    <row r="234" spans="1:96" s="12" customFormat="1" ht="14.4" x14ac:dyDescent="0.3">
      <c r="A234" s="58" t="s">
        <v>477</v>
      </c>
      <c r="B234" t="s">
        <v>98</v>
      </c>
      <c r="C234" t="s">
        <v>98</v>
      </c>
      <c r="D234" t="s">
        <v>99</v>
      </c>
      <c r="E234" t="s">
        <v>100</v>
      </c>
      <c r="F234" t="s">
        <v>95</v>
      </c>
      <c r="G234" s="55">
        <v>2</v>
      </c>
      <c r="H234" t="s">
        <v>87</v>
      </c>
      <c r="I234" t="s">
        <v>96</v>
      </c>
      <c r="J234" t="s">
        <v>478</v>
      </c>
      <c r="K234" t="s">
        <v>90</v>
      </c>
      <c r="L234" s="54"/>
      <c r="M234" s="54" t="s">
        <v>91</v>
      </c>
      <c r="N234" s="54" t="s">
        <v>91</v>
      </c>
      <c r="O234" s="54" t="s">
        <v>91</v>
      </c>
      <c r="P234" s="54"/>
      <c r="Q234" s="54"/>
      <c r="R234" s="54"/>
      <c r="S234" s="54"/>
      <c r="T234" s="54"/>
      <c r="U234" s="54"/>
      <c r="V234" s="54"/>
      <c r="W234" s="54"/>
      <c r="X234" s="54"/>
      <c r="Y234" s="54"/>
      <c r="Z234" s="54"/>
      <c r="AA234" s="54"/>
      <c r="AB234" s="54"/>
      <c r="AC234" s="54"/>
      <c r="AD234" s="54"/>
      <c r="AE234" s="54"/>
      <c r="AF234" s="54"/>
      <c r="AG234" s="54"/>
      <c r="AH234" s="54"/>
      <c r="AI234" s="54"/>
      <c r="AJ234" s="54"/>
      <c r="AK234" s="54"/>
      <c r="AL234" s="54"/>
      <c r="AM234" s="54"/>
      <c r="AN234" s="54"/>
      <c r="AO234" s="54"/>
      <c r="AP234" s="54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  <c r="BB234" s="54"/>
      <c r="BC234" s="54"/>
      <c r="BD234" s="54"/>
      <c r="BE234" s="54"/>
      <c r="BF234" s="54"/>
      <c r="BG234" s="54"/>
      <c r="BH234" s="54"/>
      <c r="BI234" s="54"/>
      <c r="BJ234" s="54"/>
    </row>
    <row r="235" spans="1:96" s="12" customFormat="1" ht="14.4" x14ac:dyDescent="0.3">
      <c r="A235" s="58" t="s">
        <v>480</v>
      </c>
      <c r="B235" t="s">
        <v>112</v>
      </c>
      <c r="C235" t="s">
        <v>113</v>
      </c>
      <c r="D235" t="s">
        <v>114</v>
      </c>
      <c r="E235" t="s">
        <v>100</v>
      </c>
      <c r="F235" t="s">
        <v>95</v>
      </c>
      <c r="G235" s="55">
        <v>2</v>
      </c>
      <c r="H235" t="s">
        <v>87</v>
      </c>
      <c r="I235" t="s">
        <v>96</v>
      </c>
      <c r="J235" t="s">
        <v>481</v>
      </c>
      <c r="K235" t="s">
        <v>90</v>
      </c>
      <c r="L235" s="54" t="s">
        <v>91</v>
      </c>
      <c r="M235" s="54" t="s">
        <v>91</v>
      </c>
      <c r="N235" s="54" t="s">
        <v>91</v>
      </c>
      <c r="O235" s="54" t="s">
        <v>91</v>
      </c>
      <c r="P235" s="54" t="s">
        <v>91</v>
      </c>
      <c r="Q235" s="54" t="s">
        <v>91</v>
      </c>
      <c r="R235" s="54" t="s">
        <v>91</v>
      </c>
      <c r="S235" s="54" t="s">
        <v>91</v>
      </c>
      <c r="T235" s="54" t="s">
        <v>91</v>
      </c>
      <c r="U235" s="54"/>
      <c r="V235" s="54" t="s">
        <v>91</v>
      </c>
      <c r="W235" s="54" t="s">
        <v>91</v>
      </c>
      <c r="X235" s="54" t="s">
        <v>91</v>
      </c>
      <c r="Y235" s="54" t="s">
        <v>91</v>
      </c>
      <c r="Z235" s="54" t="s">
        <v>91</v>
      </c>
      <c r="AA235" s="54" t="s">
        <v>91</v>
      </c>
      <c r="AB235" s="54" t="s">
        <v>91</v>
      </c>
      <c r="AC235" s="54" t="s">
        <v>91</v>
      </c>
      <c r="AD235" s="54"/>
      <c r="AE235" s="54"/>
      <c r="AF235" s="54"/>
      <c r="AG235" s="54"/>
      <c r="AH235" s="54"/>
      <c r="AI235" s="54"/>
      <c r="AJ235" s="54"/>
      <c r="AK235" s="54"/>
      <c r="AL235" s="54"/>
      <c r="AM235" s="54"/>
      <c r="AN235" s="54"/>
      <c r="AO235" s="54"/>
      <c r="AP235" s="54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  <c r="BB235" s="54"/>
      <c r="BC235" s="54"/>
      <c r="BD235" s="54"/>
      <c r="BE235" s="54"/>
      <c r="BF235" s="54"/>
      <c r="BG235" s="54"/>
      <c r="BH235" s="54"/>
      <c r="BI235" s="54"/>
      <c r="BJ235" s="54"/>
    </row>
    <row r="236" spans="1:96" s="12" customFormat="1" ht="14.4" x14ac:dyDescent="0.3">
      <c r="A236" s="58" t="s">
        <v>482</v>
      </c>
      <c r="B236" t="s">
        <v>82</v>
      </c>
      <c r="C236" t="s">
        <v>458</v>
      </c>
      <c r="D236" t="s">
        <v>84</v>
      </c>
      <c r="E236" t="s">
        <v>85</v>
      </c>
      <c r="F236" t="s">
        <v>95</v>
      </c>
      <c r="G236" s="55">
        <v>2</v>
      </c>
      <c r="H236" t="s">
        <v>259</v>
      </c>
      <c r="I236" t="s">
        <v>96</v>
      </c>
      <c r="J236" t="s">
        <v>483</v>
      </c>
      <c r="K236" t="s">
        <v>90</v>
      </c>
      <c r="L236" s="54"/>
      <c r="M236" s="54" t="s">
        <v>91</v>
      </c>
      <c r="N236" s="54" t="s">
        <v>91</v>
      </c>
      <c r="O236" s="54" t="s">
        <v>91</v>
      </c>
      <c r="P236" s="54"/>
      <c r="Q236" s="54"/>
      <c r="R236" s="54"/>
      <c r="S236" s="54"/>
      <c r="T236" s="54"/>
      <c r="U236" s="54"/>
      <c r="V236" s="54"/>
      <c r="W236" s="54" t="s">
        <v>91</v>
      </c>
      <c r="X236" s="54" t="s">
        <v>91</v>
      </c>
      <c r="Y236" s="54" t="s">
        <v>91</v>
      </c>
      <c r="Z236" s="54"/>
      <c r="AA236" s="54"/>
      <c r="AB236" s="54"/>
      <c r="AC236" s="54"/>
      <c r="AD236" s="54"/>
      <c r="AE236" s="54"/>
      <c r="AF236" s="54"/>
      <c r="AG236" s="54"/>
      <c r="AH236" s="54"/>
      <c r="AI236" s="54"/>
      <c r="AJ236" s="54"/>
      <c r="AK236" s="54"/>
      <c r="AL236" s="54"/>
      <c r="AM236" s="54"/>
      <c r="AN236" s="54"/>
      <c r="AO236" s="54"/>
      <c r="AP236" s="54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  <c r="BB236" s="54"/>
      <c r="BC236" s="54"/>
      <c r="BD236" s="54"/>
      <c r="BE236" s="54"/>
      <c r="BF236" s="54"/>
      <c r="BG236" s="54"/>
      <c r="BH236" s="54"/>
      <c r="BI236" s="54"/>
      <c r="BJ236" s="54"/>
    </row>
    <row r="237" spans="1:96" s="12" customFormat="1" ht="14.4" x14ac:dyDescent="0.3">
      <c r="A237" s="58" t="s">
        <v>484</v>
      </c>
      <c r="B237" t="s">
        <v>125</v>
      </c>
      <c r="C237" t="s">
        <v>126</v>
      </c>
      <c r="D237" t="s">
        <v>127</v>
      </c>
      <c r="E237" t="s">
        <v>85</v>
      </c>
      <c r="F237" t="s">
        <v>95</v>
      </c>
      <c r="G237" s="55">
        <v>2</v>
      </c>
      <c r="H237" t="s">
        <v>87</v>
      </c>
      <c r="I237" t="s">
        <v>96</v>
      </c>
      <c r="J237" t="s">
        <v>485</v>
      </c>
      <c r="K237" t="s">
        <v>195</v>
      </c>
      <c r="L237" s="54"/>
      <c r="M237" s="54" t="s">
        <v>91</v>
      </c>
      <c r="N237" s="54" t="s">
        <v>91</v>
      </c>
      <c r="O237" s="54" t="s">
        <v>91</v>
      </c>
      <c r="P237" s="54" t="s">
        <v>91</v>
      </c>
      <c r="Q237" s="54" t="s">
        <v>91</v>
      </c>
      <c r="R237" s="54"/>
      <c r="S237" s="54"/>
      <c r="T237" s="54"/>
      <c r="U237" s="54"/>
      <c r="V237" s="54"/>
      <c r="W237" s="54" t="s">
        <v>91</v>
      </c>
      <c r="X237" s="54" t="s">
        <v>91</v>
      </c>
      <c r="Y237" s="54" t="s">
        <v>91</v>
      </c>
      <c r="Z237" s="54" t="s">
        <v>91</v>
      </c>
      <c r="AA237" s="54" t="s">
        <v>91</v>
      </c>
      <c r="AB237" s="54"/>
      <c r="AC237" s="54"/>
      <c r="AD237" s="54"/>
      <c r="AE237" s="54"/>
      <c r="AF237" s="54"/>
      <c r="AG237" s="54"/>
      <c r="AH237" s="54"/>
      <c r="AI237" s="54"/>
      <c r="AJ237" s="54"/>
      <c r="AK237" s="54"/>
      <c r="AL237" s="54"/>
      <c r="AM237" s="54"/>
      <c r="AN237" s="54"/>
      <c r="AO237" s="54"/>
      <c r="AP237" s="54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  <c r="BB237" s="54"/>
      <c r="BC237" s="54"/>
      <c r="BD237" s="54"/>
      <c r="BE237" s="54"/>
      <c r="BF237" s="54"/>
      <c r="BG237" s="54"/>
      <c r="BH237" s="54"/>
      <c r="BI237" s="54"/>
      <c r="BJ237" s="54"/>
    </row>
    <row r="238" spans="1:96" s="12" customFormat="1" ht="14.4" x14ac:dyDescent="0.3">
      <c r="A238" s="58" t="s">
        <v>486</v>
      </c>
      <c r="B238" t="s">
        <v>125</v>
      </c>
      <c r="C238" t="s">
        <v>126</v>
      </c>
      <c r="D238" t="s">
        <v>127</v>
      </c>
      <c r="E238" t="s">
        <v>85</v>
      </c>
      <c r="F238" t="s">
        <v>95</v>
      </c>
      <c r="G238" s="56" t="s">
        <v>146</v>
      </c>
      <c r="H238" t="s">
        <v>87</v>
      </c>
      <c r="I238" t="s">
        <v>96</v>
      </c>
      <c r="J238" t="s">
        <v>487</v>
      </c>
      <c r="K238" t="s">
        <v>90</v>
      </c>
      <c r="L238" s="54"/>
      <c r="M238" s="54"/>
      <c r="N238" s="54"/>
      <c r="O238" s="54"/>
      <c r="P238" s="54"/>
      <c r="Q238" s="54"/>
      <c r="R238" s="54"/>
      <c r="S238" s="54"/>
      <c r="T238" s="54"/>
      <c r="U238" s="54" t="s">
        <v>91</v>
      </c>
      <c r="V238" s="54"/>
      <c r="W238" s="54"/>
      <c r="X238" s="54"/>
      <c r="Y238" s="54"/>
      <c r="Z238" s="54"/>
      <c r="AA238" s="54"/>
      <c r="AB238" s="54"/>
      <c r="AC238" s="54"/>
      <c r="AD238" s="54"/>
      <c r="AE238" s="54"/>
      <c r="AF238" s="54"/>
      <c r="AG238" s="54"/>
      <c r="AH238" s="54"/>
      <c r="AI238" s="54"/>
      <c r="AJ238" s="54"/>
      <c r="AK238" s="54"/>
      <c r="AL238" s="54"/>
      <c r="AM238" s="54"/>
      <c r="AN238" s="54"/>
      <c r="AO238" s="54"/>
      <c r="AP238" s="54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  <c r="BB238" s="54"/>
      <c r="BC238" s="54"/>
      <c r="BD238" s="54"/>
      <c r="BE238" s="54"/>
      <c r="BF238" s="54"/>
      <c r="BG238" s="54"/>
      <c r="BH238" s="54"/>
      <c r="BI238" s="54"/>
      <c r="BJ238" s="54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</row>
    <row r="239" spans="1:96" s="12" customFormat="1" ht="14.4" x14ac:dyDescent="0.3">
      <c r="A239" s="58" t="s">
        <v>488</v>
      </c>
      <c r="B239" t="s">
        <v>210</v>
      </c>
      <c r="C239" t="s">
        <v>211</v>
      </c>
      <c r="D239" t="s">
        <v>212</v>
      </c>
      <c r="E239" t="s">
        <v>100</v>
      </c>
      <c r="F239" t="s">
        <v>95</v>
      </c>
      <c r="G239" s="55">
        <v>2</v>
      </c>
      <c r="H239" t="s">
        <v>87</v>
      </c>
      <c r="I239" t="s">
        <v>96</v>
      </c>
      <c r="J239" t="s">
        <v>489</v>
      </c>
      <c r="K239" t="s">
        <v>195</v>
      </c>
      <c r="L239" s="54" t="s">
        <v>91</v>
      </c>
      <c r="M239" s="54" t="s">
        <v>91</v>
      </c>
      <c r="N239" s="54" t="s">
        <v>91</v>
      </c>
      <c r="O239" s="54" t="s">
        <v>91</v>
      </c>
      <c r="P239" s="54" t="s">
        <v>91</v>
      </c>
      <c r="Q239" s="54" t="s">
        <v>91</v>
      </c>
      <c r="R239" s="54" t="s">
        <v>91</v>
      </c>
      <c r="S239" s="54" t="s">
        <v>91</v>
      </c>
      <c r="T239" s="54" t="s">
        <v>91</v>
      </c>
      <c r="U239" s="54"/>
      <c r="V239" s="54"/>
      <c r="W239" s="54"/>
      <c r="X239" s="54"/>
      <c r="Y239" s="54"/>
      <c r="Z239" s="54"/>
      <c r="AA239" s="54"/>
      <c r="AB239" s="54"/>
      <c r="AC239" s="54"/>
      <c r="AD239" s="54"/>
      <c r="AE239" s="54"/>
      <c r="AF239" s="54"/>
      <c r="AG239" s="54"/>
      <c r="AH239" s="54"/>
      <c r="AI239" s="54"/>
      <c r="AJ239" s="54"/>
      <c r="AK239" s="54"/>
      <c r="AL239" s="54"/>
      <c r="AM239" s="54"/>
      <c r="AN239" s="54"/>
      <c r="AO239" s="54"/>
      <c r="AP239" s="54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  <c r="BB239" s="54"/>
      <c r="BC239" s="54"/>
      <c r="BD239" s="54"/>
      <c r="BE239" s="54"/>
      <c r="BF239" s="54"/>
      <c r="BG239" s="54"/>
      <c r="BH239" s="54"/>
      <c r="BI239" s="54"/>
      <c r="BJ239" s="54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</row>
    <row r="240" spans="1:96" s="12" customFormat="1" ht="14.4" x14ac:dyDescent="0.3">
      <c r="A240" s="58" t="s">
        <v>490</v>
      </c>
      <c r="B240" t="s">
        <v>82</v>
      </c>
      <c r="C240" t="s">
        <v>458</v>
      </c>
      <c r="D240" t="s">
        <v>84</v>
      </c>
      <c r="E240" t="s">
        <v>85</v>
      </c>
      <c r="F240" t="s">
        <v>95</v>
      </c>
      <c r="G240" s="55">
        <v>2</v>
      </c>
      <c r="H240" t="s">
        <v>259</v>
      </c>
      <c r="I240" t="s">
        <v>96</v>
      </c>
      <c r="J240" t="s">
        <v>493</v>
      </c>
      <c r="K240" t="s">
        <v>90</v>
      </c>
      <c r="L240" s="54"/>
      <c r="M240" s="54"/>
      <c r="N240" s="54"/>
      <c r="O240" s="54"/>
      <c r="P240" s="54" t="s">
        <v>91</v>
      </c>
      <c r="Q240" s="54" t="s">
        <v>91</v>
      </c>
      <c r="R240" s="54" t="s">
        <v>91</v>
      </c>
      <c r="S240" s="54" t="s">
        <v>91</v>
      </c>
      <c r="T240" s="54"/>
      <c r="U240" s="54"/>
      <c r="V240" s="54"/>
      <c r="W240" s="54"/>
      <c r="X240" s="54"/>
      <c r="Y240" s="54"/>
      <c r="Z240" s="54" t="s">
        <v>91</v>
      </c>
      <c r="AA240" s="54" t="s">
        <v>91</v>
      </c>
      <c r="AB240" s="54" t="s">
        <v>91</v>
      </c>
      <c r="AC240" s="54" t="s">
        <v>91</v>
      </c>
      <c r="AD240" s="54"/>
      <c r="AE240" s="54"/>
      <c r="AF240" s="54"/>
      <c r="AG240" s="54"/>
      <c r="AH240" s="54"/>
      <c r="AI240" s="54"/>
      <c r="AJ240" s="54"/>
      <c r="AK240" s="54"/>
      <c r="AL240" s="54"/>
      <c r="AM240" s="54"/>
      <c r="AN240" s="54"/>
      <c r="AO240" s="54"/>
      <c r="AP240" s="54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  <c r="BB240" s="54"/>
      <c r="BC240" s="54"/>
      <c r="BD240" s="54"/>
      <c r="BE240" s="54"/>
      <c r="BF240" s="54"/>
      <c r="BG240" s="54"/>
      <c r="BH240" s="54"/>
      <c r="BI240" s="54"/>
      <c r="BJ240" s="54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</row>
    <row r="241" spans="1:96" s="12" customFormat="1" ht="14.4" x14ac:dyDescent="0.3">
      <c r="A241" s="58" t="s">
        <v>490</v>
      </c>
      <c r="B241" t="s">
        <v>210</v>
      </c>
      <c r="C241" t="s">
        <v>211</v>
      </c>
      <c r="D241" t="s">
        <v>212</v>
      </c>
      <c r="E241" t="s">
        <v>100</v>
      </c>
      <c r="F241" t="s">
        <v>95</v>
      </c>
      <c r="G241" s="55">
        <v>2</v>
      </c>
      <c r="H241" t="s">
        <v>87</v>
      </c>
      <c r="I241" t="s">
        <v>96</v>
      </c>
      <c r="J241" t="s">
        <v>491</v>
      </c>
      <c r="K241" t="s">
        <v>90</v>
      </c>
      <c r="L241" s="54"/>
      <c r="M241" s="54"/>
      <c r="N241" s="54"/>
      <c r="O241" s="54"/>
      <c r="P241" s="54"/>
      <c r="Q241" s="54"/>
      <c r="R241" s="54" t="s">
        <v>91</v>
      </c>
      <c r="S241" s="54" t="s">
        <v>91</v>
      </c>
      <c r="T241" s="54" t="s">
        <v>91</v>
      </c>
      <c r="U241" s="54"/>
      <c r="V241" s="54"/>
      <c r="W241" s="54"/>
      <c r="X241" s="54"/>
      <c r="Y241" s="54"/>
      <c r="Z241" s="54"/>
      <c r="AA241" s="54"/>
      <c r="AB241" s="54" t="s">
        <v>91</v>
      </c>
      <c r="AC241" s="54" t="s">
        <v>91</v>
      </c>
      <c r="AD241" s="54"/>
      <c r="AE241" s="54"/>
      <c r="AF241" s="54"/>
      <c r="AG241" s="54"/>
      <c r="AH241" s="54"/>
      <c r="AI241" s="54"/>
      <c r="AJ241" s="54"/>
      <c r="AK241" s="54"/>
      <c r="AL241" s="54"/>
      <c r="AM241" s="54"/>
      <c r="AN241" s="54"/>
      <c r="AO241" s="54"/>
      <c r="AP241" s="54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  <c r="BB241" s="54"/>
      <c r="BC241" s="54"/>
      <c r="BD241" s="54"/>
      <c r="BE241" s="54"/>
      <c r="BF241" s="54"/>
      <c r="BG241" s="54"/>
      <c r="BH241" s="54"/>
      <c r="BI241" s="54"/>
      <c r="BJ241" s="54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</row>
    <row r="242" spans="1:96" s="12" customFormat="1" ht="14.4" x14ac:dyDescent="0.3">
      <c r="A242" s="58" t="s">
        <v>490</v>
      </c>
      <c r="B242" t="s">
        <v>220</v>
      </c>
      <c r="C242" t="s">
        <v>221</v>
      </c>
      <c r="D242" t="s">
        <v>222</v>
      </c>
      <c r="E242" t="s">
        <v>100</v>
      </c>
      <c r="F242" t="s">
        <v>95</v>
      </c>
      <c r="G242" s="55">
        <v>2</v>
      </c>
      <c r="H242" t="s">
        <v>87</v>
      </c>
      <c r="I242" t="s">
        <v>96</v>
      </c>
      <c r="J242" t="s">
        <v>492</v>
      </c>
      <c r="K242" t="s">
        <v>90</v>
      </c>
      <c r="L242" s="54" t="s">
        <v>91</v>
      </c>
      <c r="M242" s="54" t="s">
        <v>91</v>
      </c>
      <c r="N242" s="54" t="s">
        <v>91</v>
      </c>
      <c r="O242" s="54" t="s">
        <v>91</v>
      </c>
      <c r="P242" s="54"/>
      <c r="Q242" s="54"/>
      <c r="R242" s="54"/>
      <c r="S242" s="54"/>
      <c r="T242" s="54"/>
      <c r="U242" s="54"/>
      <c r="V242" s="54" t="s">
        <v>91</v>
      </c>
      <c r="W242" s="54" t="s">
        <v>91</v>
      </c>
      <c r="X242" s="54" t="s">
        <v>91</v>
      </c>
      <c r="Y242" s="54" t="s">
        <v>91</v>
      </c>
      <c r="Z242" s="54"/>
      <c r="AA242" s="54"/>
      <c r="AB242" s="54"/>
      <c r="AC242" s="54"/>
      <c r="AD242" s="54"/>
      <c r="AE242" s="54"/>
      <c r="AF242" s="54"/>
      <c r="AG242" s="54"/>
      <c r="AH242" s="54"/>
      <c r="AI242" s="54"/>
      <c r="AJ242" s="54"/>
      <c r="AK242" s="54"/>
      <c r="AL242" s="54"/>
      <c r="AM242" s="54"/>
      <c r="AN242" s="54"/>
      <c r="AO242" s="54"/>
      <c r="AP242" s="54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  <c r="BB242" s="54"/>
      <c r="BC242" s="54"/>
      <c r="BD242" s="54"/>
      <c r="BE242" s="54"/>
      <c r="BF242" s="54"/>
      <c r="BG242" s="54"/>
      <c r="BH242" s="54"/>
      <c r="BI242" s="54"/>
      <c r="BJ242" s="54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</row>
    <row r="243" spans="1:96" s="12" customFormat="1" ht="14.4" x14ac:dyDescent="0.3">
      <c r="A243" s="58" t="s">
        <v>494</v>
      </c>
      <c r="B243" t="s">
        <v>176</v>
      </c>
      <c r="C243" t="s">
        <v>177</v>
      </c>
      <c r="D243" t="s">
        <v>178</v>
      </c>
      <c r="E243" t="s">
        <v>138</v>
      </c>
      <c r="F243" t="s">
        <v>95</v>
      </c>
      <c r="G243" s="55">
        <v>2</v>
      </c>
      <c r="H243" t="s">
        <v>87</v>
      </c>
      <c r="I243" t="s">
        <v>96</v>
      </c>
      <c r="J243" t="s">
        <v>495</v>
      </c>
      <c r="K243" t="s">
        <v>90</v>
      </c>
      <c r="L243" s="54"/>
      <c r="M243" s="54" t="s">
        <v>91</v>
      </c>
      <c r="N243" s="54" t="s">
        <v>91</v>
      </c>
      <c r="O243" s="54" t="s">
        <v>91</v>
      </c>
      <c r="P243" s="54"/>
      <c r="Q243" s="54"/>
      <c r="R243" s="54"/>
      <c r="S243" s="54"/>
      <c r="T243" s="54"/>
      <c r="U243" s="54"/>
      <c r="V243" s="54"/>
      <c r="W243" s="54"/>
      <c r="X243" s="54"/>
      <c r="Y243" s="54"/>
      <c r="Z243" s="54"/>
      <c r="AA243" s="54"/>
      <c r="AB243" s="54"/>
      <c r="AC243" s="54"/>
      <c r="AD243" s="54"/>
      <c r="AE243" s="54"/>
      <c r="AF243" s="54"/>
      <c r="AG243" s="54"/>
      <c r="AH243" s="54"/>
      <c r="AI243" s="54"/>
      <c r="AJ243" s="54"/>
      <c r="AK243" s="54"/>
      <c r="AL243" s="54"/>
      <c r="AM243" s="54"/>
      <c r="AN243" s="54"/>
      <c r="AO243" s="54"/>
      <c r="AP243" s="54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  <c r="BB243" s="54"/>
      <c r="BC243" s="54"/>
      <c r="BD243" s="54"/>
      <c r="BE243" s="54"/>
      <c r="BF243" s="54"/>
      <c r="BG243" s="54"/>
      <c r="BH243" s="54"/>
      <c r="BI243" s="54"/>
      <c r="BJ243" s="54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</row>
    <row r="244" spans="1:96" s="12" customFormat="1" ht="14.4" x14ac:dyDescent="0.3">
      <c r="A244" s="58" t="s">
        <v>496</v>
      </c>
      <c r="B244" t="s">
        <v>298</v>
      </c>
      <c r="C244" t="s">
        <v>299</v>
      </c>
      <c r="D244" t="s">
        <v>300</v>
      </c>
      <c r="E244" t="s">
        <v>100</v>
      </c>
      <c r="F244" t="s">
        <v>95</v>
      </c>
      <c r="G244" s="55">
        <v>2</v>
      </c>
      <c r="H244" t="s">
        <v>87</v>
      </c>
      <c r="I244" t="s">
        <v>96</v>
      </c>
      <c r="J244" t="s">
        <v>500</v>
      </c>
      <c r="K244" t="s">
        <v>90</v>
      </c>
      <c r="L244" s="54"/>
      <c r="M244" s="54" t="s">
        <v>91</v>
      </c>
      <c r="N244" s="54" t="s">
        <v>91</v>
      </c>
      <c r="O244" s="54" t="s">
        <v>91</v>
      </c>
      <c r="P244" s="54" t="s">
        <v>91</v>
      </c>
      <c r="Q244" s="54" t="s">
        <v>91</v>
      </c>
      <c r="R244" s="54" t="s">
        <v>91</v>
      </c>
      <c r="S244" s="54" t="s">
        <v>91</v>
      </c>
      <c r="T244" s="54" t="s">
        <v>91</v>
      </c>
      <c r="U244" s="54"/>
      <c r="V244" s="54"/>
      <c r="W244" s="54" t="s">
        <v>91</v>
      </c>
      <c r="X244" s="54" t="s">
        <v>91</v>
      </c>
      <c r="Y244" s="54" t="s">
        <v>91</v>
      </c>
      <c r="Z244" s="54" t="s">
        <v>91</v>
      </c>
      <c r="AA244" s="54" t="s">
        <v>91</v>
      </c>
      <c r="AB244" s="54" t="s">
        <v>91</v>
      </c>
      <c r="AC244" s="54" t="s">
        <v>91</v>
      </c>
      <c r="AD244" s="54"/>
      <c r="AE244" s="54"/>
      <c r="AF244" s="54"/>
      <c r="AG244" s="54"/>
      <c r="AH244" s="54"/>
      <c r="AI244" s="54" t="s">
        <v>91</v>
      </c>
      <c r="AJ244" s="54" t="s">
        <v>91</v>
      </c>
      <c r="AK244" s="54" t="s">
        <v>91</v>
      </c>
      <c r="AL244" s="54" t="s">
        <v>91</v>
      </c>
      <c r="AM244" s="54" t="s">
        <v>91</v>
      </c>
      <c r="AN244" s="54" t="s">
        <v>91</v>
      </c>
      <c r="AO244" s="54" t="s">
        <v>91</v>
      </c>
      <c r="AP244" s="54" t="s">
        <v>91</v>
      </c>
      <c r="AQ244" s="54"/>
      <c r="AR244" s="54"/>
      <c r="AS244" s="54" t="s">
        <v>91</v>
      </c>
      <c r="AT244" s="54" t="s">
        <v>91</v>
      </c>
      <c r="AU244" s="54" t="s">
        <v>91</v>
      </c>
      <c r="AV244" s="54" t="s">
        <v>91</v>
      </c>
      <c r="AW244" s="54" t="s">
        <v>91</v>
      </c>
      <c r="AX244" s="54" t="s">
        <v>91</v>
      </c>
      <c r="AY244" s="54" t="s">
        <v>91</v>
      </c>
      <c r="AZ244" s="54" t="s">
        <v>91</v>
      </c>
      <c r="BA244" s="54" t="s">
        <v>91</v>
      </c>
      <c r="BB244" s="54" t="s">
        <v>91</v>
      </c>
      <c r="BC244" s="54"/>
      <c r="BD244" s="54"/>
      <c r="BE244" s="54"/>
      <c r="BF244" s="54"/>
      <c r="BG244" s="54"/>
      <c r="BH244" s="54"/>
      <c r="BI244" s="54"/>
      <c r="BJ244" s="5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</row>
    <row r="245" spans="1:96" s="12" customFormat="1" ht="14.4" x14ac:dyDescent="0.3">
      <c r="A245" s="58" t="s">
        <v>496</v>
      </c>
      <c r="B245" t="s">
        <v>107</v>
      </c>
      <c r="C245" t="s">
        <v>108</v>
      </c>
      <c r="D245" t="s">
        <v>109</v>
      </c>
      <c r="E245" t="s">
        <v>85</v>
      </c>
      <c r="F245" t="s">
        <v>95</v>
      </c>
      <c r="G245" s="55">
        <v>2</v>
      </c>
      <c r="H245" t="s">
        <v>87</v>
      </c>
      <c r="I245" t="s">
        <v>96</v>
      </c>
      <c r="J245" t="s">
        <v>499</v>
      </c>
      <c r="K245" t="s">
        <v>90</v>
      </c>
      <c r="L245" s="54" t="s">
        <v>91</v>
      </c>
      <c r="M245" s="54" t="s">
        <v>91</v>
      </c>
      <c r="N245" s="54" t="s">
        <v>91</v>
      </c>
      <c r="O245" s="54" t="s">
        <v>91</v>
      </c>
      <c r="P245" s="54" t="s">
        <v>91</v>
      </c>
      <c r="Q245" s="54" t="s">
        <v>91</v>
      </c>
      <c r="R245" s="54"/>
      <c r="S245" s="54"/>
      <c r="T245" s="54"/>
      <c r="U245" s="54"/>
      <c r="V245" s="54" t="s">
        <v>91</v>
      </c>
      <c r="W245" s="54" t="s">
        <v>91</v>
      </c>
      <c r="X245" s="54" t="s">
        <v>91</v>
      </c>
      <c r="Y245" s="54" t="s">
        <v>91</v>
      </c>
      <c r="Z245" s="54" t="s">
        <v>91</v>
      </c>
      <c r="AA245" s="54" t="s">
        <v>91</v>
      </c>
      <c r="AB245" s="54"/>
      <c r="AC245" s="54"/>
      <c r="AD245" s="54"/>
      <c r="AE245" s="54"/>
      <c r="AF245" s="54"/>
      <c r="AG245" s="54"/>
      <c r="AH245" s="54"/>
      <c r="AI245" s="54"/>
      <c r="AJ245" s="54"/>
      <c r="AK245" s="54"/>
      <c r="AL245" s="54"/>
      <c r="AM245" s="54"/>
      <c r="AN245" s="54"/>
      <c r="AO245" s="54"/>
      <c r="AP245" s="54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  <c r="BB245" s="54"/>
      <c r="BC245" s="54"/>
      <c r="BD245" s="54"/>
      <c r="BE245" s="54"/>
      <c r="BF245" s="54"/>
      <c r="BG245" s="54"/>
      <c r="BH245" s="54"/>
      <c r="BI245" s="54"/>
      <c r="BJ245" s="54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</row>
    <row r="246" spans="1:96" s="12" customFormat="1" ht="14.4" x14ac:dyDescent="0.3">
      <c r="A246" s="58" t="s">
        <v>496</v>
      </c>
      <c r="B246" t="s">
        <v>176</v>
      </c>
      <c r="C246" t="s">
        <v>177</v>
      </c>
      <c r="D246" t="s">
        <v>178</v>
      </c>
      <c r="E246" t="s">
        <v>138</v>
      </c>
      <c r="F246" t="s">
        <v>95</v>
      </c>
      <c r="G246" s="55">
        <v>2</v>
      </c>
      <c r="H246" t="s">
        <v>87</v>
      </c>
      <c r="I246" t="s">
        <v>96</v>
      </c>
      <c r="J246" t="s">
        <v>495</v>
      </c>
      <c r="K246" t="s">
        <v>90</v>
      </c>
      <c r="L246" s="54"/>
      <c r="M246" s="54" t="s">
        <v>91</v>
      </c>
      <c r="N246" s="54" t="s">
        <v>91</v>
      </c>
      <c r="O246" s="54" t="s">
        <v>91</v>
      </c>
      <c r="P246" s="54" t="s">
        <v>91</v>
      </c>
      <c r="Q246" s="54" t="s">
        <v>91</v>
      </c>
      <c r="R246" s="54"/>
      <c r="S246" s="54"/>
      <c r="T246" s="54"/>
      <c r="U246" s="54"/>
      <c r="V246" s="54"/>
      <c r="W246" s="54"/>
      <c r="X246" s="54"/>
      <c r="Y246" s="54"/>
      <c r="Z246" s="54" t="s">
        <v>91</v>
      </c>
      <c r="AA246" s="54" t="s">
        <v>91</v>
      </c>
      <c r="AB246" s="54"/>
      <c r="AC246" s="54"/>
      <c r="AD246" s="54"/>
      <c r="AE246" s="54"/>
      <c r="AF246" s="54"/>
      <c r="AG246" s="54"/>
      <c r="AH246" s="54"/>
      <c r="AI246" s="54"/>
      <c r="AJ246" s="54"/>
      <c r="AK246" s="54"/>
      <c r="AL246" s="54"/>
      <c r="AM246" s="54"/>
      <c r="AN246" s="54"/>
      <c r="AO246" s="54"/>
      <c r="AP246" s="54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  <c r="BB246" s="54"/>
      <c r="BC246" s="54"/>
      <c r="BD246" s="54"/>
      <c r="BE246" s="54"/>
      <c r="BF246" s="54"/>
      <c r="BG246" s="54"/>
      <c r="BH246" s="54"/>
      <c r="BI246" s="54"/>
      <c r="BJ246" s="54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</row>
    <row r="247" spans="1:96" s="12" customFormat="1" ht="14.4" x14ac:dyDescent="0.3">
      <c r="A247" s="58" t="s">
        <v>496</v>
      </c>
      <c r="B247" t="s">
        <v>152</v>
      </c>
      <c r="C247" t="s">
        <v>152</v>
      </c>
      <c r="D247" t="s">
        <v>153</v>
      </c>
      <c r="E247" t="s">
        <v>138</v>
      </c>
      <c r="F247" t="s">
        <v>95</v>
      </c>
      <c r="G247" s="55">
        <v>2</v>
      </c>
      <c r="H247" t="s">
        <v>87</v>
      </c>
      <c r="I247" t="s">
        <v>96</v>
      </c>
      <c r="J247" t="s">
        <v>498</v>
      </c>
      <c r="K247" t="s">
        <v>90</v>
      </c>
      <c r="L247" s="54"/>
      <c r="M247" s="54"/>
      <c r="N247" s="54"/>
      <c r="O247" s="54"/>
      <c r="P247" s="54"/>
      <c r="Q247" s="54"/>
      <c r="R247" s="54"/>
      <c r="S247" s="54"/>
      <c r="T247" s="54"/>
      <c r="U247" s="54"/>
      <c r="V247" s="54"/>
      <c r="W247" s="54"/>
      <c r="X247" s="54"/>
      <c r="Y247" s="54"/>
      <c r="Z247" s="54"/>
      <c r="AA247" s="54"/>
      <c r="AB247" s="54"/>
      <c r="AC247" s="54"/>
      <c r="AD247" s="54"/>
      <c r="AE247" s="54"/>
      <c r="AF247" s="54"/>
      <c r="AG247" s="54"/>
      <c r="AH247" s="54" t="s">
        <v>91</v>
      </c>
      <c r="AI247" s="54"/>
      <c r="AJ247" s="54" t="s">
        <v>91</v>
      </c>
      <c r="AK247" s="54" t="s">
        <v>91</v>
      </c>
      <c r="AL247" s="54" t="s">
        <v>91</v>
      </c>
      <c r="AM247" s="54" t="s">
        <v>91</v>
      </c>
      <c r="AN247" s="54" t="s">
        <v>91</v>
      </c>
      <c r="AO247" s="54" t="s">
        <v>91</v>
      </c>
      <c r="AP247" s="54" t="s">
        <v>91</v>
      </c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  <c r="BB247" s="54"/>
      <c r="BC247" s="54"/>
      <c r="BD247" s="54"/>
      <c r="BE247" s="54"/>
      <c r="BF247" s="54"/>
      <c r="BG247" s="54"/>
      <c r="BH247" s="54"/>
      <c r="BI247" s="54"/>
      <c r="BJ247" s="54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</row>
    <row r="248" spans="1:96" s="12" customFormat="1" ht="14.4" x14ac:dyDescent="0.3">
      <c r="A248" s="58" t="s">
        <v>497</v>
      </c>
      <c r="B248" t="s">
        <v>107</v>
      </c>
      <c r="C248" t="s">
        <v>108</v>
      </c>
      <c r="D248" t="s">
        <v>109</v>
      </c>
      <c r="E248" t="s">
        <v>85</v>
      </c>
      <c r="F248" t="s">
        <v>95</v>
      </c>
      <c r="G248" s="55">
        <v>2</v>
      </c>
      <c r="H248" t="s">
        <v>87</v>
      </c>
      <c r="I248" t="s">
        <v>96</v>
      </c>
      <c r="J248" t="s">
        <v>499</v>
      </c>
      <c r="K248" t="s">
        <v>90</v>
      </c>
      <c r="L248" s="54"/>
      <c r="M248" s="54"/>
      <c r="N248" s="54"/>
      <c r="O248" s="54"/>
      <c r="P248" s="54"/>
      <c r="Q248" s="54"/>
      <c r="R248" s="54" t="s">
        <v>91</v>
      </c>
      <c r="S248" s="54" t="s">
        <v>91</v>
      </c>
      <c r="T248" s="54" t="s">
        <v>91</v>
      </c>
      <c r="U248" s="54"/>
      <c r="V248" s="54"/>
      <c r="W248" s="54"/>
      <c r="X248" s="54"/>
      <c r="Y248" s="54"/>
      <c r="Z248" s="54"/>
      <c r="AA248" s="54"/>
      <c r="AB248" s="54" t="s">
        <v>91</v>
      </c>
      <c r="AC248" s="54" t="s">
        <v>91</v>
      </c>
      <c r="AD248" s="54"/>
      <c r="AE248" s="54"/>
      <c r="AF248" s="54"/>
      <c r="AG248" s="54"/>
      <c r="AH248" s="54"/>
      <c r="AI248" s="54"/>
      <c r="AJ248" s="54"/>
      <c r="AK248" s="54"/>
      <c r="AL248" s="54"/>
      <c r="AM248" s="54"/>
      <c r="AN248" s="54"/>
      <c r="AO248" s="54"/>
      <c r="AP248" s="54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  <c r="BB248" s="54"/>
      <c r="BC248" s="54"/>
      <c r="BD248" s="54"/>
      <c r="BE248" s="54"/>
      <c r="BF248" s="54"/>
      <c r="BG248" s="54"/>
      <c r="BH248" s="54"/>
      <c r="BI248" s="54"/>
      <c r="BJ248" s="54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</row>
    <row r="249" spans="1:96" s="12" customFormat="1" ht="14.4" x14ac:dyDescent="0.3">
      <c r="A249" s="58" t="s">
        <v>497</v>
      </c>
      <c r="B249" t="s">
        <v>107</v>
      </c>
      <c r="C249" t="s">
        <v>108</v>
      </c>
      <c r="D249" t="s">
        <v>109</v>
      </c>
      <c r="E249" t="s">
        <v>85</v>
      </c>
      <c r="F249" t="s">
        <v>95</v>
      </c>
      <c r="G249" s="56" t="s">
        <v>116</v>
      </c>
      <c r="H249" t="s">
        <v>87</v>
      </c>
      <c r="I249" t="s">
        <v>96</v>
      </c>
      <c r="J249" t="s">
        <v>502</v>
      </c>
      <c r="K249" t="s">
        <v>90</v>
      </c>
      <c r="L249" s="54"/>
      <c r="M249" s="54"/>
      <c r="N249" s="54"/>
      <c r="O249" s="54"/>
      <c r="P249" s="54"/>
      <c r="Q249" s="54"/>
      <c r="R249" s="54"/>
      <c r="S249" s="54"/>
      <c r="T249" s="54"/>
      <c r="U249" s="54"/>
      <c r="V249" s="54"/>
      <c r="W249" s="54"/>
      <c r="X249" s="54"/>
      <c r="Y249" s="54"/>
      <c r="Z249" s="54"/>
      <c r="AA249" s="54"/>
      <c r="AB249" s="54"/>
      <c r="AC249" s="54"/>
      <c r="AD249" s="54"/>
      <c r="AE249" s="54"/>
      <c r="AF249" s="54"/>
      <c r="AG249" s="54"/>
      <c r="AH249" s="54"/>
      <c r="AI249" s="54"/>
      <c r="AJ249" s="54"/>
      <c r="AK249" s="54"/>
      <c r="AL249" s="54"/>
      <c r="AM249" s="54"/>
      <c r="AN249" s="54"/>
      <c r="AO249" s="54"/>
      <c r="AP249" s="54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  <c r="BB249" s="54"/>
      <c r="BC249" s="54"/>
      <c r="BD249" s="54"/>
      <c r="BE249" s="54"/>
      <c r="BF249" s="54"/>
      <c r="BG249" s="54"/>
      <c r="BH249" s="54"/>
      <c r="BI249" s="54"/>
      <c r="BJ249" s="54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</row>
    <row r="250" spans="1:96" s="12" customFormat="1" ht="14.4" x14ac:dyDescent="0.3">
      <c r="A250" s="58" t="s">
        <v>497</v>
      </c>
      <c r="B250" t="s">
        <v>155</v>
      </c>
      <c r="C250" t="s">
        <v>156</v>
      </c>
      <c r="D250" t="s">
        <v>157</v>
      </c>
      <c r="E250" t="s">
        <v>138</v>
      </c>
      <c r="F250" t="s">
        <v>95</v>
      </c>
      <c r="G250" s="55">
        <v>2</v>
      </c>
      <c r="H250" t="s">
        <v>87</v>
      </c>
      <c r="I250" t="s">
        <v>96</v>
      </c>
      <c r="J250" t="s">
        <v>501</v>
      </c>
      <c r="K250" t="s">
        <v>90</v>
      </c>
      <c r="L250" s="54" t="s">
        <v>91</v>
      </c>
      <c r="M250" s="54" t="s">
        <v>91</v>
      </c>
      <c r="N250" s="54" t="s">
        <v>91</v>
      </c>
      <c r="O250" s="54" t="s">
        <v>91</v>
      </c>
      <c r="P250" s="54" t="s">
        <v>91</v>
      </c>
      <c r="Q250" s="54" t="s">
        <v>91</v>
      </c>
      <c r="R250" s="54"/>
      <c r="S250" s="54"/>
      <c r="T250" s="54"/>
      <c r="U250" s="54"/>
      <c r="V250" s="54" t="s">
        <v>91</v>
      </c>
      <c r="W250" s="54" t="s">
        <v>91</v>
      </c>
      <c r="X250" s="54" t="s">
        <v>91</v>
      </c>
      <c r="Y250" s="54" t="s">
        <v>91</v>
      </c>
      <c r="Z250" s="54" t="s">
        <v>91</v>
      </c>
      <c r="AA250" s="54" t="s">
        <v>91</v>
      </c>
      <c r="AB250" s="54"/>
      <c r="AC250" s="54"/>
      <c r="AD250" s="54"/>
      <c r="AE250" s="54"/>
      <c r="AF250" s="54"/>
      <c r="AG250" s="54"/>
      <c r="AH250" s="54"/>
      <c r="AI250" s="54"/>
      <c r="AJ250" s="54"/>
      <c r="AK250" s="54"/>
      <c r="AL250" s="54"/>
      <c r="AM250" s="54"/>
      <c r="AN250" s="54"/>
      <c r="AO250" s="54"/>
      <c r="AP250" s="54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  <c r="BB250" s="54"/>
      <c r="BC250" s="54"/>
      <c r="BD250" s="54"/>
      <c r="BE250" s="54"/>
      <c r="BF250" s="54"/>
      <c r="BG250" s="54"/>
      <c r="BH250" s="54"/>
      <c r="BI250" s="54"/>
      <c r="BJ250" s="54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</row>
    <row r="251" spans="1:96" s="12" customFormat="1" ht="14.4" x14ac:dyDescent="0.3">
      <c r="A251" s="58" t="s">
        <v>497</v>
      </c>
      <c r="B251" t="s">
        <v>176</v>
      </c>
      <c r="C251" t="s">
        <v>177</v>
      </c>
      <c r="D251" t="s">
        <v>178</v>
      </c>
      <c r="E251" t="s">
        <v>138</v>
      </c>
      <c r="F251" t="s">
        <v>95</v>
      </c>
      <c r="G251" s="55">
        <v>2</v>
      </c>
      <c r="H251" t="s">
        <v>87</v>
      </c>
      <c r="I251" t="s">
        <v>96</v>
      </c>
      <c r="J251" t="s">
        <v>495</v>
      </c>
      <c r="K251" t="s">
        <v>90</v>
      </c>
      <c r="L251" s="54"/>
      <c r="M251" s="54"/>
      <c r="N251" s="54" t="s">
        <v>91</v>
      </c>
      <c r="O251" s="54" t="s">
        <v>91</v>
      </c>
      <c r="P251" s="54"/>
      <c r="Q251" s="54"/>
      <c r="R251" s="54"/>
      <c r="S251" s="54"/>
      <c r="T251" s="54"/>
      <c r="U251" s="54"/>
      <c r="V251" s="54"/>
      <c r="W251" s="54" t="s">
        <v>91</v>
      </c>
      <c r="X251" s="54" t="s">
        <v>91</v>
      </c>
      <c r="Y251" s="54" t="s">
        <v>91</v>
      </c>
      <c r="Z251" s="54"/>
      <c r="AA251" s="54"/>
      <c r="AB251" s="54"/>
      <c r="AC251" s="54"/>
      <c r="AD251" s="54"/>
      <c r="AE251" s="54"/>
      <c r="AF251" s="54"/>
      <c r="AG251" s="54"/>
      <c r="AH251" s="54"/>
      <c r="AI251" s="54"/>
      <c r="AJ251" s="54"/>
      <c r="AK251" s="54"/>
      <c r="AL251" s="54"/>
      <c r="AM251" s="54"/>
      <c r="AN251" s="54"/>
      <c r="AO251" s="54"/>
      <c r="AP251" s="54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  <c r="BB251" s="54"/>
      <c r="BC251" s="54"/>
      <c r="BD251" s="54"/>
      <c r="BE251" s="54"/>
      <c r="BF251" s="54"/>
      <c r="BG251" s="54"/>
      <c r="BH251" s="54"/>
      <c r="BI251" s="54"/>
      <c r="BJ251" s="54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</row>
    <row r="252" spans="1:96" s="12" customFormat="1" ht="14.4" x14ac:dyDescent="0.3">
      <c r="A252" s="58" t="s">
        <v>503</v>
      </c>
      <c r="B252" t="s">
        <v>82</v>
      </c>
      <c r="C252" t="s">
        <v>458</v>
      </c>
      <c r="D252" t="s">
        <v>84</v>
      </c>
      <c r="E252" t="s">
        <v>85</v>
      </c>
      <c r="F252" t="s">
        <v>95</v>
      </c>
      <c r="G252" s="55">
        <v>2</v>
      </c>
      <c r="H252" t="s">
        <v>259</v>
      </c>
      <c r="I252" t="s">
        <v>96</v>
      </c>
      <c r="J252" t="s">
        <v>504</v>
      </c>
      <c r="K252" t="s">
        <v>90</v>
      </c>
      <c r="L252" s="54"/>
      <c r="M252" s="54"/>
      <c r="N252" s="54" t="s">
        <v>91</v>
      </c>
      <c r="O252" s="54" t="s">
        <v>91</v>
      </c>
      <c r="P252" s="54" t="s">
        <v>91</v>
      </c>
      <c r="Q252" s="54" t="s">
        <v>91</v>
      </c>
      <c r="R252" s="54"/>
      <c r="S252" s="54"/>
      <c r="T252" s="54"/>
      <c r="U252" s="54"/>
      <c r="V252" s="54"/>
      <c r="W252" s="54"/>
      <c r="X252" s="54" t="s">
        <v>91</v>
      </c>
      <c r="Y252" s="54" t="s">
        <v>91</v>
      </c>
      <c r="Z252" s="54" t="s">
        <v>91</v>
      </c>
      <c r="AA252" s="54" t="s">
        <v>91</v>
      </c>
      <c r="AB252" s="54"/>
      <c r="AC252" s="54"/>
      <c r="AD252" s="54"/>
      <c r="AE252" s="54"/>
      <c r="AF252" s="54"/>
      <c r="AG252" s="54"/>
      <c r="AH252" s="54"/>
      <c r="AI252" s="54"/>
      <c r="AJ252" s="54"/>
      <c r="AK252" s="54"/>
      <c r="AL252" s="54"/>
      <c r="AM252" s="54"/>
      <c r="AN252" s="54"/>
      <c r="AO252" s="54"/>
      <c r="AP252" s="54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  <c r="BB252" s="54"/>
      <c r="BC252" s="54"/>
      <c r="BD252" s="54"/>
      <c r="BE252" s="54"/>
      <c r="BF252" s="54"/>
      <c r="BG252" s="54"/>
      <c r="BH252" s="54"/>
      <c r="BI252" s="54"/>
      <c r="BJ252" s="54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</row>
    <row r="253" spans="1:96" s="12" customFormat="1" ht="14.4" x14ac:dyDescent="0.3">
      <c r="A253" s="58" t="s">
        <v>505</v>
      </c>
      <c r="B253" t="s">
        <v>198</v>
      </c>
      <c r="C253" t="s">
        <v>199</v>
      </c>
      <c r="D253" t="s">
        <v>200</v>
      </c>
      <c r="E253" t="s">
        <v>85</v>
      </c>
      <c r="F253" t="s">
        <v>95</v>
      </c>
      <c r="G253" s="55">
        <v>2</v>
      </c>
      <c r="H253" t="s">
        <v>87</v>
      </c>
      <c r="I253" t="s">
        <v>96</v>
      </c>
      <c r="J253" t="s">
        <v>506</v>
      </c>
      <c r="K253" t="s">
        <v>195</v>
      </c>
      <c r="L253" s="54"/>
      <c r="M253" s="54"/>
      <c r="N253" s="54"/>
      <c r="O253" s="54"/>
      <c r="P253" s="54"/>
      <c r="Q253" s="54"/>
      <c r="R253" s="54"/>
      <c r="S253" s="54"/>
      <c r="T253" s="54"/>
      <c r="U253" s="54"/>
      <c r="V253" s="54"/>
      <c r="W253" s="54" t="s">
        <v>91</v>
      </c>
      <c r="X253" s="54" t="s">
        <v>91</v>
      </c>
      <c r="Y253" s="54" t="s">
        <v>91</v>
      </c>
      <c r="Z253" s="54" t="s">
        <v>91</v>
      </c>
      <c r="AA253" s="54" t="s">
        <v>91</v>
      </c>
      <c r="AB253" s="54"/>
      <c r="AC253" s="54"/>
      <c r="AD253" s="54"/>
      <c r="AE253" s="54"/>
      <c r="AF253" s="54"/>
      <c r="AG253" s="54"/>
      <c r="AH253" s="54"/>
      <c r="AI253" s="54"/>
      <c r="AJ253" s="54"/>
      <c r="AK253" s="54"/>
      <c r="AL253" s="54"/>
      <c r="AM253" s="54"/>
      <c r="AN253" s="54"/>
      <c r="AO253" s="54"/>
      <c r="AP253" s="54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  <c r="BB253" s="54"/>
      <c r="BC253" s="54"/>
      <c r="BD253" s="54"/>
      <c r="BE253" s="54"/>
      <c r="BF253" s="54"/>
      <c r="BG253" s="54"/>
      <c r="BH253" s="54"/>
      <c r="BI253" s="54"/>
      <c r="BJ253" s="54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</row>
    <row r="254" spans="1:96" s="12" customFormat="1" ht="14.4" x14ac:dyDescent="0.3">
      <c r="A254" s="58" t="s">
        <v>505</v>
      </c>
      <c r="B254" t="s">
        <v>191</v>
      </c>
      <c r="C254" t="s">
        <v>192</v>
      </c>
      <c r="D254" t="s">
        <v>193</v>
      </c>
      <c r="E254" t="s">
        <v>100</v>
      </c>
      <c r="F254" t="s">
        <v>95</v>
      </c>
      <c r="G254" s="55">
        <v>2</v>
      </c>
      <c r="H254" t="s">
        <v>87</v>
      </c>
      <c r="I254" t="s">
        <v>96</v>
      </c>
      <c r="J254" t="s">
        <v>507</v>
      </c>
      <c r="K254" t="s">
        <v>90</v>
      </c>
      <c r="L254" s="54"/>
      <c r="M254" s="54"/>
      <c r="N254" s="54"/>
      <c r="O254" s="54"/>
      <c r="P254" s="54"/>
      <c r="Q254" s="54"/>
      <c r="R254" s="54"/>
      <c r="S254" s="54"/>
      <c r="T254" s="54"/>
      <c r="U254" s="54"/>
      <c r="V254" s="54"/>
      <c r="W254" s="54"/>
      <c r="X254" s="54"/>
      <c r="Y254" s="54"/>
      <c r="Z254" s="54"/>
      <c r="AA254" s="54"/>
      <c r="AB254" s="54"/>
      <c r="AC254" s="54"/>
      <c r="AD254" s="54"/>
      <c r="AE254" s="54"/>
      <c r="AF254" s="54" t="s">
        <v>91</v>
      </c>
      <c r="AG254" s="54" t="s">
        <v>91</v>
      </c>
      <c r="AH254" s="54" t="s">
        <v>91</v>
      </c>
      <c r="AI254" s="54" t="s">
        <v>91</v>
      </c>
      <c r="AJ254" s="54" t="s">
        <v>91</v>
      </c>
      <c r="AK254" s="54" t="s">
        <v>91</v>
      </c>
      <c r="AL254" s="54" t="s">
        <v>91</v>
      </c>
      <c r="AM254" s="54" t="s">
        <v>91</v>
      </c>
      <c r="AN254" s="54" t="s">
        <v>91</v>
      </c>
      <c r="AO254" s="54" t="s">
        <v>91</v>
      </c>
      <c r="AP254" s="54"/>
      <c r="AQ254" s="54"/>
      <c r="AR254" s="54" t="s">
        <v>91</v>
      </c>
      <c r="AS254" s="54" t="s">
        <v>91</v>
      </c>
      <c r="AT254" s="54" t="s">
        <v>91</v>
      </c>
      <c r="AU254" s="54" t="s">
        <v>91</v>
      </c>
      <c r="AV254" s="54" t="s">
        <v>91</v>
      </c>
      <c r="AW254" s="54" t="s">
        <v>91</v>
      </c>
      <c r="AX254" s="54" t="s">
        <v>91</v>
      </c>
      <c r="AY254" s="54" t="s">
        <v>91</v>
      </c>
      <c r="AZ254" s="54" t="s">
        <v>91</v>
      </c>
      <c r="BA254" s="54" t="s">
        <v>91</v>
      </c>
      <c r="BB254" s="54"/>
      <c r="BC254" s="54"/>
      <c r="BD254" s="54"/>
      <c r="BE254" s="54"/>
      <c r="BF254" s="54"/>
      <c r="BG254" s="54"/>
      <c r="BH254" s="54"/>
      <c r="BI254" s="54"/>
      <c r="BJ254" s="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</row>
    <row r="255" spans="1:96" s="12" customFormat="1" ht="14.4" x14ac:dyDescent="0.3">
      <c r="A255" s="58" t="s">
        <v>508</v>
      </c>
      <c r="B255" t="s">
        <v>191</v>
      </c>
      <c r="C255" t="s">
        <v>192</v>
      </c>
      <c r="D255" t="s">
        <v>193</v>
      </c>
      <c r="E255" t="s">
        <v>100</v>
      </c>
      <c r="F255" t="s">
        <v>95</v>
      </c>
      <c r="G255" s="55">
        <v>2</v>
      </c>
      <c r="H255" t="s">
        <v>87</v>
      </c>
      <c r="I255" t="s">
        <v>96</v>
      </c>
      <c r="J255" t="s">
        <v>509</v>
      </c>
      <c r="K255" t="s">
        <v>90</v>
      </c>
      <c r="L255" s="54"/>
      <c r="M255" s="54"/>
      <c r="N255" s="54"/>
      <c r="O255" s="54"/>
      <c r="P255" s="54" t="s">
        <v>91</v>
      </c>
      <c r="Q255" s="54" t="s">
        <v>91</v>
      </c>
      <c r="R255" s="54"/>
      <c r="S255" s="54"/>
      <c r="T255" s="54"/>
      <c r="U255" s="54"/>
      <c r="V255" s="54"/>
      <c r="W255" s="54"/>
      <c r="X255" s="54"/>
      <c r="Y255" s="54"/>
      <c r="Z255" s="54"/>
      <c r="AA255" s="54"/>
      <c r="AB255" s="54"/>
      <c r="AC255" s="54"/>
      <c r="AD255" s="54"/>
      <c r="AE255" s="54"/>
      <c r="AF255" s="54"/>
      <c r="AG255" s="54"/>
      <c r="AH255" s="54"/>
      <c r="AI255" s="54"/>
      <c r="AJ255" s="54"/>
      <c r="AK255" s="54"/>
      <c r="AL255" s="54"/>
      <c r="AM255" s="54"/>
      <c r="AN255" s="54"/>
      <c r="AO255" s="54"/>
      <c r="AP255" s="54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  <c r="BB255" s="54"/>
      <c r="BC255" s="54"/>
      <c r="BD255" s="54"/>
      <c r="BE255" s="54"/>
      <c r="BF255" s="54"/>
      <c r="BG255" s="54"/>
      <c r="BH255" s="54"/>
      <c r="BI255" s="54"/>
      <c r="BJ255" s="54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</row>
    <row r="256" spans="1:96" s="12" customFormat="1" ht="14.4" x14ac:dyDescent="0.3">
      <c r="A256" s="58" t="s">
        <v>510</v>
      </c>
      <c r="B256" t="s">
        <v>191</v>
      </c>
      <c r="C256" t="s">
        <v>192</v>
      </c>
      <c r="D256" t="s">
        <v>193</v>
      </c>
      <c r="E256" t="s">
        <v>100</v>
      </c>
      <c r="F256" t="s">
        <v>95</v>
      </c>
      <c r="G256" s="55">
        <v>2</v>
      </c>
      <c r="H256" t="s">
        <v>87</v>
      </c>
      <c r="I256" t="s">
        <v>96</v>
      </c>
      <c r="J256" t="s">
        <v>509</v>
      </c>
      <c r="K256" t="s">
        <v>90</v>
      </c>
      <c r="L256" s="54"/>
      <c r="M256" s="54"/>
      <c r="N256" s="54"/>
      <c r="O256" s="54"/>
      <c r="P256" s="54"/>
      <c r="Q256" s="54"/>
      <c r="R256" s="54" t="s">
        <v>91</v>
      </c>
      <c r="S256" s="54" t="s">
        <v>91</v>
      </c>
      <c r="T256" s="54" t="s">
        <v>91</v>
      </c>
      <c r="U256" s="54"/>
      <c r="V256" s="54"/>
      <c r="W256" s="54"/>
      <c r="X256" s="54"/>
      <c r="Y256" s="54"/>
      <c r="Z256" s="54"/>
      <c r="AA256" s="54"/>
      <c r="AB256" s="54"/>
      <c r="AC256" s="54"/>
      <c r="AD256" s="54"/>
      <c r="AE256" s="54"/>
      <c r="AF256" s="54"/>
      <c r="AG256" s="54"/>
      <c r="AH256" s="54"/>
      <c r="AI256" s="54"/>
      <c r="AJ256" s="54"/>
      <c r="AK256" s="54"/>
      <c r="AL256" s="54"/>
      <c r="AM256" s="54"/>
      <c r="AN256" s="54"/>
      <c r="AO256" s="54"/>
      <c r="AP256" s="54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  <c r="BB256" s="54"/>
      <c r="BC256" s="54"/>
      <c r="BD256" s="54"/>
      <c r="BE256" s="54"/>
      <c r="BF256" s="54"/>
      <c r="BG256" s="54"/>
      <c r="BH256" s="54"/>
      <c r="BI256" s="54"/>
      <c r="BJ256" s="54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</row>
    <row r="257" spans="1:96" s="12" customFormat="1" ht="14.4" x14ac:dyDescent="0.3">
      <c r="A257" s="58" t="s">
        <v>510</v>
      </c>
      <c r="B257" t="s">
        <v>93</v>
      </c>
      <c r="C257" t="s">
        <v>93</v>
      </c>
      <c r="D257" t="s">
        <v>94</v>
      </c>
      <c r="E257" t="s">
        <v>85</v>
      </c>
      <c r="F257" t="s">
        <v>95</v>
      </c>
      <c r="G257" s="55">
        <v>2</v>
      </c>
      <c r="H257" t="s">
        <v>87</v>
      </c>
      <c r="I257" t="s">
        <v>96</v>
      </c>
      <c r="J257" t="s">
        <v>511</v>
      </c>
      <c r="K257" t="s">
        <v>90</v>
      </c>
      <c r="L257" s="54"/>
      <c r="M257" s="54" t="s">
        <v>91</v>
      </c>
      <c r="N257" s="54" t="s">
        <v>91</v>
      </c>
      <c r="O257" s="54" t="s">
        <v>91</v>
      </c>
      <c r="P257" s="54"/>
      <c r="Q257" s="54"/>
      <c r="R257" s="54"/>
      <c r="S257" s="54"/>
      <c r="T257" s="54"/>
      <c r="U257" s="54"/>
      <c r="V257" s="54"/>
      <c r="W257" s="54"/>
      <c r="X257" s="54"/>
      <c r="Y257" s="54"/>
      <c r="Z257" s="54"/>
      <c r="AA257" s="54"/>
      <c r="AB257" s="54"/>
      <c r="AC257" s="54"/>
      <c r="AD257" s="54"/>
      <c r="AE257" s="54"/>
      <c r="AF257" s="54"/>
      <c r="AG257" s="54"/>
      <c r="AH257" s="54"/>
      <c r="AI257" s="54"/>
      <c r="AJ257" s="54"/>
      <c r="AK257" s="54"/>
      <c r="AL257" s="54"/>
      <c r="AM257" s="54"/>
      <c r="AN257" s="54"/>
      <c r="AO257" s="54"/>
      <c r="AP257" s="54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  <c r="BB257" s="54"/>
      <c r="BC257" s="54"/>
      <c r="BD257" s="54"/>
      <c r="BE257" s="54"/>
      <c r="BF257" s="54"/>
      <c r="BG257" s="54"/>
      <c r="BH257" s="54"/>
      <c r="BI257" s="54"/>
      <c r="BJ257" s="54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</row>
    <row r="258" spans="1:96" s="12" customFormat="1" ht="14.4" x14ac:dyDescent="0.3">
      <c r="A258" s="58" t="s">
        <v>510</v>
      </c>
      <c r="B258" t="s">
        <v>514</v>
      </c>
      <c r="C258" t="s">
        <v>515</v>
      </c>
      <c r="D258" t="s">
        <v>516</v>
      </c>
      <c r="E258" t="s">
        <v>133</v>
      </c>
      <c r="F258" t="s">
        <v>95</v>
      </c>
      <c r="G258" s="55">
        <v>2</v>
      </c>
      <c r="H258" t="s">
        <v>87</v>
      </c>
      <c r="I258" t="s">
        <v>88</v>
      </c>
      <c r="J258" t="s">
        <v>517</v>
      </c>
      <c r="K258" t="s">
        <v>90</v>
      </c>
      <c r="L258" s="54"/>
      <c r="M258" s="54"/>
      <c r="N258" s="54"/>
      <c r="O258" s="54"/>
      <c r="P258" s="54"/>
      <c r="Q258" s="54"/>
      <c r="R258" s="54"/>
      <c r="S258" s="54"/>
      <c r="T258" s="54"/>
      <c r="U258" s="54"/>
      <c r="V258" s="54"/>
      <c r="W258" s="54"/>
      <c r="X258" s="54"/>
      <c r="Y258" s="54"/>
      <c r="Z258" s="54"/>
      <c r="AA258" s="54"/>
      <c r="AB258" s="54"/>
      <c r="AC258" s="54"/>
      <c r="AD258" s="54"/>
      <c r="AE258" s="54"/>
      <c r="AF258" s="54"/>
      <c r="AG258" s="54"/>
      <c r="AH258" s="54"/>
      <c r="AI258" s="54" t="s">
        <v>91</v>
      </c>
      <c r="AJ258" s="54" t="s">
        <v>91</v>
      </c>
      <c r="AK258" s="54" t="s">
        <v>91</v>
      </c>
      <c r="AL258" s="54"/>
      <c r="AM258" s="54"/>
      <c r="AN258" s="54"/>
      <c r="AO258" s="54"/>
      <c r="AP258" s="54"/>
      <c r="AQ258" s="54"/>
      <c r="AR258" s="54"/>
      <c r="AS258" s="54" t="s">
        <v>91</v>
      </c>
      <c r="AT258" s="54" t="s">
        <v>91</v>
      </c>
      <c r="AU258" s="54" t="s">
        <v>91</v>
      </c>
      <c r="AV258" s="54" t="s">
        <v>91</v>
      </c>
      <c r="AW258" s="54" t="s">
        <v>91</v>
      </c>
      <c r="AX258" s="54" t="s">
        <v>91</v>
      </c>
      <c r="AY258" s="54" t="s">
        <v>91</v>
      </c>
      <c r="AZ258" s="54" t="s">
        <v>91</v>
      </c>
      <c r="BA258" s="54" t="s">
        <v>91</v>
      </c>
      <c r="BB258" s="54" t="s">
        <v>91</v>
      </c>
      <c r="BC258" s="54"/>
      <c r="BD258" s="54"/>
      <c r="BE258" s="54"/>
      <c r="BF258" s="54"/>
      <c r="BG258" s="54"/>
      <c r="BH258" s="54"/>
      <c r="BI258" s="54"/>
      <c r="BJ258" s="54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</row>
    <row r="259" spans="1:96" s="12" customFormat="1" ht="14.4" x14ac:dyDescent="0.3">
      <c r="A259" s="58" t="s">
        <v>510</v>
      </c>
      <c r="B259" t="s">
        <v>98</v>
      </c>
      <c r="C259" t="s">
        <v>98</v>
      </c>
      <c r="D259" t="s">
        <v>99</v>
      </c>
      <c r="E259" t="s">
        <v>100</v>
      </c>
      <c r="F259" t="s">
        <v>95</v>
      </c>
      <c r="G259" s="55">
        <v>2</v>
      </c>
      <c r="H259" t="s">
        <v>87</v>
      </c>
      <c r="I259" t="s">
        <v>96</v>
      </c>
      <c r="J259" t="s">
        <v>512</v>
      </c>
      <c r="K259" t="s">
        <v>90</v>
      </c>
      <c r="L259" s="54"/>
      <c r="M259" s="54"/>
      <c r="N259" s="54"/>
      <c r="O259" s="54"/>
      <c r="P259" s="54" t="s">
        <v>91</v>
      </c>
      <c r="Q259" s="54" t="s">
        <v>91</v>
      </c>
      <c r="R259" s="54" t="s">
        <v>91</v>
      </c>
      <c r="S259" s="54" t="s">
        <v>91</v>
      </c>
      <c r="T259" s="54" t="s">
        <v>91</v>
      </c>
      <c r="U259" s="54"/>
      <c r="V259" s="54"/>
      <c r="W259" s="54"/>
      <c r="X259" s="54"/>
      <c r="Y259" s="54"/>
      <c r="Z259" s="54"/>
      <c r="AA259" s="54"/>
      <c r="AB259" s="54"/>
      <c r="AC259" s="54"/>
      <c r="AD259" s="54"/>
      <c r="AE259" s="54"/>
      <c r="AF259" s="54"/>
      <c r="AG259" s="54"/>
      <c r="AH259" s="54"/>
      <c r="AI259" s="54"/>
      <c r="AJ259" s="54"/>
      <c r="AK259" s="54"/>
      <c r="AL259" s="54"/>
      <c r="AM259" s="54"/>
      <c r="AN259" s="54"/>
      <c r="AO259" s="54"/>
      <c r="AP259" s="54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  <c r="BB259" s="54"/>
      <c r="BC259" s="54"/>
      <c r="BD259" s="54"/>
      <c r="BE259" s="54"/>
      <c r="BF259" s="54"/>
      <c r="BG259" s="54"/>
      <c r="BH259" s="54"/>
      <c r="BI259" s="54"/>
      <c r="BJ259" s="54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</row>
    <row r="260" spans="1:96" s="12" customFormat="1" ht="14.4" x14ac:dyDescent="0.3">
      <c r="A260" s="58" t="s">
        <v>513</v>
      </c>
      <c r="B260" t="s">
        <v>135</v>
      </c>
      <c r="C260" t="s">
        <v>136</v>
      </c>
      <c r="D260" t="s">
        <v>137</v>
      </c>
      <c r="E260" t="s">
        <v>138</v>
      </c>
      <c r="F260" t="s">
        <v>95</v>
      </c>
      <c r="G260" s="55">
        <v>1</v>
      </c>
      <c r="H260" t="s">
        <v>87</v>
      </c>
      <c r="I260" t="s">
        <v>96</v>
      </c>
      <c r="J260" t="s">
        <v>519</v>
      </c>
      <c r="K260" t="s">
        <v>90</v>
      </c>
      <c r="L260" s="54"/>
      <c r="M260" s="54" t="s">
        <v>91</v>
      </c>
      <c r="N260" s="54" t="s">
        <v>91</v>
      </c>
      <c r="O260" s="54" t="s">
        <v>91</v>
      </c>
      <c r="P260" s="54" t="s">
        <v>91</v>
      </c>
      <c r="Q260" s="54" t="s">
        <v>91</v>
      </c>
      <c r="R260" s="54" t="s">
        <v>91</v>
      </c>
      <c r="S260" s="54" t="s">
        <v>91</v>
      </c>
      <c r="T260" s="54" t="s">
        <v>91</v>
      </c>
      <c r="U260" s="54"/>
      <c r="V260" s="54"/>
      <c r="W260" s="54" t="s">
        <v>91</v>
      </c>
      <c r="X260" s="54" t="s">
        <v>91</v>
      </c>
      <c r="Y260" s="54" t="s">
        <v>91</v>
      </c>
      <c r="Z260" s="54" t="s">
        <v>91</v>
      </c>
      <c r="AA260" s="54" t="s">
        <v>91</v>
      </c>
      <c r="AB260" s="54" t="s">
        <v>91</v>
      </c>
      <c r="AC260" s="54" t="s">
        <v>91</v>
      </c>
      <c r="AD260" s="54"/>
      <c r="AE260" s="54"/>
      <c r="AF260" s="54"/>
      <c r="AG260" s="54"/>
      <c r="AH260" s="54"/>
      <c r="AI260" s="54"/>
      <c r="AJ260" s="54"/>
      <c r="AK260" s="54"/>
      <c r="AL260" s="54"/>
      <c r="AM260" s="54"/>
      <c r="AN260" s="54"/>
      <c r="AO260" s="54"/>
      <c r="AP260" s="54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  <c r="BB260" s="54"/>
      <c r="BC260" s="54"/>
      <c r="BD260" s="54"/>
      <c r="BE260" s="54"/>
      <c r="BF260" s="54"/>
      <c r="BG260" s="54"/>
      <c r="BH260" s="54"/>
      <c r="BI260" s="54"/>
      <c r="BJ260" s="54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</row>
    <row r="261" spans="1:96" s="12" customFormat="1" ht="14.4" x14ac:dyDescent="0.3">
      <c r="A261" s="58" t="s">
        <v>513</v>
      </c>
      <c r="B261" t="s">
        <v>159</v>
      </c>
      <c r="C261" t="s">
        <v>160</v>
      </c>
      <c r="D261" t="s">
        <v>161</v>
      </c>
      <c r="E261" t="s">
        <v>85</v>
      </c>
      <c r="F261" t="s">
        <v>95</v>
      </c>
      <c r="G261" s="55">
        <v>2</v>
      </c>
      <c r="H261" t="s">
        <v>87</v>
      </c>
      <c r="I261" t="s">
        <v>96</v>
      </c>
      <c r="J261" t="s">
        <v>520</v>
      </c>
      <c r="K261" t="s">
        <v>90</v>
      </c>
      <c r="L261" s="54" t="s">
        <v>91</v>
      </c>
      <c r="M261" s="54" t="s">
        <v>91</v>
      </c>
      <c r="N261" s="54" t="s">
        <v>91</v>
      </c>
      <c r="O261" s="54" t="s">
        <v>91</v>
      </c>
      <c r="P261" s="54" t="s">
        <v>91</v>
      </c>
      <c r="Q261" s="54" t="s">
        <v>91</v>
      </c>
      <c r="R261" s="54"/>
      <c r="S261" s="54"/>
      <c r="T261" s="54"/>
      <c r="U261" s="54"/>
      <c r="V261" s="54" t="s">
        <v>91</v>
      </c>
      <c r="W261" s="54" t="s">
        <v>91</v>
      </c>
      <c r="X261" s="54" t="s">
        <v>91</v>
      </c>
      <c r="Y261" s="54" t="s">
        <v>91</v>
      </c>
      <c r="Z261" s="54" t="s">
        <v>91</v>
      </c>
      <c r="AA261" s="54" t="s">
        <v>91</v>
      </c>
      <c r="AB261" s="54"/>
      <c r="AC261" s="54"/>
      <c r="AD261" s="54"/>
      <c r="AE261" s="54"/>
      <c r="AF261" s="54"/>
      <c r="AG261" s="54"/>
      <c r="AH261" s="54"/>
      <c r="AI261" s="54"/>
      <c r="AJ261" s="54"/>
      <c r="AK261" s="54"/>
      <c r="AL261" s="54"/>
      <c r="AM261" s="54"/>
      <c r="AN261" s="54"/>
      <c r="AO261" s="54"/>
      <c r="AP261" s="54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  <c r="BB261" s="54"/>
      <c r="BC261" s="54"/>
      <c r="BD261" s="54"/>
      <c r="BE261" s="54"/>
      <c r="BF261" s="54"/>
      <c r="BG261" s="54"/>
      <c r="BH261" s="54"/>
      <c r="BI261" s="54"/>
      <c r="BJ261" s="54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</row>
    <row r="262" spans="1:96" s="12" customFormat="1" ht="14.4" x14ac:dyDescent="0.3">
      <c r="A262" s="58" t="s">
        <v>513</v>
      </c>
      <c r="B262" t="s">
        <v>514</v>
      </c>
      <c r="C262" t="s">
        <v>515</v>
      </c>
      <c r="D262" t="s">
        <v>516</v>
      </c>
      <c r="E262" t="s">
        <v>133</v>
      </c>
      <c r="F262" t="s">
        <v>95</v>
      </c>
      <c r="G262" s="55">
        <v>2</v>
      </c>
      <c r="H262" t="s">
        <v>87</v>
      </c>
      <c r="I262" t="s">
        <v>88</v>
      </c>
      <c r="J262" t="s">
        <v>517</v>
      </c>
      <c r="K262" t="s">
        <v>90</v>
      </c>
      <c r="L262" s="54"/>
      <c r="M262" s="54"/>
      <c r="N262" s="54"/>
      <c r="O262" s="54"/>
      <c r="P262" s="54"/>
      <c r="Q262" s="54"/>
      <c r="R262" s="54"/>
      <c r="S262" s="54"/>
      <c r="T262" s="54"/>
      <c r="U262" s="54"/>
      <c r="V262" s="54"/>
      <c r="W262" s="54"/>
      <c r="X262" s="54"/>
      <c r="Y262" s="54"/>
      <c r="Z262" s="54"/>
      <c r="AA262" s="54"/>
      <c r="AB262" s="54"/>
      <c r="AC262" s="54"/>
      <c r="AD262" s="54"/>
      <c r="AE262" s="54"/>
      <c r="AF262" s="54"/>
      <c r="AG262" s="54"/>
      <c r="AH262" s="54"/>
      <c r="AI262" s="54" t="s">
        <v>91</v>
      </c>
      <c r="AJ262" s="54" t="s">
        <v>91</v>
      </c>
      <c r="AK262" s="54" t="s">
        <v>91</v>
      </c>
      <c r="AL262" s="54" t="s">
        <v>91</v>
      </c>
      <c r="AM262" s="54" t="s">
        <v>91</v>
      </c>
      <c r="AN262" s="54" t="s">
        <v>91</v>
      </c>
      <c r="AO262" s="54" t="s">
        <v>91</v>
      </c>
      <c r="AP262" s="54"/>
      <c r="AQ262" s="54"/>
      <c r="AR262" s="54"/>
      <c r="AS262" s="54"/>
      <c r="AT262" s="54"/>
      <c r="AU262" s="54"/>
      <c r="AV262" s="54"/>
      <c r="AW262" s="54" t="s">
        <v>91</v>
      </c>
      <c r="AX262" s="54" t="s">
        <v>91</v>
      </c>
      <c r="AY262" s="54" t="s">
        <v>91</v>
      </c>
      <c r="AZ262" s="54" t="s">
        <v>91</v>
      </c>
      <c r="BA262" s="54"/>
      <c r="BB262" s="54"/>
      <c r="BC262" s="54"/>
      <c r="BD262" s="54"/>
      <c r="BE262" s="54"/>
      <c r="BF262" s="54"/>
      <c r="BG262" s="54"/>
      <c r="BH262" s="54"/>
      <c r="BI262" s="54"/>
      <c r="BJ262" s="54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</row>
    <row r="263" spans="1:96" s="12" customFormat="1" ht="14.4" x14ac:dyDescent="0.3">
      <c r="A263" s="58" t="s">
        <v>513</v>
      </c>
      <c r="B263" t="s">
        <v>98</v>
      </c>
      <c r="C263" t="s">
        <v>98</v>
      </c>
      <c r="D263" t="s">
        <v>99</v>
      </c>
      <c r="E263" t="s">
        <v>100</v>
      </c>
      <c r="F263" t="s">
        <v>95</v>
      </c>
      <c r="G263" s="55">
        <v>2</v>
      </c>
      <c r="H263" t="s">
        <v>87</v>
      </c>
      <c r="I263" t="s">
        <v>96</v>
      </c>
      <c r="J263" t="s">
        <v>512</v>
      </c>
      <c r="K263" t="s">
        <v>90</v>
      </c>
      <c r="L263" s="54"/>
      <c r="M263" s="54" t="s">
        <v>91</v>
      </c>
      <c r="N263" s="54" t="s">
        <v>91</v>
      </c>
      <c r="O263" s="54" t="s">
        <v>91</v>
      </c>
      <c r="P263" s="54"/>
      <c r="Q263" s="54"/>
      <c r="R263" s="54"/>
      <c r="S263" s="54"/>
      <c r="T263" s="54"/>
      <c r="U263" s="54"/>
      <c r="V263" s="54"/>
      <c r="W263" s="54"/>
      <c r="X263" s="54"/>
      <c r="Y263" s="54"/>
      <c r="Z263" s="54"/>
      <c r="AA263" s="54"/>
      <c r="AB263" s="54"/>
      <c r="AC263" s="54"/>
      <c r="AD263" s="54"/>
      <c r="AE263" s="54"/>
      <c r="AF263" s="54"/>
      <c r="AG263" s="54"/>
      <c r="AH263" s="54"/>
      <c r="AI263" s="54"/>
      <c r="AJ263" s="54"/>
      <c r="AK263" s="54"/>
      <c r="AL263" s="54"/>
      <c r="AM263" s="54"/>
      <c r="AN263" s="54"/>
      <c r="AO263" s="54"/>
      <c r="AP263" s="54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  <c r="BB263" s="54"/>
      <c r="BC263" s="54"/>
      <c r="BD263" s="54"/>
      <c r="BE263" s="54"/>
      <c r="BF263" s="54"/>
      <c r="BG263" s="54"/>
      <c r="BH263" s="54"/>
      <c r="BI263" s="54"/>
      <c r="BJ263" s="54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</row>
    <row r="264" spans="1:96" s="12" customFormat="1" ht="14.4" x14ac:dyDescent="0.3">
      <c r="A264" s="58" t="s">
        <v>518</v>
      </c>
      <c r="B264" t="s">
        <v>216</v>
      </c>
      <c r="C264" t="s">
        <v>216</v>
      </c>
      <c r="D264" t="s">
        <v>217</v>
      </c>
      <c r="E264" t="s">
        <v>85</v>
      </c>
      <c r="F264" t="s">
        <v>95</v>
      </c>
      <c r="G264" s="55">
        <v>2</v>
      </c>
      <c r="H264" t="s">
        <v>87</v>
      </c>
      <c r="I264" t="s">
        <v>96</v>
      </c>
      <c r="J264" t="s">
        <v>522</v>
      </c>
      <c r="K264" t="s">
        <v>90</v>
      </c>
      <c r="L264" s="54"/>
      <c r="M264" s="54" t="s">
        <v>91</v>
      </c>
      <c r="N264" s="54" t="s">
        <v>91</v>
      </c>
      <c r="O264" s="54" t="s">
        <v>91</v>
      </c>
      <c r="P264" s="54"/>
      <c r="Q264" s="54"/>
      <c r="R264" s="54"/>
      <c r="S264" s="54"/>
      <c r="T264" s="54"/>
      <c r="U264" s="54"/>
      <c r="V264" s="54"/>
      <c r="W264" s="54"/>
      <c r="X264" s="54"/>
      <c r="Y264" s="54"/>
      <c r="Z264" s="54"/>
      <c r="AA264" s="54"/>
      <c r="AB264" s="54"/>
      <c r="AC264" s="54"/>
      <c r="AD264" s="54"/>
      <c r="AE264" s="54"/>
      <c r="AF264" s="54"/>
      <c r="AG264" s="54"/>
      <c r="AH264" s="54"/>
      <c r="AI264" s="54"/>
      <c r="AJ264" s="54"/>
      <c r="AK264" s="54"/>
      <c r="AL264" s="54"/>
      <c r="AM264" s="54"/>
      <c r="AN264" s="54"/>
      <c r="AO264" s="54"/>
      <c r="AP264" s="54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  <c r="BB264" s="54"/>
      <c r="BC264" s="54"/>
      <c r="BD264" s="54"/>
      <c r="BE264" s="54"/>
      <c r="BF264" s="54"/>
      <c r="BG264" s="54"/>
      <c r="BH264" s="54"/>
      <c r="BI264" s="54"/>
      <c r="BJ264" s="5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</row>
    <row r="265" spans="1:96" s="12" customFormat="1" ht="14.4" x14ac:dyDescent="0.3">
      <c r="A265" s="58" t="s">
        <v>518</v>
      </c>
      <c r="B265" t="s">
        <v>118</v>
      </c>
      <c r="C265" t="s">
        <v>118</v>
      </c>
      <c r="D265" t="s">
        <v>119</v>
      </c>
      <c r="E265" t="s">
        <v>85</v>
      </c>
      <c r="F265" t="s">
        <v>95</v>
      </c>
      <c r="G265" s="55">
        <v>2</v>
      </c>
      <c r="H265" t="s">
        <v>87</v>
      </c>
      <c r="I265" t="s">
        <v>88</v>
      </c>
      <c r="J265" t="s">
        <v>523</v>
      </c>
      <c r="K265" t="s">
        <v>90</v>
      </c>
      <c r="L265" s="54" t="s">
        <v>91</v>
      </c>
      <c r="M265" s="54" t="s">
        <v>91</v>
      </c>
      <c r="N265" s="54" t="s">
        <v>91</v>
      </c>
      <c r="O265" s="54" t="s">
        <v>91</v>
      </c>
      <c r="P265" s="54" t="s">
        <v>91</v>
      </c>
      <c r="Q265" s="54" t="s">
        <v>91</v>
      </c>
      <c r="R265" s="54"/>
      <c r="S265" s="54"/>
      <c r="T265" s="54"/>
      <c r="U265" s="54"/>
      <c r="V265" s="54"/>
      <c r="W265" s="54"/>
      <c r="X265" s="54"/>
      <c r="Y265" s="54"/>
      <c r="Z265" s="54"/>
      <c r="AA265" s="54"/>
      <c r="AB265" s="54"/>
      <c r="AC265" s="54"/>
      <c r="AD265" s="54"/>
      <c r="AE265" s="54"/>
      <c r="AF265" s="54"/>
      <c r="AG265" s="54"/>
      <c r="AH265" s="54"/>
      <c r="AI265" s="54"/>
      <c r="AJ265" s="54"/>
      <c r="AK265" s="54"/>
      <c r="AL265" s="54"/>
      <c r="AM265" s="54"/>
      <c r="AN265" s="54"/>
      <c r="AO265" s="54"/>
      <c r="AP265" s="54"/>
      <c r="AQ265" s="54"/>
      <c r="AR265" s="54"/>
      <c r="AS265" s="54"/>
      <c r="AT265" s="54"/>
      <c r="AU265" s="54"/>
      <c r="AV265" s="54"/>
      <c r="AW265" s="54"/>
      <c r="AX265" s="54"/>
      <c r="AY265" s="54"/>
      <c r="AZ265" s="54"/>
      <c r="BA265" s="54"/>
      <c r="BB265" s="54"/>
      <c r="BC265" s="54"/>
      <c r="BD265" s="54"/>
      <c r="BE265" s="54"/>
      <c r="BF265" s="54"/>
      <c r="BG265" s="54"/>
      <c r="BH265" s="54"/>
      <c r="BI265" s="54"/>
      <c r="BJ265" s="54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</row>
    <row r="266" spans="1:96" s="12" customFormat="1" ht="14.4" x14ac:dyDescent="0.3">
      <c r="A266" s="58" t="s">
        <v>518</v>
      </c>
      <c r="B266" t="s">
        <v>135</v>
      </c>
      <c r="C266" t="s">
        <v>136</v>
      </c>
      <c r="D266" t="s">
        <v>137</v>
      </c>
      <c r="E266" t="s">
        <v>138</v>
      </c>
      <c r="F266" t="s">
        <v>95</v>
      </c>
      <c r="G266" s="55">
        <v>1</v>
      </c>
      <c r="H266" t="s">
        <v>87</v>
      </c>
      <c r="I266" t="s">
        <v>96</v>
      </c>
      <c r="J266" t="s">
        <v>519</v>
      </c>
      <c r="K266" t="s">
        <v>90</v>
      </c>
      <c r="L266" s="54"/>
      <c r="M266" s="54" t="s">
        <v>91</v>
      </c>
      <c r="N266" s="54" t="s">
        <v>91</v>
      </c>
      <c r="O266" s="54" t="s">
        <v>91</v>
      </c>
      <c r="P266" s="54" t="s">
        <v>91</v>
      </c>
      <c r="Q266" s="54" t="s">
        <v>91</v>
      </c>
      <c r="R266" s="54" t="s">
        <v>91</v>
      </c>
      <c r="S266" s="54" t="s">
        <v>91</v>
      </c>
      <c r="T266" s="54" t="s">
        <v>91</v>
      </c>
      <c r="U266" s="54"/>
      <c r="V266" s="54"/>
      <c r="W266" s="54" t="s">
        <v>91</v>
      </c>
      <c r="X266" s="54" t="s">
        <v>91</v>
      </c>
      <c r="Y266" s="54" t="s">
        <v>91</v>
      </c>
      <c r="Z266" s="54" t="s">
        <v>91</v>
      </c>
      <c r="AA266" s="54" t="s">
        <v>91</v>
      </c>
      <c r="AB266" s="54" t="s">
        <v>91</v>
      </c>
      <c r="AC266" s="54" t="s">
        <v>91</v>
      </c>
      <c r="AD266" s="54"/>
      <c r="AE266" s="54"/>
      <c r="AF266" s="54"/>
      <c r="AG266" s="54"/>
      <c r="AH266" s="54"/>
      <c r="AI266" s="54"/>
      <c r="AJ266" s="54"/>
      <c r="AK266" s="54"/>
      <c r="AL266" s="54"/>
      <c r="AM266" s="54"/>
      <c r="AN266" s="54"/>
      <c r="AO266" s="54"/>
      <c r="AP266" s="54"/>
      <c r="AQ266" s="54"/>
      <c r="AR266" s="54"/>
      <c r="AS266" s="54"/>
      <c r="AT266" s="54"/>
      <c r="AU266" s="54"/>
      <c r="AV266" s="54"/>
      <c r="AW266" s="54"/>
      <c r="AX266" s="54"/>
      <c r="AY266" s="54"/>
      <c r="AZ266" s="54"/>
      <c r="BA266" s="54"/>
      <c r="BB266" s="54"/>
      <c r="BC266" s="54"/>
      <c r="BD266" s="54"/>
      <c r="BE266" s="54"/>
      <c r="BF266" s="54"/>
      <c r="BG266" s="54"/>
      <c r="BH266" s="54"/>
      <c r="BI266" s="54"/>
      <c r="BJ266" s="54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</row>
    <row r="267" spans="1:96" s="12" customFormat="1" ht="14.4" x14ac:dyDescent="0.3">
      <c r="A267" s="58" t="s">
        <v>518</v>
      </c>
      <c r="B267" t="s">
        <v>514</v>
      </c>
      <c r="C267" t="s">
        <v>515</v>
      </c>
      <c r="D267" t="s">
        <v>516</v>
      </c>
      <c r="E267" t="s">
        <v>133</v>
      </c>
      <c r="F267" t="s">
        <v>95</v>
      </c>
      <c r="G267" s="55">
        <v>2</v>
      </c>
      <c r="H267" t="s">
        <v>87</v>
      </c>
      <c r="I267" t="s">
        <v>88</v>
      </c>
      <c r="J267" t="s">
        <v>517</v>
      </c>
      <c r="K267" t="s">
        <v>90</v>
      </c>
      <c r="L267" s="54"/>
      <c r="M267" s="54"/>
      <c r="N267" s="54"/>
      <c r="O267" s="54"/>
      <c r="P267" s="54"/>
      <c r="Q267" s="54"/>
      <c r="R267" s="54"/>
      <c r="S267" s="54"/>
      <c r="T267" s="54"/>
      <c r="U267" s="54"/>
      <c r="V267" s="54"/>
      <c r="W267" s="54"/>
      <c r="X267" s="54"/>
      <c r="Y267" s="54"/>
      <c r="Z267" s="54"/>
      <c r="AA267" s="54"/>
      <c r="AB267" s="54"/>
      <c r="AC267" s="54"/>
      <c r="AD267" s="54"/>
      <c r="AE267" s="54"/>
      <c r="AF267" s="54"/>
      <c r="AG267" s="54"/>
      <c r="AH267" s="54"/>
      <c r="AI267" s="54" t="s">
        <v>91</v>
      </c>
      <c r="AJ267" s="54" t="s">
        <v>91</v>
      </c>
      <c r="AK267" s="54" t="s">
        <v>91</v>
      </c>
      <c r="AL267" s="54" t="s">
        <v>91</v>
      </c>
      <c r="AM267" s="54"/>
      <c r="AN267" s="54"/>
      <c r="AO267" s="54"/>
      <c r="AP267" s="54"/>
      <c r="AQ267" s="54"/>
      <c r="AR267" s="54"/>
      <c r="AS267" s="54" t="s">
        <v>91</v>
      </c>
      <c r="AT267" s="54" t="s">
        <v>91</v>
      </c>
      <c r="AU267" s="54" t="s">
        <v>91</v>
      </c>
      <c r="AV267" s="54" t="s">
        <v>91</v>
      </c>
      <c r="AW267" s="54" t="s">
        <v>91</v>
      </c>
      <c r="AX267" s="54" t="s">
        <v>91</v>
      </c>
      <c r="AY267" s="54" t="s">
        <v>91</v>
      </c>
      <c r="AZ267" s="54" t="s">
        <v>91</v>
      </c>
      <c r="BA267" s="54" t="s">
        <v>91</v>
      </c>
      <c r="BB267" s="54" t="s">
        <v>91</v>
      </c>
      <c r="BC267" s="54"/>
      <c r="BD267" s="54"/>
      <c r="BE267" s="54"/>
      <c r="BF267" s="54"/>
      <c r="BG267" s="54"/>
      <c r="BH267" s="54"/>
      <c r="BI267" s="54"/>
      <c r="BJ267" s="54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</row>
    <row r="268" spans="1:96" s="12" customFormat="1" ht="14.4" x14ac:dyDescent="0.3">
      <c r="A268" s="58" t="s">
        <v>518</v>
      </c>
      <c r="B268" t="s">
        <v>98</v>
      </c>
      <c r="C268" t="s">
        <v>98</v>
      </c>
      <c r="D268" t="s">
        <v>99</v>
      </c>
      <c r="E268" t="s">
        <v>100</v>
      </c>
      <c r="F268" t="s">
        <v>95</v>
      </c>
      <c r="G268" s="56" t="s">
        <v>116</v>
      </c>
      <c r="H268" t="s">
        <v>87</v>
      </c>
      <c r="I268" t="s">
        <v>96</v>
      </c>
      <c r="J268" t="s">
        <v>521</v>
      </c>
      <c r="K268" t="s">
        <v>90</v>
      </c>
      <c r="L268" s="54"/>
      <c r="M268" s="54"/>
      <c r="N268" s="54"/>
      <c r="O268" s="54"/>
      <c r="P268" s="54"/>
      <c r="Q268" s="54"/>
      <c r="R268" s="54" t="s">
        <v>91</v>
      </c>
      <c r="S268" s="54" t="s">
        <v>91</v>
      </c>
      <c r="T268" s="54" t="s">
        <v>91</v>
      </c>
      <c r="U268" s="54"/>
      <c r="V268" s="54"/>
      <c r="W268" s="54"/>
      <c r="X268" s="54"/>
      <c r="Y268" s="54"/>
      <c r="Z268" s="54"/>
      <c r="AA268" s="54"/>
      <c r="AB268" s="54"/>
      <c r="AC268" s="54"/>
      <c r="AD268" s="54"/>
      <c r="AE268" s="54"/>
      <c r="AF268" s="54"/>
      <c r="AG268" s="54"/>
      <c r="AH268" s="54"/>
      <c r="AI268" s="54"/>
      <c r="AJ268" s="54"/>
      <c r="AK268" s="54"/>
      <c r="AL268" s="54"/>
      <c r="AM268" s="54"/>
      <c r="AN268" s="54"/>
      <c r="AO268" s="54"/>
      <c r="AP268" s="54"/>
      <c r="AQ268" s="54"/>
      <c r="AR268" s="54"/>
      <c r="AS268" s="54"/>
      <c r="AT268" s="54"/>
      <c r="AU268" s="54"/>
      <c r="AV268" s="54"/>
      <c r="AW268" s="54"/>
      <c r="AX268" s="54"/>
      <c r="AY268" s="54"/>
      <c r="AZ268" s="54"/>
      <c r="BA268" s="54"/>
      <c r="BB268" s="54"/>
      <c r="BC268" s="54"/>
      <c r="BD268" s="54"/>
      <c r="BE268" s="54"/>
      <c r="BF268" s="54"/>
      <c r="BG268" s="54"/>
      <c r="BH268" s="54"/>
      <c r="BI268" s="54"/>
      <c r="BJ268" s="54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</row>
    <row r="269" spans="1:96" s="12" customFormat="1" ht="14.4" x14ac:dyDescent="0.3">
      <c r="A269" s="58" t="s">
        <v>524</v>
      </c>
      <c r="B269" t="s">
        <v>82</v>
      </c>
      <c r="C269" t="s">
        <v>458</v>
      </c>
      <c r="D269" t="s">
        <v>84</v>
      </c>
      <c r="E269" t="s">
        <v>85</v>
      </c>
      <c r="F269" t="s">
        <v>95</v>
      </c>
      <c r="G269" s="55">
        <v>2</v>
      </c>
      <c r="H269" t="s">
        <v>259</v>
      </c>
      <c r="I269" t="s">
        <v>96</v>
      </c>
      <c r="J269" t="s">
        <v>526</v>
      </c>
      <c r="K269" t="s">
        <v>90</v>
      </c>
      <c r="L269" s="54"/>
      <c r="M269" s="54" t="s">
        <v>91</v>
      </c>
      <c r="N269" s="54" t="s">
        <v>91</v>
      </c>
      <c r="O269" s="54" t="s">
        <v>91</v>
      </c>
      <c r="P269" s="54"/>
      <c r="Q269" s="54"/>
      <c r="R269" s="54"/>
      <c r="S269" s="54"/>
      <c r="T269" s="54"/>
      <c r="U269" s="54"/>
      <c r="V269" s="54"/>
      <c r="W269" s="54" t="s">
        <v>91</v>
      </c>
      <c r="X269" s="54" t="s">
        <v>91</v>
      </c>
      <c r="Y269" s="54" t="s">
        <v>91</v>
      </c>
      <c r="Z269" s="54"/>
      <c r="AA269" s="54"/>
      <c r="AB269" s="54"/>
      <c r="AC269" s="54"/>
      <c r="AD269" s="54"/>
      <c r="AE269" s="54"/>
      <c r="AF269" s="54"/>
      <c r="AG269" s="54"/>
      <c r="AH269" s="54"/>
      <c r="AI269" s="54"/>
      <c r="AJ269" s="54"/>
      <c r="AK269" s="54"/>
      <c r="AL269" s="54"/>
      <c r="AM269" s="54"/>
      <c r="AN269" s="54"/>
      <c r="AO269" s="54"/>
      <c r="AP269" s="54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  <c r="BB269" s="54"/>
      <c r="BC269" s="54"/>
      <c r="BD269" s="54"/>
      <c r="BE269" s="54"/>
      <c r="BF269" s="54"/>
      <c r="BG269" s="54"/>
      <c r="BH269" s="54"/>
      <c r="BI269" s="54"/>
      <c r="BJ269" s="54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</row>
    <row r="270" spans="1:96" s="12" customFormat="1" ht="14.4" x14ac:dyDescent="0.3">
      <c r="A270" s="58" t="s">
        <v>524</v>
      </c>
      <c r="B270" t="s">
        <v>220</v>
      </c>
      <c r="C270" t="s">
        <v>221</v>
      </c>
      <c r="D270" t="s">
        <v>222</v>
      </c>
      <c r="E270" t="s">
        <v>100</v>
      </c>
      <c r="F270" t="s">
        <v>95</v>
      </c>
      <c r="G270" s="55">
        <v>2</v>
      </c>
      <c r="H270" t="s">
        <v>87</v>
      </c>
      <c r="I270" t="s">
        <v>96</v>
      </c>
      <c r="J270" t="s">
        <v>525</v>
      </c>
      <c r="K270" t="s">
        <v>90</v>
      </c>
      <c r="L270" s="54"/>
      <c r="M270" s="54"/>
      <c r="N270" s="54"/>
      <c r="O270" s="54"/>
      <c r="P270" s="54" t="s">
        <v>91</v>
      </c>
      <c r="Q270" s="54" t="s">
        <v>91</v>
      </c>
      <c r="R270" s="54" t="s">
        <v>91</v>
      </c>
      <c r="S270" s="54" t="s">
        <v>91</v>
      </c>
      <c r="T270" s="54" t="s">
        <v>91</v>
      </c>
      <c r="U270" s="54"/>
      <c r="V270" s="54"/>
      <c r="W270" s="54"/>
      <c r="X270" s="54"/>
      <c r="Y270" s="54"/>
      <c r="Z270" s="54" t="s">
        <v>91</v>
      </c>
      <c r="AA270" s="54" t="s">
        <v>91</v>
      </c>
      <c r="AB270" s="54" t="s">
        <v>91</v>
      </c>
      <c r="AC270" s="54" t="s">
        <v>91</v>
      </c>
      <c r="AD270" s="54"/>
      <c r="AE270" s="54"/>
      <c r="AF270" s="54"/>
      <c r="AG270" s="54"/>
      <c r="AH270" s="54"/>
      <c r="AI270" s="54"/>
      <c r="AJ270" s="54"/>
      <c r="AK270" s="54"/>
      <c r="AL270" s="54"/>
      <c r="AM270" s="54"/>
      <c r="AN270" s="54"/>
      <c r="AO270" s="54"/>
      <c r="AP270" s="54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  <c r="BB270" s="54"/>
      <c r="BC270" s="54"/>
      <c r="BD270" s="54"/>
      <c r="BE270" s="54"/>
      <c r="BF270" s="54"/>
      <c r="BG270" s="54"/>
      <c r="BH270" s="54"/>
      <c r="BI270" s="54"/>
      <c r="BJ270" s="54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</row>
    <row r="271" spans="1:96" s="12" customFormat="1" ht="14.4" x14ac:dyDescent="0.3">
      <c r="A271" s="58" t="s">
        <v>527</v>
      </c>
      <c r="B271" t="s">
        <v>125</v>
      </c>
      <c r="C271" t="s">
        <v>126</v>
      </c>
      <c r="D271" t="s">
        <v>127</v>
      </c>
      <c r="E271" t="s">
        <v>85</v>
      </c>
      <c r="F271" t="s">
        <v>95</v>
      </c>
      <c r="G271" s="55">
        <v>2</v>
      </c>
      <c r="H271" t="s">
        <v>87</v>
      </c>
      <c r="I271" t="s">
        <v>96</v>
      </c>
      <c r="J271" t="s">
        <v>528</v>
      </c>
      <c r="K271" t="s">
        <v>195</v>
      </c>
      <c r="L271" s="54"/>
      <c r="M271" s="54" t="s">
        <v>91</v>
      </c>
      <c r="N271" s="54" t="s">
        <v>91</v>
      </c>
      <c r="O271" s="54" t="s">
        <v>91</v>
      </c>
      <c r="P271" s="54" t="s">
        <v>91</v>
      </c>
      <c r="Q271" s="54" t="s">
        <v>91</v>
      </c>
      <c r="R271" s="54"/>
      <c r="S271" s="54"/>
      <c r="T271" s="54"/>
      <c r="U271" s="54"/>
      <c r="V271" s="54"/>
      <c r="W271" s="54"/>
      <c r="X271" s="54"/>
      <c r="Y271" s="54"/>
      <c r="Z271" s="54"/>
      <c r="AA271" s="54"/>
      <c r="AB271" s="54"/>
      <c r="AC271" s="54"/>
      <c r="AD271" s="54"/>
      <c r="AE271" s="54"/>
      <c r="AF271" s="54"/>
      <c r="AG271" s="54"/>
      <c r="AH271" s="54"/>
      <c r="AI271" s="54"/>
      <c r="AJ271" s="54"/>
      <c r="AK271" s="54"/>
      <c r="AL271" s="54"/>
      <c r="AM271" s="54"/>
      <c r="AN271" s="54"/>
      <c r="AO271" s="54"/>
      <c r="AP271" s="54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  <c r="BB271" s="54"/>
      <c r="BC271" s="54"/>
      <c r="BD271" s="54"/>
      <c r="BE271" s="54"/>
      <c r="BF271" s="54"/>
      <c r="BG271" s="54"/>
      <c r="BH271" s="54"/>
      <c r="BI271" s="54"/>
      <c r="BJ271" s="54"/>
    </row>
    <row r="272" spans="1:96" s="12" customFormat="1" ht="14.4" x14ac:dyDescent="0.3">
      <c r="A272" s="58" t="s">
        <v>527</v>
      </c>
      <c r="B272" t="s">
        <v>171</v>
      </c>
      <c r="C272" t="s">
        <v>172</v>
      </c>
      <c r="D272" t="s">
        <v>173</v>
      </c>
      <c r="E272" t="s">
        <v>85</v>
      </c>
      <c r="F272" t="s">
        <v>95</v>
      </c>
      <c r="G272" s="55">
        <v>2</v>
      </c>
      <c r="H272" t="s">
        <v>87</v>
      </c>
      <c r="I272" t="s">
        <v>96</v>
      </c>
      <c r="J272" t="s">
        <v>529</v>
      </c>
      <c r="K272" t="s">
        <v>90</v>
      </c>
      <c r="L272" s="54"/>
      <c r="M272" s="54"/>
      <c r="N272" s="54"/>
      <c r="O272" s="54"/>
      <c r="P272" s="54"/>
      <c r="Q272" s="54"/>
      <c r="R272" s="54"/>
      <c r="S272" s="54"/>
      <c r="T272" s="54"/>
      <c r="U272" s="54"/>
      <c r="V272" s="54"/>
      <c r="W272" s="54" t="s">
        <v>91</v>
      </c>
      <c r="X272" s="54" t="s">
        <v>91</v>
      </c>
      <c r="Y272" s="54" t="s">
        <v>91</v>
      </c>
      <c r="Z272" s="54"/>
      <c r="AA272" s="54"/>
      <c r="AB272" s="54"/>
      <c r="AC272" s="54"/>
      <c r="AD272" s="54"/>
      <c r="AE272" s="54"/>
      <c r="AF272" s="54"/>
      <c r="AG272" s="54"/>
      <c r="AH272" s="54"/>
      <c r="AI272" s="54"/>
      <c r="AJ272" s="54"/>
      <c r="AK272" s="54"/>
      <c r="AL272" s="54"/>
      <c r="AM272" s="54"/>
      <c r="AN272" s="54"/>
      <c r="AO272" s="54"/>
      <c r="AP272" s="54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  <c r="BB272" s="54"/>
      <c r="BC272" s="54"/>
      <c r="BD272" s="54"/>
      <c r="BE272" s="54"/>
      <c r="BF272" s="54"/>
      <c r="BG272" s="54"/>
      <c r="BH272" s="54"/>
      <c r="BI272" s="54"/>
      <c r="BJ272" s="54"/>
    </row>
    <row r="273" spans="1:62" s="12" customFormat="1" ht="14.4" x14ac:dyDescent="0.3">
      <c r="A273" s="58" t="s">
        <v>530</v>
      </c>
      <c r="B273" t="s">
        <v>98</v>
      </c>
      <c r="C273" t="s">
        <v>98</v>
      </c>
      <c r="D273" t="s">
        <v>99</v>
      </c>
      <c r="E273" t="s">
        <v>100</v>
      </c>
      <c r="F273" t="s">
        <v>95</v>
      </c>
      <c r="G273" s="55">
        <v>2</v>
      </c>
      <c r="H273" t="s">
        <v>87</v>
      </c>
      <c r="I273" t="s">
        <v>96</v>
      </c>
      <c r="J273" t="s">
        <v>531</v>
      </c>
      <c r="K273" t="s">
        <v>90</v>
      </c>
      <c r="L273" s="54"/>
      <c r="M273" s="54"/>
      <c r="N273" s="54"/>
      <c r="O273" s="54"/>
      <c r="P273" s="54" t="s">
        <v>91</v>
      </c>
      <c r="Q273" s="54" t="s">
        <v>91</v>
      </c>
      <c r="R273" s="54" t="s">
        <v>91</v>
      </c>
      <c r="S273" s="54" t="s">
        <v>91</v>
      </c>
      <c r="T273" s="54" t="s">
        <v>91</v>
      </c>
      <c r="U273" s="54"/>
      <c r="V273" s="54"/>
      <c r="W273" s="54"/>
      <c r="X273" s="54"/>
      <c r="Y273" s="54"/>
      <c r="Z273" s="54"/>
      <c r="AA273" s="54"/>
      <c r="AB273" s="54"/>
      <c r="AC273" s="54"/>
      <c r="AD273" s="54"/>
      <c r="AE273" s="54"/>
      <c r="AF273" s="54"/>
      <c r="AG273" s="54"/>
      <c r="AH273" s="54"/>
      <c r="AI273" s="54"/>
      <c r="AJ273" s="54"/>
      <c r="AK273" s="54"/>
      <c r="AL273" s="54"/>
      <c r="AM273" s="54"/>
      <c r="AN273" s="54"/>
      <c r="AO273" s="54"/>
      <c r="AP273" s="54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  <c r="BB273" s="54"/>
      <c r="BC273" s="54"/>
      <c r="BD273" s="54"/>
      <c r="BE273" s="54"/>
      <c r="BF273" s="54"/>
      <c r="BG273" s="54"/>
      <c r="BH273" s="54"/>
      <c r="BI273" s="54"/>
      <c r="BJ273" s="54"/>
    </row>
    <row r="274" spans="1:62" s="12" customFormat="1" ht="14.4" x14ac:dyDescent="0.3">
      <c r="A274" s="58" t="s">
        <v>532</v>
      </c>
      <c r="B274" t="s">
        <v>214</v>
      </c>
      <c r="C274" t="s">
        <v>211</v>
      </c>
      <c r="D274" t="s">
        <v>212</v>
      </c>
      <c r="E274" t="s">
        <v>100</v>
      </c>
      <c r="F274" t="s">
        <v>95</v>
      </c>
      <c r="G274" s="55">
        <v>2</v>
      </c>
      <c r="H274" t="s">
        <v>87</v>
      </c>
      <c r="I274" t="s">
        <v>96</v>
      </c>
      <c r="J274" t="s">
        <v>539</v>
      </c>
      <c r="K274" t="s">
        <v>90</v>
      </c>
      <c r="L274" s="54"/>
      <c r="M274" s="54"/>
      <c r="N274" s="54"/>
      <c r="O274" s="54"/>
      <c r="P274" s="54"/>
      <c r="Q274" s="54"/>
      <c r="R274" s="54"/>
      <c r="S274" s="54"/>
      <c r="T274" s="54"/>
      <c r="U274" s="54"/>
      <c r="V274" s="54" t="s">
        <v>91</v>
      </c>
      <c r="W274" s="54" t="s">
        <v>91</v>
      </c>
      <c r="X274" s="54" t="s">
        <v>91</v>
      </c>
      <c r="Y274" s="54" t="s">
        <v>91</v>
      </c>
      <c r="Z274" s="54" t="s">
        <v>91</v>
      </c>
      <c r="AA274" s="54" t="s">
        <v>91</v>
      </c>
      <c r="AB274" s="54" t="s">
        <v>91</v>
      </c>
      <c r="AC274" s="54" t="s">
        <v>91</v>
      </c>
      <c r="AD274" s="54"/>
      <c r="AE274" s="54"/>
      <c r="AF274" s="54"/>
      <c r="AG274" s="54"/>
      <c r="AH274" s="54"/>
      <c r="AI274" s="54"/>
      <c r="AJ274" s="54"/>
      <c r="AK274" s="54"/>
      <c r="AL274" s="54"/>
      <c r="AM274" s="54"/>
      <c r="AN274" s="54"/>
      <c r="AO274" s="54"/>
      <c r="AP274" s="54"/>
      <c r="AQ274" s="54"/>
      <c r="AR274" s="54"/>
      <c r="AS274" s="54" t="s">
        <v>91</v>
      </c>
      <c r="AT274" s="54" t="s">
        <v>91</v>
      </c>
      <c r="AU274" s="54" t="s">
        <v>91</v>
      </c>
      <c r="AV274" s="54" t="s">
        <v>91</v>
      </c>
      <c r="AW274" s="54" t="s">
        <v>91</v>
      </c>
      <c r="AX274" s="54" t="s">
        <v>91</v>
      </c>
      <c r="AY274" s="54" t="s">
        <v>91</v>
      </c>
      <c r="AZ274" s="54" t="s">
        <v>91</v>
      </c>
      <c r="BA274" s="54" t="s">
        <v>91</v>
      </c>
      <c r="BB274" s="54" t="s">
        <v>91</v>
      </c>
      <c r="BC274" s="54"/>
      <c r="BD274" s="54"/>
      <c r="BE274" s="54"/>
      <c r="BF274" s="54"/>
      <c r="BG274" s="54"/>
      <c r="BH274" s="54"/>
      <c r="BI274" s="54"/>
      <c r="BJ274" s="54"/>
    </row>
    <row r="275" spans="1:62" s="12" customFormat="1" ht="14.4" x14ac:dyDescent="0.3">
      <c r="A275" s="58" t="s">
        <v>532</v>
      </c>
      <c r="B275" t="s">
        <v>214</v>
      </c>
      <c r="C275" t="s">
        <v>211</v>
      </c>
      <c r="D275" t="s">
        <v>212</v>
      </c>
      <c r="E275" t="s">
        <v>100</v>
      </c>
      <c r="F275" t="s">
        <v>95</v>
      </c>
      <c r="G275" s="56" t="s">
        <v>146</v>
      </c>
      <c r="H275" t="s">
        <v>87</v>
      </c>
      <c r="I275" t="s">
        <v>96</v>
      </c>
      <c r="J275" t="s">
        <v>540</v>
      </c>
      <c r="K275" t="s">
        <v>90</v>
      </c>
      <c r="L275" s="54"/>
      <c r="M275" s="54"/>
      <c r="N275" s="54"/>
      <c r="O275" s="54"/>
      <c r="P275" s="54"/>
      <c r="Q275" s="54"/>
      <c r="R275" s="54"/>
      <c r="S275" s="54"/>
      <c r="T275" s="54"/>
      <c r="U275" s="54" t="s">
        <v>91</v>
      </c>
      <c r="V275" s="54"/>
      <c r="W275" s="54"/>
      <c r="X275" s="54"/>
      <c r="Y275" s="54"/>
      <c r="Z275" s="54"/>
      <c r="AA275" s="54"/>
      <c r="AB275" s="54"/>
      <c r="AC275" s="54"/>
      <c r="AD275" s="54"/>
      <c r="AE275" s="54"/>
      <c r="AF275" s="54"/>
      <c r="AG275" s="54"/>
      <c r="AH275" s="54"/>
      <c r="AI275" s="54"/>
      <c r="AJ275" s="54"/>
      <c r="AK275" s="54"/>
      <c r="AL275" s="54"/>
      <c r="AM275" s="54"/>
      <c r="AN275" s="54"/>
      <c r="AO275" s="54"/>
      <c r="AP275" s="54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  <c r="BB275" s="54"/>
      <c r="BC275" s="54"/>
      <c r="BD275" s="54"/>
      <c r="BE275" s="54"/>
      <c r="BF275" s="54"/>
      <c r="BG275" s="54"/>
      <c r="BH275" s="54"/>
      <c r="BI275" s="54"/>
      <c r="BJ275" s="54"/>
    </row>
    <row r="276" spans="1:62" s="12" customFormat="1" ht="14.4" x14ac:dyDescent="0.3">
      <c r="A276" s="58" t="s">
        <v>532</v>
      </c>
      <c r="B276" t="s">
        <v>533</v>
      </c>
      <c r="C276" t="s">
        <v>534</v>
      </c>
      <c r="D276" t="s">
        <v>283</v>
      </c>
      <c r="E276" t="s">
        <v>85</v>
      </c>
      <c r="F276" t="s">
        <v>95</v>
      </c>
      <c r="G276" s="55">
        <v>2</v>
      </c>
      <c r="H276" t="s">
        <v>87</v>
      </c>
      <c r="I276" t="s">
        <v>96</v>
      </c>
      <c r="J276" t="s">
        <v>535</v>
      </c>
      <c r="K276" t="s">
        <v>90</v>
      </c>
      <c r="L276" s="54"/>
      <c r="M276" s="54"/>
      <c r="N276" s="54"/>
      <c r="O276" s="54"/>
      <c r="P276" s="54"/>
      <c r="Q276" s="54"/>
      <c r="R276" s="54"/>
      <c r="S276" s="54"/>
      <c r="T276" s="54"/>
      <c r="U276" s="54"/>
      <c r="V276" s="54" t="s">
        <v>91</v>
      </c>
      <c r="W276" s="54" t="s">
        <v>91</v>
      </c>
      <c r="X276" s="54" t="s">
        <v>91</v>
      </c>
      <c r="Y276" s="54" t="s">
        <v>91</v>
      </c>
      <c r="Z276" s="54" t="s">
        <v>91</v>
      </c>
      <c r="AA276" s="54" t="s">
        <v>91</v>
      </c>
      <c r="AB276" s="54"/>
      <c r="AC276" s="54"/>
      <c r="AD276" s="54"/>
      <c r="AE276" s="54"/>
      <c r="AF276" s="54"/>
      <c r="AG276" s="54"/>
      <c r="AH276" s="54"/>
      <c r="AI276" s="54"/>
      <c r="AJ276" s="54"/>
      <c r="AK276" s="54"/>
      <c r="AL276" s="54"/>
      <c r="AM276" s="54"/>
      <c r="AN276" s="54"/>
      <c r="AO276" s="54"/>
      <c r="AP276" s="54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  <c r="BB276" s="54"/>
      <c r="BC276" s="54"/>
      <c r="BD276" s="54"/>
      <c r="BE276" s="54"/>
      <c r="BF276" s="54"/>
      <c r="BG276" s="54"/>
      <c r="BH276" s="54"/>
      <c r="BI276" s="54"/>
      <c r="BJ276" s="54"/>
    </row>
    <row r="277" spans="1:62" s="12" customFormat="1" ht="14.4" x14ac:dyDescent="0.3">
      <c r="A277" s="58" t="s">
        <v>532</v>
      </c>
      <c r="B277" t="s">
        <v>533</v>
      </c>
      <c r="C277" t="s">
        <v>534</v>
      </c>
      <c r="D277" t="s">
        <v>283</v>
      </c>
      <c r="E277" t="s">
        <v>85</v>
      </c>
      <c r="F277" t="s">
        <v>95</v>
      </c>
      <c r="G277" s="56" t="s">
        <v>146</v>
      </c>
      <c r="H277" t="s">
        <v>87</v>
      </c>
      <c r="I277" t="s">
        <v>96</v>
      </c>
      <c r="J277" t="s">
        <v>537</v>
      </c>
      <c r="K277" t="s">
        <v>90</v>
      </c>
      <c r="L277" s="54"/>
      <c r="M277" s="54"/>
      <c r="N277" s="54"/>
      <c r="O277" s="54"/>
      <c r="P277" s="54"/>
      <c r="Q277" s="54"/>
      <c r="R277" s="54"/>
      <c r="S277" s="54"/>
      <c r="T277" s="54"/>
      <c r="U277" s="54" t="s">
        <v>91</v>
      </c>
      <c r="V277" s="54"/>
      <c r="W277" s="54"/>
      <c r="X277" s="54"/>
      <c r="Y277" s="54"/>
      <c r="Z277" s="54"/>
      <c r="AA277" s="54"/>
      <c r="AB277" s="54"/>
      <c r="AC277" s="54"/>
      <c r="AD277" s="54"/>
      <c r="AE277" s="54"/>
      <c r="AF277" s="54"/>
      <c r="AG277" s="54"/>
      <c r="AH277" s="54"/>
      <c r="AI277" s="54"/>
      <c r="AJ277" s="54"/>
      <c r="AK277" s="54"/>
      <c r="AL277" s="54"/>
      <c r="AM277" s="54"/>
      <c r="AN277" s="54"/>
      <c r="AO277" s="54"/>
      <c r="AP277" s="54"/>
      <c r="AQ277" s="54" t="s">
        <v>91</v>
      </c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  <c r="BB277" s="54"/>
      <c r="BC277" s="54"/>
      <c r="BD277" s="54"/>
      <c r="BE277" s="54"/>
      <c r="BF277" s="54"/>
      <c r="BG277" s="54"/>
      <c r="BH277" s="54"/>
      <c r="BI277" s="54"/>
      <c r="BJ277" s="54"/>
    </row>
    <row r="278" spans="1:62" s="12" customFormat="1" ht="14.4" x14ac:dyDescent="0.3">
      <c r="A278" s="58" t="s">
        <v>532</v>
      </c>
      <c r="B278" t="s">
        <v>187</v>
      </c>
      <c r="C278" t="s">
        <v>188</v>
      </c>
      <c r="D278" t="s">
        <v>189</v>
      </c>
      <c r="E278" t="s">
        <v>138</v>
      </c>
      <c r="F278" t="s">
        <v>95</v>
      </c>
      <c r="G278" s="55">
        <v>2</v>
      </c>
      <c r="H278" t="s">
        <v>87</v>
      </c>
      <c r="I278" t="s">
        <v>96</v>
      </c>
      <c r="J278" t="s">
        <v>542</v>
      </c>
      <c r="K278" t="s">
        <v>90</v>
      </c>
      <c r="L278" s="54"/>
      <c r="M278" s="54"/>
      <c r="N278" s="54"/>
      <c r="O278" s="54"/>
      <c r="P278" s="54"/>
      <c r="Q278" s="54"/>
      <c r="R278" s="54"/>
      <c r="S278" s="54"/>
      <c r="T278" s="54"/>
      <c r="U278" s="54"/>
      <c r="V278" s="54"/>
      <c r="W278" s="54"/>
      <c r="X278" s="54"/>
      <c r="Y278" s="54"/>
      <c r="Z278" s="54"/>
      <c r="AA278" s="54"/>
      <c r="AB278" s="54"/>
      <c r="AC278" s="54"/>
      <c r="AD278" s="54"/>
      <c r="AE278" s="54"/>
      <c r="AF278" s="54"/>
      <c r="AG278" s="54" t="s">
        <v>91</v>
      </c>
      <c r="AH278" s="54" t="s">
        <v>91</v>
      </c>
      <c r="AI278" s="54" t="s">
        <v>91</v>
      </c>
      <c r="AJ278" s="54" t="s">
        <v>91</v>
      </c>
      <c r="AK278" s="54" t="s">
        <v>91</v>
      </c>
      <c r="AL278" s="54" t="s">
        <v>91</v>
      </c>
      <c r="AM278" s="54" t="s">
        <v>91</v>
      </c>
      <c r="AN278" s="54" t="s">
        <v>91</v>
      </c>
      <c r="AO278" s="54" t="s">
        <v>91</v>
      </c>
      <c r="AP278" s="54"/>
      <c r="AQ278" s="54"/>
      <c r="AR278" s="54"/>
      <c r="AS278" s="54" t="s">
        <v>91</v>
      </c>
      <c r="AT278" s="54" t="s">
        <v>91</v>
      </c>
      <c r="AU278" s="54" t="s">
        <v>91</v>
      </c>
      <c r="AV278" s="54" t="s">
        <v>91</v>
      </c>
      <c r="AW278" s="54" t="s">
        <v>91</v>
      </c>
      <c r="AX278" s="54" t="s">
        <v>91</v>
      </c>
      <c r="AY278" s="54" t="s">
        <v>91</v>
      </c>
      <c r="AZ278" s="54" t="s">
        <v>91</v>
      </c>
      <c r="BA278" s="54" t="s">
        <v>91</v>
      </c>
      <c r="BB278" s="54"/>
      <c r="BC278" s="54"/>
      <c r="BD278" s="54"/>
      <c r="BE278" s="54"/>
      <c r="BF278" s="54"/>
      <c r="BG278" s="54"/>
      <c r="BH278" s="54"/>
      <c r="BI278" s="54"/>
      <c r="BJ278" s="54"/>
    </row>
    <row r="279" spans="1:62" s="12" customFormat="1" ht="14.4" x14ac:dyDescent="0.3">
      <c r="A279" s="58" t="s">
        <v>532</v>
      </c>
      <c r="B279" t="s">
        <v>191</v>
      </c>
      <c r="C279" t="s">
        <v>192</v>
      </c>
      <c r="D279" t="s">
        <v>193</v>
      </c>
      <c r="E279" t="s">
        <v>100</v>
      </c>
      <c r="F279" t="s">
        <v>95</v>
      </c>
      <c r="G279" s="55">
        <v>2</v>
      </c>
      <c r="H279" t="s">
        <v>87</v>
      </c>
      <c r="I279" t="s">
        <v>96</v>
      </c>
      <c r="J279" t="s">
        <v>541</v>
      </c>
      <c r="K279" t="s">
        <v>90</v>
      </c>
      <c r="L279" s="54"/>
      <c r="M279" s="54" t="s">
        <v>91</v>
      </c>
      <c r="N279" s="54" t="s">
        <v>91</v>
      </c>
      <c r="O279" s="54" t="s">
        <v>91</v>
      </c>
      <c r="P279" s="54" t="s">
        <v>91</v>
      </c>
      <c r="Q279" s="54" t="s">
        <v>91</v>
      </c>
      <c r="R279" s="54"/>
      <c r="S279" s="54"/>
      <c r="T279" s="54"/>
      <c r="U279" s="54"/>
      <c r="V279" s="54"/>
      <c r="W279" s="54"/>
      <c r="X279" s="54"/>
      <c r="Y279" s="54"/>
      <c r="Z279" s="54"/>
      <c r="AA279" s="54"/>
      <c r="AB279" s="54"/>
      <c r="AC279" s="54"/>
      <c r="AD279" s="54"/>
      <c r="AE279" s="54"/>
      <c r="AF279" s="54"/>
      <c r="AG279" s="54"/>
      <c r="AH279" s="54"/>
      <c r="AI279" s="54"/>
      <c r="AJ279" s="54"/>
      <c r="AK279" s="54"/>
      <c r="AL279" s="54"/>
      <c r="AM279" s="54"/>
      <c r="AN279" s="54"/>
      <c r="AO279" s="54"/>
      <c r="AP279" s="54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  <c r="BB279" s="54"/>
      <c r="BC279" s="54"/>
      <c r="BD279" s="54"/>
      <c r="BE279" s="54"/>
      <c r="BF279" s="54"/>
      <c r="BG279" s="54"/>
      <c r="BH279" s="54"/>
      <c r="BI279" s="54"/>
      <c r="BJ279" s="54"/>
    </row>
    <row r="280" spans="1:62" s="12" customFormat="1" ht="14.4" x14ac:dyDescent="0.3">
      <c r="A280" s="58" t="s">
        <v>532</v>
      </c>
      <c r="B280" t="s">
        <v>176</v>
      </c>
      <c r="C280" t="s">
        <v>177</v>
      </c>
      <c r="D280" t="s">
        <v>178</v>
      </c>
      <c r="E280" t="s">
        <v>138</v>
      </c>
      <c r="F280" t="s">
        <v>95</v>
      </c>
      <c r="G280" s="55">
        <v>2</v>
      </c>
      <c r="H280" t="s">
        <v>87</v>
      </c>
      <c r="I280" t="s">
        <v>96</v>
      </c>
      <c r="J280" t="s">
        <v>538</v>
      </c>
      <c r="K280" t="s">
        <v>90</v>
      </c>
      <c r="L280" s="54"/>
      <c r="M280" s="54" t="s">
        <v>91</v>
      </c>
      <c r="N280" s="54" t="s">
        <v>91</v>
      </c>
      <c r="O280" s="54" t="s">
        <v>91</v>
      </c>
      <c r="P280" s="54"/>
      <c r="Q280" s="54"/>
      <c r="R280" s="54"/>
      <c r="S280" s="54"/>
      <c r="T280" s="54"/>
      <c r="U280" s="54"/>
      <c r="V280" s="54"/>
      <c r="W280" s="54" t="s">
        <v>91</v>
      </c>
      <c r="X280" s="54" t="s">
        <v>91</v>
      </c>
      <c r="Y280" s="54" t="s">
        <v>91</v>
      </c>
      <c r="Z280" s="54"/>
      <c r="AA280" s="54"/>
      <c r="AB280" s="54"/>
      <c r="AC280" s="54"/>
      <c r="AD280" s="54"/>
      <c r="AE280" s="54"/>
      <c r="AF280" s="54"/>
      <c r="AG280" s="54"/>
      <c r="AH280" s="54"/>
      <c r="AI280" s="54"/>
      <c r="AJ280" s="54"/>
      <c r="AK280" s="54"/>
      <c r="AL280" s="54"/>
      <c r="AM280" s="54"/>
      <c r="AN280" s="54"/>
      <c r="AO280" s="54"/>
      <c r="AP280" s="54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  <c r="BB280" s="54"/>
      <c r="BC280" s="54"/>
      <c r="BD280" s="54"/>
      <c r="BE280" s="54"/>
      <c r="BF280" s="54"/>
      <c r="BG280" s="54"/>
      <c r="BH280" s="54"/>
      <c r="BI280" s="54"/>
      <c r="BJ280" s="54"/>
    </row>
    <row r="281" spans="1:62" s="12" customFormat="1" ht="14.4" x14ac:dyDescent="0.3">
      <c r="A281" s="58" t="s">
        <v>536</v>
      </c>
      <c r="B281" t="s">
        <v>216</v>
      </c>
      <c r="C281" t="s">
        <v>216</v>
      </c>
      <c r="D281" t="s">
        <v>217</v>
      </c>
      <c r="E281" t="s">
        <v>85</v>
      </c>
      <c r="F281" t="s">
        <v>95</v>
      </c>
      <c r="G281" s="55">
        <v>2</v>
      </c>
      <c r="H281" t="s">
        <v>87</v>
      </c>
      <c r="I281" t="s">
        <v>96</v>
      </c>
      <c r="J281" t="s">
        <v>546</v>
      </c>
      <c r="K281" t="s">
        <v>90</v>
      </c>
      <c r="L281" s="54"/>
      <c r="M281" s="54"/>
      <c r="N281" s="54"/>
      <c r="O281" s="54"/>
      <c r="P281" s="54" t="s">
        <v>91</v>
      </c>
      <c r="Q281" s="54" t="s">
        <v>91</v>
      </c>
      <c r="R281" s="54" t="s">
        <v>91</v>
      </c>
      <c r="S281" s="54" t="s">
        <v>91</v>
      </c>
      <c r="T281" s="54" t="s">
        <v>91</v>
      </c>
      <c r="U281" s="54"/>
      <c r="V281" s="54"/>
      <c r="W281" s="54"/>
      <c r="X281" s="54"/>
      <c r="Y281" s="54"/>
      <c r="Z281" s="54"/>
      <c r="AA281" s="54"/>
      <c r="AB281" s="54"/>
      <c r="AC281" s="54"/>
      <c r="AD281" s="54"/>
      <c r="AE281" s="54"/>
      <c r="AF281" s="54"/>
      <c r="AG281" s="54"/>
      <c r="AH281" s="54"/>
      <c r="AI281" s="54"/>
      <c r="AJ281" s="54"/>
      <c r="AK281" s="54"/>
      <c r="AL281" s="54"/>
      <c r="AM281" s="54"/>
      <c r="AN281" s="54"/>
      <c r="AO281" s="54"/>
      <c r="AP281" s="54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  <c r="BB281" s="54"/>
      <c r="BC281" s="54"/>
      <c r="BD281" s="54"/>
      <c r="BE281" s="54"/>
      <c r="BF281" s="54"/>
      <c r="BG281" s="54"/>
      <c r="BH281" s="54"/>
      <c r="BI281" s="54"/>
      <c r="BJ281" s="54"/>
    </row>
    <row r="282" spans="1:62" s="12" customFormat="1" ht="14.4" x14ac:dyDescent="0.3">
      <c r="A282" s="58" t="s">
        <v>536</v>
      </c>
      <c r="B282" t="s">
        <v>198</v>
      </c>
      <c r="C282" t="s">
        <v>199</v>
      </c>
      <c r="D282" t="s">
        <v>200</v>
      </c>
      <c r="E282" t="s">
        <v>85</v>
      </c>
      <c r="F282" t="s">
        <v>95</v>
      </c>
      <c r="G282" s="55">
        <v>2</v>
      </c>
      <c r="H282" t="s">
        <v>87</v>
      </c>
      <c r="I282" t="s">
        <v>96</v>
      </c>
      <c r="J282" t="s">
        <v>545</v>
      </c>
      <c r="K282" t="s">
        <v>90</v>
      </c>
      <c r="L282" s="54"/>
      <c r="M282" s="54"/>
      <c r="N282" s="54"/>
      <c r="O282" s="54"/>
      <c r="P282" s="54"/>
      <c r="Q282" s="54"/>
      <c r="R282" s="54"/>
      <c r="S282" s="54"/>
      <c r="T282" s="54"/>
      <c r="U282" s="54"/>
      <c r="V282" s="54"/>
      <c r="W282" s="54"/>
      <c r="X282" s="54"/>
      <c r="Y282" s="54"/>
      <c r="Z282" s="54"/>
      <c r="AA282" s="54"/>
      <c r="AB282" s="54"/>
      <c r="AC282" s="54"/>
      <c r="AD282" s="54"/>
      <c r="AE282" s="54"/>
      <c r="AF282" s="54"/>
      <c r="AG282" s="54"/>
      <c r="AH282" s="54"/>
      <c r="AI282" s="54" t="s">
        <v>91</v>
      </c>
      <c r="AJ282" s="54" t="s">
        <v>91</v>
      </c>
      <c r="AK282" s="54" t="s">
        <v>91</v>
      </c>
      <c r="AL282" s="54" t="s">
        <v>91</v>
      </c>
      <c r="AM282" s="54" t="s">
        <v>91</v>
      </c>
      <c r="AN282" s="54" t="s">
        <v>91</v>
      </c>
      <c r="AO282" s="54"/>
      <c r="AP282" s="54"/>
      <c r="AQ282" s="54"/>
      <c r="AR282" s="54"/>
      <c r="AS282" s="54"/>
      <c r="AT282" s="54" t="s">
        <v>91</v>
      </c>
      <c r="AU282" s="54" t="s">
        <v>91</v>
      </c>
      <c r="AV282" s="54" t="s">
        <v>91</v>
      </c>
      <c r="AW282" s="54" t="s">
        <v>91</v>
      </c>
      <c r="AX282" s="54" t="s">
        <v>91</v>
      </c>
      <c r="AY282" s="54" t="s">
        <v>91</v>
      </c>
      <c r="AZ282" s="54" t="s">
        <v>91</v>
      </c>
      <c r="BA282" s="54"/>
      <c r="BB282" s="54"/>
      <c r="BC282" s="54"/>
      <c r="BD282" s="54"/>
      <c r="BE282" s="54"/>
      <c r="BF282" s="54"/>
      <c r="BG282" s="54"/>
      <c r="BH282" s="54"/>
      <c r="BI282" s="54"/>
      <c r="BJ282" s="54"/>
    </row>
    <row r="283" spans="1:62" s="12" customFormat="1" ht="14.4" x14ac:dyDescent="0.3">
      <c r="A283" s="58" t="s">
        <v>536</v>
      </c>
      <c r="B283" t="s">
        <v>533</v>
      </c>
      <c r="C283" t="s">
        <v>534</v>
      </c>
      <c r="D283" t="s">
        <v>283</v>
      </c>
      <c r="E283" t="s">
        <v>85</v>
      </c>
      <c r="F283" t="s">
        <v>95</v>
      </c>
      <c r="G283" s="55">
        <v>2</v>
      </c>
      <c r="H283" t="s">
        <v>87</v>
      </c>
      <c r="I283" t="s">
        <v>96</v>
      </c>
      <c r="J283" t="s">
        <v>535</v>
      </c>
      <c r="K283" t="s">
        <v>90</v>
      </c>
      <c r="L283" s="54" t="s">
        <v>91</v>
      </c>
      <c r="M283" s="54" t="s">
        <v>91</v>
      </c>
      <c r="N283" s="54" t="s">
        <v>91</v>
      </c>
      <c r="O283" s="54" t="s">
        <v>91</v>
      </c>
      <c r="P283" s="54" t="s">
        <v>91</v>
      </c>
      <c r="Q283" s="54" t="s">
        <v>91</v>
      </c>
      <c r="R283" s="54" t="s">
        <v>91</v>
      </c>
      <c r="S283" s="54" t="s">
        <v>91</v>
      </c>
      <c r="T283" s="54" t="s">
        <v>91</v>
      </c>
      <c r="U283" s="54"/>
      <c r="V283" s="54"/>
      <c r="W283" s="54"/>
      <c r="X283" s="54"/>
      <c r="Y283" s="54"/>
      <c r="Z283" s="54"/>
      <c r="AA283" s="54"/>
      <c r="AB283" s="54" t="s">
        <v>91</v>
      </c>
      <c r="AC283" s="54" t="s">
        <v>91</v>
      </c>
      <c r="AD283" s="54"/>
      <c r="AE283" s="54"/>
      <c r="AF283" s="54"/>
      <c r="AG283" s="54"/>
      <c r="AH283" s="54"/>
      <c r="AI283" s="54"/>
      <c r="AJ283" s="54"/>
      <c r="AK283" s="54"/>
      <c r="AL283" s="54"/>
      <c r="AM283" s="54"/>
      <c r="AN283" s="54"/>
      <c r="AO283" s="54"/>
      <c r="AP283" s="54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  <c r="BB283" s="54"/>
      <c r="BC283" s="54"/>
      <c r="BD283" s="54"/>
      <c r="BE283" s="54"/>
      <c r="BF283" s="54"/>
      <c r="BG283" s="54"/>
      <c r="BH283" s="54"/>
      <c r="BI283" s="54"/>
      <c r="BJ283" s="54"/>
    </row>
    <row r="284" spans="1:62" s="12" customFormat="1" ht="14.4" x14ac:dyDescent="0.3">
      <c r="A284" s="58" t="s">
        <v>536</v>
      </c>
      <c r="B284" t="s">
        <v>210</v>
      </c>
      <c r="C284" t="s">
        <v>211</v>
      </c>
      <c r="D284" t="s">
        <v>212</v>
      </c>
      <c r="E284" t="s">
        <v>100</v>
      </c>
      <c r="F284" t="s">
        <v>95</v>
      </c>
      <c r="G284" s="55">
        <v>2</v>
      </c>
      <c r="H284" t="s">
        <v>87</v>
      </c>
      <c r="I284" t="s">
        <v>96</v>
      </c>
      <c r="J284" t="s">
        <v>543</v>
      </c>
      <c r="K284" t="s">
        <v>90</v>
      </c>
      <c r="L284" s="54" t="s">
        <v>91</v>
      </c>
      <c r="M284" s="54" t="s">
        <v>91</v>
      </c>
      <c r="N284" s="54" t="s">
        <v>91</v>
      </c>
      <c r="O284" s="54" t="s">
        <v>91</v>
      </c>
      <c r="P284" s="54" t="s">
        <v>91</v>
      </c>
      <c r="Q284" s="54" t="s">
        <v>91</v>
      </c>
      <c r="R284" s="54" t="s">
        <v>91</v>
      </c>
      <c r="S284" s="54" t="s">
        <v>91</v>
      </c>
      <c r="T284" s="54" t="s">
        <v>91</v>
      </c>
      <c r="U284" s="54"/>
      <c r="V284" s="54"/>
      <c r="W284" s="54"/>
      <c r="X284" s="54"/>
      <c r="Y284" s="54"/>
      <c r="Z284" s="54"/>
      <c r="AA284" s="54"/>
      <c r="AB284" s="54"/>
      <c r="AC284" s="54"/>
      <c r="AD284" s="54"/>
      <c r="AE284" s="54"/>
      <c r="AF284" s="54"/>
      <c r="AG284" s="54"/>
      <c r="AH284" s="54" t="s">
        <v>91</v>
      </c>
      <c r="AI284" s="54" t="s">
        <v>91</v>
      </c>
      <c r="AJ284" s="54" t="s">
        <v>91</v>
      </c>
      <c r="AK284" s="54" t="s">
        <v>91</v>
      </c>
      <c r="AL284" s="54" t="s">
        <v>91</v>
      </c>
      <c r="AM284" s="54" t="s">
        <v>91</v>
      </c>
      <c r="AN284" s="54" t="s">
        <v>91</v>
      </c>
      <c r="AO284" s="54" t="s">
        <v>91</v>
      </c>
      <c r="AP284" s="54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  <c r="BB284" s="54"/>
      <c r="BC284" s="54"/>
      <c r="BD284" s="54"/>
      <c r="BE284" s="54"/>
      <c r="BF284" s="54"/>
      <c r="BG284" s="54"/>
      <c r="BH284" s="54"/>
      <c r="BI284" s="54"/>
      <c r="BJ284" s="54"/>
    </row>
    <row r="285" spans="1:62" s="12" customFormat="1" ht="14.4" x14ac:dyDescent="0.3">
      <c r="A285" s="58" t="s">
        <v>536</v>
      </c>
      <c r="B285" t="s">
        <v>191</v>
      </c>
      <c r="C285" t="s">
        <v>192</v>
      </c>
      <c r="D285" t="s">
        <v>193</v>
      </c>
      <c r="E285" t="s">
        <v>100</v>
      </c>
      <c r="F285" t="s">
        <v>95</v>
      </c>
      <c r="G285" s="55">
        <v>2</v>
      </c>
      <c r="H285" t="s">
        <v>87</v>
      </c>
      <c r="I285" t="s">
        <v>96</v>
      </c>
      <c r="J285" t="s">
        <v>541</v>
      </c>
      <c r="K285" t="s">
        <v>90</v>
      </c>
      <c r="L285" s="54"/>
      <c r="M285" s="54"/>
      <c r="N285" s="54"/>
      <c r="O285" s="54"/>
      <c r="P285" s="54"/>
      <c r="Q285" s="54"/>
      <c r="R285" s="54" t="s">
        <v>91</v>
      </c>
      <c r="S285" s="54" t="s">
        <v>91</v>
      </c>
      <c r="T285" s="54" t="s">
        <v>91</v>
      </c>
      <c r="U285" s="54"/>
      <c r="V285" s="54"/>
      <c r="W285" s="54"/>
      <c r="X285" s="54"/>
      <c r="Y285" s="54"/>
      <c r="Z285" s="54"/>
      <c r="AA285" s="54"/>
      <c r="AB285" s="54"/>
      <c r="AC285" s="54"/>
      <c r="AD285" s="54"/>
      <c r="AE285" s="54"/>
      <c r="AF285" s="54"/>
      <c r="AG285" s="54"/>
      <c r="AH285" s="54"/>
      <c r="AI285" s="54"/>
      <c r="AJ285" s="54"/>
      <c r="AK285" s="54"/>
      <c r="AL285" s="54"/>
      <c r="AM285" s="54"/>
      <c r="AN285" s="54"/>
      <c r="AO285" s="54"/>
      <c r="AP285" s="54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  <c r="BB285" s="54"/>
      <c r="BC285" s="54"/>
      <c r="BD285" s="54"/>
      <c r="BE285" s="54"/>
      <c r="BF285" s="54"/>
      <c r="BG285" s="54"/>
      <c r="BH285" s="54"/>
      <c r="BI285" s="54"/>
      <c r="BJ285" s="54"/>
    </row>
    <row r="286" spans="1:62" s="12" customFormat="1" ht="14.4" x14ac:dyDescent="0.3">
      <c r="A286" s="58" t="s">
        <v>536</v>
      </c>
      <c r="B286" t="s">
        <v>191</v>
      </c>
      <c r="C286" t="s">
        <v>192</v>
      </c>
      <c r="D286" t="s">
        <v>193</v>
      </c>
      <c r="E286" t="s">
        <v>100</v>
      </c>
      <c r="F286" t="s">
        <v>95</v>
      </c>
      <c r="G286" s="56" t="s">
        <v>116</v>
      </c>
      <c r="H286" t="s">
        <v>87</v>
      </c>
      <c r="I286" t="s">
        <v>96</v>
      </c>
      <c r="J286" t="s">
        <v>544</v>
      </c>
      <c r="K286" t="s">
        <v>90</v>
      </c>
      <c r="L286" s="54"/>
      <c r="M286" s="54"/>
      <c r="N286" s="54"/>
      <c r="O286" s="54"/>
      <c r="P286" s="54"/>
      <c r="Q286" s="54"/>
      <c r="R286" s="54"/>
      <c r="S286" s="54"/>
      <c r="T286" s="54"/>
      <c r="U286" s="54"/>
      <c r="V286" s="54"/>
      <c r="W286" s="54"/>
      <c r="X286" s="54"/>
      <c r="Y286" s="54"/>
      <c r="Z286" s="54"/>
      <c r="AA286" s="54"/>
      <c r="AB286" s="54"/>
      <c r="AC286" s="54"/>
      <c r="AD286" s="54"/>
      <c r="AE286" s="54"/>
      <c r="AF286" s="54"/>
      <c r="AG286" s="54"/>
      <c r="AH286" s="54"/>
      <c r="AI286" s="54"/>
      <c r="AJ286" s="54"/>
      <c r="AK286" s="54"/>
      <c r="AL286" s="54"/>
      <c r="AM286" s="54"/>
      <c r="AN286" s="54"/>
      <c r="AO286" s="54"/>
      <c r="AP286" s="54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  <c r="BB286" s="54"/>
      <c r="BC286" s="54"/>
      <c r="BD286" s="54"/>
      <c r="BE286" s="54"/>
      <c r="BF286" s="54"/>
      <c r="BG286" s="54"/>
      <c r="BH286" s="54"/>
      <c r="BI286" s="54"/>
      <c r="BJ286" s="54"/>
    </row>
    <row r="287" spans="1:62" s="12" customFormat="1" ht="14.4" x14ac:dyDescent="0.3">
      <c r="A287" s="58" t="s">
        <v>536</v>
      </c>
      <c r="B287" t="s">
        <v>176</v>
      </c>
      <c r="C287" t="s">
        <v>177</v>
      </c>
      <c r="D287" t="s">
        <v>178</v>
      </c>
      <c r="E287" t="s">
        <v>138</v>
      </c>
      <c r="F287" t="s">
        <v>95</v>
      </c>
      <c r="G287" s="55">
        <v>2</v>
      </c>
      <c r="H287" t="s">
        <v>87</v>
      </c>
      <c r="I287" t="s">
        <v>96</v>
      </c>
      <c r="J287" t="s">
        <v>538</v>
      </c>
      <c r="K287" t="s">
        <v>90</v>
      </c>
      <c r="L287" s="54"/>
      <c r="M287" s="54"/>
      <c r="N287" s="54" t="s">
        <v>91</v>
      </c>
      <c r="O287" s="54" t="s">
        <v>91</v>
      </c>
      <c r="P287" s="54" t="s">
        <v>91</v>
      </c>
      <c r="Q287" s="54" t="s">
        <v>91</v>
      </c>
      <c r="R287" s="54"/>
      <c r="S287" s="54"/>
      <c r="T287" s="54"/>
      <c r="U287" s="54"/>
      <c r="V287" s="54"/>
      <c r="W287" s="54"/>
      <c r="X287" s="54"/>
      <c r="Y287" s="54"/>
      <c r="Z287" s="54" t="s">
        <v>91</v>
      </c>
      <c r="AA287" s="54" t="s">
        <v>91</v>
      </c>
      <c r="AB287" s="54"/>
      <c r="AC287" s="54"/>
      <c r="AD287" s="54"/>
      <c r="AE287" s="54"/>
      <c r="AF287" s="54"/>
      <c r="AG287" s="54"/>
      <c r="AH287" s="54"/>
      <c r="AI287" s="54"/>
      <c r="AJ287" s="54"/>
      <c r="AK287" s="54"/>
      <c r="AL287" s="54"/>
      <c r="AM287" s="54"/>
      <c r="AN287" s="54"/>
      <c r="AO287" s="54"/>
      <c r="AP287" s="54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  <c r="BB287" s="54"/>
      <c r="BC287" s="54"/>
      <c r="BD287" s="54"/>
      <c r="BE287" s="54"/>
      <c r="BF287" s="54"/>
      <c r="BG287" s="54"/>
      <c r="BH287" s="54"/>
      <c r="BI287" s="54"/>
      <c r="BJ287" s="54"/>
    </row>
    <row r="288" spans="1:62" s="12" customFormat="1" ht="14.4" x14ac:dyDescent="0.3">
      <c r="A288" s="58" t="s">
        <v>547</v>
      </c>
      <c r="B288" t="s">
        <v>82</v>
      </c>
      <c r="C288" t="s">
        <v>458</v>
      </c>
      <c r="D288" t="s">
        <v>84</v>
      </c>
      <c r="E288" t="s">
        <v>85</v>
      </c>
      <c r="F288" t="s">
        <v>95</v>
      </c>
      <c r="G288" s="55">
        <v>2</v>
      </c>
      <c r="H288" t="s">
        <v>259</v>
      </c>
      <c r="I288" t="s">
        <v>96</v>
      </c>
      <c r="J288" t="s">
        <v>548</v>
      </c>
      <c r="K288" t="s">
        <v>90</v>
      </c>
      <c r="L288" s="54"/>
      <c r="M288" s="54"/>
      <c r="N288" s="54" t="s">
        <v>91</v>
      </c>
      <c r="O288" s="54" t="s">
        <v>91</v>
      </c>
      <c r="P288" s="54" t="s">
        <v>91</v>
      </c>
      <c r="Q288" s="54" t="s">
        <v>91</v>
      </c>
      <c r="R288" s="54"/>
      <c r="S288" s="54"/>
      <c r="T288" s="54"/>
      <c r="U288" s="54"/>
      <c r="V288" s="54"/>
      <c r="W288" s="54"/>
      <c r="X288" s="54" t="s">
        <v>91</v>
      </c>
      <c r="Y288" s="54" t="s">
        <v>91</v>
      </c>
      <c r="Z288" s="54" t="s">
        <v>91</v>
      </c>
      <c r="AA288" s="54" t="s">
        <v>91</v>
      </c>
      <c r="AB288" s="54"/>
      <c r="AC288" s="54"/>
      <c r="AD288" s="54"/>
      <c r="AE288" s="54"/>
      <c r="AF288" s="54"/>
      <c r="AG288" s="54"/>
      <c r="AH288" s="54"/>
      <c r="AI288" s="54"/>
      <c r="AJ288" s="54"/>
      <c r="AK288" s="54"/>
      <c r="AL288" s="54"/>
      <c r="AM288" s="54"/>
      <c r="AN288" s="54"/>
      <c r="AO288" s="54"/>
      <c r="AP288" s="54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  <c r="BB288" s="54"/>
      <c r="BC288" s="54"/>
      <c r="BD288" s="54"/>
      <c r="BE288" s="54"/>
      <c r="BF288" s="54"/>
      <c r="BG288" s="54"/>
      <c r="BH288" s="54"/>
      <c r="BI288" s="54"/>
      <c r="BJ288" s="54"/>
    </row>
    <row r="289" spans="1:96" s="12" customFormat="1" ht="14.4" x14ac:dyDescent="0.3">
      <c r="A289" s="58" t="s">
        <v>549</v>
      </c>
      <c r="B289" t="s">
        <v>112</v>
      </c>
      <c r="C289" t="s">
        <v>113</v>
      </c>
      <c r="D289" t="s">
        <v>114</v>
      </c>
      <c r="E289" t="s">
        <v>100</v>
      </c>
      <c r="F289" t="s">
        <v>95</v>
      </c>
      <c r="G289" s="55">
        <v>2</v>
      </c>
      <c r="H289" t="s">
        <v>87</v>
      </c>
      <c r="I289" t="s">
        <v>96</v>
      </c>
      <c r="J289" t="s">
        <v>550</v>
      </c>
      <c r="K289" t="s">
        <v>90</v>
      </c>
      <c r="L289" s="54" t="s">
        <v>91</v>
      </c>
      <c r="M289" s="54" t="s">
        <v>91</v>
      </c>
      <c r="N289" s="54" t="s">
        <v>91</v>
      </c>
      <c r="O289" s="54" t="s">
        <v>91</v>
      </c>
      <c r="P289" s="54" t="s">
        <v>91</v>
      </c>
      <c r="Q289" s="54" t="s">
        <v>91</v>
      </c>
      <c r="R289" s="54" t="s">
        <v>91</v>
      </c>
      <c r="S289" s="54" t="s">
        <v>91</v>
      </c>
      <c r="T289" s="54" t="s">
        <v>91</v>
      </c>
      <c r="U289" s="54"/>
      <c r="V289" s="54" t="s">
        <v>91</v>
      </c>
      <c r="W289" s="54" t="s">
        <v>91</v>
      </c>
      <c r="X289" s="54" t="s">
        <v>91</v>
      </c>
      <c r="Y289" s="54" t="s">
        <v>91</v>
      </c>
      <c r="Z289" s="54" t="s">
        <v>91</v>
      </c>
      <c r="AA289" s="54" t="s">
        <v>91</v>
      </c>
      <c r="AB289" s="54" t="s">
        <v>91</v>
      </c>
      <c r="AC289" s="54" t="s">
        <v>91</v>
      </c>
      <c r="AD289" s="54"/>
      <c r="AE289" s="54"/>
      <c r="AF289" s="54"/>
      <c r="AG289" s="54"/>
      <c r="AH289" s="54"/>
      <c r="AI289" s="54"/>
      <c r="AJ289" s="54"/>
      <c r="AK289" s="54"/>
      <c r="AL289" s="54"/>
      <c r="AM289" s="54"/>
      <c r="AN289" s="54"/>
      <c r="AO289" s="54"/>
      <c r="AP289" s="54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  <c r="BB289" s="54"/>
      <c r="BC289" s="54"/>
      <c r="BD289" s="54"/>
      <c r="BE289" s="54"/>
      <c r="BF289" s="54"/>
      <c r="BG289" s="54"/>
      <c r="BH289" s="54"/>
      <c r="BI289" s="54"/>
      <c r="BJ289" s="54"/>
    </row>
    <row r="290" spans="1:96" s="12" customFormat="1" ht="14.4" x14ac:dyDescent="0.3">
      <c r="A290" s="58" t="s">
        <v>551</v>
      </c>
      <c r="B290" t="s">
        <v>82</v>
      </c>
      <c r="C290" t="s">
        <v>458</v>
      </c>
      <c r="D290" t="s">
        <v>84</v>
      </c>
      <c r="E290" t="s">
        <v>85</v>
      </c>
      <c r="F290" t="s">
        <v>95</v>
      </c>
      <c r="G290" s="55">
        <v>2</v>
      </c>
      <c r="H290" t="s">
        <v>259</v>
      </c>
      <c r="I290" t="s">
        <v>96</v>
      </c>
      <c r="J290" t="s">
        <v>556</v>
      </c>
      <c r="K290" t="s">
        <v>90</v>
      </c>
      <c r="L290" s="54" t="s">
        <v>91</v>
      </c>
      <c r="M290" s="54" t="s">
        <v>91</v>
      </c>
      <c r="N290" s="54" t="s">
        <v>91</v>
      </c>
      <c r="O290" s="54" t="s">
        <v>91</v>
      </c>
      <c r="P290" s="54" t="s">
        <v>91</v>
      </c>
      <c r="Q290" s="54" t="s">
        <v>91</v>
      </c>
      <c r="R290" s="54" t="s">
        <v>91</v>
      </c>
      <c r="S290" s="54" t="s">
        <v>91</v>
      </c>
      <c r="T290" s="54"/>
      <c r="U290" s="54"/>
      <c r="V290" s="54" t="s">
        <v>91</v>
      </c>
      <c r="W290" s="54" t="s">
        <v>91</v>
      </c>
      <c r="X290" s="54" t="s">
        <v>91</v>
      </c>
      <c r="Y290" s="54" t="s">
        <v>91</v>
      </c>
      <c r="Z290" s="54" t="s">
        <v>91</v>
      </c>
      <c r="AA290" s="54" t="s">
        <v>91</v>
      </c>
      <c r="AB290" s="54" t="s">
        <v>91</v>
      </c>
      <c r="AC290" s="54" t="s">
        <v>91</v>
      </c>
      <c r="AD290" s="54"/>
      <c r="AE290" s="54"/>
      <c r="AF290" s="54"/>
      <c r="AG290" s="54"/>
      <c r="AH290" s="54"/>
      <c r="AI290" s="54"/>
      <c r="AJ290" s="54"/>
      <c r="AK290" s="54"/>
      <c r="AL290" s="54"/>
      <c r="AM290" s="54"/>
      <c r="AN290" s="54"/>
      <c r="AO290" s="54"/>
      <c r="AP290" s="54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  <c r="BB290" s="54"/>
      <c r="BC290" s="54"/>
      <c r="BD290" s="54"/>
      <c r="BE290" s="54"/>
      <c r="BF290" s="54"/>
      <c r="BG290" s="54"/>
      <c r="BH290" s="54"/>
      <c r="BI290" s="54"/>
      <c r="BJ290" s="54"/>
    </row>
    <row r="291" spans="1:96" s="12" customFormat="1" ht="14.4" x14ac:dyDescent="0.3">
      <c r="A291" s="58" t="s">
        <v>551</v>
      </c>
      <c r="B291" t="s">
        <v>107</v>
      </c>
      <c r="C291" t="s">
        <v>108</v>
      </c>
      <c r="D291" t="s">
        <v>109</v>
      </c>
      <c r="E291" t="s">
        <v>85</v>
      </c>
      <c r="F291" t="s">
        <v>95</v>
      </c>
      <c r="G291" s="55">
        <v>2</v>
      </c>
      <c r="H291" t="s">
        <v>87</v>
      </c>
      <c r="I291" t="s">
        <v>96</v>
      </c>
      <c r="J291" t="s">
        <v>555</v>
      </c>
      <c r="K291" t="s">
        <v>90</v>
      </c>
      <c r="L291" s="54"/>
      <c r="M291" s="54"/>
      <c r="N291" s="54"/>
      <c r="O291" s="54"/>
      <c r="P291" s="54"/>
      <c r="Q291" s="54"/>
      <c r="R291" s="54"/>
      <c r="S291" s="54"/>
      <c r="T291" s="54"/>
      <c r="U291" s="54"/>
      <c r="V291" s="54"/>
      <c r="W291" s="54"/>
      <c r="X291" s="54"/>
      <c r="Y291" s="54"/>
      <c r="Z291" s="54"/>
      <c r="AA291" s="54"/>
      <c r="AB291" s="54"/>
      <c r="AC291" s="54"/>
      <c r="AD291" s="54"/>
      <c r="AE291" s="54"/>
      <c r="AF291" s="54"/>
      <c r="AG291" s="54"/>
      <c r="AH291" s="54"/>
      <c r="AI291" s="54"/>
      <c r="AJ291" s="54"/>
      <c r="AK291" s="54" t="s">
        <v>91</v>
      </c>
      <c r="AL291" s="54" t="s">
        <v>91</v>
      </c>
      <c r="AM291" s="54" t="s">
        <v>91</v>
      </c>
      <c r="AN291" s="54" t="s">
        <v>91</v>
      </c>
      <c r="AO291" s="54" t="s">
        <v>91</v>
      </c>
      <c r="AP291" s="54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  <c r="BB291" s="54"/>
      <c r="BC291" s="54"/>
      <c r="BD291" s="54"/>
      <c r="BE291" s="54"/>
      <c r="BF291" s="54"/>
      <c r="BG291" s="54"/>
      <c r="BH291" s="54"/>
      <c r="BI291" s="54"/>
      <c r="BJ291" s="54"/>
    </row>
    <row r="292" spans="1:96" s="12" customFormat="1" ht="14.4" x14ac:dyDescent="0.3">
      <c r="A292" s="58" t="s">
        <v>551</v>
      </c>
      <c r="B292" t="s">
        <v>141</v>
      </c>
      <c r="C292" t="s">
        <v>142</v>
      </c>
      <c r="D292" t="s">
        <v>143</v>
      </c>
      <c r="E292" t="s">
        <v>85</v>
      </c>
      <c r="F292" t="s">
        <v>95</v>
      </c>
      <c r="G292" s="55">
        <v>2</v>
      </c>
      <c r="H292" t="s">
        <v>144</v>
      </c>
      <c r="I292" t="s">
        <v>96</v>
      </c>
      <c r="J292" t="s">
        <v>554</v>
      </c>
      <c r="K292" t="s">
        <v>90</v>
      </c>
      <c r="L292" s="54" t="s">
        <v>91</v>
      </c>
      <c r="M292" s="54" t="s">
        <v>91</v>
      </c>
      <c r="N292" s="54" t="s">
        <v>91</v>
      </c>
      <c r="O292" s="54" t="s">
        <v>91</v>
      </c>
      <c r="P292" s="54" t="s">
        <v>91</v>
      </c>
      <c r="Q292" s="54" t="s">
        <v>91</v>
      </c>
      <c r="R292" s="54" t="s">
        <v>91</v>
      </c>
      <c r="S292" s="54" t="s">
        <v>91</v>
      </c>
      <c r="T292" s="54" t="s">
        <v>91</v>
      </c>
      <c r="U292" s="54"/>
      <c r="V292" s="54" t="s">
        <v>91</v>
      </c>
      <c r="W292" s="54" t="s">
        <v>91</v>
      </c>
      <c r="X292" s="54" t="s">
        <v>91</v>
      </c>
      <c r="Y292" s="54" t="s">
        <v>91</v>
      </c>
      <c r="Z292" s="54" t="s">
        <v>91</v>
      </c>
      <c r="AA292" s="54" t="s">
        <v>91</v>
      </c>
      <c r="AB292" s="54" t="s">
        <v>91</v>
      </c>
      <c r="AC292" s="54" t="s">
        <v>91</v>
      </c>
      <c r="AD292" s="54"/>
      <c r="AE292" s="54"/>
      <c r="AF292" s="54"/>
      <c r="AG292" s="54"/>
      <c r="AH292" s="54"/>
      <c r="AI292" s="54"/>
      <c r="AJ292" s="54"/>
      <c r="AK292" s="54"/>
      <c r="AL292" s="54"/>
      <c r="AM292" s="54"/>
      <c r="AN292" s="54"/>
      <c r="AO292" s="54"/>
      <c r="AP292" s="54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  <c r="BB292" s="54"/>
      <c r="BC292" s="54"/>
      <c r="BD292" s="54"/>
      <c r="BE292" s="54"/>
      <c r="BF292" s="54"/>
      <c r="BG292" s="54"/>
      <c r="BH292" s="54"/>
      <c r="BI292" s="54"/>
      <c r="BJ292" s="54"/>
    </row>
    <row r="293" spans="1:96" s="12" customFormat="1" ht="14.4" x14ac:dyDescent="0.3">
      <c r="A293" s="58" t="s">
        <v>551</v>
      </c>
      <c r="B293" t="s">
        <v>112</v>
      </c>
      <c r="C293" t="s">
        <v>113</v>
      </c>
      <c r="D293" t="s">
        <v>114</v>
      </c>
      <c r="E293" t="s">
        <v>100</v>
      </c>
      <c r="F293" t="s">
        <v>95</v>
      </c>
      <c r="G293" s="55">
        <v>2</v>
      </c>
      <c r="H293" t="s">
        <v>87</v>
      </c>
      <c r="I293" t="s">
        <v>96</v>
      </c>
      <c r="J293" t="s">
        <v>550</v>
      </c>
      <c r="K293" t="s">
        <v>90</v>
      </c>
      <c r="L293" s="54" t="s">
        <v>91</v>
      </c>
      <c r="M293" s="54" t="s">
        <v>91</v>
      </c>
      <c r="N293" s="54" t="s">
        <v>91</v>
      </c>
      <c r="O293" s="54" t="s">
        <v>91</v>
      </c>
      <c r="P293" s="54" t="s">
        <v>91</v>
      </c>
      <c r="Q293" s="54" t="s">
        <v>91</v>
      </c>
      <c r="R293" s="54" t="s">
        <v>91</v>
      </c>
      <c r="S293" s="54" t="s">
        <v>91</v>
      </c>
      <c r="T293" s="54" t="s">
        <v>91</v>
      </c>
      <c r="U293" s="54"/>
      <c r="V293" s="54" t="s">
        <v>91</v>
      </c>
      <c r="W293" s="54" t="s">
        <v>91</v>
      </c>
      <c r="X293" s="54" t="s">
        <v>91</v>
      </c>
      <c r="Y293" s="54" t="s">
        <v>91</v>
      </c>
      <c r="Z293" s="54" t="s">
        <v>91</v>
      </c>
      <c r="AA293" s="54" t="s">
        <v>91</v>
      </c>
      <c r="AB293" s="54" t="s">
        <v>91</v>
      </c>
      <c r="AC293" s="54" t="s">
        <v>91</v>
      </c>
      <c r="AD293" s="54"/>
      <c r="AE293" s="54"/>
      <c r="AF293" s="54"/>
      <c r="AG293" s="54"/>
      <c r="AH293" s="54"/>
      <c r="AI293" s="54"/>
      <c r="AJ293" s="54"/>
      <c r="AK293" s="54"/>
      <c r="AL293" s="54"/>
      <c r="AM293" s="54"/>
      <c r="AN293" s="54"/>
      <c r="AO293" s="54"/>
      <c r="AP293" s="54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  <c r="BB293" s="54"/>
      <c r="BC293" s="54"/>
      <c r="BD293" s="54"/>
      <c r="BE293" s="54"/>
      <c r="BF293" s="54"/>
      <c r="BG293" s="54"/>
      <c r="BH293" s="54"/>
      <c r="BI293" s="54"/>
      <c r="BJ293" s="54"/>
    </row>
    <row r="294" spans="1:96" s="12" customFormat="1" ht="14.4" x14ac:dyDescent="0.3">
      <c r="A294" s="58" t="s">
        <v>551</v>
      </c>
      <c r="B294" t="s">
        <v>93</v>
      </c>
      <c r="C294" t="s">
        <v>93</v>
      </c>
      <c r="D294" t="s">
        <v>94</v>
      </c>
      <c r="E294" t="s">
        <v>85</v>
      </c>
      <c r="F294" t="s">
        <v>95</v>
      </c>
      <c r="G294" s="55">
        <v>2</v>
      </c>
      <c r="H294" t="s">
        <v>87</v>
      </c>
      <c r="I294" t="s">
        <v>96</v>
      </c>
      <c r="J294" t="s">
        <v>553</v>
      </c>
      <c r="K294" t="s">
        <v>90</v>
      </c>
      <c r="L294" s="54"/>
      <c r="M294" s="54" t="s">
        <v>91</v>
      </c>
      <c r="N294" s="54" t="s">
        <v>91</v>
      </c>
      <c r="O294" s="54" t="s">
        <v>91</v>
      </c>
      <c r="P294" s="54" t="s">
        <v>91</v>
      </c>
      <c r="Q294" s="54" t="s">
        <v>91</v>
      </c>
      <c r="R294" s="54" t="s">
        <v>91</v>
      </c>
      <c r="S294" s="54" t="s">
        <v>91</v>
      </c>
      <c r="T294" s="54"/>
      <c r="U294" s="54"/>
      <c r="V294" s="54"/>
      <c r="W294" s="54"/>
      <c r="X294" s="54"/>
      <c r="Y294" s="54"/>
      <c r="Z294" s="54"/>
      <c r="AA294" s="54"/>
      <c r="AB294" s="54"/>
      <c r="AC294" s="54"/>
      <c r="AD294" s="54"/>
      <c r="AE294" s="54"/>
      <c r="AF294" s="54"/>
      <c r="AG294" s="54"/>
      <c r="AH294" s="54"/>
      <c r="AI294" s="54"/>
      <c r="AJ294" s="54"/>
      <c r="AK294" s="54"/>
      <c r="AL294" s="54"/>
      <c r="AM294" s="54"/>
      <c r="AN294" s="54"/>
      <c r="AO294" s="54"/>
      <c r="AP294" s="54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  <c r="BB294" s="54"/>
      <c r="BC294" s="54"/>
      <c r="BD294" s="54"/>
      <c r="BE294" s="54"/>
      <c r="BF294" s="54"/>
      <c r="BG294" s="54"/>
      <c r="BH294" s="54"/>
      <c r="BI294" s="54"/>
      <c r="BJ294" s="54"/>
    </row>
    <row r="295" spans="1:96" s="12" customFormat="1" ht="14.4" x14ac:dyDescent="0.3">
      <c r="A295" s="58" t="s">
        <v>552</v>
      </c>
      <c r="B295" t="s">
        <v>107</v>
      </c>
      <c r="C295" t="s">
        <v>108</v>
      </c>
      <c r="D295" t="s">
        <v>109</v>
      </c>
      <c r="E295" t="s">
        <v>85</v>
      </c>
      <c r="F295" t="s">
        <v>95</v>
      </c>
      <c r="G295" s="55">
        <v>2</v>
      </c>
      <c r="H295" t="s">
        <v>87</v>
      </c>
      <c r="I295" t="s">
        <v>96</v>
      </c>
      <c r="J295" t="s">
        <v>555</v>
      </c>
      <c r="K295" t="s">
        <v>90</v>
      </c>
      <c r="L295" s="54"/>
      <c r="M295" s="54"/>
      <c r="N295" s="54"/>
      <c r="O295" s="54"/>
      <c r="P295" s="54"/>
      <c r="Q295" s="54"/>
      <c r="R295" s="54"/>
      <c r="S295" s="54"/>
      <c r="T295" s="54"/>
      <c r="U295" s="54"/>
      <c r="V295" s="54"/>
      <c r="W295" s="54"/>
      <c r="X295" s="54"/>
      <c r="Y295" s="54"/>
      <c r="Z295" s="54"/>
      <c r="AA295" s="54"/>
      <c r="AB295" s="54"/>
      <c r="AC295" s="54"/>
      <c r="AD295" s="54"/>
      <c r="AE295" s="54"/>
      <c r="AF295" s="54"/>
      <c r="AG295" s="54" t="s">
        <v>91</v>
      </c>
      <c r="AH295" s="54" t="s">
        <v>91</v>
      </c>
      <c r="AI295" s="54" t="s">
        <v>91</v>
      </c>
      <c r="AJ295" s="54" t="s">
        <v>91</v>
      </c>
      <c r="AK295" s="54" t="s">
        <v>91</v>
      </c>
      <c r="AL295" s="54"/>
      <c r="AM295" s="54"/>
      <c r="AN295" s="54"/>
      <c r="AO295" s="54"/>
      <c r="AP295" s="54"/>
      <c r="AQ295" s="54"/>
      <c r="AR295" s="54" t="s">
        <v>91</v>
      </c>
      <c r="AS295" s="54" t="s">
        <v>91</v>
      </c>
      <c r="AT295" s="54" t="s">
        <v>91</v>
      </c>
      <c r="AU295" s="54" t="s">
        <v>91</v>
      </c>
      <c r="AV295" s="54" t="s">
        <v>91</v>
      </c>
      <c r="AW295" s="54" t="s">
        <v>91</v>
      </c>
      <c r="AX295" s="54" t="s">
        <v>91</v>
      </c>
      <c r="AY295" s="54" t="s">
        <v>91</v>
      </c>
      <c r="AZ295" s="54" t="s">
        <v>91</v>
      </c>
      <c r="BA295" s="54" t="s">
        <v>91</v>
      </c>
      <c r="BB295" s="54"/>
      <c r="BC295" s="54"/>
      <c r="BD295" s="54"/>
      <c r="BE295" s="54"/>
      <c r="BF295" s="54"/>
      <c r="BG295" s="54"/>
      <c r="BH295" s="54"/>
      <c r="BI295" s="54"/>
      <c r="BJ295" s="54"/>
    </row>
    <row r="296" spans="1:96" s="12" customFormat="1" ht="14.4" x14ac:dyDescent="0.3">
      <c r="A296" s="58" t="s">
        <v>552</v>
      </c>
      <c r="B296" t="s">
        <v>112</v>
      </c>
      <c r="C296" t="s">
        <v>113</v>
      </c>
      <c r="D296" t="s">
        <v>114</v>
      </c>
      <c r="E296" t="s">
        <v>100</v>
      </c>
      <c r="F296" t="s">
        <v>95</v>
      </c>
      <c r="G296" s="55">
        <v>2</v>
      </c>
      <c r="H296" t="s">
        <v>87</v>
      </c>
      <c r="I296" t="s">
        <v>96</v>
      </c>
      <c r="J296" t="s">
        <v>550</v>
      </c>
      <c r="K296" t="s">
        <v>90</v>
      </c>
      <c r="L296" s="54" t="s">
        <v>91</v>
      </c>
      <c r="M296" s="54" t="s">
        <v>91</v>
      </c>
      <c r="N296" s="54" t="s">
        <v>91</v>
      </c>
      <c r="O296" s="54" t="s">
        <v>91</v>
      </c>
      <c r="P296" s="54" t="s">
        <v>91</v>
      </c>
      <c r="Q296" s="54" t="s">
        <v>91</v>
      </c>
      <c r="R296" s="54" t="s">
        <v>91</v>
      </c>
      <c r="S296" s="54" t="s">
        <v>91</v>
      </c>
      <c r="T296" s="54" t="s">
        <v>91</v>
      </c>
      <c r="U296" s="54"/>
      <c r="V296" s="54" t="s">
        <v>91</v>
      </c>
      <c r="W296" s="54" t="s">
        <v>91</v>
      </c>
      <c r="X296" s="54" t="s">
        <v>91</v>
      </c>
      <c r="Y296" s="54" t="s">
        <v>91</v>
      </c>
      <c r="Z296" s="54" t="s">
        <v>91</v>
      </c>
      <c r="AA296" s="54" t="s">
        <v>91</v>
      </c>
      <c r="AB296" s="54" t="s">
        <v>91</v>
      </c>
      <c r="AC296" s="54" t="s">
        <v>91</v>
      </c>
      <c r="AD296" s="54"/>
      <c r="AE296" s="54"/>
      <c r="AF296" s="54"/>
      <c r="AG296" s="54"/>
      <c r="AH296" s="54"/>
      <c r="AI296" s="54"/>
      <c r="AJ296" s="54"/>
      <c r="AK296" s="54"/>
      <c r="AL296" s="54"/>
      <c r="AM296" s="54"/>
      <c r="AN296" s="54"/>
      <c r="AO296" s="54"/>
      <c r="AP296" s="54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  <c r="BB296" s="54"/>
      <c r="BC296" s="54"/>
      <c r="BD296" s="54"/>
      <c r="BE296" s="54"/>
      <c r="BF296" s="54"/>
      <c r="BG296" s="54"/>
      <c r="BH296" s="54"/>
      <c r="BI296" s="54"/>
      <c r="BJ296" s="54"/>
    </row>
    <row r="297" spans="1:96" s="12" customFormat="1" ht="14.4" x14ac:dyDescent="0.3">
      <c r="A297" s="58" t="s">
        <v>557</v>
      </c>
      <c r="B297" t="s">
        <v>82</v>
      </c>
      <c r="C297" t="s">
        <v>458</v>
      </c>
      <c r="D297" t="s">
        <v>84</v>
      </c>
      <c r="E297" t="s">
        <v>85</v>
      </c>
      <c r="F297" t="s">
        <v>95</v>
      </c>
      <c r="G297" s="55">
        <v>2</v>
      </c>
      <c r="H297" t="s">
        <v>259</v>
      </c>
      <c r="I297" t="s">
        <v>96</v>
      </c>
      <c r="J297" t="s">
        <v>558</v>
      </c>
      <c r="K297" t="s">
        <v>90</v>
      </c>
      <c r="L297" s="54"/>
      <c r="M297" s="54" t="s">
        <v>91</v>
      </c>
      <c r="N297" s="54" t="s">
        <v>91</v>
      </c>
      <c r="O297" s="54" t="s">
        <v>91</v>
      </c>
      <c r="P297" s="54"/>
      <c r="Q297" s="54"/>
      <c r="R297" s="54"/>
      <c r="S297" s="54"/>
      <c r="T297" s="54"/>
      <c r="U297" s="54"/>
      <c r="V297" s="54"/>
      <c r="W297" s="54" t="s">
        <v>91</v>
      </c>
      <c r="X297" s="54" t="s">
        <v>91</v>
      </c>
      <c r="Y297" s="54" t="s">
        <v>91</v>
      </c>
      <c r="Z297" s="54"/>
      <c r="AA297" s="54"/>
      <c r="AB297" s="54"/>
      <c r="AC297" s="54"/>
      <c r="AD297" s="54"/>
      <c r="AE297" s="54"/>
      <c r="AF297" s="54"/>
      <c r="AG297" s="54"/>
      <c r="AH297" s="54"/>
      <c r="AI297" s="54"/>
      <c r="AJ297" s="54"/>
      <c r="AK297" s="54"/>
      <c r="AL297" s="54"/>
      <c r="AM297" s="54"/>
      <c r="AN297" s="54"/>
      <c r="AO297" s="54"/>
      <c r="AP297" s="54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  <c r="BB297" s="54"/>
      <c r="BC297" s="54"/>
      <c r="BD297" s="54"/>
      <c r="BE297" s="54"/>
      <c r="BF297" s="54"/>
      <c r="BG297" s="54"/>
      <c r="BH297" s="54"/>
      <c r="BI297" s="54"/>
      <c r="BJ297" s="54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</row>
    <row r="298" spans="1:96" s="12" customFormat="1" ht="14.4" x14ac:dyDescent="0.3">
      <c r="A298" s="58" t="s">
        <v>559</v>
      </c>
      <c r="B298" t="s">
        <v>98</v>
      </c>
      <c r="C298" t="s">
        <v>98</v>
      </c>
      <c r="D298" t="s">
        <v>99</v>
      </c>
      <c r="E298" t="s">
        <v>100</v>
      </c>
      <c r="F298" t="s">
        <v>95</v>
      </c>
      <c r="G298" s="55">
        <v>2</v>
      </c>
      <c r="H298" t="s">
        <v>87</v>
      </c>
      <c r="I298" t="s">
        <v>96</v>
      </c>
      <c r="J298" t="s">
        <v>560</v>
      </c>
      <c r="K298" t="s">
        <v>90</v>
      </c>
      <c r="L298" s="54"/>
      <c r="M298" s="54" t="s">
        <v>91</v>
      </c>
      <c r="N298" s="54" t="s">
        <v>91</v>
      </c>
      <c r="O298" s="54" t="s">
        <v>91</v>
      </c>
      <c r="P298" s="54"/>
      <c r="Q298" s="54"/>
      <c r="R298" s="54"/>
      <c r="S298" s="54"/>
      <c r="T298" s="54"/>
      <c r="U298" s="54"/>
      <c r="V298" s="54"/>
      <c r="W298" s="54"/>
      <c r="X298" s="54"/>
      <c r="Y298" s="54"/>
      <c r="Z298" s="54"/>
      <c r="AA298" s="54"/>
      <c r="AB298" s="54"/>
      <c r="AC298" s="54"/>
      <c r="AD298" s="54"/>
      <c r="AE298" s="54"/>
      <c r="AF298" s="54"/>
      <c r="AG298" s="54"/>
      <c r="AH298" s="54"/>
      <c r="AI298" s="54"/>
      <c r="AJ298" s="54"/>
      <c r="AK298" s="54"/>
      <c r="AL298" s="54"/>
      <c r="AM298" s="54"/>
      <c r="AN298" s="54"/>
      <c r="AO298" s="54"/>
      <c r="AP298" s="54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  <c r="BB298" s="54"/>
      <c r="BC298" s="54"/>
      <c r="BD298" s="54"/>
      <c r="BE298" s="54"/>
      <c r="BF298" s="54"/>
      <c r="BG298" s="54"/>
      <c r="BH298" s="54"/>
      <c r="BI298" s="54"/>
      <c r="BJ298" s="54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</row>
    <row r="299" spans="1:96" s="12" customFormat="1" ht="14.4" x14ac:dyDescent="0.3">
      <c r="A299" s="58" t="s">
        <v>561</v>
      </c>
      <c r="B299" t="s">
        <v>103</v>
      </c>
      <c r="C299" t="s">
        <v>104</v>
      </c>
      <c r="D299" t="s">
        <v>105</v>
      </c>
      <c r="E299" t="s">
        <v>100</v>
      </c>
      <c r="F299" t="s">
        <v>95</v>
      </c>
      <c r="G299" s="55">
        <v>2</v>
      </c>
      <c r="H299" t="s">
        <v>87</v>
      </c>
      <c r="I299" t="s">
        <v>96</v>
      </c>
      <c r="J299" t="s">
        <v>562</v>
      </c>
      <c r="K299" t="s">
        <v>90</v>
      </c>
      <c r="L299" s="54" t="s">
        <v>91</v>
      </c>
      <c r="M299" s="54" t="s">
        <v>91</v>
      </c>
      <c r="N299" s="54" t="s">
        <v>91</v>
      </c>
      <c r="O299" s="54" t="s">
        <v>91</v>
      </c>
      <c r="P299" s="54" t="s">
        <v>91</v>
      </c>
      <c r="Q299" s="54" t="s">
        <v>91</v>
      </c>
      <c r="R299" s="54" t="s">
        <v>91</v>
      </c>
      <c r="S299" s="54" t="s">
        <v>91</v>
      </c>
      <c r="T299" s="54" t="s">
        <v>91</v>
      </c>
      <c r="U299" s="54"/>
      <c r="V299" s="54" t="s">
        <v>91</v>
      </c>
      <c r="W299" s="54" t="s">
        <v>91</v>
      </c>
      <c r="X299" s="54" t="s">
        <v>91</v>
      </c>
      <c r="Y299" s="54" t="s">
        <v>91</v>
      </c>
      <c r="Z299" s="54" t="s">
        <v>91</v>
      </c>
      <c r="AA299" s="54" t="s">
        <v>91</v>
      </c>
      <c r="AB299" s="54" t="s">
        <v>91</v>
      </c>
      <c r="AC299" s="54" t="s">
        <v>91</v>
      </c>
      <c r="AD299" s="54"/>
      <c r="AE299" s="54"/>
      <c r="AF299" s="54"/>
      <c r="AG299" s="54"/>
      <c r="AH299" s="54" t="s">
        <v>91</v>
      </c>
      <c r="AI299" s="54" t="s">
        <v>91</v>
      </c>
      <c r="AJ299" s="54" t="s">
        <v>91</v>
      </c>
      <c r="AK299" s="54" t="s">
        <v>91</v>
      </c>
      <c r="AL299" s="54" t="s">
        <v>91</v>
      </c>
      <c r="AM299" s="54" t="s">
        <v>91</v>
      </c>
      <c r="AN299" s="54" t="s">
        <v>91</v>
      </c>
      <c r="AO299" s="54" t="s">
        <v>91</v>
      </c>
      <c r="AP299" s="54"/>
      <c r="AQ299" s="54"/>
      <c r="AR299" s="54"/>
      <c r="AS299" s="54" t="s">
        <v>91</v>
      </c>
      <c r="AT299" s="54" t="s">
        <v>91</v>
      </c>
      <c r="AU299" s="54" t="s">
        <v>91</v>
      </c>
      <c r="AV299" s="54" t="s">
        <v>91</v>
      </c>
      <c r="AW299" s="54" t="s">
        <v>91</v>
      </c>
      <c r="AX299" s="54" t="s">
        <v>91</v>
      </c>
      <c r="AY299" s="54" t="s">
        <v>91</v>
      </c>
      <c r="AZ299" s="54" t="s">
        <v>91</v>
      </c>
      <c r="BA299" s="54" t="s">
        <v>91</v>
      </c>
      <c r="BB299" s="54" t="s">
        <v>91</v>
      </c>
      <c r="BC299" s="54"/>
      <c r="BD299" s="54"/>
      <c r="BE299" s="54"/>
      <c r="BF299" s="54"/>
      <c r="BG299" s="54"/>
      <c r="BH299" s="54"/>
      <c r="BI299" s="54"/>
      <c r="BJ299" s="54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</row>
    <row r="300" spans="1:96" s="12" customFormat="1" ht="14.4" x14ac:dyDescent="0.3">
      <c r="A300" s="58" t="s">
        <v>561</v>
      </c>
      <c r="B300" t="s">
        <v>148</v>
      </c>
      <c r="C300" t="s">
        <v>149</v>
      </c>
      <c r="D300" t="s">
        <v>150</v>
      </c>
      <c r="E300" t="s">
        <v>138</v>
      </c>
      <c r="F300" t="s">
        <v>95</v>
      </c>
      <c r="G300" s="55">
        <v>2</v>
      </c>
      <c r="H300" t="s">
        <v>87</v>
      </c>
      <c r="I300" t="s">
        <v>96</v>
      </c>
      <c r="J300" t="s">
        <v>563</v>
      </c>
      <c r="K300" t="s">
        <v>90</v>
      </c>
      <c r="L300" s="54" t="s">
        <v>91</v>
      </c>
      <c r="M300" s="54"/>
      <c r="N300" s="54" t="s">
        <v>91</v>
      </c>
      <c r="O300" s="54" t="s">
        <v>91</v>
      </c>
      <c r="P300" s="54" t="s">
        <v>91</v>
      </c>
      <c r="Q300" s="54" t="s">
        <v>91</v>
      </c>
      <c r="R300" s="54"/>
      <c r="S300" s="54"/>
      <c r="T300" s="54"/>
      <c r="U300" s="54"/>
      <c r="V300" s="54"/>
      <c r="W300" s="54"/>
      <c r="X300" s="54"/>
      <c r="Y300" s="54"/>
      <c r="Z300" s="54"/>
      <c r="AA300" s="54"/>
      <c r="AB300" s="54"/>
      <c r="AC300" s="54"/>
      <c r="AD300" s="54"/>
      <c r="AE300" s="54"/>
      <c r="AF300" s="54"/>
      <c r="AG300" s="54"/>
      <c r="AH300" s="54"/>
      <c r="AI300" s="54"/>
      <c r="AJ300" s="54"/>
      <c r="AK300" s="54"/>
      <c r="AL300" s="54"/>
      <c r="AM300" s="54"/>
      <c r="AN300" s="54"/>
      <c r="AO300" s="54"/>
      <c r="AP300" s="54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  <c r="BB300" s="54"/>
      <c r="BC300" s="54"/>
      <c r="BD300" s="54"/>
      <c r="BE300" s="54"/>
      <c r="BF300" s="54"/>
      <c r="BG300" s="54"/>
      <c r="BH300" s="54"/>
      <c r="BI300" s="54"/>
      <c r="BJ300" s="54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</row>
    <row r="301" spans="1:96" s="12" customFormat="1" ht="14.4" x14ac:dyDescent="0.3">
      <c r="A301" s="58" t="s">
        <v>561</v>
      </c>
      <c r="B301" t="s">
        <v>152</v>
      </c>
      <c r="C301" t="s">
        <v>152</v>
      </c>
      <c r="D301" t="s">
        <v>153</v>
      </c>
      <c r="E301" t="s">
        <v>138</v>
      </c>
      <c r="F301" t="s">
        <v>95</v>
      </c>
      <c r="G301" s="55">
        <v>2</v>
      </c>
      <c r="H301" t="s">
        <v>87</v>
      </c>
      <c r="I301" t="s">
        <v>96</v>
      </c>
      <c r="J301" t="s">
        <v>565</v>
      </c>
      <c r="K301" t="s">
        <v>90</v>
      </c>
      <c r="L301" s="54"/>
      <c r="M301" s="54"/>
      <c r="N301" s="54"/>
      <c r="O301" s="54"/>
      <c r="P301" s="54"/>
      <c r="Q301" s="54"/>
      <c r="R301" s="54"/>
      <c r="S301" s="54"/>
      <c r="T301" s="54"/>
      <c r="U301" s="54"/>
      <c r="V301" s="54"/>
      <c r="W301" s="54"/>
      <c r="X301" s="54"/>
      <c r="Y301" s="54"/>
      <c r="Z301" s="54"/>
      <c r="AA301" s="54"/>
      <c r="AB301" s="54"/>
      <c r="AC301" s="54"/>
      <c r="AD301" s="54"/>
      <c r="AE301" s="54"/>
      <c r="AF301" s="54"/>
      <c r="AG301" s="54"/>
      <c r="AH301" s="54" t="s">
        <v>91</v>
      </c>
      <c r="AI301" s="54"/>
      <c r="AJ301" s="54" t="s">
        <v>91</v>
      </c>
      <c r="AK301" s="54" t="s">
        <v>91</v>
      </c>
      <c r="AL301" s="54" t="s">
        <v>91</v>
      </c>
      <c r="AM301" s="54" t="s">
        <v>91</v>
      </c>
      <c r="AN301" s="54" t="s">
        <v>91</v>
      </c>
      <c r="AO301" s="54" t="s">
        <v>91</v>
      </c>
      <c r="AP301" s="54" t="s">
        <v>91</v>
      </c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  <c r="BB301" s="54"/>
      <c r="BC301" s="54"/>
      <c r="BD301" s="54"/>
      <c r="BE301" s="54"/>
      <c r="BF301" s="54"/>
      <c r="BG301" s="54"/>
      <c r="BH301" s="54"/>
      <c r="BI301" s="54"/>
      <c r="BJ301" s="54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</row>
    <row r="302" spans="1:96" s="12" customFormat="1" ht="14.4" x14ac:dyDescent="0.3">
      <c r="A302" s="58" t="s">
        <v>564</v>
      </c>
      <c r="B302" t="s">
        <v>155</v>
      </c>
      <c r="C302" t="s">
        <v>156</v>
      </c>
      <c r="D302" t="s">
        <v>157</v>
      </c>
      <c r="E302" t="s">
        <v>138</v>
      </c>
      <c r="F302" t="s">
        <v>95</v>
      </c>
      <c r="G302" s="55">
        <v>2</v>
      </c>
      <c r="H302" t="s">
        <v>87</v>
      </c>
      <c r="I302" t="s">
        <v>96</v>
      </c>
      <c r="J302" t="s">
        <v>567</v>
      </c>
      <c r="K302" t="s">
        <v>90</v>
      </c>
      <c r="L302" s="54" t="s">
        <v>91</v>
      </c>
      <c r="M302" s="54" t="s">
        <v>91</v>
      </c>
      <c r="N302" s="54" t="s">
        <v>91</v>
      </c>
      <c r="O302" s="54" t="s">
        <v>91</v>
      </c>
      <c r="P302" s="54" t="s">
        <v>91</v>
      </c>
      <c r="Q302" s="54" t="s">
        <v>91</v>
      </c>
      <c r="R302" s="54"/>
      <c r="S302" s="54"/>
      <c r="T302" s="54"/>
      <c r="U302" s="54"/>
      <c r="V302" s="54" t="s">
        <v>91</v>
      </c>
      <c r="W302" s="54" t="s">
        <v>91</v>
      </c>
      <c r="X302" s="54" t="s">
        <v>91</v>
      </c>
      <c r="Y302" s="54" t="s">
        <v>91</v>
      </c>
      <c r="Z302" s="54" t="s">
        <v>91</v>
      </c>
      <c r="AA302" s="54" t="s">
        <v>91</v>
      </c>
      <c r="AB302" s="54"/>
      <c r="AC302" s="54"/>
      <c r="AD302" s="54"/>
      <c r="AE302" s="54"/>
      <c r="AF302" s="54"/>
      <c r="AG302" s="54"/>
      <c r="AH302" s="54"/>
      <c r="AI302" s="54"/>
      <c r="AJ302" s="54"/>
      <c r="AK302" s="54"/>
      <c r="AL302" s="54"/>
      <c r="AM302" s="54"/>
      <c r="AN302" s="54"/>
      <c r="AO302" s="54"/>
      <c r="AP302" s="54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  <c r="BB302" s="54"/>
      <c r="BC302" s="54"/>
      <c r="BD302" s="54"/>
      <c r="BE302" s="54"/>
      <c r="BF302" s="54"/>
      <c r="BG302" s="54"/>
      <c r="BH302" s="54"/>
      <c r="BI302" s="54"/>
      <c r="BJ302" s="54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</row>
    <row r="303" spans="1:96" s="12" customFormat="1" ht="14.4" x14ac:dyDescent="0.3">
      <c r="A303" s="58" t="s">
        <v>564</v>
      </c>
      <c r="B303" t="s">
        <v>159</v>
      </c>
      <c r="C303" t="s">
        <v>160</v>
      </c>
      <c r="D303" t="s">
        <v>161</v>
      </c>
      <c r="E303" t="s">
        <v>85</v>
      </c>
      <c r="F303" t="s">
        <v>95</v>
      </c>
      <c r="G303" s="55">
        <v>2</v>
      </c>
      <c r="H303" t="s">
        <v>87</v>
      </c>
      <c r="I303" t="s">
        <v>96</v>
      </c>
      <c r="J303" t="s">
        <v>566</v>
      </c>
      <c r="K303" t="s">
        <v>90</v>
      </c>
      <c r="L303" s="54"/>
      <c r="M303" s="54"/>
      <c r="N303" s="54"/>
      <c r="O303" s="54"/>
      <c r="P303" s="54"/>
      <c r="Q303" s="54"/>
      <c r="R303" s="54"/>
      <c r="S303" s="54"/>
      <c r="T303" s="54"/>
      <c r="U303" s="54"/>
      <c r="V303" s="54"/>
      <c r="W303" s="54"/>
      <c r="X303" s="54"/>
      <c r="Y303" s="54"/>
      <c r="Z303" s="54"/>
      <c r="AA303" s="54"/>
      <c r="AB303" s="54"/>
      <c r="AC303" s="54"/>
      <c r="AD303" s="54" t="s">
        <v>91</v>
      </c>
      <c r="AE303" s="54" t="s">
        <v>91</v>
      </c>
      <c r="AF303" s="54" t="s">
        <v>91</v>
      </c>
      <c r="AG303" s="54" t="s">
        <v>91</v>
      </c>
      <c r="AH303" s="54" t="s">
        <v>91</v>
      </c>
      <c r="AI303" s="54" t="s">
        <v>91</v>
      </c>
      <c r="AJ303" s="54" t="s">
        <v>91</v>
      </c>
      <c r="AK303" s="54" t="s">
        <v>91</v>
      </c>
      <c r="AL303" s="54"/>
      <c r="AM303" s="54"/>
      <c r="AN303" s="54"/>
      <c r="AO303" s="54"/>
      <c r="AP303" s="54"/>
      <c r="AQ303" s="54"/>
      <c r="AR303" s="54" t="s">
        <v>91</v>
      </c>
      <c r="AS303" s="54" t="s">
        <v>91</v>
      </c>
      <c r="AT303" s="54" t="s">
        <v>91</v>
      </c>
      <c r="AU303" s="54" t="s">
        <v>91</v>
      </c>
      <c r="AV303" s="54" t="s">
        <v>91</v>
      </c>
      <c r="AW303" s="54" t="s">
        <v>91</v>
      </c>
      <c r="AX303" s="54" t="s">
        <v>91</v>
      </c>
      <c r="AY303" s="54" t="s">
        <v>91</v>
      </c>
      <c r="AZ303" s="54"/>
      <c r="BA303" s="54"/>
      <c r="BB303" s="54"/>
      <c r="BC303" s="54"/>
      <c r="BD303" s="54"/>
      <c r="BE303" s="54"/>
      <c r="BF303" s="54"/>
      <c r="BG303" s="54"/>
      <c r="BH303" s="54"/>
      <c r="BI303" s="54"/>
      <c r="BJ303" s="54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</row>
    <row r="304" spans="1:96" customFormat="1" ht="14.4" customHeight="1" x14ac:dyDescent="0.3">
      <c r="A304" s="58" t="s">
        <v>564</v>
      </c>
      <c r="B304" t="s">
        <v>148</v>
      </c>
      <c r="C304" t="s">
        <v>149</v>
      </c>
      <c r="D304" t="s">
        <v>150</v>
      </c>
      <c r="E304" t="s">
        <v>138</v>
      </c>
      <c r="F304" t="s">
        <v>95</v>
      </c>
      <c r="G304" s="55">
        <v>2</v>
      </c>
      <c r="H304" t="s">
        <v>87</v>
      </c>
      <c r="I304" t="s">
        <v>96</v>
      </c>
      <c r="J304" t="s">
        <v>563</v>
      </c>
      <c r="K304" t="s">
        <v>90</v>
      </c>
      <c r="L304" s="54"/>
      <c r="M304" s="54"/>
      <c r="N304" s="54"/>
      <c r="O304" s="54"/>
      <c r="P304" s="54"/>
      <c r="Q304" s="54"/>
      <c r="R304" s="54" t="s">
        <v>91</v>
      </c>
      <c r="S304" s="54" t="s">
        <v>91</v>
      </c>
      <c r="T304" s="54" t="s">
        <v>91</v>
      </c>
      <c r="U304" s="54"/>
      <c r="V304" s="54" t="s">
        <v>91</v>
      </c>
      <c r="W304" s="54" t="s">
        <v>91</v>
      </c>
      <c r="X304" s="54" t="s">
        <v>91</v>
      </c>
      <c r="Y304" s="54" t="s">
        <v>91</v>
      </c>
      <c r="Z304" s="54" t="s">
        <v>91</v>
      </c>
      <c r="AA304" s="54" t="s">
        <v>91</v>
      </c>
      <c r="AB304" s="54" t="s">
        <v>91</v>
      </c>
      <c r="AC304" s="54" t="s">
        <v>91</v>
      </c>
      <c r="AD304" s="54"/>
      <c r="AE304" s="54"/>
      <c r="AF304" s="54"/>
      <c r="AG304" s="54"/>
      <c r="AH304" s="54"/>
      <c r="AI304" s="54"/>
      <c r="AJ304" s="54"/>
      <c r="AK304" s="54"/>
      <c r="AL304" s="54"/>
      <c r="AM304" s="54"/>
      <c r="AN304" s="54"/>
      <c r="AO304" s="54"/>
      <c r="AP304" s="54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  <c r="BB304" s="54"/>
      <c r="BC304" s="54"/>
      <c r="BD304" s="54"/>
      <c r="BE304" s="54"/>
      <c r="BF304" s="54"/>
      <c r="BG304" s="54"/>
      <c r="BH304" s="54"/>
      <c r="BI304" s="54"/>
      <c r="BJ304" s="54"/>
    </row>
    <row r="305" spans="1:62" customFormat="1" ht="16.8" customHeight="1" x14ac:dyDescent="0.3">
      <c r="A305" s="58" t="s">
        <v>568</v>
      </c>
      <c r="B305" t="s">
        <v>82</v>
      </c>
      <c r="C305" t="s">
        <v>458</v>
      </c>
      <c r="D305" t="s">
        <v>84</v>
      </c>
      <c r="E305" t="s">
        <v>85</v>
      </c>
      <c r="F305" t="s">
        <v>95</v>
      </c>
      <c r="G305" s="55">
        <v>2</v>
      </c>
      <c r="H305" t="s">
        <v>259</v>
      </c>
      <c r="I305" t="s">
        <v>96</v>
      </c>
      <c r="J305" t="s">
        <v>569</v>
      </c>
      <c r="K305" t="s">
        <v>90</v>
      </c>
      <c r="L305" s="54"/>
      <c r="M305" s="54"/>
      <c r="N305" s="54"/>
      <c r="O305" s="54"/>
      <c r="P305" s="54" t="s">
        <v>91</v>
      </c>
      <c r="Q305" s="54" t="s">
        <v>91</v>
      </c>
      <c r="R305" s="54" t="s">
        <v>91</v>
      </c>
      <c r="S305" s="54" t="s">
        <v>91</v>
      </c>
      <c r="T305" s="54"/>
      <c r="U305" s="54"/>
      <c r="V305" s="54"/>
      <c r="W305" s="54"/>
      <c r="X305" s="54"/>
      <c r="Y305" s="54"/>
      <c r="Z305" s="54" t="s">
        <v>91</v>
      </c>
      <c r="AA305" s="54" t="s">
        <v>91</v>
      </c>
      <c r="AB305" s="54" t="s">
        <v>91</v>
      </c>
      <c r="AC305" s="54" t="s">
        <v>91</v>
      </c>
      <c r="AD305" s="54"/>
      <c r="AE305" s="54"/>
      <c r="AF305" s="54"/>
      <c r="AG305" s="54"/>
      <c r="AH305" s="54"/>
      <c r="AI305" s="54"/>
      <c r="AJ305" s="54"/>
      <c r="AK305" s="54"/>
      <c r="AL305" s="54"/>
      <c r="AM305" s="54"/>
      <c r="AN305" s="54"/>
      <c r="AO305" s="54"/>
      <c r="AP305" s="54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  <c r="BB305" s="54"/>
      <c r="BC305" s="54"/>
      <c r="BD305" s="54"/>
      <c r="BE305" s="54"/>
      <c r="BF305" s="54"/>
      <c r="BG305" s="54"/>
      <c r="BH305" s="54"/>
      <c r="BI305" s="54"/>
      <c r="BJ305" s="54"/>
    </row>
    <row r="306" spans="1:62" customFormat="1" ht="10.199999999999999" customHeight="1" x14ac:dyDescent="0.3">
      <c r="G306" s="56"/>
    </row>
    <row r="307" spans="1:62" customFormat="1" ht="10.199999999999999" customHeight="1" x14ac:dyDescent="0.3">
      <c r="G307" s="56"/>
    </row>
    <row r="308" spans="1:62" customFormat="1" ht="10.199999999999999" customHeight="1" x14ac:dyDescent="0.3">
      <c r="G308" s="56"/>
    </row>
    <row r="309" spans="1:62" customFormat="1" ht="10.199999999999999" customHeight="1" x14ac:dyDescent="0.3">
      <c r="G309" s="56"/>
    </row>
    <row r="310" spans="1:62" customFormat="1" ht="10.199999999999999" customHeight="1" x14ac:dyDescent="0.3">
      <c r="G310" s="56"/>
    </row>
    <row r="311" spans="1:62" customFormat="1" ht="10.199999999999999" customHeight="1" x14ac:dyDescent="0.3">
      <c r="G311" s="56"/>
    </row>
    <row r="312" spans="1:62" customFormat="1" ht="10.199999999999999" customHeight="1" x14ac:dyDescent="0.3">
      <c r="G312" s="56"/>
    </row>
    <row r="313" spans="1:62" customFormat="1" ht="10.199999999999999" customHeight="1" x14ac:dyDescent="0.3">
      <c r="G313" s="56"/>
    </row>
    <row r="314" spans="1:62" customFormat="1" ht="10.199999999999999" customHeight="1" x14ac:dyDescent="0.3">
      <c r="G314" s="56"/>
    </row>
    <row r="315" spans="1:62" customFormat="1" ht="10.199999999999999" customHeight="1" x14ac:dyDescent="0.3">
      <c r="G315" s="56"/>
    </row>
    <row r="316" spans="1:62" customFormat="1" ht="10.199999999999999" customHeight="1" x14ac:dyDescent="0.3">
      <c r="G316" s="56"/>
    </row>
    <row r="317" spans="1:62" customFormat="1" ht="10.199999999999999" customHeight="1" x14ac:dyDescent="0.3">
      <c r="G317" s="56"/>
    </row>
    <row r="318" spans="1:62" customFormat="1" ht="10.199999999999999" customHeight="1" x14ac:dyDescent="0.3">
      <c r="G318" s="56"/>
    </row>
    <row r="319" spans="1:62" customFormat="1" ht="10.199999999999999" customHeight="1" x14ac:dyDescent="0.3">
      <c r="G319" s="56"/>
    </row>
    <row r="320" spans="1:62" customFormat="1" ht="10.199999999999999" customHeight="1" x14ac:dyDescent="0.3">
      <c r="G320" s="56"/>
    </row>
    <row r="321" spans="7:7" customFormat="1" ht="10.199999999999999" customHeight="1" x14ac:dyDescent="0.3">
      <c r="G321" s="56"/>
    </row>
    <row r="322" spans="7:7" customFormat="1" ht="10.199999999999999" customHeight="1" x14ac:dyDescent="0.3">
      <c r="G322" s="56"/>
    </row>
    <row r="323" spans="7:7" customFormat="1" ht="10.199999999999999" customHeight="1" x14ac:dyDescent="0.3">
      <c r="G323" s="56"/>
    </row>
    <row r="324" spans="7:7" customFormat="1" ht="10.199999999999999" customHeight="1" x14ac:dyDescent="0.3">
      <c r="G324" s="56"/>
    </row>
    <row r="325" spans="7:7" customFormat="1" ht="10.199999999999999" customHeight="1" x14ac:dyDescent="0.3">
      <c r="G325" s="56"/>
    </row>
    <row r="326" spans="7:7" customFormat="1" ht="10.199999999999999" customHeight="1" x14ac:dyDescent="0.3">
      <c r="G326" s="56"/>
    </row>
    <row r="327" spans="7:7" customFormat="1" ht="10.199999999999999" customHeight="1" x14ac:dyDescent="0.3">
      <c r="G327" s="56"/>
    </row>
    <row r="328" spans="7:7" customFormat="1" ht="10.199999999999999" customHeight="1" x14ac:dyDescent="0.3">
      <c r="G328" s="56"/>
    </row>
    <row r="329" spans="7:7" customFormat="1" ht="10.199999999999999" customHeight="1" x14ac:dyDescent="0.3">
      <c r="G329" s="56"/>
    </row>
    <row r="330" spans="7:7" customFormat="1" ht="10.199999999999999" customHeight="1" x14ac:dyDescent="0.3">
      <c r="G330" s="56"/>
    </row>
    <row r="331" spans="7:7" customFormat="1" ht="10.199999999999999" customHeight="1" x14ac:dyDescent="0.3">
      <c r="G331" s="56"/>
    </row>
    <row r="332" spans="7:7" customFormat="1" ht="10.199999999999999" customHeight="1" x14ac:dyDescent="0.3">
      <c r="G332" s="56"/>
    </row>
    <row r="333" spans="7:7" customFormat="1" ht="10.199999999999999" customHeight="1" x14ac:dyDescent="0.3">
      <c r="G333" s="56"/>
    </row>
    <row r="334" spans="7:7" customFormat="1" ht="10.199999999999999" customHeight="1" x14ac:dyDescent="0.3">
      <c r="G334" s="56"/>
    </row>
    <row r="335" spans="7:7" customFormat="1" ht="10.199999999999999" customHeight="1" x14ac:dyDescent="0.3">
      <c r="G335" s="56"/>
    </row>
    <row r="336" spans="7:7" customFormat="1" ht="10.199999999999999" customHeight="1" x14ac:dyDescent="0.3">
      <c r="G336" s="56"/>
    </row>
    <row r="337" spans="7:7" customFormat="1" ht="10.199999999999999" customHeight="1" x14ac:dyDescent="0.3">
      <c r="G337" s="56"/>
    </row>
    <row r="338" spans="7:7" customFormat="1" ht="10.199999999999999" customHeight="1" x14ac:dyDescent="0.3">
      <c r="G338" s="56"/>
    </row>
    <row r="339" spans="7:7" customFormat="1" ht="10.199999999999999" customHeight="1" x14ac:dyDescent="0.3">
      <c r="G339" s="56"/>
    </row>
    <row r="340" spans="7:7" customFormat="1" ht="10.199999999999999" customHeight="1" x14ac:dyDescent="0.3">
      <c r="G340" s="56"/>
    </row>
    <row r="341" spans="7:7" customFormat="1" ht="10.199999999999999" customHeight="1" x14ac:dyDescent="0.3">
      <c r="G341" s="56"/>
    </row>
    <row r="342" spans="7:7" customFormat="1" ht="10.199999999999999" customHeight="1" x14ac:dyDescent="0.3">
      <c r="G342" s="56"/>
    </row>
    <row r="343" spans="7:7" customFormat="1" ht="10.199999999999999" customHeight="1" x14ac:dyDescent="0.3">
      <c r="G343" s="56"/>
    </row>
    <row r="344" spans="7:7" customFormat="1" ht="10.199999999999999" customHeight="1" x14ac:dyDescent="0.3">
      <c r="G344" s="56"/>
    </row>
    <row r="345" spans="7:7" customFormat="1" ht="10.199999999999999" customHeight="1" x14ac:dyDescent="0.3">
      <c r="G345" s="56"/>
    </row>
    <row r="346" spans="7:7" customFormat="1" ht="10.199999999999999" customHeight="1" x14ac:dyDescent="0.3">
      <c r="G346" s="56"/>
    </row>
    <row r="347" spans="7:7" customFormat="1" ht="10.199999999999999" customHeight="1" x14ac:dyDescent="0.3">
      <c r="G347" s="56"/>
    </row>
    <row r="348" spans="7:7" customFormat="1" ht="10.199999999999999" customHeight="1" x14ac:dyDescent="0.3">
      <c r="G348" s="56"/>
    </row>
    <row r="349" spans="7:7" customFormat="1" ht="10.199999999999999" customHeight="1" x14ac:dyDescent="0.3">
      <c r="G349" s="56"/>
    </row>
    <row r="350" spans="7:7" customFormat="1" ht="10.199999999999999" customHeight="1" x14ac:dyDescent="0.3">
      <c r="G350" s="56"/>
    </row>
    <row r="351" spans="7:7" customFormat="1" ht="10.199999999999999" customHeight="1" x14ac:dyDescent="0.3">
      <c r="G351" s="56"/>
    </row>
    <row r="352" spans="7:7" customFormat="1" ht="10.199999999999999" customHeight="1" x14ac:dyDescent="0.3">
      <c r="G352" s="56"/>
    </row>
    <row r="353" spans="7:7" customFormat="1" ht="10.199999999999999" customHeight="1" x14ac:dyDescent="0.3">
      <c r="G353" s="56"/>
    </row>
    <row r="354" spans="7:7" customFormat="1" ht="10.199999999999999" customHeight="1" x14ac:dyDescent="0.3">
      <c r="G354" s="56"/>
    </row>
    <row r="355" spans="7:7" customFormat="1" ht="10.199999999999999" customHeight="1" x14ac:dyDescent="0.3">
      <c r="G355" s="56"/>
    </row>
    <row r="356" spans="7:7" customFormat="1" ht="10.199999999999999" customHeight="1" x14ac:dyDescent="0.3">
      <c r="G356" s="56"/>
    </row>
    <row r="357" spans="7:7" customFormat="1" ht="10.199999999999999" customHeight="1" x14ac:dyDescent="0.3">
      <c r="G357" s="56"/>
    </row>
    <row r="358" spans="7:7" customFormat="1" ht="10.199999999999999" customHeight="1" x14ac:dyDescent="0.3">
      <c r="G358" s="56"/>
    </row>
    <row r="359" spans="7:7" customFormat="1" ht="10.199999999999999" customHeight="1" x14ac:dyDescent="0.3">
      <c r="G359" s="56"/>
    </row>
    <row r="360" spans="7:7" customFormat="1" ht="10.199999999999999" customHeight="1" x14ac:dyDescent="0.3">
      <c r="G360" s="56"/>
    </row>
    <row r="361" spans="7:7" customFormat="1" ht="10.199999999999999" customHeight="1" x14ac:dyDescent="0.3">
      <c r="G361" s="56"/>
    </row>
    <row r="362" spans="7:7" customFormat="1" ht="10.199999999999999" customHeight="1" x14ac:dyDescent="0.3">
      <c r="G362" s="56"/>
    </row>
    <row r="363" spans="7:7" customFormat="1" ht="10.199999999999999" customHeight="1" x14ac:dyDescent="0.3">
      <c r="G363" s="56"/>
    </row>
    <row r="364" spans="7:7" customFormat="1" ht="10.199999999999999" customHeight="1" x14ac:dyDescent="0.3">
      <c r="G364" s="56"/>
    </row>
    <row r="365" spans="7:7" customFormat="1" ht="10.199999999999999" customHeight="1" x14ac:dyDescent="0.3">
      <c r="G365" s="56"/>
    </row>
    <row r="366" spans="7:7" customFormat="1" ht="10.199999999999999" customHeight="1" x14ac:dyDescent="0.3">
      <c r="G366" s="56"/>
    </row>
    <row r="367" spans="7:7" customFormat="1" ht="10.199999999999999" customHeight="1" x14ac:dyDescent="0.3">
      <c r="G367" s="56"/>
    </row>
    <row r="368" spans="7:7" customFormat="1" ht="10.199999999999999" customHeight="1" x14ac:dyDescent="0.3">
      <c r="G368" s="56"/>
    </row>
    <row r="369" spans="7:7" customFormat="1" ht="10.199999999999999" customHeight="1" x14ac:dyDescent="0.3">
      <c r="G369" s="56"/>
    </row>
    <row r="370" spans="7:7" customFormat="1" ht="10.199999999999999" customHeight="1" x14ac:dyDescent="0.3">
      <c r="G370" s="56"/>
    </row>
    <row r="371" spans="7:7" customFormat="1" ht="10.199999999999999" customHeight="1" x14ac:dyDescent="0.3">
      <c r="G371" s="56"/>
    </row>
    <row r="372" spans="7:7" customFormat="1" ht="10.199999999999999" customHeight="1" x14ac:dyDescent="0.3">
      <c r="G372" s="56"/>
    </row>
    <row r="373" spans="7:7" customFormat="1" ht="10.199999999999999" customHeight="1" x14ac:dyDescent="0.3">
      <c r="G373" s="56"/>
    </row>
    <row r="374" spans="7:7" customFormat="1" ht="10.199999999999999" customHeight="1" x14ac:dyDescent="0.3">
      <c r="G374" s="56"/>
    </row>
    <row r="375" spans="7:7" customFormat="1" ht="10.199999999999999" customHeight="1" x14ac:dyDescent="0.3">
      <c r="G375" s="56"/>
    </row>
    <row r="376" spans="7:7" customFormat="1" ht="10.199999999999999" customHeight="1" x14ac:dyDescent="0.3">
      <c r="G376" s="56"/>
    </row>
    <row r="377" spans="7:7" customFormat="1" ht="10.199999999999999" customHeight="1" x14ac:dyDescent="0.3">
      <c r="G377" s="56"/>
    </row>
    <row r="378" spans="7:7" customFormat="1" ht="10.199999999999999" customHeight="1" x14ac:dyDescent="0.3">
      <c r="G378" s="56"/>
    </row>
    <row r="379" spans="7:7" customFormat="1" ht="10.199999999999999" customHeight="1" x14ac:dyDescent="0.3">
      <c r="G379" s="56"/>
    </row>
    <row r="380" spans="7:7" customFormat="1" ht="10.199999999999999" customHeight="1" x14ac:dyDescent="0.3">
      <c r="G380" s="56"/>
    </row>
    <row r="381" spans="7:7" customFormat="1" ht="10.199999999999999" customHeight="1" x14ac:dyDescent="0.3">
      <c r="G381" s="56"/>
    </row>
    <row r="382" spans="7:7" customFormat="1" ht="10.199999999999999" customHeight="1" x14ac:dyDescent="0.3">
      <c r="G382" s="56"/>
    </row>
    <row r="383" spans="7:7" customFormat="1" ht="10.199999999999999" customHeight="1" x14ac:dyDescent="0.3">
      <c r="G383" s="56"/>
    </row>
    <row r="384" spans="7:7" customFormat="1" ht="10.199999999999999" customHeight="1" x14ac:dyDescent="0.3">
      <c r="G384" s="56"/>
    </row>
    <row r="385" spans="7:7" customFormat="1" ht="10.199999999999999" customHeight="1" x14ac:dyDescent="0.3">
      <c r="G385" s="56"/>
    </row>
    <row r="386" spans="7:7" customFormat="1" ht="10.199999999999999" customHeight="1" x14ac:dyDescent="0.3">
      <c r="G386" s="56"/>
    </row>
    <row r="387" spans="7:7" customFormat="1" ht="10.199999999999999" customHeight="1" x14ac:dyDescent="0.3">
      <c r="G387" s="56"/>
    </row>
    <row r="388" spans="7:7" customFormat="1" ht="10.199999999999999" customHeight="1" x14ac:dyDescent="0.3">
      <c r="G388" s="56"/>
    </row>
    <row r="389" spans="7:7" customFormat="1" ht="10.199999999999999" customHeight="1" x14ac:dyDescent="0.3">
      <c r="G389" s="56"/>
    </row>
    <row r="390" spans="7:7" customFormat="1" ht="10.199999999999999" customHeight="1" x14ac:dyDescent="0.3">
      <c r="G390" s="56"/>
    </row>
    <row r="391" spans="7:7" customFormat="1" ht="10.199999999999999" customHeight="1" x14ac:dyDescent="0.3">
      <c r="G391" s="56"/>
    </row>
    <row r="392" spans="7:7" customFormat="1" ht="10.199999999999999" customHeight="1" x14ac:dyDescent="0.3">
      <c r="G392" s="56"/>
    </row>
    <row r="393" spans="7:7" customFormat="1" ht="10.199999999999999" customHeight="1" x14ac:dyDescent="0.3">
      <c r="G393" s="56"/>
    </row>
    <row r="394" spans="7:7" customFormat="1" ht="10.199999999999999" customHeight="1" x14ac:dyDescent="0.3">
      <c r="G394" s="56"/>
    </row>
    <row r="395" spans="7:7" customFormat="1" ht="10.199999999999999" customHeight="1" x14ac:dyDescent="0.3">
      <c r="G395" s="56"/>
    </row>
    <row r="396" spans="7:7" customFormat="1" ht="10.199999999999999" customHeight="1" x14ac:dyDescent="0.3">
      <c r="G396" s="56"/>
    </row>
    <row r="397" spans="7:7" customFormat="1" ht="10.199999999999999" customHeight="1" x14ac:dyDescent="0.3">
      <c r="G397" s="56"/>
    </row>
    <row r="398" spans="7:7" customFormat="1" ht="10.199999999999999" customHeight="1" x14ac:dyDescent="0.3">
      <c r="G398" s="56"/>
    </row>
    <row r="399" spans="7:7" customFormat="1" ht="10.199999999999999" customHeight="1" x14ac:dyDescent="0.3">
      <c r="G399" s="56"/>
    </row>
    <row r="400" spans="7:7" customFormat="1" ht="10.199999999999999" customHeight="1" x14ac:dyDescent="0.3">
      <c r="G400" s="56"/>
    </row>
    <row r="401" spans="7:7" customFormat="1" ht="10.199999999999999" customHeight="1" x14ac:dyDescent="0.3">
      <c r="G401" s="56"/>
    </row>
    <row r="402" spans="7:7" customFormat="1" ht="10.199999999999999" customHeight="1" x14ac:dyDescent="0.3">
      <c r="G402" s="56"/>
    </row>
    <row r="403" spans="7:7" customFormat="1" ht="10.199999999999999" customHeight="1" x14ac:dyDescent="0.3">
      <c r="G403" s="56"/>
    </row>
    <row r="404" spans="7:7" customFormat="1" ht="10.199999999999999" customHeight="1" x14ac:dyDescent="0.3">
      <c r="G404" s="56"/>
    </row>
    <row r="405" spans="7:7" customFormat="1" ht="10.199999999999999" customHeight="1" x14ac:dyDescent="0.3">
      <c r="G405" s="56"/>
    </row>
    <row r="406" spans="7:7" customFormat="1" ht="10.199999999999999" customHeight="1" x14ac:dyDescent="0.3">
      <c r="G406" s="56"/>
    </row>
    <row r="407" spans="7:7" customFormat="1" ht="10.199999999999999" customHeight="1" x14ac:dyDescent="0.3">
      <c r="G407" s="56"/>
    </row>
    <row r="408" spans="7:7" customFormat="1" ht="10.199999999999999" customHeight="1" x14ac:dyDescent="0.3">
      <c r="G408" s="56"/>
    </row>
    <row r="409" spans="7:7" customFormat="1" ht="10.199999999999999" customHeight="1" x14ac:dyDescent="0.3">
      <c r="G409" s="56"/>
    </row>
    <row r="410" spans="7:7" customFormat="1" ht="10.199999999999999" customHeight="1" x14ac:dyDescent="0.3">
      <c r="G410" s="56"/>
    </row>
    <row r="411" spans="7:7" customFormat="1" ht="10.199999999999999" customHeight="1" x14ac:dyDescent="0.3">
      <c r="G411" s="56"/>
    </row>
    <row r="412" spans="7:7" customFormat="1" ht="10.199999999999999" customHeight="1" x14ac:dyDescent="0.3">
      <c r="G412" s="56"/>
    </row>
    <row r="413" spans="7:7" customFormat="1" ht="10.199999999999999" customHeight="1" x14ac:dyDescent="0.3">
      <c r="G413" s="56"/>
    </row>
    <row r="414" spans="7:7" customFormat="1" ht="10.199999999999999" customHeight="1" x14ac:dyDescent="0.3">
      <c r="G414" s="56"/>
    </row>
    <row r="415" spans="7:7" customFormat="1" ht="10.199999999999999" customHeight="1" x14ac:dyDescent="0.3">
      <c r="G415" s="56"/>
    </row>
    <row r="416" spans="7:7" customFormat="1" ht="10.199999999999999" customHeight="1" x14ac:dyDescent="0.3">
      <c r="G416" s="56"/>
    </row>
    <row r="417" spans="7:7" customFormat="1" ht="10.199999999999999" customHeight="1" x14ac:dyDescent="0.3">
      <c r="G417" s="56"/>
    </row>
    <row r="418" spans="7:7" customFormat="1" ht="10.199999999999999" customHeight="1" x14ac:dyDescent="0.3">
      <c r="G418" s="56"/>
    </row>
    <row r="419" spans="7:7" customFormat="1" ht="10.199999999999999" customHeight="1" x14ac:dyDescent="0.3">
      <c r="G419" s="56"/>
    </row>
    <row r="420" spans="7:7" customFormat="1" ht="10.199999999999999" customHeight="1" x14ac:dyDescent="0.3">
      <c r="G420" s="56"/>
    </row>
    <row r="421" spans="7:7" customFormat="1" ht="10.199999999999999" customHeight="1" x14ac:dyDescent="0.3">
      <c r="G421" s="56"/>
    </row>
    <row r="422" spans="7:7" customFormat="1" ht="10.199999999999999" customHeight="1" x14ac:dyDescent="0.3">
      <c r="G422" s="56"/>
    </row>
    <row r="423" spans="7:7" customFormat="1" ht="10.199999999999999" customHeight="1" x14ac:dyDescent="0.3">
      <c r="G423" s="56"/>
    </row>
    <row r="424" spans="7:7" customFormat="1" ht="10.199999999999999" customHeight="1" x14ac:dyDescent="0.3">
      <c r="G424" s="56"/>
    </row>
    <row r="425" spans="7:7" customFormat="1" ht="10.199999999999999" customHeight="1" x14ac:dyDescent="0.3">
      <c r="G425" s="56"/>
    </row>
    <row r="426" spans="7:7" customFormat="1" ht="10.199999999999999" customHeight="1" x14ac:dyDescent="0.3">
      <c r="G426" s="56"/>
    </row>
    <row r="427" spans="7:7" customFormat="1" ht="10.199999999999999" customHeight="1" x14ac:dyDescent="0.3">
      <c r="G427" s="56"/>
    </row>
    <row r="428" spans="7:7" customFormat="1" ht="10.199999999999999" customHeight="1" x14ac:dyDescent="0.3">
      <c r="G428" s="56"/>
    </row>
    <row r="429" spans="7:7" customFormat="1" ht="10.199999999999999" customHeight="1" x14ac:dyDescent="0.3">
      <c r="G429" s="56"/>
    </row>
    <row r="430" spans="7:7" customFormat="1" ht="10.199999999999999" customHeight="1" x14ac:dyDescent="0.3">
      <c r="G430" s="56"/>
    </row>
    <row r="431" spans="7:7" customFormat="1" ht="10.199999999999999" customHeight="1" x14ac:dyDescent="0.3">
      <c r="G431" s="56"/>
    </row>
    <row r="432" spans="7:7" customFormat="1" ht="10.199999999999999" customHeight="1" x14ac:dyDescent="0.3">
      <c r="G432" s="56"/>
    </row>
    <row r="433" spans="7:7" customFormat="1" ht="10.199999999999999" customHeight="1" x14ac:dyDescent="0.3">
      <c r="G433" s="56"/>
    </row>
    <row r="434" spans="7:7" customFormat="1" ht="10.199999999999999" customHeight="1" x14ac:dyDescent="0.3">
      <c r="G434" s="56"/>
    </row>
    <row r="435" spans="7:7" customFormat="1" ht="10.199999999999999" customHeight="1" x14ac:dyDescent="0.3">
      <c r="G435" s="56"/>
    </row>
    <row r="436" spans="7:7" customFormat="1" ht="10.199999999999999" customHeight="1" x14ac:dyDescent="0.3">
      <c r="G436" s="56"/>
    </row>
    <row r="437" spans="7:7" customFormat="1" ht="10.199999999999999" customHeight="1" x14ac:dyDescent="0.3">
      <c r="G437" s="56"/>
    </row>
    <row r="438" spans="7:7" customFormat="1" ht="10.199999999999999" customHeight="1" x14ac:dyDescent="0.3">
      <c r="G438" s="56"/>
    </row>
    <row r="439" spans="7:7" customFormat="1" ht="10.199999999999999" customHeight="1" x14ac:dyDescent="0.3">
      <c r="G439" s="56"/>
    </row>
    <row r="440" spans="7:7" customFormat="1" ht="10.199999999999999" customHeight="1" x14ac:dyDescent="0.3">
      <c r="G440" s="56"/>
    </row>
    <row r="441" spans="7:7" customFormat="1" ht="10.199999999999999" customHeight="1" x14ac:dyDescent="0.3">
      <c r="G441" s="56"/>
    </row>
    <row r="442" spans="7:7" customFormat="1" ht="10.199999999999999" customHeight="1" x14ac:dyDescent="0.3">
      <c r="G442" s="56"/>
    </row>
    <row r="443" spans="7:7" customFormat="1" ht="10.199999999999999" customHeight="1" x14ac:dyDescent="0.3">
      <c r="G443" s="56"/>
    </row>
    <row r="444" spans="7:7" customFormat="1" ht="10.199999999999999" customHeight="1" x14ac:dyDescent="0.3">
      <c r="G444" s="56"/>
    </row>
    <row r="445" spans="7:7" customFormat="1" ht="10.199999999999999" customHeight="1" x14ac:dyDescent="0.3">
      <c r="G445" s="56"/>
    </row>
    <row r="446" spans="7:7" customFormat="1" ht="10.199999999999999" customHeight="1" x14ac:dyDescent="0.3">
      <c r="G446" s="56"/>
    </row>
    <row r="447" spans="7:7" customFormat="1" ht="10.199999999999999" customHeight="1" x14ac:dyDescent="0.3">
      <c r="G447" s="56"/>
    </row>
    <row r="448" spans="7:7" customFormat="1" ht="10.199999999999999" customHeight="1" x14ac:dyDescent="0.3">
      <c r="G448" s="56"/>
    </row>
    <row r="449" spans="7:7" customFormat="1" ht="10.199999999999999" customHeight="1" x14ac:dyDescent="0.3">
      <c r="G449" s="56"/>
    </row>
    <row r="450" spans="7:7" customFormat="1" ht="10.199999999999999" customHeight="1" x14ac:dyDescent="0.3">
      <c r="G450" s="56"/>
    </row>
    <row r="451" spans="7:7" customFormat="1" ht="10.199999999999999" customHeight="1" x14ac:dyDescent="0.3">
      <c r="G451" s="56"/>
    </row>
    <row r="452" spans="7:7" customFormat="1" ht="10.199999999999999" customHeight="1" x14ac:dyDescent="0.3">
      <c r="G452" s="56"/>
    </row>
    <row r="453" spans="7:7" customFormat="1" ht="10.199999999999999" customHeight="1" x14ac:dyDescent="0.3">
      <c r="G453" s="56"/>
    </row>
    <row r="454" spans="7:7" customFormat="1" ht="10.199999999999999" customHeight="1" x14ac:dyDescent="0.3">
      <c r="G454" s="56"/>
    </row>
    <row r="455" spans="7:7" customFormat="1" ht="10.199999999999999" customHeight="1" x14ac:dyDescent="0.3">
      <c r="G455" s="56"/>
    </row>
    <row r="456" spans="7:7" customFormat="1" ht="10.199999999999999" customHeight="1" x14ac:dyDescent="0.3">
      <c r="G456" s="56"/>
    </row>
    <row r="457" spans="7:7" customFormat="1" ht="10.199999999999999" customHeight="1" x14ac:dyDescent="0.3">
      <c r="G457" s="56"/>
    </row>
    <row r="458" spans="7:7" customFormat="1" ht="10.199999999999999" customHeight="1" x14ac:dyDescent="0.3">
      <c r="G458" s="56"/>
    </row>
    <row r="459" spans="7:7" customFormat="1" ht="10.199999999999999" customHeight="1" x14ac:dyDescent="0.3">
      <c r="G459" s="56"/>
    </row>
    <row r="460" spans="7:7" customFormat="1" ht="10.199999999999999" customHeight="1" x14ac:dyDescent="0.3">
      <c r="G460" s="56"/>
    </row>
    <row r="461" spans="7:7" customFormat="1" ht="10.199999999999999" customHeight="1" x14ac:dyDescent="0.3">
      <c r="G461" s="56"/>
    </row>
    <row r="462" spans="7:7" customFormat="1" ht="10.199999999999999" customHeight="1" x14ac:dyDescent="0.3">
      <c r="G462" s="56"/>
    </row>
    <row r="463" spans="7:7" customFormat="1" ht="10.199999999999999" customHeight="1" x14ac:dyDescent="0.3">
      <c r="G463" s="56"/>
    </row>
    <row r="464" spans="7:7" customFormat="1" ht="10.199999999999999" customHeight="1" x14ac:dyDescent="0.3">
      <c r="G464" s="56"/>
    </row>
    <row r="465" spans="7:7" customFormat="1" ht="10.199999999999999" customHeight="1" x14ac:dyDescent="0.3">
      <c r="G465" s="56"/>
    </row>
    <row r="466" spans="7:7" customFormat="1" ht="10.199999999999999" customHeight="1" x14ac:dyDescent="0.3">
      <c r="G466" s="56"/>
    </row>
    <row r="467" spans="7:7" customFormat="1" ht="10.199999999999999" customHeight="1" x14ac:dyDescent="0.3">
      <c r="G467" s="56"/>
    </row>
    <row r="468" spans="7:7" customFormat="1" ht="10.199999999999999" customHeight="1" x14ac:dyDescent="0.3">
      <c r="G468" s="56"/>
    </row>
    <row r="469" spans="7:7" customFormat="1" ht="10.199999999999999" customHeight="1" x14ac:dyDescent="0.3">
      <c r="G469" s="56"/>
    </row>
    <row r="470" spans="7:7" customFormat="1" ht="10.199999999999999" customHeight="1" x14ac:dyDescent="0.3">
      <c r="G470" s="56"/>
    </row>
    <row r="471" spans="7:7" customFormat="1" ht="10.199999999999999" customHeight="1" x14ac:dyDescent="0.3">
      <c r="G471" s="56"/>
    </row>
    <row r="472" spans="7:7" customFormat="1" ht="10.199999999999999" customHeight="1" x14ac:dyDescent="0.3">
      <c r="G472" s="56"/>
    </row>
    <row r="473" spans="7:7" customFormat="1" ht="10.199999999999999" customHeight="1" x14ac:dyDescent="0.3">
      <c r="G473" s="56"/>
    </row>
    <row r="474" spans="7:7" customFormat="1" ht="10.199999999999999" customHeight="1" x14ac:dyDescent="0.3">
      <c r="G474" s="56"/>
    </row>
    <row r="475" spans="7:7" customFormat="1" ht="10.199999999999999" customHeight="1" x14ac:dyDescent="0.3">
      <c r="G475" s="56"/>
    </row>
    <row r="476" spans="7:7" customFormat="1" ht="10.199999999999999" customHeight="1" x14ac:dyDescent="0.3">
      <c r="G476" s="56"/>
    </row>
    <row r="477" spans="7:7" customFormat="1" ht="10.199999999999999" customHeight="1" x14ac:dyDescent="0.3">
      <c r="G477" s="56"/>
    </row>
    <row r="478" spans="7:7" customFormat="1" ht="10.199999999999999" customHeight="1" x14ac:dyDescent="0.3">
      <c r="G478" s="56"/>
    </row>
    <row r="479" spans="7:7" customFormat="1" ht="10.199999999999999" customHeight="1" x14ac:dyDescent="0.3">
      <c r="G479" s="56"/>
    </row>
    <row r="480" spans="7:7" customFormat="1" ht="10.199999999999999" customHeight="1" x14ac:dyDescent="0.3">
      <c r="G480" s="56"/>
    </row>
    <row r="481" spans="7:7" customFormat="1" ht="10.199999999999999" customHeight="1" x14ac:dyDescent="0.3">
      <c r="G481" s="56"/>
    </row>
    <row r="482" spans="7:7" customFormat="1" ht="10.199999999999999" customHeight="1" x14ac:dyDescent="0.3">
      <c r="G482" s="56"/>
    </row>
    <row r="483" spans="7:7" customFormat="1" ht="10.199999999999999" customHeight="1" x14ac:dyDescent="0.3">
      <c r="G483" s="56"/>
    </row>
    <row r="484" spans="7:7" customFormat="1" ht="10.199999999999999" customHeight="1" x14ac:dyDescent="0.3">
      <c r="G484" s="56"/>
    </row>
    <row r="485" spans="7:7" customFormat="1" ht="10.199999999999999" customHeight="1" x14ac:dyDescent="0.3">
      <c r="G485" s="56"/>
    </row>
    <row r="486" spans="7:7" customFormat="1" ht="10.199999999999999" customHeight="1" x14ac:dyDescent="0.3">
      <c r="G486" s="56"/>
    </row>
    <row r="487" spans="7:7" customFormat="1" ht="10.199999999999999" customHeight="1" x14ac:dyDescent="0.3">
      <c r="G487" s="56"/>
    </row>
    <row r="488" spans="7:7" customFormat="1" ht="10.199999999999999" customHeight="1" x14ac:dyDescent="0.3">
      <c r="G488" s="56"/>
    </row>
    <row r="489" spans="7:7" customFormat="1" ht="10.199999999999999" customHeight="1" x14ac:dyDescent="0.3">
      <c r="G489" s="56"/>
    </row>
    <row r="490" spans="7:7" customFormat="1" ht="10.199999999999999" customHeight="1" x14ac:dyDescent="0.3">
      <c r="G490" s="56"/>
    </row>
    <row r="491" spans="7:7" customFormat="1" ht="10.199999999999999" customHeight="1" x14ac:dyDescent="0.3">
      <c r="G491" s="56"/>
    </row>
    <row r="492" spans="7:7" customFormat="1" ht="10.199999999999999" customHeight="1" x14ac:dyDescent="0.3">
      <c r="G492" s="56"/>
    </row>
    <row r="493" spans="7:7" customFormat="1" ht="10.199999999999999" customHeight="1" x14ac:dyDescent="0.3">
      <c r="G493" s="56"/>
    </row>
    <row r="494" spans="7:7" customFormat="1" ht="10.199999999999999" customHeight="1" x14ac:dyDescent="0.3">
      <c r="G494" s="56"/>
    </row>
    <row r="495" spans="7:7" customFormat="1" ht="10.199999999999999" customHeight="1" x14ac:dyDescent="0.3">
      <c r="G495" s="56"/>
    </row>
    <row r="496" spans="7:7" customFormat="1" ht="10.199999999999999" customHeight="1" x14ac:dyDescent="0.3">
      <c r="G496" s="56"/>
    </row>
    <row r="497" spans="7:7" customFormat="1" ht="10.199999999999999" customHeight="1" x14ac:dyDescent="0.3">
      <c r="G497" s="56"/>
    </row>
    <row r="498" spans="7:7" customFormat="1" ht="10.199999999999999" customHeight="1" x14ac:dyDescent="0.3">
      <c r="G498" s="56"/>
    </row>
    <row r="499" spans="7:7" customFormat="1" ht="10.199999999999999" customHeight="1" x14ac:dyDescent="0.3">
      <c r="G499" s="56"/>
    </row>
    <row r="500" spans="7:7" customFormat="1" ht="10.199999999999999" customHeight="1" x14ac:dyDescent="0.3">
      <c r="G500" s="56"/>
    </row>
    <row r="501" spans="7:7" customFormat="1" ht="10.199999999999999" customHeight="1" x14ac:dyDescent="0.3">
      <c r="G501" s="56"/>
    </row>
    <row r="502" spans="7:7" customFormat="1" ht="10.199999999999999" customHeight="1" x14ac:dyDescent="0.3">
      <c r="G502" s="56"/>
    </row>
    <row r="503" spans="7:7" customFormat="1" ht="10.199999999999999" customHeight="1" x14ac:dyDescent="0.3">
      <c r="G503" s="56"/>
    </row>
    <row r="504" spans="7:7" customFormat="1" ht="10.199999999999999" customHeight="1" x14ac:dyDescent="0.3">
      <c r="G504" s="56"/>
    </row>
    <row r="505" spans="7:7" customFormat="1" ht="10.199999999999999" customHeight="1" x14ac:dyDescent="0.3">
      <c r="G505" s="56"/>
    </row>
    <row r="506" spans="7:7" customFormat="1" ht="10.199999999999999" customHeight="1" x14ac:dyDescent="0.3">
      <c r="G506" s="56"/>
    </row>
    <row r="507" spans="7:7" customFormat="1" ht="10.199999999999999" customHeight="1" x14ac:dyDescent="0.3">
      <c r="G507" s="56"/>
    </row>
    <row r="508" spans="7:7" customFormat="1" ht="10.199999999999999" customHeight="1" x14ac:dyDescent="0.3">
      <c r="G508" s="56"/>
    </row>
    <row r="509" spans="7:7" customFormat="1" ht="10.199999999999999" customHeight="1" x14ac:dyDescent="0.3">
      <c r="G509" s="56"/>
    </row>
    <row r="510" spans="7:7" customFormat="1" ht="10.199999999999999" customHeight="1" x14ac:dyDescent="0.3">
      <c r="G510" s="56"/>
    </row>
    <row r="511" spans="7:7" customFormat="1" ht="10.199999999999999" customHeight="1" x14ac:dyDescent="0.3">
      <c r="G511" s="56"/>
    </row>
    <row r="512" spans="7:7" customFormat="1" ht="10.199999999999999" customHeight="1" x14ac:dyDescent="0.3">
      <c r="G512" s="56"/>
    </row>
    <row r="513" spans="7:7" customFormat="1" ht="10.199999999999999" customHeight="1" x14ac:dyDescent="0.3">
      <c r="G513" s="56"/>
    </row>
    <row r="514" spans="7:7" customFormat="1" ht="10.199999999999999" customHeight="1" x14ac:dyDescent="0.3">
      <c r="G514" s="56"/>
    </row>
    <row r="515" spans="7:7" customFormat="1" ht="10.199999999999999" customHeight="1" x14ac:dyDescent="0.3">
      <c r="G515" s="56"/>
    </row>
    <row r="516" spans="7:7" customFormat="1" ht="10.199999999999999" customHeight="1" x14ac:dyDescent="0.3">
      <c r="G516" s="56"/>
    </row>
    <row r="517" spans="7:7" customFormat="1" ht="10.199999999999999" customHeight="1" x14ac:dyDescent="0.3">
      <c r="G517" s="56"/>
    </row>
    <row r="518" spans="7:7" customFormat="1" ht="10.199999999999999" customHeight="1" x14ac:dyDescent="0.3">
      <c r="G518" s="56"/>
    </row>
    <row r="519" spans="7:7" customFormat="1" ht="10.199999999999999" customHeight="1" x14ac:dyDescent="0.3">
      <c r="G519" s="56"/>
    </row>
    <row r="520" spans="7:7" customFormat="1" ht="10.199999999999999" customHeight="1" x14ac:dyDescent="0.3">
      <c r="G520" s="56"/>
    </row>
    <row r="521" spans="7:7" customFormat="1" ht="10.199999999999999" customHeight="1" x14ac:dyDescent="0.3">
      <c r="G521" s="56"/>
    </row>
    <row r="522" spans="7:7" customFormat="1" ht="10.199999999999999" customHeight="1" x14ac:dyDescent="0.3">
      <c r="G522" s="56"/>
    </row>
    <row r="523" spans="7:7" customFormat="1" ht="10.199999999999999" customHeight="1" x14ac:dyDescent="0.3">
      <c r="G523" s="56"/>
    </row>
    <row r="524" spans="7:7" customFormat="1" ht="10.199999999999999" customHeight="1" x14ac:dyDescent="0.3">
      <c r="G524" s="56"/>
    </row>
    <row r="525" spans="7:7" customFormat="1" ht="10.199999999999999" customHeight="1" x14ac:dyDescent="0.3">
      <c r="G525" s="56"/>
    </row>
    <row r="526" spans="7:7" customFormat="1" ht="10.199999999999999" customHeight="1" x14ac:dyDescent="0.3">
      <c r="G526" s="56"/>
    </row>
    <row r="527" spans="7:7" customFormat="1" ht="10.199999999999999" customHeight="1" x14ac:dyDescent="0.3">
      <c r="G527" s="56"/>
    </row>
    <row r="528" spans="7:7" customFormat="1" ht="10.199999999999999" customHeight="1" x14ac:dyDescent="0.3">
      <c r="G528" s="56"/>
    </row>
    <row r="529" spans="7:7" customFormat="1" ht="10.199999999999999" customHeight="1" x14ac:dyDescent="0.3">
      <c r="G529" s="56"/>
    </row>
    <row r="530" spans="7:7" customFormat="1" ht="10.199999999999999" customHeight="1" x14ac:dyDescent="0.3">
      <c r="G530" s="56"/>
    </row>
    <row r="531" spans="7:7" customFormat="1" ht="10.199999999999999" customHeight="1" x14ac:dyDescent="0.3">
      <c r="G531" s="56"/>
    </row>
    <row r="532" spans="7:7" customFormat="1" ht="10.199999999999999" customHeight="1" x14ac:dyDescent="0.3">
      <c r="G532" s="56"/>
    </row>
    <row r="533" spans="7:7" customFormat="1" ht="10.199999999999999" customHeight="1" x14ac:dyDescent="0.3">
      <c r="G533" s="56"/>
    </row>
    <row r="534" spans="7:7" customFormat="1" ht="10.199999999999999" customHeight="1" x14ac:dyDescent="0.3">
      <c r="G534" s="56"/>
    </row>
    <row r="535" spans="7:7" customFormat="1" ht="10.199999999999999" customHeight="1" x14ac:dyDescent="0.3">
      <c r="G535" s="56"/>
    </row>
    <row r="536" spans="7:7" customFormat="1" ht="10.199999999999999" customHeight="1" x14ac:dyDescent="0.3">
      <c r="G536" s="56"/>
    </row>
    <row r="537" spans="7:7" customFormat="1" ht="10.199999999999999" customHeight="1" x14ac:dyDescent="0.3">
      <c r="G537" s="56"/>
    </row>
    <row r="538" spans="7:7" customFormat="1" ht="10.199999999999999" customHeight="1" x14ac:dyDescent="0.3">
      <c r="G538" s="56"/>
    </row>
    <row r="539" spans="7:7" customFormat="1" ht="10.199999999999999" customHeight="1" x14ac:dyDescent="0.3">
      <c r="G539" s="56"/>
    </row>
    <row r="540" spans="7:7" customFormat="1" ht="10.199999999999999" customHeight="1" x14ac:dyDescent="0.3">
      <c r="G540" s="56"/>
    </row>
    <row r="541" spans="7:7" customFormat="1" ht="10.199999999999999" customHeight="1" x14ac:dyDescent="0.3">
      <c r="G541" s="56"/>
    </row>
    <row r="542" spans="7:7" customFormat="1" ht="10.199999999999999" customHeight="1" x14ac:dyDescent="0.3">
      <c r="G542" s="56"/>
    </row>
    <row r="543" spans="7:7" customFormat="1" ht="10.199999999999999" customHeight="1" x14ac:dyDescent="0.3">
      <c r="G543" s="56"/>
    </row>
    <row r="544" spans="7:7" customFormat="1" ht="10.199999999999999" customHeight="1" x14ac:dyDescent="0.3">
      <c r="G544" s="56"/>
    </row>
    <row r="545" spans="7:7" customFormat="1" ht="10.199999999999999" customHeight="1" x14ac:dyDescent="0.3">
      <c r="G545" s="56"/>
    </row>
    <row r="546" spans="7:7" customFormat="1" ht="10.199999999999999" customHeight="1" x14ac:dyDescent="0.3">
      <c r="G546" s="56"/>
    </row>
    <row r="547" spans="7:7" customFormat="1" ht="10.199999999999999" customHeight="1" x14ac:dyDescent="0.3">
      <c r="G547" s="56"/>
    </row>
    <row r="548" spans="7:7" customFormat="1" ht="10.199999999999999" customHeight="1" x14ac:dyDescent="0.3">
      <c r="G548" s="56"/>
    </row>
    <row r="549" spans="7:7" customFormat="1" ht="10.199999999999999" customHeight="1" x14ac:dyDescent="0.3">
      <c r="G549" s="56"/>
    </row>
    <row r="550" spans="7:7" customFormat="1" ht="10.199999999999999" customHeight="1" x14ac:dyDescent="0.3">
      <c r="G550" s="56"/>
    </row>
    <row r="551" spans="7:7" customFormat="1" ht="10.199999999999999" customHeight="1" x14ac:dyDescent="0.3">
      <c r="G551" s="56"/>
    </row>
    <row r="552" spans="7:7" customFormat="1" ht="10.199999999999999" customHeight="1" x14ac:dyDescent="0.3">
      <c r="G552" s="56"/>
    </row>
    <row r="553" spans="7:7" customFormat="1" ht="10.199999999999999" customHeight="1" x14ac:dyDescent="0.3">
      <c r="G553" s="56"/>
    </row>
    <row r="554" spans="7:7" customFormat="1" ht="10.199999999999999" customHeight="1" x14ac:dyDescent="0.3">
      <c r="G554" s="56"/>
    </row>
    <row r="555" spans="7:7" customFormat="1" ht="10.199999999999999" customHeight="1" x14ac:dyDescent="0.3">
      <c r="G555" s="56"/>
    </row>
    <row r="556" spans="7:7" customFormat="1" ht="10.199999999999999" customHeight="1" x14ac:dyDescent="0.3">
      <c r="G556" s="56"/>
    </row>
    <row r="557" spans="7:7" customFormat="1" ht="10.199999999999999" customHeight="1" x14ac:dyDescent="0.3">
      <c r="G557" s="56"/>
    </row>
    <row r="558" spans="7:7" customFormat="1" ht="10.199999999999999" customHeight="1" x14ac:dyDescent="0.3">
      <c r="G558" s="56"/>
    </row>
    <row r="559" spans="7:7" customFormat="1" ht="10.199999999999999" customHeight="1" x14ac:dyDescent="0.3">
      <c r="G559" s="56"/>
    </row>
    <row r="560" spans="7:7" customFormat="1" ht="10.199999999999999" customHeight="1" x14ac:dyDescent="0.3">
      <c r="G560" s="56"/>
    </row>
    <row r="561" spans="7:7" customFormat="1" ht="10.199999999999999" customHeight="1" x14ac:dyDescent="0.3">
      <c r="G561" s="56"/>
    </row>
    <row r="562" spans="7:7" customFormat="1" ht="10.199999999999999" customHeight="1" x14ac:dyDescent="0.3">
      <c r="G562" s="56"/>
    </row>
    <row r="563" spans="7:7" customFormat="1" ht="10.199999999999999" customHeight="1" x14ac:dyDescent="0.3">
      <c r="G563" s="56"/>
    </row>
    <row r="564" spans="7:7" customFormat="1" ht="10.199999999999999" customHeight="1" x14ac:dyDescent="0.3">
      <c r="G564" s="56"/>
    </row>
    <row r="565" spans="7:7" customFormat="1" ht="10.199999999999999" customHeight="1" x14ac:dyDescent="0.3">
      <c r="G565" s="56"/>
    </row>
    <row r="566" spans="7:7" customFormat="1" ht="10.199999999999999" customHeight="1" x14ac:dyDescent="0.3">
      <c r="G566" s="56"/>
    </row>
    <row r="567" spans="7:7" customFormat="1" ht="10.199999999999999" customHeight="1" x14ac:dyDescent="0.3">
      <c r="G567" s="56"/>
    </row>
    <row r="568" spans="7:7" customFormat="1" ht="10.199999999999999" customHeight="1" x14ac:dyDescent="0.3">
      <c r="G568" s="56"/>
    </row>
    <row r="569" spans="7:7" customFormat="1" ht="10.199999999999999" customHeight="1" x14ac:dyDescent="0.3">
      <c r="G569" s="56"/>
    </row>
    <row r="570" spans="7:7" customFormat="1" ht="10.199999999999999" customHeight="1" x14ac:dyDescent="0.3">
      <c r="G570" s="56"/>
    </row>
    <row r="571" spans="7:7" customFormat="1" ht="10.199999999999999" customHeight="1" x14ac:dyDescent="0.3">
      <c r="G571" s="56"/>
    </row>
    <row r="572" spans="7:7" customFormat="1" ht="10.199999999999999" customHeight="1" x14ac:dyDescent="0.3">
      <c r="G572" s="56"/>
    </row>
    <row r="573" spans="7:7" customFormat="1" ht="10.199999999999999" customHeight="1" x14ac:dyDescent="0.3">
      <c r="G573" s="56"/>
    </row>
    <row r="574" spans="7:7" customFormat="1" ht="10.199999999999999" customHeight="1" x14ac:dyDescent="0.3">
      <c r="G574" s="56"/>
    </row>
    <row r="575" spans="7:7" customFormat="1" ht="10.199999999999999" customHeight="1" x14ac:dyDescent="0.3">
      <c r="G575" s="56"/>
    </row>
    <row r="576" spans="7:7" customFormat="1" ht="10.199999999999999" customHeight="1" x14ac:dyDescent="0.3">
      <c r="G576" s="56"/>
    </row>
    <row r="577" spans="1:62" customFormat="1" ht="10.199999999999999" customHeight="1" x14ac:dyDescent="0.3">
      <c r="G577" s="56"/>
    </row>
    <row r="578" spans="1:62" customFormat="1" ht="10.199999999999999" customHeight="1" x14ac:dyDescent="0.3">
      <c r="G578" s="56"/>
    </row>
    <row r="579" spans="1:62" customFormat="1" ht="10.199999999999999" customHeight="1" x14ac:dyDescent="0.3">
      <c r="G579" s="56"/>
    </row>
    <row r="580" spans="1:62" customFormat="1" ht="10.199999999999999" customHeight="1" x14ac:dyDescent="0.3">
      <c r="G580" s="56"/>
    </row>
    <row r="581" spans="1:62" customFormat="1" ht="10.199999999999999" customHeight="1" x14ac:dyDescent="0.3">
      <c r="G581" s="56"/>
    </row>
    <row r="582" spans="1:62" customFormat="1" ht="10.199999999999999" customHeight="1" x14ac:dyDescent="0.3">
      <c r="G582" s="56"/>
    </row>
    <row r="583" spans="1:62" customFormat="1" ht="10.199999999999999" customHeight="1" x14ac:dyDescent="0.3">
      <c r="G583" s="56"/>
    </row>
    <row r="584" spans="1:62" customFormat="1" ht="10.199999999999999" customHeight="1" x14ac:dyDescent="0.3">
      <c r="G584" s="56"/>
    </row>
    <row r="585" spans="1:62" customFormat="1" ht="10.199999999999999" customHeight="1" x14ac:dyDescent="0.3">
      <c r="G585" s="56"/>
    </row>
    <row r="586" spans="1:62" customFormat="1" ht="10.199999999999999" customHeight="1" x14ac:dyDescent="0.3">
      <c r="G586" s="56"/>
    </row>
    <row r="587" spans="1:62" customFormat="1" ht="10.199999999999999" customHeight="1" x14ac:dyDescent="0.3">
      <c r="G587" s="56"/>
    </row>
    <row r="588" spans="1:62" customFormat="1" ht="10.199999999999999" customHeight="1" x14ac:dyDescent="0.3">
      <c r="G588" s="56"/>
    </row>
    <row r="589" spans="1:62" s="12" customFormat="1" ht="14.4" x14ac:dyDescent="0.25">
      <c r="A589" s="37"/>
      <c r="B589" s="21"/>
      <c r="C589" s="21"/>
      <c r="D589" s="21"/>
      <c r="E589" s="21"/>
      <c r="F589" s="21"/>
      <c r="G589" s="57"/>
      <c r="H589" s="21"/>
      <c r="I589" s="21"/>
      <c r="J589" s="21"/>
      <c r="K589" s="21"/>
      <c r="L589" s="28"/>
      <c r="M589" s="28"/>
      <c r="N589" s="28"/>
      <c r="O589" s="28"/>
      <c r="P589" s="28"/>
      <c r="Q589" s="28"/>
      <c r="R589" s="28"/>
      <c r="S589" s="28"/>
      <c r="T589" s="28"/>
      <c r="U589" s="28"/>
      <c r="V589" s="28"/>
      <c r="W589" s="28"/>
      <c r="X589" s="28"/>
      <c r="Y589" s="28"/>
      <c r="Z589" s="28"/>
      <c r="AA589" s="28"/>
      <c r="AB589" s="28"/>
      <c r="AC589" s="28"/>
      <c r="AD589" s="28"/>
      <c r="AE589" s="28"/>
      <c r="AF589" s="28"/>
      <c r="AG589" s="28"/>
      <c r="AH589" s="28"/>
      <c r="AI589" s="28"/>
      <c r="AJ589" s="28"/>
      <c r="AK589" s="28"/>
      <c r="AL589" s="28"/>
      <c r="AM589" s="28"/>
      <c r="AN589" s="28"/>
      <c r="AO589" s="28"/>
      <c r="AP589" s="28"/>
      <c r="AQ589" s="28"/>
      <c r="AR589" s="28"/>
      <c r="AS589" s="28"/>
      <c r="AT589" s="28"/>
      <c r="AU589" s="28"/>
      <c r="AV589" s="28"/>
      <c r="AW589" s="28"/>
      <c r="AX589" s="28"/>
      <c r="AY589" s="28"/>
      <c r="AZ589" s="28"/>
      <c r="BA589" s="28"/>
      <c r="BB589" s="28"/>
      <c r="BC589" s="28"/>
      <c r="BD589" s="28"/>
      <c r="BE589" s="28"/>
      <c r="BF589" s="28"/>
      <c r="BG589" s="28"/>
      <c r="BH589" s="28"/>
      <c r="BI589" s="28"/>
      <c r="BJ589" s="28"/>
    </row>
    <row r="590" spans="1:62" s="12" customFormat="1" ht="14.4" x14ac:dyDescent="0.25">
      <c r="A590" s="37"/>
      <c r="B590" s="21"/>
      <c r="C590" s="21"/>
      <c r="D590" s="21"/>
      <c r="E590" s="21"/>
      <c r="F590" s="21"/>
      <c r="G590" s="57"/>
      <c r="H590" s="21"/>
      <c r="I590" s="21"/>
      <c r="J590" s="21"/>
      <c r="K590" s="21"/>
      <c r="L590" s="28"/>
      <c r="M590" s="28"/>
      <c r="N590" s="28"/>
      <c r="O590" s="28"/>
      <c r="P590" s="28"/>
      <c r="Q590" s="28"/>
      <c r="R590" s="28"/>
      <c r="S590" s="28"/>
      <c r="T590" s="28"/>
      <c r="U590" s="28"/>
      <c r="V590" s="28"/>
      <c r="W590" s="28"/>
      <c r="X590" s="28"/>
      <c r="Y590" s="28"/>
      <c r="Z590" s="28"/>
      <c r="AA590" s="28"/>
      <c r="AB590" s="28"/>
      <c r="AC590" s="28"/>
      <c r="AD590" s="28"/>
      <c r="AE590" s="28"/>
      <c r="AF590" s="28"/>
      <c r="AG590" s="28"/>
      <c r="AH590" s="28"/>
      <c r="AI590" s="28"/>
      <c r="AJ590" s="28"/>
      <c r="AK590" s="28"/>
      <c r="AL590" s="28"/>
      <c r="AM590" s="28"/>
      <c r="AN590" s="28"/>
      <c r="AO590" s="28"/>
      <c r="AP590" s="28"/>
      <c r="AQ590" s="28"/>
      <c r="AR590" s="28"/>
      <c r="AS590" s="28"/>
      <c r="AT590" s="28"/>
      <c r="AU590" s="28"/>
      <c r="AV590" s="28"/>
      <c r="AW590" s="28"/>
      <c r="AX590" s="28"/>
      <c r="AY590" s="28"/>
      <c r="AZ590" s="28"/>
      <c r="BA590" s="28"/>
      <c r="BB590" s="28"/>
      <c r="BC590" s="28"/>
      <c r="BD590" s="28"/>
      <c r="BE590" s="28"/>
      <c r="BF590" s="28"/>
      <c r="BG590" s="28"/>
      <c r="BH590" s="28"/>
      <c r="BI590" s="28"/>
      <c r="BJ590" s="28"/>
    </row>
    <row r="591" spans="1:62" s="12" customFormat="1" ht="14.4" x14ac:dyDescent="0.25">
      <c r="A591" s="37"/>
      <c r="B591" s="21"/>
      <c r="C591" s="21"/>
      <c r="D591" s="21"/>
      <c r="E591" s="21"/>
      <c r="F591" s="21"/>
      <c r="G591" s="57"/>
      <c r="H591" s="21"/>
      <c r="I591" s="21"/>
      <c r="J591" s="21"/>
      <c r="K591" s="21"/>
      <c r="L591" s="28"/>
      <c r="M591" s="28"/>
      <c r="N591" s="28"/>
      <c r="O591" s="28"/>
      <c r="P591" s="28"/>
      <c r="Q591" s="28"/>
      <c r="R591" s="28"/>
      <c r="S591" s="28"/>
      <c r="T591" s="28"/>
      <c r="U591" s="28"/>
      <c r="V591" s="28"/>
      <c r="W591" s="28"/>
      <c r="X591" s="28"/>
      <c r="Y591" s="28"/>
      <c r="Z591" s="28"/>
      <c r="AA591" s="28"/>
      <c r="AB591" s="28"/>
      <c r="AC591" s="28"/>
      <c r="AD591" s="28"/>
      <c r="AE591" s="28"/>
      <c r="AF591" s="28"/>
      <c r="AG591" s="28"/>
      <c r="AH591" s="28"/>
      <c r="AI591" s="28"/>
      <c r="AJ591" s="28"/>
      <c r="AK591" s="28"/>
      <c r="AL591" s="28"/>
      <c r="AM591" s="28"/>
      <c r="AN591" s="28"/>
      <c r="AO591" s="28"/>
      <c r="AP591" s="28"/>
      <c r="AQ591" s="28"/>
      <c r="AR591" s="28"/>
      <c r="AS591" s="28"/>
      <c r="AT591" s="28"/>
      <c r="AU591" s="28"/>
      <c r="AV591" s="28"/>
      <c r="AW591" s="28"/>
      <c r="AX591" s="28"/>
      <c r="AY591" s="28"/>
      <c r="AZ591" s="28"/>
      <c r="BA591" s="28"/>
      <c r="BB591" s="28"/>
      <c r="BC591" s="28"/>
      <c r="BD591" s="28"/>
      <c r="BE591" s="28"/>
      <c r="BF591" s="28"/>
      <c r="BG591" s="28"/>
      <c r="BH591" s="28"/>
      <c r="BI591" s="28"/>
      <c r="BJ591" s="28"/>
    </row>
    <row r="592" spans="1:62" s="12" customFormat="1" ht="14.4" x14ac:dyDescent="0.25">
      <c r="A592" s="37"/>
      <c r="B592" s="21"/>
      <c r="C592" s="21"/>
      <c r="D592" s="21"/>
      <c r="E592" s="21"/>
      <c r="F592" s="21"/>
      <c r="G592" s="57"/>
      <c r="H592" s="21"/>
      <c r="I592" s="21"/>
      <c r="J592" s="21"/>
      <c r="K592" s="21"/>
      <c r="L592" s="28"/>
      <c r="M592" s="28"/>
      <c r="N592" s="28"/>
      <c r="O592" s="28"/>
      <c r="P592" s="28"/>
      <c r="Q592" s="28"/>
      <c r="R592" s="28"/>
      <c r="S592" s="28"/>
      <c r="T592" s="28"/>
      <c r="U592" s="28"/>
      <c r="V592" s="28"/>
      <c r="W592" s="28"/>
      <c r="X592" s="28"/>
      <c r="Y592" s="28"/>
      <c r="Z592" s="28"/>
      <c r="AA592" s="28"/>
      <c r="AB592" s="28"/>
      <c r="AC592" s="28"/>
      <c r="AD592" s="28"/>
      <c r="AE592" s="28"/>
      <c r="AF592" s="28"/>
      <c r="AG592" s="28"/>
      <c r="AH592" s="28"/>
      <c r="AI592" s="28"/>
      <c r="AJ592" s="28"/>
      <c r="AK592" s="28"/>
      <c r="AL592" s="28"/>
      <c r="AM592" s="28"/>
      <c r="AN592" s="28"/>
      <c r="AO592" s="28"/>
      <c r="AP592" s="28"/>
      <c r="AQ592" s="28"/>
      <c r="AR592" s="28"/>
      <c r="AS592" s="28"/>
      <c r="AT592" s="28"/>
      <c r="AU592" s="28"/>
      <c r="AV592" s="28"/>
      <c r="AW592" s="28"/>
      <c r="AX592" s="28"/>
      <c r="AY592" s="28"/>
      <c r="AZ592" s="28"/>
      <c r="BA592" s="28"/>
      <c r="BB592" s="28"/>
      <c r="BC592" s="28"/>
      <c r="BD592" s="28"/>
      <c r="BE592" s="28"/>
      <c r="BF592" s="28"/>
      <c r="BG592" s="28"/>
      <c r="BH592" s="28"/>
      <c r="BI592" s="28"/>
      <c r="BJ592" s="28"/>
    </row>
    <row r="593" spans="1:62" s="12" customFormat="1" ht="14.4" x14ac:dyDescent="0.25">
      <c r="A593" s="37"/>
      <c r="B593" s="21"/>
      <c r="C593" s="21"/>
      <c r="D593" s="21"/>
      <c r="E593" s="21"/>
      <c r="F593" s="21"/>
      <c r="G593" s="57"/>
      <c r="H593" s="21"/>
      <c r="I593" s="21"/>
      <c r="J593" s="21"/>
      <c r="K593" s="21"/>
      <c r="L593" s="28"/>
      <c r="M593" s="28"/>
      <c r="N593" s="28"/>
      <c r="O593" s="28"/>
      <c r="P593" s="28"/>
      <c r="Q593" s="28"/>
      <c r="R593" s="28"/>
      <c r="S593" s="28"/>
      <c r="T593" s="28"/>
      <c r="U593" s="28"/>
      <c r="V593" s="28"/>
      <c r="W593" s="28"/>
      <c r="X593" s="28"/>
      <c r="Y593" s="28"/>
      <c r="Z593" s="28"/>
      <c r="AA593" s="28"/>
      <c r="AB593" s="28"/>
      <c r="AC593" s="28"/>
      <c r="AD593" s="28"/>
      <c r="AE593" s="28"/>
      <c r="AF593" s="28"/>
      <c r="AG593" s="28"/>
      <c r="AH593" s="28"/>
      <c r="AI593" s="28"/>
      <c r="AJ593" s="28"/>
      <c r="AK593" s="28"/>
      <c r="AL593" s="28"/>
      <c r="AM593" s="28"/>
      <c r="AN593" s="28"/>
      <c r="AO593" s="28"/>
      <c r="AP593" s="28"/>
      <c r="AQ593" s="28"/>
      <c r="AR593" s="28"/>
      <c r="AS593" s="28"/>
      <c r="AT593" s="28"/>
      <c r="AU593" s="28"/>
      <c r="AV593" s="28"/>
      <c r="AW593" s="28"/>
      <c r="AX593" s="28"/>
      <c r="AY593" s="28"/>
      <c r="AZ593" s="28"/>
      <c r="BA593" s="28"/>
      <c r="BB593" s="28"/>
      <c r="BC593" s="28"/>
      <c r="BD593" s="28"/>
      <c r="BE593" s="28"/>
      <c r="BF593" s="28"/>
      <c r="BG593" s="28"/>
      <c r="BH593" s="28"/>
      <c r="BI593" s="28"/>
      <c r="BJ593" s="28"/>
    </row>
    <row r="594" spans="1:62" s="12" customFormat="1" ht="14.4" x14ac:dyDescent="0.25">
      <c r="A594" s="37"/>
      <c r="B594" s="21"/>
      <c r="C594" s="21"/>
      <c r="D594" s="21"/>
      <c r="E594" s="21"/>
      <c r="F594" s="21"/>
      <c r="G594" s="57"/>
      <c r="H594" s="21"/>
      <c r="I594" s="21"/>
      <c r="J594" s="21"/>
      <c r="K594" s="21"/>
      <c r="L594" s="28"/>
      <c r="M594" s="28"/>
      <c r="N594" s="28"/>
      <c r="O594" s="28"/>
      <c r="P594" s="28"/>
      <c r="Q594" s="28"/>
      <c r="R594" s="28"/>
      <c r="S594" s="28"/>
      <c r="T594" s="28"/>
      <c r="U594" s="28"/>
      <c r="V594" s="28"/>
      <c r="W594" s="28"/>
      <c r="X594" s="28"/>
      <c r="Y594" s="28"/>
      <c r="Z594" s="28"/>
      <c r="AA594" s="28"/>
      <c r="AB594" s="28"/>
      <c r="AC594" s="28"/>
      <c r="AD594" s="28"/>
      <c r="AE594" s="28"/>
      <c r="AF594" s="28"/>
      <c r="AG594" s="28"/>
      <c r="AH594" s="28"/>
      <c r="AI594" s="28"/>
      <c r="AJ594" s="28"/>
      <c r="AK594" s="28"/>
      <c r="AL594" s="28"/>
      <c r="AM594" s="28"/>
      <c r="AN594" s="28"/>
      <c r="AO594" s="28"/>
      <c r="AP594" s="28"/>
      <c r="AQ594" s="28"/>
      <c r="AR594" s="28"/>
      <c r="AS594" s="28"/>
      <c r="AT594" s="28"/>
      <c r="AU594" s="28"/>
      <c r="AV594" s="28"/>
      <c r="AW594" s="28"/>
      <c r="AX594" s="28"/>
      <c r="AY594" s="28"/>
      <c r="AZ594" s="28"/>
      <c r="BA594" s="28"/>
      <c r="BB594" s="28"/>
      <c r="BC594" s="28"/>
      <c r="BD594" s="28"/>
      <c r="BE594" s="28"/>
      <c r="BF594" s="28"/>
      <c r="BG594" s="28"/>
      <c r="BH594" s="28"/>
      <c r="BI594" s="28"/>
      <c r="BJ594" s="28"/>
    </row>
    <row r="595" spans="1:62" s="12" customFormat="1" ht="14.4" x14ac:dyDescent="0.25">
      <c r="A595" s="37"/>
      <c r="B595" s="21"/>
      <c r="C595" s="21"/>
      <c r="D595" s="21"/>
      <c r="E595" s="21"/>
      <c r="F595" s="21"/>
      <c r="G595" s="57"/>
      <c r="H595" s="21"/>
      <c r="I595" s="21"/>
      <c r="J595" s="21"/>
      <c r="K595" s="21"/>
      <c r="L595" s="28"/>
      <c r="M595" s="28"/>
      <c r="N595" s="28"/>
      <c r="O595" s="28"/>
      <c r="P595" s="28"/>
      <c r="Q595" s="28"/>
      <c r="R595" s="28"/>
      <c r="S595" s="28"/>
      <c r="T595" s="28"/>
      <c r="U595" s="28"/>
      <c r="V595" s="28"/>
      <c r="W595" s="28"/>
      <c r="X595" s="28"/>
      <c r="Y595" s="28"/>
      <c r="Z595" s="28"/>
      <c r="AA595" s="28"/>
      <c r="AB595" s="28"/>
      <c r="AC595" s="28"/>
      <c r="AD595" s="28"/>
      <c r="AE595" s="28"/>
      <c r="AF595" s="28"/>
      <c r="AG595" s="28"/>
      <c r="AH595" s="28"/>
      <c r="AI595" s="28"/>
      <c r="AJ595" s="28"/>
      <c r="AK595" s="28"/>
      <c r="AL595" s="28"/>
      <c r="AM595" s="28"/>
      <c r="AN595" s="28"/>
      <c r="AO595" s="28"/>
      <c r="AP595" s="28"/>
      <c r="AQ595" s="28"/>
      <c r="AR595" s="28"/>
      <c r="AS595" s="28"/>
      <c r="AT595" s="28"/>
      <c r="AU595" s="28"/>
      <c r="AV595" s="28"/>
      <c r="AW595" s="28"/>
      <c r="AX595" s="28"/>
      <c r="AY595" s="28"/>
      <c r="AZ595" s="28"/>
      <c r="BA595" s="28"/>
      <c r="BB595" s="28"/>
      <c r="BC595" s="28"/>
      <c r="BD595" s="28"/>
      <c r="BE595" s="28"/>
      <c r="BF595" s="28"/>
      <c r="BG595" s="28"/>
      <c r="BH595" s="28"/>
      <c r="BI595" s="28"/>
      <c r="BJ595" s="28"/>
    </row>
    <row r="596" spans="1:62" s="12" customFormat="1" ht="14.4" x14ac:dyDescent="0.25">
      <c r="A596" s="37"/>
      <c r="B596" s="21"/>
      <c r="C596" s="21"/>
      <c r="D596" s="21"/>
      <c r="E596" s="21"/>
      <c r="F596" s="21"/>
      <c r="G596" s="57"/>
      <c r="H596" s="21"/>
      <c r="I596" s="21"/>
      <c r="J596" s="21"/>
      <c r="K596" s="21"/>
      <c r="L596" s="28"/>
      <c r="M596" s="28"/>
      <c r="N596" s="28"/>
      <c r="O596" s="28"/>
      <c r="P596" s="28"/>
      <c r="Q596" s="28"/>
      <c r="R596" s="28"/>
      <c r="S596" s="28"/>
      <c r="T596" s="28"/>
      <c r="U596" s="28"/>
      <c r="V596" s="28"/>
      <c r="W596" s="28"/>
      <c r="X596" s="28"/>
      <c r="Y596" s="28"/>
      <c r="Z596" s="28"/>
      <c r="AA596" s="28"/>
      <c r="AB596" s="28"/>
      <c r="AC596" s="28"/>
      <c r="AD596" s="28"/>
      <c r="AE596" s="28"/>
      <c r="AF596" s="28"/>
      <c r="AG596" s="28"/>
      <c r="AH596" s="28"/>
      <c r="AI596" s="28"/>
      <c r="AJ596" s="28"/>
      <c r="AK596" s="28"/>
      <c r="AL596" s="28"/>
      <c r="AM596" s="28"/>
      <c r="AN596" s="28"/>
      <c r="AO596" s="28"/>
      <c r="AP596" s="28"/>
      <c r="AQ596" s="28"/>
      <c r="AR596" s="28"/>
      <c r="AS596" s="28"/>
      <c r="AT596" s="28"/>
      <c r="AU596" s="28"/>
      <c r="AV596" s="28"/>
      <c r="AW596" s="28"/>
      <c r="AX596" s="28"/>
      <c r="AY596" s="28"/>
      <c r="AZ596" s="28"/>
      <c r="BA596" s="28"/>
      <c r="BB596" s="28"/>
      <c r="BC596" s="28"/>
      <c r="BD596" s="28"/>
      <c r="BE596" s="28"/>
      <c r="BF596" s="28"/>
      <c r="BG596" s="28"/>
      <c r="BH596" s="28"/>
      <c r="BI596" s="28"/>
      <c r="BJ596" s="28"/>
    </row>
    <row r="597" spans="1:62" s="12" customFormat="1" ht="14.4" x14ac:dyDescent="0.25">
      <c r="A597" s="37"/>
      <c r="B597" s="21"/>
      <c r="C597" s="21"/>
      <c r="D597" s="21"/>
      <c r="E597" s="21"/>
      <c r="F597" s="21"/>
      <c r="G597" s="57"/>
      <c r="H597" s="21"/>
      <c r="I597" s="21"/>
      <c r="J597" s="21"/>
      <c r="K597" s="21"/>
      <c r="L597" s="28"/>
      <c r="M597" s="28"/>
      <c r="N597" s="28"/>
      <c r="O597" s="28"/>
      <c r="P597" s="28"/>
      <c r="Q597" s="28"/>
      <c r="R597" s="28"/>
      <c r="S597" s="28"/>
      <c r="T597" s="28"/>
      <c r="U597" s="28"/>
      <c r="V597" s="28"/>
      <c r="W597" s="28"/>
      <c r="X597" s="28"/>
      <c r="Y597" s="28"/>
      <c r="Z597" s="28"/>
      <c r="AA597" s="28"/>
      <c r="AB597" s="28"/>
      <c r="AC597" s="28"/>
      <c r="AD597" s="28"/>
      <c r="AE597" s="28"/>
      <c r="AF597" s="28"/>
      <c r="AG597" s="28"/>
      <c r="AH597" s="28"/>
      <c r="AI597" s="28"/>
      <c r="AJ597" s="28"/>
      <c r="AK597" s="28"/>
      <c r="AL597" s="28"/>
      <c r="AM597" s="28"/>
      <c r="AN597" s="28"/>
      <c r="AO597" s="28"/>
      <c r="AP597" s="28"/>
      <c r="AQ597" s="28"/>
      <c r="AR597" s="28"/>
      <c r="AS597" s="28"/>
      <c r="AT597" s="28"/>
      <c r="AU597" s="28"/>
      <c r="AV597" s="28"/>
      <c r="AW597" s="28"/>
      <c r="AX597" s="28"/>
      <c r="AY597" s="28"/>
      <c r="AZ597" s="28"/>
      <c r="BA597" s="28"/>
      <c r="BB597" s="28"/>
      <c r="BC597" s="28"/>
      <c r="BD597" s="28"/>
      <c r="BE597" s="28"/>
      <c r="BF597" s="28"/>
      <c r="BG597" s="28"/>
      <c r="BH597" s="28"/>
      <c r="BI597" s="28"/>
      <c r="BJ597" s="28"/>
    </row>
    <row r="598" spans="1:62" s="12" customFormat="1" ht="14.4" x14ac:dyDescent="0.25">
      <c r="A598" s="37"/>
      <c r="B598" s="21"/>
      <c r="C598" s="21"/>
      <c r="D598" s="21"/>
      <c r="E598" s="21"/>
      <c r="F598" s="21"/>
      <c r="G598" s="57"/>
      <c r="H598" s="21"/>
      <c r="I598" s="21"/>
      <c r="J598" s="21"/>
      <c r="K598" s="21"/>
      <c r="L598" s="28"/>
      <c r="M598" s="28"/>
      <c r="N598" s="28"/>
      <c r="O598" s="28"/>
      <c r="P598" s="28"/>
      <c r="Q598" s="28"/>
      <c r="R598" s="28"/>
      <c r="S598" s="28"/>
      <c r="T598" s="28"/>
      <c r="U598" s="28"/>
      <c r="V598" s="28"/>
      <c r="W598" s="28"/>
      <c r="X598" s="28"/>
      <c r="Y598" s="28"/>
      <c r="Z598" s="28"/>
      <c r="AA598" s="28"/>
      <c r="AB598" s="28"/>
      <c r="AC598" s="28"/>
      <c r="AD598" s="28"/>
      <c r="AE598" s="28"/>
      <c r="AF598" s="28"/>
      <c r="AG598" s="28"/>
      <c r="AH598" s="28"/>
      <c r="AI598" s="28"/>
      <c r="AJ598" s="28"/>
      <c r="AK598" s="28"/>
      <c r="AL598" s="28"/>
      <c r="AM598" s="28"/>
      <c r="AN598" s="28"/>
      <c r="AO598" s="28"/>
      <c r="AP598" s="28"/>
      <c r="AQ598" s="28"/>
      <c r="AR598" s="28"/>
      <c r="AS598" s="28"/>
      <c r="AT598" s="28"/>
      <c r="AU598" s="28"/>
      <c r="AV598" s="28"/>
      <c r="AW598" s="28"/>
      <c r="AX598" s="28"/>
      <c r="AY598" s="28"/>
      <c r="AZ598" s="28"/>
      <c r="BA598" s="28"/>
      <c r="BB598" s="28"/>
      <c r="BC598" s="28"/>
      <c r="BD598" s="28"/>
      <c r="BE598" s="28"/>
      <c r="BF598" s="28"/>
      <c r="BG598" s="28"/>
      <c r="BH598" s="28"/>
      <c r="BI598" s="28"/>
      <c r="BJ598" s="28"/>
    </row>
    <row r="599" spans="1:62" s="12" customFormat="1" ht="14.4" x14ac:dyDescent="0.25">
      <c r="A599" s="37"/>
      <c r="B599" s="21"/>
      <c r="C599" s="21"/>
      <c r="D599" s="21"/>
      <c r="E599" s="21"/>
      <c r="F599" s="21"/>
      <c r="G599" s="57"/>
      <c r="H599" s="21"/>
      <c r="I599" s="21"/>
      <c r="J599" s="21"/>
      <c r="K599" s="21"/>
      <c r="L599" s="28"/>
      <c r="M599" s="28"/>
      <c r="N599" s="28"/>
      <c r="O599" s="28"/>
      <c r="P599" s="28"/>
      <c r="Q599" s="28"/>
      <c r="R599" s="28"/>
      <c r="S599" s="28"/>
      <c r="T599" s="28"/>
      <c r="U599" s="28"/>
      <c r="V599" s="28"/>
      <c r="W599" s="28"/>
      <c r="X599" s="28"/>
      <c r="Y599" s="28"/>
      <c r="Z599" s="28"/>
      <c r="AA599" s="28"/>
      <c r="AB599" s="28"/>
      <c r="AC599" s="28"/>
      <c r="AD599" s="28"/>
      <c r="AE599" s="28"/>
      <c r="AF599" s="28"/>
      <c r="AG599" s="28"/>
      <c r="AH599" s="28"/>
      <c r="AI599" s="28"/>
      <c r="AJ599" s="28"/>
      <c r="AK599" s="28"/>
      <c r="AL599" s="28"/>
      <c r="AM599" s="28"/>
      <c r="AN599" s="28"/>
      <c r="AO599" s="28"/>
      <c r="AP599" s="28"/>
      <c r="AQ599" s="28"/>
      <c r="AR599" s="28"/>
      <c r="AS599" s="28"/>
      <c r="AT599" s="28"/>
      <c r="AU599" s="28"/>
      <c r="AV599" s="28"/>
      <c r="AW599" s="28"/>
      <c r="AX599" s="28"/>
      <c r="AY599" s="28"/>
      <c r="AZ599" s="28"/>
      <c r="BA599" s="28"/>
      <c r="BB599" s="28"/>
      <c r="BC599" s="28"/>
      <c r="BD599" s="28"/>
      <c r="BE599" s="28"/>
      <c r="BF599" s="28"/>
      <c r="BG599" s="28"/>
      <c r="BH599" s="28"/>
      <c r="BI599" s="28"/>
      <c r="BJ599" s="28"/>
    </row>
    <row r="600" spans="1:62" s="12" customFormat="1" ht="14.4" x14ac:dyDescent="0.25">
      <c r="A600" s="37"/>
      <c r="B600" s="21"/>
      <c r="C600" s="21"/>
      <c r="D600" s="21"/>
      <c r="E600" s="21"/>
      <c r="F600" s="21"/>
      <c r="G600" s="57"/>
      <c r="H600" s="21"/>
      <c r="I600" s="21"/>
      <c r="J600" s="21"/>
      <c r="K600" s="21"/>
      <c r="L600" s="28"/>
      <c r="M600" s="28"/>
      <c r="N600" s="28"/>
      <c r="O600" s="28"/>
      <c r="P600" s="28"/>
      <c r="Q600" s="28"/>
      <c r="R600" s="28"/>
      <c r="S600" s="28"/>
      <c r="T600" s="28"/>
      <c r="U600" s="28"/>
      <c r="V600" s="28"/>
      <c r="W600" s="28"/>
      <c r="X600" s="28"/>
      <c r="Y600" s="28"/>
      <c r="Z600" s="28"/>
      <c r="AA600" s="28"/>
      <c r="AB600" s="28"/>
      <c r="AC600" s="28"/>
      <c r="AD600" s="28"/>
      <c r="AE600" s="28"/>
      <c r="AF600" s="28"/>
      <c r="AG600" s="28"/>
      <c r="AH600" s="28"/>
      <c r="AI600" s="28"/>
      <c r="AJ600" s="28"/>
      <c r="AK600" s="28"/>
      <c r="AL600" s="28"/>
      <c r="AM600" s="28"/>
      <c r="AN600" s="28"/>
      <c r="AO600" s="28"/>
      <c r="AP600" s="28"/>
      <c r="AQ600" s="28"/>
      <c r="AR600" s="28"/>
      <c r="AS600" s="28"/>
      <c r="AT600" s="28"/>
      <c r="AU600" s="28"/>
      <c r="AV600" s="28"/>
      <c r="AW600" s="28"/>
      <c r="AX600" s="28"/>
      <c r="AY600" s="28"/>
      <c r="AZ600" s="28"/>
      <c r="BA600" s="28"/>
      <c r="BB600" s="28"/>
      <c r="BC600" s="28"/>
      <c r="BD600" s="28"/>
      <c r="BE600" s="28"/>
      <c r="BF600" s="28"/>
      <c r="BG600" s="28"/>
      <c r="BH600" s="28"/>
      <c r="BI600" s="28"/>
      <c r="BJ600" s="28"/>
    </row>
    <row r="601" spans="1:62" s="12" customFormat="1" ht="14.4" x14ac:dyDescent="0.25">
      <c r="A601" s="37"/>
      <c r="B601" s="21"/>
      <c r="C601" s="21"/>
      <c r="D601" s="21"/>
      <c r="E601" s="21"/>
      <c r="F601" s="21"/>
      <c r="G601" s="57"/>
      <c r="H601" s="21"/>
      <c r="I601" s="21"/>
      <c r="J601" s="21"/>
      <c r="K601" s="21"/>
      <c r="L601" s="28"/>
      <c r="M601" s="28"/>
      <c r="N601" s="28"/>
      <c r="O601" s="28"/>
      <c r="P601" s="28"/>
      <c r="Q601" s="28"/>
      <c r="R601" s="28"/>
      <c r="S601" s="28"/>
      <c r="T601" s="28"/>
      <c r="U601" s="28"/>
      <c r="V601" s="28"/>
      <c r="W601" s="28"/>
      <c r="X601" s="28"/>
      <c r="Y601" s="28"/>
      <c r="Z601" s="28"/>
      <c r="AA601" s="28"/>
      <c r="AB601" s="28"/>
      <c r="AC601" s="28"/>
      <c r="AD601" s="28"/>
      <c r="AE601" s="28"/>
      <c r="AF601" s="28"/>
      <c r="AG601" s="28"/>
      <c r="AH601" s="28"/>
      <c r="AI601" s="28"/>
      <c r="AJ601" s="28"/>
      <c r="AK601" s="28"/>
      <c r="AL601" s="28"/>
      <c r="AM601" s="28"/>
      <c r="AN601" s="28"/>
      <c r="AO601" s="28"/>
      <c r="AP601" s="28"/>
      <c r="AQ601" s="28"/>
      <c r="AR601" s="28"/>
      <c r="AS601" s="28"/>
      <c r="AT601" s="28"/>
      <c r="AU601" s="28"/>
      <c r="AV601" s="28"/>
      <c r="AW601" s="28"/>
      <c r="AX601" s="28"/>
      <c r="AY601" s="28"/>
      <c r="AZ601" s="28"/>
      <c r="BA601" s="28"/>
      <c r="BB601" s="28"/>
      <c r="BC601" s="28"/>
      <c r="BD601" s="28"/>
      <c r="BE601" s="28"/>
      <c r="BF601" s="28"/>
      <c r="BG601" s="28"/>
      <c r="BH601" s="28"/>
      <c r="BI601" s="28"/>
      <c r="BJ601" s="28"/>
    </row>
    <row r="602" spans="1:62" s="12" customFormat="1" ht="14.4" x14ac:dyDescent="0.25">
      <c r="A602" s="37"/>
      <c r="B602" s="21"/>
      <c r="C602" s="21"/>
      <c r="D602" s="21"/>
      <c r="E602" s="21"/>
      <c r="F602" s="21"/>
      <c r="G602" s="57"/>
      <c r="H602" s="21"/>
      <c r="I602" s="21"/>
      <c r="J602" s="21"/>
      <c r="K602" s="21"/>
      <c r="L602" s="28"/>
      <c r="M602" s="28"/>
      <c r="N602" s="28"/>
      <c r="O602" s="28"/>
      <c r="P602" s="28"/>
      <c r="Q602" s="28"/>
      <c r="R602" s="28"/>
      <c r="S602" s="28"/>
      <c r="T602" s="28"/>
      <c r="U602" s="28"/>
      <c r="V602" s="28"/>
      <c r="W602" s="28"/>
      <c r="X602" s="28"/>
      <c r="Y602" s="28"/>
      <c r="Z602" s="28"/>
      <c r="AA602" s="28"/>
      <c r="AB602" s="28"/>
      <c r="AC602" s="28"/>
      <c r="AD602" s="28"/>
      <c r="AE602" s="28"/>
      <c r="AF602" s="28"/>
      <c r="AG602" s="28"/>
      <c r="AH602" s="28"/>
      <c r="AI602" s="28"/>
      <c r="AJ602" s="28"/>
      <c r="AK602" s="28"/>
      <c r="AL602" s="28"/>
      <c r="AM602" s="28"/>
      <c r="AN602" s="28"/>
      <c r="AO602" s="28"/>
      <c r="AP602" s="28"/>
      <c r="AQ602" s="28"/>
      <c r="AR602" s="28"/>
      <c r="AS602" s="28"/>
      <c r="AT602" s="28"/>
      <c r="AU602" s="28"/>
      <c r="AV602" s="28"/>
      <c r="AW602" s="28"/>
      <c r="AX602" s="28"/>
      <c r="AY602" s="28"/>
      <c r="AZ602" s="28"/>
      <c r="BA602" s="28"/>
      <c r="BB602" s="28"/>
      <c r="BC602" s="28"/>
      <c r="BD602" s="28"/>
      <c r="BE602" s="28"/>
      <c r="BF602" s="28"/>
      <c r="BG602" s="28"/>
      <c r="BH602" s="28"/>
      <c r="BI602" s="28"/>
      <c r="BJ602" s="28"/>
    </row>
    <row r="603" spans="1:62" s="12" customFormat="1" ht="14.4" x14ac:dyDescent="0.25">
      <c r="A603" s="37"/>
      <c r="B603" s="21"/>
      <c r="C603" s="21"/>
      <c r="D603" s="21"/>
      <c r="E603" s="21"/>
      <c r="F603" s="21"/>
      <c r="G603" s="57"/>
      <c r="H603" s="21"/>
      <c r="I603" s="21"/>
      <c r="J603" s="21"/>
      <c r="K603" s="21"/>
      <c r="L603" s="28"/>
      <c r="M603" s="28"/>
      <c r="N603" s="28"/>
      <c r="O603" s="28"/>
      <c r="P603" s="28"/>
      <c r="Q603" s="28"/>
      <c r="R603" s="28"/>
      <c r="S603" s="28"/>
      <c r="T603" s="28"/>
      <c r="U603" s="28"/>
      <c r="V603" s="28"/>
      <c r="W603" s="28"/>
      <c r="X603" s="28"/>
      <c r="Y603" s="28"/>
      <c r="Z603" s="28"/>
      <c r="AA603" s="28"/>
      <c r="AB603" s="28"/>
      <c r="AC603" s="28"/>
      <c r="AD603" s="28"/>
      <c r="AE603" s="28"/>
      <c r="AF603" s="28"/>
      <c r="AG603" s="28"/>
      <c r="AH603" s="28"/>
      <c r="AI603" s="28"/>
      <c r="AJ603" s="28"/>
      <c r="AK603" s="28"/>
      <c r="AL603" s="28"/>
      <c r="AM603" s="28"/>
      <c r="AN603" s="28"/>
      <c r="AO603" s="28"/>
      <c r="AP603" s="28"/>
      <c r="AQ603" s="28"/>
      <c r="AR603" s="28"/>
      <c r="AS603" s="28"/>
      <c r="AT603" s="28"/>
      <c r="AU603" s="28"/>
      <c r="AV603" s="28"/>
      <c r="AW603" s="28"/>
      <c r="AX603" s="28"/>
      <c r="AY603" s="28"/>
      <c r="AZ603" s="28"/>
      <c r="BA603" s="28"/>
      <c r="BB603" s="28"/>
      <c r="BC603" s="28"/>
      <c r="BD603" s="28"/>
      <c r="BE603" s="28"/>
      <c r="BF603" s="28"/>
      <c r="BG603" s="28"/>
      <c r="BH603" s="28"/>
      <c r="BI603" s="28"/>
      <c r="BJ603" s="28"/>
    </row>
    <row r="604" spans="1:62" s="12" customFormat="1" ht="14.4" x14ac:dyDescent="0.25">
      <c r="A604" s="37"/>
      <c r="B604" s="21"/>
      <c r="C604" s="21"/>
      <c r="D604" s="21"/>
      <c r="E604" s="21"/>
      <c r="F604" s="21"/>
      <c r="G604" s="57"/>
      <c r="H604" s="21"/>
      <c r="I604" s="21"/>
      <c r="J604" s="21"/>
      <c r="K604" s="21"/>
      <c r="L604" s="28"/>
      <c r="M604" s="28"/>
      <c r="N604" s="28"/>
      <c r="O604" s="28"/>
      <c r="P604" s="28"/>
      <c r="Q604" s="28"/>
      <c r="R604" s="28"/>
      <c r="S604" s="28"/>
      <c r="T604" s="28"/>
      <c r="U604" s="28"/>
      <c r="V604" s="28"/>
      <c r="W604" s="28"/>
      <c r="X604" s="28"/>
      <c r="Y604" s="28"/>
      <c r="Z604" s="28"/>
      <c r="AA604" s="28"/>
      <c r="AB604" s="28"/>
      <c r="AC604" s="28"/>
      <c r="AD604" s="28"/>
      <c r="AE604" s="28"/>
      <c r="AF604" s="28"/>
      <c r="AG604" s="28"/>
      <c r="AH604" s="28"/>
      <c r="AI604" s="28"/>
      <c r="AJ604" s="28"/>
      <c r="AK604" s="28"/>
      <c r="AL604" s="28"/>
      <c r="AM604" s="28"/>
      <c r="AN604" s="28"/>
      <c r="AO604" s="28"/>
      <c r="AP604" s="28"/>
      <c r="AQ604" s="28"/>
      <c r="AR604" s="28"/>
      <c r="AS604" s="28"/>
      <c r="AT604" s="28"/>
      <c r="AU604" s="28"/>
      <c r="AV604" s="28"/>
      <c r="AW604" s="28"/>
      <c r="AX604" s="28"/>
      <c r="AY604" s="28"/>
      <c r="AZ604" s="28"/>
      <c r="BA604" s="28"/>
      <c r="BB604" s="28"/>
      <c r="BC604" s="28"/>
      <c r="BD604" s="28"/>
      <c r="BE604" s="28"/>
      <c r="BF604" s="28"/>
      <c r="BG604" s="28"/>
      <c r="BH604" s="28"/>
      <c r="BI604" s="28"/>
      <c r="BJ604" s="28"/>
    </row>
    <row r="605" spans="1:62" s="12" customFormat="1" ht="14.4" x14ac:dyDescent="0.25">
      <c r="A605" s="37"/>
      <c r="B605" s="21"/>
      <c r="C605" s="21"/>
      <c r="D605" s="21"/>
      <c r="E605" s="21"/>
      <c r="F605" s="21"/>
      <c r="G605" s="57"/>
      <c r="H605" s="21"/>
      <c r="I605" s="21"/>
      <c r="J605" s="21"/>
      <c r="K605" s="21"/>
      <c r="L605" s="28"/>
      <c r="M605" s="28"/>
      <c r="N605" s="28"/>
      <c r="O605" s="28"/>
      <c r="P605" s="28"/>
      <c r="Q605" s="28"/>
      <c r="R605" s="28"/>
      <c r="S605" s="28"/>
      <c r="T605" s="28"/>
      <c r="U605" s="28"/>
      <c r="V605" s="28"/>
      <c r="W605" s="28"/>
      <c r="X605" s="28"/>
      <c r="Y605" s="28"/>
      <c r="Z605" s="28"/>
      <c r="AA605" s="28"/>
      <c r="AB605" s="28"/>
      <c r="AC605" s="28"/>
      <c r="AD605" s="28"/>
      <c r="AE605" s="28"/>
      <c r="AF605" s="28"/>
      <c r="AG605" s="28"/>
      <c r="AH605" s="28"/>
      <c r="AI605" s="28"/>
      <c r="AJ605" s="28"/>
      <c r="AK605" s="28"/>
      <c r="AL605" s="28"/>
      <c r="AM605" s="28"/>
      <c r="AN605" s="28"/>
      <c r="AO605" s="28"/>
      <c r="AP605" s="28"/>
      <c r="AQ605" s="28"/>
      <c r="AR605" s="28"/>
      <c r="AS605" s="28"/>
      <c r="AT605" s="28"/>
      <c r="AU605" s="28"/>
      <c r="AV605" s="28"/>
      <c r="AW605" s="28"/>
      <c r="AX605" s="28"/>
      <c r="AY605" s="28"/>
      <c r="AZ605" s="28"/>
      <c r="BA605" s="28"/>
      <c r="BB605" s="28"/>
      <c r="BC605" s="28"/>
      <c r="BD605" s="28"/>
      <c r="BE605" s="28"/>
      <c r="BF605" s="28"/>
      <c r="BG605" s="28"/>
      <c r="BH605" s="28"/>
      <c r="BI605" s="28"/>
      <c r="BJ605" s="28"/>
    </row>
    <row r="606" spans="1:62" s="12" customFormat="1" ht="14.4" x14ac:dyDescent="0.25">
      <c r="A606" s="37"/>
      <c r="B606" s="21"/>
      <c r="C606" s="21"/>
      <c r="D606" s="21"/>
      <c r="E606" s="21"/>
      <c r="F606" s="21"/>
      <c r="G606" s="57"/>
      <c r="H606" s="21"/>
      <c r="I606" s="21"/>
      <c r="J606" s="21"/>
      <c r="K606" s="21"/>
      <c r="L606" s="28"/>
      <c r="M606" s="28"/>
      <c r="N606" s="28"/>
      <c r="O606" s="28"/>
      <c r="P606" s="28"/>
      <c r="Q606" s="28"/>
      <c r="R606" s="28"/>
      <c r="S606" s="28"/>
      <c r="T606" s="28"/>
      <c r="U606" s="28"/>
      <c r="V606" s="28"/>
      <c r="W606" s="28"/>
      <c r="X606" s="28"/>
      <c r="Y606" s="28"/>
      <c r="Z606" s="28"/>
      <c r="AA606" s="28"/>
      <c r="AB606" s="28"/>
      <c r="AC606" s="28"/>
      <c r="AD606" s="28"/>
      <c r="AE606" s="28"/>
      <c r="AF606" s="28"/>
      <c r="AG606" s="28"/>
      <c r="AH606" s="28"/>
      <c r="AI606" s="28"/>
      <c r="AJ606" s="28"/>
      <c r="AK606" s="28"/>
      <c r="AL606" s="28"/>
      <c r="AM606" s="28"/>
      <c r="AN606" s="28"/>
      <c r="AO606" s="28"/>
      <c r="AP606" s="28"/>
      <c r="AQ606" s="28"/>
      <c r="AR606" s="28"/>
      <c r="AS606" s="28"/>
      <c r="AT606" s="28"/>
      <c r="AU606" s="28"/>
      <c r="AV606" s="28"/>
      <c r="AW606" s="28"/>
      <c r="AX606" s="28"/>
      <c r="AY606" s="28"/>
      <c r="AZ606" s="28"/>
      <c r="BA606" s="28"/>
      <c r="BB606" s="28"/>
      <c r="BC606" s="28"/>
      <c r="BD606" s="28"/>
      <c r="BE606" s="28"/>
      <c r="BF606" s="28"/>
      <c r="BG606" s="28"/>
      <c r="BH606" s="28"/>
      <c r="BI606" s="28"/>
      <c r="BJ606" s="28"/>
    </row>
    <row r="607" spans="1:62" s="12" customFormat="1" ht="14.4" x14ac:dyDescent="0.25">
      <c r="A607" s="37"/>
      <c r="B607" s="21"/>
      <c r="C607" s="21"/>
      <c r="D607" s="21"/>
      <c r="E607" s="21"/>
      <c r="F607" s="21"/>
      <c r="G607" s="57"/>
      <c r="H607" s="21"/>
      <c r="I607" s="21"/>
      <c r="J607" s="21"/>
      <c r="K607" s="21"/>
      <c r="L607" s="28"/>
      <c r="M607" s="28"/>
      <c r="N607" s="28"/>
      <c r="O607" s="28"/>
      <c r="P607" s="28"/>
      <c r="Q607" s="28"/>
      <c r="R607" s="28"/>
      <c r="S607" s="28"/>
      <c r="T607" s="28"/>
      <c r="U607" s="28"/>
      <c r="V607" s="28"/>
      <c r="W607" s="28"/>
      <c r="X607" s="28"/>
      <c r="Y607" s="28"/>
      <c r="Z607" s="28"/>
      <c r="AA607" s="28"/>
      <c r="AB607" s="28"/>
      <c r="AC607" s="28"/>
      <c r="AD607" s="28"/>
      <c r="AE607" s="28"/>
      <c r="AF607" s="28"/>
      <c r="AG607" s="28"/>
      <c r="AH607" s="28"/>
      <c r="AI607" s="28"/>
      <c r="AJ607" s="28"/>
      <c r="AK607" s="28"/>
      <c r="AL607" s="28"/>
      <c r="AM607" s="28"/>
      <c r="AN607" s="28"/>
      <c r="AO607" s="28"/>
      <c r="AP607" s="28"/>
      <c r="AQ607" s="28"/>
      <c r="AR607" s="28"/>
      <c r="AS607" s="28"/>
      <c r="AT607" s="28"/>
      <c r="AU607" s="28"/>
      <c r="AV607" s="28"/>
      <c r="AW607" s="28"/>
      <c r="AX607" s="28"/>
      <c r="AY607" s="28"/>
      <c r="AZ607" s="28"/>
      <c r="BA607" s="28"/>
      <c r="BB607" s="28"/>
      <c r="BC607" s="28"/>
      <c r="BD607" s="28"/>
      <c r="BE607" s="28"/>
      <c r="BF607" s="28"/>
      <c r="BG607" s="28"/>
      <c r="BH607" s="28"/>
      <c r="BI607" s="28"/>
      <c r="BJ607" s="28"/>
    </row>
    <row r="608" spans="1:62" s="12" customFormat="1" ht="14.4" x14ac:dyDescent="0.25">
      <c r="A608" s="37"/>
      <c r="B608" s="21"/>
      <c r="C608" s="21"/>
      <c r="D608" s="21"/>
      <c r="E608" s="21"/>
      <c r="F608" s="21"/>
      <c r="G608" s="57"/>
      <c r="H608" s="21"/>
      <c r="I608" s="21"/>
      <c r="J608" s="21"/>
      <c r="K608" s="21"/>
      <c r="L608" s="28"/>
      <c r="M608" s="28"/>
      <c r="N608" s="28"/>
      <c r="O608" s="28"/>
      <c r="P608" s="28"/>
      <c r="Q608" s="28"/>
      <c r="R608" s="28"/>
      <c r="S608" s="28"/>
      <c r="T608" s="28"/>
      <c r="U608" s="28"/>
      <c r="V608" s="28"/>
      <c r="W608" s="28"/>
      <c r="X608" s="28"/>
      <c r="Y608" s="28"/>
      <c r="Z608" s="28"/>
      <c r="AA608" s="28"/>
      <c r="AB608" s="28"/>
      <c r="AC608" s="28"/>
      <c r="AD608" s="28"/>
      <c r="AE608" s="28"/>
      <c r="AF608" s="28"/>
      <c r="AG608" s="28"/>
      <c r="AH608" s="28"/>
      <c r="AI608" s="28"/>
      <c r="AJ608" s="28"/>
      <c r="AK608" s="28"/>
      <c r="AL608" s="28"/>
      <c r="AM608" s="28"/>
      <c r="AN608" s="28"/>
      <c r="AO608" s="28"/>
      <c r="AP608" s="28"/>
      <c r="AQ608" s="28"/>
      <c r="AR608" s="28"/>
      <c r="AS608" s="28"/>
      <c r="AT608" s="28"/>
      <c r="AU608" s="28"/>
      <c r="AV608" s="28"/>
      <c r="AW608" s="28"/>
      <c r="AX608" s="28"/>
      <c r="AY608" s="28"/>
      <c r="AZ608" s="28"/>
      <c r="BA608" s="28"/>
      <c r="BB608" s="28"/>
      <c r="BC608" s="28"/>
      <c r="BD608" s="28"/>
      <c r="BE608" s="28"/>
      <c r="BF608" s="28"/>
      <c r="BG608" s="28"/>
      <c r="BH608" s="28"/>
      <c r="BI608" s="28"/>
      <c r="BJ608" s="28"/>
    </row>
    <row r="609" spans="1:62" s="12" customFormat="1" ht="14.4" x14ac:dyDescent="0.25">
      <c r="A609" s="37"/>
      <c r="B609" s="21"/>
      <c r="C609" s="21"/>
      <c r="D609" s="21"/>
      <c r="E609" s="21"/>
      <c r="F609" s="21"/>
      <c r="G609" s="57"/>
      <c r="H609" s="21"/>
      <c r="I609" s="21"/>
      <c r="J609" s="21"/>
      <c r="K609" s="21"/>
      <c r="L609" s="28"/>
      <c r="M609" s="28"/>
      <c r="N609" s="28"/>
      <c r="O609" s="28"/>
      <c r="P609" s="28"/>
      <c r="Q609" s="28"/>
      <c r="R609" s="28"/>
      <c r="S609" s="28"/>
      <c r="T609" s="28"/>
      <c r="U609" s="28"/>
      <c r="V609" s="28"/>
      <c r="W609" s="28"/>
      <c r="X609" s="28"/>
      <c r="Y609" s="28"/>
      <c r="Z609" s="28"/>
      <c r="AA609" s="28"/>
      <c r="AB609" s="28"/>
      <c r="AC609" s="28"/>
      <c r="AD609" s="28"/>
      <c r="AE609" s="28"/>
      <c r="AF609" s="28"/>
      <c r="AG609" s="28"/>
      <c r="AH609" s="28"/>
      <c r="AI609" s="28"/>
      <c r="AJ609" s="28"/>
      <c r="AK609" s="28"/>
      <c r="AL609" s="28"/>
      <c r="AM609" s="28"/>
      <c r="AN609" s="28"/>
      <c r="AO609" s="28"/>
      <c r="AP609" s="28"/>
      <c r="AQ609" s="28"/>
      <c r="AR609" s="28"/>
      <c r="AS609" s="28"/>
      <c r="AT609" s="28"/>
      <c r="AU609" s="28"/>
      <c r="AV609" s="28"/>
      <c r="AW609" s="28"/>
      <c r="AX609" s="28"/>
      <c r="AY609" s="28"/>
      <c r="AZ609" s="28"/>
      <c r="BA609" s="28"/>
      <c r="BB609" s="28"/>
      <c r="BC609" s="28"/>
      <c r="BD609" s="28"/>
      <c r="BE609" s="28"/>
      <c r="BF609" s="28"/>
      <c r="BG609" s="28"/>
      <c r="BH609" s="28"/>
      <c r="BI609" s="28"/>
      <c r="BJ609" s="28"/>
    </row>
    <row r="610" spans="1:62" s="12" customFormat="1" ht="14.4" x14ac:dyDescent="0.25">
      <c r="A610" s="37"/>
      <c r="B610" s="21"/>
      <c r="C610" s="21"/>
      <c r="D610" s="21"/>
      <c r="E610" s="21"/>
      <c r="F610" s="21"/>
      <c r="G610" s="57"/>
      <c r="H610" s="21"/>
      <c r="I610" s="21"/>
      <c r="J610" s="21"/>
      <c r="K610" s="21"/>
      <c r="L610" s="28"/>
      <c r="M610" s="28"/>
      <c r="N610" s="28"/>
      <c r="O610" s="28"/>
      <c r="P610" s="28"/>
      <c r="Q610" s="28"/>
      <c r="R610" s="28"/>
      <c r="S610" s="28"/>
      <c r="T610" s="28"/>
      <c r="U610" s="28"/>
      <c r="V610" s="28"/>
      <c r="W610" s="28"/>
      <c r="X610" s="28"/>
      <c r="Y610" s="28"/>
      <c r="Z610" s="28"/>
      <c r="AA610" s="28"/>
      <c r="AB610" s="28"/>
      <c r="AC610" s="28"/>
      <c r="AD610" s="28"/>
      <c r="AE610" s="28"/>
      <c r="AF610" s="28"/>
      <c r="AG610" s="28"/>
      <c r="AH610" s="28"/>
      <c r="AI610" s="28"/>
      <c r="AJ610" s="28"/>
      <c r="AK610" s="28"/>
      <c r="AL610" s="28"/>
      <c r="AM610" s="28"/>
      <c r="AN610" s="28"/>
      <c r="AO610" s="28"/>
      <c r="AP610" s="28"/>
      <c r="AQ610" s="28"/>
      <c r="AR610" s="28"/>
      <c r="AS610" s="28"/>
      <c r="AT610" s="28"/>
      <c r="AU610" s="28"/>
      <c r="AV610" s="28"/>
      <c r="AW610" s="28"/>
      <c r="AX610" s="28"/>
      <c r="AY610" s="28"/>
      <c r="AZ610" s="28"/>
      <c r="BA610" s="28"/>
      <c r="BB610" s="28"/>
      <c r="BC610" s="28"/>
      <c r="BD610" s="28"/>
      <c r="BE610" s="28"/>
      <c r="BF610" s="28"/>
      <c r="BG610" s="28"/>
      <c r="BH610" s="28"/>
      <c r="BI610" s="28"/>
      <c r="BJ610" s="28"/>
    </row>
    <row r="611" spans="1:62" s="12" customFormat="1" ht="14.4" x14ac:dyDescent="0.25">
      <c r="A611" s="37"/>
      <c r="B611" s="21"/>
      <c r="C611" s="21"/>
      <c r="D611" s="21"/>
      <c r="E611" s="21"/>
      <c r="F611" s="21"/>
      <c r="G611" s="57"/>
      <c r="H611" s="21"/>
      <c r="I611" s="21"/>
      <c r="J611" s="21"/>
      <c r="K611" s="21"/>
      <c r="L611" s="28"/>
      <c r="M611" s="28"/>
      <c r="N611" s="28"/>
      <c r="O611" s="28"/>
      <c r="P611" s="28"/>
      <c r="Q611" s="28"/>
      <c r="R611" s="28"/>
      <c r="S611" s="28"/>
      <c r="T611" s="28"/>
      <c r="U611" s="28"/>
      <c r="V611" s="28"/>
      <c r="W611" s="28"/>
      <c r="X611" s="28"/>
      <c r="Y611" s="28"/>
      <c r="Z611" s="28"/>
      <c r="AA611" s="28"/>
      <c r="AB611" s="28"/>
      <c r="AC611" s="28"/>
      <c r="AD611" s="28"/>
      <c r="AE611" s="28"/>
      <c r="AF611" s="28"/>
      <c r="AG611" s="28"/>
      <c r="AH611" s="28"/>
      <c r="AI611" s="28"/>
      <c r="AJ611" s="28"/>
      <c r="AK611" s="28"/>
      <c r="AL611" s="28"/>
      <c r="AM611" s="28"/>
      <c r="AN611" s="28"/>
      <c r="AO611" s="28"/>
      <c r="AP611" s="28"/>
      <c r="AQ611" s="28"/>
      <c r="AR611" s="28"/>
      <c r="AS611" s="28"/>
      <c r="AT611" s="28"/>
      <c r="AU611" s="28"/>
      <c r="AV611" s="28"/>
      <c r="AW611" s="28"/>
      <c r="AX611" s="28"/>
      <c r="AY611" s="28"/>
      <c r="AZ611" s="28"/>
      <c r="BA611" s="28"/>
      <c r="BB611" s="28"/>
      <c r="BC611" s="28"/>
      <c r="BD611" s="28"/>
      <c r="BE611" s="28"/>
      <c r="BF611" s="28"/>
      <c r="BG611" s="28"/>
      <c r="BH611" s="28"/>
      <c r="BI611" s="28"/>
      <c r="BJ611" s="28"/>
    </row>
    <row r="612" spans="1:62" s="12" customFormat="1" ht="14.4" x14ac:dyDescent="0.25">
      <c r="A612" s="37"/>
      <c r="B612" s="21"/>
      <c r="C612" s="21"/>
      <c r="D612" s="21"/>
      <c r="E612" s="21"/>
      <c r="F612" s="21"/>
      <c r="G612" s="57"/>
      <c r="H612" s="21"/>
      <c r="I612" s="21"/>
      <c r="J612" s="21"/>
      <c r="K612" s="21"/>
      <c r="L612" s="28"/>
      <c r="M612" s="28"/>
      <c r="N612" s="28"/>
      <c r="O612" s="28"/>
      <c r="P612" s="28"/>
      <c r="Q612" s="28"/>
      <c r="R612" s="28"/>
      <c r="S612" s="28"/>
      <c r="T612" s="28"/>
      <c r="U612" s="28"/>
      <c r="V612" s="28"/>
      <c r="W612" s="28"/>
      <c r="X612" s="28"/>
      <c r="Y612" s="28"/>
      <c r="Z612" s="28"/>
      <c r="AA612" s="28"/>
      <c r="AB612" s="28"/>
      <c r="AC612" s="28"/>
      <c r="AD612" s="28"/>
      <c r="AE612" s="28"/>
      <c r="AF612" s="28"/>
      <c r="AG612" s="28"/>
      <c r="AH612" s="28"/>
      <c r="AI612" s="28"/>
      <c r="AJ612" s="28"/>
      <c r="AK612" s="28"/>
      <c r="AL612" s="28"/>
      <c r="AM612" s="28"/>
      <c r="AN612" s="28"/>
      <c r="AO612" s="28"/>
      <c r="AP612" s="28"/>
      <c r="AQ612" s="28"/>
      <c r="AR612" s="28"/>
      <c r="AS612" s="28"/>
      <c r="AT612" s="28"/>
      <c r="AU612" s="28"/>
      <c r="AV612" s="28"/>
      <c r="AW612" s="28"/>
      <c r="AX612" s="28"/>
      <c r="AY612" s="28"/>
      <c r="AZ612" s="28"/>
      <c r="BA612" s="28"/>
      <c r="BB612" s="28"/>
      <c r="BC612" s="28"/>
      <c r="BD612" s="28"/>
      <c r="BE612" s="28"/>
      <c r="BF612" s="28"/>
      <c r="BG612" s="28"/>
      <c r="BH612" s="28"/>
      <c r="BI612" s="28"/>
      <c r="BJ612" s="28"/>
    </row>
    <row r="613" spans="1:62" s="12" customFormat="1" ht="14.4" x14ac:dyDescent="0.25">
      <c r="A613" s="37"/>
      <c r="B613" s="21"/>
      <c r="C613" s="21"/>
      <c r="D613" s="21"/>
      <c r="E613" s="21"/>
      <c r="F613" s="21"/>
      <c r="G613" s="57"/>
      <c r="H613" s="21"/>
      <c r="I613" s="21"/>
      <c r="J613" s="21"/>
      <c r="K613" s="21"/>
      <c r="L613" s="28"/>
      <c r="M613" s="28"/>
      <c r="N613" s="28"/>
      <c r="O613" s="28"/>
      <c r="P613" s="28"/>
      <c r="Q613" s="28"/>
      <c r="R613" s="28"/>
      <c r="S613" s="28"/>
      <c r="T613" s="28"/>
      <c r="U613" s="28"/>
      <c r="V613" s="28"/>
      <c r="W613" s="28"/>
      <c r="X613" s="28"/>
      <c r="Y613" s="28"/>
      <c r="Z613" s="28"/>
      <c r="AA613" s="28"/>
      <c r="AB613" s="28"/>
      <c r="AC613" s="28"/>
      <c r="AD613" s="28"/>
      <c r="AE613" s="28"/>
      <c r="AF613" s="28"/>
      <c r="AG613" s="28"/>
      <c r="AH613" s="28"/>
      <c r="AI613" s="28"/>
      <c r="AJ613" s="28"/>
      <c r="AK613" s="28"/>
      <c r="AL613" s="28"/>
      <c r="AM613" s="28"/>
      <c r="AN613" s="28"/>
      <c r="AO613" s="28"/>
      <c r="AP613" s="28"/>
      <c r="AQ613" s="28"/>
      <c r="AR613" s="28"/>
      <c r="AS613" s="28"/>
      <c r="AT613" s="28"/>
      <c r="AU613" s="28"/>
      <c r="AV613" s="28"/>
      <c r="AW613" s="28"/>
      <c r="AX613" s="28"/>
      <c r="AY613" s="28"/>
      <c r="AZ613" s="28"/>
      <c r="BA613" s="28"/>
      <c r="BB613" s="28"/>
      <c r="BC613" s="28"/>
      <c r="BD613" s="28"/>
      <c r="BE613" s="28"/>
      <c r="BF613" s="28"/>
      <c r="BG613" s="28"/>
      <c r="BH613" s="28"/>
      <c r="BI613" s="28"/>
      <c r="BJ613" s="28"/>
    </row>
    <row r="614" spans="1:62" s="12" customFormat="1" ht="14.4" x14ac:dyDescent="0.25">
      <c r="A614" s="37"/>
      <c r="B614" s="21"/>
      <c r="C614" s="21"/>
      <c r="D614" s="21"/>
      <c r="E614" s="21"/>
      <c r="F614" s="21"/>
      <c r="G614" s="57"/>
      <c r="H614" s="21"/>
      <c r="I614" s="21"/>
      <c r="J614" s="21"/>
      <c r="K614" s="21"/>
      <c r="L614" s="28"/>
      <c r="M614" s="28"/>
      <c r="N614" s="28"/>
      <c r="O614" s="28"/>
      <c r="P614" s="28"/>
      <c r="Q614" s="28"/>
      <c r="R614" s="28"/>
      <c r="S614" s="28"/>
      <c r="T614" s="28"/>
      <c r="U614" s="28"/>
      <c r="V614" s="28"/>
      <c r="W614" s="28"/>
      <c r="X614" s="28"/>
      <c r="Y614" s="28"/>
      <c r="Z614" s="28"/>
      <c r="AA614" s="28"/>
      <c r="AB614" s="28"/>
      <c r="AC614" s="28"/>
      <c r="AD614" s="28"/>
      <c r="AE614" s="28"/>
      <c r="AF614" s="28"/>
      <c r="AG614" s="28"/>
      <c r="AH614" s="28"/>
      <c r="AI614" s="28"/>
      <c r="AJ614" s="28"/>
      <c r="AK614" s="28"/>
      <c r="AL614" s="28"/>
      <c r="AM614" s="28"/>
      <c r="AN614" s="28"/>
      <c r="AO614" s="28"/>
      <c r="AP614" s="28"/>
      <c r="AQ614" s="28"/>
      <c r="AR614" s="28"/>
      <c r="AS614" s="28"/>
      <c r="AT614" s="28"/>
      <c r="AU614" s="28"/>
      <c r="AV614" s="28"/>
      <c r="AW614" s="28"/>
      <c r="AX614" s="28"/>
      <c r="AY614" s="28"/>
      <c r="AZ614" s="28"/>
      <c r="BA614" s="28"/>
      <c r="BB614" s="28"/>
      <c r="BC614" s="28"/>
      <c r="BD614" s="28"/>
      <c r="BE614" s="28"/>
      <c r="BF614" s="28"/>
      <c r="BG614" s="28"/>
      <c r="BH614" s="28"/>
      <c r="BI614" s="28"/>
      <c r="BJ614" s="28"/>
    </row>
    <row r="615" spans="1:62" s="12" customFormat="1" ht="14.4" x14ac:dyDescent="0.25">
      <c r="A615" s="37"/>
      <c r="B615" s="21"/>
      <c r="C615" s="21"/>
      <c r="D615" s="21"/>
      <c r="E615" s="21"/>
      <c r="F615" s="21"/>
      <c r="G615" s="57"/>
      <c r="H615" s="21"/>
      <c r="I615" s="21"/>
      <c r="J615" s="21"/>
      <c r="K615" s="21"/>
      <c r="L615" s="28"/>
      <c r="M615" s="28"/>
      <c r="N615" s="28"/>
      <c r="O615" s="28"/>
      <c r="P615" s="28"/>
      <c r="Q615" s="28"/>
      <c r="R615" s="28"/>
      <c r="S615" s="28"/>
      <c r="T615" s="28"/>
      <c r="U615" s="28"/>
      <c r="V615" s="28"/>
      <c r="W615" s="28"/>
      <c r="X615" s="28"/>
      <c r="Y615" s="28"/>
      <c r="Z615" s="28"/>
      <c r="AA615" s="28"/>
      <c r="AB615" s="28"/>
      <c r="AC615" s="28"/>
      <c r="AD615" s="28"/>
      <c r="AE615" s="28"/>
      <c r="AF615" s="28"/>
      <c r="AG615" s="28"/>
      <c r="AH615" s="28"/>
      <c r="AI615" s="28"/>
      <c r="AJ615" s="28"/>
      <c r="AK615" s="28"/>
      <c r="AL615" s="28"/>
      <c r="AM615" s="28"/>
      <c r="AN615" s="28"/>
      <c r="AO615" s="28"/>
      <c r="AP615" s="28"/>
      <c r="AQ615" s="28"/>
      <c r="AR615" s="28"/>
      <c r="AS615" s="28"/>
      <c r="AT615" s="28"/>
      <c r="AU615" s="28"/>
      <c r="AV615" s="28"/>
      <c r="AW615" s="28"/>
      <c r="AX615" s="28"/>
      <c r="AY615" s="28"/>
      <c r="AZ615" s="28"/>
      <c r="BA615" s="28"/>
      <c r="BB615" s="28"/>
      <c r="BC615" s="28"/>
      <c r="BD615" s="28"/>
      <c r="BE615" s="28"/>
      <c r="BF615" s="28"/>
      <c r="BG615" s="28"/>
      <c r="BH615" s="28"/>
      <c r="BI615" s="28"/>
      <c r="BJ615" s="28"/>
    </row>
    <row r="616" spans="1:62" s="12" customFormat="1" ht="14.4" x14ac:dyDescent="0.25">
      <c r="A616" s="37"/>
      <c r="B616" s="21"/>
      <c r="C616" s="21"/>
      <c r="D616" s="21"/>
      <c r="E616" s="21"/>
      <c r="F616" s="21"/>
      <c r="G616" s="57"/>
      <c r="H616" s="21"/>
      <c r="I616" s="21"/>
      <c r="J616" s="21"/>
      <c r="K616" s="21"/>
      <c r="L616" s="28"/>
      <c r="M616" s="28"/>
      <c r="N616" s="28"/>
      <c r="O616" s="28"/>
      <c r="P616" s="28"/>
      <c r="Q616" s="28"/>
      <c r="R616" s="28"/>
      <c r="S616" s="28"/>
      <c r="T616" s="28"/>
      <c r="U616" s="28"/>
      <c r="V616" s="28"/>
      <c r="W616" s="28"/>
      <c r="X616" s="28"/>
      <c r="Y616" s="28"/>
      <c r="Z616" s="28"/>
      <c r="AA616" s="28"/>
      <c r="AB616" s="28"/>
      <c r="AC616" s="28"/>
      <c r="AD616" s="28"/>
      <c r="AE616" s="28"/>
      <c r="AF616" s="28"/>
      <c r="AG616" s="28"/>
      <c r="AH616" s="28"/>
      <c r="AI616" s="28"/>
      <c r="AJ616" s="28"/>
      <c r="AK616" s="28"/>
      <c r="AL616" s="28"/>
      <c r="AM616" s="28"/>
      <c r="AN616" s="28"/>
      <c r="AO616" s="28"/>
      <c r="AP616" s="28"/>
      <c r="AQ616" s="28"/>
      <c r="AR616" s="28"/>
      <c r="AS616" s="28"/>
      <c r="AT616" s="28"/>
      <c r="AU616" s="28"/>
      <c r="AV616" s="28"/>
      <c r="AW616" s="28"/>
      <c r="AX616" s="28"/>
      <c r="AY616" s="28"/>
      <c r="AZ616" s="28"/>
      <c r="BA616" s="28"/>
      <c r="BB616" s="28"/>
      <c r="BC616" s="28"/>
      <c r="BD616" s="28"/>
      <c r="BE616" s="28"/>
      <c r="BF616" s="28"/>
      <c r="BG616" s="28"/>
      <c r="BH616" s="28"/>
      <c r="BI616" s="28"/>
      <c r="BJ616" s="28"/>
    </row>
    <row r="617" spans="1:62" s="12" customFormat="1" ht="14.4" x14ac:dyDescent="0.25">
      <c r="A617" s="37"/>
      <c r="B617" s="21"/>
      <c r="C617" s="21"/>
      <c r="D617" s="21"/>
      <c r="E617" s="21"/>
      <c r="F617" s="21"/>
      <c r="G617" s="57"/>
      <c r="H617" s="21"/>
      <c r="I617" s="21"/>
      <c r="J617" s="21"/>
      <c r="K617" s="21"/>
      <c r="L617" s="28"/>
      <c r="M617" s="28"/>
      <c r="N617" s="28"/>
      <c r="O617" s="28"/>
      <c r="P617" s="28"/>
      <c r="Q617" s="28"/>
      <c r="R617" s="28"/>
      <c r="S617" s="28"/>
      <c r="T617" s="28"/>
      <c r="U617" s="28"/>
      <c r="V617" s="28"/>
      <c r="W617" s="28"/>
      <c r="X617" s="28"/>
      <c r="Y617" s="28"/>
      <c r="Z617" s="28"/>
      <c r="AA617" s="28"/>
      <c r="AB617" s="28"/>
      <c r="AC617" s="28"/>
      <c r="AD617" s="28"/>
      <c r="AE617" s="28"/>
      <c r="AF617" s="28"/>
      <c r="AG617" s="28"/>
      <c r="AH617" s="28"/>
      <c r="AI617" s="28"/>
      <c r="AJ617" s="28"/>
      <c r="AK617" s="28"/>
      <c r="AL617" s="28"/>
      <c r="AM617" s="28"/>
      <c r="AN617" s="28"/>
      <c r="AO617" s="28"/>
      <c r="AP617" s="28"/>
      <c r="AQ617" s="28"/>
      <c r="AR617" s="28"/>
      <c r="AS617" s="28"/>
      <c r="AT617" s="28"/>
      <c r="AU617" s="28"/>
      <c r="AV617" s="28"/>
      <c r="AW617" s="28"/>
      <c r="AX617" s="28"/>
      <c r="AY617" s="28"/>
      <c r="AZ617" s="28"/>
      <c r="BA617" s="28"/>
      <c r="BB617" s="28"/>
      <c r="BC617" s="28"/>
      <c r="BD617" s="28"/>
      <c r="BE617" s="28"/>
      <c r="BF617" s="28"/>
      <c r="BG617" s="28"/>
      <c r="BH617" s="28"/>
      <c r="BI617" s="28"/>
      <c r="BJ617" s="28"/>
    </row>
    <row r="618" spans="1:62" s="12" customFormat="1" ht="14.4" x14ac:dyDescent="0.25">
      <c r="A618" s="37"/>
      <c r="B618" s="21"/>
      <c r="C618" s="21"/>
      <c r="D618" s="21"/>
      <c r="E618" s="21"/>
      <c r="F618" s="21"/>
      <c r="G618" s="57"/>
      <c r="H618" s="21"/>
      <c r="I618" s="21"/>
      <c r="J618" s="21"/>
      <c r="K618" s="21"/>
      <c r="L618" s="28"/>
      <c r="M618" s="28"/>
      <c r="N618" s="28"/>
      <c r="O618" s="28"/>
      <c r="P618" s="28"/>
      <c r="Q618" s="28"/>
      <c r="R618" s="28"/>
      <c r="S618" s="28"/>
      <c r="T618" s="28"/>
      <c r="U618" s="28"/>
      <c r="V618" s="28"/>
      <c r="W618" s="28"/>
      <c r="X618" s="28"/>
      <c r="Y618" s="28"/>
      <c r="Z618" s="28"/>
      <c r="AA618" s="28"/>
      <c r="AB618" s="28"/>
      <c r="AC618" s="28"/>
      <c r="AD618" s="28"/>
      <c r="AE618" s="28"/>
      <c r="AF618" s="28"/>
      <c r="AG618" s="28"/>
      <c r="AH618" s="28"/>
      <c r="AI618" s="28"/>
      <c r="AJ618" s="28"/>
      <c r="AK618" s="28"/>
      <c r="AL618" s="28"/>
      <c r="AM618" s="28"/>
      <c r="AN618" s="28"/>
      <c r="AO618" s="28"/>
      <c r="AP618" s="28"/>
      <c r="AQ618" s="28"/>
      <c r="AR618" s="28"/>
      <c r="AS618" s="28"/>
      <c r="AT618" s="28"/>
      <c r="AU618" s="28"/>
      <c r="AV618" s="28"/>
      <c r="AW618" s="28"/>
      <c r="AX618" s="28"/>
      <c r="AY618" s="28"/>
      <c r="AZ618" s="28"/>
      <c r="BA618" s="28"/>
      <c r="BB618" s="28"/>
      <c r="BC618" s="28"/>
      <c r="BD618" s="28"/>
      <c r="BE618" s="28"/>
      <c r="BF618" s="28"/>
      <c r="BG618" s="28"/>
      <c r="BH618" s="28"/>
      <c r="BI618" s="28"/>
      <c r="BJ618" s="28"/>
    </row>
    <row r="619" spans="1:62" s="12" customFormat="1" ht="14.4" x14ac:dyDescent="0.25">
      <c r="A619" s="37"/>
      <c r="B619" s="21"/>
      <c r="C619" s="21"/>
      <c r="D619" s="21"/>
      <c r="E619" s="21"/>
      <c r="F619" s="21"/>
      <c r="G619" s="57"/>
      <c r="H619" s="21"/>
      <c r="I619" s="21"/>
      <c r="J619" s="21"/>
      <c r="K619" s="21"/>
      <c r="L619" s="28"/>
      <c r="M619" s="28"/>
      <c r="N619" s="28"/>
      <c r="O619" s="28"/>
      <c r="P619" s="28"/>
      <c r="Q619" s="28"/>
      <c r="R619" s="28"/>
      <c r="S619" s="28"/>
      <c r="T619" s="28"/>
      <c r="U619" s="28"/>
      <c r="V619" s="28"/>
      <c r="W619" s="28"/>
      <c r="X619" s="28"/>
      <c r="Y619" s="28"/>
      <c r="Z619" s="28"/>
      <c r="AA619" s="28"/>
      <c r="AB619" s="28"/>
      <c r="AC619" s="28"/>
      <c r="AD619" s="28"/>
      <c r="AE619" s="28"/>
      <c r="AF619" s="28"/>
      <c r="AG619" s="28"/>
      <c r="AH619" s="28"/>
      <c r="AI619" s="28"/>
      <c r="AJ619" s="28"/>
      <c r="AK619" s="28"/>
      <c r="AL619" s="28"/>
      <c r="AM619" s="28"/>
      <c r="AN619" s="28"/>
      <c r="AO619" s="28"/>
      <c r="AP619" s="28"/>
      <c r="AQ619" s="28"/>
      <c r="AR619" s="28"/>
      <c r="AS619" s="28"/>
      <c r="AT619" s="28"/>
      <c r="AU619" s="28"/>
      <c r="AV619" s="28"/>
      <c r="AW619" s="28"/>
      <c r="AX619" s="28"/>
      <c r="AY619" s="28"/>
      <c r="AZ619" s="28"/>
      <c r="BA619" s="28"/>
      <c r="BB619" s="28"/>
      <c r="BC619" s="28"/>
      <c r="BD619" s="28"/>
      <c r="BE619" s="28"/>
      <c r="BF619" s="28"/>
      <c r="BG619" s="28"/>
      <c r="BH619" s="28"/>
      <c r="BI619" s="28"/>
      <c r="BJ619" s="28"/>
    </row>
    <row r="620" spans="1:62" s="12" customFormat="1" ht="14.4" x14ac:dyDescent="0.25">
      <c r="A620" s="37"/>
      <c r="B620" s="21"/>
      <c r="C620" s="21"/>
      <c r="D620" s="21"/>
      <c r="E620" s="21"/>
      <c r="F620" s="21"/>
      <c r="G620" s="57"/>
      <c r="H620" s="21"/>
      <c r="I620" s="21"/>
      <c r="J620" s="21"/>
      <c r="K620" s="21"/>
      <c r="L620" s="28"/>
      <c r="M620" s="28"/>
      <c r="N620" s="28"/>
      <c r="O620" s="28"/>
      <c r="P620" s="28"/>
      <c r="Q620" s="28"/>
      <c r="R620" s="28"/>
      <c r="S620" s="28"/>
      <c r="T620" s="28"/>
      <c r="U620" s="28"/>
      <c r="V620" s="28"/>
      <c r="W620" s="28"/>
      <c r="X620" s="28"/>
      <c r="Y620" s="28"/>
      <c r="Z620" s="28"/>
      <c r="AA620" s="28"/>
      <c r="AB620" s="28"/>
      <c r="AC620" s="28"/>
      <c r="AD620" s="28"/>
      <c r="AE620" s="28"/>
      <c r="AF620" s="28"/>
      <c r="AG620" s="28"/>
      <c r="AH620" s="28"/>
      <c r="AI620" s="28"/>
      <c r="AJ620" s="28"/>
      <c r="AK620" s="28"/>
      <c r="AL620" s="28"/>
      <c r="AM620" s="28"/>
      <c r="AN620" s="28"/>
      <c r="AO620" s="28"/>
      <c r="AP620" s="28"/>
      <c r="AQ620" s="28"/>
      <c r="AR620" s="28"/>
      <c r="AS620" s="28"/>
      <c r="AT620" s="28"/>
      <c r="AU620" s="28"/>
      <c r="AV620" s="28"/>
      <c r="AW620" s="28"/>
      <c r="AX620" s="28"/>
      <c r="AY620" s="28"/>
      <c r="AZ620" s="28"/>
      <c r="BA620" s="28"/>
      <c r="BB620" s="28"/>
      <c r="BC620" s="28"/>
      <c r="BD620" s="28"/>
      <c r="BE620" s="28"/>
      <c r="BF620" s="28"/>
      <c r="BG620" s="28"/>
      <c r="BH620" s="28"/>
      <c r="BI620" s="28"/>
      <c r="BJ620" s="28"/>
    </row>
    <row r="621" spans="1:62" s="12" customFormat="1" ht="14.4" x14ac:dyDescent="0.25">
      <c r="A621" s="37"/>
      <c r="B621" s="21"/>
      <c r="C621" s="21"/>
      <c r="D621" s="21"/>
      <c r="E621" s="21"/>
      <c r="F621" s="21"/>
      <c r="G621" s="57"/>
      <c r="H621" s="21"/>
      <c r="I621" s="21"/>
      <c r="J621" s="21"/>
      <c r="K621" s="21"/>
      <c r="L621" s="28"/>
      <c r="M621" s="28"/>
      <c r="N621" s="28"/>
      <c r="O621" s="28"/>
      <c r="P621" s="28"/>
      <c r="Q621" s="28"/>
      <c r="R621" s="28"/>
      <c r="S621" s="28"/>
      <c r="T621" s="28"/>
      <c r="U621" s="28"/>
      <c r="V621" s="28"/>
      <c r="W621" s="28"/>
      <c r="X621" s="28"/>
      <c r="Y621" s="28"/>
      <c r="Z621" s="28"/>
      <c r="AA621" s="28"/>
      <c r="AB621" s="28"/>
      <c r="AC621" s="28"/>
      <c r="AD621" s="28"/>
      <c r="AE621" s="28"/>
      <c r="AF621" s="28"/>
      <c r="AG621" s="28"/>
      <c r="AH621" s="28"/>
      <c r="AI621" s="28"/>
      <c r="AJ621" s="28"/>
      <c r="AK621" s="28"/>
      <c r="AL621" s="28"/>
      <c r="AM621" s="28"/>
      <c r="AN621" s="28"/>
      <c r="AO621" s="28"/>
      <c r="AP621" s="28"/>
      <c r="AQ621" s="28"/>
      <c r="AR621" s="28"/>
      <c r="AS621" s="28"/>
      <c r="AT621" s="28"/>
      <c r="AU621" s="28"/>
      <c r="AV621" s="28"/>
      <c r="AW621" s="28"/>
      <c r="AX621" s="28"/>
      <c r="AY621" s="28"/>
      <c r="AZ621" s="28"/>
      <c r="BA621" s="28"/>
      <c r="BB621" s="28"/>
      <c r="BC621" s="28"/>
      <c r="BD621" s="28"/>
      <c r="BE621" s="28"/>
      <c r="BF621" s="28"/>
      <c r="BG621" s="28"/>
      <c r="BH621" s="28"/>
      <c r="BI621" s="28"/>
      <c r="BJ621" s="28"/>
    </row>
    <row r="622" spans="1:62" s="12" customFormat="1" ht="14.4" x14ac:dyDescent="0.25">
      <c r="A622" s="37"/>
      <c r="B622" s="21"/>
      <c r="C622" s="21"/>
      <c r="D622" s="21"/>
      <c r="E622" s="21"/>
      <c r="F622" s="21"/>
      <c r="G622" s="57"/>
      <c r="H622" s="21"/>
      <c r="I622" s="21"/>
      <c r="J622" s="21"/>
      <c r="K622" s="21"/>
      <c r="L622" s="28"/>
      <c r="M622" s="28"/>
      <c r="N622" s="28"/>
      <c r="O622" s="28"/>
      <c r="P622" s="28"/>
      <c r="Q622" s="28"/>
      <c r="R622" s="28"/>
      <c r="S622" s="28"/>
      <c r="T622" s="28"/>
      <c r="U622" s="28"/>
      <c r="V622" s="28"/>
      <c r="W622" s="28"/>
      <c r="X622" s="28"/>
      <c r="Y622" s="28"/>
      <c r="Z622" s="28"/>
      <c r="AA622" s="28"/>
      <c r="AB622" s="28"/>
      <c r="AC622" s="28"/>
      <c r="AD622" s="28"/>
      <c r="AE622" s="28"/>
      <c r="AF622" s="28"/>
      <c r="AG622" s="28"/>
      <c r="AH622" s="28"/>
      <c r="AI622" s="28"/>
      <c r="AJ622" s="28"/>
      <c r="AK622" s="28"/>
      <c r="AL622" s="28"/>
      <c r="AM622" s="28"/>
      <c r="AN622" s="28"/>
      <c r="AO622" s="28"/>
      <c r="AP622" s="28"/>
      <c r="AQ622" s="28"/>
      <c r="AR622" s="28"/>
      <c r="AS622" s="28"/>
      <c r="AT622" s="28"/>
      <c r="AU622" s="28"/>
      <c r="AV622" s="28"/>
      <c r="AW622" s="28"/>
      <c r="AX622" s="28"/>
      <c r="AY622" s="28"/>
      <c r="AZ622" s="28"/>
      <c r="BA622" s="28"/>
      <c r="BB622" s="28"/>
      <c r="BC622" s="28"/>
      <c r="BD622" s="28"/>
      <c r="BE622" s="28"/>
      <c r="BF622" s="28"/>
      <c r="BG622" s="28"/>
      <c r="BH622" s="28"/>
      <c r="BI622" s="28"/>
      <c r="BJ622" s="28"/>
    </row>
    <row r="623" spans="1:62" s="12" customFormat="1" ht="14.4" x14ac:dyDescent="0.25">
      <c r="A623" s="37"/>
      <c r="B623" s="21"/>
      <c r="C623" s="21"/>
      <c r="D623" s="21"/>
      <c r="E623" s="21"/>
      <c r="F623" s="21"/>
      <c r="G623" s="57"/>
      <c r="H623" s="21"/>
      <c r="I623" s="21"/>
      <c r="J623" s="21"/>
      <c r="K623" s="21"/>
      <c r="L623" s="28"/>
      <c r="M623" s="28"/>
      <c r="N623" s="28"/>
      <c r="O623" s="28"/>
      <c r="P623" s="28"/>
      <c r="Q623" s="28"/>
      <c r="R623" s="28"/>
      <c r="S623" s="28"/>
      <c r="T623" s="28"/>
      <c r="U623" s="28"/>
      <c r="V623" s="28"/>
      <c r="W623" s="28"/>
      <c r="X623" s="28"/>
      <c r="Y623" s="28"/>
      <c r="Z623" s="28"/>
      <c r="AA623" s="28"/>
      <c r="AB623" s="28"/>
      <c r="AC623" s="28"/>
      <c r="AD623" s="28"/>
      <c r="AE623" s="28"/>
      <c r="AF623" s="28"/>
      <c r="AG623" s="28"/>
      <c r="AH623" s="28"/>
      <c r="AI623" s="28"/>
      <c r="AJ623" s="28"/>
      <c r="AK623" s="28"/>
      <c r="AL623" s="28"/>
      <c r="AM623" s="28"/>
      <c r="AN623" s="28"/>
      <c r="AO623" s="28"/>
      <c r="AP623" s="28"/>
      <c r="AQ623" s="28"/>
      <c r="AR623" s="28"/>
      <c r="AS623" s="28"/>
      <c r="AT623" s="28"/>
      <c r="AU623" s="28"/>
      <c r="AV623" s="28"/>
      <c r="AW623" s="28"/>
      <c r="AX623" s="28"/>
      <c r="AY623" s="28"/>
      <c r="AZ623" s="28"/>
      <c r="BA623" s="28"/>
      <c r="BB623" s="28"/>
      <c r="BC623" s="28"/>
      <c r="BD623" s="28"/>
      <c r="BE623" s="28"/>
      <c r="BF623" s="28"/>
      <c r="BG623" s="28"/>
      <c r="BH623" s="28"/>
      <c r="BI623" s="28"/>
      <c r="BJ623" s="28"/>
    </row>
    <row r="624" spans="1:62" s="12" customFormat="1" ht="14.4" x14ac:dyDescent="0.25">
      <c r="A624" s="37"/>
      <c r="B624" s="21"/>
      <c r="C624" s="21"/>
      <c r="D624" s="21"/>
      <c r="E624" s="21"/>
      <c r="F624" s="21"/>
      <c r="G624" s="57"/>
      <c r="H624" s="21"/>
      <c r="I624" s="21"/>
      <c r="J624" s="21"/>
      <c r="K624" s="21"/>
      <c r="L624" s="28"/>
      <c r="M624" s="28"/>
      <c r="N624" s="28"/>
      <c r="O624" s="28"/>
      <c r="P624" s="28"/>
      <c r="Q624" s="28"/>
      <c r="R624" s="28"/>
      <c r="S624" s="28"/>
      <c r="T624" s="28"/>
      <c r="U624" s="28"/>
      <c r="V624" s="28"/>
      <c r="W624" s="28"/>
      <c r="X624" s="28"/>
      <c r="Y624" s="28"/>
      <c r="Z624" s="28"/>
      <c r="AA624" s="28"/>
      <c r="AB624" s="28"/>
      <c r="AC624" s="28"/>
      <c r="AD624" s="28"/>
      <c r="AE624" s="28"/>
      <c r="AF624" s="28"/>
      <c r="AG624" s="28"/>
      <c r="AH624" s="28"/>
      <c r="AI624" s="28"/>
      <c r="AJ624" s="28"/>
      <c r="AK624" s="28"/>
      <c r="AL624" s="28"/>
      <c r="AM624" s="28"/>
      <c r="AN624" s="28"/>
      <c r="AO624" s="28"/>
      <c r="AP624" s="28"/>
      <c r="AQ624" s="28"/>
      <c r="AR624" s="28"/>
      <c r="AS624" s="28"/>
      <c r="AT624" s="28"/>
      <c r="AU624" s="28"/>
      <c r="AV624" s="28"/>
      <c r="AW624" s="28"/>
      <c r="AX624" s="28"/>
      <c r="AY624" s="28"/>
      <c r="AZ624" s="28"/>
      <c r="BA624" s="28"/>
      <c r="BB624" s="28"/>
      <c r="BC624" s="28"/>
      <c r="BD624" s="28"/>
      <c r="BE624" s="28"/>
      <c r="BF624" s="28"/>
      <c r="BG624" s="28"/>
      <c r="BH624" s="28"/>
      <c r="BI624" s="28"/>
      <c r="BJ624" s="28"/>
    </row>
    <row r="625" spans="1:62" s="12" customFormat="1" ht="14.4" x14ac:dyDescent="0.25">
      <c r="A625" s="37"/>
      <c r="B625" s="21"/>
      <c r="C625" s="21"/>
      <c r="D625" s="21"/>
      <c r="E625" s="21"/>
      <c r="F625" s="21"/>
      <c r="G625" s="57"/>
      <c r="H625" s="21"/>
      <c r="I625" s="21"/>
      <c r="J625" s="21"/>
      <c r="K625" s="21"/>
      <c r="L625" s="28"/>
      <c r="M625" s="28"/>
      <c r="N625" s="28"/>
      <c r="O625" s="28"/>
      <c r="P625" s="28"/>
      <c r="Q625" s="28"/>
      <c r="R625" s="28"/>
      <c r="S625" s="28"/>
      <c r="T625" s="28"/>
      <c r="U625" s="28"/>
      <c r="V625" s="28"/>
      <c r="W625" s="28"/>
      <c r="X625" s="28"/>
      <c r="Y625" s="28"/>
      <c r="Z625" s="28"/>
      <c r="AA625" s="28"/>
      <c r="AB625" s="28"/>
      <c r="AC625" s="28"/>
      <c r="AD625" s="28"/>
      <c r="AE625" s="28"/>
      <c r="AF625" s="28"/>
      <c r="AG625" s="28"/>
      <c r="AH625" s="28"/>
      <c r="AI625" s="28"/>
      <c r="AJ625" s="28"/>
      <c r="AK625" s="28"/>
      <c r="AL625" s="28"/>
      <c r="AM625" s="28"/>
      <c r="AN625" s="28"/>
      <c r="AO625" s="28"/>
      <c r="AP625" s="28"/>
      <c r="AQ625" s="28"/>
      <c r="AR625" s="28"/>
      <c r="AS625" s="28"/>
      <c r="AT625" s="28"/>
      <c r="AU625" s="28"/>
      <c r="AV625" s="28"/>
      <c r="AW625" s="28"/>
      <c r="AX625" s="28"/>
      <c r="AY625" s="28"/>
      <c r="AZ625" s="28"/>
      <c r="BA625" s="28"/>
      <c r="BB625" s="28"/>
      <c r="BC625" s="28"/>
      <c r="BD625" s="28"/>
      <c r="BE625" s="28"/>
      <c r="BF625" s="28"/>
      <c r="BG625" s="28"/>
      <c r="BH625" s="28"/>
      <c r="BI625" s="28"/>
      <c r="BJ625" s="28"/>
    </row>
    <row r="626" spans="1:62" s="12" customFormat="1" ht="14.4" x14ac:dyDescent="0.25">
      <c r="A626" s="37"/>
      <c r="B626" s="21"/>
      <c r="C626" s="21"/>
      <c r="D626" s="21"/>
      <c r="E626" s="21"/>
      <c r="F626" s="21"/>
      <c r="G626" s="57"/>
      <c r="H626" s="21"/>
      <c r="I626" s="21"/>
      <c r="J626" s="21"/>
      <c r="K626" s="21"/>
      <c r="L626" s="28"/>
      <c r="M626" s="28"/>
      <c r="N626" s="28"/>
      <c r="O626" s="28"/>
      <c r="P626" s="28"/>
      <c r="Q626" s="28"/>
      <c r="R626" s="28"/>
      <c r="S626" s="28"/>
      <c r="T626" s="28"/>
      <c r="U626" s="28"/>
      <c r="V626" s="28"/>
      <c r="W626" s="28"/>
      <c r="X626" s="28"/>
      <c r="Y626" s="28"/>
      <c r="Z626" s="28"/>
      <c r="AA626" s="28"/>
      <c r="AB626" s="28"/>
      <c r="AC626" s="28"/>
      <c r="AD626" s="28"/>
      <c r="AE626" s="28"/>
      <c r="AF626" s="28"/>
      <c r="AG626" s="28"/>
      <c r="AH626" s="28"/>
      <c r="AI626" s="28"/>
      <c r="AJ626" s="28"/>
      <c r="AK626" s="28"/>
      <c r="AL626" s="28"/>
      <c r="AM626" s="28"/>
      <c r="AN626" s="28"/>
      <c r="AO626" s="28"/>
      <c r="AP626" s="28"/>
      <c r="AQ626" s="28"/>
      <c r="AR626" s="28"/>
      <c r="AS626" s="28"/>
      <c r="AT626" s="28"/>
      <c r="AU626" s="28"/>
      <c r="AV626" s="28"/>
      <c r="AW626" s="28"/>
      <c r="AX626" s="28"/>
      <c r="AY626" s="28"/>
      <c r="AZ626" s="28"/>
      <c r="BA626" s="28"/>
      <c r="BB626" s="28"/>
      <c r="BC626" s="28"/>
      <c r="BD626" s="28"/>
      <c r="BE626" s="28"/>
      <c r="BF626" s="28"/>
      <c r="BG626" s="28"/>
      <c r="BH626" s="28"/>
      <c r="BI626" s="28"/>
      <c r="BJ626" s="28"/>
    </row>
    <row r="627" spans="1:62" s="12" customFormat="1" ht="14.4" x14ac:dyDescent="0.25">
      <c r="A627" s="37"/>
      <c r="B627" s="21"/>
      <c r="C627" s="21"/>
      <c r="D627" s="21"/>
      <c r="E627" s="21"/>
      <c r="F627" s="21"/>
      <c r="G627" s="57"/>
      <c r="H627" s="21"/>
      <c r="I627" s="21"/>
      <c r="J627" s="21"/>
      <c r="K627" s="21"/>
      <c r="L627" s="28"/>
      <c r="M627" s="28"/>
      <c r="N627" s="28"/>
      <c r="O627" s="28"/>
      <c r="P627" s="28"/>
      <c r="Q627" s="28"/>
      <c r="R627" s="28"/>
      <c r="S627" s="28"/>
      <c r="T627" s="28"/>
      <c r="U627" s="28"/>
      <c r="V627" s="28"/>
      <c r="W627" s="28"/>
      <c r="X627" s="28"/>
      <c r="Y627" s="28"/>
      <c r="Z627" s="28"/>
      <c r="AA627" s="28"/>
      <c r="AB627" s="28"/>
      <c r="AC627" s="28"/>
      <c r="AD627" s="28"/>
      <c r="AE627" s="28"/>
      <c r="AF627" s="28"/>
      <c r="AG627" s="28"/>
      <c r="AH627" s="28"/>
      <c r="AI627" s="28"/>
      <c r="AJ627" s="28"/>
      <c r="AK627" s="28"/>
      <c r="AL627" s="28"/>
      <c r="AM627" s="28"/>
      <c r="AN627" s="28"/>
      <c r="AO627" s="28"/>
      <c r="AP627" s="28"/>
      <c r="AQ627" s="28"/>
      <c r="AR627" s="28"/>
      <c r="AS627" s="28"/>
      <c r="AT627" s="28"/>
      <c r="AU627" s="28"/>
      <c r="AV627" s="28"/>
      <c r="AW627" s="28"/>
      <c r="AX627" s="28"/>
      <c r="AY627" s="28"/>
      <c r="AZ627" s="28"/>
      <c r="BA627" s="28"/>
      <c r="BB627" s="28"/>
      <c r="BC627" s="28"/>
      <c r="BD627" s="28"/>
      <c r="BE627" s="28"/>
      <c r="BF627" s="28"/>
      <c r="BG627" s="28"/>
      <c r="BH627" s="28"/>
      <c r="BI627" s="28"/>
      <c r="BJ627" s="28"/>
    </row>
    <row r="628" spans="1:62" s="12" customFormat="1" ht="14.4" x14ac:dyDescent="0.25">
      <c r="A628" s="37"/>
      <c r="B628" s="21"/>
      <c r="C628" s="21"/>
      <c r="D628" s="21"/>
      <c r="E628" s="21"/>
      <c r="F628" s="21"/>
      <c r="G628" s="57"/>
      <c r="H628" s="21"/>
      <c r="I628" s="21"/>
      <c r="J628" s="21"/>
      <c r="K628" s="21"/>
      <c r="L628" s="28"/>
      <c r="M628" s="28"/>
      <c r="N628" s="28"/>
      <c r="O628" s="28"/>
      <c r="P628" s="28"/>
      <c r="Q628" s="28"/>
      <c r="R628" s="28"/>
      <c r="S628" s="28"/>
      <c r="T628" s="28"/>
      <c r="U628" s="28"/>
      <c r="V628" s="28"/>
      <c r="W628" s="28"/>
      <c r="X628" s="28"/>
      <c r="Y628" s="28"/>
      <c r="Z628" s="28"/>
      <c r="AA628" s="28"/>
      <c r="AB628" s="28"/>
      <c r="AC628" s="28"/>
      <c r="AD628" s="28"/>
      <c r="AE628" s="28"/>
      <c r="AF628" s="28"/>
      <c r="AG628" s="28"/>
      <c r="AH628" s="28"/>
      <c r="AI628" s="28"/>
      <c r="AJ628" s="28"/>
      <c r="AK628" s="28"/>
      <c r="AL628" s="28"/>
      <c r="AM628" s="28"/>
      <c r="AN628" s="28"/>
      <c r="AO628" s="28"/>
      <c r="AP628" s="28"/>
      <c r="AQ628" s="28"/>
      <c r="AR628" s="28"/>
      <c r="AS628" s="28"/>
      <c r="AT628" s="28"/>
      <c r="AU628" s="28"/>
      <c r="AV628" s="28"/>
      <c r="AW628" s="28"/>
      <c r="AX628" s="28"/>
      <c r="AY628" s="28"/>
      <c r="AZ628" s="28"/>
      <c r="BA628" s="28"/>
      <c r="BB628" s="28"/>
      <c r="BC628" s="28"/>
      <c r="BD628" s="28"/>
      <c r="BE628" s="28"/>
      <c r="BF628" s="28"/>
      <c r="BG628" s="28"/>
      <c r="BH628" s="28"/>
      <c r="BI628" s="28"/>
      <c r="BJ628" s="28"/>
    </row>
    <row r="629" spans="1:62" s="12" customFormat="1" ht="14.4" x14ac:dyDescent="0.25">
      <c r="A629" s="37"/>
      <c r="B629" s="21"/>
      <c r="C629" s="21"/>
      <c r="D629" s="21"/>
      <c r="E629" s="21"/>
      <c r="F629" s="21"/>
      <c r="G629" s="57"/>
      <c r="H629" s="21"/>
      <c r="I629" s="21"/>
      <c r="J629" s="21"/>
      <c r="K629" s="21"/>
      <c r="L629" s="28"/>
      <c r="M629" s="28"/>
      <c r="N629" s="28"/>
      <c r="O629" s="28"/>
      <c r="P629" s="28"/>
      <c r="Q629" s="28"/>
      <c r="R629" s="28"/>
      <c r="S629" s="28"/>
      <c r="T629" s="28"/>
      <c r="U629" s="28"/>
      <c r="V629" s="28"/>
      <c r="W629" s="28"/>
      <c r="X629" s="28"/>
      <c r="Y629" s="28"/>
      <c r="Z629" s="28"/>
      <c r="AA629" s="28"/>
      <c r="AB629" s="28"/>
      <c r="AC629" s="28"/>
      <c r="AD629" s="28"/>
      <c r="AE629" s="28"/>
      <c r="AF629" s="28"/>
      <c r="AG629" s="28"/>
      <c r="AH629" s="28"/>
      <c r="AI629" s="28"/>
      <c r="AJ629" s="28"/>
      <c r="AK629" s="28"/>
      <c r="AL629" s="28"/>
      <c r="AM629" s="28"/>
      <c r="AN629" s="28"/>
      <c r="AO629" s="28"/>
      <c r="AP629" s="28"/>
      <c r="AQ629" s="28"/>
      <c r="AR629" s="28"/>
      <c r="AS629" s="28"/>
      <c r="AT629" s="28"/>
      <c r="AU629" s="28"/>
      <c r="AV629" s="28"/>
      <c r="AW629" s="28"/>
      <c r="AX629" s="28"/>
      <c r="AY629" s="28"/>
      <c r="AZ629" s="28"/>
      <c r="BA629" s="28"/>
      <c r="BB629" s="28"/>
      <c r="BC629" s="28"/>
      <c r="BD629" s="28"/>
      <c r="BE629" s="28"/>
      <c r="BF629" s="28"/>
      <c r="BG629" s="28"/>
      <c r="BH629" s="28"/>
      <c r="BI629" s="28"/>
      <c r="BJ629" s="28"/>
    </row>
    <row r="630" spans="1:62" s="12" customFormat="1" ht="14.4" x14ac:dyDescent="0.25">
      <c r="A630" s="37"/>
      <c r="B630" s="21"/>
      <c r="C630" s="21"/>
      <c r="D630" s="21"/>
      <c r="E630" s="21"/>
      <c r="F630" s="21"/>
      <c r="G630" s="57"/>
      <c r="H630" s="21"/>
      <c r="I630" s="21"/>
      <c r="J630" s="21"/>
      <c r="K630" s="21"/>
      <c r="L630" s="28"/>
      <c r="M630" s="28"/>
      <c r="N630" s="28"/>
      <c r="O630" s="28"/>
      <c r="P630" s="28"/>
      <c r="Q630" s="28"/>
      <c r="R630" s="28"/>
      <c r="S630" s="28"/>
      <c r="T630" s="28"/>
      <c r="U630" s="28"/>
      <c r="V630" s="28"/>
      <c r="W630" s="28"/>
      <c r="X630" s="28"/>
      <c r="Y630" s="28"/>
      <c r="Z630" s="28"/>
      <c r="AA630" s="28"/>
      <c r="AB630" s="28"/>
      <c r="AC630" s="28"/>
      <c r="AD630" s="28"/>
      <c r="AE630" s="28"/>
      <c r="AF630" s="28"/>
      <c r="AG630" s="28"/>
      <c r="AH630" s="28"/>
      <c r="AI630" s="28"/>
      <c r="AJ630" s="28"/>
      <c r="AK630" s="28"/>
      <c r="AL630" s="28"/>
      <c r="AM630" s="28"/>
      <c r="AN630" s="28"/>
      <c r="AO630" s="28"/>
      <c r="AP630" s="28"/>
      <c r="AQ630" s="28"/>
      <c r="AR630" s="28"/>
      <c r="AS630" s="28"/>
      <c r="AT630" s="28"/>
      <c r="AU630" s="28"/>
      <c r="AV630" s="28"/>
      <c r="AW630" s="28"/>
      <c r="AX630" s="28"/>
      <c r="AY630" s="28"/>
      <c r="AZ630" s="28"/>
      <c r="BA630" s="28"/>
      <c r="BB630" s="28"/>
      <c r="BC630" s="28"/>
      <c r="BD630" s="28"/>
      <c r="BE630" s="28"/>
      <c r="BF630" s="28"/>
      <c r="BG630" s="28"/>
      <c r="BH630" s="28"/>
      <c r="BI630" s="28"/>
      <c r="BJ630" s="28"/>
    </row>
    <row r="631" spans="1:62" s="12" customFormat="1" ht="14.4" x14ac:dyDescent="0.25">
      <c r="A631" s="37"/>
      <c r="B631" s="21"/>
      <c r="C631" s="21"/>
      <c r="D631" s="21"/>
      <c r="E631" s="21"/>
      <c r="F631" s="21"/>
      <c r="G631" s="57"/>
      <c r="H631" s="21"/>
      <c r="I631" s="21"/>
      <c r="J631" s="21"/>
      <c r="K631" s="21"/>
      <c r="L631" s="28"/>
      <c r="M631" s="28"/>
      <c r="N631" s="28"/>
      <c r="O631" s="28"/>
      <c r="P631" s="28"/>
      <c r="Q631" s="28"/>
      <c r="R631" s="28"/>
      <c r="S631" s="28"/>
      <c r="T631" s="28"/>
      <c r="U631" s="28"/>
      <c r="V631" s="28"/>
      <c r="W631" s="28"/>
      <c r="X631" s="28"/>
      <c r="Y631" s="28"/>
      <c r="Z631" s="28"/>
      <c r="AA631" s="28"/>
      <c r="AB631" s="28"/>
      <c r="AC631" s="28"/>
      <c r="AD631" s="28"/>
      <c r="AE631" s="28"/>
      <c r="AF631" s="28"/>
      <c r="AG631" s="28"/>
      <c r="AH631" s="28"/>
      <c r="AI631" s="28"/>
      <c r="AJ631" s="28"/>
      <c r="AK631" s="28"/>
      <c r="AL631" s="28"/>
      <c r="AM631" s="28"/>
      <c r="AN631" s="28"/>
      <c r="AO631" s="28"/>
      <c r="AP631" s="28"/>
      <c r="AQ631" s="28"/>
      <c r="AR631" s="28"/>
      <c r="AS631" s="28"/>
      <c r="AT631" s="28"/>
      <c r="AU631" s="28"/>
      <c r="AV631" s="28"/>
      <c r="AW631" s="28"/>
      <c r="AX631" s="28"/>
      <c r="AY631" s="28"/>
      <c r="AZ631" s="28"/>
      <c r="BA631" s="28"/>
      <c r="BB631" s="28"/>
      <c r="BC631" s="28"/>
      <c r="BD631" s="28"/>
      <c r="BE631" s="28"/>
      <c r="BF631" s="28"/>
      <c r="BG631" s="28"/>
      <c r="BH631" s="28"/>
      <c r="BI631" s="28"/>
      <c r="BJ631" s="28"/>
    </row>
    <row r="632" spans="1:62" s="12" customFormat="1" ht="14.4" x14ac:dyDescent="0.25">
      <c r="A632" s="37"/>
      <c r="B632" s="21"/>
      <c r="C632" s="21"/>
      <c r="D632" s="21"/>
      <c r="E632" s="21"/>
      <c r="F632" s="21"/>
      <c r="G632" s="57"/>
      <c r="H632" s="21"/>
      <c r="I632" s="21"/>
      <c r="J632" s="21"/>
      <c r="K632" s="21"/>
      <c r="L632" s="28"/>
      <c r="M632" s="28"/>
      <c r="N632" s="28"/>
      <c r="O632" s="28"/>
      <c r="P632" s="28"/>
      <c r="Q632" s="28"/>
      <c r="R632" s="28"/>
      <c r="S632" s="28"/>
      <c r="T632" s="28"/>
      <c r="U632" s="28"/>
      <c r="V632" s="28"/>
      <c r="W632" s="28"/>
      <c r="X632" s="28"/>
      <c r="Y632" s="28"/>
      <c r="Z632" s="28"/>
      <c r="AA632" s="28"/>
      <c r="AB632" s="28"/>
      <c r="AC632" s="28"/>
      <c r="AD632" s="28"/>
      <c r="AE632" s="28"/>
      <c r="AF632" s="28"/>
      <c r="AG632" s="28"/>
      <c r="AH632" s="28"/>
      <c r="AI632" s="28"/>
      <c r="AJ632" s="28"/>
      <c r="AK632" s="28"/>
      <c r="AL632" s="28"/>
      <c r="AM632" s="28"/>
      <c r="AN632" s="28"/>
      <c r="AO632" s="28"/>
      <c r="AP632" s="28"/>
      <c r="AQ632" s="28"/>
      <c r="AR632" s="28"/>
      <c r="AS632" s="28"/>
      <c r="AT632" s="28"/>
      <c r="AU632" s="28"/>
      <c r="AV632" s="28"/>
      <c r="AW632" s="28"/>
      <c r="AX632" s="28"/>
      <c r="AY632" s="28"/>
      <c r="AZ632" s="28"/>
      <c r="BA632" s="28"/>
      <c r="BB632" s="28"/>
      <c r="BC632" s="28"/>
      <c r="BD632" s="28"/>
      <c r="BE632" s="28"/>
      <c r="BF632" s="28"/>
      <c r="BG632" s="28"/>
      <c r="BH632" s="28"/>
      <c r="BI632" s="28"/>
      <c r="BJ632" s="28"/>
    </row>
    <row r="633" spans="1:62" s="12" customFormat="1" ht="14.4" x14ac:dyDescent="0.25">
      <c r="A633" s="37"/>
      <c r="B633" s="21"/>
      <c r="C633" s="21"/>
      <c r="D633" s="21"/>
      <c r="E633" s="21"/>
      <c r="F633" s="21"/>
      <c r="G633" s="57"/>
      <c r="H633" s="21"/>
      <c r="I633" s="21"/>
      <c r="J633" s="21"/>
      <c r="K633" s="21"/>
      <c r="L633" s="28"/>
      <c r="M633" s="28"/>
      <c r="N633" s="28"/>
      <c r="O633" s="28"/>
      <c r="P633" s="28"/>
      <c r="Q633" s="28"/>
      <c r="R633" s="28"/>
      <c r="S633" s="28"/>
      <c r="T633" s="28"/>
      <c r="U633" s="28"/>
      <c r="V633" s="28"/>
      <c r="W633" s="28"/>
      <c r="X633" s="28"/>
      <c r="Y633" s="28"/>
      <c r="Z633" s="28"/>
      <c r="AA633" s="28"/>
      <c r="AB633" s="28"/>
      <c r="AC633" s="28"/>
      <c r="AD633" s="28"/>
      <c r="AE633" s="28"/>
      <c r="AF633" s="28"/>
      <c r="AG633" s="28"/>
      <c r="AH633" s="28"/>
      <c r="AI633" s="28"/>
      <c r="AJ633" s="28"/>
      <c r="AK633" s="28"/>
      <c r="AL633" s="28"/>
      <c r="AM633" s="28"/>
      <c r="AN633" s="28"/>
      <c r="AO633" s="28"/>
      <c r="AP633" s="28"/>
      <c r="AQ633" s="28"/>
      <c r="AR633" s="28"/>
      <c r="AS633" s="28"/>
      <c r="AT633" s="28"/>
      <c r="AU633" s="28"/>
      <c r="AV633" s="28"/>
      <c r="AW633" s="28"/>
      <c r="AX633" s="28"/>
      <c r="AY633" s="28"/>
      <c r="AZ633" s="28"/>
      <c r="BA633" s="28"/>
      <c r="BB633" s="28"/>
      <c r="BC633" s="28"/>
      <c r="BD633" s="28"/>
      <c r="BE633" s="28"/>
      <c r="BF633" s="28"/>
      <c r="BG633" s="28"/>
      <c r="BH633" s="28"/>
      <c r="BI633" s="28"/>
      <c r="BJ633" s="28"/>
    </row>
    <row r="634" spans="1:62" s="12" customFormat="1" ht="14.4" x14ac:dyDescent="0.25">
      <c r="A634" s="37"/>
      <c r="B634" s="21"/>
      <c r="C634" s="21"/>
      <c r="D634" s="21"/>
      <c r="E634" s="21"/>
      <c r="F634" s="21"/>
      <c r="G634" s="57"/>
      <c r="H634" s="21"/>
      <c r="I634" s="21"/>
      <c r="J634" s="21"/>
      <c r="K634" s="21"/>
      <c r="L634" s="28"/>
      <c r="M634" s="28"/>
      <c r="N634" s="28"/>
      <c r="O634" s="28"/>
      <c r="P634" s="28"/>
      <c r="Q634" s="28"/>
      <c r="R634" s="28"/>
      <c r="S634" s="28"/>
      <c r="T634" s="28"/>
      <c r="U634" s="28"/>
      <c r="V634" s="28"/>
      <c r="W634" s="28"/>
      <c r="X634" s="28"/>
      <c r="Y634" s="28"/>
      <c r="Z634" s="28"/>
      <c r="AA634" s="28"/>
      <c r="AB634" s="28"/>
      <c r="AC634" s="28"/>
      <c r="AD634" s="28"/>
      <c r="AE634" s="28"/>
      <c r="AF634" s="28"/>
      <c r="AG634" s="28"/>
      <c r="AH634" s="28"/>
      <c r="AI634" s="28"/>
      <c r="AJ634" s="28"/>
      <c r="AK634" s="28"/>
      <c r="AL634" s="28"/>
      <c r="AM634" s="28"/>
      <c r="AN634" s="28"/>
      <c r="AO634" s="28"/>
      <c r="AP634" s="28"/>
      <c r="AQ634" s="28"/>
      <c r="AR634" s="28"/>
      <c r="AS634" s="28"/>
      <c r="AT634" s="28"/>
      <c r="AU634" s="28"/>
      <c r="AV634" s="28"/>
      <c r="AW634" s="28"/>
      <c r="AX634" s="28"/>
      <c r="AY634" s="28"/>
      <c r="AZ634" s="28"/>
      <c r="BA634" s="28"/>
      <c r="BB634" s="28"/>
      <c r="BC634" s="28"/>
      <c r="BD634" s="28"/>
      <c r="BE634" s="28"/>
      <c r="BF634" s="28"/>
      <c r="BG634" s="28"/>
      <c r="BH634" s="28"/>
      <c r="BI634" s="28"/>
      <c r="BJ634" s="28"/>
    </row>
    <row r="635" spans="1:62" s="12" customFormat="1" ht="14.4" x14ac:dyDescent="0.25">
      <c r="A635" s="37"/>
      <c r="B635" s="21"/>
      <c r="C635" s="21"/>
      <c r="D635" s="21"/>
      <c r="E635" s="21"/>
      <c r="F635" s="21"/>
      <c r="G635" s="57"/>
      <c r="H635" s="21"/>
      <c r="I635" s="21"/>
      <c r="J635" s="21"/>
      <c r="K635" s="21"/>
      <c r="L635" s="28"/>
      <c r="M635" s="28"/>
      <c r="N635" s="28"/>
      <c r="O635" s="28"/>
      <c r="P635" s="28"/>
      <c r="Q635" s="28"/>
      <c r="R635" s="28"/>
      <c r="S635" s="28"/>
      <c r="T635" s="28"/>
      <c r="U635" s="28"/>
      <c r="V635" s="28"/>
      <c r="W635" s="28"/>
      <c r="X635" s="28"/>
      <c r="Y635" s="28"/>
      <c r="Z635" s="28"/>
      <c r="AA635" s="28"/>
      <c r="AB635" s="28"/>
      <c r="AC635" s="28"/>
      <c r="AD635" s="28"/>
      <c r="AE635" s="28"/>
      <c r="AF635" s="28"/>
      <c r="AG635" s="28"/>
      <c r="AH635" s="28"/>
      <c r="AI635" s="28"/>
      <c r="AJ635" s="28"/>
      <c r="AK635" s="28"/>
      <c r="AL635" s="28"/>
      <c r="AM635" s="28"/>
      <c r="AN635" s="28"/>
      <c r="AO635" s="28"/>
      <c r="AP635" s="28"/>
      <c r="AQ635" s="28"/>
      <c r="AR635" s="28"/>
      <c r="AS635" s="28"/>
      <c r="AT635" s="28"/>
      <c r="AU635" s="28"/>
      <c r="AV635" s="28"/>
      <c r="AW635" s="28"/>
      <c r="AX635" s="28"/>
      <c r="AY635" s="28"/>
      <c r="AZ635" s="28"/>
      <c r="BA635" s="28"/>
      <c r="BB635" s="28"/>
      <c r="BC635" s="28"/>
      <c r="BD635" s="28"/>
      <c r="BE635" s="28"/>
      <c r="BF635" s="28"/>
      <c r="BG635" s="28"/>
      <c r="BH635" s="28"/>
      <c r="BI635" s="28"/>
      <c r="BJ635" s="28"/>
    </row>
    <row r="636" spans="1:62" s="12" customFormat="1" ht="14.4" x14ac:dyDescent="0.25">
      <c r="A636" s="37"/>
      <c r="B636" s="21"/>
      <c r="C636" s="21"/>
      <c r="D636" s="21"/>
      <c r="E636" s="21"/>
      <c r="F636" s="21"/>
      <c r="G636" s="57"/>
      <c r="H636" s="21"/>
      <c r="I636" s="21"/>
      <c r="J636" s="21"/>
      <c r="K636" s="21"/>
      <c r="L636" s="28"/>
      <c r="M636" s="28"/>
      <c r="N636" s="28"/>
      <c r="O636" s="28"/>
      <c r="P636" s="28"/>
      <c r="Q636" s="28"/>
      <c r="R636" s="28"/>
      <c r="S636" s="28"/>
      <c r="T636" s="28"/>
      <c r="U636" s="28"/>
      <c r="V636" s="28"/>
      <c r="W636" s="28"/>
      <c r="X636" s="28"/>
      <c r="Y636" s="28"/>
      <c r="Z636" s="28"/>
      <c r="AA636" s="28"/>
      <c r="AB636" s="28"/>
      <c r="AC636" s="28"/>
      <c r="AD636" s="28"/>
      <c r="AE636" s="28"/>
      <c r="AF636" s="28"/>
      <c r="AG636" s="28"/>
      <c r="AH636" s="28"/>
      <c r="AI636" s="28"/>
      <c r="AJ636" s="28"/>
      <c r="AK636" s="28"/>
      <c r="AL636" s="28"/>
      <c r="AM636" s="28"/>
      <c r="AN636" s="28"/>
      <c r="AO636" s="28"/>
      <c r="AP636" s="28"/>
      <c r="AQ636" s="28"/>
      <c r="AR636" s="28"/>
      <c r="AS636" s="28"/>
      <c r="AT636" s="28"/>
      <c r="AU636" s="28"/>
      <c r="AV636" s="28"/>
      <c r="AW636" s="28"/>
      <c r="AX636" s="28"/>
      <c r="AY636" s="28"/>
      <c r="AZ636" s="28"/>
      <c r="BA636" s="28"/>
      <c r="BB636" s="28"/>
      <c r="BC636" s="28"/>
      <c r="BD636" s="28"/>
      <c r="BE636" s="28"/>
      <c r="BF636" s="28"/>
      <c r="BG636" s="28"/>
      <c r="BH636" s="28"/>
      <c r="BI636" s="28"/>
      <c r="BJ636" s="28"/>
    </row>
    <row r="637" spans="1:62" s="12" customFormat="1" ht="14.4" x14ac:dyDescent="0.25">
      <c r="A637" s="37"/>
      <c r="B637" s="21"/>
      <c r="C637" s="21"/>
      <c r="D637" s="21"/>
      <c r="E637" s="21"/>
      <c r="F637" s="21"/>
      <c r="G637" s="57"/>
      <c r="H637" s="21"/>
      <c r="I637" s="21"/>
      <c r="J637" s="21"/>
      <c r="K637" s="21"/>
      <c r="L637" s="28"/>
      <c r="M637" s="28"/>
      <c r="N637" s="28"/>
      <c r="O637" s="28"/>
      <c r="P637" s="28"/>
      <c r="Q637" s="28"/>
      <c r="R637" s="28"/>
      <c r="S637" s="28"/>
      <c r="T637" s="28"/>
      <c r="U637" s="28"/>
      <c r="V637" s="28"/>
      <c r="W637" s="28"/>
      <c r="X637" s="28"/>
      <c r="Y637" s="28"/>
      <c r="Z637" s="28"/>
      <c r="AA637" s="28"/>
      <c r="AB637" s="28"/>
      <c r="AC637" s="28"/>
      <c r="AD637" s="28"/>
      <c r="AE637" s="28"/>
      <c r="AF637" s="28"/>
      <c r="AG637" s="28"/>
      <c r="AH637" s="28"/>
      <c r="AI637" s="28"/>
      <c r="AJ637" s="28"/>
      <c r="AK637" s="28"/>
      <c r="AL637" s="28"/>
      <c r="AM637" s="28"/>
      <c r="AN637" s="28"/>
      <c r="AO637" s="28"/>
      <c r="AP637" s="28"/>
      <c r="AQ637" s="28"/>
      <c r="AR637" s="28"/>
      <c r="AS637" s="28"/>
      <c r="AT637" s="28"/>
      <c r="AU637" s="28"/>
      <c r="AV637" s="28"/>
      <c r="AW637" s="28"/>
      <c r="AX637" s="28"/>
      <c r="AY637" s="28"/>
      <c r="AZ637" s="28"/>
      <c r="BA637" s="28"/>
      <c r="BB637" s="28"/>
      <c r="BC637" s="28"/>
      <c r="BD637" s="28"/>
      <c r="BE637" s="28"/>
      <c r="BF637" s="28"/>
      <c r="BG637" s="28"/>
      <c r="BH637" s="28"/>
      <c r="BI637" s="28"/>
      <c r="BJ637" s="28"/>
    </row>
    <row r="638" spans="1:62" s="12" customFormat="1" ht="14.4" x14ac:dyDescent="0.25">
      <c r="A638" s="37"/>
      <c r="B638" s="21"/>
      <c r="C638" s="21"/>
      <c r="D638" s="21"/>
      <c r="E638" s="21"/>
      <c r="F638" s="21"/>
      <c r="G638" s="57"/>
      <c r="H638" s="21"/>
      <c r="I638" s="21"/>
      <c r="J638" s="21"/>
      <c r="K638" s="21"/>
      <c r="L638" s="28"/>
      <c r="M638" s="28"/>
      <c r="N638" s="28"/>
      <c r="O638" s="28"/>
      <c r="P638" s="28"/>
      <c r="Q638" s="28"/>
      <c r="R638" s="28"/>
      <c r="S638" s="28"/>
      <c r="T638" s="28"/>
      <c r="U638" s="28"/>
      <c r="V638" s="28"/>
      <c r="W638" s="28"/>
      <c r="X638" s="28"/>
      <c r="Y638" s="28"/>
      <c r="Z638" s="28"/>
      <c r="AA638" s="28"/>
      <c r="AB638" s="28"/>
      <c r="AC638" s="28"/>
      <c r="AD638" s="28"/>
      <c r="AE638" s="28"/>
      <c r="AF638" s="28"/>
      <c r="AG638" s="28"/>
      <c r="AH638" s="28"/>
      <c r="AI638" s="28"/>
      <c r="AJ638" s="28"/>
      <c r="AK638" s="28"/>
      <c r="AL638" s="28"/>
      <c r="AM638" s="28"/>
      <c r="AN638" s="28"/>
      <c r="AO638" s="28"/>
      <c r="AP638" s="28"/>
      <c r="AQ638" s="28"/>
      <c r="AR638" s="28"/>
      <c r="AS638" s="28"/>
      <c r="AT638" s="28"/>
      <c r="AU638" s="28"/>
      <c r="AV638" s="28"/>
      <c r="AW638" s="28"/>
      <c r="AX638" s="28"/>
      <c r="AY638" s="28"/>
      <c r="AZ638" s="28"/>
      <c r="BA638" s="28"/>
      <c r="BB638" s="28"/>
      <c r="BC638" s="28"/>
      <c r="BD638" s="28"/>
      <c r="BE638" s="28"/>
      <c r="BF638" s="28"/>
      <c r="BG638" s="28"/>
      <c r="BH638" s="28"/>
      <c r="BI638" s="28"/>
      <c r="BJ638" s="28"/>
    </row>
    <row r="639" spans="1:62" s="12" customFormat="1" ht="14.4" x14ac:dyDescent="0.25">
      <c r="A639" s="37"/>
      <c r="B639" s="21"/>
      <c r="C639" s="21"/>
      <c r="D639" s="21"/>
      <c r="E639" s="21"/>
      <c r="F639" s="21"/>
      <c r="G639" s="57"/>
      <c r="H639" s="21"/>
      <c r="I639" s="21"/>
      <c r="J639" s="21"/>
      <c r="K639" s="21"/>
      <c r="L639" s="28"/>
      <c r="M639" s="28"/>
      <c r="N639" s="28"/>
      <c r="O639" s="28"/>
      <c r="P639" s="28"/>
      <c r="Q639" s="28"/>
      <c r="R639" s="28"/>
      <c r="S639" s="28"/>
      <c r="T639" s="28"/>
      <c r="U639" s="28"/>
      <c r="V639" s="28"/>
      <c r="W639" s="28"/>
      <c r="X639" s="28"/>
      <c r="Y639" s="28"/>
      <c r="Z639" s="28"/>
      <c r="AA639" s="28"/>
      <c r="AB639" s="28"/>
      <c r="AC639" s="28"/>
      <c r="AD639" s="28"/>
      <c r="AE639" s="28"/>
      <c r="AF639" s="28"/>
      <c r="AG639" s="28"/>
      <c r="AH639" s="28"/>
      <c r="AI639" s="28"/>
      <c r="AJ639" s="28"/>
      <c r="AK639" s="28"/>
      <c r="AL639" s="28"/>
      <c r="AM639" s="28"/>
      <c r="AN639" s="28"/>
      <c r="AO639" s="28"/>
      <c r="AP639" s="28"/>
      <c r="AQ639" s="28"/>
      <c r="AR639" s="28"/>
      <c r="AS639" s="28"/>
      <c r="AT639" s="28"/>
      <c r="AU639" s="28"/>
      <c r="AV639" s="28"/>
      <c r="AW639" s="28"/>
      <c r="AX639" s="28"/>
      <c r="AY639" s="28"/>
      <c r="AZ639" s="28"/>
      <c r="BA639" s="28"/>
      <c r="BB639" s="28"/>
      <c r="BC639" s="28"/>
      <c r="BD639" s="28"/>
      <c r="BE639" s="28"/>
      <c r="BF639" s="28"/>
      <c r="BG639" s="28"/>
      <c r="BH639" s="28"/>
      <c r="BI639" s="28"/>
      <c r="BJ639" s="28"/>
    </row>
    <row r="640" spans="1:62" s="12" customFormat="1" ht="14.4" x14ac:dyDescent="0.25">
      <c r="A640" s="37"/>
      <c r="B640" s="21"/>
      <c r="C640" s="21"/>
      <c r="D640" s="21"/>
      <c r="E640" s="21"/>
      <c r="F640" s="21"/>
      <c r="G640" s="57"/>
      <c r="H640" s="21"/>
      <c r="I640" s="21"/>
      <c r="J640" s="21"/>
      <c r="K640" s="21"/>
      <c r="L640" s="28"/>
      <c r="M640" s="28"/>
      <c r="N640" s="28"/>
      <c r="O640" s="28"/>
      <c r="P640" s="28"/>
      <c r="Q640" s="28"/>
      <c r="R640" s="28"/>
      <c r="S640" s="28"/>
      <c r="T640" s="28"/>
      <c r="U640" s="28"/>
      <c r="V640" s="28"/>
      <c r="W640" s="28"/>
      <c r="X640" s="28"/>
      <c r="Y640" s="28"/>
      <c r="Z640" s="28"/>
      <c r="AA640" s="28"/>
      <c r="AB640" s="28"/>
      <c r="AC640" s="28"/>
      <c r="AD640" s="28"/>
      <c r="AE640" s="28"/>
      <c r="AF640" s="28"/>
      <c r="AG640" s="28"/>
      <c r="AH640" s="28"/>
      <c r="AI640" s="28"/>
      <c r="AJ640" s="28"/>
      <c r="AK640" s="28"/>
      <c r="AL640" s="28"/>
      <c r="AM640" s="28"/>
      <c r="AN640" s="28"/>
      <c r="AO640" s="28"/>
      <c r="AP640" s="28"/>
      <c r="AQ640" s="28"/>
      <c r="AR640" s="28"/>
      <c r="AS640" s="28"/>
      <c r="AT640" s="28"/>
      <c r="AU640" s="28"/>
      <c r="AV640" s="28"/>
      <c r="AW640" s="28"/>
      <c r="AX640" s="28"/>
      <c r="AY640" s="28"/>
      <c r="AZ640" s="28"/>
      <c r="BA640" s="28"/>
      <c r="BB640" s="28"/>
      <c r="BC640" s="28"/>
      <c r="BD640" s="28"/>
      <c r="BE640" s="28"/>
      <c r="BF640" s="28"/>
      <c r="BG640" s="28"/>
      <c r="BH640" s="28"/>
      <c r="BI640" s="28"/>
      <c r="BJ640" s="28"/>
    </row>
    <row r="641" spans="1:62" s="12" customFormat="1" ht="14.4" x14ac:dyDescent="0.25">
      <c r="A641" s="37"/>
      <c r="B641" s="21"/>
      <c r="C641" s="21"/>
      <c r="D641" s="21"/>
      <c r="E641" s="21"/>
      <c r="F641" s="21"/>
      <c r="G641" s="57"/>
      <c r="H641" s="21"/>
      <c r="I641" s="21"/>
      <c r="J641" s="21"/>
      <c r="K641" s="21"/>
      <c r="L641" s="28"/>
      <c r="M641" s="28"/>
      <c r="N641" s="28"/>
      <c r="O641" s="28"/>
      <c r="P641" s="28"/>
      <c r="Q641" s="28"/>
      <c r="R641" s="28"/>
      <c r="S641" s="28"/>
      <c r="T641" s="28"/>
      <c r="U641" s="28"/>
      <c r="V641" s="28"/>
      <c r="W641" s="28"/>
      <c r="X641" s="28"/>
      <c r="Y641" s="28"/>
      <c r="Z641" s="28"/>
      <c r="AA641" s="28"/>
      <c r="AB641" s="28"/>
      <c r="AC641" s="28"/>
      <c r="AD641" s="28"/>
      <c r="AE641" s="28"/>
      <c r="AF641" s="28"/>
      <c r="AG641" s="28"/>
      <c r="AH641" s="28"/>
      <c r="AI641" s="28"/>
      <c r="AJ641" s="28"/>
      <c r="AK641" s="28"/>
      <c r="AL641" s="28"/>
      <c r="AM641" s="28"/>
      <c r="AN641" s="28"/>
      <c r="AO641" s="28"/>
      <c r="AP641" s="28"/>
      <c r="AQ641" s="28"/>
      <c r="AR641" s="28"/>
      <c r="AS641" s="28"/>
      <c r="AT641" s="28"/>
      <c r="AU641" s="28"/>
      <c r="AV641" s="28"/>
      <c r="AW641" s="28"/>
      <c r="AX641" s="28"/>
      <c r="AY641" s="28"/>
      <c r="AZ641" s="28"/>
      <c r="BA641" s="28"/>
      <c r="BB641" s="28"/>
      <c r="BC641" s="28"/>
      <c r="BD641" s="28"/>
      <c r="BE641" s="28"/>
      <c r="BF641" s="28"/>
      <c r="BG641" s="28"/>
      <c r="BH641" s="28"/>
      <c r="BI641" s="28"/>
      <c r="BJ641" s="28"/>
    </row>
    <row r="642" spans="1:62" s="12" customFormat="1" ht="14.4" x14ac:dyDescent="0.25">
      <c r="A642" s="37"/>
      <c r="B642" s="21"/>
      <c r="C642" s="21"/>
      <c r="D642" s="21"/>
      <c r="E642" s="21"/>
      <c r="F642" s="21"/>
      <c r="G642" s="57"/>
      <c r="H642" s="21"/>
      <c r="I642" s="21"/>
      <c r="J642" s="21"/>
      <c r="K642" s="21"/>
      <c r="L642" s="28"/>
      <c r="M642" s="28"/>
      <c r="N642" s="28"/>
      <c r="O642" s="28"/>
      <c r="P642" s="28"/>
      <c r="Q642" s="28"/>
      <c r="R642" s="28"/>
      <c r="S642" s="28"/>
      <c r="T642" s="28"/>
      <c r="U642" s="28"/>
      <c r="V642" s="28"/>
      <c r="W642" s="28"/>
      <c r="X642" s="28"/>
      <c r="Y642" s="28"/>
      <c r="Z642" s="28"/>
      <c r="AA642" s="28"/>
      <c r="AB642" s="28"/>
      <c r="AC642" s="28"/>
      <c r="AD642" s="28"/>
      <c r="AE642" s="28"/>
      <c r="AF642" s="28"/>
      <c r="AG642" s="28"/>
      <c r="AH642" s="28"/>
      <c r="AI642" s="28"/>
      <c r="AJ642" s="28"/>
      <c r="AK642" s="28"/>
      <c r="AL642" s="28"/>
      <c r="AM642" s="28"/>
      <c r="AN642" s="28"/>
      <c r="AO642" s="28"/>
      <c r="AP642" s="28"/>
      <c r="AQ642" s="28"/>
      <c r="AR642" s="28"/>
      <c r="AS642" s="28"/>
      <c r="AT642" s="28"/>
      <c r="AU642" s="28"/>
      <c r="AV642" s="28"/>
      <c r="AW642" s="28"/>
      <c r="AX642" s="28"/>
      <c r="AY642" s="28"/>
      <c r="AZ642" s="28"/>
      <c r="BA642" s="28"/>
      <c r="BB642" s="28"/>
      <c r="BC642" s="28"/>
      <c r="BD642" s="28"/>
      <c r="BE642" s="28"/>
      <c r="BF642" s="28"/>
      <c r="BG642" s="28"/>
      <c r="BH642" s="28"/>
      <c r="BI642" s="28"/>
      <c r="BJ642" s="28"/>
    </row>
    <row r="643" spans="1:62" s="12" customFormat="1" ht="14.4" x14ac:dyDescent="0.25">
      <c r="A643" s="37"/>
      <c r="B643" s="21"/>
      <c r="C643" s="21"/>
      <c r="D643" s="21"/>
      <c r="E643" s="21"/>
      <c r="F643" s="21"/>
      <c r="G643" s="57"/>
      <c r="H643" s="21"/>
      <c r="I643" s="21"/>
      <c r="J643" s="21"/>
      <c r="K643" s="21"/>
      <c r="L643" s="28"/>
      <c r="M643" s="28"/>
      <c r="N643" s="28"/>
      <c r="O643" s="28"/>
      <c r="P643" s="28"/>
      <c r="Q643" s="28"/>
      <c r="R643" s="28"/>
      <c r="S643" s="28"/>
      <c r="T643" s="28"/>
      <c r="U643" s="28"/>
      <c r="V643" s="28"/>
      <c r="W643" s="28"/>
      <c r="X643" s="28"/>
      <c r="Y643" s="28"/>
      <c r="Z643" s="28"/>
      <c r="AA643" s="28"/>
      <c r="AB643" s="28"/>
      <c r="AC643" s="28"/>
      <c r="AD643" s="28"/>
      <c r="AE643" s="28"/>
      <c r="AF643" s="28"/>
      <c r="AG643" s="28"/>
      <c r="AH643" s="28"/>
      <c r="AI643" s="28"/>
      <c r="AJ643" s="28"/>
      <c r="AK643" s="28"/>
      <c r="AL643" s="28"/>
      <c r="AM643" s="28"/>
      <c r="AN643" s="28"/>
      <c r="AO643" s="28"/>
      <c r="AP643" s="28"/>
      <c r="AQ643" s="28"/>
      <c r="AR643" s="28"/>
      <c r="AS643" s="28"/>
      <c r="AT643" s="28"/>
      <c r="AU643" s="28"/>
      <c r="AV643" s="28"/>
      <c r="AW643" s="28"/>
      <c r="AX643" s="28"/>
      <c r="AY643" s="28"/>
      <c r="AZ643" s="28"/>
      <c r="BA643" s="28"/>
      <c r="BB643" s="28"/>
      <c r="BC643" s="28"/>
      <c r="BD643" s="28"/>
      <c r="BE643" s="28"/>
      <c r="BF643" s="28"/>
      <c r="BG643" s="28"/>
      <c r="BH643" s="28"/>
      <c r="BI643" s="28"/>
      <c r="BJ643" s="28"/>
    </row>
    <row r="644" spans="1:62" s="12" customFormat="1" ht="14.4" x14ac:dyDescent="0.25">
      <c r="A644" s="37"/>
      <c r="B644" s="21"/>
      <c r="C644" s="21"/>
      <c r="D644" s="21"/>
      <c r="E644" s="21"/>
      <c r="F644" s="21"/>
      <c r="G644" s="57"/>
      <c r="H644" s="21"/>
      <c r="I644" s="21"/>
      <c r="J644" s="21"/>
      <c r="K644" s="21"/>
      <c r="L644" s="28"/>
      <c r="M644" s="28"/>
      <c r="N644" s="28"/>
      <c r="O644" s="28"/>
      <c r="P644" s="28"/>
      <c r="Q644" s="28"/>
      <c r="R644" s="28"/>
      <c r="S644" s="28"/>
      <c r="T644" s="28"/>
      <c r="U644" s="28"/>
      <c r="V644" s="28"/>
      <c r="W644" s="28"/>
      <c r="X644" s="28"/>
      <c r="Y644" s="28"/>
      <c r="Z644" s="28"/>
      <c r="AA644" s="28"/>
      <c r="AB644" s="28"/>
      <c r="AC644" s="28"/>
      <c r="AD644" s="28"/>
      <c r="AE644" s="28"/>
      <c r="AF644" s="28"/>
      <c r="AG644" s="28"/>
      <c r="AH644" s="28"/>
      <c r="AI644" s="28"/>
      <c r="AJ644" s="28"/>
      <c r="AK644" s="28"/>
      <c r="AL644" s="28"/>
      <c r="AM644" s="28"/>
      <c r="AN644" s="28"/>
      <c r="AO644" s="28"/>
      <c r="AP644" s="28"/>
      <c r="AQ644" s="28"/>
      <c r="AR644" s="28"/>
      <c r="AS644" s="28"/>
      <c r="AT644" s="28"/>
      <c r="AU644" s="28"/>
      <c r="AV644" s="28"/>
      <c r="AW644" s="28"/>
      <c r="AX644" s="28"/>
      <c r="AY644" s="28"/>
      <c r="AZ644" s="28"/>
      <c r="BA644" s="28"/>
      <c r="BB644" s="28"/>
      <c r="BC644" s="28"/>
      <c r="BD644" s="28"/>
      <c r="BE644" s="28"/>
      <c r="BF644" s="28"/>
      <c r="BG644" s="28"/>
      <c r="BH644" s="28"/>
      <c r="BI644" s="28"/>
      <c r="BJ644" s="28"/>
    </row>
    <row r="645" spans="1:62" s="12" customFormat="1" ht="14.4" x14ac:dyDescent="0.25">
      <c r="A645" s="37"/>
      <c r="B645" s="21"/>
      <c r="C645" s="21"/>
      <c r="D645" s="21"/>
      <c r="E645" s="21"/>
      <c r="F645" s="21"/>
      <c r="G645" s="57"/>
      <c r="H645" s="21"/>
      <c r="I645" s="21"/>
      <c r="J645" s="21"/>
      <c r="K645" s="21"/>
      <c r="L645" s="28"/>
      <c r="M645" s="28"/>
      <c r="N645" s="28"/>
      <c r="O645" s="28"/>
      <c r="P645" s="28"/>
      <c r="Q645" s="28"/>
      <c r="R645" s="28"/>
      <c r="S645" s="28"/>
      <c r="T645" s="28"/>
      <c r="U645" s="28"/>
      <c r="V645" s="28"/>
      <c r="W645" s="28"/>
      <c r="X645" s="28"/>
      <c r="Y645" s="28"/>
      <c r="Z645" s="28"/>
      <c r="AA645" s="28"/>
      <c r="AB645" s="28"/>
      <c r="AC645" s="28"/>
      <c r="AD645" s="28"/>
      <c r="AE645" s="28"/>
      <c r="AF645" s="28"/>
      <c r="AG645" s="28"/>
      <c r="AH645" s="28"/>
      <c r="AI645" s="28"/>
      <c r="AJ645" s="28"/>
      <c r="AK645" s="28"/>
      <c r="AL645" s="28"/>
      <c r="AM645" s="28"/>
      <c r="AN645" s="28"/>
      <c r="AO645" s="28"/>
      <c r="AP645" s="28"/>
      <c r="AQ645" s="28"/>
      <c r="AR645" s="28"/>
      <c r="AS645" s="28"/>
      <c r="AT645" s="28"/>
      <c r="AU645" s="28"/>
      <c r="AV645" s="28"/>
      <c r="AW645" s="28"/>
      <c r="AX645" s="28"/>
      <c r="AY645" s="28"/>
      <c r="AZ645" s="28"/>
      <c r="BA645" s="28"/>
      <c r="BB645" s="28"/>
      <c r="BC645" s="28"/>
      <c r="BD645" s="28"/>
      <c r="BE645" s="28"/>
      <c r="BF645" s="28"/>
      <c r="BG645" s="28"/>
      <c r="BH645" s="28"/>
      <c r="BI645" s="28"/>
      <c r="BJ645" s="28"/>
    </row>
    <row r="646" spans="1:62" s="12" customFormat="1" ht="14.4" x14ac:dyDescent="0.25">
      <c r="A646" s="37"/>
      <c r="B646" s="21"/>
      <c r="C646" s="21"/>
      <c r="D646" s="21"/>
      <c r="E646" s="21"/>
      <c r="F646" s="21"/>
      <c r="G646" s="57"/>
      <c r="H646" s="21"/>
      <c r="I646" s="21"/>
      <c r="J646" s="21"/>
      <c r="K646" s="21"/>
      <c r="L646" s="28"/>
      <c r="M646" s="28"/>
      <c r="N646" s="28"/>
      <c r="O646" s="28"/>
      <c r="P646" s="28"/>
      <c r="Q646" s="28"/>
      <c r="R646" s="28"/>
      <c r="S646" s="28"/>
      <c r="T646" s="28"/>
      <c r="U646" s="28"/>
      <c r="V646" s="28"/>
      <c r="W646" s="28"/>
      <c r="X646" s="28"/>
      <c r="Y646" s="28"/>
      <c r="Z646" s="28"/>
      <c r="AA646" s="28"/>
      <c r="AB646" s="28"/>
      <c r="AC646" s="28"/>
      <c r="AD646" s="28"/>
      <c r="AE646" s="28"/>
      <c r="AF646" s="28"/>
      <c r="AG646" s="28"/>
      <c r="AH646" s="28"/>
      <c r="AI646" s="28"/>
      <c r="AJ646" s="28"/>
      <c r="AK646" s="28"/>
      <c r="AL646" s="28"/>
      <c r="AM646" s="28"/>
      <c r="AN646" s="28"/>
      <c r="AO646" s="28"/>
      <c r="AP646" s="28"/>
      <c r="AQ646" s="28"/>
      <c r="AR646" s="28"/>
      <c r="AS646" s="28"/>
      <c r="AT646" s="28"/>
      <c r="AU646" s="28"/>
      <c r="AV646" s="28"/>
      <c r="AW646" s="28"/>
      <c r="AX646" s="28"/>
      <c r="AY646" s="28"/>
      <c r="AZ646" s="28"/>
      <c r="BA646" s="28"/>
      <c r="BB646" s="28"/>
      <c r="BC646" s="28"/>
      <c r="BD646" s="28"/>
      <c r="BE646" s="28"/>
      <c r="BF646" s="28"/>
      <c r="BG646" s="28"/>
      <c r="BH646" s="28"/>
      <c r="BI646" s="28"/>
      <c r="BJ646" s="28"/>
    </row>
    <row r="647" spans="1:62" s="12" customFormat="1" ht="14.4" x14ac:dyDescent="0.25">
      <c r="A647" s="37"/>
      <c r="B647" s="21"/>
      <c r="C647" s="21"/>
      <c r="D647" s="21"/>
      <c r="E647" s="21"/>
      <c r="F647" s="21"/>
      <c r="G647" s="57"/>
      <c r="H647" s="21"/>
      <c r="I647" s="21"/>
      <c r="J647" s="21"/>
      <c r="K647" s="21"/>
      <c r="L647" s="28"/>
      <c r="M647" s="28"/>
      <c r="N647" s="28"/>
      <c r="O647" s="28"/>
      <c r="P647" s="28"/>
      <c r="Q647" s="28"/>
      <c r="R647" s="28"/>
      <c r="S647" s="28"/>
      <c r="T647" s="28"/>
      <c r="U647" s="28"/>
      <c r="V647" s="28"/>
      <c r="W647" s="28"/>
      <c r="X647" s="28"/>
      <c r="Y647" s="28"/>
      <c r="Z647" s="28"/>
      <c r="AA647" s="28"/>
      <c r="AB647" s="28"/>
      <c r="AC647" s="28"/>
      <c r="AD647" s="28"/>
      <c r="AE647" s="28"/>
      <c r="AF647" s="28"/>
      <c r="AG647" s="28"/>
      <c r="AH647" s="28"/>
      <c r="AI647" s="28"/>
      <c r="AJ647" s="28"/>
      <c r="AK647" s="28"/>
      <c r="AL647" s="28"/>
      <c r="AM647" s="28"/>
      <c r="AN647" s="28"/>
      <c r="AO647" s="28"/>
      <c r="AP647" s="28"/>
      <c r="AQ647" s="28"/>
      <c r="AR647" s="28"/>
      <c r="AS647" s="28"/>
      <c r="AT647" s="28"/>
      <c r="AU647" s="28"/>
      <c r="AV647" s="28"/>
      <c r="AW647" s="28"/>
      <c r="AX647" s="28"/>
      <c r="AY647" s="28"/>
      <c r="AZ647" s="28"/>
      <c r="BA647" s="28"/>
      <c r="BB647" s="28"/>
      <c r="BC647" s="28"/>
      <c r="BD647" s="28"/>
      <c r="BE647" s="28"/>
      <c r="BF647" s="28"/>
      <c r="BG647" s="28"/>
      <c r="BH647" s="28"/>
      <c r="BI647" s="28"/>
      <c r="BJ647" s="28"/>
    </row>
    <row r="648" spans="1:62" s="12" customFormat="1" ht="14.4" x14ac:dyDescent="0.25">
      <c r="A648" s="37"/>
      <c r="B648" s="21"/>
      <c r="C648" s="21"/>
      <c r="D648" s="21"/>
      <c r="E648" s="21"/>
      <c r="F648" s="21"/>
      <c r="G648" s="57"/>
      <c r="H648" s="21"/>
      <c r="I648" s="21"/>
      <c r="J648" s="21"/>
      <c r="K648" s="21"/>
      <c r="L648" s="28"/>
      <c r="M648" s="28"/>
      <c r="N648" s="28"/>
      <c r="O648" s="28"/>
      <c r="P648" s="28"/>
      <c r="Q648" s="28"/>
      <c r="R648" s="28"/>
      <c r="S648" s="28"/>
      <c r="T648" s="28"/>
      <c r="U648" s="28"/>
      <c r="V648" s="28"/>
      <c r="W648" s="28"/>
      <c r="X648" s="28"/>
      <c r="Y648" s="28"/>
      <c r="Z648" s="28"/>
      <c r="AA648" s="28"/>
      <c r="AB648" s="28"/>
      <c r="AC648" s="28"/>
      <c r="AD648" s="28"/>
      <c r="AE648" s="28"/>
      <c r="AF648" s="28"/>
      <c r="AG648" s="28"/>
      <c r="AH648" s="28"/>
      <c r="AI648" s="28"/>
      <c r="AJ648" s="28"/>
      <c r="AK648" s="28"/>
      <c r="AL648" s="28"/>
      <c r="AM648" s="28"/>
      <c r="AN648" s="28"/>
      <c r="AO648" s="28"/>
      <c r="AP648" s="28"/>
      <c r="AQ648" s="28"/>
      <c r="AR648" s="28"/>
      <c r="AS648" s="28"/>
      <c r="AT648" s="28"/>
      <c r="AU648" s="28"/>
      <c r="AV648" s="28"/>
      <c r="AW648" s="28"/>
      <c r="AX648" s="28"/>
      <c r="AY648" s="28"/>
      <c r="AZ648" s="28"/>
      <c r="BA648" s="28"/>
      <c r="BB648" s="28"/>
      <c r="BC648" s="28"/>
      <c r="BD648" s="28"/>
      <c r="BE648" s="28"/>
      <c r="BF648" s="28"/>
      <c r="BG648" s="28"/>
      <c r="BH648" s="28"/>
      <c r="BI648" s="28"/>
      <c r="BJ648" s="28"/>
    </row>
    <row r="649" spans="1:62" s="12" customFormat="1" ht="14.4" x14ac:dyDescent="0.25">
      <c r="A649" s="37"/>
      <c r="B649" s="21"/>
      <c r="C649" s="21"/>
      <c r="D649" s="21"/>
      <c r="E649" s="21"/>
      <c r="F649" s="21"/>
      <c r="G649" s="57"/>
      <c r="H649" s="21"/>
      <c r="I649" s="21"/>
      <c r="J649" s="21"/>
      <c r="K649" s="21"/>
      <c r="L649" s="28"/>
      <c r="M649" s="28"/>
      <c r="N649" s="28"/>
      <c r="O649" s="28"/>
      <c r="P649" s="28"/>
      <c r="Q649" s="28"/>
      <c r="R649" s="28"/>
      <c r="S649" s="28"/>
      <c r="T649" s="28"/>
      <c r="U649" s="28"/>
      <c r="V649" s="28"/>
      <c r="W649" s="28"/>
      <c r="X649" s="28"/>
      <c r="Y649" s="28"/>
      <c r="Z649" s="28"/>
      <c r="AA649" s="28"/>
      <c r="AB649" s="28"/>
      <c r="AC649" s="28"/>
      <c r="AD649" s="28"/>
      <c r="AE649" s="28"/>
      <c r="AF649" s="28"/>
      <c r="AG649" s="28"/>
      <c r="AH649" s="28"/>
      <c r="AI649" s="28"/>
      <c r="AJ649" s="28"/>
      <c r="AK649" s="28"/>
      <c r="AL649" s="28"/>
      <c r="AM649" s="28"/>
      <c r="AN649" s="28"/>
      <c r="AO649" s="28"/>
      <c r="AP649" s="28"/>
      <c r="AQ649" s="28"/>
      <c r="AR649" s="28"/>
      <c r="AS649" s="28"/>
      <c r="AT649" s="28"/>
      <c r="AU649" s="28"/>
      <c r="AV649" s="28"/>
      <c r="AW649" s="28"/>
      <c r="AX649" s="28"/>
      <c r="AY649" s="28"/>
      <c r="AZ649" s="28"/>
      <c r="BA649" s="28"/>
      <c r="BB649" s="28"/>
      <c r="BC649" s="28"/>
      <c r="BD649" s="28"/>
      <c r="BE649" s="28"/>
      <c r="BF649" s="28"/>
      <c r="BG649" s="28"/>
      <c r="BH649" s="28"/>
      <c r="BI649" s="28"/>
      <c r="BJ649" s="28"/>
    </row>
    <row r="650" spans="1:62" s="12" customFormat="1" ht="14.4" x14ac:dyDescent="0.25">
      <c r="A650" s="37"/>
      <c r="B650" s="21"/>
      <c r="C650" s="21"/>
      <c r="D650" s="21"/>
      <c r="E650" s="21"/>
      <c r="F650" s="21"/>
      <c r="G650" s="57"/>
      <c r="H650" s="21"/>
      <c r="I650" s="21"/>
      <c r="J650" s="21"/>
      <c r="K650" s="21"/>
      <c r="L650" s="28"/>
      <c r="M650" s="28"/>
      <c r="N650" s="28"/>
      <c r="O650" s="28"/>
      <c r="P650" s="28"/>
      <c r="Q650" s="28"/>
      <c r="R650" s="28"/>
      <c r="S650" s="28"/>
      <c r="T650" s="28"/>
      <c r="U650" s="28"/>
      <c r="V650" s="28"/>
      <c r="W650" s="28"/>
      <c r="X650" s="28"/>
      <c r="Y650" s="28"/>
      <c r="Z650" s="28"/>
      <c r="AA650" s="28"/>
      <c r="AB650" s="28"/>
      <c r="AC650" s="28"/>
      <c r="AD650" s="28"/>
      <c r="AE650" s="28"/>
      <c r="AF650" s="28"/>
      <c r="AG650" s="28"/>
      <c r="AH650" s="28"/>
      <c r="AI650" s="28"/>
      <c r="AJ650" s="28"/>
      <c r="AK650" s="28"/>
      <c r="AL650" s="28"/>
      <c r="AM650" s="28"/>
      <c r="AN650" s="28"/>
      <c r="AO650" s="28"/>
      <c r="AP650" s="28"/>
      <c r="AQ650" s="28"/>
      <c r="AR650" s="28"/>
      <c r="AS650" s="28"/>
      <c r="AT650" s="28"/>
      <c r="AU650" s="28"/>
      <c r="AV650" s="28"/>
      <c r="AW650" s="28"/>
      <c r="AX650" s="28"/>
      <c r="AY650" s="28"/>
      <c r="AZ650" s="28"/>
      <c r="BA650" s="28"/>
      <c r="BB650" s="28"/>
      <c r="BC650" s="28"/>
      <c r="BD650" s="28"/>
      <c r="BE650" s="28"/>
      <c r="BF650" s="28"/>
      <c r="BG650" s="28"/>
      <c r="BH650" s="28"/>
      <c r="BI650" s="28"/>
      <c r="BJ650" s="28"/>
    </row>
    <row r="651" spans="1:62" s="12" customFormat="1" ht="14.4" x14ac:dyDescent="0.25">
      <c r="A651" s="37"/>
      <c r="B651" s="21"/>
      <c r="C651" s="21"/>
      <c r="D651" s="21"/>
      <c r="E651" s="21"/>
      <c r="F651" s="21"/>
      <c r="G651" s="57"/>
      <c r="H651" s="21"/>
      <c r="I651" s="21"/>
      <c r="J651" s="21"/>
      <c r="K651" s="21"/>
      <c r="L651" s="28"/>
      <c r="M651" s="28"/>
      <c r="N651" s="28"/>
      <c r="O651" s="28"/>
      <c r="P651" s="28"/>
      <c r="Q651" s="28"/>
      <c r="R651" s="28"/>
      <c r="S651" s="28"/>
      <c r="T651" s="28"/>
      <c r="U651" s="28"/>
      <c r="V651" s="28"/>
      <c r="W651" s="28"/>
      <c r="X651" s="28"/>
      <c r="Y651" s="28"/>
      <c r="Z651" s="28"/>
      <c r="AA651" s="28"/>
      <c r="AB651" s="28"/>
      <c r="AC651" s="28"/>
      <c r="AD651" s="28"/>
      <c r="AE651" s="28"/>
      <c r="AF651" s="28"/>
      <c r="AG651" s="28"/>
      <c r="AH651" s="28"/>
      <c r="AI651" s="28"/>
      <c r="AJ651" s="28"/>
      <c r="AK651" s="28"/>
      <c r="AL651" s="28"/>
      <c r="AM651" s="28"/>
      <c r="AN651" s="28"/>
      <c r="AO651" s="28"/>
      <c r="AP651" s="28"/>
      <c r="AQ651" s="28"/>
      <c r="AR651" s="28"/>
      <c r="AS651" s="28"/>
      <c r="AT651" s="28"/>
      <c r="AU651" s="28"/>
      <c r="AV651" s="28"/>
      <c r="AW651" s="28"/>
      <c r="AX651" s="28"/>
      <c r="AY651" s="28"/>
      <c r="AZ651" s="28"/>
      <c r="BA651" s="28"/>
      <c r="BB651" s="28"/>
      <c r="BC651" s="28"/>
      <c r="BD651" s="28"/>
      <c r="BE651" s="28"/>
      <c r="BF651" s="28"/>
      <c r="BG651" s="28"/>
      <c r="BH651" s="28"/>
      <c r="BI651" s="28"/>
      <c r="BJ651" s="28"/>
    </row>
    <row r="652" spans="1:62" s="12" customFormat="1" ht="14.4" x14ac:dyDescent="0.25">
      <c r="A652" s="37"/>
      <c r="B652" s="21"/>
      <c r="C652" s="21"/>
      <c r="D652" s="21"/>
      <c r="E652" s="21"/>
      <c r="F652" s="21"/>
      <c r="G652" s="57"/>
      <c r="H652" s="21"/>
      <c r="I652" s="21"/>
      <c r="J652" s="21"/>
      <c r="K652" s="21"/>
      <c r="L652" s="28"/>
      <c r="M652" s="28"/>
      <c r="N652" s="28"/>
      <c r="O652" s="28"/>
      <c r="P652" s="28"/>
      <c r="Q652" s="28"/>
      <c r="R652" s="28"/>
      <c r="S652" s="28"/>
      <c r="T652" s="28"/>
      <c r="U652" s="28"/>
      <c r="V652" s="28"/>
      <c r="W652" s="28"/>
      <c r="X652" s="28"/>
      <c r="Y652" s="28"/>
      <c r="Z652" s="28"/>
      <c r="AA652" s="28"/>
      <c r="AB652" s="28"/>
      <c r="AC652" s="28"/>
      <c r="AD652" s="28"/>
      <c r="AE652" s="28"/>
      <c r="AF652" s="28"/>
      <c r="AG652" s="28"/>
      <c r="AH652" s="28"/>
      <c r="AI652" s="28"/>
      <c r="AJ652" s="28"/>
      <c r="AK652" s="28"/>
      <c r="AL652" s="28"/>
      <c r="AM652" s="28"/>
      <c r="AN652" s="28"/>
      <c r="AO652" s="28"/>
      <c r="AP652" s="28"/>
      <c r="AQ652" s="28"/>
      <c r="AR652" s="28"/>
      <c r="AS652" s="28"/>
      <c r="AT652" s="28"/>
      <c r="AU652" s="28"/>
      <c r="AV652" s="28"/>
      <c r="AW652" s="28"/>
      <c r="AX652" s="28"/>
      <c r="AY652" s="28"/>
      <c r="AZ652" s="28"/>
      <c r="BA652" s="28"/>
      <c r="BB652" s="28"/>
      <c r="BC652" s="28"/>
      <c r="BD652" s="28"/>
      <c r="BE652" s="28"/>
      <c r="BF652" s="28"/>
      <c r="BG652" s="28"/>
      <c r="BH652" s="28"/>
      <c r="BI652" s="28"/>
      <c r="BJ652" s="28"/>
    </row>
    <row r="653" spans="1:62" s="12" customFormat="1" ht="14.4" x14ac:dyDescent="0.25">
      <c r="A653" s="37"/>
      <c r="B653" s="21"/>
      <c r="C653" s="21"/>
      <c r="D653" s="21"/>
      <c r="E653" s="21"/>
      <c r="F653" s="21"/>
      <c r="G653" s="57"/>
      <c r="H653" s="21"/>
      <c r="I653" s="21"/>
      <c r="J653" s="21"/>
      <c r="K653" s="21"/>
      <c r="L653" s="28"/>
      <c r="M653" s="28"/>
      <c r="N653" s="28"/>
      <c r="O653" s="28"/>
      <c r="P653" s="28"/>
      <c r="Q653" s="28"/>
      <c r="R653" s="28"/>
      <c r="S653" s="28"/>
      <c r="T653" s="28"/>
      <c r="U653" s="28"/>
      <c r="V653" s="28"/>
      <c r="W653" s="28"/>
      <c r="X653" s="28"/>
      <c r="Y653" s="28"/>
      <c r="Z653" s="28"/>
      <c r="AA653" s="28"/>
      <c r="AB653" s="28"/>
      <c r="AC653" s="28"/>
      <c r="AD653" s="28"/>
      <c r="AE653" s="28"/>
      <c r="AF653" s="28"/>
      <c r="AG653" s="28"/>
      <c r="AH653" s="28"/>
      <c r="AI653" s="28"/>
      <c r="AJ653" s="28"/>
      <c r="AK653" s="28"/>
      <c r="AL653" s="28"/>
      <c r="AM653" s="28"/>
      <c r="AN653" s="28"/>
      <c r="AO653" s="28"/>
      <c r="AP653" s="28"/>
      <c r="AQ653" s="28"/>
      <c r="AR653" s="28"/>
      <c r="AS653" s="28"/>
      <c r="AT653" s="28"/>
      <c r="AU653" s="28"/>
      <c r="AV653" s="28"/>
      <c r="AW653" s="28"/>
      <c r="AX653" s="28"/>
      <c r="AY653" s="28"/>
      <c r="AZ653" s="28"/>
      <c r="BA653" s="28"/>
      <c r="BB653" s="28"/>
      <c r="BC653" s="28"/>
      <c r="BD653" s="28"/>
      <c r="BE653" s="28"/>
      <c r="BF653" s="28"/>
      <c r="BG653" s="28"/>
      <c r="BH653" s="28"/>
      <c r="BI653" s="28"/>
      <c r="BJ653" s="28"/>
    </row>
    <row r="654" spans="1:62" s="12" customFormat="1" ht="14.4" x14ac:dyDescent="0.25">
      <c r="A654" s="37"/>
      <c r="B654" s="21"/>
      <c r="C654" s="21"/>
      <c r="D654" s="21"/>
      <c r="E654" s="21"/>
      <c r="F654" s="21"/>
      <c r="G654" s="57"/>
      <c r="H654" s="21"/>
      <c r="I654" s="21"/>
      <c r="J654" s="21"/>
      <c r="K654" s="21"/>
      <c r="L654" s="28"/>
      <c r="M654" s="28"/>
      <c r="N654" s="28"/>
      <c r="O654" s="28"/>
      <c r="P654" s="28"/>
      <c r="Q654" s="28"/>
      <c r="R654" s="28"/>
      <c r="S654" s="28"/>
      <c r="T654" s="28"/>
      <c r="U654" s="28"/>
      <c r="V654" s="28"/>
      <c r="W654" s="28"/>
      <c r="X654" s="28"/>
      <c r="Y654" s="28"/>
      <c r="Z654" s="28"/>
      <c r="AA654" s="28"/>
      <c r="AB654" s="28"/>
      <c r="AC654" s="28"/>
      <c r="AD654" s="28"/>
      <c r="AE654" s="28"/>
      <c r="AF654" s="28"/>
      <c r="AG654" s="28"/>
      <c r="AH654" s="28"/>
      <c r="AI654" s="28"/>
      <c r="AJ654" s="28"/>
      <c r="AK654" s="28"/>
      <c r="AL654" s="28"/>
      <c r="AM654" s="28"/>
      <c r="AN654" s="28"/>
      <c r="AO654" s="28"/>
      <c r="AP654" s="28"/>
      <c r="AQ654" s="28"/>
      <c r="AR654" s="28"/>
      <c r="AS654" s="28"/>
      <c r="AT654" s="28"/>
      <c r="AU654" s="28"/>
      <c r="AV654" s="28"/>
      <c r="AW654" s="28"/>
      <c r="AX654" s="28"/>
      <c r="AY654" s="28"/>
      <c r="AZ654" s="28"/>
      <c r="BA654" s="28"/>
      <c r="BB654" s="28"/>
      <c r="BC654" s="28"/>
      <c r="BD654" s="28"/>
      <c r="BE654" s="28"/>
      <c r="BF654" s="28"/>
      <c r="BG654" s="28"/>
      <c r="BH654" s="28"/>
      <c r="BI654" s="28"/>
      <c r="BJ654" s="28"/>
    </row>
    <row r="655" spans="1:62" s="12" customFormat="1" ht="14.4" x14ac:dyDescent="0.25">
      <c r="A655" s="37"/>
      <c r="B655" s="21"/>
      <c r="C655" s="21"/>
      <c r="D655" s="21"/>
      <c r="E655" s="21"/>
      <c r="F655" s="21"/>
      <c r="G655" s="57"/>
      <c r="H655" s="21"/>
      <c r="I655" s="21"/>
      <c r="J655" s="21"/>
      <c r="K655" s="21"/>
      <c r="L655" s="28"/>
      <c r="M655" s="28"/>
      <c r="N655" s="28"/>
      <c r="O655" s="28"/>
      <c r="P655" s="28"/>
      <c r="Q655" s="28"/>
      <c r="R655" s="28"/>
      <c r="S655" s="28"/>
      <c r="T655" s="28"/>
      <c r="U655" s="28"/>
      <c r="V655" s="28"/>
      <c r="W655" s="28"/>
      <c r="X655" s="28"/>
      <c r="Y655" s="28"/>
      <c r="Z655" s="28"/>
      <c r="AA655" s="28"/>
      <c r="AB655" s="28"/>
      <c r="AC655" s="28"/>
      <c r="AD655" s="28"/>
      <c r="AE655" s="28"/>
      <c r="AF655" s="28"/>
      <c r="AG655" s="28"/>
      <c r="AH655" s="28"/>
      <c r="AI655" s="28"/>
      <c r="AJ655" s="28"/>
      <c r="AK655" s="28"/>
      <c r="AL655" s="28"/>
      <c r="AM655" s="28"/>
      <c r="AN655" s="28"/>
      <c r="AO655" s="28"/>
      <c r="AP655" s="28"/>
      <c r="AQ655" s="28"/>
      <c r="AR655" s="28"/>
      <c r="AS655" s="28"/>
      <c r="AT655" s="28"/>
      <c r="AU655" s="28"/>
      <c r="AV655" s="28"/>
      <c r="AW655" s="28"/>
      <c r="AX655" s="28"/>
      <c r="AY655" s="28"/>
      <c r="AZ655" s="28"/>
      <c r="BA655" s="28"/>
      <c r="BB655" s="28"/>
      <c r="BC655" s="28"/>
      <c r="BD655" s="28"/>
      <c r="BE655" s="28"/>
      <c r="BF655" s="28"/>
      <c r="BG655" s="28"/>
      <c r="BH655" s="28"/>
      <c r="BI655" s="28"/>
      <c r="BJ655" s="28"/>
    </row>
    <row r="656" spans="1:62" s="12" customFormat="1" ht="14.4" x14ac:dyDescent="0.25">
      <c r="A656" s="37"/>
      <c r="B656" s="21"/>
      <c r="C656" s="21"/>
      <c r="D656" s="21"/>
      <c r="E656" s="21"/>
      <c r="F656" s="21"/>
      <c r="G656" s="57"/>
      <c r="H656" s="21"/>
      <c r="I656" s="21"/>
      <c r="J656" s="21"/>
      <c r="K656" s="21"/>
      <c r="L656" s="28"/>
      <c r="M656" s="28"/>
      <c r="N656" s="28"/>
      <c r="O656" s="28"/>
      <c r="P656" s="28"/>
      <c r="Q656" s="28"/>
      <c r="R656" s="28"/>
      <c r="S656" s="28"/>
      <c r="T656" s="28"/>
      <c r="U656" s="28"/>
      <c r="V656" s="28"/>
      <c r="W656" s="28"/>
      <c r="X656" s="28"/>
      <c r="Y656" s="28"/>
      <c r="Z656" s="28"/>
      <c r="AA656" s="28"/>
      <c r="AB656" s="28"/>
      <c r="AC656" s="28"/>
      <c r="AD656" s="28"/>
      <c r="AE656" s="28"/>
      <c r="AF656" s="28"/>
      <c r="AG656" s="28"/>
      <c r="AH656" s="28"/>
      <c r="AI656" s="28"/>
      <c r="AJ656" s="28"/>
      <c r="AK656" s="28"/>
      <c r="AL656" s="28"/>
      <c r="AM656" s="28"/>
      <c r="AN656" s="28"/>
      <c r="AO656" s="28"/>
      <c r="AP656" s="28"/>
      <c r="AQ656" s="28"/>
      <c r="AR656" s="28"/>
      <c r="AS656" s="28"/>
      <c r="AT656" s="28"/>
      <c r="AU656" s="28"/>
      <c r="AV656" s="28"/>
      <c r="AW656" s="28"/>
      <c r="AX656" s="28"/>
      <c r="AY656" s="28"/>
      <c r="AZ656" s="28"/>
      <c r="BA656" s="28"/>
      <c r="BB656" s="28"/>
      <c r="BC656" s="28"/>
      <c r="BD656" s="28"/>
      <c r="BE656" s="28"/>
      <c r="BF656" s="28"/>
      <c r="BG656" s="28"/>
      <c r="BH656" s="28"/>
      <c r="BI656" s="28"/>
      <c r="BJ656" s="28"/>
    </row>
    <row r="657" spans="1:62" s="12" customFormat="1" ht="14.4" x14ac:dyDescent="0.25">
      <c r="A657" s="37"/>
      <c r="B657" s="21"/>
      <c r="C657" s="21"/>
      <c r="D657" s="21"/>
      <c r="E657" s="21"/>
      <c r="F657" s="21"/>
      <c r="G657" s="57"/>
      <c r="H657" s="21"/>
      <c r="I657" s="21"/>
      <c r="J657" s="21"/>
      <c r="K657" s="21"/>
      <c r="L657" s="28"/>
      <c r="M657" s="28"/>
      <c r="N657" s="28"/>
      <c r="O657" s="28"/>
      <c r="P657" s="28"/>
      <c r="Q657" s="28"/>
      <c r="R657" s="28"/>
      <c r="S657" s="28"/>
      <c r="T657" s="28"/>
      <c r="U657" s="28"/>
      <c r="V657" s="28"/>
      <c r="W657" s="28"/>
      <c r="X657" s="28"/>
      <c r="Y657" s="28"/>
      <c r="Z657" s="28"/>
      <c r="AA657" s="28"/>
      <c r="AB657" s="28"/>
      <c r="AC657" s="28"/>
      <c r="AD657" s="28"/>
      <c r="AE657" s="28"/>
      <c r="AF657" s="28"/>
      <c r="AG657" s="28"/>
      <c r="AH657" s="28"/>
      <c r="AI657" s="28"/>
      <c r="AJ657" s="28"/>
      <c r="AK657" s="28"/>
      <c r="AL657" s="28"/>
      <c r="AM657" s="28"/>
      <c r="AN657" s="28"/>
      <c r="AO657" s="28"/>
      <c r="AP657" s="28"/>
      <c r="AQ657" s="28"/>
      <c r="AR657" s="28"/>
      <c r="AS657" s="28"/>
      <c r="AT657" s="28"/>
      <c r="AU657" s="28"/>
      <c r="AV657" s="28"/>
      <c r="AW657" s="28"/>
      <c r="AX657" s="28"/>
      <c r="AY657" s="28"/>
      <c r="AZ657" s="28"/>
      <c r="BA657" s="28"/>
      <c r="BB657" s="28"/>
      <c r="BC657" s="28"/>
      <c r="BD657" s="28"/>
      <c r="BE657" s="28"/>
      <c r="BF657" s="28"/>
      <c r="BG657" s="28"/>
      <c r="BH657" s="28"/>
      <c r="BI657" s="28"/>
      <c r="BJ657" s="28"/>
    </row>
    <row r="658" spans="1:62" s="12" customFormat="1" ht="14.4" x14ac:dyDescent="0.25">
      <c r="A658" s="37"/>
      <c r="B658" s="21"/>
      <c r="C658" s="21"/>
      <c r="D658" s="21"/>
      <c r="E658" s="21"/>
      <c r="F658" s="21"/>
      <c r="G658" s="57"/>
      <c r="H658" s="21"/>
      <c r="I658" s="21"/>
      <c r="J658" s="21"/>
      <c r="K658" s="21"/>
      <c r="L658" s="28"/>
      <c r="M658" s="28"/>
      <c r="N658" s="28"/>
      <c r="O658" s="28"/>
      <c r="P658" s="28"/>
      <c r="Q658" s="28"/>
      <c r="R658" s="28"/>
      <c r="S658" s="28"/>
      <c r="T658" s="28"/>
      <c r="U658" s="28"/>
      <c r="V658" s="28"/>
      <c r="W658" s="28"/>
      <c r="X658" s="28"/>
      <c r="Y658" s="28"/>
      <c r="Z658" s="28"/>
      <c r="AA658" s="28"/>
      <c r="AB658" s="28"/>
      <c r="AC658" s="28"/>
      <c r="AD658" s="28"/>
      <c r="AE658" s="28"/>
      <c r="AF658" s="28"/>
      <c r="AG658" s="28"/>
      <c r="AH658" s="28"/>
      <c r="AI658" s="28"/>
      <c r="AJ658" s="28"/>
      <c r="AK658" s="28"/>
      <c r="AL658" s="28"/>
      <c r="AM658" s="28"/>
      <c r="AN658" s="28"/>
      <c r="AO658" s="28"/>
      <c r="AP658" s="28"/>
      <c r="AQ658" s="28"/>
      <c r="AR658" s="28"/>
      <c r="AS658" s="28"/>
      <c r="AT658" s="28"/>
      <c r="AU658" s="28"/>
      <c r="AV658" s="28"/>
      <c r="AW658" s="28"/>
      <c r="AX658" s="28"/>
      <c r="AY658" s="28"/>
      <c r="AZ658" s="28"/>
      <c r="BA658" s="28"/>
      <c r="BB658" s="28"/>
      <c r="BC658" s="28"/>
      <c r="BD658" s="28"/>
      <c r="BE658" s="28"/>
      <c r="BF658" s="28"/>
      <c r="BG658" s="28"/>
      <c r="BH658" s="28"/>
      <c r="BI658" s="28"/>
      <c r="BJ658" s="28"/>
    </row>
    <row r="659" spans="1:62" s="12" customFormat="1" ht="14.4" x14ac:dyDescent="0.25">
      <c r="A659" s="37"/>
      <c r="B659" s="21"/>
      <c r="C659" s="21"/>
      <c r="D659" s="21"/>
      <c r="E659" s="21"/>
      <c r="F659" s="21"/>
      <c r="G659" s="57"/>
      <c r="H659" s="21"/>
      <c r="I659" s="21"/>
      <c r="J659" s="21"/>
      <c r="K659" s="21"/>
      <c r="L659" s="28"/>
      <c r="M659" s="28"/>
      <c r="N659" s="28"/>
      <c r="O659" s="28"/>
      <c r="P659" s="28"/>
      <c r="Q659" s="28"/>
      <c r="R659" s="28"/>
      <c r="S659" s="28"/>
      <c r="T659" s="28"/>
      <c r="U659" s="28"/>
      <c r="V659" s="28"/>
      <c r="W659" s="28"/>
      <c r="X659" s="28"/>
      <c r="Y659" s="28"/>
      <c r="Z659" s="28"/>
      <c r="AA659" s="28"/>
      <c r="AB659" s="28"/>
      <c r="AC659" s="28"/>
      <c r="AD659" s="28"/>
      <c r="AE659" s="28"/>
      <c r="AF659" s="28"/>
      <c r="AG659" s="28"/>
      <c r="AH659" s="28"/>
      <c r="AI659" s="28"/>
      <c r="AJ659" s="28"/>
      <c r="AK659" s="28"/>
      <c r="AL659" s="28"/>
      <c r="AM659" s="28"/>
      <c r="AN659" s="28"/>
      <c r="AO659" s="28"/>
      <c r="AP659" s="28"/>
      <c r="AQ659" s="28"/>
      <c r="AR659" s="28"/>
      <c r="AS659" s="28"/>
      <c r="AT659" s="28"/>
      <c r="AU659" s="28"/>
      <c r="AV659" s="28"/>
      <c r="AW659" s="28"/>
      <c r="AX659" s="28"/>
      <c r="AY659" s="28"/>
      <c r="AZ659" s="28"/>
      <c r="BA659" s="28"/>
      <c r="BB659" s="28"/>
      <c r="BC659" s="28"/>
      <c r="BD659" s="28"/>
      <c r="BE659" s="28"/>
      <c r="BF659" s="28"/>
      <c r="BG659" s="28"/>
      <c r="BH659" s="28"/>
      <c r="BI659" s="28"/>
      <c r="BJ659" s="28"/>
    </row>
    <row r="660" spans="1:62" s="12" customFormat="1" ht="14.4" x14ac:dyDescent="0.25">
      <c r="A660" s="37"/>
      <c r="B660" s="21"/>
      <c r="C660" s="21"/>
      <c r="D660" s="21"/>
      <c r="E660" s="21"/>
      <c r="F660" s="21"/>
      <c r="G660" s="57"/>
      <c r="H660" s="21"/>
      <c r="I660" s="21"/>
      <c r="J660" s="21"/>
      <c r="K660" s="21"/>
      <c r="L660" s="28"/>
      <c r="M660" s="28"/>
      <c r="N660" s="28"/>
      <c r="O660" s="28"/>
      <c r="P660" s="28"/>
      <c r="Q660" s="28"/>
      <c r="R660" s="28"/>
      <c r="S660" s="28"/>
      <c r="T660" s="28"/>
      <c r="U660" s="28"/>
      <c r="V660" s="28"/>
      <c r="W660" s="28"/>
      <c r="X660" s="28"/>
      <c r="Y660" s="28"/>
      <c r="Z660" s="28"/>
      <c r="AA660" s="28"/>
      <c r="AB660" s="28"/>
      <c r="AC660" s="28"/>
      <c r="AD660" s="28"/>
      <c r="AE660" s="28"/>
      <c r="AF660" s="28"/>
      <c r="AG660" s="28"/>
      <c r="AH660" s="28"/>
      <c r="AI660" s="28"/>
      <c r="AJ660" s="28"/>
      <c r="AK660" s="28"/>
      <c r="AL660" s="28"/>
      <c r="AM660" s="28"/>
      <c r="AN660" s="28"/>
      <c r="AO660" s="28"/>
      <c r="AP660" s="28"/>
      <c r="AQ660" s="28"/>
      <c r="AR660" s="28"/>
      <c r="AS660" s="28"/>
      <c r="AT660" s="28"/>
      <c r="AU660" s="28"/>
      <c r="AV660" s="28"/>
      <c r="AW660" s="28"/>
      <c r="AX660" s="28"/>
      <c r="AY660" s="28"/>
      <c r="AZ660" s="28"/>
      <c r="BA660" s="28"/>
      <c r="BB660" s="28"/>
      <c r="BC660" s="28"/>
      <c r="BD660" s="28"/>
      <c r="BE660" s="28"/>
      <c r="BF660" s="28"/>
      <c r="BG660" s="28"/>
      <c r="BH660" s="28"/>
      <c r="BI660" s="28"/>
      <c r="BJ660" s="28"/>
    </row>
    <row r="661" spans="1:62" s="12" customFormat="1" ht="14.4" x14ac:dyDescent="0.25">
      <c r="A661" s="37"/>
      <c r="B661" s="21"/>
      <c r="C661" s="21"/>
      <c r="D661" s="21"/>
      <c r="E661" s="21"/>
      <c r="F661" s="21"/>
      <c r="G661" s="57"/>
      <c r="H661" s="21"/>
      <c r="I661" s="21"/>
      <c r="J661" s="21"/>
      <c r="K661" s="21"/>
      <c r="L661" s="28"/>
      <c r="M661" s="28"/>
      <c r="N661" s="28"/>
      <c r="O661" s="28"/>
      <c r="P661" s="28"/>
      <c r="Q661" s="28"/>
      <c r="R661" s="28"/>
      <c r="S661" s="28"/>
      <c r="T661" s="28"/>
      <c r="U661" s="28"/>
      <c r="V661" s="28"/>
      <c r="W661" s="28"/>
      <c r="X661" s="28"/>
      <c r="Y661" s="28"/>
      <c r="Z661" s="28"/>
      <c r="AA661" s="28"/>
      <c r="AB661" s="28"/>
      <c r="AC661" s="28"/>
      <c r="AD661" s="28"/>
      <c r="AE661" s="28"/>
      <c r="AF661" s="28"/>
      <c r="AG661" s="28"/>
      <c r="AH661" s="28"/>
      <c r="AI661" s="28"/>
      <c r="AJ661" s="28"/>
      <c r="AK661" s="28"/>
      <c r="AL661" s="28"/>
      <c r="AM661" s="28"/>
      <c r="AN661" s="28"/>
      <c r="AO661" s="28"/>
      <c r="AP661" s="28"/>
      <c r="AQ661" s="28"/>
      <c r="AR661" s="28"/>
      <c r="AS661" s="28"/>
      <c r="AT661" s="28"/>
      <c r="AU661" s="28"/>
      <c r="AV661" s="28"/>
      <c r="AW661" s="28"/>
      <c r="AX661" s="28"/>
      <c r="AY661" s="28"/>
      <c r="AZ661" s="28"/>
      <c r="BA661" s="28"/>
      <c r="BB661" s="28"/>
      <c r="BC661" s="28"/>
      <c r="BD661" s="28"/>
      <c r="BE661" s="28"/>
      <c r="BF661" s="28"/>
      <c r="BG661" s="28"/>
      <c r="BH661" s="28"/>
      <c r="BI661" s="28"/>
      <c r="BJ661" s="28"/>
    </row>
    <row r="662" spans="1:62" s="12" customFormat="1" ht="14.4" x14ac:dyDescent="0.25">
      <c r="A662" s="37"/>
      <c r="B662" s="21"/>
      <c r="C662" s="21"/>
      <c r="D662" s="21"/>
      <c r="E662" s="21"/>
      <c r="F662" s="21"/>
      <c r="G662" s="57"/>
      <c r="H662" s="21"/>
      <c r="I662" s="21"/>
      <c r="J662" s="21"/>
      <c r="K662" s="21"/>
      <c r="L662" s="28"/>
      <c r="M662" s="28"/>
      <c r="N662" s="28"/>
      <c r="O662" s="28"/>
      <c r="P662" s="28"/>
      <c r="Q662" s="28"/>
      <c r="R662" s="28"/>
      <c r="S662" s="28"/>
      <c r="T662" s="28"/>
      <c r="U662" s="28"/>
      <c r="V662" s="28"/>
      <c r="W662" s="28"/>
      <c r="X662" s="28"/>
      <c r="Y662" s="28"/>
      <c r="Z662" s="28"/>
      <c r="AA662" s="28"/>
      <c r="AB662" s="28"/>
      <c r="AC662" s="28"/>
      <c r="AD662" s="28"/>
      <c r="AE662" s="28"/>
      <c r="AF662" s="28"/>
      <c r="AG662" s="28"/>
      <c r="AH662" s="28"/>
      <c r="AI662" s="28"/>
      <c r="AJ662" s="28"/>
      <c r="AK662" s="28"/>
      <c r="AL662" s="28"/>
      <c r="AM662" s="28"/>
      <c r="AN662" s="28"/>
      <c r="AO662" s="28"/>
      <c r="AP662" s="28"/>
      <c r="AQ662" s="28"/>
      <c r="AR662" s="28"/>
      <c r="AS662" s="28"/>
      <c r="AT662" s="28"/>
      <c r="AU662" s="28"/>
      <c r="AV662" s="28"/>
      <c r="AW662" s="28"/>
      <c r="AX662" s="28"/>
      <c r="AY662" s="28"/>
      <c r="AZ662" s="28"/>
      <c r="BA662" s="28"/>
      <c r="BB662" s="28"/>
      <c r="BC662" s="28"/>
      <c r="BD662" s="28"/>
      <c r="BE662" s="28"/>
      <c r="BF662" s="28"/>
      <c r="BG662" s="28"/>
      <c r="BH662" s="28"/>
      <c r="BI662" s="28"/>
      <c r="BJ662" s="28"/>
    </row>
    <row r="663" spans="1:62" s="12" customFormat="1" ht="14.4" x14ac:dyDescent="0.25">
      <c r="A663" s="37"/>
      <c r="B663" s="21"/>
      <c r="C663" s="21"/>
      <c r="D663" s="21"/>
      <c r="E663" s="21"/>
      <c r="F663" s="21"/>
      <c r="G663" s="57"/>
      <c r="H663" s="21"/>
      <c r="I663" s="21"/>
      <c r="J663" s="21"/>
      <c r="K663" s="21"/>
      <c r="L663" s="28"/>
      <c r="M663" s="28"/>
      <c r="N663" s="28"/>
      <c r="O663" s="28"/>
      <c r="P663" s="28"/>
      <c r="Q663" s="28"/>
      <c r="R663" s="28"/>
      <c r="S663" s="28"/>
      <c r="T663" s="28"/>
      <c r="U663" s="28"/>
      <c r="V663" s="28"/>
      <c r="W663" s="28"/>
      <c r="X663" s="28"/>
      <c r="Y663" s="28"/>
      <c r="Z663" s="28"/>
      <c r="AA663" s="28"/>
      <c r="AB663" s="28"/>
      <c r="AC663" s="28"/>
      <c r="AD663" s="28"/>
      <c r="AE663" s="28"/>
      <c r="AF663" s="28"/>
      <c r="AG663" s="28"/>
      <c r="AH663" s="28"/>
      <c r="AI663" s="28"/>
      <c r="AJ663" s="28"/>
      <c r="AK663" s="28"/>
      <c r="AL663" s="28"/>
      <c r="AM663" s="28"/>
      <c r="AN663" s="28"/>
      <c r="AO663" s="28"/>
      <c r="AP663" s="28"/>
      <c r="AQ663" s="28"/>
      <c r="AR663" s="28"/>
      <c r="AS663" s="28"/>
      <c r="AT663" s="28"/>
      <c r="AU663" s="28"/>
      <c r="AV663" s="28"/>
      <c r="AW663" s="28"/>
      <c r="AX663" s="28"/>
      <c r="AY663" s="28"/>
      <c r="AZ663" s="28"/>
      <c r="BA663" s="28"/>
      <c r="BB663" s="28"/>
      <c r="BC663" s="28"/>
      <c r="BD663" s="28"/>
      <c r="BE663" s="28"/>
      <c r="BF663" s="28"/>
      <c r="BG663" s="28"/>
      <c r="BH663" s="28"/>
      <c r="BI663" s="28"/>
      <c r="BJ663" s="28"/>
    </row>
    <row r="664" spans="1:62" s="12" customFormat="1" ht="14.4" x14ac:dyDescent="0.25">
      <c r="A664" s="37"/>
      <c r="B664" s="21"/>
      <c r="C664" s="21"/>
      <c r="D664" s="21"/>
      <c r="E664" s="21"/>
      <c r="F664" s="21"/>
      <c r="G664" s="57"/>
      <c r="H664" s="21"/>
      <c r="I664" s="21"/>
      <c r="J664" s="21"/>
      <c r="K664" s="21"/>
      <c r="L664" s="28"/>
      <c r="M664" s="28"/>
      <c r="N664" s="28"/>
      <c r="O664" s="28"/>
      <c r="P664" s="28"/>
      <c r="Q664" s="28"/>
      <c r="R664" s="28"/>
      <c r="S664" s="28"/>
      <c r="T664" s="28"/>
      <c r="U664" s="28"/>
      <c r="V664" s="28"/>
      <c r="W664" s="28"/>
      <c r="X664" s="28"/>
      <c r="Y664" s="28"/>
      <c r="Z664" s="28"/>
      <c r="AA664" s="28"/>
      <c r="AB664" s="28"/>
      <c r="AC664" s="28"/>
      <c r="AD664" s="28"/>
      <c r="AE664" s="28"/>
      <c r="AF664" s="28"/>
      <c r="AG664" s="28"/>
      <c r="AH664" s="28"/>
      <c r="AI664" s="28"/>
      <c r="AJ664" s="28"/>
      <c r="AK664" s="28"/>
      <c r="AL664" s="28"/>
      <c r="AM664" s="28"/>
      <c r="AN664" s="28"/>
      <c r="AO664" s="28"/>
      <c r="AP664" s="28"/>
      <c r="AQ664" s="28"/>
      <c r="AR664" s="28"/>
      <c r="AS664" s="28"/>
      <c r="AT664" s="28"/>
      <c r="AU664" s="28"/>
      <c r="AV664" s="28"/>
      <c r="AW664" s="28"/>
      <c r="AX664" s="28"/>
      <c r="AY664" s="28"/>
      <c r="AZ664" s="28"/>
      <c r="BA664" s="28"/>
      <c r="BB664" s="28"/>
      <c r="BC664" s="28"/>
      <c r="BD664" s="28"/>
      <c r="BE664" s="28"/>
      <c r="BF664" s="28"/>
      <c r="BG664" s="28"/>
      <c r="BH664" s="28"/>
      <c r="BI664" s="28"/>
      <c r="BJ664" s="28"/>
    </row>
    <row r="665" spans="1:62" s="12" customFormat="1" ht="14.4" x14ac:dyDescent="0.25">
      <c r="A665" s="37"/>
      <c r="B665" s="21"/>
      <c r="C665" s="21"/>
      <c r="D665" s="21"/>
      <c r="E665" s="21"/>
      <c r="F665" s="21"/>
      <c r="G665" s="57"/>
      <c r="H665" s="21"/>
      <c r="I665" s="21"/>
      <c r="J665" s="21"/>
      <c r="K665" s="21"/>
      <c r="L665" s="28"/>
      <c r="M665" s="28"/>
      <c r="N665" s="28"/>
      <c r="O665" s="28"/>
      <c r="P665" s="28"/>
      <c r="Q665" s="28"/>
      <c r="R665" s="28"/>
      <c r="S665" s="28"/>
      <c r="T665" s="28"/>
      <c r="U665" s="28"/>
      <c r="V665" s="28"/>
      <c r="W665" s="28"/>
      <c r="X665" s="28"/>
      <c r="Y665" s="28"/>
      <c r="Z665" s="28"/>
      <c r="AA665" s="28"/>
      <c r="AB665" s="28"/>
      <c r="AC665" s="28"/>
      <c r="AD665" s="28"/>
      <c r="AE665" s="28"/>
      <c r="AF665" s="28"/>
      <c r="AG665" s="28"/>
      <c r="AH665" s="28"/>
      <c r="AI665" s="28"/>
      <c r="AJ665" s="28"/>
      <c r="AK665" s="28"/>
      <c r="AL665" s="28"/>
      <c r="AM665" s="28"/>
      <c r="AN665" s="28"/>
      <c r="AO665" s="28"/>
      <c r="AP665" s="28"/>
      <c r="AQ665" s="28"/>
      <c r="AR665" s="28"/>
      <c r="AS665" s="28"/>
      <c r="AT665" s="28"/>
      <c r="AU665" s="28"/>
      <c r="AV665" s="28"/>
      <c r="AW665" s="28"/>
      <c r="AX665" s="28"/>
      <c r="AY665" s="28"/>
      <c r="AZ665" s="28"/>
      <c r="BA665" s="28"/>
      <c r="BB665" s="28"/>
      <c r="BC665" s="28"/>
      <c r="BD665" s="28"/>
      <c r="BE665" s="28"/>
      <c r="BF665" s="28"/>
      <c r="BG665" s="28"/>
      <c r="BH665" s="28"/>
      <c r="BI665" s="28"/>
      <c r="BJ665" s="28"/>
    </row>
    <row r="666" spans="1:62" s="12" customFormat="1" ht="14.4" x14ac:dyDescent="0.25">
      <c r="A666" s="37"/>
      <c r="B666" s="21"/>
      <c r="C666" s="21"/>
      <c r="D666" s="21"/>
      <c r="E666" s="21"/>
      <c r="F666" s="21"/>
      <c r="G666" s="57"/>
      <c r="H666" s="21"/>
      <c r="I666" s="21"/>
      <c r="J666" s="21"/>
      <c r="K666" s="21"/>
      <c r="L666" s="28"/>
      <c r="M666" s="28"/>
      <c r="N666" s="28"/>
      <c r="O666" s="28"/>
      <c r="P666" s="28"/>
      <c r="Q666" s="28"/>
      <c r="R666" s="28"/>
      <c r="S666" s="28"/>
      <c r="T666" s="28"/>
      <c r="U666" s="28"/>
      <c r="V666" s="28"/>
      <c r="W666" s="28"/>
      <c r="X666" s="28"/>
      <c r="Y666" s="28"/>
      <c r="Z666" s="28"/>
      <c r="AA666" s="28"/>
      <c r="AB666" s="28"/>
      <c r="AC666" s="28"/>
      <c r="AD666" s="28"/>
      <c r="AE666" s="28"/>
      <c r="AF666" s="28"/>
      <c r="AG666" s="28"/>
      <c r="AH666" s="28"/>
      <c r="AI666" s="28"/>
      <c r="AJ666" s="28"/>
      <c r="AK666" s="28"/>
      <c r="AL666" s="28"/>
      <c r="AM666" s="28"/>
      <c r="AN666" s="28"/>
      <c r="AO666" s="28"/>
      <c r="AP666" s="28"/>
      <c r="AQ666" s="28"/>
      <c r="AR666" s="28"/>
      <c r="AS666" s="28"/>
      <c r="AT666" s="28"/>
      <c r="AU666" s="28"/>
      <c r="AV666" s="28"/>
      <c r="AW666" s="28"/>
      <c r="AX666" s="28"/>
      <c r="AY666" s="28"/>
      <c r="AZ666" s="28"/>
      <c r="BA666" s="28"/>
      <c r="BB666" s="28"/>
      <c r="BC666" s="28"/>
      <c r="BD666" s="28"/>
      <c r="BE666" s="28"/>
      <c r="BF666" s="28"/>
      <c r="BG666" s="28"/>
      <c r="BH666" s="28"/>
      <c r="BI666" s="28"/>
      <c r="BJ666" s="28"/>
    </row>
    <row r="667" spans="1:62" s="12" customFormat="1" ht="14.4" x14ac:dyDescent="0.25">
      <c r="A667" s="37"/>
      <c r="B667" s="21"/>
      <c r="C667" s="21"/>
      <c r="D667" s="21"/>
      <c r="E667" s="21"/>
      <c r="F667" s="21"/>
      <c r="G667" s="57"/>
      <c r="H667" s="21"/>
      <c r="I667" s="21"/>
      <c r="J667" s="21"/>
      <c r="K667" s="21"/>
      <c r="L667" s="28"/>
      <c r="M667" s="28"/>
      <c r="N667" s="28"/>
      <c r="O667" s="28"/>
      <c r="P667" s="28"/>
      <c r="Q667" s="28"/>
      <c r="R667" s="28"/>
      <c r="S667" s="28"/>
      <c r="T667" s="28"/>
      <c r="U667" s="28"/>
      <c r="V667" s="28"/>
      <c r="W667" s="28"/>
      <c r="X667" s="28"/>
      <c r="Y667" s="28"/>
      <c r="Z667" s="28"/>
      <c r="AA667" s="28"/>
      <c r="AB667" s="28"/>
      <c r="AC667" s="28"/>
      <c r="AD667" s="28"/>
      <c r="AE667" s="28"/>
      <c r="AF667" s="28"/>
      <c r="AG667" s="28"/>
      <c r="AH667" s="28"/>
      <c r="AI667" s="28"/>
      <c r="AJ667" s="28"/>
      <c r="AK667" s="28"/>
      <c r="AL667" s="28"/>
      <c r="AM667" s="28"/>
      <c r="AN667" s="28"/>
      <c r="AO667" s="28"/>
      <c r="AP667" s="28"/>
      <c r="AQ667" s="28"/>
      <c r="AR667" s="28"/>
      <c r="AS667" s="28"/>
      <c r="AT667" s="28"/>
      <c r="AU667" s="28"/>
      <c r="AV667" s="28"/>
      <c r="AW667" s="28"/>
      <c r="AX667" s="28"/>
      <c r="AY667" s="28"/>
      <c r="AZ667" s="28"/>
      <c r="BA667" s="28"/>
      <c r="BB667" s="28"/>
      <c r="BC667" s="28"/>
      <c r="BD667" s="28"/>
      <c r="BE667" s="28"/>
      <c r="BF667" s="28"/>
      <c r="BG667" s="28"/>
      <c r="BH667" s="28"/>
      <c r="BI667" s="28"/>
      <c r="BJ667" s="28"/>
    </row>
    <row r="668" spans="1:62" s="12" customFormat="1" ht="14.4" x14ac:dyDescent="0.25">
      <c r="A668" s="37"/>
      <c r="B668" s="21"/>
      <c r="C668" s="21"/>
      <c r="D668" s="21"/>
      <c r="E668" s="21"/>
      <c r="F668" s="21"/>
      <c r="G668" s="57"/>
      <c r="H668" s="21"/>
      <c r="I668" s="21"/>
      <c r="J668" s="21"/>
      <c r="K668" s="21"/>
      <c r="L668" s="28"/>
      <c r="M668" s="28"/>
      <c r="N668" s="28"/>
      <c r="O668" s="28"/>
      <c r="P668" s="28"/>
      <c r="Q668" s="28"/>
      <c r="R668" s="28"/>
      <c r="S668" s="28"/>
      <c r="T668" s="28"/>
      <c r="U668" s="28"/>
      <c r="V668" s="28"/>
      <c r="W668" s="28"/>
      <c r="X668" s="28"/>
      <c r="Y668" s="28"/>
      <c r="Z668" s="28"/>
      <c r="AA668" s="28"/>
      <c r="AB668" s="28"/>
      <c r="AC668" s="28"/>
      <c r="AD668" s="28"/>
      <c r="AE668" s="28"/>
      <c r="AF668" s="28"/>
      <c r="AG668" s="28"/>
      <c r="AH668" s="28"/>
      <c r="AI668" s="28"/>
      <c r="AJ668" s="28"/>
      <c r="AK668" s="28"/>
      <c r="AL668" s="28"/>
      <c r="AM668" s="28"/>
      <c r="AN668" s="28"/>
      <c r="AO668" s="28"/>
      <c r="AP668" s="28"/>
      <c r="AQ668" s="28"/>
      <c r="AR668" s="28"/>
      <c r="AS668" s="28"/>
      <c r="AT668" s="28"/>
      <c r="AU668" s="28"/>
      <c r="AV668" s="28"/>
      <c r="AW668" s="28"/>
      <c r="AX668" s="28"/>
      <c r="AY668" s="28"/>
      <c r="AZ668" s="28"/>
      <c r="BA668" s="28"/>
      <c r="BB668" s="28"/>
      <c r="BC668" s="28"/>
      <c r="BD668" s="28"/>
      <c r="BE668" s="28"/>
      <c r="BF668" s="28"/>
      <c r="BG668" s="28"/>
      <c r="BH668" s="28"/>
      <c r="BI668" s="28"/>
      <c r="BJ668" s="28"/>
    </row>
    <row r="669" spans="1:62" s="12" customFormat="1" ht="14.4" x14ac:dyDescent="0.25">
      <c r="A669" s="37"/>
      <c r="B669" s="21"/>
      <c r="C669" s="21"/>
      <c r="D669" s="21"/>
      <c r="E669" s="21"/>
      <c r="F669" s="21"/>
      <c r="G669" s="57"/>
      <c r="H669" s="21"/>
      <c r="I669" s="21"/>
      <c r="J669" s="21"/>
      <c r="K669" s="21"/>
      <c r="L669" s="28"/>
      <c r="M669" s="28"/>
      <c r="N669" s="28"/>
      <c r="O669" s="28"/>
      <c r="P669" s="28"/>
      <c r="Q669" s="28"/>
      <c r="R669" s="28"/>
      <c r="S669" s="28"/>
      <c r="T669" s="28"/>
      <c r="U669" s="28"/>
      <c r="V669" s="28"/>
      <c r="W669" s="28"/>
      <c r="X669" s="28"/>
      <c r="Y669" s="28"/>
      <c r="Z669" s="28"/>
      <c r="AA669" s="28"/>
      <c r="AB669" s="28"/>
      <c r="AC669" s="28"/>
      <c r="AD669" s="28"/>
      <c r="AE669" s="28"/>
      <c r="AF669" s="28"/>
      <c r="AG669" s="28"/>
      <c r="AH669" s="28"/>
      <c r="AI669" s="28"/>
      <c r="AJ669" s="28"/>
      <c r="AK669" s="28"/>
      <c r="AL669" s="28"/>
      <c r="AM669" s="28"/>
      <c r="AN669" s="28"/>
      <c r="AO669" s="28"/>
      <c r="AP669" s="28"/>
      <c r="AQ669" s="28"/>
      <c r="AR669" s="28"/>
      <c r="AS669" s="28"/>
      <c r="AT669" s="28"/>
      <c r="AU669" s="28"/>
      <c r="AV669" s="28"/>
      <c r="AW669" s="28"/>
      <c r="AX669" s="28"/>
      <c r="AY669" s="28"/>
      <c r="AZ669" s="28"/>
      <c r="BA669" s="28"/>
      <c r="BB669" s="28"/>
      <c r="BC669" s="28"/>
      <c r="BD669" s="28"/>
      <c r="BE669" s="28"/>
      <c r="BF669" s="28"/>
      <c r="BG669" s="28"/>
      <c r="BH669" s="28"/>
      <c r="BI669" s="28"/>
      <c r="BJ669" s="28"/>
    </row>
    <row r="670" spans="1:62" s="12" customFormat="1" ht="14.4" x14ac:dyDescent="0.25">
      <c r="A670" s="37"/>
      <c r="B670" s="21"/>
      <c r="C670" s="21"/>
      <c r="D670" s="21"/>
      <c r="E670" s="21"/>
      <c r="F670" s="21"/>
      <c r="G670" s="57"/>
      <c r="H670" s="21"/>
      <c r="I670" s="21"/>
      <c r="J670" s="21"/>
      <c r="K670" s="21"/>
      <c r="L670" s="28"/>
      <c r="M670" s="28"/>
      <c r="N670" s="28"/>
      <c r="O670" s="28"/>
      <c r="P670" s="28"/>
      <c r="Q670" s="28"/>
      <c r="R670" s="28"/>
      <c r="S670" s="28"/>
      <c r="T670" s="28"/>
      <c r="U670" s="28"/>
      <c r="V670" s="28"/>
      <c r="W670" s="28"/>
      <c r="X670" s="28"/>
      <c r="Y670" s="28"/>
      <c r="Z670" s="28"/>
      <c r="AA670" s="28"/>
      <c r="AB670" s="28"/>
      <c r="AC670" s="28"/>
      <c r="AD670" s="28"/>
      <c r="AE670" s="28"/>
      <c r="AF670" s="28"/>
      <c r="AG670" s="28"/>
      <c r="AH670" s="28"/>
      <c r="AI670" s="28"/>
      <c r="AJ670" s="28"/>
      <c r="AK670" s="28"/>
      <c r="AL670" s="28"/>
      <c r="AM670" s="28"/>
      <c r="AN670" s="28"/>
      <c r="AO670" s="28"/>
      <c r="AP670" s="28"/>
      <c r="AQ670" s="28"/>
      <c r="AR670" s="28"/>
      <c r="AS670" s="28"/>
      <c r="AT670" s="28"/>
      <c r="AU670" s="28"/>
      <c r="AV670" s="28"/>
      <c r="AW670" s="28"/>
      <c r="AX670" s="28"/>
      <c r="AY670" s="28"/>
      <c r="AZ670" s="28"/>
      <c r="BA670" s="28"/>
      <c r="BB670" s="28"/>
      <c r="BC670" s="28"/>
      <c r="BD670" s="28"/>
      <c r="BE670" s="28"/>
      <c r="BF670" s="28"/>
      <c r="BG670" s="28"/>
      <c r="BH670" s="28"/>
      <c r="BI670" s="28"/>
      <c r="BJ670" s="28"/>
    </row>
    <row r="671" spans="1:62" s="12" customFormat="1" ht="14.4" x14ac:dyDescent="0.25">
      <c r="A671" s="37"/>
      <c r="B671" s="21"/>
      <c r="C671" s="21"/>
      <c r="D671" s="21"/>
      <c r="E671" s="21"/>
      <c r="F671" s="21"/>
      <c r="G671" s="57"/>
      <c r="H671" s="21"/>
      <c r="I671" s="21"/>
      <c r="J671" s="21"/>
      <c r="K671" s="21"/>
      <c r="L671" s="28"/>
      <c r="M671" s="28"/>
      <c r="N671" s="28"/>
      <c r="O671" s="28"/>
      <c r="P671" s="28"/>
      <c r="Q671" s="28"/>
      <c r="R671" s="28"/>
      <c r="S671" s="28"/>
      <c r="T671" s="28"/>
      <c r="U671" s="28"/>
      <c r="V671" s="28"/>
      <c r="W671" s="28"/>
      <c r="X671" s="28"/>
      <c r="Y671" s="28"/>
      <c r="Z671" s="28"/>
      <c r="AA671" s="28"/>
      <c r="AB671" s="28"/>
      <c r="AC671" s="28"/>
      <c r="AD671" s="28"/>
      <c r="AE671" s="28"/>
      <c r="AF671" s="28"/>
      <c r="AG671" s="28"/>
      <c r="AH671" s="28"/>
      <c r="AI671" s="28"/>
      <c r="AJ671" s="28"/>
      <c r="AK671" s="28"/>
      <c r="AL671" s="28"/>
      <c r="AM671" s="28"/>
      <c r="AN671" s="28"/>
      <c r="AO671" s="28"/>
      <c r="AP671" s="28"/>
      <c r="AQ671" s="28"/>
      <c r="AR671" s="28"/>
      <c r="AS671" s="28"/>
      <c r="AT671" s="28"/>
      <c r="AU671" s="28"/>
      <c r="AV671" s="28"/>
      <c r="AW671" s="28"/>
      <c r="AX671" s="28"/>
      <c r="AY671" s="28"/>
      <c r="AZ671" s="28"/>
      <c r="BA671" s="28"/>
      <c r="BB671" s="28"/>
      <c r="BC671" s="28"/>
      <c r="BD671" s="28"/>
      <c r="BE671" s="28"/>
      <c r="BF671" s="28"/>
      <c r="BG671" s="28"/>
      <c r="BH671" s="28"/>
      <c r="BI671" s="28"/>
      <c r="BJ671" s="28"/>
    </row>
    <row r="672" spans="1:62" s="12" customFormat="1" ht="14.4" x14ac:dyDescent="0.25">
      <c r="A672" s="37"/>
      <c r="B672" s="21"/>
      <c r="C672" s="21"/>
      <c r="D672" s="21"/>
      <c r="E672" s="21"/>
      <c r="F672" s="21"/>
      <c r="G672" s="57"/>
      <c r="H672" s="21"/>
      <c r="I672" s="21"/>
      <c r="J672" s="21"/>
      <c r="K672" s="21"/>
      <c r="L672" s="28"/>
      <c r="M672" s="28"/>
      <c r="N672" s="28"/>
      <c r="O672" s="28"/>
      <c r="P672" s="28"/>
      <c r="Q672" s="28"/>
      <c r="R672" s="28"/>
      <c r="S672" s="28"/>
      <c r="T672" s="28"/>
      <c r="U672" s="28"/>
      <c r="V672" s="28"/>
      <c r="W672" s="28"/>
      <c r="X672" s="28"/>
      <c r="Y672" s="28"/>
      <c r="Z672" s="28"/>
      <c r="AA672" s="28"/>
      <c r="AB672" s="28"/>
      <c r="AC672" s="28"/>
      <c r="AD672" s="28"/>
      <c r="AE672" s="28"/>
      <c r="AF672" s="28"/>
      <c r="AG672" s="28"/>
      <c r="AH672" s="28"/>
      <c r="AI672" s="28"/>
      <c r="AJ672" s="28"/>
      <c r="AK672" s="28"/>
      <c r="AL672" s="28"/>
      <c r="AM672" s="28"/>
      <c r="AN672" s="28"/>
      <c r="AO672" s="28"/>
      <c r="AP672" s="28"/>
      <c r="AQ672" s="28"/>
      <c r="AR672" s="28"/>
      <c r="AS672" s="28"/>
      <c r="AT672" s="28"/>
      <c r="AU672" s="28"/>
      <c r="AV672" s="28"/>
      <c r="AW672" s="28"/>
      <c r="AX672" s="28"/>
      <c r="AY672" s="28"/>
      <c r="AZ672" s="28"/>
      <c r="BA672" s="28"/>
      <c r="BB672" s="28"/>
      <c r="BC672" s="28"/>
      <c r="BD672" s="28"/>
      <c r="BE672" s="28"/>
      <c r="BF672" s="28"/>
      <c r="BG672" s="28"/>
      <c r="BH672" s="28"/>
      <c r="BI672" s="28"/>
      <c r="BJ672" s="28"/>
    </row>
    <row r="673" spans="1:62" s="12" customFormat="1" ht="14.4" x14ac:dyDescent="0.25">
      <c r="A673" s="37"/>
      <c r="B673" s="21"/>
      <c r="C673" s="21"/>
      <c r="D673" s="21"/>
      <c r="E673" s="21"/>
      <c r="F673" s="21"/>
      <c r="G673" s="57"/>
      <c r="H673" s="21"/>
      <c r="I673" s="21"/>
      <c r="J673" s="21"/>
      <c r="K673" s="21"/>
      <c r="L673" s="28"/>
      <c r="M673" s="28"/>
      <c r="N673" s="28"/>
      <c r="O673" s="28"/>
      <c r="P673" s="28"/>
      <c r="Q673" s="28"/>
      <c r="R673" s="28"/>
      <c r="S673" s="28"/>
      <c r="T673" s="28"/>
      <c r="U673" s="28"/>
      <c r="V673" s="28"/>
      <c r="W673" s="28"/>
      <c r="X673" s="28"/>
      <c r="Y673" s="28"/>
      <c r="Z673" s="28"/>
      <c r="AA673" s="28"/>
      <c r="AB673" s="28"/>
      <c r="AC673" s="28"/>
      <c r="AD673" s="28"/>
      <c r="AE673" s="28"/>
      <c r="AF673" s="28"/>
      <c r="AG673" s="28"/>
      <c r="AH673" s="28"/>
      <c r="AI673" s="28"/>
      <c r="AJ673" s="28"/>
      <c r="AK673" s="28"/>
      <c r="AL673" s="28"/>
      <c r="AM673" s="28"/>
      <c r="AN673" s="28"/>
      <c r="AO673" s="28"/>
      <c r="AP673" s="28"/>
      <c r="AQ673" s="28"/>
      <c r="AR673" s="28"/>
      <c r="AS673" s="28"/>
      <c r="AT673" s="28"/>
      <c r="AU673" s="28"/>
      <c r="AV673" s="28"/>
      <c r="AW673" s="28"/>
      <c r="AX673" s="28"/>
      <c r="AY673" s="28"/>
      <c r="AZ673" s="28"/>
      <c r="BA673" s="28"/>
      <c r="BB673" s="28"/>
      <c r="BC673" s="28"/>
      <c r="BD673" s="28"/>
      <c r="BE673" s="28"/>
      <c r="BF673" s="28"/>
      <c r="BG673" s="28"/>
      <c r="BH673" s="28"/>
      <c r="BI673" s="28"/>
      <c r="BJ673" s="28"/>
    </row>
    <row r="674" spans="1:62" s="12" customFormat="1" ht="14.4" x14ac:dyDescent="0.25">
      <c r="A674" s="37"/>
      <c r="B674" s="21"/>
      <c r="C674" s="21"/>
      <c r="D674" s="21"/>
      <c r="E674" s="21"/>
      <c r="F674" s="21"/>
      <c r="G674" s="57"/>
      <c r="H674" s="21"/>
      <c r="I674" s="21"/>
      <c r="J674" s="21"/>
      <c r="K674" s="21"/>
      <c r="L674" s="28"/>
      <c r="M674" s="28"/>
      <c r="N674" s="28"/>
      <c r="O674" s="28"/>
      <c r="P674" s="28"/>
      <c r="Q674" s="28"/>
      <c r="R674" s="28"/>
      <c r="S674" s="28"/>
      <c r="T674" s="28"/>
      <c r="U674" s="28"/>
      <c r="V674" s="28"/>
      <c r="W674" s="28"/>
      <c r="X674" s="28"/>
      <c r="Y674" s="28"/>
      <c r="Z674" s="28"/>
      <c r="AA674" s="28"/>
      <c r="AB674" s="28"/>
      <c r="AC674" s="28"/>
      <c r="AD674" s="28"/>
      <c r="AE674" s="28"/>
      <c r="AF674" s="28"/>
      <c r="AG674" s="28"/>
      <c r="AH674" s="28"/>
      <c r="AI674" s="28"/>
      <c r="AJ674" s="28"/>
      <c r="AK674" s="28"/>
      <c r="AL674" s="28"/>
      <c r="AM674" s="28"/>
      <c r="AN674" s="28"/>
      <c r="AO674" s="28"/>
      <c r="AP674" s="28"/>
      <c r="AQ674" s="28"/>
      <c r="AR674" s="28"/>
      <c r="AS674" s="28"/>
      <c r="AT674" s="28"/>
      <c r="AU674" s="28"/>
      <c r="AV674" s="28"/>
      <c r="AW674" s="28"/>
      <c r="AX674" s="28"/>
      <c r="AY674" s="28"/>
      <c r="AZ674" s="28"/>
      <c r="BA674" s="28"/>
      <c r="BB674" s="28"/>
      <c r="BC674" s="28"/>
      <c r="BD674" s="28"/>
      <c r="BE674" s="28"/>
      <c r="BF674" s="28"/>
      <c r="BG674" s="28"/>
      <c r="BH674" s="28"/>
      <c r="BI674" s="28"/>
      <c r="BJ674" s="28"/>
    </row>
    <row r="675" spans="1:62" s="12" customFormat="1" ht="14.4" x14ac:dyDescent="0.25">
      <c r="A675" s="37"/>
      <c r="B675" s="21"/>
      <c r="C675" s="21"/>
      <c r="D675" s="21"/>
      <c r="E675" s="21"/>
      <c r="F675" s="21"/>
      <c r="G675" s="57"/>
      <c r="H675" s="21"/>
      <c r="I675" s="21"/>
      <c r="J675" s="21"/>
      <c r="K675" s="21"/>
      <c r="L675" s="28"/>
      <c r="M675" s="28"/>
      <c r="N675" s="28"/>
      <c r="O675" s="28"/>
      <c r="P675" s="28"/>
      <c r="Q675" s="28"/>
      <c r="R675" s="28"/>
      <c r="S675" s="28"/>
      <c r="T675" s="28"/>
      <c r="U675" s="28"/>
      <c r="V675" s="28"/>
      <c r="W675" s="28"/>
      <c r="X675" s="28"/>
      <c r="Y675" s="28"/>
      <c r="Z675" s="28"/>
      <c r="AA675" s="28"/>
      <c r="AB675" s="28"/>
      <c r="AC675" s="28"/>
      <c r="AD675" s="28"/>
      <c r="AE675" s="28"/>
      <c r="AF675" s="28"/>
      <c r="AG675" s="28"/>
      <c r="AH675" s="28"/>
      <c r="AI675" s="28"/>
      <c r="AJ675" s="28"/>
      <c r="AK675" s="28"/>
      <c r="AL675" s="28"/>
      <c r="AM675" s="28"/>
      <c r="AN675" s="28"/>
      <c r="AO675" s="28"/>
      <c r="AP675" s="28"/>
      <c r="AQ675" s="28"/>
      <c r="AR675" s="28"/>
      <c r="AS675" s="28"/>
      <c r="AT675" s="28"/>
      <c r="AU675" s="28"/>
      <c r="AV675" s="28"/>
      <c r="AW675" s="28"/>
      <c r="AX675" s="28"/>
      <c r="AY675" s="28"/>
      <c r="AZ675" s="28"/>
      <c r="BA675" s="28"/>
      <c r="BB675" s="28"/>
      <c r="BC675" s="28"/>
      <c r="BD675" s="28"/>
      <c r="BE675" s="28"/>
      <c r="BF675" s="28"/>
      <c r="BG675" s="28"/>
      <c r="BH675" s="28"/>
      <c r="BI675" s="28"/>
      <c r="BJ675" s="28"/>
    </row>
    <row r="676" spans="1:62" s="12" customFormat="1" ht="14.4" x14ac:dyDescent="0.25">
      <c r="A676" s="37"/>
      <c r="B676" s="21"/>
      <c r="C676" s="21"/>
      <c r="D676" s="21"/>
      <c r="E676" s="21"/>
      <c r="F676" s="21"/>
      <c r="G676" s="57"/>
      <c r="H676" s="21"/>
      <c r="I676" s="21"/>
      <c r="J676" s="21"/>
      <c r="K676" s="21"/>
      <c r="L676" s="28"/>
      <c r="M676" s="28"/>
      <c r="N676" s="28"/>
      <c r="O676" s="28"/>
      <c r="P676" s="28"/>
      <c r="Q676" s="28"/>
      <c r="R676" s="28"/>
      <c r="S676" s="28"/>
      <c r="T676" s="28"/>
      <c r="U676" s="28"/>
      <c r="V676" s="28"/>
      <c r="W676" s="28"/>
      <c r="X676" s="28"/>
      <c r="Y676" s="28"/>
      <c r="Z676" s="28"/>
      <c r="AA676" s="28"/>
      <c r="AB676" s="28"/>
      <c r="AC676" s="28"/>
      <c r="AD676" s="28"/>
      <c r="AE676" s="28"/>
      <c r="AF676" s="28"/>
      <c r="AG676" s="28"/>
      <c r="AH676" s="28"/>
      <c r="AI676" s="28"/>
      <c r="AJ676" s="28"/>
      <c r="AK676" s="28"/>
      <c r="AL676" s="28"/>
      <c r="AM676" s="28"/>
      <c r="AN676" s="28"/>
      <c r="AO676" s="28"/>
      <c r="AP676" s="28"/>
      <c r="AQ676" s="28"/>
      <c r="AR676" s="28"/>
      <c r="AS676" s="28"/>
      <c r="AT676" s="28"/>
      <c r="AU676" s="28"/>
      <c r="AV676" s="28"/>
      <c r="AW676" s="28"/>
      <c r="AX676" s="28"/>
      <c r="AY676" s="28"/>
      <c r="AZ676" s="28"/>
      <c r="BA676" s="28"/>
      <c r="BB676" s="28"/>
      <c r="BC676" s="28"/>
      <c r="BD676" s="28"/>
      <c r="BE676" s="28"/>
      <c r="BF676" s="28"/>
      <c r="BG676" s="28"/>
      <c r="BH676" s="28"/>
      <c r="BI676" s="28"/>
      <c r="BJ676" s="28"/>
    </row>
    <row r="677" spans="1:62" s="12" customFormat="1" ht="14.4" x14ac:dyDescent="0.25">
      <c r="A677" s="37"/>
      <c r="B677" s="21"/>
      <c r="C677" s="21"/>
      <c r="D677" s="21"/>
      <c r="E677" s="21"/>
      <c r="F677" s="21"/>
      <c r="G677" s="57"/>
      <c r="H677" s="21"/>
      <c r="I677" s="21"/>
      <c r="J677" s="21"/>
      <c r="K677" s="21"/>
      <c r="L677" s="28"/>
      <c r="M677" s="28"/>
      <c r="N677" s="28"/>
      <c r="O677" s="28"/>
      <c r="P677" s="28"/>
      <c r="Q677" s="28"/>
      <c r="R677" s="28"/>
      <c r="S677" s="28"/>
      <c r="T677" s="28"/>
      <c r="U677" s="28"/>
      <c r="V677" s="28"/>
      <c r="W677" s="28"/>
      <c r="X677" s="28"/>
      <c r="Y677" s="28"/>
      <c r="Z677" s="28"/>
      <c r="AA677" s="28"/>
      <c r="AB677" s="28"/>
      <c r="AC677" s="28"/>
      <c r="AD677" s="28"/>
      <c r="AE677" s="28"/>
      <c r="AF677" s="28"/>
      <c r="AG677" s="28"/>
      <c r="AH677" s="28"/>
      <c r="AI677" s="28"/>
      <c r="AJ677" s="28"/>
      <c r="AK677" s="28"/>
      <c r="AL677" s="28"/>
      <c r="AM677" s="28"/>
      <c r="AN677" s="28"/>
      <c r="AO677" s="28"/>
      <c r="AP677" s="28"/>
      <c r="AQ677" s="28"/>
      <c r="AR677" s="28"/>
      <c r="AS677" s="28"/>
      <c r="AT677" s="28"/>
      <c r="AU677" s="28"/>
      <c r="AV677" s="28"/>
      <c r="AW677" s="28"/>
      <c r="AX677" s="28"/>
      <c r="AY677" s="28"/>
      <c r="AZ677" s="28"/>
      <c r="BA677" s="28"/>
      <c r="BB677" s="28"/>
      <c r="BC677" s="28"/>
      <c r="BD677" s="28"/>
      <c r="BE677" s="28"/>
      <c r="BF677" s="28"/>
      <c r="BG677" s="28"/>
      <c r="BH677" s="28"/>
      <c r="BI677" s="28"/>
      <c r="BJ677" s="28"/>
    </row>
    <row r="678" spans="1:62" s="12" customFormat="1" ht="14.4" x14ac:dyDescent="0.25">
      <c r="A678" s="37"/>
      <c r="B678" s="21"/>
      <c r="C678" s="21"/>
      <c r="D678" s="21"/>
      <c r="E678" s="21"/>
      <c r="F678" s="21"/>
      <c r="G678" s="57"/>
      <c r="H678" s="21"/>
      <c r="I678" s="21"/>
      <c r="J678" s="21"/>
      <c r="K678" s="21"/>
      <c r="L678" s="28"/>
      <c r="M678" s="28"/>
      <c r="N678" s="28"/>
      <c r="O678" s="28"/>
      <c r="P678" s="28"/>
      <c r="Q678" s="28"/>
      <c r="R678" s="28"/>
      <c r="S678" s="28"/>
      <c r="T678" s="28"/>
      <c r="U678" s="28"/>
      <c r="V678" s="28"/>
      <c r="W678" s="28"/>
      <c r="X678" s="28"/>
      <c r="Y678" s="28"/>
      <c r="Z678" s="28"/>
      <c r="AA678" s="28"/>
      <c r="AB678" s="28"/>
      <c r="AC678" s="28"/>
      <c r="AD678" s="28"/>
      <c r="AE678" s="28"/>
      <c r="AF678" s="28"/>
      <c r="AG678" s="28"/>
      <c r="AH678" s="28"/>
      <c r="AI678" s="28"/>
      <c r="AJ678" s="28"/>
      <c r="AK678" s="28"/>
      <c r="AL678" s="28"/>
      <c r="AM678" s="28"/>
      <c r="AN678" s="28"/>
      <c r="AO678" s="28"/>
      <c r="AP678" s="28"/>
      <c r="AQ678" s="28"/>
      <c r="AR678" s="28"/>
      <c r="AS678" s="28"/>
      <c r="AT678" s="28"/>
      <c r="AU678" s="28"/>
      <c r="AV678" s="28"/>
      <c r="AW678" s="28"/>
      <c r="AX678" s="28"/>
      <c r="AY678" s="28"/>
      <c r="AZ678" s="28"/>
      <c r="BA678" s="28"/>
      <c r="BB678" s="28"/>
      <c r="BC678" s="28"/>
      <c r="BD678" s="28"/>
      <c r="BE678" s="28"/>
      <c r="BF678" s="28"/>
      <c r="BG678" s="28"/>
      <c r="BH678" s="28"/>
      <c r="BI678" s="28"/>
      <c r="BJ678" s="28"/>
    </row>
    <row r="679" spans="1:62" s="12" customFormat="1" ht="14.4" x14ac:dyDescent="0.25">
      <c r="A679" s="37"/>
      <c r="B679" s="21"/>
      <c r="C679" s="21"/>
      <c r="D679" s="21"/>
      <c r="E679" s="21"/>
      <c r="F679" s="21"/>
      <c r="G679" s="57"/>
      <c r="H679" s="21"/>
      <c r="I679" s="21"/>
      <c r="J679" s="21"/>
      <c r="K679" s="21"/>
      <c r="L679" s="28"/>
      <c r="M679" s="28"/>
      <c r="N679" s="28"/>
      <c r="O679" s="28"/>
      <c r="P679" s="28"/>
      <c r="Q679" s="28"/>
      <c r="R679" s="28"/>
      <c r="S679" s="28"/>
      <c r="T679" s="28"/>
      <c r="U679" s="28"/>
      <c r="V679" s="28"/>
      <c r="W679" s="28"/>
      <c r="X679" s="28"/>
      <c r="Y679" s="28"/>
      <c r="Z679" s="28"/>
      <c r="AA679" s="28"/>
      <c r="AB679" s="28"/>
      <c r="AC679" s="28"/>
      <c r="AD679" s="28"/>
      <c r="AE679" s="28"/>
      <c r="AF679" s="28"/>
      <c r="AG679" s="28"/>
      <c r="AH679" s="28"/>
      <c r="AI679" s="28"/>
      <c r="AJ679" s="28"/>
      <c r="AK679" s="28"/>
      <c r="AL679" s="28"/>
      <c r="AM679" s="28"/>
      <c r="AN679" s="28"/>
      <c r="AO679" s="28"/>
      <c r="AP679" s="28"/>
      <c r="AQ679" s="28"/>
      <c r="AR679" s="28"/>
      <c r="AS679" s="28"/>
      <c r="AT679" s="28"/>
      <c r="AU679" s="28"/>
      <c r="AV679" s="28"/>
      <c r="AW679" s="28"/>
      <c r="AX679" s="28"/>
      <c r="AY679" s="28"/>
      <c r="AZ679" s="28"/>
      <c r="BA679" s="28"/>
      <c r="BB679" s="28"/>
      <c r="BC679" s="28"/>
      <c r="BD679" s="28"/>
      <c r="BE679" s="28"/>
      <c r="BF679" s="28"/>
      <c r="BG679" s="28"/>
      <c r="BH679" s="28"/>
      <c r="BI679" s="28"/>
      <c r="BJ679" s="28"/>
    </row>
    <row r="680" spans="1:62" s="12" customFormat="1" ht="14.4" x14ac:dyDescent="0.25">
      <c r="A680" s="37"/>
      <c r="B680" s="21"/>
      <c r="C680" s="21"/>
      <c r="D680" s="21"/>
      <c r="E680" s="21"/>
      <c r="F680" s="21"/>
      <c r="G680" s="57"/>
      <c r="H680" s="21"/>
      <c r="I680" s="21"/>
      <c r="J680" s="21"/>
      <c r="K680" s="21"/>
      <c r="L680" s="28"/>
      <c r="M680" s="28"/>
      <c r="N680" s="28"/>
      <c r="O680" s="28"/>
      <c r="P680" s="28"/>
      <c r="Q680" s="28"/>
      <c r="R680" s="28"/>
      <c r="S680" s="28"/>
      <c r="T680" s="28"/>
      <c r="U680" s="28"/>
      <c r="V680" s="28"/>
      <c r="W680" s="28"/>
      <c r="X680" s="28"/>
      <c r="Y680" s="28"/>
      <c r="Z680" s="28"/>
      <c r="AA680" s="28"/>
      <c r="AB680" s="28"/>
      <c r="AC680" s="28"/>
      <c r="AD680" s="28"/>
      <c r="AE680" s="28"/>
      <c r="AF680" s="28"/>
      <c r="AG680" s="28"/>
      <c r="AH680" s="28"/>
      <c r="AI680" s="28"/>
      <c r="AJ680" s="28"/>
      <c r="AK680" s="28"/>
      <c r="AL680" s="28"/>
      <c r="AM680" s="28"/>
      <c r="AN680" s="28"/>
      <c r="AO680" s="28"/>
      <c r="AP680" s="28"/>
      <c r="AQ680" s="28"/>
      <c r="AR680" s="28"/>
      <c r="AS680" s="28"/>
      <c r="AT680" s="28"/>
      <c r="AU680" s="28"/>
      <c r="AV680" s="28"/>
      <c r="AW680" s="28"/>
      <c r="AX680" s="28"/>
      <c r="AY680" s="28"/>
      <c r="AZ680" s="28"/>
      <c r="BA680" s="28"/>
      <c r="BB680" s="28"/>
      <c r="BC680" s="28"/>
      <c r="BD680" s="28"/>
      <c r="BE680" s="28"/>
      <c r="BF680" s="28"/>
      <c r="BG680" s="28"/>
      <c r="BH680" s="28"/>
      <c r="BI680" s="28"/>
      <c r="BJ680" s="28"/>
    </row>
    <row r="681" spans="1:62" s="12" customFormat="1" ht="14.4" x14ac:dyDescent="0.25">
      <c r="A681" s="37"/>
      <c r="B681" s="21"/>
      <c r="C681" s="21"/>
      <c r="D681" s="21"/>
      <c r="E681" s="21"/>
      <c r="F681" s="21"/>
      <c r="G681" s="57"/>
      <c r="H681" s="21"/>
      <c r="I681" s="21"/>
      <c r="J681" s="21"/>
      <c r="K681" s="21"/>
      <c r="L681" s="28"/>
      <c r="M681" s="28"/>
      <c r="N681" s="28"/>
      <c r="O681" s="28"/>
      <c r="P681" s="28"/>
      <c r="Q681" s="28"/>
      <c r="R681" s="28"/>
      <c r="S681" s="28"/>
      <c r="T681" s="28"/>
      <c r="U681" s="28"/>
      <c r="V681" s="28"/>
      <c r="W681" s="28"/>
      <c r="X681" s="28"/>
      <c r="Y681" s="28"/>
      <c r="Z681" s="28"/>
      <c r="AA681" s="28"/>
      <c r="AB681" s="28"/>
      <c r="AC681" s="28"/>
      <c r="AD681" s="28"/>
      <c r="AE681" s="28"/>
      <c r="AF681" s="28"/>
      <c r="AG681" s="28"/>
      <c r="AH681" s="28"/>
      <c r="AI681" s="28"/>
      <c r="AJ681" s="28"/>
      <c r="AK681" s="28"/>
      <c r="AL681" s="28"/>
      <c r="AM681" s="28"/>
      <c r="AN681" s="28"/>
      <c r="AO681" s="28"/>
      <c r="AP681" s="28"/>
      <c r="AQ681" s="28"/>
      <c r="AR681" s="28"/>
      <c r="AS681" s="28"/>
      <c r="AT681" s="28"/>
      <c r="AU681" s="28"/>
      <c r="AV681" s="28"/>
      <c r="AW681" s="28"/>
      <c r="AX681" s="28"/>
      <c r="AY681" s="28"/>
      <c r="AZ681" s="28"/>
      <c r="BA681" s="28"/>
      <c r="BB681" s="28"/>
      <c r="BC681" s="28"/>
      <c r="BD681" s="28"/>
      <c r="BE681" s="28"/>
      <c r="BF681" s="28"/>
      <c r="BG681" s="28"/>
      <c r="BH681" s="28"/>
      <c r="BI681" s="28"/>
      <c r="BJ681" s="28"/>
    </row>
    <row r="682" spans="1:62" s="12" customFormat="1" ht="14.4" x14ac:dyDescent="0.25">
      <c r="A682" s="37"/>
      <c r="B682" s="21"/>
      <c r="C682" s="21"/>
      <c r="D682" s="21"/>
      <c r="E682" s="21"/>
      <c r="F682" s="21"/>
      <c r="G682" s="57"/>
      <c r="H682" s="21"/>
      <c r="I682" s="21"/>
      <c r="J682" s="21"/>
      <c r="K682" s="21"/>
      <c r="L682" s="28"/>
      <c r="M682" s="28"/>
      <c r="N682" s="28"/>
      <c r="O682" s="28"/>
      <c r="P682" s="28"/>
      <c r="Q682" s="28"/>
      <c r="R682" s="28"/>
      <c r="S682" s="28"/>
      <c r="T682" s="28"/>
      <c r="U682" s="28"/>
      <c r="V682" s="28"/>
      <c r="W682" s="28"/>
      <c r="X682" s="28"/>
      <c r="Y682" s="28"/>
      <c r="Z682" s="28"/>
      <c r="AA682" s="28"/>
      <c r="AB682" s="28"/>
      <c r="AC682" s="28"/>
      <c r="AD682" s="28"/>
      <c r="AE682" s="28"/>
      <c r="AF682" s="28"/>
      <c r="AG682" s="28"/>
      <c r="AH682" s="28"/>
      <c r="AI682" s="28"/>
      <c r="AJ682" s="28"/>
      <c r="AK682" s="28"/>
      <c r="AL682" s="28"/>
      <c r="AM682" s="28"/>
      <c r="AN682" s="28"/>
      <c r="AO682" s="28"/>
      <c r="AP682" s="28"/>
      <c r="AQ682" s="28"/>
      <c r="AR682" s="28"/>
      <c r="AS682" s="28"/>
      <c r="AT682" s="28"/>
      <c r="AU682" s="28"/>
      <c r="AV682" s="28"/>
      <c r="AW682" s="28"/>
      <c r="AX682" s="28"/>
      <c r="AY682" s="28"/>
      <c r="AZ682" s="28"/>
      <c r="BA682" s="28"/>
      <c r="BB682" s="28"/>
      <c r="BC682" s="28"/>
      <c r="BD682" s="28"/>
      <c r="BE682" s="28"/>
      <c r="BF682" s="28"/>
      <c r="BG682" s="28"/>
      <c r="BH682" s="28"/>
      <c r="BI682" s="28"/>
      <c r="BJ682" s="28"/>
    </row>
    <row r="683" spans="1:62" s="12" customFormat="1" ht="14.4" x14ac:dyDescent="0.25">
      <c r="A683" s="37"/>
      <c r="B683" s="21"/>
      <c r="C683" s="21"/>
      <c r="D683" s="21"/>
      <c r="E683" s="21"/>
      <c r="F683" s="21"/>
      <c r="G683" s="57"/>
      <c r="H683" s="21"/>
      <c r="I683" s="21"/>
      <c r="J683" s="21"/>
      <c r="K683" s="21"/>
      <c r="L683" s="28"/>
      <c r="M683" s="28"/>
      <c r="N683" s="28"/>
      <c r="O683" s="28"/>
      <c r="P683" s="28"/>
      <c r="Q683" s="28"/>
      <c r="R683" s="28"/>
      <c r="S683" s="28"/>
      <c r="T683" s="28"/>
      <c r="U683" s="28"/>
      <c r="V683" s="28"/>
      <c r="W683" s="28"/>
      <c r="X683" s="28"/>
      <c r="Y683" s="28"/>
      <c r="Z683" s="28"/>
      <c r="AA683" s="28"/>
      <c r="AB683" s="28"/>
      <c r="AC683" s="28"/>
      <c r="AD683" s="28"/>
      <c r="AE683" s="28"/>
      <c r="AF683" s="28"/>
      <c r="AG683" s="28"/>
      <c r="AH683" s="28"/>
      <c r="AI683" s="28"/>
      <c r="AJ683" s="28"/>
      <c r="AK683" s="28"/>
      <c r="AL683" s="28"/>
      <c r="AM683" s="28"/>
      <c r="AN683" s="28"/>
      <c r="AO683" s="28"/>
      <c r="AP683" s="28"/>
      <c r="AQ683" s="28"/>
      <c r="AR683" s="28"/>
      <c r="AS683" s="28"/>
      <c r="AT683" s="28"/>
      <c r="AU683" s="28"/>
      <c r="AV683" s="28"/>
      <c r="AW683" s="28"/>
      <c r="AX683" s="28"/>
      <c r="AY683" s="28"/>
      <c r="AZ683" s="28"/>
      <c r="BA683" s="28"/>
      <c r="BB683" s="28"/>
      <c r="BC683" s="28"/>
      <c r="BD683" s="28"/>
      <c r="BE683" s="28"/>
      <c r="BF683" s="28"/>
      <c r="BG683" s="28"/>
      <c r="BH683" s="28"/>
      <c r="BI683" s="28"/>
      <c r="BJ683" s="28"/>
    </row>
    <row r="684" spans="1:62" s="12" customFormat="1" ht="14.4" x14ac:dyDescent="0.25">
      <c r="A684" s="37"/>
      <c r="B684" s="21"/>
      <c r="C684" s="21"/>
      <c r="D684" s="21"/>
      <c r="E684" s="21"/>
      <c r="F684" s="21"/>
      <c r="G684" s="57"/>
      <c r="H684" s="21"/>
      <c r="I684" s="21"/>
      <c r="J684" s="21"/>
      <c r="K684" s="21"/>
      <c r="L684" s="28"/>
      <c r="M684" s="28"/>
      <c r="N684" s="28"/>
      <c r="O684" s="28"/>
      <c r="P684" s="28"/>
      <c r="Q684" s="28"/>
      <c r="R684" s="28"/>
      <c r="S684" s="28"/>
      <c r="T684" s="28"/>
      <c r="U684" s="28"/>
      <c r="V684" s="28"/>
      <c r="W684" s="28"/>
      <c r="X684" s="28"/>
      <c r="Y684" s="28"/>
      <c r="Z684" s="28"/>
      <c r="AA684" s="28"/>
      <c r="AB684" s="28"/>
      <c r="AC684" s="28"/>
      <c r="AD684" s="28"/>
      <c r="AE684" s="28"/>
      <c r="AF684" s="28"/>
      <c r="AG684" s="28"/>
      <c r="AH684" s="28"/>
      <c r="AI684" s="28"/>
      <c r="AJ684" s="28"/>
      <c r="AK684" s="28"/>
      <c r="AL684" s="28"/>
      <c r="AM684" s="28"/>
      <c r="AN684" s="28"/>
      <c r="AO684" s="28"/>
      <c r="AP684" s="28"/>
      <c r="AQ684" s="28"/>
      <c r="AR684" s="28"/>
      <c r="AS684" s="28"/>
      <c r="AT684" s="28"/>
      <c r="AU684" s="28"/>
      <c r="AV684" s="28"/>
      <c r="AW684" s="28"/>
      <c r="AX684" s="28"/>
      <c r="AY684" s="28"/>
      <c r="AZ684" s="28"/>
      <c r="BA684" s="28"/>
      <c r="BB684" s="28"/>
      <c r="BC684" s="28"/>
      <c r="BD684" s="28"/>
      <c r="BE684" s="28"/>
      <c r="BF684" s="28"/>
      <c r="BG684" s="28"/>
      <c r="BH684" s="28"/>
      <c r="BI684" s="28"/>
      <c r="BJ684" s="28"/>
    </row>
    <row r="685" spans="1:62" s="12" customFormat="1" ht="14.4" x14ac:dyDescent="0.25">
      <c r="A685" s="37"/>
      <c r="B685" s="21"/>
      <c r="C685" s="21"/>
      <c r="D685" s="21"/>
      <c r="E685" s="21"/>
      <c r="F685" s="21"/>
      <c r="G685" s="57"/>
      <c r="H685" s="21"/>
      <c r="I685" s="21"/>
      <c r="J685" s="21"/>
      <c r="K685" s="21"/>
      <c r="L685" s="28"/>
      <c r="M685" s="28"/>
      <c r="N685" s="28"/>
      <c r="O685" s="28"/>
      <c r="P685" s="28"/>
      <c r="Q685" s="28"/>
      <c r="R685" s="28"/>
      <c r="S685" s="28"/>
      <c r="T685" s="28"/>
      <c r="U685" s="28"/>
      <c r="V685" s="28"/>
      <c r="W685" s="28"/>
      <c r="X685" s="28"/>
      <c r="Y685" s="28"/>
      <c r="Z685" s="28"/>
      <c r="AA685" s="28"/>
      <c r="AB685" s="28"/>
      <c r="AC685" s="28"/>
      <c r="AD685" s="28"/>
      <c r="AE685" s="28"/>
      <c r="AF685" s="28"/>
      <c r="AG685" s="28"/>
      <c r="AH685" s="28"/>
      <c r="AI685" s="28"/>
      <c r="AJ685" s="28"/>
      <c r="AK685" s="28"/>
      <c r="AL685" s="28"/>
      <c r="AM685" s="28"/>
      <c r="AN685" s="28"/>
      <c r="AO685" s="28"/>
      <c r="AP685" s="28"/>
      <c r="AQ685" s="28"/>
      <c r="AR685" s="28"/>
      <c r="AS685" s="28"/>
      <c r="AT685" s="28"/>
      <c r="AU685" s="28"/>
      <c r="AV685" s="28"/>
      <c r="AW685" s="28"/>
      <c r="AX685" s="28"/>
      <c r="AY685" s="28"/>
      <c r="AZ685" s="28"/>
      <c r="BA685" s="28"/>
      <c r="BB685" s="28"/>
      <c r="BC685" s="28"/>
      <c r="BD685" s="28"/>
      <c r="BE685" s="28"/>
      <c r="BF685" s="28"/>
      <c r="BG685" s="28"/>
      <c r="BH685" s="28"/>
      <c r="BI685" s="28"/>
      <c r="BJ685" s="28"/>
    </row>
    <row r="686" spans="1:62" s="12" customFormat="1" ht="14.4" x14ac:dyDescent="0.25">
      <c r="A686" s="37"/>
      <c r="B686" s="21"/>
      <c r="C686" s="21"/>
      <c r="D686" s="21"/>
      <c r="E686" s="21"/>
      <c r="F686" s="21"/>
      <c r="G686" s="57"/>
      <c r="H686" s="21"/>
      <c r="I686" s="21"/>
      <c r="J686" s="21"/>
      <c r="K686" s="21"/>
      <c r="L686" s="28"/>
      <c r="M686" s="28"/>
      <c r="N686" s="28"/>
      <c r="O686" s="28"/>
      <c r="P686" s="28"/>
      <c r="Q686" s="28"/>
      <c r="R686" s="28"/>
      <c r="S686" s="28"/>
      <c r="T686" s="28"/>
      <c r="U686" s="28"/>
      <c r="V686" s="28"/>
      <c r="W686" s="28"/>
      <c r="X686" s="28"/>
      <c r="Y686" s="28"/>
      <c r="Z686" s="28"/>
      <c r="AA686" s="28"/>
      <c r="AB686" s="28"/>
      <c r="AC686" s="28"/>
      <c r="AD686" s="28"/>
      <c r="AE686" s="28"/>
      <c r="AF686" s="28"/>
      <c r="AG686" s="28"/>
      <c r="AH686" s="28"/>
      <c r="AI686" s="28"/>
      <c r="AJ686" s="28"/>
      <c r="AK686" s="28"/>
      <c r="AL686" s="28"/>
      <c r="AM686" s="28"/>
      <c r="AN686" s="28"/>
      <c r="AO686" s="28"/>
      <c r="AP686" s="28"/>
      <c r="AQ686" s="28"/>
      <c r="AR686" s="28"/>
      <c r="AS686" s="28"/>
      <c r="AT686" s="28"/>
      <c r="AU686" s="28"/>
      <c r="AV686" s="28"/>
      <c r="AW686" s="28"/>
      <c r="AX686" s="28"/>
      <c r="AY686" s="28"/>
      <c r="AZ686" s="28"/>
      <c r="BA686" s="28"/>
      <c r="BB686" s="28"/>
      <c r="BC686" s="28"/>
      <c r="BD686" s="28"/>
      <c r="BE686" s="28"/>
      <c r="BF686" s="28"/>
      <c r="BG686" s="28"/>
      <c r="BH686" s="28"/>
      <c r="BI686" s="28"/>
      <c r="BJ686" s="28"/>
    </row>
    <row r="687" spans="1:62" s="12" customFormat="1" ht="14.4" x14ac:dyDescent="0.25">
      <c r="A687" s="37"/>
      <c r="B687" s="21"/>
      <c r="C687" s="21"/>
      <c r="D687" s="21"/>
      <c r="E687" s="21"/>
      <c r="F687" s="21"/>
      <c r="G687" s="57"/>
      <c r="H687" s="21"/>
      <c r="I687" s="21"/>
      <c r="J687" s="21"/>
      <c r="K687" s="21"/>
      <c r="L687" s="28"/>
      <c r="M687" s="28"/>
      <c r="N687" s="28"/>
      <c r="O687" s="28"/>
      <c r="P687" s="28"/>
      <c r="Q687" s="28"/>
      <c r="R687" s="28"/>
      <c r="S687" s="28"/>
      <c r="T687" s="28"/>
      <c r="U687" s="28"/>
      <c r="V687" s="28"/>
      <c r="W687" s="28"/>
      <c r="X687" s="28"/>
      <c r="Y687" s="28"/>
      <c r="Z687" s="28"/>
      <c r="AA687" s="28"/>
      <c r="AB687" s="28"/>
      <c r="AC687" s="28"/>
      <c r="AD687" s="28"/>
      <c r="AE687" s="28"/>
      <c r="AF687" s="28"/>
      <c r="AG687" s="28"/>
      <c r="AH687" s="28"/>
      <c r="AI687" s="28"/>
      <c r="AJ687" s="28"/>
      <c r="AK687" s="28"/>
      <c r="AL687" s="28"/>
      <c r="AM687" s="28"/>
      <c r="AN687" s="28"/>
      <c r="AO687" s="28"/>
      <c r="AP687" s="28"/>
      <c r="AQ687" s="28"/>
      <c r="AR687" s="28"/>
      <c r="AS687" s="28"/>
      <c r="AT687" s="28"/>
      <c r="AU687" s="28"/>
      <c r="AV687" s="28"/>
      <c r="AW687" s="28"/>
      <c r="AX687" s="28"/>
      <c r="AY687" s="28"/>
      <c r="AZ687" s="28"/>
      <c r="BA687" s="28"/>
      <c r="BB687" s="28"/>
      <c r="BC687" s="28"/>
      <c r="BD687" s="28"/>
      <c r="BE687" s="28"/>
      <c r="BF687" s="28"/>
      <c r="BG687" s="28"/>
      <c r="BH687" s="28"/>
      <c r="BI687" s="28"/>
      <c r="BJ687" s="28"/>
    </row>
    <row r="688" spans="1:62" s="12" customFormat="1" ht="14.4" x14ac:dyDescent="0.25">
      <c r="A688" s="37"/>
      <c r="B688" s="21"/>
      <c r="C688" s="21"/>
      <c r="D688" s="21"/>
      <c r="E688" s="21"/>
      <c r="F688" s="21"/>
      <c r="G688" s="57"/>
      <c r="H688" s="21"/>
      <c r="I688" s="21"/>
      <c r="J688" s="21"/>
      <c r="K688" s="21"/>
      <c r="L688" s="28"/>
      <c r="M688" s="28"/>
      <c r="N688" s="28"/>
      <c r="O688" s="28"/>
      <c r="P688" s="28"/>
      <c r="Q688" s="28"/>
      <c r="R688" s="28"/>
      <c r="S688" s="28"/>
      <c r="T688" s="28"/>
      <c r="U688" s="28"/>
      <c r="V688" s="28"/>
      <c r="W688" s="28"/>
      <c r="X688" s="28"/>
      <c r="Y688" s="28"/>
      <c r="Z688" s="28"/>
      <c r="AA688" s="28"/>
      <c r="AB688" s="28"/>
      <c r="AC688" s="28"/>
      <c r="AD688" s="28"/>
      <c r="AE688" s="28"/>
      <c r="AF688" s="28"/>
      <c r="AG688" s="28"/>
      <c r="AH688" s="28"/>
      <c r="AI688" s="28"/>
      <c r="AJ688" s="28"/>
      <c r="AK688" s="28"/>
      <c r="AL688" s="28"/>
      <c r="AM688" s="28"/>
      <c r="AN688" s="28"/>
      <c r="AO688" s="28"/>
      <c r="AP688" s="28"/>
      <c r="AQ688" s="28"/>
      <c r="AR688" s="28"/>
      <c r="AS688" s="28"/>
      <c r="AT688" s="28"/>
      <c r="AU688" s="28"/>
      <c r="AV688" s="28"/>
      <c r="AW688" s="28"/>
      <c r="AX688" s="28"/>
      <c r="AY688" s="28"/>
      <c r="AZ688" s="28"/>
      <c r="BA688" s="28"/>
      <c r="BB688" s="28"/>
      <c r="BC688" s="28"/>
      <c r="BD688" s="28"/>
      <c r="BE688" s="28"/>
      <c r="BF688" s="28"/>
      <c r="BG688" s="28"/>
      <c r="BH688" s="28"/>
      <c r="BI688" s="28"/>
      <c r="BJ688" s="28"/>
    </row>
    <row r="689" spans="1:62" s="12" customFormat="1" ht="14.4" x14ac:dyDescent="0.25">
      <c r="A689" s="37"/>
      <c r="B689" s="21"/>
      <c r="C689" s="21"/>
      <c r="D689" s="21"/>
      <c r="E689" s="21"/>
      <c r="F689" s="21"/>
      <c r="G689" s="57"/>
      <c r="H689" s="21"/>
      <c r="I689" s="21"/>
      <c r="J689" s="21"/>
      <c r="K689" s="21"/>
      <c r="L689" s="28"/>
      <c r="M689" s="28"/>
      <c r="N689" s="28"/>
      <c r="O689" s="28"/>
      <c r="P689" s="28"/>
      <c r="Q689" s="28"/>
      <c r="R689" s="28"/>
      <c r="S689" s="28"/>
      <c r="T689" s="28"/>
      <c r="U689" s="28"/>
      <c r="V689" s="28"/>
      <c r="W689" s="28"/>
      <c r="X689" s="28"/>
      <c r="Y689" s="28"/>
      <c r="Z689" s="28"/>
      <c r="AA689" s="28"/>
      <c r="AB689" s="28"/>
      <c r="AC689" s="28"/>
      <c r="AD689" s="28"/>
      <c r="AE689" s="28"/>
      <c r="AF689" s="28"/>
      <c r="AG689" s="28"/>
      <c r="AH689" s="28"/>
      <c r="AI689" s="28"/>
      <c r="AJ689" s="28"/>
      <c r="AK689" s="28"/>
      <c r="AL689" s="28"/>
      <c r="AM689" s="28"/>
      <c r="AN689" s="28"/>
      <c r="AO689" s="28"/>
      <c r="AP689" s="28"/>
      <c r="AQ689" s="28"/>
      <c r="AR689" s="28"/>
      <c r="AS689" s="28"/>
      <c r="AT689" s="28"/>
      <c r="AU689" s="28"/>
      <c r="AV689" s="28"/>
      <c r="AW689" s="28"/>
      <c r="AX689" s="28"/>
      <c r="AY689" s="28"/>
      <c r="AZ689" s="28"/>
      <c r="BA689" s="28"/>
      <c r="BB689" s="28"/>
      <c r="BC689" s="28"/>
      <c r="BD689" s="28"/>
      <c r="BE689" s="28"/>
      <c r="BF689" s="28"/>
      <c r="BG689" s="28"/>
      <c r="BH689" s="28"/>
      <c r="BI689" s="28"/>
      <c r="BJ689" s="28"/>
    </row>
    <row r="690" spans="1:62" s="12" customFormat="1" ht="14.4" x14ac:dyDescent="0.25">
      <c r="A690" s="37"/>
      <c r="B690" s="21"/>
      <c r="C690" s="21"/>
      <c r="D690" s="21"/>
      <c r="E690" s="21"/>
      <c r="F690" s="21"/>
      <c r="G690" s="57"/>
      <c r="H690" s="21"/>
      <c r="I690" s="21"/>
      <c r="J690" s="21"/>
      <c r="K690" s="21"/>
      <c r="L690" s="28"/>
      <c r="M690" s="28"/>
      <c r="N690" s="28"/>
      <c r="O690" s="28"/>
      <c r="P690" s="28"/>
      <c r="Q690" s="28"/>
      <c r="R690" s="28"/>
      <c r="S690" s="28"/>
      <c r="T690" s="28"/>
      <c r="U690" s="28"/>
      <c r="V690" s="28"/>
      <c r="W690" s="28"/>
      <c r="X690" s="28"/>
      <c r="Y690" s="28"/>
      <c r="Z690" s="28"/>
      <c r="AA690" s="28"/>
      <c r="AB690" s="28"/>
      <c r="AC690" s="28"/>
      <c r="AD690" s="28"/>
      <c r="AE690" s="28"/>
      <c r="AF690" s="28"/>
      <c r="AG690" s="28"/>
      <c r="AH690" s="28"/>
      <c r="AI690" s="28"/>
      <c r="AJ690" s="28"/>
      <c r="AK690" s="28"/>
      <c r="AL690" s="28"/>
      <c r="AM690" s="28"/>
      <c r="AN690" s="28"/>
      <c r="AO690" s="28"/>
      <c r="AP690" s="28"/>
      <c r="AQ690" s="28"/>
      <c r="AR690" s="28"/>
      <c r="AS690" s="28"/>
      <c r="AT690" s="28"/>
      <c r="AU690" s="28"/>
      <c r="AV690" s="28"/>
      <c r="AW690" s="28"/>
      <c r="AX690" s="28"/>
      <c r="AY690" s="28"/>
      <c r="AZ690" s="28"/>
      <c r="BA690" s="28"/>
      <c r="BB690" s="28"/>
      <c r="BC690" s="28"/>
      <c r="BD690" s="28"/>
      <c r="BE690" s="28"/>
      <c r="BF690" s="28"/>
      <c r="BG690" s="28"/>
      <c r="BH690" s="28"/>
      <c r="BI690" s="28"/>
      <c r="BJ690" s="28"/>
    </row>
    <row r="691" spans="1:62" s="12" customFormat="1" ht="14.4" x14ac:dyDescent="0.25">
      <c r="A691" s="37"/>
      <c r="B691" s="21"/>
      <c r="C691" s="21"/>
      <c r="D691" s="21"/>
      <c r="E691" s="21"/>
      <c r="F691" s="21"/>
      <c r="G691" s="57"/>
      <c r="H691" s="21"/>
      <c r="I691" s="21"/>
      <c r="J691" s="21"/>
      <c r="K691" s="21"/>
      <c r="L691" s="28"/>
      <c r="M691" s="28"/>
      <c r="N691" s="28"/>
      <c r="O691" s="28"/>
      <c r="P691" s="28"/>
      <c r="Q691" s="28"/>
      <c r="R691" s="28"/>
      <c r="S691" s="28"/>
      <c r="T691" s="28"/>
      <c r="U691" s="28"/>
      <c r="V691" s="28"/>
      <c r="W691" s="28"/>
      <c r="X691" s="28"/>
      <c r="Y691" s="28"/>
      <c r="Z691" s="28"/>
      <c r="AA691" s="28"/>
      <c r="AB691" s="28"/>
      <c r="AC691" s="28"/>
      <c r="AD691" s="28"/>
      <c r="AE691" s="28"/>
      <c r="AF691" s="28"/>
      <c r="AG691" s="28"/>
      <c r="AH691" s="28"/>
      <c r="AI691" s="28"/>
      <c r="AJ691" s="28"/>
      <c r="AK691" s="28"/>
      <c r="AL691" s="28"/>
      <c r="AM691" s="28"/>
      <c r="AN691" s="28"/>
      <c r="AO691" s="28"/>
      <c r="AP691" s="28"/>
      <c r="AQ691" s="28"/>
      <c r="AR691" s="28"/>
      <c r="AS691" s="28"/>
      <c r="AT691" s="28"/>
      <c r="AU691" s="28"/>
      <c r="AV691" s="28"/>
      <c r="AW691" s="28"/>
      <c r="AX691" s="28"/>
      <c r="AY691" s="28"/>
      <c r="AZ691" s="28"/>
      <c r="BA691" s="28"/>
      <c r="BB691" s="28"/>
      <c r="BC691" s="28"/>
      <c r="BD691" s="28"/>
      <c r="BE691" s="28"/>
      <c r="BF691" s="28"/>
      <c r="BG691" s="28"/>
      <c r="BH691" s="28"/>
      <c r="BI691" s="28"/>
      <c r="BJ691" s="28"/>
    </row>
    <row r="692" spans="1:62" s="12" customFormat="1" ht="14.4" x14ac:dyDescent="0.25">
      <c r="A692" s="37"/>
      <c r="B692" s="21"/>
      <c r="C692" s="21"/>
      <c r="D692" s="21"/>
      <c r="E692" s="21"/>
      <c r="F692" s="21"/>
      <c r="G692" s="57"/>
      <c r="H692" s="21"/>
      <c r="I692" s="21"/>
      <c r="J692" s="21"/>
      <c r="K692" s="21"/>
      <c r="L692" s="28"/>
      <c r="M692" s="28"/>
      <c r="N692" s="28"/>
      <c r="O692" s="28"/>
      <c r="P692" s="28"/>
      <c r="Q692" s="28"/>
      <c r="R692" s="28"/>
      <c r="S692" s="28"/>
      <c r="T692" s="28"/>
      <c r="U692" s="28"/>
      <c r="V692" s="28"/>
      <c r="W692" s="28"/>
      <c r="X692" s="28"/>
      <c r="Y692" s="28"/>
      <c r="Z692" s="28"/>
      <c r="AA692" s="28"/>
      <c r="AB692" s="28"/>
      <c r="AC692" s="28"/>
      <c r="AD692" s="28"/>
      <c r="AE692" s="28"/>
      <c r="AF692" s="28"/>
      <c r="AG692" s="28"/>
      <c r="AH692" s="28"/>
      <c r="AI692" s="28"/>
      <c r="AJ692" s="28"/>
      <c r="AK692" s="28"/>
      <c r="AL692" s="28"/>
      <c r="AM692" s="28"/>
      <c r="AN692" s="28"/>
      <c r="AO692" s="28"/>
      <c r="AP692" s="28"/>
      <c r="AQ692" s="28"/>
      <c r="AR692" s="28"/>
      <c r="AS692" s="28"/>
      <c r="AT692" s="28"/>
      <c r="AU692" s="28"/>
      <c r="AV692" s="28"/>
      <c r="AW692" s="28"/>
      <c r="AX692" s="28"/>
      <c r="AY692" s="28"/>
      <c r="AZ692" s="28"/>
      <c r="BA692" s="28"/>
      <c r="BB692" s="28"/>
      <c r="BC692" s="28"/>
      <c r="BD692" s="28"/>
      <c r="BE692" s="28"/>
      <c r="BF692" s="28"/>
      <c r="BG692" s="28"/>
      <c r="BH692" s="28"/>
      <c r="BI692" s="28"/>
      <c r="BJ692" s="28"/>
    </row>
    <row r="693" spans="1:62" s="12" customFormat="1" ht="14.4" x14ac:dyDescent="0.25">
      <c r="A693" s="37"/>
      <c r="B693" s="21"/>
      <c r="C693" s="21"/>
      <c r="D693" s="21"/>
      <c r="E693" s="21"/>
      <c r="F693" s="21"/>
      <c r="G693" s="57"/>
      <c r="H693" s="21"/>
      <c r="I693" s="21"/>
      <c r="J693" s="21"/>
      <c r="K693" s="21"/>
      <c r="L693" s="28"/>
      <c r="M693" s="28"/>
      <c r="N693" s="28"/>
      <c r="O693" s="28"/>
      <c r="P693" s="28"/>
      <c r="Q693" s="28"/>
      <c r="R693" s="28"/>
      <c r="S693" s="28"/>
      <c r="T693" s="28"/>
      <c r="U693" s="28"/>
      <c r="V693" s="28"/>
      <c r="W693" s="28"/>
      <c r="X693" s="28"/>
      <c r="Y693" s="28"/>
      <c r="Z693" s="28"/>
      <c r="AA693" s="28"/>
      <c r="AB693" s="28"/>
      <c r="AC693" s="28"/>
      <c r="AD693" s="28"/>
      <c r="AE693" s="28"/>
      <c r="AF693" s="28"/>
      <c r="AG693" s="28"/>
      <c r="AH693" s="28"/>
      <c r="AI693" s="28"/>
      <c r="AJ693" s="28"/>
      <c r="AK693" s="28"/>
      <c r="AL693" s="28"/>
      <c r="AM693" s="28"/>
      <c r="AN693" s="28"/>
      <c r="AO693" s="28"/>
      <c r="AP693" s="28"/>
      <c r="AQ693" s="28"/>
      <c r="AR693" s="28"/>
      <c r="AS693" s="28"/>
      <c r="AT693" s="28"/>
      <c r="AU693" s="28"/>
      <c r="AV693" s="28"/>
      <c r="AW693" s="28"/>
      <c r="AX693" s="28"/>
      <c r="AY693" s="28"/>
      <c r="AZ693" s="28"/>
      <c r="BA693" s="28"/>
      <c r="BB693" s="28"/>
      <c r="BC693" s="28"/>
      <c r="BD693" s="28"/>
      <c r="BE693" s="28"/>
      <c r="BF693" s="28"/>
      <c r="BG693" s="28"/>
      <c r="BH693" s="28"/>
      <c r="BI693" s="28"/>
      <c r="BJ693" s="28"/>
    </row>
    <row r="694" spans="1:62" s="12" customFormat="1" ht="14.4" x14ac:dyDescent="0.25">
      <c r="A694" s="37"/>
      <c r="B694" s="21"/>
      <c r="C694" s="21"/>
      <c r="D694" s="21"/>
      <c r="E694" s="21"/>
      <c r="F694" s="21"/>
      <c r="G694" s="57"/>
      <c r="H694" s="21"/>
      <c r="I694" s="21"/>
      <c r="J694" s="21"/>
      <c r="K694" s="21"/>
      <c r="L694" s="28"/>
      <c r="M694" s="28"/>
      <c r="N694" s="28"/>
      <c r="O694" s="28"/>
      <c r="P694" s="28"/>
      <c r="Q694" s="28"/>
      <c r="R694" s="28"/>
      <c r="S694" s="28"/>
      <c r="T694" s="28"/>
      <c r="U694" s="28"/>
      <c r="V694" s="28"/>
      <c r="W694" s="28"/>
      <c r="X694" s="28"/>
      <c r="Y694" s="28"/>
      <c r="Z694" s="28"/>
      <c r="AA694" s="28"/>
      <c r="AB694" s="28"/>
      <c r="AC694" s="28"/>
      <c r="AD694" s="28"/>
      <c r="AE694" s="28"/>
      <c r="AF694" s="28"/>
      <c r="AG694" s="28"/>
      <c r="AH694" s="28"/>
      <c r="AI694" s="28"/>
      <c r="AJ694" s="28"/>
      <c r="AK694" s="28"/>
      <c r="AL694" s="28"/>
      <c r="AM694" s="28"/>
      <c r="AN694" s="28"/>
      <c r="AO694" s="28"/>
      <c r="AP694" s="28"/>
      <c r="AQ694" s="28"/>
      <c r="AR694" s="28"/>
      <c r="AS694" s="28"/>
      <c r="AT694" s="28"/>
      <c r="AU694" s="28"/>
      <c r="AV694" s="28"/>
      <c r="AW694" s="28"/>
      <c r="AX694" s="28"/>
      <c r="AY694" s="28"/>
      <c r="AZ694" s="28"/>
      <c r="BA694" s="28"/>
      <c r="BB694" s="28"/>
      <c r="BC694" s="28"/>
      <c r="BD694" s="28"/>
      <c r="BE694" s="28"/>
      <c r="BF694" s="28"/>
      <c r="BG694" s="28"/>
      <c r="BH694" s="28"/>
      <c r="BI694" s="28"/>
      <c r="BJ694" s="28"/>
    </row>
    <row r="695" spans="1:62" s="12" customFormat="1" ht="14.4" x14ac:dyDescent="0.25">
      <c r="A695" s="37"/>
      <c r="B695" s="21"/>
      <c r="C695" s="21"/>
      <c r="D695" s="21"/>
      <c r="E695" s="21"/>
      <c r="F695" s="21"/>
      <c r="G695" s="57"/>
      <c r="H695" s="21"/>
      <c r="I695" s="21"/>
      <c r="J695" s="21"/>
      <c r="K695" s="21"/>
      <c r="L695" s="28"/>
      <c r="M695" s="28"/>
      <c r="N695" s="28"/>
      <c r="O695" s="28"/>
      <c r="P695" s="28"/>
      <c r="Q695" s="28"/>
      <c r="R695" s="28"/>
      <c r="S695" s="28"/>
      <c r="T695" s="28"/>
      <c r="U695" s="28"/>
      <c r="V695" s="28"/>
      <c r="W695" s="28"/>
      <c r="X695" s="28"/>
      <c r="Y695" s="28"/>
      <c r="Z695" s="28"/>
      <c r="AA695" s="28"/>
      <c r="AB695" s="28"/>
      <c r="AC695" s="28"/>
      <c r="AD695" s="28"/>
      <c r="AE695" s="28"/>
      <c r="AF695" s="28"/>
      <c r="AG695" s="28"/>
      <c r="AH695" s="28"/>
      <c r="AI695" s="28"/>
      <c r="AJ695" s="28"/>
      <c r="AK695" s="28"/>
      <c r="AL695" s="28"/>
      <c r="AM695" s="28"/>
      <c r="AN695" s="28"/>
      <c r="AO695" s="28"/>
      <c r="AP695" s="28"/>
      <c r="AQ695" s="28"/>
      <c r="AR695" s="28"/>
      <c r="AS695" s="28"/>
      <c r="AT695" s="28"/>
      <c r="AU695" s="28"/>
      <c r="AV695" s="28"/>
      <c r="AW695" s="28"/>
      <c r="AX695" s="28"/>
      <c r="AY695" s="28"/>
      <c r="AZ695" s="28"/>
      <c r="BA695" s="28"/>
      <c r="BB695" s="28"/>
      <c r="BC695" s="28"/>
      <c r="BD695" s="28"/>
      <c r="BE695" s="28"/>
      <c r="BF695" s="28"/>
      <c r="BG695" s="28"/>
      <c r="BH695" s="28"/>
      <c r="BI695" s="28"/>
      <c r="BJ695" s="28"/>
    </row>
    <row r="696" spans="1:62" s="12" customFormat="1" ht="14.4" x14ac:dyDescent="0.25">
      <c r="A696" s="37"/>
      <c r="B696" s="21"/>
      <c r="C696" s="21"/>
      <c r="D696" s="21"/>
      <c r="E696" s="21"/>
      <c r="F696" s="21"/>
      <c r="G696" s="57"/>
      <c r="H696" s="21"/>
      <c r="I696" s="21"/>
      <c r="J696" s="21"/>
      <c r="K696" s="21"/>
      <c r="L696" s="28"/>
      <c r="M696" s="28"/>
      <c r="N696" s="28"/>
      <c r="O696" s="28"/>
      <c r="P696" s="28"/>
      <c r="Q696" s="28"/>
      <c r="R696" s="28"/>
      <c r="S696" s="28"/>
      <c r="T696" s="28"/>
      <c r="U696" s="28"/>
      <c r="V696" s="28"/>
      <c r="W696" s="28"/>
      <c r="X696" s="28"/>
      <c r="Y696" s="28"/>
      <c r="Z696" s="28"/>
      <c r="AA696" s="28"/>
      <c r="AB696" s="28"/>
      <c r="AC696" s="28"/>
      <c r="AD696" s="28"/>
      <c r="AE696" s="28"/>
      <c r="AF696" s="28"/>
      <c r="AG696" s="28"/>
      <c r="AH696" s="28"/>
      <c r="AI696" s="28"/>
      <c r="AJ696" s="28"/>
      <c r="AK696" s="28"/>
      <c r="AL696" s="28"/>
      <c r="AM696" s="28"/>
      <c r="AN696" s="28"/>
      <c r="AO696" s="28"/>
      <c r="AP696" s="28"/>
      <c r="AQ696" s="28"/>
      <c r="AR696" s="28"/>
      <c r="AS696" s="28"/>
      <c r="AT696" s="28"/>
      <c r="AU696" s="28"/>
      <c r="AV696" s="28"/>
      <c r="AW696" s="28"/>
      <c r="AX696" s="28"/>
      <c r="AY696" s="28"/>
      <c r="AZ696" s="28"/>
      <c r="BA696" s="28"/>
      <c r="BB696" s="28"/>
      <c r="BC696" s="28"/>
      <c r="BD696" s="28"/>
      <c r="BE696" s="28"/>
      <c r="BF696" s="28"/>
      <c r="BG696" s="28"/>
      <c r="BH696" s="28"/>
      <c r="BI696" s="28"/>
      <c r="BJ696" s="28"/>
    </row>
    <row r="697" spans="1:62" s="12" customFormat="1" ht="14.4" x14ac:dyDescent="0.25">
      <c r="A697" s="37"/>
      <c r="B697" s="21"/>
      <c r="C697" s="21"/>
      <c r="D697" s="21"/>
      <c r="E697" s="21"/>
      <c r="F697" s="21"/>
      <c r="G697" s="57"/>
      <c r="H697" s="21"/>
      <c r="I697" s="21"/>
      <c r="J697" s="21"/>
      <c r="K697" s="21"/>
      <c r="L697" s="28"/>
      <c r="M697" s="28"/>
      <c r="N697" s="28"/>
      <c r="O697" s="28"/>
      <c r="P697" s="28"/>
      <c r="Q697" s="28"/>
      <c r="R697" s="28"/>
      <c r="S697" s="28"/>
      <c r="T697" s="28"/>
      <c r="U697" s="28"/>
      <c r="V697" s="28"/>
      <c r="W697" s="28"/>
      <c r="X697" s="28"/>
      <c r="Y697" s="28"/>
      <c r="Z697" s="28"/>
      <c r="AA697" s="28"/>
      <c r="AB697" s="28"/>
      <c r="AC697" s="28"/>
      <c r="AD697" s="28"/>
      <c r="AE697" s="28"/>
      <c r="AF697" s="28"/>
      <c r="AG697" s="28"/>
      <c r="AH697" s="28"/>
      <c r="AI697" s="28"/>
      <c r="AJ697" s="28"/>
      <c r="AK697" s="28"/>
      <c r="AL697" s="28"/>
      <c r="AM697" s="28"/>
      <c r="AN697" s="28"/>
      <c r="AO697" s="28"/>
      <c r="AP697" s="28"/>
      <c r="AQ697" s="28"/>
      <c r="AR697" s="28"/>
      <c r="AS697" s="28"/>
      <c r="AT697" s="28"/>
      <c r="AU697" s="28"/>
      <c r="AV697" s="28"/>
      <c r="AW697" s="28"/>
      <c r="AX697" s="28"/>
      <c r="AY697" s="28"/>
      <c r="AZ697" s="28"/>
      <c r="BA697" s="28"/>
      <c r="BB697" s="28"/>
      <c r="BC697" s="28"/>
      <c r="BD697" s="28"/>
      <c r="BE697" s="28"/>
      <c r="BF697" s="28"/>
      <c r="BG697" s="28"/>
      <c r="BH697" s="28"/>
      <c r="BI697" s="28"/>
      <c r="BJ697" s="28"/>
    </row>
    <row r="698" spans="1:62" s="12" customFormat="1" ht="14.4" x14ac:dyDescent="0.25">
      <c r="A698" s="37"/>
      <c r="B698" s="21"/>
      <c r="C698" s="21"/>
      <c r="D698" s="21"/>
      <c r="E698" s="21"/>
      <c r="F698" s="21"/>
      <c r="G698" s="57"/>
      <c r="H698" s="21"/>
      <c r="I698" s="21"/>
      <c r="J698" s="21"/>
      <c r="K698" s="21"/>
      <c r="L698" s="28"/>
      <c r="M698" s="28"/>
      <c r="N698" s="28"/>
      <c r="O698" s="28"/>
      <c r="P698" s="28"/>
      <c r="Q698" s="28"/>
      <c r="R698" s="28"/>
      <c r="S698" s="28"/>
      <c r="T698" s="28"/>
      <c r="U698" s="28"/>
      <c r="V698" s="28"/>
      <c r="W698" s="28"/>
      <c r="X698" s="28"/>
      <c r="Y698" s="28"/>
      <c r="Z698" s="28"/>
      <c r="AA698" s="28"/>
      <c r="AB698" s="28"/>
      <c r="AC698" s="28"/>
      <c r="AD698" s="28"/>
      <c r="AE698" s="28"/>
      <c r="AF698" s="28"/>
      <c r="AG698" s="28"/>
      <c r="AH698" s="28"/>
      <c r="AI698" s="28"/>
      <c r="AJ698" s="28"/>
      <c r="AK698" s="28"/>
      <c r="AL698" s="28"/>
      <c r="AM698" s="28"/>
      <c r="AN698" s="28"/>
      <c r="AO698" s="28"/>
      <c r="AP698" s="28"/>
      <c r="AQ698" s="28"/>
      <c r="AR698" s="28"/>
      <c r="AS698" s="28"/>
      <c r="AT698" s="28"/>
      <c r="AU698" s="28"/>
      <c r="AV698" s="28"/>
      <c r="AW698" s="28"/>
      <c r="AX698" s="28"/>
      <c r="AY698" s="28"/>
      <c r="AZ698" s="28"/>
      <c r="BA698" s="28"/>
      <c r="BB698" s="28"/>
      <c r="BC698" s="28"/>
      <c r="BD698" s="28"/>
      <c r="BE698" s="28"/>
      <c r="BF698" s="28"/>
      <c r="BG698" s="28"/>
      <c r="BH698" s="28"/>
      <c r="BI698" s="28"/>
      <c r="BJ698" s="28"/>
    </row>
    <row r="699" spans="1:62" s="12" customFormat="1" ht="14.4" x14ac:dyDescent="0.25">
      <c r="A699" s="37"/>
      <c r="B699" s="21"/>
      <c r="C699" s="21"/>
      <c r="D699" s="21"/>
      <c r="E699" s="21"/>
      <c r="F699" s="21"/>
      <c r="G699" s="57"/>
      <c r="H699" s="21"/>
      <c r="I699" s="21"/>
      <c r="J699" s="21"/>
      <c r="K699" s="21"/>
      <c r="L699" s="28"/>
      <c r="M699" s="28"/>
      <c r="N699" s="28"/>
      <c r="O699" s="28"/>
      <c r="P699" s="28"/>
      <c r="Q699" s="28"/>
      <c r="R699" s="28"/>
      <c r="S699" s="28"/>
      <c r="T699" s="28"/>
      <c r="U699" s="28"/>
      <c r="V699" s="28"/>
      <c r="W699" s="28"/>
      <c r="X699" s="28"/>
      <c r="Y699" s="28"/>
      <c r="Z699" s="28"/>
      <c r="AA699" s="28"/>
      <c r="AB699" s="28"/>
      <c r="AC699" s="28"/>
      <c r="AD699" s="28"/>
      <c r="AE699" s="28"/>
      <c r="AF699" s="28"/>
      <c r="AG699" s="28"/>
      <c r="AH699" s="28"/>
      <c r="AI699" s="28"/>
      <c r="AJ699" s="28"/>
      <c r="AK699" s="28"/>
      <c r="AL699" s="28"/>
      <c r="AM699" s="28"/>
      <c r="AN699" s="28"/>
      <c r="AO699" s="28"/>
      <c r="AP699" s="28"/>
      <c r="AQ699" s="28"/>
      <c r="AR699" s="28"/>
      <c r="AS699" s="28"/>
      <c r="AT699" s="28"/>
      <c r="AU699" s="28"/>
      <c r="AV699" s="28"/>
      <c r="AW699" s="28"/>
      <c r="AX699" s="28"/>
      <c r="AY699" s="28"/>
      <c r="AZ699" s="28"/>
      <c r="BA699" s="28"/>
      <c r="BB699" s="28"/>
      <c r="BC699" s="28"/>
      <c r="BD699" s="28"/>
      <c r="BE699" s="28"/>
      <c r="BF699" s="28"/>
      <c r="BG699" s="28"/>
      <c r="BH699" s="28"/>
      <c r="BI699" s="28"/>
      <c r="BJ699" s="28"/>
    </row>
    <row r="700" spans="1:62" s="12" customFormat="1" ht="14.4" x14ac:dyDescent="0.25">
      <c r="A700" s="37"/>
      <c r="B700" s="21"/>
      <c r="C700" s="21"/>
      <c r="D700" s="21"/>
      <c r="E700" s="21"/>
      <c r="F700" s="21"/>
      <c r="G700" s="57"/>
      <c r="H700" s="21"/>
      <c r="I700" s="21"/>
      <c r="J700" s="21"/>
      <c r="K700" s="21"/>
      <c r="L700" s="28"/>
      <c r="M700" s="28"/>
      <c r="N700" s="28"/>
      <c r="O700" s="28"/>
      <c r="P700" s="28"/>
      <c r="Q700" s="28"/>
      <c r="R700" s="28"/>
      <c r="S700" s="28"/>
      <c r="T700" s="28"/>
      <c r="U700" s="28"/>
      <c r="V700" s="28"/>
      <c r="W700" s="28"/>
      <c r="X700" s="28"/>
      <c r="Y700" s="28"/>
      <c r="Z700" s="28"/>
      <c r="AA700" s="28"/>
      <c r="AB700" s="28"/>
      <c r="AC700" s="28"/>
      <c r="AD700" s="28"/>
      <c r="AE700" s="28"/>
      <c r="AF700" s="28"/>
      <c r="AG700" s="28"/>
      <c r="AH700" s="28"/>
      <c r="AI700" s="28"/>
      <c r="AJ700" s="28"/>
      <c r="AK700" s="28"/>
      <c r="AL700" s="28"/>
      <c r="AM700" s="28"/>
      <c r="AN700" s="28"/>
      <c r="AO700" s="28"/>
      <c r="AP700" s="28"/>
      <c r="AQ700" s="28"/>
      <c r="AR700" s="28"/>
      <c r="AS700" s="28"/>
      <c r="AT700" s="28"/>
      <c r="AU700" s="28"/>
      <c r="AV700" s="28"/>
      <c r="AW700" s="28"/>
      <c r="AX700" s="28"/>
      <c r="AY700" s="28"/>
      <c r="AZ700" s="28"/>
      <c r="BA700" s="28"/>
      <c r="BB700" s="28"/>
      <c r="BC700" s="28"/>
      <c r="BD700" s="28"/>
      <c r="BE700" s="28"/>
      <c r="BF700" s="28"/>
      <c r="BG700" s="28"/>
      <c r="BH700" s="28"/>
      <c r="BI700" s="28"/>
      <c r="BJ700" s="28"/>
    </row>
    <row r="701" spans="1:62" s="12" customFormat="1" ht="14.4" x14ac:dyDescent="0.25">
      <c r="A701" s="37"/>
      <c r="B701" s="21"/>
      <c r="C701" s="21"/>
      <c r="D701" s="21"/>
      <c r="E701" s="21"/>
      <c r="F701" s="21"/>
      <c r="G701" s="57"/>
      <c r="H701" s="21"/>
      <c r="I701" s="21"/>
      <c r="J701" s="21"/>
      <c r="K701" s="21"/>
      <c r="L701" s="28"/>
      <c r="M701" s="28"/>
      <c r="N701" s="28"/>
      <c r="O701" s="28"/>
      <c r="P701" s="28"/>
      <c r="Q701" s="28"/>
      <c r="R701" s="28"/>
      <c r="S701" s="28"/>
      <c r="T701" s="28"/>
      <c r="U701" s="28"/>
      <c r="V701" s="28"/>
      <c r="W701" s="28"/>
      <c r="X701" s="28"/>
      <c r="Y701" s="28"/>
      <c r="Z701" s="28"/>
      <c r="AA701" s="28"/>
      <c r="AB701" s="28"/>
      <c r="AC701" s="28"/>
      <c r="AD701" s="28"/>
      <c r="AE701" s="28"/>
      <c r="AF701" s="28"/>
      <c r="AG701" s="28"/>
      <c r="AH701" s="28"/>
      <c r="AI701" s="28"/>
      <c r="AJ701" s="28"/>
      <c r="AK701" s="28"/>
      <c r="AL701" s="28"/>
      <c r="AM701" s="28"/>
      <c r="AN701" s="28"/>
      <c r="AO701" s="28"/>
      <c r="AP701" s="28"/>
      <c r="AQ701" s="28"/>
      <c r="AR701" s="28"/>
      <c r="AS701" s="28"/>
      <c r="AT701" s="28"/>
      <c r="AU701" s="28"/>
      <c r="AV701" s="28"/>
      <c r="AW701" s="28"/>
      <c r="AX701" s="28"/>
      <c r="AY701" s="28"/>
      <c r="AZ701" s="28"/>
      <c r="BA701" s="28"/>
      <c r="BB701" s="28"/>
      <c r="BC701" s="28"/>
      <c r="BD701" s="28"/>
      <c r="BE701" s="28"/>
      <c r="BF701" s="28"/>
      <c r="BG701" s="28"/>
      <c r="BH701" s="28"/>
      <c r="BI701" s="28"/>
      <c r="BJ701" s="28"/>
    </row>
    <row r="702" spans="1:62" s="12" customFormat="1" ht="14.4" x14ac:dyDescent="0.25">
      <c r="A702" s="37"/>
      <c r="B702" s="21"/>
      <c r="C702" s="21"/>
      <c r="D702" s="21"/>
      <c r="E702" s="21"/>
      <c r="F702" s="21"/>
      <c r="G702" s="57"/>
      <c r="H702" s="21"/>
      <c r="I702" s="21"/>
      <c r="J702" s="21"/>
      <c r="K702" s="21"/>
      <c r="L702" s="28"/>
      <c r="M702" s="28"/>
      <c r="N702" s="28"/>
      <c r="O702" s="28"/>
      <c r="P702" s="28"/>
      <c r="Q702" s="28"/>
      <c r="R702" s="28"/>
      <c r="S702" s="28"/>
      <c r="T702" s="28"/>
      <c r="U702" s="28"/>
      <c r="V702" s="28"/>
      <c r="W702" s="28"/>
      <c r="X702" s="28"/>
      <c r="Y702" s="28"/>
      <c r="Z702" s="28"/>
      <c r="AA702" s="28"/>
      <c r="AB702" s="28"/>
      <c r="AC702" s="28"/>
      <c r="AD702" s="28"/>
      <c r="AE702" s="28"/>
      <c r="AF702" s="28"/>
      <c r="AG702" s="28"/>
      <c r="AH702" s="28"/>
      <c r="AI702" s="28"/>
      <c r="AJ702" s="28"/>
      <c r="AK702" s="28"/>
      <c r="AL702" s="28"/>
      <c r="AM702" s="28"/>
      <c r="AN702" s="28"/>
      <c r="AO702" s="28"/>
      <c r="AP702" s="28"/>
      <c r="AQ702" s="28"/>
      <c r="AR702" s="28"/>
      <c r="AS702" s="28"/>
      <c r="AT702" s="28"/>
      <c r="AU702" s="28"/>
      <c r="AV702" s="28"/>
      <c r="AW702" s="28"/>
      <c r="AX702" s="28"/>
      <c r="AY702" s="28"/>
      <c r="AZ702" s="28"/>
      <c r="BA702" s="28"/>
      <c r="BB702" s="28"/>
      <c r="BC702" s="28"/>
      <c r="BD702" s="28"/>
      <c r="BE702" s="28"/>
      <c r="BF702" s="28"/>
      <c r="BG702" s="28"/>
      <c r="BH702" s="28"/>
      <c r="BI702" s="28"/>
      <c r="BJ702" s="28"/>
    </row>
    <row r="703" spans="1:62" s="12" customFormat="1" ht="14.4" x14ac:dyDescent="0.25">
      <c r="A703" s="37"/>
      <c r="B703" s="21"/>
      <c r="C703" s="21"/>
      <c r="D703" s="21"/>
      <c r="E703" s="21"/>
      <c r="F703" s="21"/>
      <c r="G703" s="57"/>
      <c r="H703" s="21"/>
      <c r="I703" s="21"/>
      <c r="J703" s="21"/>
      <c r="K703" s="21"/>
      <c r="L703" s="28"/>
      <c r="M703" s="28"/>
      <c r="N703" s="28"/>
      <c r="O703" s="28"/>
      <c r="P703" s="28"/>
      <c r="Q703" s="28"/>
      <c r="R703" s="28"/>
      <c r="S703" s="28"/>
      <c r="T703" s="28"/>
      <c r="U703" s="28"/>
      <c r="V703" s="28"/>
      <c r="W703" s="28"/>
      <c r="X703" s="28"/>
      <c r="Y703" s="28"/>
      <c r="Z703" s="28"/>
      <c r="AA703" s="28"/>
      <c r="AB703" s="28"/>
      <c r="AC703" s="28"/>
      <c r="AD703" s="28"/>
      <c r="AE703" s="28"/>
      <c r="AF703" s="28"/>
      <c r="AG703" s="28"/>
      <c r="AH703" s="28"/>
      <c r="AI703" s="28"/>
      <c r="AJ703" s="28"/>
      <c r="AK703" s="28"/>
      <c r="AL703" s="28"/>
      <c r="AM703" s="28"/>
      <c r="AN703" s="28"/>
      <c r="AO703" s="28"/>
      <c r="AP703" s="28"/>
      <c r="AQ703" s="28"/>
      <c r="AR703" s="28"/>
      <c r="AS703" s="28"/>
      <c r="AT703" s="28"/>
      <c r="AU703" s="28"/>
      <c r="AV703" s="28"/>
      <c r="AW703" s="28"/>
      <c r="AX703" s="28"/>
      <c r="AY703" s="28"/>
      <c r="AZ703" s="28"/>
      <c r="BA703" s="28"/>
      <c r="BB703" s="28"/>
      <c r="BC703" s="28"/>
      <c r="BD703" s="28"/>
      <c r="BE703" s="28"/>
      <c r="BF703" s="28"/>
      <c r="BG703" s="28"/>
      <c r="BH703" s="28"/>
      <c r="BI703" s="28"/>
      <c r="BJ703" s="28"/>
    </row>
    <row r="704" spans="1:62" s="12" customFormat="1" ht="14.4" x14ac:dyDescent="0.25">
      <c r="A704" s="37"/>
      <c r="B704" s="21"/>
      <c r="C704" s="21"/>
      <c r="D704" s="21"/>
      <c r="E704" s="21"/>
      <c r="F704" s="21"/>
      <c r="G704" s="57"/>
      <c r="H704" s="21"/>
      <c r="I704" s="21"/>
      <c r="J704" s="21"/>
      <c r="K704" s="21"/>
      <c r="L704" s="28"/>
      <c r="M704" s="28"/>
      <c r="N704" s="28"/>
      <c r="O704" s="28"/>
      <c r="P704" s="28"/>
      <c r="Q704" s="28"/>
      <c r="R704" s="28"/>
      <c r="S704" s="28"/>
      <c r="T704" s="28"/>
      <c r="U704" s="28"/>
      <c r="V704" s="28"/>
      <c r="W704" s="28"/>
      <c r="X704" s="28"/>
      <c r="Y704" s="28"/>
      <c r="Z704" s="28"/>
      <c r="AA704" s="28"/>
      <c r="AB704" s="28"/>
      <c r="AC704" s="28"/>
      <c r="AD704" s="28"/>
      <c r="AE704" s="28"/>
      <c r="AF704" s="28"/>
      <c r="AG704" s="28"/>
      <c r="AH704" s="28"/>
      <c r="AI704" s="28"/>
      <c r="AJ704" s="28"/>
      <c r="AK704" s="28"/>
      <c r="AL704" s="28"/>
      <c r="AM704" s="28"/>
      <c r="AN704" s="28"/>
      <c r="AO704" s="28"/>
      <c r="AP704" s="28"/>
      <c r="AQ704" s="28"/>
      <c r="AR704" s="28"/>
      <c r="AS704" s="28"/>
      <c r="AT704" s="28"/>
      <c r="AU704" s="28"/>
      <c r="AV704" s="28"/>
      <c r="AW704" s="28"/>
      <c r="AX704" s="28"/>
      <c r="AY704" s="28"/>
      <c r="AZ704" s="28"/>
      <c r="BA704" s="28"/>
      <c r="BB704" s="28"/>
      <c r="BC704" s="28"/>
      <c r="BD704" s="28"/>
      <c r="BE704" s="28"/>
      <c r="BF704" s="28"/>
      <c r="BG704" s="28"/>
      <c r="BH704" s="28"/>
      <c r="BI704" s="28"/>
      <c r="BJ704" s="28"/>
    </row>
    <row r="705" spans="1:62" s="12" customFormat="1" ht="14.4" x14ac:dyDescent="0.25">
      <c r="A705" s="37"/>
      <c r="B705" s="21"/>
      <c r="C705" s="21"/>
      <c r="D705" s="21"/>
      <c r="E705" s="21"/>
      <c r="F705" s="21"/>
      <c r="G705" s="57"/>
      <c r="H705" s="21"/>
      <c r="I705" s="21"/>
      <c r="J705" s="21"/>
      <c r="K705" s="21"/>
      <c r="L705" s="28"/>
      <c r="M705" s="28"/>
      <c r="N705" s="28"/>
      <c r="O705" s="28"/>
      <c r="P705" s="28"/>
      <c r="Q705" s="28"/>
      <c r="R705" s="28"/>
      <c r="S705" s="28"/>
      <c r="T705" s="28"/>
      <c r="U705" s="28"/>
      <c r="V705" s="28"/>
      <c r="W705" s="28"/>
      <c r="X705" s="28"/>
      <c r="Y705" s="28"/>
      <c r="Z705" s="28"/>
      <c r="AA705" s="28"/>
      <c r="AB705" s="28"/>
      <c r="AC705" s="28"/>
      <c r="AD705" s="28"/>
      <c r="AE705" s="28"/>
      <c r="AF705" s="28"/>
      <c r="AG705" s="28"/>
      <c r="AH705" s="28"/>
      <c r="AI705" s="28"/>
      <c r="AJ705" s="28"/>
      <c r="AK705" s="28"/>
      <c r="AL705" s="28"/>
      <c r="AM705" s="28"/>
      <c r="AN705" s="28"/>
      <c r="AO705" s="28"/>
      <c r="AP705" s="28"/>
      <c r="AQ705" s="28"/>
      <c r="AR705" s="28"/>
      <c r="AS705" s="28"/>
      <c r="AT705" s="28"/>
      <c r="AU705" s="28"/>
      <c r="AV705" s="28"/>
      <c r="AW705" s="28"/>
      <c r="AX705" s="28"/>
      <c r="AY705" s="28"/>
      <c r="AZ705" s="28"/>
      <c r="BA705" s="28"/>
      <c r="BB705" s="28"/>
      <c r="BC705" s="28"/>
      <c r="BD705" s="28"/>
      <c r="BE705" s="28"/>
      <c r="BF705" s="28"/>
      <c r="BG705" s="28"/>
      <c r="BH705" s="28"/>
      <c r="BI705" s="28"/>
      <c r="BJ705" s="28"/>
    </row>
    <row r="706" spans="1:62" s="12" customFormat="1" ht="14.4" x14ac:dyDescent="0.25">
      <c r="A706" s="37"/>
      <c r="B706" s="21"/>
      <c r="C706" s="21"/>
      <c r="D706" s="21"/>
      <c r="E706" s="21"/>
      <c r="F706" s="21"/>
      <c r="G706" s="57"/>
      <c r="H706" s="21"/>
      <c r="I706" s="21"/>
      <c r="J706" s="21"/>
      <c r="K706" s="21"/>
      <c r="L706" s="28"/>
      <c r="M706" s="28"/>
      <c r="N706" s="28"/>
      <c r="O706" s="28"/>
      <c r="P706" s="28"/>
      <c r="Q706" s="28"/>
      <c r="R706" s="28"/>
      <c r="S706" s="28"/>
      <c r="T706" s="28"/>
      <c r="U706" s="28"/>
      <c r="V706" s="28"/>
      <c r="W706" s="28"/>
      <c r="X706" s="28"/>
      <c r="Y706" s="28"/>
      <c r="Z706" s="28"/>
      <c r="AA706" s="28"/>
      <c r="AB706" s="28"/>
      <c r="AC706" s="28"/>
      <c r="AD706" s="28"/>
      <c r="AE706" s="28"/>
      <c r="AF706" s="28"/>
      <c r="AG706" s="28"/>
      <c r="AH706" s="28"/>
      <c r="AI706" s="28"/>
      <c r="AJ706" s="28"/>
      <c r="AK706" s="28"/>
      <c r="AL706" s="28"/>
      <c r="AM706" s="28"/>
      <c r="AN706" s="28"/>
      <c r="AO706" s="28"/>
      <c r="AP706" s="28"/>
      <c r="AQ706" s="28"/>
      <c r="AR706" s="28"/>
      <c r="AS706" s="28"/>
      <c r="AT706" s="28"/>
      <c r="AU706" s="28"/>
      <c r="AV706" s="28"/>
      <c r="AW706" s="28"/>
      <c r="AX706" s="28"/>
      <c r="AY706" s="28"/>
      <c r="AZ706" s="28"/>
      <c r="BA706" s="28"/>
      <c r="BB706" s="28"/>
      <c r="BC706" s="28"/>
      <c r="BD706" s="28"/>
      <c r="BE706" s="28"/>
      <c r="BF706" s="28"/>
      <c r="BG706" s="28"/>
      <c r="BH706" s="28"/>
      <c r="BI706" s="28"/>
      <c r="BJ706" s="28"/>
    </row>
    <row r="707" spans="1:62" s="12" customFormat="1" ht="14.4" x14ac:dyDescent="0.25">
      <c r="A707" s="37"/>
      <c r="B707" s="21"/>
      <c r="C707" s="21"/>
      <c r="D707" s="21"/>
      <c r="E707" s="21"/>
      <c r="F707" s="21"/>
      <c r="G707" s="57"/>
      <c r="H707" s="21"/>
      <c r="I707" s="21"/>
      <c r="J707" s="21"/>
      <c r="K707" s="21"/>
      <c r="L707" s="28"/>
      <c r="M707" s="28"/>
      <c r="N707" s="28"/>
      <c r="O707" s="28"/>
      <c r="P707" s="28"/>
      <c r="Q707" s="28"/>
      <c r="R707" s="28"/>
      <c r="S707" s="28"/>
      <c r="T707" s="28"/>
      <c r="U707" s="28"/>
      <c r="V707" s="28"/>
      <c r="W707" s="28"/>
      <c r="X707" s="28"/>
      <c r="Y707" s="28"/>
      <c r="Z707" s="28"/>
      <c r="AA707" s="28"/>
      <c r="AB707" s="28"/>
      <c r="AC707" s="28"/>
      <c r="AD707" s="28"/>
      <c r="AE707" s="28"/>
      <c r="AF707" s="28"/>
      <c r="AG707" s="28"/>
      <c r="AH707" s="28"/>
      <c r="AI707" s="28"/>
      <c r="AJ707" s="28"/>
      <c r="AK707" s="28"/>
      <c r="AL707" s="28"/>
      <c r="AM707" s="28"/>
      <c r="AN707" s="28"/>
      <c r="AO707" s="28"/>
      <c r="AP707" s="28"/>
      <c r="AQ707" s="28"/>
      <c r="AR707" s="28"/>
      <c r="AS707" s="28"/>
      <c r="AT707" s="28"/>
      <c r="AU707" s="28"/>
      <c r="AV707" s="28"/>
      <c r="AW707" s="28"/>
      <c r="AX707" s="28"/>
      <c r="AY707" s="28"/>
      <c r="AZ707" s="28"/>
      <c r="BA707" s="28"/>
      <c r="BB707" s="28"/>
      <c r="BC707" s="28"/>
      <c r="BD707" s="28"/>
      <c r="BE707" s="28"/>
      <c r="BF707" s="28"/>
      <c r="BG707" s="28"/>
      <c r="BH707" s="28"/>
      <c r="BI707" s="28"/>
      <c r="BJ707" s="28"/>
    </row>
    <row r="708" spans="1:62" s="12" customFormat="1" ht="14.4" x14ac:dyDescent="0.25">
      <c r="A708" s="37"/>
      <c r="B708" s="21"/>
      <c r="C708" s="21"/>
      <c r="D708" s="21"/>
      <c r="E708" s="21"/>
      <c r="F708" s="21"/>
      <c r="G708" s="57"/>
      <c r="H708" s="21"/>
      <c r="I708" s="21"/>
      <c r="J708" s="21"/>
      <c r="K708" s="21"/>
      <c r="L708" s="28"/>
      <c r="M708" s="28"/>
      <c r="N708" s="28"/>
      <c r="O708" s="28"/>
      <c r="P708" s="28"/>
      <c r="Q708" s="28"/>
      <c r="R708" s="28"/>
      <c r="S708" s="28"/>
      <c r="T708" s="28"/>
      <c r="U708" s="28"/>
      <c r="V708" s="28"/>
      <c r="W708" s="28"/>
      <c r="X708" s="28"/>
      <c r="Y708" s="28"/>
      <c r="Z708" s="28"/>
      <c r="AA708" s="28"/>
      <c r="AB708" s="28"/>
      <c r="AC708" s="28"/>
      <c r="AD708" s="28"/>
      <c r="AE708" s="28"/>
      <c r="AF708" s="28"/>
      <c r="AG708" s="28"/>
      <c r="AH708" s="28"/>
      <c r="AI708" s="28"/>
      <c r="AJ708" s="28"/>
      <c r="AK708" s="28"/>
      <c r="AL708" s="28"/>
      <c r="AM708" s="28"/>
      <c r="AN708" s="28"/>
      <c r="AO708" s="28"/>
      <c r="AP708" s="28"/>
      <c r="AQ708" s="28"/>
      <c r="AR708" s="28"/>
      <c r="AS708" s="28"/>
      <c r="AT708" s="28"/>
      <c r="AU708" s="28"/>
      <c r="AV708" s="28"/>
      <c r="AW708" s="28"/>
      <c r="AX708" s="28"/>
      <c r="AY708" s="28"/>
      <c r="AZ708" s="28"/>
      <c r="BA708" s="28"/>
      <c r="BB708" s="28"/>
      <c r="BC708" s="28"/>
      <c r="BD708" s="28"/>
      <c r="BE708" s="28"/>
      <c r="BF708" s="28"/>
      <c r="BG708" s="28"/>
      <c r="BH708" s="28"/>
      <c r="BI708" s="28"/>
      <c r="BJ708" s="28"/>
    </row>
    <row r="709" spans="1:62" s="12" customFormat="1" ht="14.4" x14ac:dyDescent="0.25">
      <c r="A709" s="37"/>
      <c r="B709" s="21"/>
      <c r="C709" s="21"/>
      <c r="D709" s="21"/>
      <c r="E709" s="21"/>
      <c r="F709" s="21"/>
      <c r="G709" s="57"/>
      <c r="H709" s="21"/>
      <c r="I709" s="21"/>
      <c r="J709" s="21"/>
      <c r="K709" s="21"/>
      <c r="L709" s="28"/>
      <c r="M709" s="28"/>
      <c r="N709" s="28"/>
      <c r="O709" s="28"/>
      <c r="P709" s="28"/>
      <c r="Q709" s="28"/>
      <c r="R709" s="28"/>
      <c r="S709" s="28"/>
      <c r="T709" s="28"/>
      <c r="U709" s="28"/>
      <c r="V709" s="28"/>
      <c r="W709" s="28"/>
      <c r="X709" s="28"/>
      <c r="Y709" s="28"/>
      <c r="Z709" s="28"/>
      <c r="AA709" s="28"/>
      <c r="AB709" s="28"/>
      <c r="AC709" s="28"/>
      <c r="AD709" s="28"/>
      <c r="AE709" s="28"/>
      <c r="AF709" s="28"/>
      <c r="AG709" s="28"/>
      <c r="AH709" s="28"/>
      <c r="AI709" s="28"/>
      <c r="AJ709" s="28"/>
      <c r="AK709" s="28"/>
      <c r="AL709" s="28"/>
      <c r="AM709" s="28"/>
      <c r="AN709" s="28"/>
      <c r="AO709" s="28"/>
      <c r="AP709" s="28"/>
      <c r="AQ709" s="28"/>
      <c r="AR709" s="28"/>
      <c r="AS709" s="28"/>
      <c r="AT709" s="28"/>
      <c r="AU709" s="28"/>
      <c r="AV709" s="28"/>
      <c r="AW709" s="28"/>
      <c r="AX709" s="28"/>
      <c r="AY709" s="28"/>
      <c r="AZ709" s="28"/>
      <c r="BA709" s="28"/>
      <c r="BB709" s="28"/>
      <c r="BC709" s="28"/>
      <c r="BD709" s="28"/>
      <c r="BE709" s="28"/>
      <c r="BF709" s="28"/>
      <c r="BG709" s="28"/>
      <c r="BH709" s="28"/>
      <c r="BI709" s="28"/>
      <c r="BJ709" s="28"/>
    </row>
    <row r="710" spans="1:62" s="12" customFormat="1" ht="14.4" x14ac:dyDescent="0.25">
      <c r="A710" s="37"/>
      <c r="B710" s="21"/>
      <c r="C710" s="21"/>
      <c r="D710" s="21"/>
      <c r="E710" s="21"/>
      <c r="F710" s="21"/>
      <c r="G710" s="57"/>
      <c r="H710" s="21"/>
      <c r="I710" s="21"/>
      <c r="J710" s="21"/>
      <c r="K710" s="21"/>
      <c r="L710" s="28"/>
      <c r="M710" s="28"/>
      <c r="N710" s="28"/>
      <c r="O710" s="28"/>
      <c r="P710" s="28"/>
      <c r="Q710" s="28"/>
      <c r="R710" s="28"/>
      <c r="S710" s="28"/>
      <c r="T710" s="28"/>
      <c r="U710" s="28"/>
      <c r="V710" s="28"/>
      <c r="W710" s="28"/>
      <c r="X710" s="28"/>
      <c r="Y710" s="28"/>
      <c r="Z710" s="28"/>
      <c r="AA710" s="28"/>
      <c r="AB710" s="28"/>
      <c r="AC710" s="28"/>
      <c r="AD710" s="28"/>
      <c r="AE710" s="28"/>
      <c r="AF710" s="28"/>
      <c r="AG710" s="28"/>
      <c r="AH710" s="28"/>
      <c r="AI710" s="28"/>
      <c r="AJ710" s="28"/>
      <c r="AK710" s="28"/>
      <c r="AL710" s="28"/>
      <c r="AM710" s="28"/>
      <c r="AN710" s="28"/>
      <c r="AO710" s="28"/>
      <c r="AP710" s="28"/>
      <c r="AQ710" s="28"/>
      <c r="AR710" s="28"/>
      <c r="AS710" s="28"/>
      <c r="AT710" s="28"/>
      <c r="AU710" s="28"/>
      <c r="AV710" s="28"/>
      <c r="AW710" s="28"/>
      <c r="AX710" s="28"/>
      <c r="AY710" s="28"/>
      <c r="AZ710" s="28"/>
      <c r="BA710" s="28"/>
      <c r="BB710" s="28"/>
      <c r="BC710" s="28"/>
      <c r="BD710" s="28"/>
      <c r="BE710" s="28"/>
      <c r="BF710" s="28"/>
      <c r="BG710" s="28"/>
      <c r="BH710" s="28"/>
      <c r="BI710" s="28"/>
      <c r="BJ710" s="28"/>
    </row>
    <row r="711" spans="1:62" s="12" customFormat="1" ht="14.4" x14ac:dyDescent="0.25">
      <c r="A711" s="37"/>
      <c r="B711" s="21"/>
      <c r="C711" s="21"/>
      <c r="D711" s="21"/>
      <c r="E711" s="21"/>
      <c r="F711" s="21"/>
      <c r="G711" s="57"/>
      <c r="H711" s="21"/>
      <c r="I711" s="21"/>
      <c r="J711" s="21"/>
      <c r="K711" s="21"/>
      <c r="L711" s="28"/>
      <c r="M711" s="28"/>
      <c r="N711" s="28"/>
      <c r="O711" s="28"/>
      <c r="P711" s="28"/>
      <c r="Q711" s="28"/>
      <c r="R711" s="28"/>
      <c r="S711" s="28"/>
      <c r="T711" s="28"/>
      <c r="U711" s="28"/>
      <c r="V711" s="28"/>
      <c r="W711" s="28"/>
      <c r="X711" s="28"/>
      <c r="Y711" s="28"/>
      <c r="Z711" s="28"/>
      <c r="AA711" s="28"/>
      <c r="AB711" s="28"/>
      <c r="AC711" s="28"/>
      <c r="AD711" s="28"/>
      <c r="AE711" s="28"/>
      <c r="AF711" s="28"/>
      <c r="AG711" s="28"/>
      <c r="AH711" s="28"/>
      <c r="AI711" s="28"/>
      <c r="AJ711" s="28"/>
      <c r="AK711" s="28"/>
      <c r="AL711" s="28"/>
      <c r="AM711" s="28"/>
      <c r="AN711" s="28"/>
      <c r="AO711" s="28"/>
      <c r="AP711" s="28"/>
      <c r="AQ711" s="28"/>
      <c r="AR711" s="28"/>
      <c r="AS711" s="28"/>
      <c r="AT711" s="28"/>
      <c r="AU711" s="28"/>
      <c r="AV711" s="28"/>
      <c r="AW711" s="28"/>
      <c r="AX711" s="28"/>
      <c r="AY711" s="28"/>
      <c r="AZ711" s="28"/>
      <c r="BA711" s="28"/>
      <c r="BB711" s="28"/>
      <c r="BC711" s="28"/>
      <c r="BD711" s="28"/>
      <c r="BE711" s="28"/>
      <c r="BF711" s="28"/>
      <c r="BG711" s="28"/>
      <c r="BH711" s="28"/>
      <c r="BI711" s="28"/>
      <c r="BJ711" s="28"/>
    </row>
    <row r="712" spans="1:62" s="12" customFormat="1" ht="14.4" x14ac:dyDescent="0.25">
      <c r="A712" s="37"/>
      <c r="B712" s="21"/>
      <c r="C712" s="21"/>
      <c r="D712" s="21"/>
      <c r="E712" s="21"/>
      <c r="F712" s="21"/>
      <c r="G712" s="57"/>
      <c r="H712" s="21"/>
      <c r="I712" s="21"/>
      <c r="J712" s="21"/>
      <c r="K712" s="21"/>
      <c r="L712" s="28"/>
      <c r="M712" s="28"/>
      <c r="N712" s="28"/>
      <c r="O712" s="28"/>
      <c r="P712" s="28"/>
      <c r="Q712" s="28"/>
      <c r="R712" s="28"/>
      <c r="S712" s="28"/>
      <c r="T712" s="28"/>
      <c r="U712" s="28"/>
      <c r="V712" s="28"/>
      <c r="W712" s="28"/>
      <c r="X712" s="28"/>
      <c r="Y712" s="28"/>
      <c r="Z712" s="28"/>
      <c r="AA712" s="28"/>
      <c r="AB712" s="28"/>
      <c r="AC712" s="28"/>
      <c r="AD712" s="28"/>
      <c r="AE712" s="28"/>
      <c r="AF712" s="28"/>
      <c r="AG712" s="28"/>
      <c r="AH712" s="28"/>
      <c r="AI712" s="28"/>
      <c r="AJ712" s="28"/>
      <c r="AK712" s="28"/>
      <c r="AL712" s="28"/>
      <c r="AM712" s="28"/>
      <c r="AN712" s="28"/>
      <c r="AO712" s="28"/>
      <c r="AP712" s="28"/>
      <c r="AQ712" s="28"/>
      <c r="AR712" s="28"/>
      <c r="AS712" s="28"/>
      <c r="AT712" s="28"/>
      <c r="AU712" s="28"/>
      <c r="AV712" s="28"/>
      <c r="AW712" s="28"/>
      <c r="AX712" s="28"/>
      <c r="AY712" s="28"/>
      <c r="AZ712" s="28"/>
      <c r="BA712" s="28"/>
      <c r="BB712" s="28"/>
      <c r="BC712" s="28"/>
      <c r="BD712" s="28"/>
      <c r="BE712" s="28"/>
      <c r="BF712" s="28"/>
      <c r="BG712" s="28"/>
      <c r="BH712" s="28"/>
      <c r="BI712" s="28"/>
      <c r="BJ712" s="28"/>
    </row>
    <row r="713" spans="1:62" s="12" customFormat="1" ht="14.4" x14ac:dyDescent="0.25">
      <c r="A713" s="37"/>
      <c r="B713" s="21"/>
      <c r="C713" s="21"/>
      <c r="D713" s="21"/>
      <c r="E713" s="21"/>
      <c r="F713" s="21"/>
      <c r="G713" s="57"/>
      <c r="H713" s="21"/>
      <c r="I713" s="21"/>
      <c r="J713" s="21"/>
      <c r="K713" s="21"/>
      <c r="L713" s="28"/>
      <c r="M713" s="28"/>
      <c r="N713" s="28"/>
      <c r="O713" s="28"/>
      <c r="P713" s="28"/>
      <c r="Q713" s="28"/>
      <c r="R713" s="28"/>
      <c r="S713" s="28"/>
      <c r="T713" s="28"/>
      <c r="U713" s="28"/>
      <c r="V713" s="28"/>
      <c r="W713" s="28"/>
      <c r="X713" s="28"/>
      <c r="Y713" s="28"/>
      <c r="Z713" s="28"/>
      <c r="AA713" s="28"/>
      <c r="AB713" s="28"/>
      <c r="AC713" s="28"/>
      <c r="AD713" s="28"/>
      <c r="AE713" s="28"/>
      <c r="AF713" s="28"/>
      <c r="AG713" s="28"/>
      <c r="AH713" s="28"/>
      <c r="AI713" s="28"/>
      <c r="AJ713" s="28"/>
      <c r="AK713" s="28"/>
      <c r="AL713" s="28"/>
      <c r="AM713" s="28"/>
      <c r="AN713" s="28"/>
      <c r="AO713" s="28"/>
      <c r="AP713" s="28"/>
      <c r="AQ713" s="28"/>
      <c r="AR713" s="28"/>
      <c r="AS713" s="28"/>
      <c r="AT713" s="28"/>
      <c r="AU713" s="28"/>
      <c r="AV713" s="28"/>
      <c r="AW713" s="28"/>
      <c r="AX713" s="28"/>
      <c r="AY713" s="28"/>
      <c r="AZ713" s="28"/>
      <c r="BA713" s="28"/>
      <c r="BB713" s="28"/>
      <c r="BC713" s="28"/>
      <c r="BD713" s="28"/>
      <c r="BE713" s="28"/>
      <c r="BF713" s="28"/>
      <c r="BG713" s="28"/>
      <c r="BH713" s="28"/>
      <c r="BI713" s="28"/>
      <c r="BJ713" s="28"/>
    </row>
    <row r="714" spans="1:62" s="12" customFormat="1" ht="14.4" x14ac:dyDescent="0.25">
      <c r="A714" s="37"/>
      <c r="B714" s="21"/>
      <c r="C714" s="21"/>
      <c r="D714" s="21"/>
      <c r="E714" s="21"/>
      <c r="F714" s="21"/>
      <c r="G714" s="57"/>
      <c r="H714" s="21"/>
      <c r="I714" s="21"/>
      <c r="J714" s="21"/>
      <c r="K714" s="21"/>
      <c r="L714" s="28"/>
      <c r="M714" s="28"/>
      <c r="N714" s="28"/>
      <c r="O714" s="28"/>
      <c r="P714" s="28"/>
      <c r="Q714" s="28"/>
      <c r="R714" s="28"/>
      <c r="S714" s="28"/>
      <c r="T714" s="28"/>
      <c r="U714" s="28"/>
      <c r="V714" s="28"/>
      <c r="W714" s="28"/>
      <c r="X714" s="28"/>
      <c r="Y714" s="28"/>
      <c r="Z714" s="28"/>
      <c r="AA714" s="28"/>
      <c r="AB714" s="28"/>
      <c r="AC714" s="28"/>
      <c r="AD714" s="28"/>
      <c r="AE714" s="28"/>
      <c r="AF714" s="28"/>
      <c r="AG714" s="28"/>
      <c r="AH714" s="28"/>
      <c r="AI714" s="28"/>
      <c r="AJ714" s="28"/>
      <c r="AK714" s="28"/>
      <c r="AL714" s="28"/>
      <c r="AM714" s="28"/>
      <c r="AN714" s="28"/>
      <c r="AO714" s="28"/>
      <c r="AP714" s="28"/>
      <c r="AQ714" s="28"/>
      <c r="AR714" s="28"/>
      <c r="AS714" s="28"/>
      <c r="AT714" s="28"/>
      <c r="AU714" s="28"/>
      <c r="AV714" s="28"/>
      <c r="AW714" s="28"/>
      <c r="AX714" s="28"/>
      <c r="AY714" s="28"/>
      <c r="AZ714" s="28"/>
      <c r="BA714" s="28"/>
      <c r="BB714" s="28"/>
      <c r="BC714" s="28"/>
      <c r="BD714" s="28"/>
      <c r="BE714" s="28"/>
      <c r="BF714" s="28"/>
      <c r="BG714" s="28"/>
      <c r="BH714" s="28"/>
      <c r="BI714" s="28"/>
      <c r="BJ714" s="28"/>
    </row>
    <row r="715" spans="1:62" s="12" customFormat="1" ht="14.4" x14ac:dyDescent="0.25">
      <c r="A715" s="37"/>
      <c r="B715" s="21"/>
      <c r="C715" s="21"/>
      <c r="D715" s="21"/>
      <c r="E715" s="21"/>
      <c r="F715" s="21"/>
      <c r="G715" s="57"/>
      <c r="H715" s="21"/>
      <c r="I715" s="21"/>
      <c r="J715" s="21"/>
      <c r="K715" s="21"/>
      <c r="L715" s="28"/>
      <c r="M715" s="28"/>
      <c r="N715" s="28"/>
      <c r="O715" s="28"/>
      <c r="P715" s="28"/>
      <c r="Q715" s="28"/>
      <c r="R715" s="28"/>
      <c r="S715" s="28"/>
      <c r="T715" s="28"/>
      <c r="U715" s="28"/>
      <c r="V715" s="28"/>
      <c r="W715" s="28"/>
      <c r="X715" s="28"/>
      <c r="Y715" s="28"/>
      <c r="Z715" s="28"/>
      <c r="AA715" s="28"/>
      <c r="AB715" s="28"/>
      <c r="AC715" s="28"/>
      <c r="AD715" s="28"/>
      <c r="AE715" s="28"/>
      <c r="AF715" s="28"/>
      <c r="AG715" s="28"/>
      <c r="AH715" s="28"/>
      <c r="AI715" s="28"/>
      <c r="AJ715" s="28"/>
      <c r="AK715" s="28"/>
      <c r="AL715" s="28"/>
      <c r="AM715" s="28"/>
      <c r="AN715" s="28"/>
      <c r="AO715" s="28"/>
      <c r="AP715" s="28"/>
      <c r="AQ715" s="28"/>
      <c r="AR715" s="28"/>
      <c r="AS715" s="28"/>
      <c r="AT715" s="28"/>
      <c r="AU715" s="28"/>
      <c r="AV715" s="28"/>
      <c r="AW715" s="28"/>
      <c r="AX715" s="28"/>
      <c r="AY715" s="28"/>
      <c r="AZ715" s="28"/>
      <c r="BA715" s="28"/>
      <c r="BB715" s="28"/>
      <c r="BC715" s="28"/>
      <c r="BD715" s="28"/>
      <c r="BE715" s="28"/>
      <c r="BF715" s="28"/>
      <c r="BG715" s="28"/>
      <c r="BH715" s="28"/>
      <c r="BI715" s="28"/>
      <c r="BJ715" s="28"/>
    </row>
    <row r="716" spans="1:62" s="12" customFormat="1" ht="14.4" x14ac:dyDescent="0.25">
      <c r="A716" s="37"/>
      <c r="B716" s="21"/>
      <c r="C716" s="21"/>
      <c r="D716" s="21"/>
      <c r="E716" s="21"/>
      <c r="F716" s="21"/>
      <c r="G716" s="57"/>
      <c r="H716" s="21"/>
      <c r="I716" s="21"/>
      <c r="J716" s="21"/>
      <c r="K716" s="21"/>
      <c r="L716" s="28"/>
      <c r="M716" s="28"/>
      <c r="N716" s="28"/>
      <c r="O716" s="28"/>
      <c r="P716" s="28"/>
      <c r="Q716" s="28"/>
      <c r="R716" s="28"/>
      <c r="S716" s="28"/>
      <c r="T716" s="28"/>
      <c r="U716" s="28"/>
      <c r="V716" s="28"/>
      <c r="W716" s="28"/>
      <c r="X716" s="28"/>
      <c r="Y716" s="28"/>
      <c r="Z716" s="28"/>
      <c r="AA716" s="28"/>
      <c r="AB716" s="28"/>
      <c r="AC716" s="28"/>
      <c r="AD716" s="28"/>
      <c r="AE716" s="28"/>
      <c r="AF716" s="28"/>
      <c r="AG716" s="28"/>
      <c r="AH716" s="28"/>
      <c r="AI716" s="28"/>
      <c r="AJ716" s="28"/>
      <c r="AK716" s="28"/>
      <c r="AL716" s="28"/>
      <c r="AM716" s="28"/>
      <c r="AN716" s="28"/>
      <c r="AO716" s="28"/>
      <c r="AP716" s="28"/>
      <c r="AQ716" s="28"/>
      <c r="AR716" s="28"/>
      <c r="AS716" s="28"/>
      <c r="AT716" s="28"/>
      <c r="AU716" s="28"/>
      <c r="AV716" s="28"/>
      <c r="AW716" s="28"/>
      <c r="AX716" s="28"/>
      <c r="AY716" s="28"/>
      <c r="AZ716" s="28"/>
      <c r="BA716" s="28"/>
      <c r="BB716" s="28"/>
      <c r="BC716" s="28"/>
      <c r="BD716" s="28"/>
      <c r="BE716" s="28"/>
      <c r="BF716" s="28"/>
      <c r="BG716" s="28"/>
      <c r="BH716" s="28"/>
      <c r="BI716" s="28"/>
      <c r="BJ716" s="28"/>
    </row>
    <row r="717" spans="1:62" s="12" customFormat="1" ht="14.4" x14ac:dyDescent="0.25">
      <c r="A717" s="37"/>
      <c r="B717" s="21"/>
      <c r="C717" s="21"/>
      <c r="D717" s="21"/>
      <c r="E717" s="21"/>
      <c r="F717" s="21"/>
      <c r="G717" s="57"/>
      <c r="H717" s="21"/>
      <c r="I717" s="21"/>
      <c r="J717" s="21"/>
      <c r="K717" s="21"/>
      <c r="L717" s="28"/>
      <c r="M717" s="28"/>
      <c r="N717" s="28"/>
      <c r="O717" s="28"/>
      <c r="P717" s="28"/>
      <c r="Q717" s="28"/>
      <c r="R717" s="28"/>
      <c r="S717" s="28"/>
      <c r="T717" s="28"/>
      <c r="U717" s="28"/>
      <c r="V717" s="28"/>
      <c r="W717" s="28"/>
      <c r="X717" s="28"/>
      <c r="Y717" s="28"/>
      <c r="Z717" s="28"/>
      <c r="AA717" s="28"/>
      <c r="AB717" s="28"/>
      <c r="AC717" s="28"/>
      <c r="AD717" s="28"/>
      <c r="AE717" s="28"/>
      <c r="AF717" s="28"/>
      <c r="AG717" s="28"/>
      <c r="AH717" s="28"/>
      <c r="AI717" s="28"/>
      <c r="AJ717" s="28"/>
      <c r="AK717" s="28"/>
      <c r="AL717" s="28"/>
      <c r="AM717" s="28"/>
      <c r="AN717" s="28"/>
      <c r="AO717" s="28"/>
      <c r="AP717" s="28"/>
      <c r="AQ717" s="28"/>
      <c r="AR717" s="28"/>
      <c r="AS717" s="28"/>
      <c r="AT717" s="28"/>
      <c r="AU717" s="28"/>
      <c r="AV717" s="28"/>
      <c r="AW717" s="28"/>
      <c r="AX717" s="28"/>
      <c r="AY717" s="28"/>
      <c r="AZ717" s="28"/>
      <c r="BA717" s="28"/>
      <c r="BB717" s="28"/>
      <c r="BC717" s="28"/>
      <c r="BD717" s="28"/>
      <c r="BE717" s="28"/>
      <c r="BF717" s="28"/>
      <c r="BG717" s="28"/>
      <c r="BH717" s="28"/>
      <c r="BI717" s="28"/>
      <c r="BJ717" s="28"/>
    </row>
    <row r="718" spans="1:62" s="12" customFormat="1" ht="14.4" x14ac:dyDescent="0.25">
      <c r="A718" s="37"/>
      <c r="B718" s="21"/>
      <c r="C718" s="21"/>
      <c r="D718" s="21"/>
      <c r="E718" s="21"/>
      <c r="F718" s="21"/>
      <c r="G718" s="57"/>
      <c r="H718" s="21"/>
      <c r="I718" s="21"/>
      <c r="J718" s="21"/>
      <c r="K718" s="21"/>
      <c r="L718" s="28"/>
      <c r="M718" s="28"/>
      <c r="N718" s="28"/>
      <c r="O718" s="28"/>
      <c r="P718" s="28"/>
      <c r="Q718" s="28"/>
      <c r="R718" s="28"/>
      <c r="S718" s="28"/>
      <c r="T718" s="28"/>
      <c r="U718" s="28"/>
      <c r="V718" s="28"/>
      <c r="W718" s="28"/>
      <c r="X718" s="28"/>
      <c r="Y718" s="28"/>
      <c r="Z718" s="28"/>
      <c r="AA718" s="28"/>
      <c r="AB718" s="28"/>
      <c r="AC718" s="28"/>
      <c r="AD718" s="28"/>
      <c r="AE718" s="28"/>
      <c r="AF718" s="28"/>
      <c r="AG718" s="28"/>
      <c r="AH718" s="28"/>
      <c r="AI718" s="28"/>
      <c r="AJ718" s="28"/>
      <c r="AK718" s="28"/>
      <c r="AL718" s="28"/>
      <c r="AM718" s="28"/>
      <c r="AN718" s="28"/>
      <c r="AO718" s="28"/>
      <c r="AP718" s="28"/>
      <c r="AQ718" s="28"/>
      <c r="AR718" s="28"/>
      <c r="AS718" s="28"/>
      <c r="AT718" s="28"/>
      <c r="AU718" s="28"/>
      <c r="AV718" s="28"/>
      <c r="AW718" s="28"/>
      <c r="AX718" s="28"/>
      <c r="AY718" s="28"/>
      <c r="AZ718" s="28"/>
      <c r="BA718" s="28"/>
      <c r="BB718" s="28"/>
      <c r="BC718" s="28"/>
      <c r="BD718" s="28"/>
      <c r="BE718" s="28"/>
      <c r="BF718" s="28"/>
      <c r="BG718" s="28"/>
      <c r="BH718" s="28"/>
      <c r="BI718" s="28"/>
      <c r="BJ718" s="28"/>
    </row>
    <row r="719" spans="1:62" s="12" customFormat="1" ht="14.4" x14ac:dyDescent="0.25">
      <c r="A719" s="37"/>
      <c r="B719" s="21"/>
      <c r="C719" s="21"/>
      <c r="D719" s="21"/>
      <c r="E719" s="21"/>
      <c r="F719" s="21"/>
      <c r="G719" s="57"/>
      <c r="H719" s="21"/>
      <c r="I719" s="21"/>
      <c r="J719" s="21"/>
      <c r="K719" s="21"/>
      <c r="L719" s="28"/>
      <c r="M719" s="28"/>
      <c r="N719" s="28"/>
      <c r="O719" s="28"/>
      <c r="P719" s="28"/>
      <c r="Q719" s="28"/>
      <c r="R719" s="28"/>
      <c r="S719" s="28"/>
      <c r="T719" s="28"/>
      <c r="U719" s="28"/>
      <c r="V719" s="28"/>
      <c r="W719" s="28"/>
      <c r="X719" s="28"/>
      <c r="Y719" s="28"/>
      <c r="Z719" s="28"/>
      <c r="AA719" s="28"/>
      <c r="AB719" s="28"/>
      <c r="AC719" s="28"/>
      <c r="AD719" s="28"/>
      <c r="AE719" s="28"/>
      <c r="AF719" s="28"/>
      <c r="AG719" s="28"/>
      <c r="AH719" s="28"/>
      <c r="AI719" s="28"/>
      <c r="AJ719" s="28"/>
      <c r="AK719" s="28"/>
      <c r="AL719" s="28"/>
      <c r="AM719" s="28"/>
      <c r="AN719" s="28"/>
      <c r="AO719" s="28"/>
      <c r="AP719" s="28"/>
      <c r="AQ719" s="28"/>
      <c r="AR719" s="28"/>
      <c r="AS719" s="28"/>
      <c r="AT719" s="28"/>
      <c r="AU719" s="28"/>
      <c r="AV719" s="28"/>
      <c r="AW719" s="28"/>
      <c r="AX719" s="28"/>
      <c r="AY719" s="28"/>
      <c r="AZ719" s="28"/>
      <c r="BA719" s="28"/>
      <c r="BB719" s="28"/>
      <c r="BC719" s="28"/>
      <c r="BD719" s="28"/>
      <c r="BE719" s="28"/>
      <c r="BF719" s="28"/>
      <c r="BG719" s="28"/>
      <c r="BH719" s="28"/>
      <c r="BI719" s="28"/>
      <c r="BJ719" s="28"/>
    </row>
    <row r="720" spans="1:62" s="12" customFormat="1" ht="14.4" x14ac:dyDescent="0.25">
      <c r="A720" s="37"/>
      <c r="B720" s="21"/>
      <c r="C720" s="21"/>
      <c r="D720" s="21"/>
      <c r="E720" s="21"/>
      <c r="F720" s="21"/>
      <c r="G720" s="57"/>
      <c r="H720" s="21"/>
      <c r="I720" s="21"/>
      <c r="J720" s="21"/>
      <c r="K720" s="21"/>
      <c r="L720" s="28"/>
      <c r="M720" s="28"/>
      <c r="N720" s="28"/>
      <c r="O720" s="28"/>
      <c r="P720" s="28"/>
      <c r="Q720" s="28"/>
      <c r="R720" s="28"/>
      <c r="S720" s="28"/>
      <c r="T720" s="28"/>
      <c r="U720" s="28"/>
      <c r="V720" s="28"/>
      <c r="W720" s="28"/>
      <c r="X720" s="28"/>
      <c r="Y720" s="28"/>
      <c r="Z720" s="28"/>
      <c r="AA720" s="28"/>
      <c r="AB720" s="28"/>
      <c r="AC720" s="28"/>
      <c r="AD720" s="28"/>
      <c r="AE720" s="28"/>
      <c r="AF720" s="28"/>
      <c r="AG720" s="28"/>
      <c r="AH720" s="28"/>
      <c r="AI720" s="28"/>
      <c r="AJ720" s="28"/>
      <c r="AK720" s="28"/>
      <c r="AL720" s="28"/>
      <c r="AM720" s="28"/>
      <c r="AN720" s="28"/>
      <c r="AO720" s="28"/>
      <c r="AP720" s="28"/>
      <c r="AQ720" s="28"/>
      <c r="AR720" s="28"/>
      <c r="AS720" s="28"/>
      <c r="AT720" s="28"/>
      <c r="AU720" s="28"/>
      <c r="AV720" s="28"/>
      <c r="AW720" s="28"/>
      <c r="AX720" s="28"/>
      <c r="AY720" s="28"/>
      <c r="AZ720" s="28"/>
      <c r="BA720" s="28"/>
      <c r="BB720" s="28"/>
      <c r="BC720" s="28"/>
      <c r="BD720" s="28"/>
      <c r="BE720" s="28"/>
      <c r="BF720" s="28"/>
      <c r="BG720" s="28"/>
      <c r="BH720" s="28"/>
      <c r="BI720" s="28"/>
      <c r="BJ720" s="28"/>
    </row>
    <row r="721" spans="1:62" s="12" customFormat="1" ht="14.4" x14ac:dyDescent="0.25">
      <c r="A721" s="37"/>
      <c r="B721" s="21"/>
      <c r="C721" s="21"/>
      <c r="D721" s="21"/>
      <c r="E721" s="21"/>
      <c r="F721" s="21"/>
      <c r="G721" s="57"/>
      <c r="H721" s="21"/>
      <c r="I721" s="21"/>
      <c r="J721" s="21"/>
      <c r="K721" s="21"/>
      <c r="L721" s="28"/>
      <c r="M721" s="28"/>
      <c r="N721" s="28"/>
      <c r="O721" s="28"/>
      <c r="P721" s="28"/>
      <c r="Q721" s="28"/>
      <c r="R721" s="28"/>
      <c r="S721" s="28"/>
      <c r="T721" s="28"/>
      <c r="U721" s="28"/>
      <c r="V721" s="28"/>
      <c r="W721" s="28"/>
      <c r="X721" s="28"/>
      <c r="Y721" s="28"/>
      <c r="Z721" s="28"/>
      <c r="AA721" s="28"/>
      <c r="AB721" s="28"/>
      <c r="AC721" s="28"/>
      <c r="AD721" s="28"/>
      <c r="AE721" s="28"/>
      <c r="AF721" s="28"/>
      <c r="AG721" s="28"/>
      <c r="AH721" s="28"/>
      <c r="AI721" s="28"/>
      <c r="AJ721" s="28"/>
      <c r="AK721" s="28"/>
      <c r="AL721" s="28"/>
      <c r="AM721" s="28"/>
      <c r="AN721" s="28"/>
      <c r="AO721" s="28"/>
      <c r="AP721" s="28"/>
      <c r="AQ721" s="28"/>
      <c r="AR721" s="28"/>
      <c r="AS721" s="28"/>
      <c r="AT721" s="28"/>
      <c r="AU721" s="28"/>
      <c r="AV721" s="28"/>
      <c r="AW721" s="28"/>
      <c r="AX721" s="28"/>
      <c r="AY721" s="28"/>
      <c r="AZ721" s="28"/>
      <c r="BA721" s="28"/>
      <c r="BB721" s="28"/>
      <c r="BC721" s="28"/>
      <c r="BD721" s="28"/>
      <c r="BE721" s="28"/>
      <c r="BF721" s="28"/>
      <c r="BG721" s="28"/>
      <c r="BH721" s="28"/>
      <c r="BI721" s="28"/>
      <c r="BJ721" s="28"/>
    </row>
    <row r="722" spans="1:62" s="12" customFormat="1" ht="14.4" x14ac:dyDescent="0.25">
      <c r="A722" s="37"/>
      <c r="B722" s="21"/>
      <c r="C722" s="21"/>
      <c r="D722" s="21"/>
      <c r="E722" s="21"/>
      <c r="F722" s="21"/>
      <c r="G722" s="57"/>
      <c r="H722" s="21"/>
      <c r="I722" s="21"/>
      <c r="J722" s="21"/>
      <c r="K722" s="21"/>
      <c r="L722" s="28"/>
      <c r="M722" s="28"/>
      <c r="N722" s="28"/>
      <c r="O722" s="28"/>
      <c r="P722" s="28"/>
      <c r="Q722" s="28"/>
      <c r="R722" s="28"/>
      <c r="S722" s="28"/>
      <c r="T722" s="28"/>
      <c r="U722" s="28"/>
      <c r="V722" s="28"/>
      <c r="W722" s="28"/>
      <c r="X722" s="28"/>
      <c r="Y722" s="28"/>
      <c r="Z722" s="28"/>
      <c r="AA722" s="28"/>
      <c r="AB722" s="28"/>
      <c r="AC722" s="28"/>
      <c r="AD722" s="28"/>
      <c r="AE722" s="28"/>
      <c r="AF722" s="28"/>
      <c r="AG722" s="28"/>
      <c r="AH722" s="28"/>
      <c r="AI722" s="28"/>
      <c r="AJ722" s="28"/>
      <c r="AK722" s="28"/>
      <c r="AL722" s="28"/>
      <c r="AM722" s="28"/>
      <c r="AN722" s="28"/>
      <c r="AO722" s="28"/>
      <c r="AP722" s="28"/>
      <c r="AQ722" s="28"/>
      <c r="AR722" s="28"/>
      <c r="AS722" s="28"/>
      <c r="AT722" s="28"/>
      <c r="AU722" s="28"/>
      <c r="AV722" s="28"/>
      <c r="AW722" s="28"/>
      <c r="AX722" s="28"/>
      <c r="AY722" s="28"/>
      <c r="AZ722" s="28"/>
      <c r="BA722" s="28"/>
      <c r="BB722" s="28"/>
      <c r="BC722" s="28"/>
      <c r="BD722" s="28"/>
      <c r="BE722" s="28"/>
      <c r="BF722" s="28"/>
      <c r="BG722" s="28"/>
      <c r="BH722" s="28"/>
      <c r="BI722" s="28"/>
      <c r="BJ722" s="28"/>
    </row>
    <row r="723" spans="1:62" s="12" customFormat="1" ht="14.4" x14ac:dyDescent="0.25">
      <c r="A723" s="37"/>
      <c r="B723" s="21"/>
      <c r="C723" s="21"/>
      <c r="D723" s="21"/>
      <c r="E723" s="21"/>
      <c r="F723" s="21"/>
      <c r="G723" s="57"/>
      <c r="H723" s="21"/>
      <c r="I723" s="21"/>
      <c r="J723" s="21"/>
      <c r="K723" s="21"/>
      <c r="L723" s="28"/>
      <c r="M723" s="28"/>
      <c r="N723" s="28"/>
      <c r="O723" s="28"/>
      <c r="P723" s="28"/>
      <c r="Q723" s="28"/>
      <c r="R723" s="28"/>
      <c r="S723" s="28"/>
      <c r="T723" s="28"/>
      <c r="U723" s="28"/>
      <c r="V723" s="28"/>
      <c r="W723" s="28"/>
      <c r="X723" s="28"/>
      <c r="Y723" s="28"/>
      <c r="Z723" s="28"/>
      <c r="AA723" s="28"/>
      <c r="AB723" s="28"/>
      <c r="AC723" s="28"/>
      <c r="AD723" s="28"/>
      <c r="AE723" s="28"/>
      <c r="AF723" s="28"/>
      <c r="AG723" s="28"/>
      <c r="AH723" s="28"/>
      <c r="AI723" s="28"/>
      <c r="AJ723" s="28"/>
      <c r="AK723" s="28"/>
      <c r="AL723" s="28"/>
      <c r="AM723" s="28"/>
      <c r="AN723" s="28"/>
      <c r="AO723" s="28"/>
      <c r="AP723" s="28"/>
      <c r="AQ723" s="28"/>
      <c r="AR723" s="28"/>
      <c r="AS723" s="28"/>
      <c r="AT723" s="28"/>
      <c r="AU723" s="28"/>
      <c r="AV723" s="28"/>
      <c r="AW723" s="28"/>
      <c r="AX723" s="28"/>
      <c r="AY723" s="28"/>
      <c r="AZ723" s="28"/>
      <c r="BA723" s="28"/>
      <c r="BB723" s="28"/>
      <c r="BC723" s="28"/>
      <c r="BD723" s="28"/>
      <c r="BE723" s="28"/>
      <c r="BF723" s="28"/>
      <c r="BG723" s="28"/>
      <c r="BH723" s="28"/>
      <c r="BI723" s="28"/>
      <c r="BJ723" s="28"/>
    </row>
    <row r="724" spans="1:62" s="12" customFormat="1" ht="14.4" x14ac:dyDescent="0.25">
      <c r="A724" s="37"/>
      <c r="B724" s="21"/>
      <c r="C724" s="21"/>
      <c r="D724" s="21"/>
      <c r="E724" s="21"/>
      <c r="F724" s="21"/>
      <c r="G724" s="57"/>
      <c r="H724" s="21"/>
      <c r="I724" s="21"/>
      <c r="J724" s="21"/>
      <c r="K724" s="21"/>
      <c r="L724" s="28"/>
      <c r="M724" s="28"/>
      <c r="N724" s="28"/>
      <c r="O724" s="28"/>
      <c r="P724" s="28"/>
      <c r="Q724" s="28"/>
      <c r="R724" s="28"/>
      <c r="S724" s="28"/>
      <c r="T724" s="28"/>
      <c r="U724" s="28"/>
      <c r="V724" s="28"/>
      <c r="W724" s="28"/>
      <c r="X724" s="28"/>
      <c r="Y724" s="28"/>
      <c r="Z724" s="28"/>
      <c r="AA724" s="28"/>
      <c r="AB724" s="28"/>
      <c r="AC724" s="28"/>
      <c r="AD724" s="28"/>
      <c r="AE724" s="28"/>
      <c r="AF724" s="28"/>
      <c r="AG724" s="28"/>
      <c r="AH724" s="28"/>
      <c r="AI724" s="28"/>
      <c r="AJ724" s="28"/>
      <c r="AK724" s="28"/>
      <c r="AL724" s="28"/>
      <c r="AM724" s="28"/>
      <c r="AN724" s="28"/>
      <c r="AO724" s="28"/>
      <c r="AP724" s="28"/>
      <c r="AQ724" s="28"/>
      <c r="AR724" s="28"/>
      <c r="AS724" s="28"/>
      <c r="AT724" s="28"/>
      <c r="AU724" s="28"/>
      <c r="AV724" s="28"/>
      <c r="AW724" s="28"/>
      <c r="AX724" s="28"/>
      <c r="AY724" s="28"/>
      <c r="AZ724" s="28"/>
      <c r="BA724" s="28"/>
      <c r="BB724" s="28"/>
      <c r="BC724" s="28"/>
      <c r="BD724" s="28"/>
      <c r="BE724" s="28"/>
      <c r="BF724" s="28"/>
      <c r="BG724" s="28"/>
      <c r="BH724" s="28"/>
      <c r="BI724" s="28"/>
      <c r="BJ724" s="28"/>
    </row>
    <row r="725" spans="1:62" s="12" customFormat="1" ht="14.4" x14ac:dyDescent="0.25">
      <c r="A725" s="37"/>
      <c r="B725" s="21"/>
      <c r="C725" s="21"/>
      <c r="D725" s="21"/>
      <c r="E725" s="21"/>
      <c r="F725" s="21"/>
      <c r="G725" s="57"/>
      <c r="H725" s="21"/>
      <c r="I725" s="21"/>
      <c r="J725" s="21"/>
      <c r="K725" s="21"/>
      <c r="L725" s="28"/>
      <c r="M725" s="28"/>
      <c r="N725" s="28"/>
      <c r="O725" s="28"/>
      <c r="P725" s="28"/>
      <c r="Q725" s="28"/>
      <c r="R725" s="28"/>
      <c r="S725" s="28"/>
      <c r="T725" s="28"/>
      <c r="U725" s="28"/>
      <c r="V725" s="28"/>
      <c r="W725" s="28"/>
      <c r="X725" s="28"/>
      <c r="Y725" s="28"/>
      <c r="Z725" s="28"/>
      <c r="AA725" s="28"/>
      <c r="AB725" s="28"/>
      <c r="AC725" s="28"/>
      <c r="AD725" s="28"/>
      <c r="AE725" s="28"/>
      <c r="AF725" s="28"/>
      <c r="AG725" s="28"/>
      <c r="AH725" s="28"/>
      <c r="AI725" s="28"/>
      <c r="AJ725" s="28"/>
      <c r="AK725" s="28"/>
      <c r="AL725" s="28"/>
      <c r="AM725" s="28"/>
      <c r="AN725" s="28"/>
      <c r="AO725" s="28"/>
      <c r="AP725" s="28"/>
      <c r="AQ725" s="28"/>
      <c r="AR725" s="28"/>
      <c r="AS725" s="28"/>
      <c r="AT725" s="28"/>
      <c r="AU725" s="28"/>
      <c r="AV725" s="28"/>
      <c r="AW725" s="28"/>
      <c r="AX725" s="28"/>
      <c r="AY725" s="28"/>
      <c r="AZ725" s="28"/>
      <c r="BA725" s="28"/>
      <c r="BB725" s="28"/>
      <c r="BC725" s="28"/>
      <c r="BD725" s="28"/>
      <c r="BE725" s="28"/>
      <c r="BF725" s="28"/>
      <c r="BG725" s="28"/>
      <c r="BH725" s="28"/>
      <c r="BI725" s="28"/>
      <c r="BJ725" s="28"/>
    </row>
    <row r="726" spans="1:62" s="12" customFormat="1" ht="14.4" x14ac:dyDescent="0.25">
      <c r="A726" s="37"/>
      <c r="B726" s="21"/>
      <c r="C726" s="21"/>
      <c r="D726" s="21"/>
      <c r="E726" s="21"/>
      <c r="F726" s="21"/>
      <c r="G726" s="57"/>
      <c r="H726" s="21"/>
      <c r="I726" s="21"/>
      <c r="J726" s="21"/>
      <c r="K726" s="21"/>
      <c r="L726" s="28"/>
      <c r="M726" s="28"/>
      <c r="N726" s="28"/>
      <c r="O726" s="28"/>
      <c r="P726" s="28"/>
      <c r="Q726" s="28"/>
      <c r="R726" s="28"/>
      <c r="S726" s="28"/>
      <c r="T726" s="28"/>
      <c r="U726" s="28"/>
      <c r="V726" s="28"/>
      <c r="W726" s="28"/>
      <c r="X726" s="28"/>
      <c r="Y726" s="28"/>
      <c r="Z726" s="28"/>
      <c r="AA726" s="28"/>
      <c r="AB726" s="28"/>
      <c r="AC726" s="28"/>
      <c r="AD726" s="28"/>
      <c r="AE726" s="28"/>
      <c r="AF726" s="28"/>
      <c r="AG726" s="28"/>
      <c r="AH726" s="28"/>
      <c r="AI726" s="28"/>
      <c r="AJ726" s="28"/>
      <c r="AK726" s="28"/>
      <c r="AL726" s="28"/>
      <c r="AM726" s="28"/>
      <c r="AN726" s="28"/>
      <c r="AO726" s="28"/>
      <c r="AP726" s="28"/>
      <c r="AQ726" s="28"/>
      <c r="AR726" s="28"/>
      <c r="AS726" s="28"/>
      <c r="AT726" s="28"/>
      <c r="AU726" s="28"/>
      <c r="AV726" s="28"/>
      <c r="AW726" s="28"/>
      <c r="AX726" s="28"/>
      <c r="AY726" s="28"/>
      <c r="AZ726" s="28"/>
      <c r="BA726" s="28"/>
      <c r="BB726" s="28"/>
      <c r="BC726" s="28"/>
      <c r="BD726" s="28"/>
      <c r="BE726" s="28"/>
      <c r="BF726" s="28"/>
      <c r="BG726" s="28"/>
      <c r="BH726" s="28"/>
      <c r="BI726" s="28"/>
      <c r="BJ726" s="28"/>
    </row>
    <row r="727" spans="1:62" s="12" customFormat="1" ht="14.4" x14ac:dyDescent="0.25">
      <c r="A727" s="37"/>
      <c r="B727" s="21"/>
      <c r="C727" s="21"/>
      <c r="D727" s="21"/>
      <c r="E727" s="21"/>
      <c r="F727" s="21"/>
      <c r="G727" s="57"/>
      <c r="H727" s="21"/>
      <c r="I727" s="21"/>
      <c r="J727" s="21"/>
      <c r="K727" s="21"/>
      <c r="L727" s="28"/>
      <c r="M727" s="28"/>
      <c r="N727" s="28"/>
      <c r="O727" s="28"/>
      <c r="P727" s="28"/>
      <c r="Q727" s="28"/>
      <c r="R727" s="28"/>
      <c r="S727" s="28"/>
      <c r="T727" s="28"/>
      <c r="U727" s="28"/>
      <c r="V727" s="28"/>
      <c r="W727" s="28"/>
      <c r="X727" s="28"/>
      <c r="Y727" s="28"/>
      <c r="Z727" s="28"/>
      <c r="AA727" s="28"/>
      <c r="AB727" s="28"/>
      <c r="AC727" s="28"/>
      <c r="AD727" s="28"/>
      <c r="AE727" s="28"/>
      <c r="AF727" s="28"/>
      <c r="AG727" s="28"/>
      <c r="AH727" s="28"/>
      <c r="AI727" s="28"/>
      <c r="AJ727" s="28"/>
      <c r="AK727" s="28"/>
      <c r="AL727" s="28"/>
      <c r="AM727" s="28"/>
      <c r="AN727" s="28"/>
      <c r="AO727" s="28"/>
      <c r="AP727" s="28"/>
      <c r="AQ727" s="28"/>
      <c r="AR727" s="28"/>
      <c r="AS727" s="28"/>
      <c r="AT727" s="28"/>
      <c r="AU727" s="28"/>
      <c r="AV727" s="28"/>
      <c r="AW727" s="28"/>
      <c r="AX727" s="28"/>
      <c r="AY727" s="28"/>
      <c r="AZ727" s="28"/>
      <c r="BA727" s="28"/>
      <c r="BB727" s="28"/>
      <c r="BC727" s="28"/>
      <c r="BD727" s="28"/>
      <c r="BE727" s="28"/>
      <c r="BF727" s="28"/>
      <c r="BG727" s="28"/>
      <c r="BH727" s="28"/>
      <c r="BI727" s="28"/>
      <c r="BJ727" s="28"/>
    </row>
    <row r="728" spans="1:62" s="12" customFormat="1" ht="14.4" x14ac:dyDescent="0.25">
      <c r="A728" s="37"/>
      <c r="B728" s="21"/>
      <c r="C728" s="21"/>
      <c r="D728" s="21"/>
      <c r="E728" s="21"/>
      <c r="F728" s="21"/>
      <c r="G728" s="57"/>
      <c r="H728" s="21"/>
      <c r="I728" s="21"/>
      <c r="J728" s="21"/>
      <c r="K728" s="21"/>
      <c r="L728" s="28"/>
      <c r="M728" s="28"/>
      <c r="N728" s="28"/>
      <c r="O728" s="28"/>
      <c r="P728" s="28"/>
      <c r="Q728" s="28"/>
      <c r="R728" s="28"/>
      <c r="S728" s="28"/>
      <c r="T728" s="28"/>
      <c r="U728" s="28"/>
      <c r="V728" s="28"/>
      <c r="W728" s="28"/>
      <c r="X728" s="28"/>
      <c r="Y728" s="28"/>
      <c r="Z728" s="28"/>
      <c r="AA728" s="28"/>
      <c r="AB728" s="28"/>
      <c r="AC728" s="28"/>
      <c r="AD728" s="28"/>
      <c r="AE728" s="28"/>
      <c r="AF728" s="28"/>
      <c r="AG728" s="28"/>
      <c r="AH728" s="28"/>
      <c r="AI728" s="28"/>
      <c r="AJ728" s="28"/>
      <c r="AK728" s="28"/>
      <c r="AL728" s="28"/>
      <c r="AM728" s="28"/>
      <c r="AN728" s="28"/>
      <c r="AO728" s="28"/>
      <c r="AP728" s="28"/>
      <c r="AQ728" s="28"/>
      <c r="AR728" s="28"/>
      <c r="AS728" s="28"/>
      <c r="AT728" s="28"/>
      <c r="AU728" s="28"/>
      <c r="AV728" s="28"/>
      <c r="AW728" s="28"/>
      <c r="AX728" s="28"/>
      <c r="AY728" s="28"/>
      <c r="AZ728" s="28"/>
      <c r="BA728" s="28"/>
      <c r="BB728" s="28"/>
      <c r="BC728" s="28"/>
      <c r="BD728" s="28"/>
      <c r="BE728" s="28"/>
      <c r="BF728" s="28"/>
      <c r="BG728" s="28"/>
      <c r="BH728" s="28"/>
      <c r="BI728" s="28"/>
      <c r="BJ728" s="28"/>
    </row>
    <row r="729" spans="1:62" s="12" customFormat="1" ht="14.4" x14ac:dyDescent="0.25">
      <c r="A729" s="37"/>
      <c r="B729" s="21"/>
      <c r="C729" s="21"/>
      <c r="D729" s="21"/>
      <c r="E729" s="21"/>
      <c r="F729" s="21"/>
      <c r="G729" s="57"/>
      <c r="H729" s="21"/>
      <c r="I729" s="21"/>
      <c r="J729" s="21"/>
      <c r="K729" s="21"/>
      <c r="L729" s="28"/>
      <c r="M729" s="28"/>
      <c r="N729" s="28"/>
      <c r="O729" s="28"/>
      <c r="P729" s="28"/>
      <c r="Q729" s="28"/>
      <c r="R729" s="28"/>
      <c r="S729" s="28"/>
      <c r="T729" s="28"/>
      <c r="U729" s="28"/>
      <c r="V729" s="28"/>
      <c r="W729" s="28"/>
      <c r="X729" s="28"/>
      <c r="Y729" s="28"/>
      <c r="Z729" s="28"/>
      <c r="AA729" s="28"/>
      <c r="AB729" s="28"/>
      <c r="AC729" s="28"/>
      <c r="AD729" s="28"/>
      <c r="AE729" s="28"/>
      <c r="AF729" s="28"/>
      <c r="AG729" s="28"/>
      <c r="AH729" s="28"/>
      <c r="AI729" s="28"/>
      <c r="AJ729" s="28"/>
      <c r="AK729" s="28"/>
      <c r="AL729" s="28"/>
      <c r="AM729" s="28"/>
      <c r="AN729" s="28"/>
      <c r="AO729" s="28"/>
      <c r="AP729" s="28"/>
      <c r="AQ729" s="28"/>
      <c r="AR729" s="28"/>
      <c r="AS729" s="28"/>
      <c r="AT729" s="28"/>
      <c r="AU729" s="28"/>
      <c r="AV729" s="28"/>
      <c r="AW729" s="28"/>
      <c r="AX729" s="28"/>
      <c r="AY729" s="28"/>
      <c r="AZ729" s="28"/>
      <c r="BA729" s="28"/>
      <c r="BB729" s="28"/>
      <c r="BC729" s="28"/>
      <c r="BD729" s="28"/>
      <c r="BE729" s="28"/>
      <c r="BF729" s="28"/>
      <c r="BG729" s="28"/>
      <c r="BH729" s="28"/>
      <c r="BI729" s="28"/>
      <c r="BJ729" s="28"/>
    </row>
    <row r="730" spans="1:62" s="12" customFormat="1" ht="14.4" x14ac:dyDescent="0.25">
      <c r="A730" s="37"/>
      <c r="B730" s="21"/>
      <c r="C730" s="21"/>
      <c r="D730" s="21"/>
      <c r="E730" s="21"/>
      <c r="F730" s="21"/>
      <c r="G730" s="57"/>
      <c r="H730" s="21"/>
      <c r="I730" s="21"/>
      <c r="J730" s="21"/>
      <c r="K730" s="21"/>
      <c r="L730" s="28"/>
      <c r="M730" s="28"/>
      <c r="N730" s="28"/>
      <c r="O730" s="28"/>
      <c r="P730" s="28"/>
      <c r="Q730" s="28"/>
      <c r="R730" s="28"/>
      <c r="S730" s="28"/>
      <c r="T730" s="28"/>
      <c r="U730" s="28"/>
      <c r="V730" s="28"/>
      <c r="W730" s="28"/>
      <c r="X730" s="28"/>
      <c r="Y730" s="28"/>
      <c r="Z730" s="28"/>
      <c r="AA730" s="28"/>
      <c r="AB730" s="28"/>
      <c r="AC730" s="28"/>
      <c r="AD730" s="28"/>
      <c r="AE730" s="28"/>
      <c r="AF730" s="28"/>
      <c r="AG730" s="28"/>
      <c r="AH730" s="28"/>
      <c r="AI730" s="28"/>
      <c r="AJ730" s="28"/>
      <c r="AK730" s="28"/>
      <c r="AL730" s="28"/>
      <c r="AM730" s="28"/>
      <c r="AN730" s="28"/>
      <c r="AO730" s="28"/>
      <c r="AP730" s="28"/>
      <c r="AQ730" s="28"/>
      <c r="AR730" s="28"/>
      <c r="AS730" s="28"/>
      <c r="AT730" s="28"/>
      <c r="AU730" s="28"/>
      <c r="AV730" s="28"/>
      <c r="AW730" s="28"/>
      <c r="AX730" s="28"/>
      <c r="AY730" s="28"/>
      <c r="AZ730" s="28"/>
      <c r="BA730" s="28"/>
      <c r="BB730" s="28"/>
      <c r="BC730" s="28"/>
      <c r="BD730" s="28"/>
      <c r="BE730" s="28"/>
      <c r="BF730" s="28"/>
      <c r="BG730" s="28"/>
      <c r="BH730" s="28"/>
      <c r="BI730" s="28"/>
      <c r="BJ730" s="28"/>
    </row>
    <row r="731" spans="1:62" s="12" customFormat="1" ht="14.4" x14ac:dyDescent="0.25">
      <c r="A731" s="37"/>
      <c r="B731" s="21"/>
      <c r="C731" s="21"/>
      <c r="D731" s="21"/>
      <c r="E731" s="21"/>
      <c r="F731" s="21"/>
      <c r="G731" s="57"/>
      <c r="H731" s="21"/>
      <c r="I731" s="21"/>
      <c r="J731" s="21"/>
      <c r="K731" s="21"/>
      <c r="L731" s="28"/>
      <c r="M731" s="28"/>
      <c r="N731" s="28"/>
      <c r="O731" s="28"/>
      <c r="P731" s="28"/>
      <c r="Q731" s="28"/>
      <c r="R731" s="28"/>
      <c r="S731" s="28"/>
      <c r="T731" s="28"/>
      <c r="U731" s="28"/>
      <c r="V731" s="28"/>
      <c r="W731" s="28"/>
      <c r="X731" s="28"/>
      <c r="Y731" s="28"/>
      <c r="Z731" s="28"/>
      <c r="AA731" s="28"/>
      <c r="AB731" s="28"/>
      <c r="AC731" s="28"/>
      <c r="AD731" s="28"/>
      <c r="AE731" s="28"/>
      <c r="AF731" s="28"/>
      <c r="AG731" s="28"/>
      <c r="AH731" s="28"/>
      <c r="AI731" s="28"/>
      <c r="AJ731" s="28"/>
      <c r="AK731" s="28"/>
      <c r="AL731" s="28"/>
      <c r="AM731" s="28"/>
      <c r="AN731" s="28"/>
      <c r="AO731" s="28"/>
      <c r="AP731" s="28"/>
      <c r="AQ731" s="28"/>
      <c r="AR731" s="28"/>
      <c r="AS731" s="28"/>
      <c r="AT731" s="28"/>
      <c r="AU731" s="28"/>
      <c r="AV731" s="28"/>
      <c r="AW731" s="28"/>
      <c r="AX731" s="28"/>
      <c r="AY731" s="28"/>
      <c r="AZ731" s="28"/>
      <c r="BA731" s="28"/>
      <c r="BB731" s="28"/>
      <c r="BC731" s="28"/>
      <c r="BD731" s="28"/>
      <c r="BE731" s="28"/>
      <c r="BF731" s="28"/>
      <c r="BG731" s="28"/>
      <c r="BH731" s="28"/>
      <c r="BI731" s="28"/>
      <c r="BJ731" s="28"/>
    </row>
    <row r="732" spans="1:62" s="12" customFormat="1" ht="14.4" x14ac:dyDescent="0.25">
      <c r="A732" s="37"/>
      <c r="B732" s="21"/>
      <c r="C732" s="21"/>
      <c r="D732" s="21"/>
      <c r="E732" s="21"/>
      <c r="F732" s="21"/>
      <c r="G732" s="57"/>
      <c r="H732" s="21"/>
      <c r="I732" s="21"/>
      <c r="J732" s="21"/>
      <c r="K732" s="21"/>
      <c r="L732" s="28"/>
      <c r="M732" s="28"/>
      <c r="N732" s="28"/>
      <c r="O732" s="28"/>
      <c r="P732" s="28"/>
      <c r="Q732" s="28"/>
      <c r="R732" s="28"/>
      <c r="S732" s="28"/>
      <c r="T732" s="28"/>
      <c r="U732" s="28"/>
      <c r="V732" s="28"/>
      <c r="W732" s="28"/>
      <c r="X732" s="28"/>
      <c r="Y732" s="28"/>
      <c r="Z732" s="28"/>
      <c r="AA732" s="28"/>
      <c r="AB732" s="28"/>
      <c r="AC732" s="28"/>
      <c r="AD732" s="28"/>
      <c r="AE732" s="28"/>
      <c r="AF732" s="28"/>
      <c r="AG732" s="28"/>
      <c r="AH732" s="28"/>
      <c r="AI732" s="28"/>
      <c r="AJ732" s="28"/>
      <c r="AK732" s="28"/>
      <c r="AL732" s="28"/>
      <c r="AM732" s="28"/>
      <c r="AN732" s="28"/>
      <c r="AO732" s="28"/>
      <c r="AP732" s="28"/>
      <c r="AQ732" s="28"/>
      <c r="AR732" s="28"/>
      <c r="AS732" s="28"/>
      <c r="AT732" s="28"/>
      <c r="AU732" s="28"/>
      <c r="AV732" s="28"/>
      <c r="AW732" s="28"/>
      <c r="AX732" s="28"/>
      <c r="AY732" s="28"/>
      <c r="AZ732" s="28"/>
      <c r="BA732" s="28"/>
      <c r="BB732" s="28"/>
      <c r="BC732" s="28"/>
      <c r="BD732" s="28"/>
      <c r="BE732" s="28"/>
      <c r="BF732" s="28"/>
      <c r="BG732" s="28"/>
      <c r="BH732" s="28"/>
      <c r="BI732" s="28"/>
      <c r="BJ732" s="28"/>
    </row>
    <row r="733" spans="1:62" s="12" customFormat="1" ht="14.4" x14ac:dyDescent="0.25">
      <c r="A733" s="37"/>
      <c r="B733" s="21"/>
      <c r="C733" s="21"/>
      <c r="D733" s="21"/>
      <c r="E733" s="21"/>
      <c r="F733" s="21"/>
      <c r="G733" s="57"/>
      <c r="H733" s="21"/>
      <c r="I733" s="21"/>
      <c r="J733" s="21"/>
      <c r="K733" s="21"/>
      <c r="L733" s="28"/>
      <c r="M733" s="28"/>
      <c r="N733" s="28"/>
      <c r="O733" s="28"/>
      <c r="P733" s="28"/>
      <c r="Q733" s="28"/>
      <c r="R733" s="28"/>
      <c r="S733" s="28"/>
      <c r="T733" s="28"/>
      <c r="U733" s="28"/>
      <c r="V733" s="28"/>
      <c r="W733" s="28"/>
      <c r="X733" s="28"/>
      <c r="Y733" s="28"/>
      <c r="Z733" s="28"/>
      <c r="AA733" s="28"/>
      <c r="AB733" s="28"/>
      <c r="AC733" s="28"/>
      <c r="AD733" s="28"/>
      <c r="AE733" s="28"/>
      <c r="AF733" s="28"/>
      <c r="AG733" s="28"/>
      <c r="AH733" s="28"/>
      <c r="AI733" s="28"/>
      <c r="AJ733" s="28"/>
      <c r="AK733" s="28"/>
      <c r="AL733" s="28"/>
      <c r="AM733" s="28"/>
      <c r="AN733" s="28"/>
      <c r="AO733" s="28"/>
      <c r="AP733" s="28"/>
      <c r="AQ733" s="28"/>
      <c r="AR733" s="28"/>
      <c r="AS733" s="28"/>
      <c r="AT733" s="28"/>
      <c r="AU733" s="28"/>
      <c r="AV733" s="28"/>
      <c r="AW733" s="28"/>
      <c r="AX733" s="28"/>
      <c r="AY733" s="28"/>
      <c r="AZ733" s="28"/>
      <c r="BA733" s="28"/>
      <c r="BB733" s="28"/>
      <c r="BC733" s="28"/>
      <c r="BD733" s="28"/>
      <c r="BE733" s="28"/>
      <c r="BF733" s="28"/>
      <c r="BG733" s="28"/>
      <c r="BH733" s="28"/>
      <c r="BI733" s="28"/>
      <c r="BJ733" s="28"/>
    </row>
    <row r="734" spans="1:62" s="12" customFormat="1" ht="14.4" x14ac:dyDescent="0.25">
      <c r="A734" s="37"/>
      <c r="B734" s="21"/>
      <c r="C734" s="21"/>
      <c r="D734" s="21"/>
      <c r="E734" s="21"/>
      <c r="F734" s="21"/>
      <c r="G734" s="57"/>
      <c r="H734" s="21"/>
      <c r="I734" s="21"/>
      <c r="J734" s="21"/>
      <c r="K734" s="21"/>
      <c r="L734" s="28"/>
      <c r="M734" s="28"/>
      <c r="N734" s="28"/>
      <c r="O734" s="28"/>
      <c r="P734" s="28"/>
      <c r="Q734" s="28"/>
      <c r="R734" s="28"/>
      <c r="S734" s="28"/>
      <c r="T734" s="28"/>
      <c r="U734" s="28"/>
      <c r="V734" s="28"/>
      <c r="W734" s="28"/>
      <c r="X734" s="28"/>
      <c r="Y734" s="28"/>
      <c r="Z734" s="28"/>
      <c r="AA734" s="28"/>
      <c r="AB734" s="28"/>
      <c r="AC734" s="28"/>
      <c r="AD734" s="28"/>
      <c r="AE734" s="28"/>
      <c r="AF734" s="28"/>
      <c r="AG734" s="28"/>
      <c r="AH734" s="28"/>
      <c r="AI734" s="28"/>
      <c r="AJ734" s="28"/>
      <c r="AK734" s="28"/>
      <c r="AL734" s="28"/>
      <c r="AM734" s="28"/>
      <c r="AN734" s="28"/>
      <c r="AO734" s="28"/>
      <c r="AP734" s="28"/>
      <c r="AQ734" s="28"/>
      <c r="AR734" s="28"/>
      <c r="AS734" s="28"/>
      <c r="AT734" s="28"/>
      <c r="AU734" s="28"/>
      <c r="AV734" s="28"/>
      <c r="AW734" s="28"/>
      <c r="AX734" s="28"/>
      <c r="AY734" s="28"/>
      <c r="AZ734" s="28"/>
      <c r="BA734" s="28"/>
      <c r="BB734" s="28"/>
      <c r="BC734" s="28"/>
      <c r="BD734" s="28"/>
      <c r="BE734" s="28"/>
      <c r="BF734" s="28"/>
      <c r="BG734" s="28"/>
      <c r="BH734" s="28"/>
      <c r="BI734" s="28"/>
      <c r="BJ734" s="28"/>
    </row>
    <row r="735" spans="1:62" s="12" customFormat="1" ht="14.4" x14ac:dyDescent="0.25">
      <c r="A735" s="37"/>
      <c r="B735" s="21"/>
      <c r="C735" s="21"/>
      <c r="D735" s="21"/>
      <c r="E735" s="21"/>
      <c r="F735" s="21"/>
      <c r="G735" s="57"/>
      <c r="H735" s="21"/>
      <c r="I735" s="21"/>
      <c r="J735" s="21"/>
      <c r="K735" s="21"/>
      <c r="L735" s="28"/>
      <c r="M735" s="28"/>
      <c r="N735" s="28"/>
      <c r="O735" s="28"/>
      <c r="P735" s="28"/>
      <c r="Q735" s="28"/>
      <c r="R735" s="28"/>
      <c r="S735" s="28"/>
      <c r="T735" s="28"/>
      <c r="U735" s="28"/>
      <c r="V735" s="28"/>
      <c r="W735" s="28"/>
      <c r="X735" s="28"/>
      <c r="Y735" s="28"/>
      <c r="Z735" s="28"/>
      <c r="AA735" s="28"/>
      <c r="AB735" s="28"/>
      <c r="AC735" s="28"/>
      <c r="AD735" s="28"/>
      <c r="AE735" s="28"/>
      <c r="AF735" s="28"/>
      <c r="AG735" s="28"/>
      <c r="AH735" s="28"/>
      <c r="AI735" s="28"/>
      <c r="AJ735" s="28"/>
      <c r="AK735" s="28"/>
      <c r="AL735" s="28"/>
      <c r="AM735" s="28"/>
      <c r="AN735" s="28"/>
      <c r="AO735" s="28"/>
      <c r="AP735" s="28"/>
      <c r="AQ735" s="28"/>
      <c r="AR735" s="28"/>
      <c r="AS735" s="28"/>
      <c r="AT735" s="28"/>
      <c r="AU735" s="28"/>
      <c r="AV735" s="28"/>
      <c r="AW735" s="28"/>
      <c r="AX735" s="28"/>
      <c r="AY735" s="28"/>
      <c r="AZ735" s="28"/>
      <c r="BA735" s="28"/>
      <c r="BB735" s="28"/>
      <c r="BC735" s="28"/>
      <c r="BD735" s="28"/>
      <c r="BE735" s="28"/>
      <c r="BF735" s="28"/>
      <c r="BG735" s="28"/>
      <c r="BH735" s="28"/>
      <c r="BI735" s="28"/>
      <c r="BJ735" s="28"/>
    </row>
    <row r="736" spans="1:62" s="12" customFormat="1" ht="14.4" x14ac:dyDescent="0.25">
      <c r="A736" s="37"/>
      <c r="B736" s="21"/>
      <c r="C736" s="21"/>
      <c r="D736" s="21"/>
      <c r="E736" s="21"/>
      <c r="F736" s="21"/>
      <c r="G736" s="57"/>
      <c r="H736" s="21"/>
      <c r="I736" s="21"/>
      <c r="J736" s="21"/>
      <c r="K736" s="21"/>
      <c r="L736" s="28"/>
      <c r="M736" s="28"/>
      <c r="N736" s="28"/>
      <c r="O736" s="28"/>
      <c r="P736" s="28"/>
      <c r="Q736" s="28"/>
      <c r="R736" s="28"/>
      <c r="S736" s="28"/>
      <c r="T736" s="28"/>
      <c r="U736" s="28"/>
      <c r="V736" s="28"/>
      <c r="W736" s="28"/>
      <c r="X736" s="28"/>
      <c r="Y736" s="28"/>
      <c r="Z736" s="28"/>
      <c r="AA736" s="28"/>
      <c r="AB736" s="28"/>
      <c r="AC736" s="28"/>
      <c r="AD736" s="28"/>
      <c r="AE736" s="28"/>
      <c r="AF736" s="28"/>
      <c r="AG736" s="28"/>
      <c r="AH736" s="28"/>
      <c r="AI736" s="28"/>
      <c r="AJ736" s="28"/>
      <c r="AK736" s="28"/>
      <c r="AL736" s="28"/>
      <c r="AM736" s="28"/>
      <c r="AN736" s="28"/>
      <c r="AO736" s="28"/>
      <c r="AP736" s="28"/>
      <c r="AQ736" s="28"/>
      <c r="AR736" s="28"/>
      <c r="AS736" s="28"/>
      <c r="AT736" s="28"/>
      <c r="AU736" s="28"/>
      <c r="AV736" s="28"/>
      <c r="AW736" s="28"/>
      <c r="AX736" s="28"/>
      <c r="AY736" s="28"/>
      <c r="AZ736" s="28"/>
      <c r="BA736" s="28"/>
      <c r="BB736" s="28"/>
      <c r="BC736" s="28"/>
      <c r="BD736" s="28"/>
      <c r="BE736" s="28"/>
      <c r="BF736" s="28"/>
      <c r="BG736" s="28"/>
      <c r="BH736" s="28"/>
      <c r="BI736" s="28"/>
      <c r="BJ736" s="28"/>
    </row>
    <row r="737" spans="1:62" s="12" customFormat="1" ht="14.4" x14ac:dyDescent="0.25">
      <c r="A737" s="37"/>
      <c r="B737" s="21"/>
      <c r="C737" s="21"/>
      <c r="D737" s="21"/>
      <c r="E737" s="21"/>
      <c r="F737" s="21"/>
      <c r="G737" s="57"/>
      <c r="H737" s="21"/>
      <c r="I737" s="21"/>
      <c r="J737" s="21"/>
      <c r="K737" s="21"/>
      <c r="L737" s="28"/>
      <c r="M737" s="28"/>
      <c r="N737" s="28"/>
      <c r="O737" s="28"/>
      <c r="P737" s="28"/>
      <c r="Q737" s="28"/>
      <c r="R737" s="28"/>
      <c r="S737" s="28"/>
      <c r="T737" s="28"/>
      <c r="U737" s="28"/>
      <c r="V737" s="28"/>
      <c r="W737" s="28"/>
      <c r="X737" s="28"/>
      <c r="Y737" s="28"/>
      <c r="Z737" s="28"/>
      <c r="AA737" s="28"/>
      <c r="AB737" s="28"/>
      <c r="AC737" s="28"/>
      <c r="AD737" s="28"/>
      <c r="AE737" s="28"/>
      <c r="AF737" s="28"/>
      <c r="AG737" s="28"/>
      <c r="AH737" s="28"/>
      <c r="AI737" s="28"/>
      <c r="AJ737" s="28"/>
      <c r="AK737" s="28"/>
      <c r="AL737" s="28"/>
      <c r="AM737" s="28"/>
      <c r="AN737" s="28"/>
      <c r="AO737" s="28"/>
      <c r="AP737" s="28"/>
      <c r="AQ737" s="28"/>
      <c r="AR737" s="28"/>
      <c r="AS737" s="28"/>
      <c r="AT737" s="28"/>
      <c r="AU737" s="28"/>
      <c r="AV737" s="28"/>
      <c r="AW737" s="28"/>
      <c r="AX737" s="28"/>
      <c r="AY737" s="28"/>
      <c r="AZ737" s="28"/>
      <c r="BA737" s="28"/>
      <c r="BB737" s="28"/>
      <c r="BC737" s="28"/>
      <c r="BD737" s="28"/>
      <c r="BE737" s="28"/>
      <c r="BF737" s="28"/>
      <c r="BG737" s="28"/>
      <c r="BH737" s="28"/>
      <c r="BI737" s="28"/>
      <c r="BJ737" s="28"/>
    </row>
    <row r="738" spans="1:62" s="12" customFormat="1" ht="14.4" x14ac:dyDescent="0.25">
      <c r="A738" s="37"/>
      <c r="B738" s="21"/>
      <c r="C738" s="21"/>
      <c r="D738" s="21"/>
      <c r="E738" s="21"/>
      <c r="F738" s="21"/>
      <c r="G738" s="57"/>
      <c r="H738" s="21"/>
      <c r="I738" s="21"/>
      <c r="J738" s="21"/>
      <c r="K738" s="21"/>
      <c r="L738" s="28"/>
      <c r="M738" s="28"/>
      <c r="N738" s="28"/>
      <c r="O738" s="28"/>
      <c r="P738" s="28"/>
      <c r="Q738" s="28"/>
      <c r="R738" s="28"/>
      <c r="S738" s="28"/>
      <c r="T738" s="28"/>
      <c r="U738" s="28"/>
      <c r="V738" s="28"/>
      <c r="W738" s="28"/>
      <c r="X738" s="28"/>
      <c r="Y738" s="28"/>
      <c r="Z738" s="28"/>
      <c r="AA738" s="28"/>
      <c r="AB738" s="28"/>
      <c r="AC738" s="28"/>
      <c r="AD738" s="28"/>
      <c r="AE738" s="28"/>
      <c r="AF738" s="28"/>
      <c r="AG738" s="28"/>
      <c r="AH738" s="28"/>
      <c r="AI738" s="28"/>
      <c r="AJ738" s="28"/>
      <c r="AK738" s="28"/>
      <c r="AL738" s="28"/>
      <c r="AM738" s="28"/>
      <c r="AN738" s="28"/>
      <c r="AO738" s="28"/>
      <c r="AP738" s="28"/>
      <c r="AQ738" s="28"/>
      <c r="AR738" s="28"/>
      <c r="AS738" s="28"/>
      <c r="AT738" s="28"/>
      <c r="AU738" s="28"/>
      <c r="AV738" s="28"/>
      <c r="AW738" s="28"/>
      <c r="AX738" s="28"/>
      <c r="AY738" s="28"/>
      <c r="AZ738" s="28"/>
      <c r="BA738" s="28"/>
      <c r="BB738" s="28"/>
      <c r="BC738" s="28"/>
      <c r="BD738" s="28"/>
      <c r="BE738" s="28"/>
      <c r="BF738" s="28"/>
      <c r="BG738" s="28"/>
      <c r="BH738" s="28"/>
      <c r="BI738" s="28"/>
      <c r="BJ738" s="28"/>
    </row>
    <row r="739" spans="1:62" s="12" customFormat="1" ht="14.4" x14ac:dyDescent="0.25">
      <c r="A739" s="37"/>
      <c r="B739" s="21"/>
      <c r="C739" s="21"/>
      <c r="D739" s="21"/>
      <c r="E739" s="21"/>
      <c r="F739" s="21"/>
      <c r="G739" s="57"/>
      <c r="H739" s="21"/>
      <c r="I739" s="21"/>
      <c r="J739" s="21"/>
      <c r="K739" s="21"/>
      <c r="L739" s="28"/>
      <c r="M739" s="28"/>
      <c r="N739" s="28"/>
      <c r="O739" s="28"/>
      <c r="P739" s="28"/>
      <c r="Q739" s="28"/>
      <c r="R739" s="28"/>
      <c r="S739" s="28"/>
      <c r="T739" s="28"/>
      <c r="U739" s="28"/>
      <c r="V739" s="28"/>
      <c r="W739" s="28"/>
      <c r="X739" s="28"/>
      <c r="Y739" s="28"/>
      <c r="Z739" s="28"/>
      <c r="AA739" s="28"/>
      <c r="AB739" s="28"/>
      <c r="AC739" s="28"/>
      <c r="AD739" s="28"/>
      <c r="AE739" s="28"/>
      <c r="AF739" s="28"/>
      <c r="AG739" s="28"/>
      <c r="AH739" s="28"/>
      <c r="AI739" s="28"/>
      <c r="AJ739" s="28"/>
      <c r="AK739" s="28"/>
      <c r="AL739" s="28"/>
      <c r="AM739" s="28"/>
      <c r="AN739" s="28"/>
      <c r="AO739" s="28"/>
      <c r="AP739" s="28"/>
      <c r="AQ739" s="28"/>
      <c r="AR739" s="28"/>
      <c r="AS739" s="28"/>
      <c r="AT739" s="28"/>
      <c r="AU739" s="28"/>
      <c r="AV739" s="28"/>
      <c r="AW739" s="28"/>
      <c r="AX739" s="28"/>
      <c r="AY739" s="28"/>
      <c r="AZ739" s="28"/>
      <c r="BA739" s="28"/>
      <c r="BB739" s="28"/>
      <c r="BC739" s="28"/>
      <c r="BD739" s="28"/>
      <c r="BE739" s="28"/>
      <c r="BF739" s="28"/>
      <c r="BG739" s="28"/>
      <c r="BH739" s="28"/>
      <c r="BI739" s="28"/>
      <c r="BJ739" s="28"/>
    </row>
    <row r="740" spans="1:62" s="12" customFormat="1" ht="14.4" x14ac:dyDescent="0.25">
      <c r="A740" s="37"/>
      <c r="B740" s="21"/>
      <c r="C740" s="21"/>
      <c r="D740" s="21"/>
      <c r="E740" s="21"/>
      <c r="F740" s="21"/>
      <c r="G740" s="57"/>
      <c r="H740" s="21"/>
      <c r="I740" s="21"/>
      <c r="J740" s="21"/>
      <c r="K740" s="21"/>
      <c r="L740" s="28"/>
      <c r="M740" s="28"/>
      <c r="N740" s="28"/>
      <c r="O740" s="28"/>
      <c r="P740" s="28"/>
      <c r="Q740" s="28"/>
      <c r="R740" s="28"/>
      <c r="S740" s="28"/>
      <c r="T740" s="28"/>
      <c r="U740" s="28"/>
      <c r="V740" s="28"/>
      <c r="W740" s="28"/>
      <c r="X740" s="28"/>
      <c r="Y740" s="28"/>
      <c r="Z740" s="28"/>
      <c r="AA740" s="28"/>
      <c r="AB740" s="28"/>
      <c r="AC740" s="28"/>
      <c r="AD740" s="28"/>
      <c r="AE740" s="28"/>
      <c r="AF740" s="28"/>
      <c r="AG740" s="28"/>
      <c r="AH740" s="28"/>
      <c r="AI740" s="28"/>
      <c r="AJ740" s="28"/>
      <c r="AK740" s="28"/>
      <c r="AL740" s="28"/>
      <c r="AM740" s="28"/>
      <c r="AN740" s="28"/>
      <c r="AO740" s="28"/>
      <c r="AP740" s="28"/>
      <c r="AQ740" s="28"/>
      <c r="AR740" s="28"/>
      <c r="AS740" s="28"/>
      <c r="AT740" s="28"/>
      <c r="AU740" s="28"/>
      <c r="AV740" s="28"/>
      <c r="AW740" s="28"/>
      <c r="AX740" s="28"/>
      <c r="AY740" s="28"/>
      <c r="AZ740" s="28"/>
      <c r="BA740" s="28"/>
      <c r="BB740" s="28"/>
      <c r="BC740" s="28"/>
      <c r="BD740" s="28"/>
      <c r="BE740" s="28"/>
      <c r="BF740" s="28"/>
      <c r="BG740" s="28"/>
      <c r="BH740" s="28"/>
      <c r="BI740" s="28"/>
      <c r="BJ740" s="28"/>
    </row>
    <row r="741" spans="1:62" s="12" customFormat="1" ht="14.4" x14ac:dyDescent="0.25">
      <c r="A741" s="37"/>
      <c r="B741" s="21"/>
      <c r="C741" s="21"/>
      <c r="D741" s="21"/>
      <c r="E741" s="21"/>
      <c r="F741" s="21"/>
      <c r="G741" s="57"/>
      <c r="H741" s="21"/>
      <c r="I741" s="21"/>
      <c r="J741" s="21"/>
      <c r="K741" s="21"/>
      <c r="L741" s="28"/>
      <c r="M741" s="28"/>
      <c r="N741" s="28"/>
      <c r="O741" s="28"/>
      <c r="P741" s="28"/>
      <c r="Q741" s="28"/>
      <c r="R741" s="28"/>
      <c r="S741" s="28"/>
      <c r="T741" s="28"/>
      <c r="U741" s="28"/>
      <c r="V741" s="28"/>
      <c r="W741" s="28"/>
      <c r="X741" s="28"/>
      <c r="Y741" s="28"/>
      <c r="Z741" s="28"/>
      <c r="AA741" s="28"/>
      <c r="AB741" s="28"/>
      <c r="AC741" s="28"/>
      <c r="AD741" s="28"/>
      <c r="AE741" s="28"/>
      <c r="AF741" s="28"/>
      <c r="AG741" s="28"/>
      <c r="AH741" s="28"/>
      <c r="AI741" s="28"/>
      <c r="AJ741" s="28"/>
      <c r="AK741" s="28"/>
      <c r="AL741" s="28"/>
      <c r="AM741" s="28"/>
      <c r="AN741" s="28"/>
      <c r="AO741" s="28"/>
      <c r="AP741" s="28"/>
      <c r="AQ741" s="28"/>
      <c r="AR741" s="28"/>
      <c r="AS741" s="28"/>
      <c r="AT741" s="28"/>
      <c r="AU741" s="28"/>
      <c r="AV741" s="28"/>
      <c r="AW741" s="28"/>
      <c r="AX741" s="28"/>
      <c r="AY741" s="28"/>
      <c r="AZ741" s="28"/>
      <c r="BA741" s="28"/>
      <c r="BB741" s="28"/>
      <c r="BC741" s="28"/>
      <c r="BD741" s="28"/>
      <c r="BE741" s="28"/>
      <c r="BF741" s="28"/>
      <c r="BG741" s="28"/>
      <c r="BH741" s="28"/>
      <c r="BI741" s="28"/>
      <c r="BJ741" s="28"/>
    </row>
    <row r="742" spans="1:62" s="12" customFormat="1" ht="14.4" x14ac:dyDescent="0.25">
      <c r="A742" s="37"/>
      <c r="B742" s="21"/>
      <c r="C742" s="21"/>
      <c r="D742" s="21"/>
      <c r="E742" s="21"/>
      <c r="F742" s="21"/>
      <c r="G742" s="57"/>
      <c r="H742" s="21"/>
      <c r="I742" s="21"/>
      <c r="J742" s="21"/>
      <c r="K742" s="21"/>
      <c r="L742" s="28"/>
      <c r="M742" s="28"/>
      <c r="N742" s="28"/>
      <c r="O742" s="28"/>
      <c r="P742" s="28"/>
      <c r="Q742" s="28"/>
      <c r="R742" s="28"/>
      <c r="S742" s="28"/>
      <c r="T742" s="28"/>
      <c r="U742" s="28"/>
      <c r="V742" s="28"/>
      <c r="W742" s="28"/>
      <c r="X742" s="28"/>
      <c r="Y742" s="28"/>
      <c r="Z742" s="28"/>
      <c r="AA742" s="28"/>
      <c r="AB742" s="28"/>
      <c r="AC742" s="28"/>
      <c r="AD742" s="28"/>
      <c r="AE742" s="28"/>
      <c r="AF742" s="28"/>
      <c r="AG742" s="28"/>
      <c r="AH742" s="28"/>
      <c r="AI742" s="28"/>
      <c r="AJ742" s="28"/>
      <c r="AK742" s="28"/>
      <c r="AL742" s="28"/>
      <c r="AM742" s="28"/>
      <c r="AN742" s="28"/>
      <c r="AO742" s="28"/>
      <c r="AP742" s="28"/>
      <c r="AQ742" s="28"/>
      <c r="AR742" s="28"/>
      <c r="AS742" s="28"/>
      <c r="AT742" s="28"/>
      <c r="AU742" s="28"/>
      <c r="AV742" s="28"/>
      <c r="AW742" s="28"/>
      <c r="AX742" s="28"/>
      <c r="AY742" s="28"/>
      <c r="AZ742" s="28"/>
      <c r="BA742" s="28"/>
      <c r="BB742" s="28"/>
      <c r="BC742" s="28"/>
      <c r="BD742" s="28"/>
      <c r="BE742" s="28"/>
      <c r="BF742" s="28"/>
      <c r="BG742" s="28"/>
      <c r="BH742" s="28"/>
      <c r="BI742" s="28"/>
      <c r="BJ742" s="28"/>
    </row>
    <row r="743" spans="1:62" s="12" customFormat="1" ht="14.4" x14ac:dyDescent="0.25">
      <c r="A743" s="37"/>
      <c r="B743" s="21"/>
      <c r="C743" s="21"/>
      <c r="D743" s="21"/>
      <c r="E743" s="21"/>
      <c r="F743" s="21"/>
      <c r="G743" s="57"/>
      <c r="H743" s="21"/>
      <c r="I743" s="21"/>
      <c r="J743" s="21"/>
      <c r="K743" s="21"/>
      <c r="L743" s="28"/>
      <c r="M743" s="28"/>
      <c r="N743" s="28"/>
      <c r="O743" s="28"/>
      <c r="P743" s="28"/>
      <c r="Q743" s="28"/>
      <c r="R743" s="28"/>
      <c r="S743" s="28"/>
      <c r="T743" s="28"/>
      <c r="U743" s="28"/>
      <c r="V743" s="28"/>
      <c r="W743" s="28"/>
      <c r="X743" s="28"/>
      <c r="Y743" s="28"/>
      <c r="Z743" s="28"/>
      <c r="AA743" s="28"/>
      <c r="AB743" s="28"/>
      <c r="AC743" s="28"/>
      <c r="AD743" s="28"/>
      <c r="AE743" s="28"/>
      <c r="AF743" s="28"/>
      <c r="AG743" s="28"/>
      <c r="AH743" s="28"/>
      <c r="AI743" s="28"/>
      <c r="AJ743" s="28"/>
      <c r="AK743" s="28"/>
      <c r="AL743" s="28"/>
      <c r="AM743" s="28"/>
      <c r="AN743" s="28"/>
      <c r="AO743" s="28"/>
      <c r="AP743" s="28"/>
      <c r="AQ743" s="28"/>
      <c r="AR743" s="28"/>
      <c r="AS743" s="28"/>
      <c r="AT743" s="28"/>
      <c r="AU743" s="28"/>
      <c r="AV743" s="28"/>
      <c r="AW743" s="28"/>
      <c r="AX743" s="28"/>
      <c r="AY743" s="28"/>
      <c r="AZ743" s="28"/>
      <c r="BA743" s="28"/>
      <c r="BB743" s="28"/>
      <c r="BC743" s="28"/>
      <c r="BD743" s="28"/>
      <c r="BE743" s="28"/>
      <c r="BF743" s="28"/>
      <c r="BG743" s="28"/>
      <c r="BH743" s="28"/>
      <c r="BI743" s="28"/>
      <c r="BJ743" s="28"/>
    </row>
    <row r="744" spans="1:62" s="12" customFormat="1" ht="14.4" x14ac:dyDescent="0.25">
      <c r="A744" s="37"/>
      <c r="B744" s="21"/>
      <c r="C744" s="21"/>
      <c r="D744" s="21"/>
      <c r="E744" s="21"/>
      <c r="F744" s="21"/>
      <c r="G744" s="57"/>
      <c r="H744" s="21"/>
      <c r="I744" s="21"/>
      <c r="J744" s="21"/>
      <c r="K744" s="21"/>
      <c r="L744" s="28"/>
      <c r="M744" s="28"/>
      <c r="N744" s="28"/>
      <c r="O744" s="28"/>
      <c r="P744" s="28"/>
      <c r="Q744" s="28"/>
      <c r="R744" s="28"/>
      <c r="S744" s="28"/>
      <c r="T744" s="28"/>
      <c r="U744" s="28"/>
      <c r="V744" s="28"/>
      <c r="W744" s="28"/>
      <c r="X744" s="28"/>
      <c r="Y744" s="28"/>
      <c r="Z744" s="28"/>
      <c r="AA744" s="28"/>
      <c r="AB744" s="28"/>
      <c r="AC744" s="28"/>
      <c r="AD744" s="28"/>
      <c r="AE744" s="28"/>
      <c r="AF744" s="28"/>
      <c r="AG744" s="28"/>
      <c r="AH744" s="28"/>
      <c r="AI744" s="28"/>
      <c r="AJ744" s="28"/>
      <c r="AK744" s="28"/>
      <c r="AL744" s="28"/>
      <c r="AM744" s="28"/>
      <c r="AN744" s="28"/>
      <c r="AO744" s="28"/>
      <c r="AP744" s="28"/>
      <c r="AQ744" s="28"/>
      <c r="AR744" s="28"/>
      <c r="AS744" s="28"/>
      <c r="AT744" s="28"/>
      <c r="AU744" s="28"/>
      <c r="AV744" s="28"/>
      <c r="AW744" s="28"/>
      <c r="AX744" s="28"/>
      <c r="AY744" s="28"/>
      <c r="AZ744" s="28"/>
      <c r="BA744" s="28"/>
      <c r="BB744" s="28"/>
      <c r="BC744" s="28"/>
      <c r="BD744" s="28"/>
      <c r="BE744" s="28"/>
      <c r="BF744" s="28"/>
      <c r="BG744" s="28"/>
      <c r="BH744" s="28"/>
      <c r="BI744" s="28"/>
      <c r="BJ744" s="28"/>
    </row>
    <row r="745" spans="1:62" s="12" customFormat="1" ht="14.4" x14ac:dyDescent="0.25">
      <c r="A745" s="37"/>
      <c r="B745" s="21"/>
      <c r="C745" s="21"/>
      <c r="D745" s="21"/>
      <c r="E745" s="21"/>
      <c r="F745" s="21"/>
      <c r="G745" s="57"/>
      <c r="H745" s="21"/>
      <c r="I745" s="21"/>
      <c r="J745" s="21"/>
      <c r="K745" s="21"/>
      <c r="L745" s="28"/>
      <c r="M745" s="28"/>
      <c r="N745" s="28"/>
      <c r="O745" s="28"/>
      <c r="P745" s="28"/>
      <c r="Q745" s="28"/>
      <c r="R745" s="28"/>
      <c r="S745" s="28"/>
      <c r="T745" s="28"/>
      <c r="U745" s="28"/>
      <c r="V745" s="28"/>
      <c r="W745" s="28"/>
      <c r="X745" s="28"/>
      <c r="Y745" s="28"/>
      <c r="Z745" s="28"/>
      <c r="AA745" s="28"/>
      <c r="AB745" s="28"/>
      <c r="AC745" s="28"/>
      <c r="AD745" s="28"/>
      <c r="AE745" s="28"/>
      <c r="AF745" s="28"/>
      <c r="AG745" s="28"/>
      <c r="AH745" s="28"/>
      <c r="AI745" s="28"/>
      <c r="AJ745" s="28"/>
      <c r="AK745" s="28"/>
      <c r="AL745" s="28"/>
      <c r="AM745" s="28"/>
      <c r="AN745" s="28"/>
      <c r="AO745" s="28"/>
      <c r="AP745" s="28"/>
      <c r="AQ745" s="28"/>
      <c r="AR745" s="28"/>
      <c r="AS745" s="28"/>
      <c r="AT745" s="28"/>
      <c r="AU745" s="28"/>
      <c r="AV745" s="28"/>
      <c r="AW745" s="28"/>
      <c r="AX745" s="28"/>
      <c r="AY745" s="28"/>
      <c r="AZ745" s="28"/>
      <c r="BA745" s="28"/>
      <c r="BB745" s="28"/>
      <c r="BC745" s="28"/>
      <c r="BD745" s="28"/>
      <c r="BE745" s="28"/>
      <c r="BF745" s="28"/>
      <c r="BG745" s="28"/>
      <c r="BH745" s="28"/>
      <c r="BI745" s="28"/>
      <c r="BJ745" s="28"/>
    </row>
    <row r="746" spans="1:62" s="12" customFormat="1" ht="14.4" x14ac:dyDescent="0.25">
      <c r="A746" s="37"/>
      <c r="B746" s="21"/>
      <c r="C746" s="21"/>
      <c r="D746" s="21"/>
      <c r="E746" s="21"/>
      <c r="F746" s="21"/>
      <c r="G746" s="57"/>
      <c r="H746" s="21"/>
      <c r="I746" s="21"/>
      <c r="J746" s="21"/>
      <c r="K746" s="21"/>
      <c r="L746" s="28"/>
      <c r="M746" s="28"/>
      <c r="N746" s="28"/>
      <c r="O746" s="28"/>
      <c r="P746" s="28"/>
      <c r="Q746" s="28"/>
      <c r="R746" s="28"/>
      <c r="S746" s="28"/>
      <c r="T746" s="28"/>
      <c r="U746" s="28"/>
      <c r="V746" s="28"/>
      <c r="W746" s="28"/>
      <c r="X746" s="28"/>
      <c r="Y746" s="28"/>
      <c r="Z746" s="28"/>
      <c r="AA746" s="28"/>
      <c r="AB746" s="28"/>
      <c r="AC746" s="28"/>
      <c r="AD746" s="28"/>
      <c r="AE746" s="28"/>
      <c r="AF746" s="28"/>
      <c r="AG746" s="28"/>
      <c r="AH746" s="28"/>
      <c r="AI746" s="28"/>
      <c r="AJ746" s="28"/>
      <c r="AK746" s="28"/>
      <c r="AL746" s="28"/>
      <c r="AM746" s="28"/>
      <c r="AN746" s="28"/>
      <c r="AO746" s="28"/>
      <c r="AP746" s="28"/>
      <c r="AQ746" s="28"/>
      <c r="AR746" s="28"/>
      <c r="AS746" s="28"/>
      <c r="AT746" s="28"/>
      <c r="AU746" s="28"/>
      <c r="AV746" s="28"/>
      <c r="AW746" s="28"/>
      <c r="AX746" s="28"/>
      <c r="AY746" s="28"/>
      <c r="AZ746" s="28"/>
      <c r="BA746" s="28"/>
      <c r="BB746" s="28"/>
      <c r="BC746" s="28"/>
      <c r="BD746" s="28"/>
      <c r="BE746" s="28"/>
      <c r="BF746" s="28"/>
      <c r="BG746" s="28"/>
      <c r="BH746" s="28"/>
      <c r="BI746" s="28"/>
      <c r="BJ746" s="28"/>
    </row>
    <row r="747" spans="1:62" s="12" customFormat="1" ht="14.4" x14ac:dyDescent="0.25">
      <c r="A747" s="37"/>
      <c r="B747" s="21"/>
      <c r="C747" s="21"/>
      <c r="D747" s="21"/>
      <c r="E747" s="21"/>
      <c r="F747" s="21"/>
      <c r="G747" s="57"/>
      <c r="H747" s="21"/>
      <c r="I747" s="21"/>
      <c r="J747" s="21"/>
      <c r="K747" s="21"/>
      <c r="L747" s="28"/>
      <c r="M747" s="28"/>
      <c r="N747" s="28"/>
      <c r="O747" s="28"/>
      <c r="P747" s="28"/>
      <c r="Q747" s="28"/>
      <c r="R747" s="28"/>
      <c r="S747" s="28"/>
      <c r="T747" s="28"/>
      <c r="U747" s="28"/>
      <c r="V747" s="28"/>
      <c r="W747" s="28"/>
      <c r="X747" s="28"/>
      <c r="Y747" s="28"/>
      <c r="Z747" s="28"/>
      <c r="AA747" s="28"/>
      <c r="AB747" s="28"/>
      <c r="AC747" s="28"/>
      <c r="AD747" s="28"/>
      <c r="AE747" s="28"/>
      <c r="AF747" s="28"/>
      <c r="AG747" s="28"/>
      <c r="AH747" s="28"/>
      <c r="AI747" s="28"/>
      <c r="AJ747" s="28"/>
      <c r="AK747" s="28"/>
      <c r="AL747" s="28"/>
      <c r="AM747" s="28"/>
      <c r="AN747" s="28"/>
      <c r="AO747" s="28"/>
      <c r="AP747" s="28"/>
      <c r="AQ747" s="28"/>
      <c r="AR747" s="28"/>
      <c r="AS747" s="28"/>
      <c r="AT747" s="28"/>
      <c r="AU747" s="28"/>
      <c r="AV747" s="28"/>
      <c r="AW747" s="28"/>
      <c r="AX747" s="28"/>
      <c r="AY747" s="28"/>
      <c r="AZ747" s="28"/>
      <c r="BA747" s="28"/>
      <c r="BB747" s="28"/>
      <c r="BC747" s="28"/>
      <c r="BD747" s="28"/>
      <c r="BE747" s="28"/>
      <c r="BF747" s="28"/>
      <c r="BG747" s="28"/>
      <c r="BH747" s="28"/>
      <c r="BI747" s="28"/>
      <c r="BJ747" s="28"/>
    </row>
    <row r="748" spans="1:62" s="12" customFormat="1" ht="14.4" x14ac:dyDescent="0.25">
      <c r="A748" s="37"/>
      <c r="B748" s="21"/>
      <c r="C748" s="21"/>
      <c r="D748" s="21"/>
      <c r="E748" s="21"/>
      <c r="F748" s="21"/>
      <c r="G748" s="57"/>
      <c r="H748" s="21"/>
      <c r="I748" s="21"/>
      <c r="J748" s="21"/>
      <c r="K748" s="21"/>
      <c r="L748" s="28"/>
      <c r="M748" s="28"/>
      <c r="N748" s="28"/>
      <c r="O748" s="28"/>
      <c r="P748" s="28"/>
      <c r="Q748" s="28"/>
      <c r="R748" s="28"/>
      <c r="S748" s="28"/>
      <c r="T748" s="28"/>
      <c r="U748" s="28"/>
      <c r="V748" s="28"/>
      <c r="W748" s="28"/>
      <c r="X748" s="28"/>
      <c r="Y748" s="28"/>
      <c r="Z748" s="28"/>
      <c r="AA748" s="28"/>
      <c r="AB748" s="28"/>
      <c r="AC748" s="28"/>
      <c r="AD748" s="28"/>
      <c r="AE748" s="28"/>
      <c r="AF748" s="28"/>
      <c r="AG748" s="28"/>
      <c r="AH748" s="28"/>
      <c r="AI748" s="28"/>
      <c r="AJ748" s="28"/>
      <c r="AK748" s="28"/>
      <c r="AL748" s="28"/>
      <c r="AM748" s="28"/>
      <c r="AN748" s="28"/>
      <c r="AO748" s="28"/>
      <c r="AP748" s="28"/>
      <c r="AQ748" s="28"/>
      <c r="AR748" s="28"/>
      <c r="AS748" s="28"/>
      <c r="AT748" s="28"/>
      <c r="AU748" s="28"/>
      <c r="AV748" s="28"/>
      <c r="AW748" s="28"/>
      <c r="AX748" s="28"/>
      <c r="AY748" s="28"/>
      <c r="AZ748" s="28"/>
      <c r="BA748" s="28"/>
      <c r="BB748" s="28"/>
      <c r="BC748" s="28"/>
      <c r="BD748" s="28"/>
      <c r="BE748" s="28"/>
      <c r="BF748" s="28"/>
      <c r="BG748" s="28"/>
      <c r="BH748" s="28"/>
      <c r="BI748" s="28"/>
      <c r="BJ748" s="28"/>
    </row>
    <row r="749" spans="1:62" s="12" customFormat="1" ht="14.4" x14ac:dyDescent="0.25">
      <c r="A749" s="37"/>
      <c r="B749" s="21"/>
      <c r="C749" s="21"/>
      <c r="D749" s="21"/>
      <c r="E749" s="21"/>
      <c r="F749" s="21"/>
      <c r="G749" s="57"/>
      <c r="H749" s="21"/>
      <c r="I749" s="21"/>
      <c r="J749" s="21"/>
      <c r="K749" s="21"/>
      <c r="L749" s="28"/>
      <c r="M749" s="28"/>
      <c r="N749" s="28"/>
      <c r="O749" s="28"/>
      <c r="P749" s="28"/>
      <c r="Q749" s="28"/>
      <c r="R749" s="28"/>
      <c r="S749" s="28"/>
      <c r="T749" s="28"/>
      <c r="U749" s="28"/>
      <c r="V749" s="28"/>
      <c r="W749" s="28"/>
      <c r="X749" s="28"/>
      <c r="Y749" s="28"/>
      <c r="Z749" s="28"/>
      <c r="AA749" s="28"/>
      <c r="AB749" s="28"/>
      <c r="AC749" s="28"/>
      <c r="AD749" s="28"/>
      <c r="AE749" s="28"/>
      <c r="AF749" s="28"/>
      <c r="AG749" s="28"/>
      <c r="AH749" s="28"/>
      <c r="AI749" s="28"/>
      <c r="AJ749" s="28"/>
      <c r="AK749" s="28"/>
      <c r="AL749" s="28"/>
      <c r="AM749" s="28"/>
      <c r="AN749" s="28"/>
      <c r="AO749" s="28"/>
      <c r="AP749" s="28"/>
      <c r="AQ749" s="28"/>
      <c r="AR749" s="28"/>
      <c r="AS749" s="28"/>
      <c r="AT749" s="28"/>
      <c r="AU749" s="28"/>
      <c r="AV749" s="28"/>
      <c r="AW749" s="28"/>
      <c r="AX749" s="28"/>
      <c r="AY749" s="28"/>
      <c r="AZ749" s="28"/>
      <c r="BA749" s="28"/>
      <c r="BB749" s="28"/>
      <c r="BC749" s="28"/>
      <c r="BD749" s="28"/>
      <c r="BE749" s="28"/>
      <c r="BF749" s="28"/>
      <c r="BG749" s="28"/>
      <c r="BH749" s="28"/>
      <c r="BI749" s="28"/>
      <c r="BJ749" s="28"/>
    </row>
    <row r="750" spans="1:62" s="12" customFormat="1" ht="14.4" x14ac:dyDescent="0.25">
      <c r="A750" s="37"/>
      <c r="B750" s="21"/>
      <c r="C750" s="21"/>
      <c r="D750" s="21"/>
      <c r="E750" s="21"/>
      <c r="F750" s="21"/>
      <c r="G750" s="57"/>
      <c r="H750" s="21"/>
      <c r="I750" s="21"/>
      <c r="J750" s="21"/>
      <c r="K750" s="21"/>
      <c r="L750" s="28"/>
      <c r="M750" s="28"/>
      <c r="N750" s="28"/>
      <c r="O750" s="28"/>
      <c r="P750" s="28"/>
      <c r="Q750" s="28"/>
      <c r="R750" s="28"/>
      <c r="S750" s="28"/>
      <c r="T750" s="28"/>
      <c r="U750" s="28"/>
      <c r="V750" s="28"/>
      <c r="W750" s="28"/>
      <c r="X750" s="28"/>
      <c r="Y750" s="28"/>
      <c r="Z750" s="28"/>
      <c r="AA750" s="28"/>
      <c r="AB750" s="28"/>
      <c r="AC750" s="28"/>
      <c r="AD750" s="28"/>
      <c r="AE750" s="28"/>
      <c r="AF750" s="28"/>
      <c r="AG750" s="28"/>
      <c r="AH750" s="28"/>
      <c r="AI750" s="28"/>
      <c r="AJ750" s="28"/>
      <c r="AK750" s="28"/>
      <c r="AL750" s="28"/>
      <c r="AM750" s="28"/>
      <c r="AN750" s="28"/>
      <c r="AO750" s="28"/>
      <c r="AP750" s="28"/>
      <c r="AQ750" s="28"/>
      <c r="AR750" s="28"/>
      <c r="AS750" s="28"/>
      <c r="AT750" s="28"/>
      <c r="AU750" s="28"/>
      <c r="AV750" s="28"/>
      <c r="AW750" s="28"/>
      <c r="AX750" s="28"/>
      <c r="AY750" s="28"/>
      <c r="AZ750" s="28"/>
      <c r="BA750" s="28"/>
      <c r="BB750" s="28"/>
      <c r="BC750" s="28"/>
      <c r="BD750" s="28"/>
      <c r="BE750" s="28"/>
      <c r="BF750" s="28"/>
      <c r="BG750" s="28"/>
      <c r="BH750" s="28"/>
      <c r="BI750" s="28"/>
      <c r="BJ750" s="28"/>
    </row>
    <row r="751" spans="1:62" s="12" customFormat="1" ht="14.4" x14ac:dyDescent="0.25">
      <c r="A751" s="37"/>
      <c r="B751" s="21"/>
      <c r="C751" s="21"/>
      <c r="D751" s="21"/>
      <c r="E751" s="21"/>
      <c r="F751" s="21"/>
      <c r="G751" s="57"/>
      <c r="H751" s="21"/>
      <c r="I751" s="21"/>
      <c r="J751" s="21"/>
      <c r="K751" s="21"/>
      <c r="L751" s="28"/>
      <c r="M751" s="28"/>
      <c r="N751" s="28"/>
      <c r="O751" s="28"/>
      <c r="P751" s="28"/>
      <c r="Q751" s="28"/>
      <c r="R751" s="28"/>
      <c r="S751" s="28"/>
      <c r="T751" s="28"/>
      <c r="U751" s="28"/>
      <c r="V751" s="28"/>
      <c r="W751" s="28"/>
      <c r="X751" s="28"/>
      <c r="Y751" s="28"/>
      <c r="Z751" s="28"/>
      <c r="AA751" s="28"/>
      <c r="AB751" s="28"/>
      <c r="AC751" s="28"/>
      <c r="AD751" s="28"/>
      <c r="AE751" s="28"/>
      <c r="AF751" s="28"/>
      <c r="AG751" s="28"/>
      <c r="AH751" s="28"/>
      <c r="AI751" s="28"/>
      <c r="AJ751" s="28"/>
      <c r="AK751" s="28"/>
      <c r="AL751" s="28"/>
      <c r="AM751" s="28"/>
      <c r="AN751" s="28"/>
      <c r="AO751" s="28"/>
      <c r="AP751" s="28"/>
      <c r="AQ751" s="28"/>
      <c r="AR751" s="28"/>
      <c r="AS751" s="28"/>
      <c r="AT751" s="28"/>
      <c r="AU751" s="28"/>
      <c r="AV751" s="28"/>
      <c r="AW751" s="28"/>
      <c r="AX751" s="28"/>
      <c r="AY751" s="28"/>
      <c r="AZ751" s="28"/>
      <c r="BA751" s="28"/>
      <c r="BB751" s="28"/>
      <c r="BC751" s="28"/>
      <c r="BD751" s="28"/>
      <c r="BE751" s="28"/>
      <c r="BF751" s="28"/>
      <c r="BG751" s="28"/>
      <c r="BH751" s="28"/>
      <c r="BI751" s="28"/>
      <c r="BJ751" s="28"/>
    </row>
    <row r="752" spans="1:62" s="12" customFormat="1" ht="14.4" x14ac:dyDescent="0.25">
      <c r="A752" s="37"/>
      <c r="B752" s="21"/>
      <c r="C752" s="21"/>
      <c r="D752" s="21"/>
      <c r="E752" s="21"/>
      <c r="F752" s="21"/>
      <c r="G752" s="57"/>
      <c r="H752" s="21"/>
      <c r="I752" s="21"/>
      <c r="J752" s="21"/>
      <c r="K752" s="21"/>
      <c r="L752" s="28"/>
      <c r="M752" s="28"/>
      <c r="N752" s="28"/>
      <c r="O752" s="28"/>
      <c r="P752" s="28"/>
      <c r="Q752" s="28"/>
      <c r="R752" s="28"/>
      <c r="S752" s="28"/>
      <c r="T752" s="28"/>
      <c r="U752" s="28"/>
      <c r="V752" s="28"/>
      <c r="W752" s="28"/>
      <c r="X752" s="28"/>
      <c r="Y752" s="28"/>
      <c r="Z752" s="28"/>
      <c r="AA752" s="28"/>
      <c r="AB752" s="28"/>
      <c r="AC752" s="28"/>
      <c r="AD752" s="28"/>
      <c r="AE752" s="28"/>
      <c r="AF752" s="28"/>
      <c r="AG752" s="28"/>
      <c r="AH752" s="28"/>
      <c r="AI752" s="28"/>
      <c r="AJ752" s="28"/>
      <c r="AK752" s="28"/>
      <c r="AL752" s="28"/>
      <c r="AM752" s="28"/>
      <c r="AN752" s="28"/>
      <c r="AO752" s="28"/>
      <c r="AP752" s="28"/>
      <c r="AQ752" s="28"/>
      <c r="AR752" s="28"/>
      <c r="AS752" s="28"/>
      <c r="AT752" s="28"/>
      <c r="AU752" s="28"/>
      <c r="AV752" s="28"/>
      <c r="AW752" s="28"/>
      <c r="AX752" s="28"/>
      <c r="AY752" s="28"/>
      <c r="AZ752" s="28"/>
      <c r="BA752" s="28"/>
      <c r="BB752" s="28"/>
      <c r="BC752" s="28"/>
      <c r="BD752" s="28"/>
      <c r="BE752" s="28"/>
      <c r="BF752" s="28"/>
      <c r="BG752" s="28"/>
      <c r="BH752" s="28"/>
      <c r="BI752" s="28"/>
      <c r="BJ752" s="28"/>
    </row>
    <row r="753" spans="1:62" s="12" customFormat="1" ht="14.4" x14ac:dyDescent="0.25">
      <c r="A753" s="37"/>
      <c r="B753" s="21"/>
      <c r="C753" s="21"/>
      <c r="D753" s="21"/>
      <c r="E753" s="21"/>
      <c r="F753" s="21"/>
      <c r="G753" s="57"/>
      <c r="H753" s="21"/>
      <c r="I753" s="21"/>
      <c r="J753" s="21"/>
      <c r="K753" s="21"/>
      <c r="L753" s="28"/>
      <c r="M753" s="28"/>
      <c r="N753" s="28"/>
      <c r="O753" s="28"/>
      <c r="P753" s="28"/>
      <c r="Q753" s="28"/>
      <c r="R753" s="28"/>
      <c r="S753" s="28"/>
      <c r="T753" s="28"/>
      <c r="U753" s="28"/>
      <c r="V753" s="28"/>
      <c r="W753" s="28"/>
      <c r="X753" s="28"/>
      <c r="Y753" s="28"/>
      <c r="Z753" s="28"/>
      <c r="AA753" s="28"/>
      <c r="AB753" s="28"/>
      <c r="AC753" s="28"/>
      <c r="AD753" s="28"/>
      <c r="AE753" s="28"/>
      <c r="AF753" s="28"/>
      <c r="AG753" s="28"/>
      <c r="AH753" s="28"/>
      <c r="AI753" s="28"/>
      <c r="AJ753" s="28"/>
      <c r="AK753" s="28"/>
      <c r="AL753" s="28"/>
      <c r="AM753" s="28"/>
      <c r="AN753" s="28"/>
      <c r="AO753" s="28"/>
      <c r="AP753" s="28"/>
      <c r="AQ753" s="28"/>
      <c r="AR753" s="28"/>
      <c r="AS753" s="28"/>
      <c r="AT753" s="28"/>
      <c r="AU753" s="28"/>
      <c r="AV753" s="28"/>
      <c r="AW753" s="28"/>
      <c r="AX753" s="28"/>
      <c r="AY753" s="28"/>
      <c r="AZ753" s="28"/>
      <c r="BA753" s="28"/>
      <c r="BB753" s="28"/>
      <c r="BC753" s="28"/>
      <c r="BD753" s="28"/>
      <c r="BE753" s="28"/>
      <c r="BF753" s="28"/>
      <c r="BG753" s="28"/>
      <c r="BH753" s="28"/>
      <c r="BI753" s="28"/>
      <c r="BJ753" s="28"/>
    </row>
    <row r="754" spans="1:62" s="12" customFormat="1" ht="14.4" x14ac:dyDescent="0.25">
      <c r="A754" s="37"/>
      <c r="B754" s="21"/>
      <c r="C754" s="21"/>
      <c r="D754" s="21"/>
      <c r="E754" s="21"/>
      <c r="F754" s="21"/>
      <c r="G754" s="57"/>
      <c r="H754" s="21"/>
      <c r="I754" s="21"/>
      <c r="J754" s="21"/>
      <c r="K754" s="21"/>
      <c r="L754" s="28"/>
      <c r="M754" s="28"/>
      <c r="N754" s="28"/>
      <c r="O754" s="28"/>
      <c r="P754" s="28"/>
      <c r="Q754" s="28"/>
      <c r="R754" s="28"/>
      <c r="S754" s="28"/>
      <c r="T754" s="28"/>
      <c r="U754" s="28"/>
      <c r="V754" s="28"/>
      <c r="W754" s="28"/>
      <c r="X754" s="28"/>
      <c r="Y754" s="28"/>
      <c r="Z754" s="28"/>
      <c r="AA754" s="28"/>
      <c r="AB754" s="28"/>
      <c r="AC754" s="28"/>
      <c r="AD754" s="28"/>
      <c r="AE754" s="28"/>
      <c r="AF754" s="28"/>
      <c r="AG754" s="28"/>
      <c r="AH754" s="28"/>
      <c r="AI754" s="28"/>
      <c r="AJ754" s="28"/>
      <c r="AK754" s="28"/>
      <c r="AL754" s="28"/>
      <c r="AM754" s="28"/>
      <c r="AN754" s="28"/>
      <c r="AO754" s="28"/>
      <c r="AP754" s="28"/>
      <c r="AQ754" s="28"/>
      <c r="AR754" s="28"/>
      <c r="AS754" s="28"/>
      <c r="AT754" s="28"/>
      <c r="AU754" s="28"/>
      <c r="AV754" s="28"/>
      <c r="AW754" s="28"/>
      <c r="AX754" s="28"/>
      <c r="AY754" s="28"/>
      <c r="AZ754" s="28"/>
      <c r="BA754" s="28"/>
      <c r="BB754" s="28"/>
      <c r="BC754" s="28"/>
      <c r="BD754" s="28"/>
      <c r="BE754" s="28"/>
      <c r="BF754" s="28"/>
      <c r="BG754" s="28"/>
      <c r="BH754" s="28"/>
      <c r="BI754" s="28"/>
      <c r="BJ754" s="28"/>
    </row>
    <row r="755" spans="1:62" s="12" customFormat="1" ht="14.4" x14ac:dyDescent="0.25">
      <c r="A755" s="37"/>
      <c r="B755" s="21"/>
      <c r="C755" s="21"/>
      <c r="D755" s="21"/>
      <c r="E755" s="21"/>
      <c r="F755" s="21"/>
      <c r="G755" s="57"/>
      <c r="H755" s="21"/>
      <c r="I755" s="21"/>
      <c r="J755" s="21"/>
      <c r="K755" s="21"/>
      <c r="L755" s="28"/>
      <c r="M755" s="28"/>
      <c r="N755" s="28"/>
      <c r="O755" s="28"/>
      <c r="P755" s="28"/>
      <c r="Q755" s="28"/>
      <c r="R755" s="28"/>
      <c r="S755" s="28"/>
      <c r="T755" s="28"/>
      <c r="U755" s="28"/>
      <c r="V755" s="28"/>
      <c r="W755" s="28"/>
      <c r="X755" s="28"/>
      <c r="Y755" s="28"/>
      <c r="Z755" s="28"/>
      <c r="AA755" s="28"/>
      <c r="AB755" s="28"/>
      <c r="AC755" s="28"/>
      <c r="AD755" s="28"/>
      <c r="AE755" s="28"/>
      <c r="AF755" s="28"/>
      <c r="AG755" s="28"/>
      <c r="AH755" s="28"/>
      <c r="AI755" s="28"/>
      <c r="AJ755" s="28"/>
      <c r="AK755" s="28"/>
      <c r="AL755" s="28"/>
      <c r="AM755" s="28"/>
      <c r="AN755" s="28"/>
      <c r="AO755" s="28"/>
      <c r="AP755" s="28"/>
      <c r="AQ755" s="28"/>
      <c r="AR755" s="28"/>
      <c r="AS755" s="28"/>
      <c r="AT755" s="28"/>
      <c r="AU755" s="28"/>
      <c r="AV755" s="28"/>
      <c r="AW755" s="28"/>
      <c r="AX755" s="28"/>
      <c r="AY755" s="28"/>
      <c r="AZ755" s="28"/>
      <c r="BA755" s="28"/>
      <c r="BB755" s="28"/>
      <c r="BC755" s="28"/>
      <c r="BD755" s="28"/>
      <c r="BE755" s="28"/>
      <c r="BF755" s="28"/>
      <c r="BG755" s="28"/>
      <c r="BH755" s="28"/>
      <c r="BI755" s="28"/>
      <c r="BJ755" s="28"/>
    </row>
    <row r="756" spans="1:62" s="12" customFormat="1" ht="14.4" x14ac:dyDescent="0.25">
      <c r="A756" s="37"/>
      <c r="B756" s="21"/>
      <c r="C756" s="21"/>
      <c r="D756" s="21"/>
      <c r="E756" s="21"/>
      <c r="F756" s="21"/>
      <c r="G756" s="57"/>
      <c r="H756" s="21"/>
      <c r="I756" s="21"/>
      <c r="J756" s="21"/>
      <c r="K756" s="21"/>
      <c r="L756" s="28"/>
      <c r="M756" s="28"/>
      <c r="N756" s="28"/>
      <c r="O756" s="28"/>
      <c r="P756" s="28"/>
      <c r="Q756" s="28"/>
      <c r="R756" s="28"/>
      <c r="S756" s="28"/>
      <c r="T756" s="28"/>
      <c r="U756" s="28"/>
      <c r="V756" s="28"/>
      <c r="W756" s="28"/>
      <c r="X756" s="28"/>
      <c r="Y756" s="28"/>
      <c r="Z756" s="28"/>
      <c r="AA756" s="28"/>
      <c r="AB756" s="28"/>
      <c r="AC756" s="28"/>
      <c r="AD756" s="28"/>
      <c r="AE756" s="28"/>
      <c r="AF756" s="28"/>
      <c r="AG756" s="28"/>
      <c r="AH756" s="28"/>
      <c r="AI756" s="28"/>
      <c r="AJ756" s="28"/>
      <c r="AK756" s="28"/>
      <c r="AL756" s="28"/>
      <c r="AM756" s="28"/>
      <c r="AN756" s="28"/>
      <c r="AO756" s="28"/>
      <c r="AP756" s="28"/>
      <c r="AQ756" s="28"/>
      <c r="AR756" s="28"/>
      <c r="AS756" s="28"/>
      <c r="AT756" s="28"/>
      <c r="AU756" s="28"/>
      <c r="AV756" s="28"/>
      <c r="AW756" s="28"/>
      <c r="AX756" s="28"/>
      <c r="AY756" s="28"/>
      <c r="AZ756" s="28"/>
      <c r="BA756" s="28"/>
      <c r="BB756" s="28"/>
      <c r="BC756" s="28"/>
      <c r="BD756" s="28"/>
      <c r="BE756" s="28"/>
      <c r="BF756" s="28"/>
      <c r="BG756" s="28"/>
      <c r="BH756" s="28"/>
      <c r="BI756" s="28"/>
      <c r="BJ756" s="28"/>
    </row>
    <row r="757" spans="1:62" s="12" customFormat="1" ht="14.4" x14ac:dyDescent="0.25">
      <c r="A757" s="37"/>
      <c r="B757" s="21"/>
      <c r="C757" s="21"/>
      <c r="D757" s="21"/>
      <c r="E757" s="21"/>
      <c r="F757" s="21"/>
      <c r="G757" s="57"/>
      <c r="H757" s="21"/>
      <c r="I757" s="21"/>
      <c r="J757" s="21"/>
      <c r="K757" s="21"/>
      <c r="L757" s="28"/>
      <c r="M757" s="28"/>
      <c r="N757" s="28"/>
      <c r="O757" s="28"/>
      <c r="P757" s="28"/>
      <c r="Q757" s="28"/>
      <c r="R757" s="28"/>
      <c r="S757" s="28"/>
      <c r="T757" s="28"/>
      <c r="U757" s="28"/>
      <c r="V757" s="28"/>
      <c r="W757" s="28"/>
      <c r="X757" s="28"/>
      <c r="Y757" s="28"/>
      <c r="Z757" s="28"/>
      <c r="AA757" s="28"/>
      <c r="AB757" s="28"/>
      <c r="AC757" s="28"/>
      <c r="AD757" s="28"/>
      <c r="AE757" s="28"/>
      <c r="AF757" s="28"/>
      <c r="AG757" s="28"/>
      <c r="AH757" s="28"/>
      <c r="AI757" s="28"/>
      <c r="AJ757" s="28"/>
      <c r="AK757" s="28"/>
      <c r="AL757" s="28"/>
      <c r="AM757" s="28"/>
      <c r="AN757" s="28"/>
      <c r="AO757" s="28"/>
      <c r="AP757" s="28"/>
      <c r="AQ757" s="28"/>
      <c r="AR757" s="28"/>
      <c r="AS757" s="28"/>
      <c r="AT757" s="28"/>
      <c r="AU757" s="28"/>
      <c r="AV757" s="28"/>
      <c r="AW757" s="28"/>
      <c r="AX757" s="28"/>
      <c r="AY757" s="28"/>
      <c r="AZ757" s="28"/>
      <c r="BA757" s="28"/>
      <c r="BB757" s="28"/>
      <c r="BC757" s="28"/>
      <c r="BD757" s="28"/>
      <c r="BE757" s="28"/>
      <c r="BF757" s="28"/>
      <c r="BG757" s="28"/>
      <c r="BH757" s="28"/>
      <c r="BI757" s="28"/>
      <c r="BJ757" s="28"/>
    </row>
    <row r="758" spans="1:62" s="12" customFormat="1" ht="14.4" x14ac:dyDescent="0.25">
      <c r="A758" s="37"/>
      <c r="B758" s="21"/>
      <c r="C758" s="21"/>
      <c r="D758" s="21"/>
      <c r="E758" s="21"/>
      <c r="F758" s="21"/>
      <c r="G758" s="57"/>
      <c r="H758" s="21"/>
      <c r="I758" s="21"/>
      <c r="J758" s="21"/>
      <c r="K758" s="21"/>
      <c r="L758" s="28"/>
      <c r="M758" s="28"/>
      <c r="N758" s="28"/>
      <c r="O758" s="28"/>
      <c r="P758" s="28"/>
      <c r="Q758" s="28"/>
      <c r="R758" s="28"/>
      <c r="S758" s="28"/>
      <c r="T758" s="28"/>
      <c r="U758" s="28"/>
      <c r="V758" s="28"/>
      <c r="W758" s="28"/>
      <c r="X758" s="28"/>
      <c r="Y758" s="28"/>
      <c r="Z758" s="28"/>
      <c r="AA758" s="28"/>
      <c r="AB758" s="28"/>
      <c r="AC758" s="28"/>
      <c r="AD758" s="28"/>
      <c r="AE758" s="28"/>
      <c r="AF758" s="28"/>
      <c r="AG758" s="28"/>
      <c r="AH758" s="28"/>
      <c r="AI758" s="28"/>
      <c r="AJ758" s="28"/>
      <c r="AK758" s="28"/>
      <c r="AL758" s="28"/>
      <c r="AM758" s="28"/>
      <c r="AN758" s="28"/>
      <c r="AO758" s="28"/>
      <c r="AP758" s="28"/>
      <c r="AQ758" s="28"/>
      <c r="AR758" s="28"/>
      <c r="AS758" s="28"/>
      <c r="AT758" s="28"/>
      <c r="AU758" s="28"/>
      <c r="AV758" s="28"/>
      <c r="AW758" s="28"/>
      <c r="AX758" s="28"/>
      <c r="AY758" s="28"/>
      <c r="AZ758" s="28"/>
      <c r="BA758" s="28"/>
      <c r="BB758" s="28"/>
      <c r="BC758" s="28"/>
      <c r="BD758" s="28"/>
      <c r="BE758" s="28"/>
      <c r="BF758" s="28"/>
      <c r="BG758" s="28"/>
      <c r="BH758" s="28"/>
      <c r="BI758" s="28"/>
      <c r="BJ758" s="28"/>
    </row>
    <row r="759" spans="1:62" s="12" customFormat="1" ht="14.4" x14ac:dyDescent="0.25">
      <c r="A759" s="37"/>
      <c r="B759" s="21"/>
      <c r="C759" s="21"/>
      <c r="D759" s="21"/>
      <c r="E759" s="21"/>
      <c r="F759" s="21"/>
      <c r="G759" s="57"/>
      <c r="H759" s="21"/>
      <c r="I759" s="21"/>
      <c r="J759" s="21"/>
      <c r="K759" s="21"/>
      <c r="L759" s="28"/>
      <c r="M759" s="28"/>
      <c r="N759" s="28"/>
      <c r="O759" s="28"/>
      <c r="P759" s="28"/>
      <c r="Q759" s="28"/>
      <c r="R759" s="28"/>
      <c r="S759" s="28"/>
      <c r="T759" s="28"/>
      <c r="U759" s="28"/>
      <c r="V759" s="28"/>
      <c r="W759" s="28"/>
      <c r="X759" s="28"/>
      <c r="Y759" s="28"/>
      <c r="Z759" s="28"/>
      <c r="AA759" s="28"/>
      <c r="AB759" s="28"/>
      <c r="AC759" s="28"/>
      <c r="AD759" s="28"/>
      <c r="AE759" s="28"/>
      <c r="AF759" s="28"/>
      <c r="AG759" s="28"/>
      <c r="AH759" s="28"/>
      <c r="AI759" s="28"/>
      <c r="AJ759" s="28"/>
      <c r="AK759" s="28"/>
      <c r="AL759" s="28"/>
      <c r="AM759" s="28"/>
      <c r="AN759" s="28"/>
      <c r="AO759" s="28"/>
      <c r="AP759" s="28"/>
      <c r="AQ759" s="28"/>
      <c r="AR759" s="28"/>
      <c r="AS759" s="28"/>
      <c r="AT759" s="28"/>
      <c r="AU759" s="28"/>
      <c r="AV759" s="28"/>
      <c r="AW759" s="28"/>
      <c r="AX759" s="28"/>
      <c r="AY759" s="28"/>
      <c r="AZ759" s="28"/>
      <c r="BA759" s="28"/>
      <c r="BB759" s="28"/>
      <c r="BC759" s="28"/>
      <c r="BD759" s="28"/>
      <c r="BE759" s="28"/>
      <c r="BF759" s="28"/>
      <c r="BG759" s="28"/>
      <c r="BH759" s="28"/>
      <c r="BI759" s="28"/>
      <c r="BJ759" s="28"/>
    </row>
    <row r="760" spans="1:62" s="12" customFormat="1" ht="14.4" x14ac:dyDescent="0.25">
      <c r="A760" s="37"/>
      <c r="B760" s="21"/>
      <c r="C760" s="21"/>
      <c r="D760" s="21"/>
      <c r="E760" s="21"/>
      <c r="F760" s="21"/>
      <c r="G760" s="57"/>
      <c r="H760" s="21"/>
      <c r="I760" s="21"/>
      <c r="J760" s="21"/>
      <c r="K760" s="21"/>
      <c r="L760" s="28"/>
      <c r="M760" s="28"/>
      <c r="N760" s="28"/>
      <c r="O760" s="28"/>
      <c r="P760" s="28"/>
      <c r="Q760" s="28"/>
      <c r="R760" s="28"/>
      <c r="S760" s="28"/>
      <c r="T760" s="28"/>
      <c r="U760" s="28"/>
      <c r="V760" s="28"/>
      <c r="W760" s="28"/>
      <c r="X760" s="28"/>
      <c r="Y760" s="28"/>
      <c r="Z760" s="28"/>
      <c r="AA760" s="28"/>
      <c r="AB760" s="28"/>
      <c r="AC760" s="28"/>
      <c r="AD760" s="28"/>
      <c r="AE760" s="28"/>
      <c r="AF760" s="28"/>
      <c r="AG760" s="28"/>
      <c r="AH760" s="28"/>
      <c r="AI760" s="28"/>
      <c r="AJ760" s="28"/>
      <c r="AK760" s="28"/>
      <c r="AL760" s="28"/>
      <c r="AM760" s="28"/>
      <c r="AN760" s="28"/>
      <c r="AO760" s="28"/>
      <c r="AP760" s="28"/>
      <c r="AQ760" s="28"/>
      <c r="AR760" s="28"/>
      <c r="AS760" s="28"/>
      <c r="AT760" s="28"/>
      <c r="AU760" s="28"/>
      <c r="AV760" s="28"/>
      <c r="AW760" s="28"/>
      <c r="AX760" s="28"/>
      <c r="AY760" s="28"/>
      <c r="AZ760" s="28"/>
      <c r="BA760" s="28"/>
      <c r="BB760" s="28"/>
      <c r="BC760" s="28"/>
      <c r="BD760" s="28"/>
      <c r="BE760" s="28"/>
      <c r="BF760" s="28"/>
      <c r="BG760" s="28"/>
      <c r="BH760" s="28"/>
      <c r="BI760" s="28"/>
      <c r="BJ760" s="28"/>
    </row>
    <row r="761" spans="1:62" s="12" customFormat="1" ht="14.4" x14ac:dyDescent="0.25">
      <c r="A761" s="37"/>
      <c r="B761" s="21"/>
      <c r="C761" s="21"/>
      <c r="D761" s="21"/>
      <c r="E761" s="21"/>
      <c r="F761" s="21"/>
      <c r="G761" s="57"/>
      <c r="H761" s="21"/>
      <c r="I761" s="21"/>
      <c r="J761" s="21"/>
      <c r="K761" s="21"/>
      <c r="L761" s="28"/>
      <c r="M761" s="28"/>
      <c r="N761" s="28"/>
      <c r="O761" s="28"/>
      <c r="P761" s="28"/>
      <c r="Q761" s="28"/>
      <c r="R761" s="28"/>
      <c r="S761" s="28"/>
      <c r="T761" s="28"/>
      <c r="U761" s="28"/>
      <c r="V761" s="28"/>
      <c r="W761" s="28"/>
      <c r="X761" s="28"/>
      <c r="Y761" s="28"/>
      <c r="Z761" s="28"/>
      <c r="AA761" s="28"/>
      <c r="AB761" s="28"/>
      <c r="AC761" s="28"/>
      <c r="AD761" s="28"/>
      <c r="AE761" s="28"/>
      <c r="AF761" s="28"/>
      <c r="AG761" s="28"/>
      <c r="AH761" s="28"/>
      <c r="AI761" s="28"/>
      <c r="AJ761" s="28"/>
      <c r="AK761" s="28"/>
      <c r="AL761" s="28"/>
      <c r="AM761" s="28"/>
      <c r="AN761" s="28"/>
      <c r="AO761" s="28"/>
      <c r="AP761" s="28"/>
      <c r="AQ761" s="28"/>
      <c r="AR761" s="28"/>
      <c r="AS761" s="28"/>
      <c r="AT761" s="28"/>
      <c r="AU761" s="28"/>
      <c r="AV761" s="28"/>
      <c r="AW761" s="28"/>
      <c r="AX761" s="28"/>
      <c r="AY761" s="28"/>
      <c r="AZ761" s="28"/>
      <c r="BA761" s="28"/>
      <c r="BB761" s="28"/>
      <c r="BC761" s="28"/>
      <c r="BD761" s="28"/>
      <c r="BE761" s="28"/>
      <c r="BF761" s="28"/>
      <c r="BG761" s="28"/>
      <c r="BH761" s="28"/>
      <c r="BI761" s="28"/>
      <c r="BJ761" s="28"/>
    </row>
    <row r="762" spans="1:62" s="12" customFormat="1" ht="14.4" x14ac:dyDescent="0.25">
      <c r="A762" s="37"/>
      <c r="B762" s="21"/>
      <c r="C762" s="21"/>
      <c r="D762" s="21"/>
      <c r="E762" s="21"/>
      <c r="F762" s="21"/>
      <c r="G762" s="57"/>
      <c r="H762" s="21"/>
      <c r="I762" s="21"/>
      <c r="J762" s="21"/>
      <c r="K762" s="21"/>
      <c r="L762" s="28"/>
      <c r="M762" s="28"/>
      <c r="N762" s="28"/>
      <c r="O762" s="28"/>
      <c r="P762" s="28"/>
      <c r="Q762" s="28"/>
      <c r="R762" s="28"/>
      <c r="S762" s="28"/>
      <c r="T762" s="28"/>
      <c r="U762" s="28"/>
      <c r="V762" s="28"/>
      <c r="W762" s="28"/>
      <c r="X762" s="28"/>
      <c r="Y762" s="28"/>
      <c r="Z762" s="28"/>
      <c r="AA762" s="28"/>
      <c r="AB762" s="28"/>
      <c r="AC762" s="28"/>
      <c r="AD762" s="28"/>
      <c r="AE762" s="28"/>
      <c r="AF762" s="28"/>
      <c r="AG762" s="28"/>
      <c r="AH762" s="28"/>
      <c r="AI762" s="28"/>
      <c r="AJ762" s="28"/>
      <c r="AK762" s="28"/>
      <c r="AL762" s="28"/>
      <c r="AM762" s="28"/>
      <c r="AN762" s="28"/>
      <c r="AO762" s="28"/>
      <c r="AP762" s="28"/>
      <c r="AQ762" s="28"/>
      <c r="AR762" s="28"/>
      <c r="AS762" s="28"/>
      <c r="AT762" s="28"/>
      <c r="AU762" s="28"/>
      <c r="AV762" s="28"/>
      <c r="AW762" s="28"/>
      <c r="AX762" s="28"/>
      <c r="AY762" s="28"/>
      <c r="AZ762" s="28"/>
      <c r="BA762" s="28"/>
      <c r="BB762" s="28"/>
      <c r="BC762" s="28"/>
      <c r="BD762" s="28"/>
      <c r="BE762" s="28"/>
      <c r="BF762" s="28"/>
      <c r="BG762" s="28"/>
      <c r="BH762" s="28"/>
      <c r="BI762" s="28"/>
      <c r="BJ762" s="28"/>
    </row>
    <row r="763" spans="1:62" s="12" customFormat="1" ht="14.4" x14ac:dyDescent="0.25">
      <c r="A763" s="37"/>
      <c r="B763" s="21"/>
      <c r="C763" s="21"/>
      <c r="D763" s="21"/>
      <c r="E763" s="21"/>
      <c r="F763" s="21"/>
      <c r="G763" s="57"/>
      <c r="H763" s="21"/>
      <c r="I763" s="21"/>
      <c r="J763" s="21"/>
      <c r="K763" s="21"/>
      <c r="L763" s="28"/>
      <c r="M763" s="28"/>
      <c r="N763" s="28"/>
      <c r="O763" s="28"/>
      <c r="P763" s="28"/>
      <c r="Q763" s="28"/>
      <c r="R763" s="28"/>
      <c r="S763" s="28"/>
      <c r="T763" s="28"/>
      <c r="U763" s="28"/>
      <c r="V763" s="28"/>
      <c r="W763" s="28"/>
      <c r="X763" s="28"/>
      <c r="Y763" s="28"/>
      <c r="Z763" s="28"/>
      <c r="AA763" s="28"/>
      <c r="AB763" s="28"/>
      <c r="AC763" s="28"/>
      <c r="AD763" s="28"/>
      <c r="AE763" s="28"/>
      <c r="AF763" s="28"/>
      <c r="AG763" s="28"/>
      <c r="AH763" s="28"/>
      <c r="AI763" s="28"/>
      <c r="AJ763" s="28"/>
      <c r="AK763" s="28"/>
      <c r="AL763" s="28"/>
      <c r="AM763" s="28"/>
      <c r="AN763" s="28"/>
      <c r="AO763" s="28"/>
      <c r="AP763" s="28"/>
      <c r="AQ763" s="28"/>
      <c r="AR763" s="28"/>
      <c r="AS763" s="28"/>
      <c r="AT763" s="28"/>
      <c r="AU763" s="28"/>
      <c r="AV763" s="28"/>
      <c r="AW763" s="28"/>
      <c r="AX763" s="28"/>
      <c r="AY763" s="28"/>
      <c r="AZ763" s="28"/>
      <c r="BA763" s="28"/>
      <c r="BB763" s="28"/>
      <c r="BC763" s="28"/>
      <c r="BD763" s="28"/>
      <c r="BE763" s="28"/>
      <c r="BF763" s="28"/>
      <c r="BG763" s="28"/>
      <c r="BH763" s="28"/>
      <c r="BI763" s="28"/>
      <c r="BJ763" s="28"/>
    </row>
    <row r="764" spans="1:62" s="12" customFormat="1" ht="14.4" x14ac:dyDescent="0.25">
      <c r="A764" s="37"/>
      <c r="B764" s="21"/>
      <c r="C764" s="21"/>
      <c r="D764" s="21"/>
      <c r="E764" s="21"/>
      <c r="F764" s="21"/>
      <c r="G764" s="57"/>
      <c r="H764" s="21"/>
      <c r="I764" s="21"/>
      <c r="J764" s="21"/>
      <c r="K764" s="21"/>
      <c r="L764" s="28"/>
      <c r="M764" s="28"/>
      <c r="N764" s="28"/>
      <c r="O764" s="28"/>
      <c r="P764" s="28"/>
      <c r="Q764" s="28"/>
      <c r="R764" s="28"/>
      <c r="S764" s="28"/>
      <c r="T764" s="28"/>
      <c r="U764" s="28"/>
      <c r="V764" s="28"/>
      <c r="W764" s="28"/>
      <c r="X764" s="28"/>
      <c r="Y764" s="28"/>
      <c r="Z764" s="28"/>
      <c r="AA764" s="28"/>
      <c r="AB764" s="28"/>
      <c r="AC764" s="28"/>
      <c r="AD764" s="28"/>
      <c r="AE764" s="28"/>
      <c r="AF764" s="28"/>
      <c r="AG764" s="28"/>
      <c r="AH764" s="28"/>
      <c r="AI764" s="28"/>
      <c r="AJ764" s="28"/>
      <c r="AK764" s="28"/>
      <c r="AL764" s="28"/>
      <c r="AM764" s="28"/>
      <c r="AN764" s="28"/>
      <c r="AO764" s="28"/>
      <c r="AP764" s="28"/>
      <c r="AQ764" s="28"/>
      <c r="AR764" s="28"/>
      <c r="AS764" s="28"/>
      <c r="AT764" s="28"/>
      <c r="AU764" s="28"/>
      <c r="AV764" s="28"/>
      <c r="AW764" s="28"/>
      <c r="AX764" s="28"/>
      <c r="AY764" s="28"/>
      <c r="AZ764" s="28"/>
      <c r="BA764" s="28"/>
      <c r="BB764" s="28"/>
      <c r="BC764" s="28"/>
      <c r="BD764" s="28"/>
      <c r="BE764" s="28"/>
      <c r="BF764" s="28"/>
      <c r="BG764" s="28"/>
      <c r="BH764" s="28"/>
      <c r="BI764" s="28"/>
      <c r="BJ764" s="28"/>
    </row>
    <row r="765" spans="1:62" s="12" customFormat="1" ht="14.4" x14ac:dyDescent="0.25">
      <c r="A765" s="37"/>
      <c r="B765" s="21"/>
      <c r="C765" s="21"/>
      <c r="D765" s="21"/>
      <c r="E765" s="21"/>
      <c r="F765" s="21"/>
      <c r="G765" s="57"/>
      <c r="H765" s="21"/>
      <c r="I765" s="21"/>
      <c r="J765" s="21"/>
      <c r="K765" s="21"/>
      <c r="L765" s="28"/>
      <c r="M765" s="28"/>
      <c r="N765" s="28"/>
      <c r="O765" s="28"/>
      <c r="P765" s="28"/>
      <c r="Q765" s="28"/>
      <c r="R765" s="28"/>
      <c r="S765" s="28"/>
      <c r="T765" s="28"/>
      <c r="U765" s="28"/>
      <c r="V765" s="28"/>
      <c r="W765" s="28"/>
      <c r="X765" s="28"/>
      <c r="Y765" s="28"/>
      <c r="Z765" s="28"/>
      <c r="AA765" s="28"/>
      <c r="AB765" s="28"/>
      <c r="AC765" s="28"/>
      <c r="AD765" s="28"/>
      <c r="AE765" s="28"/>
      <c r="AF765" s="28"/>
      <c r="AG765" s="28"/>
      <c r="AH765" s="28"/>
      <c r="AI765" s="28"/>
      <c r="AJ765" s="28"/>
      <c r="AK765" s="28"/>
      <c r="AL765" s="28"/>
      <c r="AM765" s="28"/>
      <c r="AN765" s="28"/>
      <c r="AO765" s="28"/>
      <c r="AP765" s="28"/>
      <c r="AQ765" s="28"/>
      <c r="AR765" s="28"/>
      <c r="AS765" s="28"/>
      <c r="AT765" s="28"/>
      <c r="AU765" s="28"/>
      <c r="AV765" s="28"/>
      <c r="AW765" s="28"/>
      <c r="AX765" s="28"/>
      <c r="AY765" s="28"/>
      <c r="AZ765" s="28"/>
      <c r="BA765" s="28"/>
      <c r="BB765" s="28"/>
      <c r="BC765" s="28"/>
      <c r="BD765" s="28"/>
      <c r="BE765" s="28"/>
      <c r="BF765" s="28"/>
      <c r="BG765" s="28"/>
      <c r="BH765" s="28"/>
      <c r="BI765" s="28"/>
      <c r="BJ765" s="28"/>
    </row>
    <row r="766" spans="1:62" s="12" customFormat="1" ht="14.4" x14ac:dyDescent="0.25">
      <c r="A766" s="37"/>
      <c r="B766" s="21"/>
      <c r="C766" s="21"/>
      <c r="D766" s="21"/>
      <c r="E766" s="21"/>
      <c r="F766" s="21"/>
      <c r="G766" s="57"/>
      <c r="H766" s="21"/>
      <c r="I766" s="21"/>
      <c r="J766" s="21"/>
      <c r="K766" s="21"/>
      <c r="L766" s="28"/>
      <c r="M766" s="28"/>
      <c r="N766" s="28"/>
      <c r="O766" s="28"/>
      <c r="P766" s="28"/>
      <c r="Q766" s="28"/>
      <c r="R766" s="28"/>
      <c r="S766" s="28"/>
      <c r="T766" s="28"/>
      <c r="U766" s="28"/>
      <c r="V766" s="28"/>
      <c r="W766" s="28"/>
      <c r="X766" s="28"/>
      <c r="Y766" s="28"/>
      <c r="Z766" s="28"/>
      <c r="AA766" s="28"/>
      <c r="AB766" s="28"/>
      <c r="AC766" s="28"/>
      <c r="AD766" s="28"/>
      <c r="AE766" s="28"/>
      <c r="AF766" s="28"/>
      <c r="AG766" s="28"/>
      <c r="AH766" s="28"/>
      <c r="AI766" s="28"/>
      <c r="AJ766" s="28"/>
      <c r="AK766" s="28"/>
      <c r="AL766" s="28"/>
      <c r="AM766" s="28"/>
      <c r="AN766" s="28"/>
      <c r="AO766" s="28"/>
      <c r="AP766" s="28"/>
      <c r="AQ766" s="28"/>
      <c r="AR766" s="28"/>
      <c r="AS766" s="28"/>
      <c r="AT766" s="28"/>
      <c r="AU766" s="28"/>
      <c r="AV766" s="28"/>
      <c r="AW766" s="28"/>
      <c r="AX766" s="28"/>
      <c r="AY766" s="28"/>
      <c r="AZ766" s="28"/>
      <c r="BA766" s="28"/>
      <c r="BB766" s="28"/>
      <c r="BC766" s="28"/>
      <c r="BD766" s="28"/>
      <c r="BE766" s="28"/>
      <c r="BF766" s="28"/>
      <c r="BG766" s="28"/>
      <c r="BH766" s="28"/>
      <c r="BI766" s="28"/>
      <c r="BJ766" s="28"/>
    </row>
    <row r="767" spans="1:62" s="12" customFormat="1" ht="14.4" x14ac:dyDescent="0.25">
      <c r="A767" s="37"/>
      <c r="B767" s="21"/>
      <c r="C767" s="21"/>
      <c r="D767" s="21"/>
      <c r="E767" s="21"/>
      <c r="F767" s="21"/>
      <c r="G767" s="57"/>
      <c r="H767" s="21"/>
      <c r="I767" s="21"/>
      <c r="J767" s="21"/>
      <c r="K767" s="21"/>
      <c r="L767" s="28"/>
      <c r="M767" s="28"/>
      <c r="N767" s="28"/>
      <c r="O767" s="28"/>
      <c r="P767" s="28"/>
      <c r="Q767" s="28"/>
      <c r="R767" s="28"/>
      <c r="S767" s="28"/>
      <c r="T767" s="28"/>
      <c r="U767" s="28"/>
      <c r="V767" s="28"/>
      <c r="W767" s="28"/>
      <c r="X767" s="28"/>
      <c r="Y767" s="28"/>
      <c r="Z767" s="28"/>
      <c r="AA767" s="28"/>
      <c r="AB767" s="28"/>
      <c r="AC767" s="28"/>
      <c r="AD767" s="28"/>
      <c r="AE767" s="28"/>
      <c r="AF767" s="28"/>
      <c r="AG767" s="28"/>
      <c r="AH767" s="28"/>
      <c r="AI767" s="28"/>
      <c r="AJ767" s="28"/>
      <c r="AK767" s="28"/>
      <c r="AL767" s="28"/>
      <c r="AM767" s="28"/>
      <c r="AN767" s="28"/>
      <c r="AO767" s="28"/>
      <c r="AP767" s="28"/>
      <c r="AQ767" s="28"/>
      <c r="AR767" s="28"/>
      <c r="AS767" s="28"/>
      <c r="AT767" s="28"/>
      <c r="AU767" s="28"/>
      <c r="AV767" s="28"/>
      <c r="AW767" s="28"/>
      <c r="AX767" s="28"/>
      <c r="AY767" s="28"/>
      <c r="AZ767" s="28"/>
      <c r="BA767" s="28"/>
      <c r="BB767" s="28"/>
      <c r="BC767" s="28"/>
      <c r="BD767" s="28"/>
      <c r="BE767" s="28"/>
      <c r="BF767" s="28"/>
      <c r="BG767" s="28"/>
      <c r="BH767" s="28"/>
      <c r="BI767" s="28"/>
      <c r="BJ767" s="28"/>
    </row>
    <row r="768" spans="1:62" s="12" customFormat="1" ht="14.4" x14ac:dyDescent="0.25">
      <c r="A768" s="37"/>
      <c r="B768" s="21"/>
      <c r="C768" s="21"/>
      <c r="D768" s="21"/>
      <c r="E768" s="21"/>
      <c r="F768" s="21"/>
      <c r="G768" s="57"/>
      <c r="H768" s="21"/>
      <c r="I768" s="21"/>
      <c r="J768" s="21"/>
      <c r="K768" s="21"/>
      <c r="L768" s="28"/>
      <c r="M768" s="28"/>
      <c r="N768" s="28"/>
      <c r="O768" s="28"/>
      <c r="P768" s="28"/>
      <c r="Q768" s="28"/>
      <c r="R768" s="28"/>
      <c r="S768" s="28"/>
      <c r="T768" s="28"/>
      <c r="U768" s="28"/>
      <c r="V768" s="28"/>
      <c r="W768" s="28"/>
      <c r="X768" s="28"/>
      <c r="Y768" s="28"/>
      <c r="Z768" s="28"/>
      <c r="AA768" s="28"/>
      <c r="AB768" s="28"/>
      <c r="AC768" s="28"/>
      <c r="AD768" s="28"/>
      <c r="AE768" s="28"/>
      <c r="AF768" s="28"/>
      <c r="AG768" s="28"/>
      <c r="AH768" s="28"/>
      <c r="AI768" s="28"/>
      <c r="AJ768" s="28"/>
      <c r="AK768" s="28"/>
      <c r="AL768" s="28"/>
      <c r="AM768" s="28"/>
      <c r="AN768" s="28"/>
      <c r="AO768" s="28"/>
      <c r="AP768" s="28"/>
      <c r="AQ768" s="28"/>
      <c r="AR768" s="28"/>
      <c r="AS768" s="28"/>
      <c r="AT768" s="28"/>
      <c r="AU768" s="28"/>
      <c r="AV768" s="28"/>
      <c r="AW768" s="28"/>
      <c r="AX768" s="28"/>
      <c r="AY768" s="28"/>
      <c r="AZ768" s="28"/>
      <c r="BA768" s="28"/>
      <c r="BB768" s="28"/>
      <c r="BC768" s="28"/>
      <c r="BD768" s="28"/>
      <c r="BE768" s="28"/>
      <c r="BF768" s="28"/>
      <c r="BG768" s="28"/>
      <c r="BH768" s="28"/>
      <c r="BI768" s="28"/>
      <c r="BJ768" s="28"/>
    </row>
    <row r="769" spans="1:62" s="12" customFormat="1" ht="14.4" x14ac:dyDescent="0.25">
      <c r="A769" s="37"/>
      <c r="B769" s="21"/>
      <c r="C769" s="21"/>
      <c r="D769" s="21"/>
      <c r="E769" s="21"/>
      <c r="F769" s="21"/>
      <c r="G769" s="57"/>
      <c r="H769" s="21"/>
      <c r="I769" s="21"/>
      <c r="J769" s="21"/>
      <c r="K769" s="21"/>
      <c r="L769" s="28"/>
      <c r="M769" s="28"/>
      <c r="N769" s="28"/>
      <c r="O769" s="28"/>
      <c r="P769" s="28"/>
      <c r="Q769" s="28"/>
      <c r="R769" s="28"/>
      <c r="S769" s="28"/>
      <c r="T769" s="28"/>
      <c r="U769" s="28"/>
      <c r="V769" s="28"/>
      <c r="W769" s="28"/>
      <c r="X769" s="28"/>
      <c r="Y769" s="28"/>
      <c r="Z769" s="28"/>
      <c r="AA769" s="28"/>
      <c r="AB769" s="28"/>
      <c r="AC769" s="28"/>
      <c r="AD769" s="28"/>
      <c r="AE769" s="28"/>
      <c r="AF769" s="28"/>
      <c r="AG769" s="28"/>
      <c r="AH769" s="28"/>
      <c r="AI769" s="28"/>
      <c r="AJ769" s="28"/>
      <c r="AK769" s="28"/>
      <c r="AL769" s="28"/>
      <c r="AM769" s="28"/>
      <c r="AN769" s="28"/>
      <c r="AO769" s="28"/>
      <c r="AP769" s="28"/>
      <c r="AQ769" s="28"/>
      <c r="AR769" s="28"/>
      <c r="AS769" s="28"/>
      <c r="AT769" s="28"/>
      <c r="AU769" s="28"/>
      <c r="AV769" s="28"/>
      <c r="AW769" s="28"/>
      <c r="AX769" s="28"/>
      <c r="AY769" s="28"/>
      <c r="AZ769" s="28"/>
      <c r="BA769" s="28"/>
      <c r="BB769" s="28"/>
      <c r="BC769" s="28"/>
      <c r="BD769" s="28"/>
      <c r="BE769" s="28"/>
      <c r="BF769" s="28"/>
      <c r="BG769" s="28"/>
      <c r="BH769" s="28"/>
      <c r="BI769" s="28"/>
      <c r="BJ769" s="28"/>
    </row>
    <row r="770" spans="1:62" s="12" customFormat="1" ht="14.4" x14ac:dyDescent="0.25">
      <c r="A770" s="37"/>
      <c r="B770" s="21"/>
      <c r="C770" s="21"/>
      <c r="D770" s="21"/>
      <c r="E770" s="21"/>
      <c r="F770" s="21"/>
      <c r="G770" s="57"/>
      <c r="H770" s="21"/>
      <c r="I770" s="21"/>
      <c r="J770" s="21"/>
      <c r="K770" s="21"/>
      <c r="L770" s="28"/>
      <c r="M770" s="28"/>
      <c r="N770" s="28"/>
      <c r="O770" s="28"/>
      <c r="P770" s="28"/>
      <c r="Q770" s="28"/>
      <c r="R770" s="28"/>
      <c r="S770" s="28"/>
      <c r="T770" s="28"/>
      <c r="U770" s="28"/>
      <c r="V770" s="28"/>
      <c r="W770" s="28"/>
      <c r="X770" s="28"/>
      <c r="Y770" s="28"/>
      <c r="Z770" s="28"/>
      <c r="AA770" s="28"/>
      <c r="AB770" s="28"/>
      <c r="AC770" s="28"/>
      <c r="AD770" s="28"/>
      <c r="AE770" s="28"/>
      <c r="AF770" s="28"/>
      <c r="AG770" s="28"/>
      <c r="AH770" s="28"/>
      <c r="AI770" s="28"/>
      <c r="AJ770" s="28"/>
      <c r="AK770" s="28"/>
      <c r="AL770" s="28"/>
      <c r="AM770" s="28"/>
      <c r="AN770" s="28"/>
      <c r="AO770" s="28"/>
      <c r="AP770" s="28"/>
      <c r="AQ770" s="28"/>
      <c r="AR770" s="28"/>
      <c r="AS770" s="28"/>
      <c r="AT770" s="28"/>
      <c r="AU770" s="28"/>
      <c r="AV770" s="28"/>
      <c r="AW770" s="28"/>
      <c r="AX770" s="28"/>
      <c r="AY770" s="28"/>
      <c r="AZ770" s="28"/>
      <c r="BA770" s="28"/>
      <c r="BB770" s="28"/>
      <c r="BC770" s="28"/>
      <c r="BD770" s="28"/>
      <c r="BE770" s="28"/>
      <c r="BF770" s="28"/>
      <c r="BG770" s="28"/>
      <c r="BH770" s="28"/>
      <c r="BI770" s="28"/>
      <c r="BJ770" s="28"/>
    </row>
    <row r="771" spans="1:62" s="12" customFormat="1" ht="14.4" x14ac:dyDescent="0.25">
      <c r="A771" s="37"/>
      <c r="B771" s="21"/>
      <c r="C771" s="21"/>
      <c r="D771" s="21"/>
      <c r="E771" s="21"/>
      <c r="F771" s="21"/>
      <c r="G771" s="57"/>
      <c r="H771" s="21"/>
      <c r="I771" s="21"/>
      <c r="J771" s="21"/>
      <c r="K771" s="21"/>
      <c r="L771" s="28"/>
      <c r="M771" s="28"/>
      <c r="N771" s="28"/>
      <c r="O771" s="28"/>
      <c r="P771" s="28"/>
      <c r="Q771" s="28"/>
      <c r="R771" s="28"/>
      <c r="S771" s="28"/>
      <c r="T771" s="28"/>
      <c r="U771" s="28"/>
      <c r="V771" s="28"/>
      <c r="W771" s="28"/>
      <c r="X771" s="28"/>
      <c r="Y771" s="28"/>
      <c r="Z771" s="28"/>
      <c r="AA771" s="28"/>
      <c r="AB771" s="28"/>
      <c r="AC771" s="28"/>
      <c r="AD771" s="28"/>
      <c r="AE771" s="28"/>
      <c r="AF771" s="28"/>
      <c r="AG771" s="28"/>
      <c r="AH771" s="28"/>
      <c r="AI771" s="28"/>
      <c r="AJ771" s="28"/>
      <c r="AK771" s="28"/>
      <c r="AL771" s="28"/>
      <c r="AM771" s="28"/>
      <c r="AN771" s="28"/>
      <c r="AO771" s="28"/>
      <c r="AP771" s="28"/>
      <c r="AQ771" s="28"/>
      <c r="AR771" s="28"/>
      <c r="AS771" s="28"/>
      <c r="AT771" s="28"/>
      <c r="AU771" s="28"/>
      <c r="AV771" s="28"/>
      <c r="AW771" s="28"/>
      <c r="AX771" s="28"/>
      <c r="AY771" s="28"/>
      <c r="AZ771" s="28"/>
      <c r="BA771" s="28"/>
      <c r="BB771" s="28"/>
      <c r="BC771" s="28"/>
      <c r="BD771" s="28"/>
      <c r="BE771" s="28"/>
      <c r="BF771" s="28"/>
      <c r="BG771" s="28"/>
      <c r="BH771" s="28"/>
      <c r="BI771" s="28"/>
      <c r="BJ771" s="28"/>
    </row>
    <row r="772" spans="1:62" s="12" customFormat="1" ht="14.4" x14ac:dyDescent="0.25">
      <c r="A772" s="37"/>
      <c r="B772" s="21"/>
      <c r="C772" s="21"/>
      <c r="D772" s="21"/>
      <c r="E772" s="21"/>
      <c r="F772" s="21"/>
      <c r="G772" s="57"/>
      <c r="H772" s="21"/>
      <c r="I772" s="21"/>
      <c r="J772" s="21"/>
      <c r="K772" s="21"/>
      <c r="L772" s="28"/>
      <c r="M772" s="28"/>
      <c r="N772" s="28"/>
      <c r="O772" s="28"/>
      <c r="P772" s="28"/>
      <c r="Q772" s="28"/>
      <c r="R772" s="28"/>
      <c r="S772" s="28"/>
      <c r="T772" s="28"/>
      <c r="U772" s="28"/>
      <c r="V772" s="28"/>
      <c r="W772" s="28"/>
      <c r="X772" s="28"/>
      <c r="Y772" s="28"/>
      <c r="Z772" s="28"/>
      <c r="AA772" s="28"/>
      <c r="AB772" s="28"/>
      <c r="AC772" s="28"/>
      <c r="AD772" s="28"/>
      <c r="AE772" s="28"/>
      <c r="AF772" s="28"/>
      <c r="AG772" s="28"/>
      <c r="AH772" s="28"/>
      <c r="AI772" s="28"/>
      <c r="AJ772" s="28"/>
      <c r="AK772" s="28"/>
      <c r="AL772" s="28"/>
      <c r="AM772" s="28"/>
      <c r="AN772" s="28"/>
      <c r="AO772" s="28"/>
      <c r="AP772" s="28"/>
      <c r="AQ772" s="28"/>
      <c r="AR772" s="28"/>
      <c r="AS772" s="28"/>
      <c r="AT772" s="28"/>
      <c r="AU772" s="28"/>
      <c r="AV772" s="28"/>
      <c r="AW772" s="28"/>
      <c r="AX772" s="28"/>
      <c r="AY772" s="28"/>
      <c r="AZ772" s="28"/>
      <c r="BA772" s="28"/>
      <c r="BB772" s="28"/>
      <c r="BC772" s="28"/>
      <c r="BD772" s="28"/>
      <c r="BE772" s="28"/>
      <c r="BF772" s="28"/>
      <c r="BG772" s="28"/>
      <c r="BH772" s="28"/>
      <c r="BI772" s="28"/>
      <c r="BJ772" s="28"/>
    </row>
    <row r="773" spans="1:62" s="12" customFormat="1" ht="14.4" x14ac:dyDescent="0.25">
      <c r="A773" s="37"/>
      <c r="B773" s="21"/>
      <c r="C773" s="21"/>
      <c r="D773" s="21"/>
      <c r="E773" s="21"/>
      <c r="F773" s="21"/>
      <c r="G773" s="57"/>
      <c r="H773" s="21"/>
      <c r="I773" s="21"/>
      <c r="J773" s="21"/>
      <c r="K773" s="21"/>
      <c r="L773" s="28"/>
      <c r="M773" s="28"/>
      <c r="N773" s="28"/>
      <c r="O773" s="28"/>
      <c r="P773" s="28"/>
      <c r="Q773" s="28"/>
      <c r="R773" s="28"/>
      <c r="S773" s="28"/>
      <c r="T773" s="28"/>
      <c r="U773" s="28"/>
      <c r="V773" s="28"/>
      <c r="W773" s="28"/>
      <c r="X773" s="28"/>
      <c r="Y773" s="28"/>
      <c r="Z773" s="28"/>
      <c r="AA773" s="28"/>
      <c r="AB773" s="28"/>
      <c r="AC773" s="28"/>
      <c r="AD773" s="28"/>
      <c r="AE773" s="28"/>
      <c r="AF773" s="28"/>
      <c r="AG773" s="28"/>
      <c r="AH773" s="28"/>
      <c r="AI773" s="28"/>
      <c r="AJ773" s="28"/>
      <c r="AK773" s="28"/>
      <c r="AL773" s="28"/>
      <c r="AM773" s="28"/>
      <c r="AN773" s="28"/>
      <c r="AO773" s="28"/>
      <c r="AP773" s="28"/>
      <c r="AQ773" s="28"/>
      <c r="AR773" s="28"/>
      <c r="AS773" s="28"/>
      <c r="AT773" s="28"/>
      <c r="AU773" s="28"/>
      <c r="AV773" s="28"/>
      <c r="AW773" s="28"/>
      <c r="AX773" s="28"/>
      <c r="AY773" s="28"/>
      <c r="AZ773" s="28"/>
      <c r="BA773" s="28"/>
      <c r="BB773" s="28"/>
      <c r="BC773" s="28"/>
      <c r="BD773" s="28"/>
      <c r="BE773" s="28"/>
      <c r="BF773" s="28"/>
      <c r="BG773" s="28"/>
      <c r="BH773" s="28"/>
      <c r="BI773" s="28"/>
      <c r="BJ773" s="28"/>
    </row>
    <row r="774" spans="1:62" s="12" customFormat="1" ht="14.4" x14ac:dyDescent="0.25">
      <c r="A774" s="37"/>
      <c r="B774" s="21"/>
      <c r="C774" s="21"/>
      <c r="D774" s="21"/>
      <c r="E774" s="21"/>
      <c r="F774" s="21"/>
      <c r="G774" s="57"/>
      <c r="H774" s="21"/>
      <c r="I774" s="21"/>
      <c r="J774" s="21"/>
      <c r="K774" s="21"/>
      <c r="L774" s="28"/>
      <c r="M774" s="28"/>
      <c r="N774" s="28"/>
      <c r="O774" s="28"/>
      <c r="P774" s="28"/>
      <c r="Q774" s="28"/>
      <c r="R774" s="28"/>
      <c r="S774" s="28"/>
      <c r="T774" s="28"/>
      <c r="U774" s="28"/>
      <c r="V774" s="28"/>
      <c r="W774" s="28"/>
      <c r="X774" s="28"/>
      <c r="Y774" s="28"/>
      <c r="Z774" s="28"/>
      <c r="AA774" s="28"/>
      <c r="AB774" s="28"/>
      <c r="AC774" s="28"/>
      <c r="AD774" s="28"/>
      <c r="AE774" s="28"/>
      <c r="AF774" s="28"/>
      <c r="AG774" s="28"/>
      <c r="AH774" s="28"/>
      <c r="AI774" s="28"/>
      <c r="AJ774" s="28"/>
      <c r="AK774" s="28"/>
      <c r="AL774" s="28"/>
      <c r="AM774" s="28"/>
      <c r="AN774" s="28"/>
      <c r="AO774" s="28"/>
      <c r="AP774" s="28"/>
      <c r="AQ774" s="28"/>
      <c r="AR774" s="28"/>
      <c r="AS774" s="28"/>
      <c r="AT774" s="28"/>
      <c r="AU774" s="28"/>
      <c r="AV774" s="28"/>
      <c r="AW774" s="28"/>
      <c r="AX774" s="28"/>
      <c r="AY774" s="28"/>
      <c r="AZ774" s="28"/>
      <c r="BA774" s="28"/>
      <c r="BB774" s="28"/>
      <c r="BC774" s="28"/>
      <c r="BD774" s="28"/>
      <c r="BE774" s="28"/>
      <c r="BF774" s="28"/>
      <c r="BG774" s="28"/>
      <c r="BH774" s="28"/>
      <c r="BI774" s="28"/>
      <c r="BJ774" s="28"/>
    </row>
    <row r="775" spans="1:62" s="12" customFormat="1" ht="14.4" x14ac:dyDescent="0.25">
      <c r="A775" s="37"/>
      <c r="B775" s="21"/>
      <c r="C775" s="21"/>
      <c r="D775" s="21"/>
      <c r="E775" s="21"/>
      <c r="F775" s="21"/>
      <c r="G775" s="57"/>
      <c r="H775" s="21"/>
      <c r="I775" s="21"/>
      <c r="J775" s="21"/>
      <c r="K775" s="21"/>
      <c r="L775" s="28"/>
      <c r="M775" s="28"/>
      <c r="N775" s="28"/>
      <c r="O775" s="28"/>
      <c r="P775" s="28"/>
      <c r="Q775" s="28"/>
      <c r="R775" s="28"/>
      <c r="S775" s="28"/>
      <c r="T775" s="28"/>
      <c r="U775" s="28"/>
      <c r="V775" s="28"/>
      <c r="W775" s="28"/>
      <c r="X775" s="28"/>
      <c r="Y775" s="28"/>
      <c r="Z775" s="28"/>
      <c r="AA775" s="28"/>
      <c r="AB775" s="28"/>
      <c r="AC775" s="28"/>
      <c r="AD775" s="28"/>
      <c r="AE775" s="28"/>
      <c r="AF775" s="28"/>
      <c r="AG775" s="28"/>
      <c r="AH775" s="28"/>
      <c r="AI775" s="28"/>
      <c r="AJ775" s="28"/>
      <c r="AK775" s="28"/>
      <c r="AL775" s="28"/>
      <c r="AM775" s="28"/>
      <c r="AN775" s="28"/>
      <c r="AO775" s="28"/>
      <c r="AP775" s="28"/>
      <c r="AQ775" s="28"/>
      <c r="AR775" s="28"/>
      <c r="AS775" s="28"/>
      <c r="AT775" s="28"/>
      <c r="AU775" s="28"/>
      <c r="AV775" s="28"/>
      <c r="AW775" s="28"/>
      <c r="AX775" s="28"/>
      <c r="AY775" s="28"/>
      <c r="AZ775" s="28"/>
      <c r="BA775" s="28"/>
      <c r="BB775" s="28"/>
      <c r="BC775" s="28"/>
      <c r="BD775" s="28"/>
      <c r="BE775" s="28"/>
      <c r="BF775" s="28"/>
      <c r="BG775" s="28"/>
      <c r="BH775" s="28"/>
      <c r="BI775" s="28"/>
      <c r="BJ775" s="28"/>
    </row>
    <row r="776" spans="1:62" s="12" customFormat="1" ht="14.4" x14ac:dyDescent="0.25">
      <c r="A776" s="37"/>
      <c r="B776" s="21"/>
      <c r="C776" s="21"/>
      <c r="D776" s="21"/>
      <c r="E776" s="21"/>
      <c r="F776" s="21"/>
      <c r="G776" s="57"/>
      <c r="H776" s="21"/>
      <c r="I776" s="21"/>
      <c r="J776" s="21"/>
      <c r="K776" s="21"/>
      <c r="L776" s="28"/>
      <c r="M776" s="28"/>
      <c r="N776" s="28"/>
      <c r="O776" s="28"/>
      <c r="P776" s="28"/>
      <c r="Q776" s="28"/>
      <c r="R776" s="28"/>
      <c r="S776" s="28"/>
      <c r="T776" s="28"/>
      <c r="U776" s="28"/>
      <c r="V776" s="28"/>
      <c r="W776" s="28"/>
      <c r="X776" s="28"/>
      <c r="Y776" s="28"/>
      <c r="Z776" s="28"/>
      <c r="AA776" s="28"/>
      <c r="AB776" s="28"/>
      <c r="AC776" s="28"/>
      <c r="AD776" s="28"/>
      <c r="AE776" s="28"/>
      <c r="AF776" s="28"/>
      <c r="AG776" s="28"/>
      <c r="AH776" s="28"/>
      <c r="AI776" s="28"/>
      <c r="AJ776" s="28"/>
      <c r="AK776" s="28"/>
      <c r="AL776" s="28"/>
      <c r="AM776" s="28"/>
      <c r="AN776" s="28"/>
      <c r="AO776" s="28"/>
      <c r="AP776" s="28"/>
      <c r="AQ776" s="28"/>
      <c r="AR776" s="28"/>
      <c r="AS776" s="28"/>
      <c r="AT776" s="28"/>
      <c r="AU776" s="28"/>
      <c r="AV776" s="28"/>
      <c r="AW776" s="28"/>
      <c r="AX776" s="28"/>
      <c r="AY776" s="28"/>
      <c r="AZ776" s="28"/>
      <c r="BA776" s="28"/>
      <c r="BB776" s="28"/>
      <c r="BC776" s="28"/>
      <c r="BD776" s="28"/>
      <c r="BE776" s="28"/>
      <c r="BF776" s="28"/>
      <c r="BG776" s="28"/>
      <c r="BH776" s="28"/>
      <c r="BI776" s="28"/>
      <c r="BJ776" s="28"/>
    </row>
    <row r="777" spans="1:62" s="12" customFormat="1" ht="14.4" x14ac:dyDescent="0.25">
      <c r="A777" s="37"/>
      <c r="B777" s="21"/>
      <c r="C777" s="21"/>
      <c r="D777" s="21"/>
      <c r="E777" s="21"/>
      <c r="F777" s="21"/>
      <c r="G777" s="57"/>
      <c r="H777" s="21"/>
      <c r="I777" s="21"/>
      <c r="J777" s="21"/>
      <c r="K777" s="21"/>
      <c r="L777" s="28"/>
      <c r="M777" s="28"/>
      <c r="N777" s="28"/>
      <c r="O777" s="28"/>
      <c r="P777" s="28"/>
      <c r="Q777" s="28"/>
      <c r="R777" s="28"/>
      <c r="S777" s="28"/>
      <c r="T777" s="28"/>
      <c r="U777" s="28"/>
      <c r="V777" s="28"/>
      <c r="W777" s="28"/>
      <c r="X777" s="28"/>
      <c r="Y777" s="28"/>
      <c r="Z777" s="28"/>
      <c r="AA777" s="28"/>
      <c r="AB777" s="28"/>
      <c r="AC777" s="28"/>
      <c r="AD777" s="28"/>
      <c r="AE777" s="28"/>
      <c r="AF777" s="28"/>
      <c r="AG777" s="28"/>
      <c r="AH777" s="28"/>
      <c r="AI777" s="28"/>
      <c r="AJ777" s="28"/>
      <c r="AK777" s="28"/>
      <c r="AL777" s="28"/>
      <c r="AM777" s="28"/>
      <c r="AN777" s="28"/>
      <c r="AO777" s="28"/>
      <c r="AP777" s="28"/>
      <c r="AQ777" s="28"/>
      <c r="AR777" s="28"/>
      <c r="AS777" s="28"/>
      <c r="AT777" s="28"/>
      <c r="AU777" s="28"/>
      <c r="AV777" s="28"/>
      <c r="AW777" s="28"/>
      <c r="AX777" s="28"/>
      <c r="AY777" s="28"/>
      <c r="AZ777" s="28"/>
      <c r="BA777" s="28"/>
      <c r="BB777" s="28"/>
      <c r="BC777" s="28"/>
      <c r="BD777" s="28"/>
      <c r="BE777" s="28"/>
      <c r="BF777" s="28"/>
      <c r="BG777" s="28"/>
      <c r="BH777" s="28"/>
      <c r="BI777" s="28"/>
      <c r="BJ777" s="28"/>
    </row>
    <row r="778" spans="1:62" s="12" customFormat="1" ht="14.4" x14ac:dyDescent="0.25">
      <c r="A778" s="37"/>
      <c r="B778" s="21"/>
      <c r="C778" s="21"/>
      <c r="D778" s="21"/>
      <c r="E778" s="21"/>
      <c r="F778" s="21"/>
      <c r="G778" s="57"/>
      <c r="H778" s="21"/>
      <c r="I778" s="21"/>
      <c r="J778" s="21"/>
      <c r="K778" s="21"/>
      <c r="L778" s="28"/>
      <c r="M778" s="28"/>
      <c r="N778" s="28"/>
      <c r="O778" s="28"/>
      <c r="P778" s="28"/>
      <c r="Q778" s="28"/>
      <c r="R778" s="28"/>
      <c r="S778" s="28"/>
      <c r="T778" s="28"/>
      <c r="U778" s="28"/>
      <c r="V778" s="28"/>
      <c r="W778" s="28"/>
      <c r="X778" s="28"/>
      <c r="Y778" s="28"/>
      <c r="Z778" s="28"/>
      <c r="AA778" s="28"/>
      <c r="AB778" s="28"/>
      <c r="AC778" s="28"/>
      <c r="AD778" s="28"/>
      <c r="AE778" s="28"/>
      <c r="AF778" s="28"/>
      <c r="AG778" s="28"/>
      <c r="AH778" s="28"/>
      <c r="AI778" s="28"/>
      <c r="AJ778" s="28"/>
      <c r="AK778" s="28"/>
      <c r="AL778" s="28"/>
      <c r="AM778" s="28"/>
      <c r="AN778" s="28"/>
      <c r="AO778" s="28"/>
      <c r="AP778" s="28"/>
      <c r="AQ778" s="28"/>
      <c r="AR778" s="28"/>
      <c r="AS778" s="28"/>
      <c r="AT778" s="28"/>
      <c r="AU778" s="28"/>
      <c r="AV778" s="28"/>
      <c r="AW778" s="28"/>
      <c r="AX778" s="28"/>
      <c r="AY778" s="28"/>
      <c r="AZ778" s="28"/>
      <c r="BA778" s="28"/>
      <c r="BB778" s="28"/>
      <c r="BC778" s="28"/>
      <c r="BD778" s="28"/>
      <c r="BE778" s="28"/>
      <c r="BF778" s="28"/>
      <c r="BG778" s="28"/>
      <c r="BH778" s="28"/>
      <c r="BI778" s="28"/>
      <c r="BJ778" s="28"/>
    </row>
    <row r="779" spans="1:62" s="12" customFormat="1" ht="14.4" x14ac:dyDescent="0.25">
      <c r="A779" s="37"/>
      <c r="B779" s="21"/>
      <c r="C779" s="21"/>
      <c r="D779" s="21"/>
      <c r="E779" s="21"/>
      <c r="F779" s="21"/>
      <c r="G779" s="57"/>
      <c r="H779" s="21"/>
      <c r="I779" s="21"/>
      <c r="J779" s="21"/>
      <c r="K779" s="21"/>
      <c r="L779" s="28"/>
      <c r="M779" s="28"/>
      <c r="N779" s="28"/>
      <c r="O779" s="28"/>
      <c r="P779" s="28"/>
      <c r="Q779" s="28"/>
      <c r="R779" s="28"/>
      <c r="S779" s="28"/>
      <c r="T779" s="28"/>
      <c r="U779" s="28"/>
      <c r="V779" s="28"/>
      <c r="W779" s="28"/>
      <c r="X779" s="28"/>
      <c r="Y779" s="28"/>
      <c r="Z779" s="28"/>
      <c r="AA779" s="28"/>
      <c r="AB779" s="28"/>
      <c r="AC779" s="28"/>
      <c r="AD779" s="28"/>
      <c r="AE779" s="28"/>
      <c r="AF779" s="28"/>
      <c r="AG779" s="28"/>
      <c r="AH779" s="28"/>
      <c r="AI779" s="28"/>
      <c r="AJ779" s="28"/>
      <c r="AK779" s="28"/>
      <c r="AL779" s="28"/>
      <c r="AM779" s="28"/>
      <c r="AN779" s="28"/>
      <c r="AO779" s="28"/>
      <c r="AP779" s="28"/>
      <c r="AQ779" s="28"/>
      <c r="AR779" s="28"/>
      <c r="AS779" s="28"/>
      <c r="AT779" s="28"/>
      <c r="AU779" s="28"/>
      <c r="AV779" s="28"/>
      <c r="AW779" s="28"/>
      <c r="AX779" s="28"/>
      <c r="AY779" s="28"/>
      <c r="AZ779" s="28"/>
      <c r="BA779" s="28"/>
      <c r="BB779" s="28"/>
      <c r="BC779" s="28"/>
      <c r="BD779" s="28"/>
      <c r="BE779" s="28"/>
      <c r="BF779" s="28"/>
      <c r="BG779" s="28"/>
      <c r="BH779" s="28"/>
      <c r="BI779" s="28"/>
      <c r="BJ779" s="28"/>
    </row>
    <row r="780" spans="1:62" s="12" customFormat="1" ht="14.4" x14ac:dyDescent="0.25">
      <c r="A780" s="37"/>
      <c r="B780" s="21"/>
      <c r="C780" s="21"/>
      <c r="D780" s="21"/>
      <c r="E780" s="21"/>
      <c r="F780" s="21"/>
      <c r="G780" s="57"/>
      <c r="H780" s="21"/>
      <c r="I780" s="21"/>
      <c r="J780" s="21"/>
      <c r="K780" s="21"/>
      <c r="L780" s="28"/>
      <c r="M780" s="28"/>
      <c r="N780" s="28"/>
      <c r="O780" s="28"/>
      <c r="P780" s="28"/>
      <c r="Q780" s="28"/>
      <c r="R780" s="28"/>
      <c r="S780" s="28"/>
      <c r="T780" s="28"/>
      <c r="U780" s="28"/>
      <c r="V780" s="28"/>
      <c r="W780" s="28"/>
      <c r="X780" s="28"/>
      <c r="Y780" s="28"/>
      <c r="Z780" s="28"/>
      <c r="AA780" s="28"/>
      <c r="AB780" s="28"/>
      <c r="AC780" s="28"/>
      <c r="AD780" s="28"/>
      <c r="AE780" s="28"/>
      <c r="AF780" s="28"/>
      <c r="AG780" s="28"/>
      <c r="AH780" s="28"/>
      <c r="AI780" s="28"/>
      <c r="AJ780" s="28"/>
      <c r="AK780" s="28"/>
      <c r="AL780" s="28"/>
      <c r="AM780" s="28"/>
      <c r="AN780" s="28"/>
      <c r="AO780" s="28"/>
      <c r="AP780" s="28"/>
      <c r="AQ780" s="28"/>
      <c r="AR780" s="28"/>
      <c r="AS780" s="28"/>
      <c r="AT780" s="28"/>
      <c r="AU780" s="28"/>
      <c r="AV780" s="28"/>
      <c r="AW780" s="28"/>
      <c r="AX780" s="28"/>
      <c r="AY780" s="28"/>
      <c r="AZ780" s="28"/>
      <c r="BA780" s="28"/>
      <c r="BB780" s="28"/>
      <c r="BC780" s="28"/>
      <c r="BD780" s="28"/>
      <c r="BE780" s="28"/>
      <c r="BF780" s="28"/>
      <c r="BG780" s="28"/>
      <c r="BH780" s="28"/>
      <c r="BI780" s="28"/>
      <c r="BJ780" s="28"/>
    </row>
    <row r="781" spans="1:62" s="12" customFormat="1" ht="14.4" x14ac:dyDescent="0.25">
      <c r="A781" s="37"/>
      <c r="B781" s="21"/>
      <c r="C781" s="21"/>
      <c r="D781" s="21"/>
      <c r="E781" s="21"/>
      <c r="F781" s="21"/>
      <c r="G781" s="57"/>
      <c r="H781" s="21"/>
      <c r="I781" s="21"/>
      <c r="J781" s="21"/>
      <c r="K781" s="21"/>
      <c r="L781" s="28"/>
      <c r="M781" s="28"/>
      <c r="N781" s="28"/>
      <c r="O781" s="28"/>
      <c r="P781" s="28"/>
      <c r="Q781" s="28"/>
      <c r="R781" s="28"/>
      <c r="S781" s="28"/>
      <c r="T781" s="28"/>
      <c r="U781" s="28"/>
      <c r="V781" s="28"/>
      <c r="W781" s="28"/>
      <c r="X781" s="28"/>
      <c r="Y781" s="28"/>
      <c r="Z781" s="28"/>
      <c r="AA781" s="28"/>
      <c r="AB781" s="28"/>
      <c r="AC781" s="28"/>
      <c r="AD781" s="28"/>
      <c r="AE781" s="28"/>
      <c r="AF781" s="28"/>
      <c r="AG781" s="28"/>
      <c r="AH781" s="28"/>
      <c r="AI781" s="28"/>
      <c r="AJ781" s="28"/>
      <c r="AK781" s="28"/>
      <c r="AL781" s="28"/>
      <c r="AM781" s="28"/>
      <c r="AN781" s="28"/>
      <c r="AO781" s="28"/>
      <c r="AP781" s="28"/>
      <c r="AQ781" s="28"/>
      <c r="AR781" s="28"/>
      <c r="AS781" s="28"/>
      <c r="AT781" s="28"/>
      <c r="AU781" s="28"/>
      <c r="AV781" s="28"/>
      <c r="AW781" s="28"/>
      <c r="AX781" s="28"/>
      <c r="AY781" s="28"/>
      <c r="AZ781" s="28"/>
      <c r="BA781" s="28"/>
      <c r="BB781" s="28"/>
      <c r="BC781" s="28"/>
      <c r="BD781" s="28"/>
      <c r="BE781" s="28"/>
      <c r="BF781" s="28"/>
      <c r="BG781" s="28"/>
      <c r="BH781" s="28"/>
      <c r="BI781" s="28"/>
      <c r="BJ781" s="28"/>
    </row>
    <row r="782" spans="1:62" s="12" customFormat="1" ht="14.4" x14ac:dyDescent="0.25">
      <c r="A782" s="37"/>
      <c r="B782" s="21"/>
      <c r="C782" s="21"/>
      <c r="D782" s="21"/>
      <c r="E782" s="21"/>
      <c r="F782" s="21"/>
      <c r="G782" s="57"/>
      <c r="H782" s="21"/>
      <c r="I782" s="21"/>
      <c r="J782" s="21"/>
      <c r="K782" s="21"/>
      <c r="L782" s="28"/>
      <c r="M782" s="28"/>
      <c r="N782" s="28"/>
      <c r="O782" s="28"/>
      <c r="P782" s="28"/>
      <c r="Q782" s="28"/>
      <c r="R782" s="28"/>
      <c r="S782" s="28"/>
      <c r="T782" s="28"/>
      <c r="U782" s="28"/>
      <c r="V782" s="28"/>
      <c r="W782" s="28"/>
      <c r="X782" s="28"/>
      <c r="Y782" s="28"/>
      <c r="Z782" s="28"/>
      <c r="AA782" s="28"/>
      <c r="AB782" s="28"/>
      <c r="AC782" s="28"/>
      <c r="AD782" s="28"/>
      <c r="AE782" s="28"/>
      <c r="AF782" s="28"/>
      <c r="AG782" s="28"/>
      <c r="AH782" s="28"/>
      <c r="AI782" s="28"/>
      <c r="AJ782" s="28"/>
      <c r="AK782" s="28"/>
      <c r="AL782" s="28"/>
      <c r="AM782" s="28"/>
      <c r="AN782" s="28"/>
      <c r="AO782" s="28"/>
      <c r="AP782" s="28"/>
      <c r="AQ782" s="28"/>
      <c r="AR782" s="28"/>
      <c r="AS782" s="28"/>
      <c r="AT782" s="28"/>
      <c r="AU782" s="28"/>
      <c r="AV782" s="28"/>
      <c r="AW782" s="28"/>
      <c r="AX782" s="28"/>
      <c r="AY782" s="28"/>
      <c r="AZ782" s="28"/>
      <c r="BA782" s="28"/>
      <c r="BB782" s="28"/>
      <c r="BC782" s="28"/>
      <c r="BD782" s="28"/>
      <c r="BE782" s="28"/>
      <c r="BF782" s="28"/>
      <c r="BG782" s="28"/>
      <c r="BH782" s="28"/>
      <c r="BI782" s="28"/>
      <c r="BJ782" s="28"/>
    </row>
    <row r="783" spans="1:62" s="12" customFormat="1" ht="14.4" x14ac:dyDescent="0.25">
      <c r="A783" s="37"/>
      <c r="B783" s="21"/>
      <c r="C783" s="21"/>
      <c r="D783" s="21"/>
      <c r="E783" s="21"/>
      <c r="F783" s="21"/>
      <c r="G783" s="57"/>
      <c r="H783" s="21"/>
      <c r="I783" s="21"/>
      <c r="J783" s="21"/>
      <c r="K783" s="21"/>
      <c r="L783" s="28"/>
      <c r="M783" s="28"/>
      <c r="N783" s="28"/>
      <c r="O783" s="28"/>
      <c r="P783" s="28"/>
      <c r="Q783" s="28"/>
      <c r="R783" s="28"/>
      <c r="S783" s="28"/>
      <c r="T783" s="28"/>
      <c r="U783" s="28"/>
      <c r="V783" s="28"/>
      <c r="W783" s="28"/>
      <c r="X783" s="28"/>
      <c r="Y783" s="28"/>
      <c r="Z783" s="28"/>
      <c r="AA783" s="28"/>
      <c r="AB783" s="28"/>
      <c r="AC783" s="28"/>
      <c r="AD783" s="28"/>
      <c r="AE783" s="28"/>
      <c r="AF783" s="28"/>
      <c r="AG783" s="28"/>
      <c r="AH783" s="28"/>
      <c r="AI783" s="28"/>
      <c r="AJ783" s="28"/>
      <c r="AK783" s="28"/>
      <c r="AL783" s="28"/>
      <c r="AM783" s="28"/>
      <c r="AN783" s="28"/>
      <c r="AO783" s="28"/>
      <c r="AP783" s="28"/>
      <c r="AQ783" s="28"/>
      <c r="AR783" s="28"/>
      <c r="AS783" s="28"/>
      <c r="AT783" s="28"/>
      <c r="AU783" s="28"/>
      <c r="AV783" s="28"/>
      <c r="AW783" s="28"/>
      <c r="AX783" s="28"/>
      <c r="AY783" s="28"/>
      <c r="AZ783" s="28"/>
      <c r="BA783" s="28"/>
      <c r="BB783" s="28"/>
      <c r="BC783" s="28"/>
      <c r="BD783" s="28"/>
      <c r="BE783" s="28"/>
      <c r="BF783" s="28"/>
      <c r="BG783" s="28"/>
      <c r="BH783" s="28"/>
      <c r="BI783" s="28"/>
      <c r="BJ783" s="28"/>
    </row>
    <row r="784" spans="1:62" s="12" customFormat="1" ht="14.4" x14ac:dyDescent="0.25">
      <c r="A784" s="37"/>
      <c r="B784" s="21"/>
      <c r="C784" s="21"/>
      <c r="D784" s="21"/>
      <c r="E784" s="21"/>
      <c r="F784" s="21"/>
      <c r="G784" s="57"/>
      <c r="H784" s="21"/>
      <c r="I784" s="21"/>
      <c r="J784" s="21"/>
      <c r="K784" s="21"/>
      <c r="L784" s="28"/>
      <c r="M784" s="28"/>
      <c r="N784" s="28"/>
      <c r="O784" s="28"/>
      <c r="P784" s="28"/>
      <c r="Q784" s="28"/>
      <c r="R784" s="28"/>
      <c r="S784" s="28"/>
      <c r="T784" s="28"/>
      <c r="U784" s="28"/>
      <c r="V784" s="28"/>
      <c r="W784" s="28"/>
      <c r="X784" s="28"/>
      <c r="Y784" s="28"/>
      <c r="Z784" s="28"/>
      <c r="AA784" s="28"/>
      <c r="AB784" s="28"/>
      <c r="AC784" s="28"/>
      <c r="AD784" s="28"/>
      <c r="AE784" s="28"/>
      <c r="AF784" s="28"/>
      <c r="AG784" s="28"/>
      <c r="AH784" s="28"/>
      <c r="AI784" s="28"/>
      <c r="AJ784" s="28"/>
      <c r="AK784" s="28"/>
      <c r="AL784" s="28"/>
      <c r="AM784" s="28"/>
      <c r="AN784" s="28"/>
      <c r="AO784" s="28"/>
      <c r="AP784" s="28"/>
      <c r="AQ784" s="28"/>
      <c r="AR784" s="28"/>
      <c r="AS784" s="28"/>
      <c r="AT784" s="28"/>
      <c r="AU784" s="28"/>
      <c r="AV784" s="28"/>
      <c r="AW784" s="28"/>
      <c r="AX784" s="28"/>
      <c r="AY784" s="28"/>
      <c r="AZ784" s="28"/>
      <c r="BA784" s="28"/>
      <c r="BB784" s="28"/>
      <c r="BC784" s="28"/>
      <c r="BD784" s="28"/>
      <c r="BE784" s="28"/>
      <c r="BF784" s="28"/>
      <c r="BG784" s="28"/>
      <c r="BH784" s="28"/>
      <c r="BI784" s="28"/>
      <c r="BJ784" s="28"/>
    </row>
    <row r="785" spans="1:62" s="12" customFormat="1" ht="14.4" x14ac:dyDescent="0.25">
      <c r="A785" s="37"/>
      <c r="B785" s="21"/>
      <c r="C785" s="21"/>
      <c r="D785" s="21"/>
      <c r="E785" s="21"/>
      <c r="F785" s="21"/>
      <c r="G785" s="57"/>
      <c r="H785" s="21"/>
      <c r="I785" s="21"/>
      <c r="J785" s="21"/>
      <c r="K785" s="21"/>
      <c r="L785" s="28"/>
      <c r="M785" s="28"/>
      <c r="N785" s="28"/>
      <c r="O785" s="28"/>
      <c r="P785" s="28"/>
      <c r="Q785" s="28"/>
      <c r="R785" s="28"/>
      <c r="S785" s="28"/>
      <c r="T785" s="28"/>
      <c r="U785" s="28"/>
      <c r="V785" s="28"/>
      <c r="W785" s="28"/>
      <c r="X785" s="28"/>
      <c r="Y785" s="28"/>
      <c r="Z785" s="28"/>
      <c r="AA785" s="28"/>
      <c r="AB785" s="28"/>
      <c r="AC785" s="28"/>
      <c r="AD785" s="28"/>
      <c r="AE785" s="28"/>
      <c r="AF785" s="28"/>
      <c r="AG785" s="28"/>
      <c r="AH785" s="28"/>
      <c r="AI785" s="28"/>
      <c r="AJ785" s="28"/>
      <c r="AK785" s="28"/>
      <c r="AL785" s="28"/>
      <c r="AM785" s="28"/>
      <c r="AN785" s="28"/>
      <c r="AO785" s="28"/>
      <c r="AP785" s="28"/>
      <c r="AQ785" s="28"/>
      <c r="AR785" s="28"/>
      <c r="AS785" s="28"/>
      <c r="AT785" s="28"/>
      <c r="AU785" s="28"/>
      <c r="AV785" s="28"/>
      <c r="AW785" s="28"/>
      <c r="AX785" s="28"/>
      <c r="AY785" s="28"/>
      <c r="AZ785" s="28"/>
      <c r="BA785" s="28"/>
      <c r="BB785" s="28"/>
      <c r="BC785" s="28"/>
      <c r="BD785" s="28"/>
      <c r="BE785" s="28"/>
      <c r="BF785" s="28"/>
      <c r="BG785" s="28"/>
      <c r="BH785" s="28"/>
      <c r="BI785" s="28"/>
      <c r="BJ785" s="28"/>
    </row>
    <row r="786" spans="1:62" s="12" customFormat="1" ht="14.4" x14ac:dyDescent="0.25">
      <c r="A786" s="37"/>
      <c r="B786" s="21"/>
      <c r="C786" s="21"/>
      <c r="D786" s="21"/>
      <c r="E786" s="21"/>
      <c r="F786" s="21"/>
      <c r="G786" s="57"/>
      <c r="H786" s="21"/>
      <c r="I786" s="21"/>
      <c r="J786" s="21"/>
      <c r="K786" s="21"/>
      <c r="L786" s="28"/>
      <c r="M786" s="28"/>
      <c r="N786" s="28"/>
      <c r="O786" s="28"/>
      <c r="P786" s="28"/>
      <c r="Q786" s="28"/>
      <c r="R786" s="28"/>
      <c r="S786" s="28"/>
      <c r="T786" s="28"/>
      <c r="U786" s="28"/>
      <c r="V786" s="28"/>
      <c r="W786" s="28"/>
      <c r="X786" s="28"/>
      <c r="Y786" s="28"/>
      <c r="Z786" s="28"/>
      <c r="AA786" s="28"/>
      <c r="AB786" s="28"/>
      <c r="AC786" s="28"/>
      <c r="AD786" s="28"/>
      <c r="AE786" s="28"/>
      <c r="AF786" s="28"/>
      <c r="AG786" s="28"/>
      <c r="AH786" s="28"/>
      <c r="AI786" s="28"/>
      <c r="AJ786" s="28"/>
      <c r="AK786" s="28"/>
      <c r="AL786" s="28"/>
      <c r="AM786" s="28"/>
      <c r="AN786" s="28"/>
      <c r="AO786" s="28"/>
      <c r="AP786" s="28"/>
      <c r="AQ786" s="28"/>
      <c r="AR786" s="28"/>
      <c r="AS786" s="28"/>
      <c r="AT786" s="28"/>
      <c r="AU786" s="28"/>
      <c r="AV786" s="28"/>
      <c r="AW786" s="28"/>
      <c r="AX786" s="28"/>
      <c r="AY786" s="28"/>
      <c r="AZ786" s="28"/>
      <c r="BA786" s="28"/>
      <c r="BB786" s="28"/>
      <c r="BC786" s="28"/>
      <c r="BD786" s="28"/>
      <c r="BE786" s="28"/>
      <c r="BF786" s="28"/>
      <c r="BG786" s="28"/>
      <c r="BH786" s="28"/>
      <c r="BI786" s="28"/>
      <c r="BJ786" s="28"/>
    </row>
    <row r="787" spans="1:62" s="12" customFormat="1" ht="14.4" x14ac:dyDescent="0.25">
      <c r="A787" s="37"/>
      <c r="B787" s="21"/>
      <c r="C787" s="21"/>
      <c r="D787" s="21"/>
      <c r="E787" s="21"/>
      <c r="F787" s="21"/>
      <c r="G787" s="57"/>
      <c r="H787" s="21"/>
      <c r="I787" s="21"/>
      <c r="J787" s="21"/>
      <c r="K787" s="21"/>
      <c r="L787" s="28"/>
      <c r="M787" s="28"/>
      <c r="N787" s="28"/>
      <c r="O787" s="28"/>
      <c r="P787" s="28"/>
      <c r="Q787" s="28"/>
      <c r="R787" s="28"/>
      <c r="S787" s="28"/>
      <c r="T787" s="28"/>
      <c r="U787" s="28"/>
      <c r="V787" s="28"/>
      <c r="W787" s="28"/>
      <c r="X787" s="28"/>
      <c r="Y787" s="28"/>
      <c r="Z787" s="28"/>
      <c r="AA787" s="28"/>
      <c r="AB787" s="28"/>
      <c r="AC787" s="28"/>
      <c r="AD787" s="28"/>
      <c r="AE787" s="28"/>
      <c r="AF787" s="28"/>
      <c r="AG787" s="28"/>
      <c r="AH787" s="28"/>
      <c r="AI787" s="28"/>
      <c r="AJ787" s="28"/>
      <c r="AK787" s="28"/>
      <c r="AL787" s="28"/>
      <c r="AM787" s="28"/>
      <c r="AN787" s="28"/>
      <c r="AO787" s="28"/>
      <c r="AP787" s="28"/>
      <c r="AQ787" s="28"/>
      <c r="AR787" s="28"/>
      <c r="AS787" s="28"/>
      <c r="AT787" s="28"/>
      <c r="AU787" s="28"/>
      <c r="AV787" s="28"/>
      <c r="AW787" s="28"/>
      <c r="AX787" s="28"/>
      <c r="AY787" s="28"/>
      <c r="AZ787" s="28"/>
      <c r="BA787" s="28"/>
      <c r="BB787" s="28"/>
      <c r="BC787" s="28"/>
      <c r="BD787" s="28"/>
      <c r="BE787" s="28"/>
      <c r="BF787" s="28"/>
      <c r="BG787" s="28"/>
      <c r="BH787" s="28"/>
      <c r="BI787" s="28"/>
      <c r="BJ787" s="28"/>
    </row>
    <row r="788" spans="1:62" s="12" customFormat="1" ht="14.4" x14ac:dyDescent="0.25">
      <c r="A788" s="37"/>
      <c r="B788" s="21"/>
      <c r="C788" s="21"/>
      <c r="D788" s="21"/>
      <c r="E788" s="21"/>
      <c r="F788" s="21"/>
      <c r="G788" s="57"/>
      <c r="H788" s="21"/>
      <c r="I788" s="21"/>
      <c r="J788" s="21"/>
      <c r="K788" s="21"/>
      <c r="L788" s="28"/>
      <c r="M788" s="28"/>
      <c r="N788" s="28"/>
      <c r="O788" s="28"/>
      <c r="P788" s="28"/>
      <c r="Q788" s="28"/>
      <c r="R788" s="28"/>
      <c r="S788" s="28"/>
      <c r="T788" s="28"/>
      <c r="U788" s="28"/>
      <c r="V788" s="28"/>
      <c r="W788" s="28"/>
      <c r="X788" s="28"/>
      <c r="Y788" s="28"/>
      <c r="Z788" s="28"/>
      <c r="AA788" s="28"/>
      <c r="AB788" s="28"/>
      <c r="AC788" s="28"/>
      <c r="AD788" s="28"/>
      <c r="AE788" s="28"/>
      <c r="AF788" s="28"/>
      <c r="AG788" s="28"/>
      <c r="AH788" s="28"/>
      <c r="AI788" s="28"/>
      <c r="AJ788" s="28"/>
      <c r="AK788" s="28"/>
      <c r="AL788" s="28"/>
      <c r="AM788" s="28"/>
      <c r="AN788" s="28"/>
      <c r="AO788" s="28"/>
      <c r="AP788" s="28"/>
      <c r="AQ788" s="28"/>
      <c r="AR788" s="28"/>
      <c r="AS788" s="28"/>
      <c r="AT788" s="28"/>
      <c r="AU788" s="28"/>
      <c r="AV788" s="28"/>
      <c r="AW788" s="28"/>
      <c r="AX788" s="28"/>
      <c r="AY788" s="28"/>
      <c r="AZ788" s="28"/>
      <c r="BA788" s="28"/>
      <c r="BB788" s="28"/>
      <c r="BC788" s="28"/>
      <c r="BD788" s="28"/>
      <c r="BE788" s="28"/>
      <c r="BF788" s="28"/>
      <c r="BG788" s="28"/>
      <c r="BH788" s="28"/>
      <c r="BI788" s="28"/>
      <c r="BJ788" s="28"/>
    </row>
    <row r="789" spans="1:62" s="12" customFormat="1" ht="14.4" x14ac:dyDescent="0.25">
      <c r="A789" s="37"/>
      <c r="B789" s="21"/>
      <c r="C789" s="21"/>
      <c r="D789" s="21"/>
      <c r="E789" s="21"/>
      <c r="F789" s="21"/>
      <c r="G789" s="57"/>
      <c r="H789" s="21"/>
      <c r="I789" s="21"/>
      <c r="J789" s="21"/>
      <c r="K789" s="21"/>
      <c r="L789" s="28"/>
      <c r="M789" s="28"/>
      <c r="N789" s="28"/>
      <c r="O789" s="28"/>
      <c r="P789" s="28"/>
      <c r="Q789" s="28"/>
      <c r="R789" s="28"/>
      <c r="S789" s="28"/>
      <c r="T789" s="28"/>
      <c r="U789" s="28"/>
      <c r="V789" s="28"/>
      <c r="W789" s="28"/>
      <c r="X789" s="28"/>
      <c r="Y789" s="28"/>
      <c r="Z789" s="28"/>
      <c r="AA789" s="28"/>
      <c r="AB789" s="28"/>
      <c r="AC789" s="28"/>
      <c r="AD789" s="28"/>
      <c r="AE789" s="28"/>
      <c r="AF789" s="28"/>
      <c r="AG789" s="28"/>
      <c r="AH789" s="28"/>
      <c r="AI789" s="28"/>
      <c r="AJ789" s="28"/>
      <c r="AK789" s="28"/>
      <c r="AL789" s="28"/>
      <c r="AM789" s="28"/>
      <c r="AN789" s="28"/>
      <c r="AO789" s="28"/>
      <c r="AP789" s="28"/>
      <c r="AQ789" s="28"/>
      <c r="AR789" s="28"/>
      <c r="AS789" s="28"/>
      <c r="AT789" s="28"/>
      <c r="AU789" s="28"/>
      <c r="AV789" s="28"/>
      <c r="AW789" s="28"/>
      <c r="AX789" s="28"/>
      <c r="AY789" s="28"/>
      <c r="AZ789" s="28"/>
      <c r="BA789" s="28"/>
      <c r="BB789" s="28"/>
      <c r="BC789" s="28"/>
      <c r="BD789" s="28"/>
      <c r="BE789" s="28"/>
      <c r="BF789" s="28"/>
      <c r="BG789" s="28"/>
      <c r="BH789" s="28"/>
      <c r="BI789" s="28"/>
      <c r="BJ789" s="28"/>
    </row>
    <row r="790" spans="1:62" s="12" customFormat="1" ht="14.4" x14ac:dyDescent="0.25">
      <c r="A790" s="37"/>
      <c r="B790" s="21"/>
      <c r="C790" s="21"/>
      <c r="D790" s="21"/>
      <c r="E790" s="21"/>
      <c r="F790" s="21"/>
      <c r="G790" s="57"/>
      <c r="H790" s="21"/>
      <c r="I790" s="21"/>
      <c r="J790" s="21"/>
      <c r="K790" s="21"/>
      <c r="L790" s="28"/>
      <c r="M790" s="28"/>
      <c r="N790" s="28"/>
      <c r="O790" s="28"/>
      <c r="P790" s="28"/>
      <c r="Q790" s="28"/>
      <c r="R790" s="28"/>
      <c r="S790" s="28"/>
      <c r="T790" s="28"/>
      <c r="U790" s="28"/>
      <c r="V790" s="28"/>
      <c r="W790" s="28"/>
      <c r="X790" s="28"/>
      <c r="Y790" s="28"/>
      <c r="Z790" s="28"/>
      <c r="AA790" s="28"/>
      <c r="AB790" s="28"/>
      <c r="AC790" s="28"/>
      <c r="AD790" s="28"/>
      <c r="AE790" s="28"/>
      <c r="AF790" s="28"/>
      <c r="AG790" s="28"/>
      <c r="AH790" s="28"/>
      <c r="AI790" s="28"/>
      <c r="AJ790" s="28"/>
      <c r="AK790" s="28"/>
      <c r="AL790" s="28"/>
      <c r="AM790" s="28"/>
      <c r="AN790" s="28"/>
      <c r="AO790" s="28"/>
      <c r="AP790" s="28"/>
      <c r="AQ790" s="28"/>
      <c r="AR790" s="28"/>
      <c r="AS790" s="28"/>
      <c r="AT790" s="28"/>
      <c r="AU790" s="28"/>
      <c r="AV790" s="28"/>
      <c r="AW790" s="28"/>
      <c r="AX790" s="28"/>
      <c r="AY790" s="28"/>
      <c r="AZ790" s="28"/>
      <c r="BA790" s="28"/>
      <c r="BB790" s="28"/>
      <c r="BC790" s="28"/>
      <c r="BD790" s="28"/>
      <c r="BE790" s="28"/>
      <c r="BF790" s="28"/>
      <c r="BG790" s="28"/>
      <c r="BH790" s="28"/>
      <c r="BI790" s="28"/>
      <c r="BJ790" s="28"/>
    </row>
    <row r="791" spans="1:62" s="12" customFormat="1" ht="14.4" x14ac:dyDescent="0.25">
      <c r="A791" s="37"/>
      <c r="B791" s="21"/>
      <c r="C791" s="21"/>
      <c r="D791" s="21"/>
      <c r="E791" s="21"/>
      <c r="F791" s="21"/>
      <c r="G791" s="57"/>
      <c r="H791" s="21"/>
      <c r="I791" s="21"/>
      <c r="J791" s="21"/>
      <c r="K791" s="21"/>
      <c r="L791" s="28"/>
      <c r="M791" s="28"/>
      <c r="N791" s="28"/>
      <c r="O791" s="28"/>
      <c r="P791" s="28"/>
      <c r="Q791" s="28"/>
      <c r="R791" s="28"/>
      <c r="S791" s="28"/>
      <c r="T791" s="28"/>
      <c r="U791" s="28"/>
      <c r="V791" s="28"/>
      <c r="W791" s="28"/>
      <c r="X791" s="28"/>
      <c r="Y791" s="28"/>
      <c r="Z791" s="28"/>
      <c r="AA791" s="28"/>
      <c r="AB791" s="28"/>
      <c r="AC791" s="28"/>
      <c r="AD791" s="28"/>
      <c r="AE791" s="28"/>
      <c r="AF791" s="28"/>
      <c r="AG791" s="28"/>
      <c r="AH791" s="28"/>
      <c r="AI791" s="28"/>
      <c r="AJ791" s="28"/>
      <c r="AK791" s="28"/>
      <c r="AL791" s="28"/>
      <c r="AM791" s="28"/>
      <c r="AN791" s="28"/>
      <c r="AO791" s="28"/>
      <c r="AP791" s="28"/>
      <c r="AQ791" s="28"/>
      <c r="AR791" s="28"/>
      <c r="AS791" s="28"/>
      <c r="AT791" s="28"/>
      <c r="AU791" s="28"/>
      <c r="AV791" s="28"/>
      <c r="AW791" s="28"/>
      <c r="AX791" s="28"/>
      <c r="AY791" s="28"/>
      <c r="AZ791" s="28"/>
      <c r="BA791" s="28"/>
      <c r="BB791" s="28"/>
      <c r="BC791" s="28"/>
      <c r="BD791" s="28"/>
      <c r="BE791" s="28"/>
      <c r="BF791" s="28"/>
      <c r="BG791" s="28"/>
      <c r="BH791" s="28"/>
      <c r="BI791" s="28"/>
      <c r="BJ791" s="28"/>
    </row>
    <row r="792" spans="1:62" s="12" customFormat="1" ht="14.4" x14ac:dyDescent="0.25">
      <c r="A792" s="37"/>
      <c r="B792" s="21"/>
      <c r="C792" s="21"/>
      <c r="D792" s="21"/>
      <c r="E792" s="21"/>
      <c r="F792" s="21"/>
      <c r="G792" s="57"/>
      <c r="H792" s="21"/>
      <c r="I792" s="21"/>
      <c r="J792" s="21"/>
      <c r="K792" s="21"/>
      <c r="L792" s="28"/>
      <c r="M792" s="28"/>
      <c r="N792" s="28"/>
      <c r="O792" s="28"/>
      <c r="P792" s="28"/>
      <c r="Q792" s="28"/>
      <c r="R792" s="28"/>
      <c r="S792" s="28"/>
      <c r="T792" s="28"/>
      <c r="U792" s="28"/>
      <c r="V792" s="28"/>
      <c r="W792" s="28"/>
      <c r="X792" s="28"/>
      <c r="Y792" s="28"/>
      <c r="Z792" s="28"/>
      <c r="AA792" s="28"/>
      <c r="AB792" s="28"/>
      <c r="AC792" s="28"/>
      <c r="AD792" s="28"/>
      <c r="AE792" s="28"/>
      <c r="AF792" s="28"/>
      <c r="AG792" s="28"/>
      <c r="AH792" s="28"/>
      <c r="AI792" s="28"/>
      <c r="AJ792" s="28"/>
      <c r="AK792" s="28"/>
      <c r="AL792" s="28"/>
      <c r="AM792" s="28"/>
      <c r="AN792" s="28"/>
      <c r="AO792" s="28"/>
      <c r="AP792" s="28"/>
      <c r="AQ792" s="28"/>
      <c r="AR792" s="28"/>
      <c r="AS792" s="28"/>
      <c r="AT792" s="28"/>
      <c r="AU792" s="28"/>
      <c r="AV792" s="28"/>
      <c r="AW792" s="28"/>
      <c r="AX792" s="28"/>
      <c r="AY792" s="28"/>
      <c r="AZ792" s="28"/>
      <c r="BA792" s="28"/>
      <c r="BB792" s="28"/>
      <c r="BC792" s="28"/>
      <c r="BD792" s="28"/>
      <c r="BE792" s="28"/>
      <c r="BF792" s="28"/>
      <c r="BG792" s="28"/>
      <c r="BH792" s="28"/>
      <c r="BI792" s="28"/>
      <c r="BJ792" s="28"/>
    </row>
    <row r="793" spans="1:62" s="12" customFormat="1" ht="14.4" x14ac:dyDescent="0.25">
      <c r="A793" s="37"/>
      <c r="B793" s="21"/>
      <c r="C793" s="21"/>
      <c r="D793" s="21"/>
      <c r="E793" s="21"/>
      <c r="F793" s="21"/>
      <c r="G793" s="57"/>
      <c r="H793" s="21"/>
      <c r="I793" s="21"/>
      <c r="J793" s="21"/>
      <c r="K793" s="21"/>
      <c r="L793" s="28"/>
      <c r="M793" s="28"/>
      <c r="N793" s="28"/>
      <c r="O793" s="28"/>
      <c r="P793" s="28"/>
      <c r="Q793" s="28"/>
      <c r="R793" s="28"/>
      <c r="S793" s="28"/>
      <c r="T793" s="28"/>
      <c r="U793" s="28"/>
      <c r="V793" s="28"/>
      <c r="W793" s="28"/>
      <c r="X793" s="28"/>
      <c r="Y793" s="28"/>
      <c r="Z793" s="28"/>
      <c r="AA793" s="28"/>
      <c r="AB793" s="28"/>
      <c r="AC793" s="28"/>
      <c r="AD793" s="28"/>
      <c r="AE793" s="28"/>
      <c r="AF793" s="28"/>
      <c r="AG793" s="28"/>
      <c r="AH793" s="28"/>
      <c r="AI793" s="28"/>
      <c r="AJ793" s="28"/>
      <c r="AK793" s="28"/>
      <c r="AL793" s="28"/>
      <c r="AM793" s="28"/>
      <c r="AN793" s="28"/>
      <c r="AO793" s="28"/>
      <c r="AP793" s="28"/>
      <c r="AQ793" s="28"/>
      <c r="AR793" s="28"/>
      <c r="AS793" s="28"/>
      <c r="AT793" s="28"/>
      <c r="AU793" s="28"/>
      <c r="AV793" s="28"/>
      <c r="AW793" s="28"/>
      <c r="AX793" s="28"/>
      <c r="AY793" s="28"/>
      <c r="AZ793" s="28"/>
      <c r="BA793" s="28"/>
      <c r="BB793" s="28"/>
      <c r="BC793" s="28"/>
      <c r="BD793" s="28"/>
      <c r="BE793" s="28"/>
      <c r="BF793" s="28"/>
      <c r="BG793" s="28"/>
      <c r="BH793" s="28"/>
      <c r="BI793" s="28"/>
      <c r="BJ793" s="28"/>
    </row>
    <row r="794" spans="1:62" s="12" customFormat="1" ht="14.4" x14ac:dyDescent="0.25">
      <c r="A794" s="37"/>
      <c r="B794" s="21"/>
      <c r="C794" s="21"/>
      <c r="D794" s="21"/>
      <c r="E794" s="21"/>
      <c r="F794" s="21"/>
      <c r="G794" s="57"/>
      <c r="H794" s="21"/>
      <c r="I794" s="21"/>
      <c r="J794" s="21"/>
      <c r="K794" s="21"/>
      <c r="L794" s="28"/>
      <c r="M794" s="28"/>
      <c r="N794" s="28"/>
      <c r="O794" s="28"/>
      <c r="P794" s="28"/>
      <c r="Q794" s="28"/>
      <c r="R794" s="28"/>
      <c r="S794" s="28"/>
      <c r="T794" s="28"/>
      <c r="U794" s="28"/>
      <c r="V794" s="28"/>
      <c r="W794" s="28"/>
      <c r="X794" s="28"/>
      <c r="Y794" s="28"/>
      <c r="Z794" s="28"/>
      <c r="AA794" s="28"/>
      <c r="AB794" s="28"/>
      <c r="AC794" s="28"/>
      <c r="AD794" s="28"/>
      <c r="AE794" s="28"/>
      <c r="AF794" s="28"/>
      <c r="AG794" s="28"/>
      <c r="AH794" s="28"/>
      <c r="AI794" s="28"/>
      <c r="AJ794" s="28"/>
      <c r="AK794" s="28"/>
      <c r="AL794" s="28"/>
      <c r="AM794" s="28"/>
      <c r="AN794" s="28"/>
      <c r="AO794" s="28"/>
      <c r="AP794" s="28"/>
      <c r="AQ794" s="28"/>
      <c r="AR794" s="28"/>
      <c r="AS794" s="28"/>
      <c r="AT794" s="28"/>
      <c r="AU794" s="28"/>
      <c r="AV794" s="28"/>
      <c r="AW794" s="28"/>
      <c r="AX794" s="28"/>
      <c r="AY794" s="28"/>
      <c r="AZ794" s="28"/>
      <c r="BA794" s="28"/>
      <c r="BB794" s="28"/>
      <c r="BC794" s="28"/>
      <c r="BD794" s="28"/>
      <c r="BE794" s="28"/>
      <c r="BF794" s="28"/>
      <c r="BG794" s="28"/>
      <c r="BH794" s="28"/>
      <c r="BI794" s="28"/>
      <c r="BJ794" s="28"/>
    </row>
    <row r="795" spans="1:62" s="12" customFormat="1" ht="14.4" x14ac:dyDescent="0.25">
      <c r="A795" s="37"/>
      <c r="B795" s="21"/>
      <c r="C795" s="21"/>
      <c r="D795" s="21"/>
      <c r="E795" s="21"/>
      <c r="F795" s="21"/>
      <c r="G795" s="57"/>
      <c r="H795" s="21"/>
      <c r="I795" s="21"/>
      <c r="J795" s="21"/>
      <c r="K795" s="21"/>
      <c r="L795" s="28"/>
      <c r="M795" s="28"/>
      <c r="N795" s="28"/>
      <c r="O795" s="28"/>
      <c r="P795" s="28"/>
      <c r="Q795" s="28"/>
      <c r="R795" s="28"/>
      <c r="S795" s="28"/>
      <c r="T795" s="28"/>
      <c r="U795" s="28"/>
      <c r="V795" s="28"/>
      <c r="W795" s="28"/>
      <c r="X795" s="28"/>
      <c r="Y795" s="28"/>
      <c r="Z795" s="28"/>
      <c r="AA795" s="28"/>
      <c r="AB795" s="28"/>
      <c r="AC795" s="28"/>
      <c r="AD795" s="28"/>
      <c r="AE795" s="28"/>
      <c r="AF795" s="28"/>
      <c r="AG795" s="28"/>
      <c r="AH795" s="28"/>
      <c r="AI795" s="28"/>
      <c r="AJ795" s="28"/>
      <c r="AK795" s="28"/>
      <c r="AL795" s="28"/>
      <c r="AM795" s="28"/>
      <c r="AN795" s="28"/>
      <c r="AO795" s="28"/>
      <c r="AP795" s="28"/>
      <c r="AQ795" s="28"/>
      <c r="AR795" s="28"/>
      <c r="AS795" s="28"/>
      <c r="AT795" s="28"/>
      <c r="AU795" s="28"/>
      <c r="AV795" s="28"/>
      <c r="AW795" s="28"/>
      <c r="AX795" s="28"/>
      <c r="AY795" s="28"/>
      <c r="AZ795" s="28"/>
      <c r="BA795" s="28"/>
      <c r="BB795" s="28"/>
      <c r="BC795" s="28"/>
      <c r="BD795" s="28"/>
      <c r="BE795" s="28"/>
      <c r="BF795" s="28"/>
      <c r="BG795" s="28"/>
      <c r="BH795" s="28"/>
      <c r="BI795" s="28"/>
      <c r="BJ795" s="28"/>
    </row>
    <row r="796" spans="1:62" s="12" customFormat="1" ht="14.4" x14ac:dyDescent="0.25">
      <c r="A796" s="37"/>
      <c r="B796" s="21"/>
      <c r="C796" s="21"/>
      <c r="D796" s="21"/>
      <c r="E796" s="21"/>
      <c r="F796" s="21"/>
      <c r="G796" s="57"/>
      <c r="H796" s="21"/>
      <c r="I796" s="21"/>
      <c r="J796" s="21"/>
      <c r="K796" s="21"/>
      <c r="L796" s="28"/>
      <c r="M796" s="28"/>
      <c r="N796" s="28"/>
      <c r="O796" s="28"/>
      <c r="P796" s="28"/>
      <c r="Q796" s="28"/>
      <c r="R796" s="28"/>
      <c r="S796" s="28"/>
      <c r="T796" s="28"/>
      <c r="U796" s="28"/>
      <c r="V796" s="28"/>
      <c r="W796" s="28"/>
      <c r="X796" s="28"/>
      <c r="Y796" s="28"/>
      <c r="Z796" s="28"/>
      <c r="AA796" s="28"/>
      <c r="AB796" s="28"/>
      <c r="AC796" s="28"/>
      <c r="AD796" s="28"/>
      <c r="AE796" s="28"/>
      <c r="AF796" s="28"/>
      <c r="AG796" s="28"/>
      <c r="AH796" s="28"/>
      <c r="AI796" s="28"/>
      <c r="AJ796" s="28"/>
      <c r="AK796" s="28"/>
      <c r="AL796" s="28"/>
      <c r="AM796" s="28"/>
      <c r="AN796" s="28"/>
      <c r="AO796" s="28"/>
      <c r="AP796" s="28"/>
      <c r="AQ796" s="28"/>
      <c r="AR796" s="28"/>
      <c r="AS796" s="28"/>
      <c r="AT796" s="28"/>
      <c r="AU796" s="28"/>
      <c r="AV796" s="28"/>
      <c r="AW796" s="28"/>
      <c r="AX796" s="28"/>
      <c r="AY796" s="28"/>
      <c r="AZ796" s="28"/>
      <c r="BA796" s="28"/>
      <c r="BB796" s="28"/>
      <c r="BC796" s="28"/>
      <c r="BD796" s="28"/>
      <c r="BE796" s="28"/>
      <c r="BF796" s="28"/>
      <c r="BG796" s="28"/>
      <c r="BH796" s="28"/>
      <c r="BI796" s="28"/>
      <c r="BJ796" s="28"/>
    </row>
    <row r="797" spans="1:62" s="12" customFormat="1" ht="14.4" x14ac:dyDescent="0.25">
      <c r="A797" s="37"/>
      <c r="B797" s="21"/>
      <c r="C797" s="21"/>
      <c r="D797" s="21"/>
      <c r="E797" s="21"/>
      <c r="F797" s="21"/>
      <c r="G797" s="57"/>
      <c r="H797" s="21"/>
      <c r="I797" s="21"/>
      <c r="J797" s="21"/>
      <c r="K797" s="21"/>
      <c r="L797" s="28"/>
      <c r="M797" s="28"/>
      <c r="N797" s="28"/>
      <c r="O797" s="28"/>
      <c r="P797" s="28"/>
      <c r="Q797" s="28"/>
      <c r="R797" s="28"/>
      <c r="S797" s="28"/>
      <c r="T797" s="28"/>
      <c r="U797" s="28"/>
      <c r="V797" s="28"/>
      <c r="W797" s="28"/>
      <c r="X797" s="28"/>
      <c r="Y797" s="28"/>
      <c r="Z797" s="28"/>
      <c r="AA797" s="28"/>
      <c r="AB797" s="28"/>
      <c r="AC797" s="28"/>
      <c r="AD797" s="28"/>
      <c r="AE797" s="28"/>
      <c r="AF797" s="28"/>
      <c r="AG797" s="28"/>
      <c r="AH797" s="28"/>
      <c r="AI797" s="28"/>
      <c r="AJ797" s="28"/>
      <c r="AK797" s="28"/>
      <c r="AL797" s="28"/>
      <c r="AM797" s="28"/>
      <c r="AN797" s="28"/>
      <c r="AO797" s="28"/>
      <c r="AP797" s="28"/>
      <c r="AQ797" s="28"/>
      <c r="AR797" s="28"/>
      <c r="AS797" s="28"/>
      <c r="AT797" s="28"/>
      <c r="AU797" s="28"/>
      <c r="AV797" s="28"/>
      <c r="AW797" s="28"/>
      <c r="AX797" s="28"/>
      <c r="AY797" s="28"/>
      <c r="AZ797" s="28"/>
      <c r="BA797" s="28"/>
      <c r="BB797" s="28"/>
      <c r="BC797" s="28"/>
      <c r="BD797" s="28"/>
      <c r="BE797" s="28"/>
      <c r="BF797" s="28"/>
      <c r="BG797" s="28"/>
      <c r="BH797" s="28"/>
      <c r="BI797" s="28"/>
      <c r="BJ797" s="28"/>
    </row>
    <row r="798" spans="1:62" s="12" customFormat="1" ht="14.4" x14ac:dyDescent="0.25">
      <c r="A798" s="37"/>
      <c r="B798" s="21"/>
      <c r="C798" s="21"/>
      <c r="D798" s="21"/>
      <c r="E798" s="21"/>
      <c r="F798" s="21"/>
      <c r="G798" s="57"/>
      <c r="H798" s="21"/>
      <c r="I798" s="21"/>
      <c r="J798" s="21"/>
      <c r="K798" s="21"/>
      <c r="L798" s="28"/>
      <c r="M798" s="28"/>
      <c r="N798" s="28"/>
      <c r="O798" s="28"/>
      <c r="P798" s="28"/>
      <c r="Q798" s="28"/>
      <c r="R798" s="28"/>
      <c r="S798" s="28"/>
      <c r="T798" s="28"/>
      <c r="U798" s="28"/>
      <c r="V798" s="28"/>
      <c r="W798" s="28"/>
      <c r="X798" s="28"/>
      <c r="Y798" s="28"/>
      <c r="Z798" s="28"/>
      <c r="AA798" s="28"/>
      <c r="AB798" s="28"/>
      <c r="AC798" s="28"/>
      <c r="AD798" s="28"/>
      <c r="AE798" s="28"/>
      <c r="AF798" s="28"/>
      <c r="AG798" s="28"/>
      <c r="AH798" s="28"/>
      <c r="AI798" s="28"/>
      <c r="AJ798" s="28"/>
      <c r="AK798" s="28"/>
      <c r="AL798" s="28"/>
      <c r="AM798" s="28"/>
      <c r="AN798" s="28"/>
      <c r="AO798" s="28"/>
      <c r="AP798" s="28"/>
      <c r="AQ798" s="28"/>
      <c r="AR798" s="28"/>
      <c r="AS798" s="28"/>
      <c r="AT798" s="28"/>
      <c r="AU798" s="28"/>
      <c r="AV798" s="28"/>
      <c r="AW798" s="28"/>
      <c r="AX798" s="28"/>
      <c r="AY798" s="28"/>
      <c r="AZ798" s="28"/>
      <c r="BA798" s="28"/>
      <c r="BB798" s="28"/>
      <c r="BC798" s="28"/>
      <c r="BD798" s="28"/>
      <c r="BE798" s="28"/>
      <c r="BF798" s="28"/>
      <c r="BG798" s="28"/>
      <c r="BH798" s="28"/>
      <c r="BI798" s="28"/>
      <c r="BJ798" s="28"/>
    </row>
    <row r="799" spans="1:62" s="12" customFormat="1" ht="14.4" x14ac:dyDescent="0.25">
      <c r="A799" s="37"/>
      <c r="B799" s="21"/>
      <c r="C799" s="21"/>
      <c r="D799" s="21"/>
      <c r="E799" s="21"/>
      <c r="F799" s="21"/>
      <c r="G799" s="57"/>
      <c r="H799" s="21"/>
      <c r="I799" s="21"/>
      <c r="J799" s="21"/>
      <c r="K799" s="21"/>
      <c r="L799" s="28"/>
      <c r="M799" s="28"/>
      <c r="N799" s="28"/>
      <c r="O799" s="28"/>
      <c r="P799" s="28"/>
      <c r="Q799" s="28"/>
      <c r="R799" s="28"/>
      <c r="S799" s="28"/>
      <c r="T799" s="28"/>
      <c r="U799" s="28"/>
      <c r="V799" s="28"/>
      <c r="W799" s="28"/>
      <c r="X799" s="28"/>
      <c r="Y799" s="28"/>
      <c r="Z799" s="28"/>
      <c r="AA799" s="28"/>
      <c r="AB799" s="28"/>
      <c r="AC799" s="28"/>
      <c r="AD799" s="28"/>
      <c r="AE799" s="28"/>
      <c r="AF799" s="28"/>
      <c r="AG799" s="28"/>
      <c r="AH799" s="28"/>
      <c r="AI799" s="28"/>
      <c r="AJ799" s="28"/>
      <c r="AK799" s="28"/>
      <c r="AL799" s="28"/>
      <c r="AM799" s="28"/>
      <c r="AN799" s="28"/>
      <c r="AO799" s="28"/>
      <c r="AP799" s="28"/>
      <c r="AQ799" s="28"/>
      <c r="AR799" s="28"/>
      <c r="AS799" s="28"/>
      <c r="AT799" s="28"/>
      <c r="AU799" s="28"/>
      <c r="AV799" s="28"/>
      <c r="AW799" s="28"/>
      <c r="AX799" s="28"/>
      <c r="AY799" s="28"/>
      <c r="AZ799" s="28"/>
      <c r="BA799" s="28"/>
      <c r="BB799" s="28"/>
      <c r="BC799" s="28"/>
      <c r="BD799" s="28"/>
      <c r="BE799" s="28"/>
      <c r="BF799" s="28"/>
      <c r="BG799" s="28"/>
      <c r="BH799" s="28"/>
      <c r="BI799" s="28"/>
      <c r="BJ799" s="28"/>
    </row>
    <row r="800" spans="1:62" s="12" customFormat="1" ht="14.4" x14ac:dyDescent="0.25">
      <c r="A800" s="37"/>
      <c r="B800" s="21"/>
      <c r="C800" s="21"/>
      <c r="D800" s="21"/>
      <c r="E800" s="21"/>
      <c r="F800" s="21"/>
      <c r="G800" s="57"/>
      <c r="H800" s="21"/>
      <c r="I800" s="21"/>
      <c r="J800" s="21"/>
      <c r="K800" s="21"/>
      <c r="L800" s="28"/>
      <c r="M800" s="28"/>
      <c r="N800" s="28"/>
      <c r="O800" s="28"/>
      <c r="P800" s="28"/>
      <c r="Q800" s="28"/>
      <c r="R800" s="28"/>
      <c r="S800" s="28"/>
      <c r="T800" s="28"/>
      <c r="U800" s="28"/>
      <c r="V800" s="28"/>
      <c r="W800" s="28"/>
      <c r="X800" s="28"/>
      <c r="Y800" s="28"/>
      <c r="Z800" s="28"/>
      <c r="AA800" s="28"/>
      <c r="AB800" s="28"/>
      <c r="AC800" s="28"/>
      <c r="AD800" s="28"/>
      <c r="AE800" s="28"/>
      <c r="AF800" s="28"/>
      <c r="AG800" s="28"/>
      <c r="AH800" s="28"/>
      <c r="AI800" s="28"/>
      <c r="AJ800" s="28"/>
      <c r="AK800" s="28"/>
      <c r="AL800" s="28"/>
      <c r="AM800" s="28"/>
      <c r="AN800" s="28"/>
      <c r="AO800" s="28"/>
      <c r="AP800" s="28"/>
      <c r="AQ800" s="28"/>
      <c r="AR800" s="28"/>
      <c r="AS800" s="28"/>
      <c r="AT800" s="28"/>
      <c r="AU800" s="28"/>
      <c r="AV800" s="28"/>
      <c r="AW800" s="28"/>
      <c r="AX800" s="28"/>
      <c r="AY800" s="28"/>
      <c r="AZ800" s="28"/>
      <c r="BA800" s="28"/>
      <c r="BB800" s="28"/>
      <c r="BC800" s="28"/>
      <c r="BD800" s="28"/>
      <c r="BE800" s="28"/>
      <c r="BF800" s="28"/>
      <c r="BG800" s="28"/>
      <c r="BH800" s="28"/>
      <c r="BI800" s="28"/>
      <c r="BJ800" s="28"/>
    </row>
    <row r="801" spans="1:62" s="12" customFormat="1" ht="14.4" x14ac:dyDescent="0.25">
      <c r="A801" s="37"/>
      <c r="B801" s="21"/>
      <c r="C801" s="21"/>
      <c r="D801" s="21"/>
      <c r="E801" s="21"/>
      <c r="F801" s="21"/>
      <c r="G801" s="57"/>
      <c r="H801" s="21"/>
      <c r="I801" s="21"/>
      <c r="J801" s="21"/>
      <c r="K801" s="21"/>
      <c r="L801" s="28"/>
      <c r="M801" s="28"/>
      <c r="N801" s="28"/>
      <c r="O801" s="28"/>
      <c r="P801" s="28"/>
      <c r="Q801" s="28"/>
      <c r="R801" s="28"/>
      <c r="S801" s="28"/>
      <c r="T801" s="28"/>
      <c r="U801" s="28"/>
      <c r="V801" s="28"/>
      <c r="W801" s="28"/>
      <c r="X801" s="28"/>
      <c r="Y801" s="28"/>
      <c r="Z801" s="28"/>
      <c r="AA801" s="28"/>
      <c r="AB801" s="28"/>
      <c r="AC801" s="28"/>
      <c r="AD801" s="28"/>
      <c r="AE801" s="28"/>
      <c r="AF801" s="28"/>
      <c r="AG801" s="28"/>
      <c r="AH801" s="28"/>
      <c r="AI801" s="28"/>
      <c r="AJ801" s="28"/>
      <c r="AK801" s="28"/>
      <c r="AL801" s="28"/>
      <c r="AM801" s="28"/>
      <c r="AN801" s="28"/>
      <c r="AO801" s="28"/>
      <c r="AP801" s="28"/>
      <c r="AQ801" s="28"/>
      <c r="AR801" s="28"/>
      <c r="AS801" s="28"/>
      <c r="AT801" s="28"/>
      <c r="AU801" s="28"/>
      <c r="AV801" s="28"/>
      <c r="AW801" s="28"/>
      <c r="AX801" s="28"/>
      <c r="AY801" s="28"/>
      <c r="AZ801" s="28"/>
      <c r="BA801" s="28"/>
      <c r="BB801" s="28"/>
      <c r="BC801" s="28"/>
      <c r="BD801" s="28"/>
      <c r="BE801" s="28"/>
      <c r="BF801" s="28"/>
      <c r="BG801" s="28"/>
      <c r="BH801" s="28"/>
      <c r="BI801" s="28"/>
      <c r="BJ801" s="28"/>
    </row>
    <row r="802" spans="1:62" s="12" customFormat="1" ht="14.4" x14ac:dyDescent="0.25">
      <c r="A802" s="37"/>
      <c r="B802" s="21"/>
      <c r="C802" s="21"/>
      <c r="D802" s="21"/>
      <c r="E802" s="21"/>
      <c r="F802" s="21"/>
      <c r="G802" s="57"/>
      <c r="H802" s="21"/>
      <c r="I802" s="21"/>
      <c r="J802" s="21"/>
      <c r="K802" s="21"/>
      <c r="L802" s="28"/>
      <c r="M802" s="28"/>
      <c r="N802" s="28"/>
      <c r="O802" s="28"/>
      <c r="P802" s="28"/>
      <c r="Q802" s="28"/>
      <c r="R802" s="28"/>
      <c r="S802" s="28"/>
      <c r="T802" s="28"/>
      <c r="U802" s="28"/>
      <c r="V802" s="28"/>
      <c r="W802" s="28"/>
      <c r="X802" s="28"/>
      <c r="Y802" s="28"/>
      <c r="Z802" s="28"/>
      <c r="AA802" s="28"/>
      <c r="AB802" s="28"/>
      <c r="AC802" s="28"/>
      <c r="AD802" s="28"/>
      <c r="AE802" s="28"/>
      <c r="AF802" s="28"/>
      <c r="AG802" s="28"/>
      <c r="AH802" s="28"/>
      <c r="AI802" s="28"/>
      <c r="AJ802" s="28"/>
      <c r="AK802" s="28"/>
      <c r="AL802" s="28"/>
      <c r="AM802" s="28"/>
      <c r="AN802" s="28"/>
      <c r="AO802" s="28"/>
      <c r="AP802" s="28"/>
      <c r="AQ802" s="28"/>
      <c r="AR802" s="28"/>
      <c r="AS802" s="28"/>
      <c r="AT802" s="28"/>
      <c r="AU802" s="28"/>
      <c r="AV802" s="28"/>
      <c r="AW802" s="28"/>
      <c r="AX802" s="28"/>
      <c r="AY802" s="28"/>
      <c r="AZ802" s="28"/>
      <c r="BA802" s="28"/>
      <c r="BB802" s="28"/>
      <c r="BC802" s="28"/>
      <c r="BD802" s="28"/>
      <c r="BE802" s="28"/>
      <c r="BF802" s="28"/>
      <c r="BG802" s="28"/>
      <c r="BH802" s="28"/>
      <c r="BI802" s="28"/>
      <c r="BJ802" s="28"/>
    </row>
    <row r="803" spans="1:62" s="12" customFormat="1" ht="14.4" x14ac:dyDescent="0.25">
      <c r="A803" s="37"/>
      <c r="B803" s="21"/>
      <c r="C803" s="21"/>
      <c r="D803" s="21"/>
      <c r="E803" s="21"/>
      <c r="F803" s="21"/>
      <c r="G803" s="57"/>
      <c r="H803" s="21"/>
      <c r="I803" s="21"/>
      <c r="J803" s="21"/>
      <c r="K803" s="21"/>
      <c r="L803" s="28"/>
      <c r="M803" s="28"/>
      <c r="N803" s="28"/>
      <c r="O803" s="28"/>
      <c r="P803" s="28"/>
      <c r="Q803" s="28"/>
      <c r="R803" s="28"/>
      <c r="S803" s="28"/>
      <c r="T803" s="28"/>
      <c r="U803" s="28"/>
      <c r="V803" s="28"/>
      <c r="W803" s="28"/>
      <c r="X803" s="28"/>
      <c r="Y803" s="28"/>
      <c r="Z803" s="28"/>
      <c r="AA803" s="28"/>
      <c r="AB803" s="28"/>
      <c r="AC803" s="28"/>
      <c r="AD803" s="28"/>
      <c r="AE803" s="28"/>
      <c r="AF803" s="28"/>
      <c r="AG803" s="28"/>
      <c r="AH803" s="28"/>
      <c r="AI803" s="28"/>
      <c r="AJ803" s="28"/>
      <c r="AK803" s="28"/>
      <c r="AL803" s="28"/>
      <c r="AM803" s="28"/>
      <c r="AN803" s="28"/>
      <c r="AO803" s="28"/>
      <c r="AP803" s="28"/>
      <c r="AQ803" s="28"/>
      <c r="AR803" s="28"/>
      <c r="AS803" s="28"/>
      <c r="AT803" s="28"/>
      <c r="AU803" s="28"/>
      <c r="AV803" s="28"/>
      <c r="AW803" s="28"/>
      <c r="AX803" s="28"/>
      <c r="AY803" s="28"/>
      <c r="AZ803" s="28"/>
      <c r="BA803" s="28"/>
      <c r="BB803" s="28"/>
      <c r="BC803" s="28"/>
      <c r="BD803" s="28"/>
      <c r="BE803" s="28"/>
      <c r="BF803" s="28"/>
      <c r="BG803" s="28"/>
      <c r="BH803" s="28"/>
      <c r="BI803" s="28"/>
      <c r="BJ803" s="28"/>
    </row>
    <row r="804" spans="1:62" s="12" customFormat="1" ht="14.4" x14ac:dyDescent="0.25">
      <c r="A804" s="37"/>
      <c r="B804" s="21"/>
      <c r="C804" s="21"/>
      <c r="D804" s="21"/>
      <c r="E804" s="21"/>
      <c r="F804" s="21"/>
      <c r="G804" s="57"/>
      <c r="H804" s="21"/>
      <c r="I804" s="21"/>
      <c r="J804" s="21"/>
      <c r="K804" s="21"/>
      <c r="L804" s="28"/>
      <c r="M804" s="28"/>
      <c r="N804" s="28"/>
      <c r="O804" s="28"/>
      <c r="P804" s="28"/>
      <c r="Q804" s="28"/>
      <c r="R804" s="28"/>
      <c r="S804" s="28"/>
      <c r="T804" s="28"/>
      <c r="U804" s="28"/>
      <c r="V804" s="28"/>
      <c r="W804" s="28"/>
      <c r="X804" s="28"/>
      <c r="Y804" s="28"/>
      <c r="Z804" s="28"/>
      <c r="AA804" s="28"/>
      <c r="AB804" s="28"/>
      <c r="AC804" s="28"/>
      <c r="AD804" s="28"/>
      <c r="AE804" s="28"/>
      <c r="AF804" s="28"/>
      <c r="AG804" s="28"/>
      <c r="AH804" s="28"/>
      <c r="AI804" s="28"/>
      <c r="AJ804" s="28"/>
      <c r="AK804" s="28"/>
      <c r="AL804" s="28"/>
      <c r="AM804" s="28"/>
      <c r="AN804" s="28"/>
      <c r="AO804" s="28"/>
      <c r="AP804" s="28"/>
      <c r="AQ804" s="28"/>
      <c r="AR804" s="28"/>
      <c r="AS804" s="28"/>
      <c r="AT804" s="28"/>
      <c r="AU804" s="28"/>
      <c r="AV804" s="28"/>
      <c r="AW804" s="28"/>
      <c r="AX804" s="28"/>
      <c r="AY804" s="28"/>
      <c r="AZ804" s="28"/>
      <c r="BA804" s="28"/>
      <c r="BB804" s="28"/>
      <c r="BC804" s="28"/>
      <c r="BD804" s="28"/>
      <c r="BE804" s="28"/>
      <c r="BF804" s="28"/>
      <c r="BG804" s="28"/>
      <c r="BH804" s="28"/>
      <c r="BI804" s="28"/>
      <c r="BJ804" s="28"/>
    </row>
    <row r="805" spans="1:62" s="12" customFormat="1" ht="14.4" x14ac:dyDescent="0.25">
      <c r="A805" s="37"/>
      <c r="B805" s="21"/>
      <c r="C805" s="21"/>
      <c r="D805" s="21"/>
      <c r="E805" s="21"/>
      <c r="F805" s="21"/>
      <c r="G805" s="57"/>
      <c r="H805" s="21"/>
      <c r="I805" s="21"/>
      <c r="J805" s="21"/>
      <c r="K805" s="21"/>
      <c r="L805" s="28"/>
      <c r="M805" s="28"/>
      <c r="N805" s="28"/>
      <c r="O805" s="28"/>
      <c r="P805" s="28"/>
      <c r="Q805" s="28"/>
      <c r="R805" s="28"/>
      <c r="S805" s="28"/>
      <c r="T805" s="28"/>
      <c r="U805" s="28"/>
      <c r="V805" s="28"/>
      <c r="W805" s="28"/>
      <c r="X805" s="28"/>
      <c r="Y805" s="28"/>
      <c r="Z805" s="28"/>
      <c r="AA805" s="28"/>
      <c r="AB805" s="28"/>
      <c r="AC805" s="28"/>
      <c r="AD805" s="28"/>
      <c r="AE805" s="28"/>
      <c r="AF805" s="28"/>
      <c r="AG805" s="28"/>
      <c r="AH805" s="28"/>
      <c r="AI805" s="28"/>
      <c r="AJ805" s="28"/>
      <c r="AK805" s="28"/>
      <c r="AL805" s="28"/>
      <c r="AM805" s="28"/>
      <c r="AN805" s="28"/>
      <c r="AO805" s="28"/>
      <c r="AP805" s="28"/>
      <c r="AQ805" s="28"/>
      <c r="AR805" s="28"/>
      <c r="AS805" s="28"/>
      <c r="AT805" s="28"/>
      <c r="AU805" s="28"/>
      <c r="AV805" s="28"/>
      <c r="AW805" s="28"/>
      <c r="AX805" s="28"/>
      <c r="AY805" s="28"/>
      <c r="AZ805" s="28"/>
      <c r="BA805" s="28"/>
      <c r="BB805" s="28"/>
      <c r="BC805" s="28"/>
      <c r="BD805" s="28"/>
      <c r="BE805" s="28"/>
      <c r="BF805" s="28"/>
      <c r="BG805" s="28"/>
      <c r="BH805" s="28"/>
      <c r="BI805" s="28"/>
      <c r="BJ805" s="28"/>
    </row>
    <row r="806" spans="1:62" s="12" customFormat="1" ht="14.4" x14ac:dyDescent="0.25">
      <c r="A806" s="37"/>
      <c r="B806" s="21"/>
      <c r="C806" s="21"/>
      <c r="D806" s="21"/>
      <c r="E806" s="21"/>
      <c r="F806" s="21"/>
      <c r="G806" s="57"/>
      <c r="H806" s="21"/>
      <c r="I806" s="21"/>
      <c r="J806" s="21"/>
      <c r="K806" s="21"/>
      <c r="L806" s="28"/>
      <c r="M806" s="28"/>
      <c r="N806" s="28"/>
      <c r="O806" s="28"/>
      <c r="P806" s="28"/>
      <c r="Q806" s="28"/>
      <c r="R806" s="28"/>
      <c r="S806" s="28"/>
      <c r="T806" s="28"/>
      <c r="U806" s="28"/>
      <c r="V806" s="28"/>
      <c r="W806" s="28"/>
      <c r="X806" s="28"/>
      <c r="Y806" s="28"/>
      <c r="Z806" s="28"/>
      <c r="AA806" s="28"/>
      <c r="AB806" s="28"/>
      <c r="AC806" s="28"/>
      <c r="AD806" s="28"/>
      <c r="AE806" s="28"/>
      <c r="AF806" s="28"/>
      <c r="AG806" s="28"/>
      <c r="AH806" s="28"/>
      <c r="AI806" s="28"/>
      <c r="AJ806" s="28"/>
      <c r="AK806" s="28"/>
      <c r="AL806" s="28"/>
      <c r="AM806" s="28"/>
      <c r="AN806" s="28"/>
      <c r="AO806" s="28"/>
      <c r="AP806" s="28"/>
      <c r="AQ806" s="28"/>
      <c r="AR806" s="28"/>
      <c r="AS806" s="28"/>
      <c r="AT806" s="28"/>
      <c r="AU806" s="28"/>
      <c r="AV806" s="28"/>
      <c r="AW806" s="28"/>
      <c r="AX806" s="28"/>
      <c r="AY806" s="28"/>
      <c r="AZ806" s="28"/>
      <c r="BA806" s="28"/>
      <c r="BB806" s="28"/>
      <c r="BC806" s="28"/>
      <c r="BD806" s="28"/>
      <c r="BE806" s="28"/>
      <c r="BF806" s="28"/>
      <c r="BG806" s="28"/>
      <c r="BH806" s="28"/>
      <c r="BI806" s="28"/>
      <c r="BJ806" s="28"/>
    </row>
    <row r="807" spans="1:62" s="12" customFormat="1" ht="14.4" x14ac:dyDescent="0.25">
      <c r="A807" s="37"/>
      <c r="B807" s="21"/>
      <c r="C807" s="21"/>
      <c r="D807" s="21"/>
      <c r="E807" s="21"/>
      <c r="F807" s="21"/>
      <c r="G807" s="57"/>
      <c r="H807" s="21"/>
      <c r="I807" s="21"/>
      <c r="J807" s="21"/>
      <c r="K807" s="21"/>
      <c r="L807" s="28"/>
      <c r="M807" s="28"/>
      <c r="N807" s="28"/>
      <c r="O807" s="28"/>
      <c r="P807" s="28"/>
      <c r="Q807" s="28"/>
      <c r="R807" s="28"/>
      <c r="S807" s="28"/>
      <c r="T807" s="28"/>
      <c r="U807" s="28"/>
      <c r="V807" s="28"/>
      <c r="W807" s="28"/>
      <c r="X807" s="28"/>
      <c r="Y807" s="28"/>
      <c r="Z807" s="28"/>
      <c r="AA807" s="28"/>
      <c r="AB807" s="28"/>
      <c r="AC807" s="28"/>
      <c r="AD807" s="28"/>
      <c r="AE807" s="28"/>
      <c r="AF807" s="28"/>
      <c r="AG807" s="28"/>
      <c r="AH807" s="28"/>
      <c r="AI807" s="28"/>
      <c r="AJ807" s="28"/>
      <c r="AK807" s="28"/>
      <c r="AL807" s="28"/>
      <c r="AM807" s="28"/>
      <c r="AN807" s="28"/>
      <c r="AO807" s="28"/>
      <c r="AP807" s="28"/>
      <c r="AQ807" s="28"/>
      <c r="AR807" s="28"/>
      <c r="AS807" s="28"/>
      <c r="AT807" s="28"/>
      <c r="AU807" s="28"/>
      <c r="AV807" s="28"/>
      <c r="AW807" s="28"/>
      <c r="AX807" s="28"/>
      <c r="AY807" s="28"/>
      <c r="AZ807" s="28"/>
      <c r="BA807" s="28"/>
      <c r="BB807" s="28"/>
      <c r="BC807" s="28"/>
      <c r="BD807" s="28"/>
      <c r="BE807" s="28"/>
      <c r="BF807" s="28"/>
      <c r="BG807" s="28"/>
      <c r="BH807" s="28"/>
      <c r="BI807" s="28"/>
      <c r="BJ807" s="28"/>
    </row>
    <row r="808" spans="1:62" s="12" customFormat="1" ht="14.4" x14ac:dyDescent="0.25">
      <c r="A808" s="37"/>
      <c r="B808" s="21"/>
      <c r="C808" s="21"/>
      <c r="D808" s="21"/>
      <c r="E808" s="21"/>
      <c r="F808" s="21"/>
      <c r="G808" s="57"/>
      <c r="H808" s="21"/>
      <c r="I808" s="21"/>
      <c r="J808" s="21"/>
      <c r="K808" s="21"/>
      <c r="L808" s="28"/>
      <c r="M808" s="28"/>
      <c r="N808" s="28"/>
      <c r="O808" s="28"/>
      <c r="P808" s="28"/>
      <c r="Q808" s="28"/>
      <c r="R808" s="28"/>
      <c r="S808" s="28"/>
      <c r="T808" s="28"/>
      <c r="U808" s="28"/>
      <c r="V808" s="28"/>
      <c r="W808" s="28"/>
      <c r="X808" s="28"/>
      <c r="Y808" s="28"/>
      <c r="Z808" s="28"/>
      <c r="AA808" s="28"/>
      <c r="AB808" s="28"/>
      <c r="AC808" s="28"/>
      <c r="AD808" s="28"/>
      <c r="AE808" s="28"/>
      <c r="AF808" s="28"/>
      <c r="AG808" s="28"/>
      <c r="AH808" s="28"/>
      <c r="AI808" s="28"/>
      <c r="AJ808" s="28"/>
      <c r="AK808" s="28"/>
      <c r="AL808" s="28"/>
      <c r="AM808" s="28"/>
      <c r="AN808" s="28"/>
      <c r="AO808" s="28"/>
      <c r="AP808" s="28"/>
      <c r="AQ808" s="28"/>
      <c r="AR808" s="28"/>
      <c r="AS808" s="28"/>
      <c r="AT808" s="28"/>
      <c r="AU808" s="28"/>
      <c r="AV808" s="28"/>
      <c r="AW808" s="28"/>
      <c r="AX808" s="28"/>
      <c r="AY808" s="28"/>
      <c r="AZ808" s="28"/>
      <c r="BA808" s="28"/>
      <c r="BB808" s="28"/>
      <c r="BC808" s="28"/>
      <c r="BD808" s="28"/>
      <c r="BE808" s="28"/>
      <c r="BF808" s="28"/>
      <c r="BG808" s="28"/>
      <c r="BH808" s="28"/>
      <c r="BI808" s="28"/>
      <c r="BJ808" s="28"/>
    </row>
    <row r="809" spans="1:62" s="12" customFormat="1" ht="14.4" x14ac:dyDescent="0.25">
      <c r="A809" s="37"/>
      <c r="B809" s="21"/>
      <c r="C809" s="21"/>
      <c r="D809" s="21"/>
      <c r="E809" s="21"/>
      <c r="F809" s="21"/>
      <c r="G809" s="57"/>
      <c r="H809" s="21"/>
      <c r="I809" s="21"/>
      <c r="J809" s="21"/>
      <c r="K809" s="21"/>
      <c r="L809" s="28"/>
      <c r="M809" s="28"/>
      <c r="N809" s="28"/>
      <c r="O809" s="28"/>
      <c r="P809" s="28"/>
      <c r="Q809" s="28"/>
      <c r="R809" s="28"/>
      <c r="S809" s="28"/>
      <c r="T809" s="28"/>
      <c r="U809" s="28"/>
      <c r="V809" s="28"/>
      <c r="W809" s="28"/>
      <c r="X809" s="28"/>
      <c r="Y809" s="28"/>
      <c r="Z809" s="28"/>
      <c r="AA809" s="28"/>
      <c r="AB809" s="28"/>
      <c r="AC809" s="28"/>
      <c r="AD809" s="28"/>
      <c r="AE809" s="28"/>
      <c r="AF809" s="28"/>
      <c r="AG809" s="28"/>
      <c r="AH809" s="28"/>
      <c r="AI809" s="28"/>
      <c r="AJ809" s="28"/>
      <c r="AK809" s="28"/>
      <c r="AL809" s="28"/>
      <c r="AM809" s="28"/>
      <c r="AN809" s="28"/>
      <c r="AO809" s="28"/>
      <c r="AP809" s="28"/>
      <c r="AQ809" s="28"/>
      <c r="AR809" s="28"/>
      <c r="AS809" s="28"/>
      <c r="AT809" s="28"/>
      <c r="AU809" s="28"/>
      <c r="AV809" s="28"/>
      <c r="AW809" s="28"/>
      <c r="AX809" s="28"/>
      <c r="AY809" s="28"/>
      <c r="AZ809" s="28"/>
      <c r="BA809" s="28"/>
      <c r="BB809" s="28"/>
      <c r="BC809" s="28"/>
      <c r="BD809" s="28"/>
      <c r="BE809" s="28"/>
      <c r="BF809" s="28"/>
      <c r="BG809" s="28"/>
      <c r="BH809" s="28"/>
      <c r="BI809" s="28"/>
      <c r="BJ809" s="28"/>
    </row>
    <row r="810" spans="1:62" s="12" customFormat="1" ht="14.4" x14ac:dyDescent="0.25">
      <c r="A810" s="37"/>
      <c r="B810" s="21"/>
      <c r="C810" s="21"/>
      <c r="D810" s="21"/>
      <c r="E810" s="21"/>
      <c r="F810" s="21"/>
      <c r="G810" s="57"/>
      <c r="H810" s="21"/>
      <c r="I810" s="21"/>
      <c r="J810" s="21"/>
      <c r="K810" s="21"/>
      <c r="L810" s="28"/>
      <c r="M810" s="28"/>
      <c r="N810" s="28"/>
      <c r="O810" s="28"/>
      <c r="P810" s="28"/>
      <c r="Q810" s="28"/>
      <c r="R810" s="28"/>
      <c r="S810" s="28"/>
      <c r="T810" s="28"/>
      <c r="U810" s="28"/>
      <c r="V810" s="28"/>
      <c r="W810" s="28"/>
      <c r="X810" s="28"/>
      <c r="Y810" s="28"/>
      <c r="Z810" s="28"/>
      <c r="AA810" s="28"/>
      <c r="AB810" s="28"/>
      <c r="AC810" s="28"/>
      <c r="AD810" s="28"/>
      <c r="AE810" s="28"/>
      <c r="AF810" s="28"/>
      <c r="AG810" s="28"/>
      <c r="AH810" s="28"/>
      <c r="AI810" s="28"/>
      <c r="AJ810" s="28"/>
      <c r="AK810" s="28"/>
      <c r="AL810" s="28"/>
      <c r="AM810" s="28"/>
      <c r="AN810" s="28"/>
      <c r="AO810" s="28"/>
      <c r="AP810" s="28"/>
      <c r="AQ810" s="28"/>
      <c r="AR810" s="28"/>
      <c r="AS810" s="28"/>
      <c r="AT810" s="28"/>
      <c r="AU810" s="28"/>
      <c r="AV810" s="28"/>
      <c r="AW810" s="28"/>
      <c r="AX810" s="28"/>
      <c r="AY810" s="28"/>
      <c r="AZ810" s="28"/>
      <c r="BA810" s="28"/>
      <c r="BB810" s="28"/>
      <c r="BC810" s="28"/>
      <c r="BD810" s="28"/>
      <c r="BE810" s="28"/>
      <c r="BF810" s="28"/>
      <c r="BG810" s="28"/>
      <c r="BH810" s="28"/>
      <c r="BI810" s="28"/>
      <c r="BJ810" s="28"/>
    </row>
    <row r="811" spans="1:62" s="12" customFormat="1" ht="14.4" x14ac:dyDescent="0.25">
      <c r="A811" s="37"/>
      <c r="B811" s="21"/>
      <c r="C811" s="21"/>
      <c r="D811" s="21"/>
      <c r="E811" s="21"/>
      <c r="F811" s="21"/>
      <c r="G811" s="57"/>
      <c r="H811" s="21"/>
      <c r="I811" s="21"/>
      <c r="J811" s="21"/>
      <c r="K811" s="21"/>
      <c r="L811" s="28"/>
      <c r="M811" s="28"/>
      <c r="N811" s="28"/>
      <c r="O811" s="28"/>
      <c r="P811" s="28"/>
      <c r="Q811" s="28"/>
      <c r="R811" s="28"/>
      <c r="S811" s="28"/>
      <c r="T811" s="28"/>
      <c r="U811" s="28"/>
      <c r="V811" s="28"/>
      <c r="W811" s="28"/>
      <c r="X811" s="28"/>
      <c r="Y811" s="28"/>
      <c r="Z811" s="28"/>
      <c r="AA811" s="28"/>
      <c r="AB811" s="28"/>
      <c r="AC811" s="28"/>
      <c r="AD811" s="28"/>
      <c r="AE811" s="28"/>
      <c r="AF811" s="28"/>
      <c r="AG811" s="28"/>
      <c r="AH811" s="28"/>
      <c r="AI811" s="28"/>
      <c r="AJ811" s="28"/>
      <c r="AK811" s="28"/>
      <c r="AL811" s="28"/>
      <c r="AM811" s="28"/>
      <c r="AN811" s="28"/>
      <c r="AO811" s="28"/>
      <c r="AP811" s="28"/>
      <c r="AQ811" s="28"/>
      <c r="AR811" s="28"/>
      <c r="AS811" s="28"/>
      <c r="AT811" s="28"/>
      <c r="AU811" s="28"/>
      <c r="AV811" s="28"/>
      <c r="AW811" s="28"/>
      <c r="AX811" s="28"/>
      <c r="AY811" s="28"/>
      <c r="AZ811" s="28"/>
      <c r="BA811" s="28"/>
      <c r="BB811" s="28"/>
      <c r="BC811" s="28"/>
      <c r="BD811" s="28"/>
      <c r="BE811" s="28"/>
      <c r="BF811" s="28"/>
      <c r="BG811" s="28"/>
      <c r="BH811" s="28"/>
      <c r="BI811" s="28"/>
      <c r="BJ811" s="28"/>
    </row>
    <row r="812" spans="1:62" s="12" customFormat="1" ht="14.4" x14ac:dyDescent="0.25">
      <c r="A812" s="37"/>
      <c r="B812" s="21"/>
      <c r="C812" s="21"/>
      <c r="D812" s="21"/>
      <c r="E812" s="21"/>
      <c r="F812" s="21"/>
      <c r="G812" s="57"/>
      <c r="H812" s="21"/>
      <c r="I812" s="21"/>
      <c r="J812" s="21"/>
      <c r="K812" s="21"/>
      <c r="L812" s="28"/>
      <c r="M812" s="28"/>
      <c r="N812" s="28"/>
      <c r="O812" s="28"/>
      <c r="P812" s="28"/>
      <c r="Q812" s="28"/>
      <c r="R812" s="28"/>
      <c r="S812" s="28"/>
      <c r="T812" s="28"/>
      <c r="U812" s="28"/>
      <c r="V812" s="28"/>
      <c r="W812" s="28"/>
      <c r="X812" s="28"/>
      <c r="Y812" s="28"/>
      <c r="Z812" s="28"/>
      <c r="AA812" s="28"/>
      <c r="AB812" s="28"/>
      <c r="AC812" s="28"/>
      <c r="AD812" s="28"/>
      <c r="AE812" s="28"/>
      <c r="AF812" s="28"/>
      <c r="AG812" s="28"/>
      <c r="AH812" s="28"/>
      <c r="AI812" s="28"/>
      <c r="AJ812" s="28"/>
      <c r="AK812" s="28"/>
      <c r="AL812" s="28"/>
      <c r="AM812" s="28"/>
      <c r="AN812" s="28"/>
      <c r="AO812" s="28"/>
      <c r="AP812" s="28"/>
      <c r="AQ812" s="28"/>
      <c r="AR812" s="28"/>
      <c r="AS812" s="28"/>
      <c r="AT812" s="28"/>
      <c r="AU812" s="28"/>
      <c r="AV812" s="28"/>
      <c r="AW812" s="28"/>
      <c r="AX812" s="28"/>
      <c r="AY812" s="28"/>
      <c r="AZ812" s="28"/>
      <c r="BA812" s="28"/>
      <c r="BB812" s="28"/>
      <c r="BC812" s="28"/>
      <c r="BD812" s="28"/>
      <c r="BE812" s="28"/>
      <c r="BF812" s="28"/>
      <c r="BG812" s="28"/>
      <c r="BH812" s="28"/>
      <c r="BI812" s="28"/>
      <c r="BJ812" s="28"/>
    </row>
    <row r="813" spans="1:62" s="12" customFormat="1" ht="14.4" x14ac:dyDescent="0.25">
      <c r="A813" s="37"/>
      <c r="B813" s="21"/>
      <c r="C813" s="21"/>
      <c r="D813" s="21"/>
      <c r="E813" s="21"/>
      <c r="F813" s="21"/>
      <c r="G813" s="57"/>
      <c r="H813" s="21"/>
      <c r="I813" s="21"/>
      <c r="J813" s="21"/>
      <c r="K813" s="21"/>
      <c r="L813" s="28"/>
      <c r="M813" s="28"/>
      <c r="N813" s="28"/>
      <c r="O813" s="28"/>
      <c r="P813" s="28"/>
      <c r="Q813" s="28"/>
      <c r="R813" s="28"/>
      <c r="S813" s="28"/>
      <c r="T813" s="28"/>
      <c r="U813" s="28"/>
      <c r="V813" s="28"/>
      <c r="W813" s="28"/>
      <c r="X813" s="28"/>
      <c r="Y813" s="28"/>
      <c r="Z813" s="28"/>
      <c r="AA813" s="28"/>
      <c r="AB813" s="28"/>
      <c r="AC813" s="28"/>
      <c r="AD813" s="28"/>
      <c r="AE813" s="28"/>
      <c r="AF813" s="28"/>
      <c r="AG813" s="28"/>
      <c r="AH813" s="28"/>
      <c r="AI813" s="28"/>
      <c r="AJ813" s="28"/>
      <c r="AK813" s="28"/>
      <c r="AL813" s="28"/>
      <c r="AM813" s="28"/>
      <c r="AN813" s="28"/>
      <c r="AO813" s="28"/>
      <c r="AP813" s="28"/>
      <c r="AQ813" s="28"/>
      <c r="AR813" s="28"/>
      <c r="AS813" s="28"/>
      <c r="AT813" s="28"/>
      <c r="AU813" s="28"/>
      <c r="AV813" s="28"/>
      <c r="AW813" s="28"/>
      <c r="AX813" s="28"/>
      <c r="AY813" s="28"/>
      <c r="AZ813" s="28"/>
      <c r="BA813" s="28"/>
      <c r="BB813" s="28"/>
      <c r="BC813" s="28"/>
      <c r="BD813" s="28"/>
      <c r="BE813" s="28"/>
      <c r="BF813" s="28"/>
      <c r="BG813" s="28"/>
      <c r="BH813" s="28"/>
      <c r="BI813" s="28"/>
      <c r="BJ813" s="28"/>
    </row>
    <row r="814" spans="1:62" s="12" customFormat="1" ht="14.4" x14ac:dyDescent="0.25">
      <c r="A814" s="37"/>
      <c r="B814" s="21"/>
      <c r="C814" s="21"/>
      <c r="D814" s="21"/>
      <c r="E814" s="21"/>
      <c r="F814" s="21"/>
      <c r="G814" s="57"/>
      <c r="H814" s="21"/>
      <c r="I814" s="21"/>
      <c r="J814" s="21"/>
      <c r="K814" s="21"/>
      <c r="L814" s="28"/>
      <c r="M814" s="28"/>
      <c r="N814" s="28"/>
      <c r="O814" s="28"/>
      <c r="P814" s="28"/>
      <c r="Q814" s="28"/>
      <c r="R814" s="28"/>
      <c r="S814" s="28"/>
      <c r="T814" s="28"/>
      <c r="U814" s="28"/>
      <c r="V814" s="28"/>
      <c r="W814" s="28"/>
      <c r="X814" s="28"/>
      <c r="Y814" s="28"/>
      <c r="Z814" s="28"/>
      <c r="AA814" s="28"/>
      <c r="AB814" s="28"/>
      <c r="AC814" s="28"/>
      <c r="AD814" s="28"/>
      <c r="AE814" s="28"/>
      <c r="AF814" s="28"/>
      <c r="AG814" s="28"/>
      <c r="AH814" s="28"/>
      <c r="AI814" s="28"/>
      <c r="AJ814" s="28"/>
      <c r="AK814" s="28"/>
      <c r="AL814" s="28"/>
      <c r="AM814" s="28"/>
      <c r="AN814" s="28"/>
      <c r="AO814" s="28"/>
      <c r="AP814" s="28"/>
      <c r="AQ814" s="28"/>
      <c r="AR814" s="28"/>
      <c r="AS814" s="28"/>
      <c r="AT814" s="28"/>
      <c r="AU814" s="28"/>
      <c r="AV814" s="28"/>
      <c r="AW814" s="28"/>
      <c r="AX814" s="28"/>
      <c r="AY814" s="28"/>
      <c r="AZ814" s="28"/>
      <c r="BA814" s="28"/>
      <c r="BB814" s="28"/>
      <c r="BC814" s="28"/>
      <c r="BD814" s="28"/>
      <c r="BE814" s="28"/>
      <c r="BF814" s="28"/>
      <c r="BG814" s="28"/>
      <c r="BH814" s="28"/>
      <c r="BI814" s="28"/>
      <c r="BJ814" s="28"/>
    </row>
    <row r="815" spans="1:62" s="12" customFormat="1" ht="14.4" x14ac:dyDescent="0.25">
      <c r="A815" s="37"/>
      <c r="B815" s="21"/>
      <c r="C815" s="21"/>
      <c r="D815" s="21"/>
      <c r="E815" s="21"/>
      <c r="F815" s="21"/>
      <c r="G815" s="57"/>
      <c r="H815" s="21"/>
      <c r="I815" s="21"/>
      <c r="J815" s="21"/>
      <c r="K815" s="21"/>
      <c r="L815" s="28"/>
      <c r="M815" s="28"/>
      <c r="N815" s="28"/>
      <c r="O815" s="28"/>
      <c r="P815" s="28"/>
      <c r="Q815" s="28"/>
      <c r="R815" s="28"/>
      <c r="S815" s="28"/>
      <c r="T815" s="28"/>
      <c r="U815" s="28"/>
      <c r="V815" s="28"/>
      <c r="W815" s="28"/>
      <c r="X815" s="28"/>
      <c r="Y815" s="28"/>
      <c r="Z815" s="28"/>
      <c r="AA815" s="28"/>
      <c r="AB815" s="28"/>
      <c r="AC815" s="28"/>
      <c r="AD815" s="28"/>
      <c r="AE815" s="28"/>
      <c r="AF815" s="28"/>
      <c r="AG815" s="28"/>
      <c r="AH815" s="28"/>
      <c r="AI815" s="28"/>
      <c r="AJ815" s="28"/>
      <c r="AK815" s="28"/>
      <c r="AL815" s="28"/>
      <c r="AM815" s="28"/>
      <c r="AN815" s="28"/>
      <c r="AO815" s="28"/>
      <c r="AP815" s="28"/>
      <c r="AQ815" s="28"/>
      <c r="AR815" s="28"/>
      <c r="AS815" s="28"/>
      <c r="AT815" s="28"/>
      <c r="AU815" s="28"/>
      <c r="AV815" s="28"/>
      <c r="AW815" s="28"/>
      <c r="AX815" s="28"/>
      <c r="AY815" s="28"/>
      <c r="AZ815" s="28"/>
      <c r="BA815" s="28"/>
      <c r="BB815" s="28"/>
      <c r="BC815" s="28"/>
      <c r="BD815" s="28"/>
      <c r="BE815" s="28"/>
      <c r="BF815" s="28"/>
      <c r="BG815" s="28"/>
      <c r="BH815" s="28"/>
      <c r="BI815" s="28"/>
      <c r="BJ815" s="28"/>
    </row>
    <row r="816" spans="1:62" s="12" customFormat="1" ht="14.4" x14ac:dyDescent="0.25">
      <c r="A816" s="37"/>
      <c r="B816" s="21"/>
      <c r="C816" s="21"/>
      <c r="D816" s="21"/>
      <c r="E816" s="21"/>
      <c r="F816" s="21"/>
      <c r="G816" s="57"/>
      <c r="H816" s="21"/>
      <c r="I816" s="21"/>
      <c r="J816" s="21"/>
      <c r="K816" s="21"/>
      <c r="L816" s="28"/>
      <c r="M816" s="28"/>
      <c r="N816" s="28"/>
      <c r="O816" s="28"/>
      <c r="P816" s="28"/>
      <c r="Q816" s="28"/>
      <c r="R816" s="28"/>
      <c r="S816" s="28"/>
      <c r="T816" s="28"/>
      <c r="U816" s="28"/>
      <c r="V816" s="28"/>
      <c r="W816" s="28"/>
      <c r="X816" s="28"/>
      <c r="Y816" s="28"/>
      <c r="Z816" s="28"/>
      <c r="AA816" s="28"/>
      <c r="AB816" s="28"/>
      <c r="AC816" s="28"/>
      <c r="AD816" s="28"/>
      <c r="AE816" s="28"/>
      <c r="AF816" s="28"/>
      <c r="AG816" s="28"/>
      <c r="AH816" s="28"/>
      <c r="AI816" s="28"/>
      <c r="AJ816" s="28"/>
      <c r="AK816" s="28"/>
      <c r="AL816" s="28"/>
      <c r="AM816" s="28"/>
      <c r="AN816" s="28"/>
      <c r="AO816" s="28"/>
      <c r="AP816" s="28"/>
      <c r="AQ816" s="28"/>
      <c r="AR816" s="28"/>
      <c r="AS816" s="28"/>
      <c r="AT816" s="28"/>
      <c r="AU816" s="28"/>
      <c r="AV816" s="28"/>
      <c r="AW816" s="28"/>
      <c r="AX816" s="28"/>
      <c r="AY816" s="28"/>
      <c r="AZ816" s="28"/>
      <c r="BA816" s="28"/>
      <c r="BB816" s="28"/>
      <c r="BC816" s="28"/>
      <c r="BD816" s="28"/>
      <c r="BE816" s="28"/>
      <c r="BF816" s="28"/>
      <c r="BG816" s="28"/>
      <c r="BH816" s="28"/>
      <c r="BI816" s="28"/>
      <c r="BJ816" s="28"/>
    </row>
    <row r="817" spans="1:62" s="12" customFormat="1" ht="14.4" x14ac:dyDescent="0.25">
      <c r="A817" s="37"/>
      <c r="B817" s="21"/>
      <c r="C817" s="21"/>
      <c r="D817" s="21"/>
      <c r="E817" s="21"/>
      <c r="F817" s="21"/>
      <c r="G817" s="57"/>
      <c r="H817" s="21"/>
      <c r="I817" s="21"/>
      <c r="J817" s="21"/>
      <c r="K817" s="21"/>
      <c r="L817" s="28"/>
      <c r="M817" s="28"/>
      <c r="N817" s="28"/>
      <c r="O817" s="28"/>
      <c r="P817" s="28"/>
      <c r="Q817" s="28"/>
      <c r="R817" s="28"/>
      <c r="S817" s="28"/>
      <c r="T817" s="28"/>
      <c r="U817" s="28"/>
      <c r="V817" s="28"/>
      <c r="W817" s="28"/>
      <c r="X817" s="28"/>
      <c r="Y817" s="28"/>
      <c r="Z817" s="28"/>
      <c r="AA817" s="28"/>
      <c r="AB817" s="28"/>
      <c r="AC817" s="28"/>
      <c r="AD817" s="28"/>
      <c r="AE817" s="28"/>
      <c r="AF817" s="28"/>
      <c r="AG817" s="28"/>
      <c r="AH817" s="28"/>
      <c r="AI817" s="28"/>
      <c r="AJ817" s="28"/>
      <c r="AK817" s="28"/>
      <c r="AL817" s="28"/>
      <c r="AM817" s="28"/>
      <c r="AN817" s="28"/>
      <c r="AO817" s="28"/>
      <c r="AP817" s="28"/>
      <c r="AQ817" s="28"/>
      <c r="AR817" s="28"/>
      <c r="AS817" s="28"/>
      <c r="AT817" s="28"/>
      <c r="AU817" s="28"/>
      <c r="AV817" s="28"/>
      <c r="AW817" s="28"/>
      <c r="AX817" s="28"/>
      <c r="AY817" s="28"/>
      <c r="AZ817" s="28"/>
      <c r="BA817" s="28"/>
      <c r="BB817" s="28"/>
      <c r="BC817" s="28"/>
      <c r="BD817" s="28"/>
      <c r="BE817" s="28"/>
      <c r="BF817" s="28"/>
      <c r="BG817" s="28"/>
      <c r="BH817" s="28"/>
      <c r="BI817" s="28"/>
      <c r="BJ817" s="28"/>
    </row>
    <row r="818" spans="1:62" s="12" customFormat="1" ht="14.4" x14ac:dyDescent="0.25">
      <c r="A818" s="37"/>
      <c r="B818" s="21"/>
      <c r="C818" s="21"/>
      <c r="D818" s="21"/>
      <c r="E818" s="21"/>
      <c r="F818" s="21"/>
      <c r="G818" s="57"/>
      <c r="H818" s="21"/>
      <c r="I818" s="21"/>
      <c r="J818" s="21"/>
      <c r="K818" s="21"/>
      <c r="L818" s="28"/>
      <c r="M818" s="28"/>
      <c r="N818" s="28"/>
      <c r="O818" s="28"/>
      <c r="P818" s="28"/>
      <c r="Q818" s="28"/>
      <c r="R818" s="28"/>
      <c r="S818" s="28"/>
      <c r="T818" s="28"/>
      <c r="U818" s="28"/>
      <c r="V818" s="28"/>
      <c r="W818" s="28"/>
      <c r="X818" s="28"/>
      <c r="Y818" s="28"/>
      <c r="Z818" s="28"/>
      <c r="AA818" s="28"/>
      <c r="AB818" s="28"/>
      <c r="AC818" s="28"/>
      <c r="AD818" s="28"/>
      <c r="AE818" s="28"/>
      <c r="AF818" s="28"/>
      <c r="AG818" s="28"/>
      <c r="AH818" s="28"/>
      <c r="AI818" s="28"/>
      <c r="AJ818" s="28"/>
      <c r="AK818" s="28"/>
      <c r="AL818" s="28"/>
      <c r="AM818" s="28"/>
      <c r="AN818" s="28"/>
      <c r="AO818" s="28"/>
      <c r="AP818" s="28"/>
      <c r="AQ818" s="28"/>
      <c r="AR818" s="28"/>
      <c r="AS818" s="28"/>
      <c r="AT818" s="28"/>
      <c r="AU818" s="28"/>
      <c r="AV818" s="28"/>
      <c r="AW818" s="28"/>
      <c r="AX818" s="28"/>
      <c r="AY818" s="28"/>
      <c r="AZ818" s="28"/>
      <c r="BA818" s="28"/>
      <c r="BB818" s="28"/>
      <c r="BC818" s="28"/>
      <c r="BD818" s="28"/>
      <c r="BE818" s="28"/>
      <c r="BF818" s="28"/>
      <c r="BG818" s="28"/>
      <c r="BH818" s="28"/>
      <c r="BI818" s="28"/>
      <c r="BJ818" s="28"/>
    </row>
    <row r="819" spans="1:62" s="12" customFormat="1" ht="14.4" x14ac:dyDescent="0.25">
      <c r="A819" s="37"/>
      <c r="B819" s="21"/>
      <c r="C819" s="21"/>
      <c r="D819" s="21"/>
      <c r="E819" s="21"/>
      <c r="F819" s="21"/>
      <c r="G819" s="57"/>
      <c r="H819" s="21"/>
      <c r="I819" s="21"/>
      <c r="J819" s="21"/>
      <c r="K819" s="21"/>
      <c r="L819" s="28"/>
      <c r="M819" s="28"/>
      <c r="N819" s="28"/>
      <c r="O819" s="28"/>
      <c r="P819" s="28"/>
      <c r="Q819" s="28"/>
      <c r="R819" s="28"/>
      <c r="S819" s="28"/>
      <c r="T819" s="28"/>
      <c r="U819" s="28"/>
      <c r="V819" s="28"/>
      <c r="W819" s="28"/>
      <c r="X819" s="28"/>
      <c r="Y819" s="28"/>
      <c r="Z819" s="28"/>
      <c r="AA819" s="28"/>
      <c r="AB819" s="28"/>
      <c r="AC819" s="28"/>
      <c r="AD819" s="28"/>
      <c r="AE819" s="28"/>
      <c r="AF819" s="28"/>
      <c r="AG819" s="28"/>
      <c r="AH819" s="28"/>
      <c r="AI819" s="28"/>
      <c r="AJ819" s="28"/>
      <c r="AK819" s="28"/>
      <c r="AL819" s="28"/>
      <c r="AM819" s="28"/>
      <c r="AN819" s="28"/>
      <c r="AO819" s="28"/>
      <c r="AP819" s="28"/>
      <c r="AQ819" s="28"/>
      <c r="AR819" s="28"/>
      <c r="AS819" s="28"/>
      <c r="AT819" s="28"/>
      <c r="AU819" s="28"/>
      <c r="AV819" s="28"/>
      <c r="AW819" s="28"/>
      <c r="AX819" s="28"/>
      <c r="AY819" s="28"/>
      <c r="AZ819" s="28"/>
      <c r="BA819" s="28"/>
      <c r="BB819" s="28"/>
      <c r="BC819" s="28"/>
      <c r="BD819" s="28"/>
      <c r="BE819" s="28"/>
      <c r="BF819" s="28"/>
      <c r="BG819" s="28"/>
      <c r="BH819" s="28"/>
      <c r="BI819" s="28"/>
      <c r="BJ819" s="28"/>
    </row>
    <row r="820" spans="1:62" s="12" customFormat="1" ht="14.4" x14ac:dyDescent="0.25">
      <c r="A820" s="37"/>
      <c r="B820" s="21"/>
      <c r="C820" s="21"/>
      <c r="D820" s="21"/>
      <c r="E820" s="21"/>
      <c r="F820" s="21"/>
      <c r="G820" s="57"/>
      <c r="H820" s="21"/>
      <c r="I820" s="21"/>
      <c r="J820" s="21"/>
      <c r="K820" s="21"/>
      <c r="L820" s="28"/>
      <c r="M820" s="28"/>
      <c r="N820" s="28"/>
      <c r="O820" s="28"/>
      <c r="P820" s="28"/>
      <c r="Q820" s="28"/>
      <c r="R820" s="28"/>
      <c r="S820" s="28"/>
      <c r="T820" s="28"/>
      <c r="U820" s="28"/>
      <c r="V820" s="28"/>
      <c r="W820" s="28"/>
      <c r="X820" s="28"/>
      <c r="Y820" s="28"/>
      <c r="Z820" s="28"/>
      <c r="AA820" s="28"/>
      <c r="AB820" s="28"/>
      <c r="AC820" s="28"/>
      <c r="AD820" s="28"/>
      <c r="AE820" s="28"/>
      <c r="AF820" s="28"/>
      <c r="AG820" s="28"/>
      <c r="AH820" s="28"/>
      <c r="AI820" s="28"/>
      <c r="AJ820" s="28"/>
      <c r="AK820" s="28"/>
      <c r="AL820" s="28"/>
      <c r="AM820" s="28"/>
      <c r="AN820" s="28"/>
      <c r="AO820" s="28"/>
      <c r="AP820" s="28"/>
      <c r="AQ820" s="28"/>
      <c r="AR820" s="28"/>
      <c r="AS820" s="28"/>
      <c r="AT820" s="28"/>
      <c r="AU820" s="28"/>
      <c r="AV820" s="28"/>
      <c r="AW820" s="28"/>
      <c r="AX820" s="28"/>
      <c r="AY820" s="28"/>
      <c r="AZ820" s="28"/>
      <c r="BA820" s="28"/>
      <c r="BB820" s="28"/>
      <c r="BC820" s="28"/>
      <c r="BD820" s="28"/>
      <c r="BE820" s="28"/>
      <c r="BF820" s="28"/>
      <c r="BG820" s="28"/>
      <c r="BH820" s="28"/>
      <c r="BI820" s="28"/>
      <c r="BJ820" s="28"/>
    </row>
    <row r="821" spans="1:62" s="12" customFormat="1" ht="14.4" x14ac:dyDescent="0.25">
      <c r="A821" s="37"/>
      <c r="B821" s="21"/>
      <c r="C821" s="21"/>
      <c r="D821" s="21"/>
      <c r="E821" s="21"/>
      <c r="F821" s="21"/>
      <c r="G821" s="57"/>
      <c r="H821" s="21"/>
      <c r="I821" s="21"/>
      <c r="J821" s="21"/>
      <c r="K821" s="21"/>
      <c r="L821" s="28"/>
      <c r="M821" s="28"/>
      <c r="N821" s="28"/>
      <c r="O821" s="28"/>
      <c r="P821" s="28"/>
      <c r="Q821" s="28"/>
      <c r="R821" s="28"/>
      <c r="S821" s="28"/>
      <c r="T821" s="28"/>
      <c r="U821" s="28"/>
      <c r="V821" s="28"/>
      <c r="W821" s="28"/>
      <c r="X821" s="28"/>
      <c r="Y821" s="28"/>
      <c r="Z821" s="28"/>
      <c r="AA821" s="28"/>
      <c r="AB821" s="28"/>
      <c r="AC821" s="28"/>
      <c r="AD821" s="28"/>
      <c r="AE821" s="28"/>
      <c r="AF821" s="28"/>
      <c r="AG821" s="28"/>
      <c r="AH821" s="28"/>
      <c r="AI821" s="28"/>
      <c r="AJ821" s="28"/>
      <c r="AK821" s="28"/>
      <c r="AL821" s="28"/>
      <c r="AM821" s="28"/>
      <c r="AN821" s="28"/>
      <c r="AO821" s="28"/>
      <c r="AP821" s="28"/>
      <c r="AQ821" s="28"/>
      <c r="AR821" s="28"/>
      <c r="AS821" s="28"/>
      <c r="AT821" s="28"/>
      <c r="AU821" s="28"/>
      <c r="AV821" s="28"/>
      <c r="AW821" s="28"/>
      <c r="AX821" s="28"/>
      <c r="AY821" s="28"/>
      <c r="AZ821" s="28"/>
      <c r="BA821" s="28"/>
      <c r="BB821" s="28"/>
      <c r="BC821" s="28"/>
      <c r="BD821" s="28"/>
      <c r="BE821" s="28"/>
      <c r="BF821" s="28"/>
      <c r="BG821" s="28"/>
      <c r="BH821" s="28"/>
      <c r="BI821" s="28"/>
      <c r="BJ821" s="28"/>
    </row>
    <row r="822" spans="1:62" s="12" customFormat="1" ht="14.4" x14ac:dyDescent="0.25">
      <c r="A822" s="37"/>
      <c r="B822" s="21"/>
      <c r="C822" s="21"/>
      <c r="D822" s="21"/>
      <c r="E822" s="21"/>
      <c r="F822" s="21"/>
      <c r="G822" s="57"/>
      <c r="H822" s="21"/>
      <c r="I822" s="21"/>
      <c r="J822" s="21"/>
      <c r="K822" s="21"/>
      <c r="L822" s="28"/>
      <c r="M822" s="28"/>
      <c r="N822" s="28"/>
      <c r="O822" s="28"/>
      <c r="P822" s="28"/>
      <c r="Q822" s="28"/>
      <c r="R822" s="28"/>
      <c r="S822" s="28"/>
      <c r="T822" s="28"/>
      <c r="U822" s="28"/>
      <c r="V822" s="28"/>
      <c r="W822" s="28"/>
      <c r="X822" s="28"/>
      <c r="Y822" s="28"/>
      <c r="Z822" s="28"/>
      <c r="AA822" s="28"/>
      <c r="AB822" s="28"/>
      <c r="AC822" s="28"/>
      <c r="AD822" s="28"/>
      <c r="AE822" s="28"/>
      <c r="AF822" s="28"/>
      <c r="AG822" s="28"/>
      <c r="AH822" s="28"/>
      <c r="AI822" s="28"/>
      <c r="AJ822" s="28"/>
      <c r="AK822" s="28"/>
      <c r="AL822" s="28"/>
      <c r="AM822" s="28"/>
      <c r="AN822" s="28"/>
      <c r="AO822" s="28"/>
      <c r="AP822" s="28"/>
      <c r="AQ822" s="28"/>
      <c r="AR822" s="28"/>
      <c r="AS822" s="28"/>
      <c r="AT822" s="28"/>
      <c r="AU822" s="28"/>
      <c r="AV822" s="28"/>
      <c r="AW822" s="28"/>
      <c r="AX822" s="28"/>
      <c r="AY822" s="28"/>
      <c r="AZ822" s="28"/>
      <c r="BA822" s="28"/>
      <c r="BB822" s="28"/>
      <c r="BC822" s="28"/>
      <c r="BD822" s="28"/>
      <c r="BE822" s="28"/>
      <c r="BF822" s="28"/>
      <c r="BG822" s="28"/>
      <c r="BH822" s="28"/>
      <c r="BI822" s="28"/>
      <c r="BJ822" s="28"/>
    </row>
    <row r="823" spans="1:62" s="12" customFormat="1" ht="14.4" x14ac:dyDescent="0.25">
      <c r="A823" s="37"/>
      <c r="B823" s="21"/>
      <c r="C823" s="21"/>
      <c r="D823" s="21"/>
      <c r="E823" s="21"/>
      <c r="F823" s="21"/>
      <c r="G823" s="57"/>
      <c r="H823" s="21"/>
      <c r="I823" s="21"/>
      <c r="J823" s="21"/>
      <c r="K823" s="21"/>
      <c r="L823" s="28"/>
      <c r="M823" s="28"/>
      <c r="N823" s="28"/>
      <c r="O823" s="28"/>
      <c r="P823" s="28"/>
      <c r="Q823" s="28"/>
      <c r="R823" s="28"/>
      <c r="S823" s="28"/>
      <c r="T823" s="28"/>
      <c r="U823" s="28"/>
      <c r="V823" s="28"/>
      <c r="W823" s="28"/>
      <c r="X823" s="28"/>
      <c r="Y823" s="28"/>
      <c r="Z823" s="28"/>
      <c r="AA823" s="28"/>
      <c r="AB823" s="28"/>
      <c r="AC823" s="28"/>
      <c r="AD823" s="28"/>
      <c r="AE823" s="28"/>
      <c r="AF823" s="28"/>
      <c r="AG823" s="28"/>
      <c r="AH823" s="28"/>
      <c r="AI823" s="28"/>
      <c r="AJ823" s="28"/>
      <c r="AK823" s="28"/>
      <c r="AL823" s="28"/>
      <c r="AM823" s="28"/>
      <c r="AN823" s="28"/>
      <c r="AO823" s="28"/>
      <c r="AP823" s="28"/>
      <c r="AQ823" s="28"/>
      <c r="AR823" s="28"/>
      <c r="AS823" s="28"/>
      <c r="AT823" s="28"/>
      <c r="AU823" s="28"/>
      <c r="AV823" s="28"/>
      <c r="AW823" s="28"/>
      <c r="AX823" s="28"/>
      <c r="AY823" s="28"/>
      <c r="AZ823" s="28"/>
      <c r="BA823" s="28"/>
      <c r="BB823" s="28"/>
      <c r="BC823" s="28"/>
      <c r="BD823" s="28"/>
      <c r="BE823" s="28"/>
      <c r="BF823" s="28"/>
      <c r="BG823" s="28"/>
      <c r="BH823" s="28"/>
      <c r="BI823" s="28"/>
      <c r="BJ823" s="28"/>
    </row>
    <row r="824" spans="1:62" s="12" customFormat="1" ht="14.4" x14ac:dyDescent="0.25">
      <c r="A824" s="37"/>
      <c r="B824" s="21"/>
      <c r="C824" s="21"/>
      <c r="D824" s="21"/>
      <c r="E824" s="21"/>
      <c r="F824" s="21"/>
      <c r="G824" s="57"/>
      <c r="H824" s="21"/>
      <c r="I824" s="21"/>
      <c r="J824" s="21"/>
      <c r="K824" s="21"/>
      <c r="L824" s="28"/>
      <c r="M824" s="28"/>
      <c r="N824" s="28"/>
      <c r="O824" s="28"/>
      <c r="P824" s="28"/>
      <c r="Q824" s="28"/>
      <c r="R824" s="28"/>
      <c r="S824" s="28"/>
      <c r="T824" s="28"/>
      <c r="U824" s="28"/>
      <c r="V824" s="28"/>
      <c r="W824" s="28"/>
      <c r="X824" s="28"/>
      <c r="Y824" s="28"/>
      <c r="Z824" s="28"/>
      <c r="AA824" s="28"/>
      <c r="AB824" s="28"/>
      <c r="AC824" s="28"/>
      <c r="AD824" s="28"/>
      <c r="AE824" s="28"/>
      <c r="AF824" s="28"/>
      <c r="AG824" s="28"/>
      <c r="AH824" s="28"/>
      <c r="AI824" s="28"/>
      <c r="AJ824" s="28"/>
      <c r="AK824" s="28"/>
      <c r="AL824" s="28"/>
      <c r="AM824" s="28"/>
      <c r="AN824" s="28"/>
      <c r="AO824" s="28"/>
      <c r="AP824" s="28"/>
      <c r="AQ824" s="28"/>
      <c r="AR824" s="28"/>
      <c r="AS824" s="28"/>
      <c r="AT824" s="28"/>
      <c r="AU824" s="28"/>
      <c r="AV824" s="28"/>
      <c r="AW824" s="28"/>
      <c r="AX824" s="28"/>
      <c r="AY824" s="28"/>
      <c r="AZ824" s="28"/>
      <c r="BA824" s="28"/>
      <c r="BB824" s="28"/>
      <c r="BC824" s="28"/>
      <c r="BD824" s="28"/>
      <c r="BE824" s="28"/>
      <c r="BF824" s="28"/>
      <c r="BG824" s="28"/>
      <c r="BH824" s="28"/>
      <c r="BI824" s="28"/>
      <c r="BJ824" s="28"/>
    </row>
    <row r="825" spans="1:62" s="12" customFormat="1" ht="14.4" x14ac:dyDescent="0.25">
      <c r="A825" s="37"/>
      <c r="B825" s="21"/>
      <c r="C825" s="21"/>
      <c r="D825" s="21"/>
      <c r="E825" s="21"/>
      <c r="F825" s="21"/>
      <c r="G825" s="57"/>
      <c r="H825" s="21"/>
      <c r="I825" s="21"/>
      <c r="J825" s="21"/>
      <c r="K825" s="21"/>
      <c r="L825" s="28"/>
      <c r="M825" s="28"/>
      <c r="N825" s="28"/>
      <c r="O825" s="28"/>
      <c r="P825" s="28"/>
      <c r="Q825" s="28"/>
      <c r="R825" s="28"/>
      <c r="S825" s="28"/>
      <c r="T825" s="28"/>
      <c r="U825" s="28"/>
      <c r="V825" s="28"/>
      <c r="W825" s="28"/>
      <c r="X825" s="28"/>
      <c r="Y825" s="28"/>
      <c r="Z825" s="28"/>
      <c r="AA825" s="28"/>
      <c r="AB825" s="28"/>
      <c r="AC825" s="28"/>
      <c r="AD825" s="28"/>
      <c r="AE825" s="28"/>
      <c r="AF825" s="28"/>
      <c r="AG825" s="28"/>
      <c r="AH825" s="28"/>
      <c r="AI825" s="28"/>
      <c r="AJ825" s="28"/>
      <c r="AK825" s="28"/>
      <c r="AL825" s="28"/>
      <c r="AM825" s="28"/>
      <c r="AN825" s="28"/>
      <c r="AO825" s="28"/>
      <c r="AP825" s="28"/>
      <c r="AQ825" s="28"/>
      <c r="AR825" s="28"/>
      <c r="AS825" s="28"/>
      <c r="AT825" s="28"/>
      <c r="AU825" s="28"/>
      <c r="AV825" s="28"/>
      <c r="AW825" s="28"/>
      <c r="AX825" s="28"/>
      <c r="AY825" s="28"/>
      <c r="AZ825" s="28"/>
      <c r="BA825" s="28"/>
      <c r="BB825" s="28"/>
      <c r="BC825" s="28"/>
      <c r="BD825" s="28"/>
      <c r="BE825" s="28"/>
      <c r="BF825" s="28"/>
      <c r="BG825" s="28"/>
      <c r="BH825" s="28"/>
      <c r="BI825" s="28"/>
      <c r="BJ825" s="28"/>
    </row>
    <row r="826" spans="1:62" s="12" customFormat="1" ht="14.4" x14ac:dyDescent="0.25">
      <c r="A826" s="37"/>
      <c r="B826" s="21"/>
      <c r="C826" s="21"/>
      <c r="D826" s="21"/>
      <c r="E826" s="21"/>
      <c r="F826" s="21"/>
      <c r="G826" s="57"/>
      <c r="H826" s="21"/>
      <c r="I826" s="21"/>
      <c r="J826" s="21"/>
      <c r="K826" s="21"/>
      <c r="L826" s="28"/>
      <c r="M826" s="28"/>
      <c r="N826" s="28"/>
      <c r="O826" s="28"/>
      <c r="P826" s="28"/>
      <c r="Q826" s="28"/>
      <c r="R826" s="28"/>
      <c r="S826" s="28"/>
      <c r="T826" s="28"/>
      <c r="U826" s="28"/>
      <c r="V826" s="28"/>
      <c r="W826" s="28"/>
      <c r="X826" s="28"/>
      <c r="Y826" s="28"/>
      <c r="Z826" s="28"/>
      <c r="AA826" s="28"/>
      <c r="AB826" s="28"/>
      <c r="AC826" s="28"/>
      <c r="AD826" s="28"/>
      <c r="AE826" s="28"/>
      <c r="AF826" s="28"/>
      <c r="AG826" s="28"/>
      <c r="AH826" s="28"/>
      <c r="AI826" s="28"/>
      <c r="AJ826" s="28"/>
      <c r="AK826" s="28"/>
      <c r="AL826" s="28"/>
      <c r="AM826" s="28"/>
      <c r="AN826" s="28"/>
      <c r="AO826" s="28"/>
      <c r="AP826" s="28"/>
      <c r="AQ826" s="28"/>
      <c r="AR826" s="28"/>
      <c r="AS826" s="28"/>
      <c r="AT826" s="28"/>
      <c r="AU826" s="28"/>
      <c r="AV826" s="28"/>
      <c r="AW826" s="28"/>
      <c r="AX826" s="28"/>
      <c r="AY826" s="28"/>
      <c r="AZ826" s="28"/>
      <c r="BA826" s="28"/>
      <c r="BB826" s="28"/>
      <c r="BC826" s="28"/>
      <c r="BD826" s="28"/>
      <c r="BE826" s="28"/>
      <c r="BF826" s="28"/>
      <c r="BG826" s="28"/>
      <c r="BH826" s="28"/>
      <c r="BI826" s="28"/>
      <c r="BJ826" s="28"/>
    </row>
    <row r="827" spans="1:62" s="12" customFormat="1" ht="14.4" x14ac:dyDescent="0.25">
      <c r="A827" s="37"/>
      <c r="B827" s="21"/>
      <c r="C827" s="21"/>
      <c r="D827" s="21"/>
      <c r="E827" s="21"/>
      <c r="F827" s="21"/>
      <c r="G827" s="57"/>
      <c r="H827" s="21"/>
      <c r="I827" s="21"/>
      <c r="J827" s="21"/>
      <c r="K827" s="21"/>
      <c r="L827" s="28"/>
      <c r="M827" s="28"/>
      <c r="N827" s="28"/>
      <c r="O827" s="28"/>
      <c r="P827" s="28"/>
      <c r="Q827" s="28"/>
      <c r="R827" s="28"/>
      <c r="S827" s="28"/>
      <c r="T827" s="28"/>
      <c r="U827" s="28"/>
      <c r="V827" s="28"/>
      <c r="W827" s="28"/>
      <c r="X827" s="28"/>
      <c r="Y827" s="28"/>
      <c r="Z827" s="28"/>
      <c r="AA827" s="28"/>
      <c r="AB827" s="28"/>
      <c r="AC827" s="28"/>
      <c r="AD827" s="28"/>
      <c r="AE827" s="28"/>
      <c r="AF827" s="28"/>
      <c r="AG827" s="28"/>
      <c r="AH827" s="28"/>
      <c r="AI827" s="28"/>
      <c r="AJ827" s="28"/>
      <c r="AK827" s="28"/>
      <c r="AL827" s="28"/>
      <c r="AM827" s="28"/>
      <c r="AN827" s="28"/>
      <c r="AO827" s="28"/>
      <c r="AP827" s="28"/>
      <c r="AQ827" s="28"/>
      <c r="AR827" s="28"/>
      <c r="AS827" s="28"/>
      <c r="AT827" s="28"/>
      <c r="AU827" s="28"/>
      <c r="AV827" s="28"/>
      <c r="AW827" s="28"/>
      <c r="AX827" s="28"/>
      <c r="AY827" s="28"/>
      <c r="AZ827" s="28"/>
      <c r="BA827" s="28"/>
      <c r="BB827" s="28"/>
      <c r="BC827" s="28"/>
      <c r="BD827" s="28"/>
      <c r="BE827" s="28"/>
      <c r="BF827" s="28"/>
      <c r="BG827" s="28"/>
      <c r="BH827" s="28"/>
      <c r="BI827" s="28"/>
      <c r="BJ827" s="28"/>
    </row>
    <row r="828" spans="1:62" s="12" customFormat="1" ht="14.4" x14ac:dyDescent="0.25">
      <c r="A828" s="37"/>
      <c r="B828" s="21"/>
      <c r="C828" s="21"/>
      <c r="D828" s="21"/>
      <c r="E828" s="21"/>
      <c r="F828" s="21"/>
      <c r="G828" s="57"/>
      <c r="H828" s="21"/>
      <c r="I828" s="21"/>
      <c r="J828" s="21"/>
      <c r="K828" s="21"/>
      <c r="L828" s="28"/>
      <c r="M828" s="28"/>
      <c r="N828" s="28"/>
      <c r="O828" s="28"/>
      <c r="P828" s="28"/>
      <c r="Q828" s="28"/>
      <c r="R828" s="28"/>
      <c r="S828" s="28"/>
      <c r="T828" s="28"/>
      <c r="U828" s="28"/>
      <c r="V828" s="28"/>
      <c r="W828" s="28"/>
      <c r="X828" s="28"/>
      <c r="Y828" s="28"/>
      <c r="Z828" s="28"/>
      <c r="AA828" s="28"/>
      <c r="AB828" s="28"/>
      <c r="AC828" s="28"/>
      <c r="AD828" s="28"/>
      <c r="AE828" s="28"/>
      <c r="AF828" s="28"/>
      <c r="AG828" s="28"/>
      <c r="AH828" s="28"/>
      <c r="AI828" s="28"/>
      <c r="AJ828" s="28"/>
      <c r="AK828" s="28"/>
      <c r="AL828" s="28"/>
      <c r="AM828" s="28"/>
      <c r="AN828" s="28"/>
      <c r="AO828" s="28"/>
      <c r="AP828" s="28"/>
      <c r="AQ828" s="28"/>
      <c r="AR828" s="28"/>
      <c r="AS828" s="28"/>
      <c r="AT828" s="28"/>
      <c r="AU828" s="28"/>
      <c r="AV828" s="28"/>
      <c r="AW828" s="28"/>
      <c r="AX828" s="28"/>
      <c r="AY828" s="28"/>
      <c r="AZ828" s="28"/>
      <c r="BA828" s="28"/>
      <c r="BB828" s="28"/>
      <c r="BC828" s="28"/>
      <c r="BD828" s="28"/>
      <c r="BE828" s="28"/>
      <c r="BF828" s="28"/>
      <c r="BG828" s="28"/>
      <c r="BH828" s="28"/>
      <c r="BI828" s="28"/>
      <c r="BJ828" s="28"/>
    </row>
    <row r="829" spans="1:62" s="12" customFormat="1" ht="14.4" x14ac:dyDescent="0.25">
      <c r="A829" s="37"/>
      <c r="B829" s="21"/>
      <c r="C829" s="21"/>
      <c r="D829" s="21"/>
      <c r="E829" s="21"/>
      <c r="F829" s="21"/>
      <c r="G829" s="57"/>
      <c r="H829" s="21"/>
      <c r="I829" s="21"/>
      <c r="J829" s="21"/>
      <c r="K829" s="21"/>
      <c r="L829" s="28"/>
      <c r="M829" s="28"/>
      <c r="N829" s="28"/>
      <c r="O829" s="28"/>
      <c r="P829" s="28"/>
      <c r="Q829" s="28"/>
      <c r="R829" s="28"/>
      <c r="S829" s="28"/>
      <c r="T829" s="28"/>
      <c r="U829" s="28"/>
      <c r="V829" s="28"/>
      <c r="W829" s="28"/>
      <c r="X829" s="28"/>
      <c r="Y829" s="28"/>
      <c r="Z829" s="28"/>
      <c r="AA829" s="28"/>
      <c r="AB829" s="28"/>
      <c r="AC829" s="28"/>
      <c r="AD829" s="28"/>
      <c r="AE829" s="28"/>
      <c r="AF829" s="28"/>
      <c r="AG829" s="28"/>
      <c r="AH829" s="28"/>
      <c r="AI829" s="28"/>
      <c r="AJ829" s="28"/>
      <c r="AK829" s="28"/>
      <c r="AL829" s="28"/>
      <c r="AM829" s="28"/>
      <c r="AN829" s="28"/>
      <c r="AO829" s="28"/>
      <c r="AP829" s="28"/>
      <c r="AQ829" s="28"/>
      <c r="AR829" s="28"/>
      <c r="AS829" s="28"/>
      <c r="AT829" s="28"/>
      <c r="AU829" s="28"/>
      <c r="AV829" s="28"/>
      <c r="AW829" s="28"/>
      <c r="AX829" s="28"/>
      <c r="AY829" s="28"/>
      <c r="AZ829" s="28"/>
      <c r="BA829" s="28"/>
      <c r="BB829" s="28"/>
      <c r="BC829" s="28"/>
      <c r="BD829" s="28"/>
      <c r="BE829" s="28"/>
      <c r="BF829" s="28"/>
      <c r="BG829" s="28"/>
      <c r="BH829" s="28"/>
      <c r="BI829" s="28"/>
      <c r="BJ829" s="28"/>
    </row>
    <row r="830" spans="1:62" s="12" customFormat="1" ht="14.4" x14ac:dyDescent="0.25">
      <c r="A830" s="37"/>
      <c r="B830" s="21"/>
      <c r="C830" s="21"/>
      <c r="D830" s="21"/>
      <c r="E830" s="21"/>
      <c r="F830" s="21"/>
      <c r="G830" s="57"/>
      <c r="H830" s="21"/>
      <c r="I830" s="21"/>
      <c r="J830" s="21"/>
      <c r="K830" s="21"/>
      <c r="L830" s="28"/>
      <c r="M830" s="28"/>
      <c r="N830" s="28"/>
      <c r="O830" s="28"/>
      <c r="P830" s="28"/>
      <c r="Q830" s="28"/>
      <c r="R830" s="28"/>
      <c r="S830" s="28"/>
      <c r="T830" s="28"/>
      <c r="U830" s="28"/>
      <c r="V830" s="28"/>
      <c r="W830" s="28"/>
      <c r="X830" s="28"/>
      <c r="Y830" s="28"/>
      <c r="Z830" s="28"/>
      <c r="AA830" s="28"/>
      <c r="AB830" s="28"/>
      <c r="AC830" s="28"/>
      <c r="AD830" s="28"/>
      <c r="AE830" s="28"/>
      <c r="AF830" s="28"/>
      <c r="AG830" s="28"/>
      <c r="AH830" s="28"/>
      <c r="AI830" s="28"/>
      <c r="AJ830" s="28"/>
      <c r="AK830" s="28"/>
      <c r="AL830" s="28"/>
      <c r="AM830" s="28"/>
      <c r="AN830" s="28"/>
      <c r="AO830" s="28"/>
      <c r="AP830" s="28"/>
      <c r="AQ830" s="28"/>
      <c r="AR830" s="28"/>
      <c r="AS830" s="28"/>
      <c r="AT830" s="28"/>
      <c r="AU830" s="28"/>
      <c r="AV830" s="28"/>
      <c r="AW830" s="28"/>
      <c r="AX830" s="28"/>
      <c r="AY830" s="28"/>
      <c r="AZ830" s="28"/>
      <c r="BA830" s="28"/>
      <c r="BB830" s="28"/>
      <c r="BC830" s="28"/>
      <c r="BD830" s="28"/>
      <c r="BE830" s="28"/>
      <c r="BF830" s="28"/>
      <c r="BG830" s="28"/>
      <c r="BH830" s="28"/>
      <c r="BI830" s="28"/>
      <c r="BJ830" s="28"/>
    </row>
    <row r="831" spans="1:62" s="12" customFormat="1" ht="14.4" x14ac:dyDescent="0.25">
      <c r="A831" s="37"/>
      <c r="B831" s="21"/>
      <c r="C831" s="21"/>
      <c r="D831" s="21"/>
      <c r="E831" s="21"/>
      <c r="F831" s="21"/>
      <c r="G831" s="57"/>
      <c r="H831" s="21"/>
      <c r="I831" s="21"/>
      <c r="J831" s="21"/>
      <c r="K831" s="21"/>
      <c r="L831" s="28"/>
      <c r="M831" s="28"/>
      <c r="N831" s="28"/>
      <c r="O831" s="28"/>
      <c r="P831" s="28"/>
      <c r="Q831" s="28"/>
      <c r="R831" s="28"/>
      <c r="S831" s="28"/>
      <c r="T831" s="28"/>
      <c r="U831" s="28"/>
      <c r="V831" s="28"/>
      <c r="W831" s="28"/>
      <c r="X831" s="28"/>
      <c r="Y831" s="28"/>
      <c r="Z831" s="28"/>
      <c r="AA831" s="28"/>
      <c r="AB831" s="28"/>
      <c r="AC831" s="28"/>
      <c r="AD831" s="28"/>
      <c r="AE831" s="28"/>
      <c r="AF831" s="28"/>
      <c r="AG831" s="28"/>
      <c r="AH831" s="28"/>
      <c r="AI831" s="28"/>
      <c r="AJ831" s="28"/>
      <c r="AK831" s="28"/>
      <c r="AL831" s="28"/>
      <c r="AM831" s="28"/>
      <c r="AN831" s="28"/>
      <c r="AO831" s="28"/>
      <c r="AP831" s="28"/>
      <c r="AQ831" s="28"/>
      <c r="AR831" s="28"/>
      <c r="AS831" s="28"/>
      <c r="AT831" s="28"/>
      <c r="AU831" s="28"/>
      <c r="AV831" s="28"/>
      <c r="AW831" s="28"/>
      <c r="AX831" s="28"/>
      <c r="AY831" s="28"/>
      <c r="AZ831" s="28"/>
      <c r="BA831" s="28"/>
      <c r="BB831" s="28"/>
      <c r="BC831" s="28"/>
      <c r="BD831" s="28"/>
      <c r="BE831" s="28"/>
      <c r="BF831" s="28"/>
      <c r="BG831" s="28"/>
      <c r="BH831" s="28"/>
      <c r="BI831" s="28"/>
      <c r="BJ831" s="28"/>
    </row>
    <row r="832" spans="1:62" s="12" customFormat="1" ht="14.4" x14ac:dyDescent="0.25">
      <c r="A832" s="37"/>
      <c r="B832" s="21"/>
      <c r="C832" s="21"/>
      <c r="D832" s="21"/>
      <c r="E832" s="21"/>
      <c r="F832" s="21"/>
      <c r="G832" s="57"/>
      <c r="H832" s="21"/>
      <c r="I832" s="21"/>
      <c r="J832" s="21"/>
      <c r="K832" s="21"/>
      <c r="L832" s="28"/>
      <c r="M832" s="28"/>
      <c r="N832" s="28"/>
      <c r="O832" s="28"/>
      <c r="P832" s="28"/>
      <c r="Q832" s="28"/>
      <c r="R832" s="28"/>
      <c r="S832" s="28"/>
      <c r="T832" s="28"/>
      <c r="U832" s="28"/>
      <c r="V832" s="28"/>
      <c r="W832" s="28"/>
      <c r="X832" s="28"/>
      <c r="Y832" s="28"/>
      <c r="Z832" s="28"/>
      <c r="AA832" s="28"/>
      <c r="AB832" s="28"/>
      <c r="AC832" s="28"/>
      <c r="AD832" s="28"/>
      <c r="AE832" s="28"/>
      <c r="AF832" s="28"/>
      <c r="AG832" s="28"/>
      <c r="AH832" s="28"/>
      <c r="AI832" s="28"/>
      <c r="AJ832" s="28"/>
      <c r="AK832" s="28"/>
      <c r="AL832" s="28"/>
      <c r="AM832" s="28"/>
      <c r="AN832" s="28"/>
      <c r="AO832" s="28"/>
      <c r="AP832" s="28"/>
      <c r="AQ832" s="28"/>
      <c r="AR832" s="28"/>
      <c r="AS832" s="28"/>
      <c r="AT832" s="28"/>
      <c r="AU832" s="28"/>
      <c r="AV832" s="28"/>
      <c r="AW832" s="28"/>
      <c r="AX832" s="28"/>
      <c r="AY832" s="28"/>
      <c r="AZ832" s="28"/>
      <c r="BA832" s="28"/>
      <c r="BB832" s="28"/>
      <c r="BC832" s="28"/>
      <c r="BD832" s="28"/>
      <c r="BE832" s="28"/>
      <c r="BF832" s="28"/>
      <c r="BG832" s="28"/>
      <c r="BH832" s="28"/>
      <c r="BI832" s="28"/>
      <c r="BJ832" s="28"/>
    </row>
    <row r="833" spans="1:62" s="12" customFormat="1" ht="14.4" x14ac:dyDescent="0.25">
      <c r="A833" s="37"/>
      <c r="B833" s="21"/>
      <c r="C833" s="21"/>
      <c r="D833" s="21"/>
      <c r="E833" s="21"/>
      <c r="F833" s="21"/>
      <c r="G833" s="57"/>
      <c r="H833" s="21"/>
      <c r="I833" s="21"/>
      <c r="J833" s="21"/>
      <c r="K833" s="21"/>
      <c r="L833" s="28"/>
      <c r="M833" s="28"/>
      <c r="N833" s="28"/>
      <c r="O833" s="28"/>
      <c r="P833" s="28"/>
      <c r="Q833" s="28"/>
      <c r="R833" s="28"/>
      <c r="S833" s="28"/>
      <c r="T833" s="28"/>
      <c r="U833" s="28"/>
      <c r="V833" s="28"/>
      <c r="W833" s="28"/>
      <c r="X833" s="28"/>
      <c r="Y833" s="28"/>
      <c r="Z833" s="28"/>
      <c r="AA833" s="28"/>
      <c r="AB833" s="28"/>
      <c r="AC833" s="28"/>
      <c r="AD833" s="28"/>
      <c r="AE833" s="28"/>
      <c r="AF833" s="28"/>
      <c r="AG833" s="28"/>
      <c r="AH833" s="28"/>
      <c r="AI833" s="28"/>
      <c r="AJ833" s="28"/>
      <c r="AK833" s="28"/>
      <c r="AL833" s="28"/>
      <c r="AM833" s="28"/>
      <c r="AN833" s="28"/>
      <c r="AO833" s="28"/>
      <c r="AP833" s="28"/>
      <c r="AQ833" s="28"/>
      <c r="AR833" s="28"/>
      <c r="AS833" s="28"/>
      <c r="AT833" s="28"/>
      <c r="AU833" s="28"/>
      <c r="AV833" s="28"/>
      <c r="AW833" s="28"/>
      <c r="AX833" s="28"/>
      <c r="AY833" s="28"/>
      <c r="AZ833" s="28"/>
      <c r="BA833" s="28"/>
      <c r="BB833" s="28"/>
      <c r="BC833" s="28"/>
      <c r="BD833" s="28"/>
      <c r="BE833" s="28"/>
      <c r="BF833" s="28"/>
      <c r="BG833" s="28"/>
      <c r="BH833" s="28"/>
      <c r="BI833" s="28"/>
      <c r="BJ833" s="28"/>
    </row>
    <row r="834" spans="1:62" s="12" customFormat="1" ht="14.4" x14ac:dyDescent="0.25">
      <c r="A834" s="37"/>
      <c r="B834" s="21"/>
      <c r="C834" s="21"/>
      <c r="D834" s="21"/>
      <c r="E834" s="21"/>
      <c r="F834" s="21"/>
      <c r="G834" s="57"/>
      <c r="H834" s="21"/>
      <c r="I834" s="21"/>
      <c r="J834" s="21"/>
      <c r="K834" s="21"/>
      <c r="L834" s="28"/>
      <c r="M834" s="28"/>
      <c r="N834" s="28"/>
      <c r="O834" s="28"/>
      <c r="P834" s="28"/>
      <c r="Q834" s="28"/>
      <c r="R834" s="28"/>
      <c r="S834" s="28"/>
      <c r="T834" s="28"/>
      <c r="U834" s="28"/>
      <c r="V834" s="28"/>
      <c r="W834" s="28"/>
      <c r="X834" s="28"/>
      <c r="Y834" s="28"/>
      <c r="Z834" s="28"/>
      <c r="AA834" s="28"/>
      <c r="AB834" s="28"/>
      <c r="AC834" s="28"/>
      <c r="AD834" s="28"/>
      <c r="AE834" s="28"/>
      <c r="AF834" s="28"/>
      <c r="AG834" s="28"/>
      <c r="AH834" s="28"/>
      <c r="AI834" s="28"/>
      <c r="AJ834" s="28"/>
      <c r="AK834" s="28"/>
      <c r="AL834" s="28"/>
      <c r="AM834" s="28"/>
      <c r="AN834" s="28"/>
      <c r="AO834" s="28"/>
      <c r="AP834" s="28"/>
      <c r="AQ834" s="28"/>
      <c r="AR834" s="28"/>
      <c r="AS834" s="28"/>
      <c r="AT834" s="28"/>
      <c r="AU834" s="28"/>
      <c r="AV834" s="28"/>
      <c r="AW834" s="28"/>
      <c r="AX834" s="28"/>
      <c r="AY834" s="28"/>
      <c r="AZ834" s="28"/>
      <c r="BA834" s="28"/>
      <c r="BB834" s="28"/>
      <c r="BC834" s="28"/>
      <c r="BD834" s="28"/>
      <c r="BE834" s="28"/>
      <c r="BF834" s="28"/>
      <c r="BG834" s="28"/>
      <c r="BH834" s="28"/>
      <c r="BI834" s="28"/>
      <c r="BJ834" s="28"/>
    </row>
    <row r="835" spans="1:62" s="12" customFormat="1" ht="14.4" x14ac:dyDescent="0.25">
      <c r="A835" s="37"/>
      <c r="B835" s="21"/>
      <c r="C835" s="21"/>
      <c r="D835" s="21"/>
      <c r="E835" s="21"/>
      <c r="F835" s="21"/>
      <c r="G835" s="57"/>
      <c r="H835" s="21"/>
      <c r="I835" s="21"/>
      <c r="J835" s="21"/>
      <c r="K835" s="21"/>
      <c r="L835" s="28"/>
      <c r="M835" s="28"/>
      <c r="N835" s="28"/>
      <c r="O835" s="28"/>
      <c r="P835" s="28"/>
      <c r="Q835" s="28"/>
      <c r="R835" s="28"/>
      <c r="S835" s="28"/>
      <c r="T835" s="28"/>
      <c r="U835" s="28"/>
      <c r="V835" s="28"/>
      <c r="W835" s="28"/>
      <c r="X835" s="28"/>
      <c r="Y835" s="28"/>
      <c r="Z835" s="28"/>
      <c r="AA835" s="28"/>
      <c r="AB835" s="28"/>
      <c r="AC835" s="28"/>
      <c r="AD835" s="28"/>
      <c r="AE835" s="28"/>
      <c r="AF835" s="28"/>
      <c r="AG835" s="28"/>
      <c r="AH835" s="28"/>
      <c r="AI835" s="28"/>
      <c r="AJ835" s="28"/>
      <c r="AK835" s="28"/>
      <c r="AL835" s="28"/>
      <c r="AM835" s="28"/>
      <c r="AN835" s="28"/>
      <c r="AO835" s="28"/>
      <c r="AP835" s="28"/>
      <c r="AQ835" s="28"/>
      <c r="AR835" s="28"/>
      <c r="AS835" s="28"/>
      <c r="AT835" s="28"/>
      <c r="AU835" s="28"/>
      <c r="AV835" s="28"/>
      <c r="AW835" s="28"/>
      <c r="AX835" s="28"/>
      <c r="AY835" s="28"/>
      <c r="AZ835" s="28"/>
      <c r="BA835" s="28"/>
      <c r="BB835" s="28"/>
      <c r="BC835" s="28"/>
      <c r="BD835" s="28"/>
      <c r="BE835" s="28"/>
      <c r="BF835" s="28"/>
      <c r="BG835" s="28"/>
      <c r="BH835" s="28"/>
      <c r="BI835" s="28"/>
      <c r="BJ835" s="28"/>
    </row>
    <row r="836" spans="1:62" s="12" customFormat="1" ht="14.4" x14ac:dyDescent="0.25">
      <c r="A836" s="37"/>
      <c r="B836" s="21"/>
      <c r="C836" s="21"/>
      <c r="D836" s="21"/>
      <c r="E836" s="21"/>
      <c r="F836" s="21"/>
      <c r="G836" s="57"/>
      <c r="H836" s="21"/>
      <c r="I836" s="21"/>
      <c r="J836" s="21"/>
      <c r="K836" s="21"/>
      <c r="L836" s="28"/>
      <c r="M836" s="28"/>
      <c r="N836" s="28"/>
      <c r="O836" s="28"/>
      <c r="P836" s="28"/>
      <c r="Q836" s="28"/>
      <c r="R836" s="28"/>
      <c r="S836" s="28"/>
      <c r="T836" s="28"/>
      <c r="U836" s="28"/>
      <c r="V836" s="28"/>
      <c r="W836" s="28"/>
      <c r="X836" s="28"/>
      <c r="Y836" s="28"/>
      <c r="Z836" s="28"/>
      <c r="AA836" s="28"/>
      <c r="AB836" s="28"/>
      <c r="AC836" s="28"/>
      <c r="AD836" s="28"/>
      <c r="AE836" s="28"/>
      <c r="AF836" s="28"/>
      <c r="AG836" s="28"/>
      <c r="AH836" s="28"/>
      <c r="AI836" s="28"/>
      <c r="AJ836" s="28"/>
      <c r="AK836" s="28"/>
      <c r="AL836" s="28"/>
      <c r="AM836" s="28"/>
      <c r="AN836" s="28"/>
      <c r="AO836" s="28"/>
      <c r="AP836" s="28"/>
      <c r="AQ836" s="28"/>
      <c r="AR836" s="28"/>
      <c r="AS836" s="28"/>
      <c r="AT836" s="28"/>
      <c r="AU836" s="28"/>
      <c r="AV836" s="28"/>
      <c r="AW836" s="28"/>
      <c r="AX836" s="28"/>
      <c r="AY836" s="28"/>
      <c r="AZ836" s="28"/>
      <c r="BA836" s="28"/>
      <c r="BB836" s="28"/>
      <c r="BC836" s="28"/>
      <c r="BD836" s="28"/>
      <c r="BE836" s="28"/>
      <c r="BF836" s="28"/>
      <c r="BG836" s="28"/>
      <c r="BH836" s="28"/>
      <c r="BI836" s="28"/>
      <c r="BJ836" s="28"/>
    </row>
    <row r="837" spans="1:62" s="12" customFormat="1" ht="14.4" x14ac:dyDescent="0.25">
      <c r="A837" s="37"/>
      <c r="B837" s="21"/>
      <c r="C837" s="21"/>
      <c r="D837" s="21"/>
      <c r="E837" s="21"/>
      <c r="F837" s="21"/>
      <c r="G837" s="57"/>
      <c r="H837" s="21"/>
      <c r="I837" s="21"/>
      <c r="J837" s="21"/>
      <c r="K837" s="21"/>
      <c r="L837" s="28"/>
      <c r="M837" s="28"/>
      <c r="N837" s="28"/>
      <c r="O837" s="28"/>
      <c r="P837" s="28"/>
      <c r="Q837" s="28"/>
      <c r="R837" s="28"/>
      <c r="S837" s="28"/>
      <c r="T837" s="28"/>
      <c r="U837" s="28"/>
      <c r="V837" s="28"/>
      <c r="W837" s="28"/>
      <c r="X837" s="28"/>
      <c r="Y837" s="28"/>
      <c r="Z837" s="28"/>
      <c r="AA837" s="28"/>
      <c r="AB837" s="28"/>
      <c r="AC837" s="28"/>
      <c r="AD837" s="28"/>
      <c r="AE837" s="28"/>
      <c r="AF837" s="28"/>
      <c r="AG837" s="28"/>
      <c r="AH837" s="28"/>
      <c r="AI837" s="28"/>
      <c r="AJ837" s="28"/>
      <c r="AK837" s="28"/>
      <c r="AL837" s="28"/>
      <c r="AM837" s="28"/>
      <c r="AN837" s="28"/>
      <c r="AO837" s="28"/>
      <c r="AP837" s="28"/>
      <c r="AQ837" s="28"/>
      <c r="AR837" s="28"/>
      <c r="AS837" s="28"/>
      <c r="AT837" s="28"/>
      <c r="AU837" s="28"/>
      <c r="AV837" s="28"/>
      <c r="AW837" s="28"/>
      <c r="AX837" s="28"/>
      <c r="AY837" s="28"/>
      <c r="AZ837" s="28"/>
      <c r="BA837" s="28"/>
      <c r="BB837" s="28"/>
      <c r="BC837" s="28"/>
      <c r="BD837" s="28"/>
      <c r="BE837" s="28"/>
      <c r="BF837" s="28"/>
      <c r="BG837" s="28"/>
      <c r="BH837" s="28"/>
      <c r="BI837" s="28"/>
      <c r="BJ837" s="28"/>
    </row>
    <row r="838" spans="1:62" s="12" customFormat="1" ht="14.4" x14ac:dyDescent="0.25">
      <c r="A838" s="37"/>
      <c r="B838" s="21"/>
      <c r="C838" s="21"/>
      <c r="D838" s="21"/>
      <c r="E838" s="21"/>
      <c r="F838" s="21"/>
      <c r="G838" s="57"/>
      <c r="H838" s="21"/>
      <c r="I838" s="21"/>
      <c r="J838" s="21"/>
      <c r="K838" s="21"/>
      <c r="L838" s="28"/>
      <c r="M838" s="28"/>
      <c r="N838" s="28"/>
      <c r="O838" s="28"/>
      <c r="P838" s="28"/>
      <c r="Q838" s="28"/>
      <c r="R838" s="28"/>
      <c r="S838" s="28"/>
      <c r="T838" s="28"/>
      <c r="U838" s="28"/>
      <c r="V838" s="28"/>
      <c r="W838" s="28"/>
      <c r="X838" s="28"/>
      <c r="Y838" s="28"/>
      <c r="Z838" s="28"/>
      <c r="AA838" s="28"/>
      <c r="AB838" s="28"/>
      <c r="AC838" s="28"/>
      <c r="AD838" s="28"/>
      <c r="AE838" s="28"/>
      <c r="AF838" s="28"/>
      <c r="AG838" s="28"/>
      <c r="AH838" s="28"/>
      <c r="AI838" s="28"/>
      <c r="AJ838" s="28"/>
      <c r="AK838" s="28"/>
      <c r="AL838" s="28"/>
      <c r="AM838" s="28"/>
      <c r="AN838" s="28"/>
      <c r="AO838" s="28"/>
      <c r="AP838" s="28"/>
      <c r="AQ838" s="28"/>
      <c r="AR838" s="28"/>
      <c r="AS838" s="28"/>
      <c r="AT838" s="28"/>
      <c r="AU838" s="28"/>
      <c r="AV838" s="28"/>
      <c r="AW838" s="28"/>
      <c r="AX838" s="28"/>
      <c r="AY838" s="28"/>
      <c r="AZ838" s="28"/>
      <c r="BA838" s="28"/>
      <c r="BB838" s="28"/>
      <c r="BC838" s="28"/>
      <c r="BD838" s="28"/>
      <c r="BE838" s="28"/>
      <c r="BF838" s="28"/>
      <c r="BG838" s="28"/>
      <c r="BH838" s="28"/>
      <c r="BI838" s="28"/>
      <c r="BJ838" s="28"/>
    </row>
    <row r="839" spans="1:62" s="12" customFormat="1" ht="14.4" x14ac:dyDescent="0.25">
      <c r="A839" s="37"/>
      <c r="B839" s="21"/>
      <c r="C839" s="21"/>
      <c r="D839" s="21"/>
      <c r="E839" s="21"/>
      <c r="F839" s="21"/>
      <c r="G839" s="57"/>
      <c r="H839" s="21"/>
      <c r="I839" s="21"/>
      <c r="J839" s="21"/>
      <c r="K839" s="21"/>
      <c r="L839" s="28"/>
      <c r="M839" s="28"/>
      <c r="N839" s="28"/>
      <c r="O839" s="28"/>
      <c r="P839" s="28"/>
      <c r="Q839" s="28"/>
      <c r="R839" s="28"/>
      <c r="S839" s="28"/>
      <c r="T839" s="28"/>
      <c r="U839" s="28"/>
      <c r="V839" s="28"/>
      <c r="W839" s="28"/>
      <c r="X839" s="28"/>
      <c r="Y839" s="28"/>
      <c r="Z839" s="28"/>
      <c r="AA839" s="28"/>
      <c r="AB839" s="28"/>
      <c r="AC839" s="28"/>
      <c r="AD839" s="28"/>
      <c r="AE839" s="28"/>
      <c r="AF839" s="28"/>
      <c r="AG839" s="28"/>
      <c r="AH839" s="28"/>
      <c r="AI839" s="28"/>
      <c r="AJ839" s="28"/>
      <c r="AK839" s="28"/>
      <c r="AL839" s="28"/>
      <c r="AM839" s="28"/>
      <c r="AN839" s="28"/>
      <c r="AO839" s="28"/>
      <c r="AP839" s="28"/>
      <c r="AQ839" s="28"/>
      <c r="AR839" s="28"/>
      <c r="AS839" s="28"/>
      <c r="AT839" s="28"/>
      <c r="AU839" s="28"/>
      <c r="AV839" s="28"/>
      <c r="AW839" s="28"/>
      <c r="AX839" s="28"/>
      <c r="AY839" s="28"/>
      <c r="AZ839" s="28"/>
      <c r="BA839" s="28"/>
      <c r="BB839" s="28"/>
      <c r="BC839" s="28"/>
      <c r="BD839" s="28"/>
      <c r="BE839" s="28"/>
      <c r="BF839" s="28"/>
      <c r="BG839" s="28"/>
      <c r="BH839" s="28"/>
      <c r="BI839" s="28"/>
      <c r="BJ839" s="28"/>
    </row>
    <row r="840" spans="1:62" s="12" customFormat="1" ht="14.4" x14ac:dyDescent="0.25">
      <c r="A840" s="37"/>
      <c r="B840" s="21"/>
      <c r="C840" s="21"/>
      <c r="D840" s="21"/>
      <c r="E840" s="21"/>
      <c r="F840" s="21"/>
      <c r="G840" s="57"/>
      <c r="H840" s="21"/>
      <c r="I840" s="21"/>
      <c r="J840" s="21"/>
      <c r="K840" s="21"/>
      <c r="L840" s="28"/>
      <c r="M840" s="28"/>
      <c r="N840" s="28"/>
      <c r="O840" s="28"/>
      <c r="P840" s="28"/>
      <c r="Q840" s="28"/>
      <c r="R840" s="28"/>
      <c r="S840" s="28"/>
      <c r="T840" s="28"/>
      <c r="U840" s="28"/>
      <c r="V840" s="28"/>
      <c r="W840" s="28"/>
      <c r="X840" s="28"/>
      <c r="Y840" s="28"/>
      <c r="Z840" s="28"/>
      <c r="AA840" s="28"/>
      <c r="AB840" s="28"/>
      <c r="AC840" s="28"/>
      <c r="AD840" s="28"/>
      <c r="AE840" s="28"/>
      <c r="AF840" s="28"/>
      <c r="AG840" s="28"/>
      <c r="AH840" s="28"/>
      <c r="AI840" s="28"/>
      <c r="AJ840" s="28"/>
      <c r="AK840" s="28"/>
      <c r="AL840" s="28"/>
      <c r="AM840" s="28"/>
      <c r="AN840" s="28"/>
      <c r="AO840" s="28"/>
      <c r="AP840" s="28"/>
      <c r="AQ840" s="28"/>
      <c r="AR840" s="28"/>
      <c r="AS840" s="28"/>
      <c r="AT840" s="28"/>
      <c r="AU840" s="28"/>
      <c r="AV840" s="28"/>
      <c r="AW840" s="28"/>
      <c r="AX840" s="28"/>
      <c r="AY840" s="28"/>
      <c r="AZ840" s="28"/>
      <c r="BA840" s="28"/>
      <c r="BB840" s="28"/>
      <c r="BC840" s="28"/>
      <c r="BD840" s="28"/>
      <c r="BE840" s="28"/>
      <c r="BF840" s="28"/>
      <c r="BG840" s="28"/>
      <c r="BH840" s="28"/>
      <c r="BI840" s="28"/>
      <c r="BJ840" s="28"/>
    </row>
    <row r="841" spans="1:62" s="12" customFormat="1" ht="14.4" x14ac:dyDescent="0.25">
      <c r="A841" s="37"/>
      <c r="B841" s="21"/>
      <c r="C841" s="21"/>
      <c r="D841" s="21"/>
      <c r="E841" s="21"/>
      <c r="F841" s="21"/>
      <c r="G841" s="57"/>
      <c r="H841" s="21"/>
      <c r="I841" s="21"/>
      <c r="J841" s="21"/>
      <c r="K841" s="21"/>
      <c r="L841" s="28"/>
      <c r="M841" s="28"/>
      <c r="N841" s="28"/>
      <c r="O841" s="28"/>
      <c r="P841" s="28"/>
      <c r="Q841" s="28"/>
      <c r="R841" s="28"/>
      <c r="S841" s="28"/>
      <c r="T841" s="28"/>
      <c r="U841" s="28"/>
      <c r="V841" s="28"/>
      <c r="W841" s="28"/>
      <c r="X841" s="28"/>
      <c r="Y841" s="28"/>
      <c r="Z841" s="28"/>
      <c r="AA841" s="28"/>
      <c r="AB841" s="28"/>
      <c r="AC841" s="28"/>
      <c r="AD841" s="28"/>
      <c r="AE841" s="28"/>
      <c r="AF841" s="28"/>
      <c r="AG841" s="28"/>
      <c r="AH841" s="28"/>
      <c r="AI841" s="28"/>
      <c r="AJ841" s="28"/>
      <c r="AK841" s="28"/>
      <c r="AL841" s="28"/>
      <c r="AM841" s="28"/>
      <c r="AN841" s="28"/>
      <c r="AO841" s="28"/>
      <c r="AP841" s="28"/>
      <c r="AQ841" s="28"/>
      <c r="AR841" s="28"/>
      <c r="AS841" s="28"/>
      <c r="AT841" s="28"/>
      <c r="AU841" s="28"/>
      <c r="AV841" s="28"/>
      <c r="AW841" s="28"/>
      <c r="AX841" s="28"/>
      <c r="AY841" s="28"/>
      <c r="AZ841" s="28"/>
      <c r="BA841" s="28"/>
      <c r="BB841" s="28"/>
      <c r="BC841" s="28"/>
      <c r="BD841" s="28"/>
      <c r="BE841" s="28"/>
      <c r="BF841" s="28"/>
      <c r="BG841" s="28"/>
      <c r="BH841" s="28"/>
      <c r="BI841" s="28"/>
      <c r="BJ841" s="28"/>
    </row>
    <row r="842" spans="1:62" s="12" customFormat="1" ht="14.4" x14ac:dyDescent="0.25">
      <c r="A842" s="37"/>
      <c r="B842" s="21"/>
      <c r="C842" s="21"/>
      <c r="D842" s="21"/>
      <c r="E842" s="21"/>
      <c r="F842" s="21"/>
      <c r="G842" s="57"/>
      <c r="H842" s="21"/>
      <c r="I842" s="21"/>
      <c r="J842" s="21"/>
      <c r="K842" s="21"/>
      <c r="L842" s="28"/>
      <c r="M842" s="28"/>
      <c r="N842" s="28"/>
      <c r="O842" s="28"/>
      <c r="P842" s="28"/>
      <c r="Q842" s="28"/>
      <c r="R842" s="28"/>
      <c r="S842" s="28"/>
      <c r="T842" s="28"/>
      <c r="U842" s="28"/>
      <c r="V842" s="28"/>
      <c r="W842" s="28"/>
      <c r="X842" s="28"/>
      <c r="Y842" s="28"/>
      <c r="Z842" s="28"/>
      <c r="AA842" s="28"/>
      <c r="AB842" s="28"/>
      <c r="AC842" s="28"/>
      <c r="AD842" s="28"/>
      <c r="AE842" s="28"/>
      <c r="AF842" s="28"/>
      <c r="AG842" s="28"/>
      <c r="AH842" s="28"/>
      <c r="AI842" s="28"/>
      <c r="AJ842" s="28"/>
      <c r="AK842" s="28"/>
      <c r="AL842" s="28"/>
      <c r="AM842" s="28"/>
      <c r="AN842" s="28"/>
      <c r="AO842" s="28"/>
      <c r="AP842" s="28"/>
      <c r="AQ842" s="28"/>
      <c r="AR842" s="28"/>
      <c r="AS842" s="28"/>
      <c r="AT842" s="28"/>
      <c r="AU842" s="28"/>
      <c r="AV842" s="28"/>
      <c r="AW842" s="28"/>
      <c r="AX842" s="28"/>
      <c r="AY842" s="28"/>
      <c r="AZ842" s="28"/>
      <c r="BA842" s="28"/>
      <c r="BB842" s="28"/>
      <c r="BC842" s="28"/>
      <c r="BD842" s="28"/>
      <c r="BE842" s="28"/>
      <c r="BF842" s="28"/>
      <c r="BG842" s="28"/>
      <c r="BH842" s="28"/>
      <c r="BI842" s="28"/>
      <c r="BJ842" s="28"/>
    </row>
    <row r="843" spans="1:62" s="12" customFormat="1" ht="14.4" x14ac:dyDescent="0.25">
      <c r="A843" s="37"/>
      <c r="B843" s="21"/>
      <c r="C843" s="21"/>
      <c r="D843" s="21"/>
      <c r="E843" s="21"/>
      <c r="F843" s="21"/>
      <c r="G843" s="57"/>
      <c r="H843" s="21"/>
      <c r="I843" s="21"/>
      <c r="J843" s="21"/>
      <c r="K843" s="21"/>
      <c r="L843" s="28"/>
      <c r="M843" s="28"/>
      <c r="N843" s="28"/>
      <c r="O843" s="28"/>
      <c r="P843" s="28"/>
      <c r="Q843" s="28"/>
      <c r="R843" s="28"/>
      <c r="S843" s="28"/>
      <c r="T843" s="28"/>
      <c r="U843" s="28"/>
      <c r="V843" s="28"/>
      <c r="W843" s="28"/>
      <c r="X843" s="28"/>
      <c r="Y843" s="28"/>
      <c r="Z843" s="28"/>
      <c r="AA843" s="28"/>
      <c r="AB843" s="28"/>
      <c r="AC843" s="28"/>
      <c r="AD843" s="28"/>
      <c r="AE843" s="28"/>
      <c r="AF843" s="28"/>
      <c r="AG843" s="28"/>
      <c r="AH843" s="28"/>
      <c r="AI843" s="28"/>
      <c r="AJ843" s="28"/>
      <c r="AK843" s="28"/>
      <c r="AL843" s="28"/>
      <c r="AM843" s="28"/>
      <c r="AN843" s="28"/>
      <c r="AO843" s="28"/>
      <c r="AP843" s="28"/>
      <c r="AQ843" s="28"/>
      <c r="AR843" s="28"/>
      <c r="AS843" s="28"/>
      <c r="AT843" s="28"/>
      <c r="AU843" s="28"/>
      <c r="AV843" s="28"/>
      <c r="AW843" s="28"/>
      <c r="AX843" s="28"/>
      <c r="AY843" s="28"/>
      <c r="AZ843" s="28"/>
      <c r="BA843" s="28"/>
      <c r="BB843" s="28"/>
      <c r="BC843" s="28"/>
      <c r="BD843" s="28"/>
      <c r="BE843" s="28"/>
      <c r="BF843" s="28"/>
      <c r="BG843" s="28"/>
      <c r="BH843" s="28"/>
      <c r="BI843" s="28"/>
      <c r="BJ843" s="28"/>
    </row>
    <row r="844" spans="1:62" s="12" customFormat="1" ht="14.4" x14ac:dyDescent="0.25">
      <c r="A844" s="37"/>
      <c r="B844" s="21"/>
      <c r="C844" s="21"/>
      <c r="D844" s="21"/>
      <c r="E844" s="21"/>
      <c r="F844" s="21"/>
      <c r="G844" s="57"/>
      <c r="H844" s="21"/>
      <c r="I844" s="21"/>
      <c r="J844" s="21"/>
      <c r="K844" s="21"/>
      <c r="L844" s="28"/>
      <c r="M844" s="28"/>
      <c r="N844" s="28"/>
      <c r="O844" s="28"/>
      <c r="P844" s="28"/>
      <c r="Q844" s="28"/>
      <c r="R844" s="28"/>
      <c r="S844" s="28"/>
      <c r="T844" s="28"/>
      <c r="U844" s="28"/>
      <c r="V844" s="28"/>
      <c r="W844" s="28"/>
      <c r="X844" s="28"/>
      <c r="Y844" s="28"/>
      <c r="Z844" s="28"/>
      <c r="AA844" s="28"/>
      <c r="AB844" s="28"/>
      <c r="AC844" s="28"/>
      <c r="AD844" s="28"/>
      <c r="AE844" s="28"/>
      <c r="AF844" s="28"/>
      <c r="AG844" s="28"/>
      <c r="AH844" s="28"/>
      <c r="AI844" s="28"/>
      <c r="AJ844" s="28"/>
      <c r="AK844" s="28"/>
      <c r="AL844" s="28"/>
      <c r="AM844" s="28"/>
      <c r="AN844" s="28"/>
      <c r="AO844" s="28"/>
      <c r="AP844" s="28"/>
      <c r="AQ844" s="28"/>
      <c r="AR844" s="28"/>
      <c r="AS844" s="28"/>
      <c r="AT844" s="28"/>
      <c r="AU844" s="28"/>
      <c r="AV844" s="28"/>
      <c r="AW844" s="28"/>
      <c r="AX844" s="28"/>
      <c r="AY844" s="28"/>
      <c r="AZ844" s="28"/>
      <c r="BA844" s="28"/>
      <c r="BB844" s="28"/>
      <c r="BC844" s="28"/>
      <c r="BD844" s="28"/>
      <c r="BE844" s="28"/>
      <c r="BF844" s="28"/>
      <c r="BG844" s="28"/>
      <c r="BH844" s="28"/>
      <c r="BI844" s="28"/>
      <c r="BJ844" s="28"/>
    </row>
    <row r="845" spans="1:62" s="12" customFormat="1" ht="14.4" x14ac:dyDescent="0.25">
      <c r="A845" s="37"/>
      <c r="B845" s="21"/>
      <c r="C845" s="21"/>
      <c r="D845" s="21"/>
      <c r="E845" s="21"/>
      <c r="F845" s="21"/>
      <c r="G845" s="57"/>
      <c r="H845" s="21"/>
      <c r="I845" s="21"/>
      <c r="J845" s="21"/>
      <c r="K845" s="21"/>
      <c r="L845" s="28"/>
      <c r="M845" s="28"/>
      <c r="N845" s="28"/>
      <c r="O845" s="28"/>
      <c r="P845" s="28"/>
      <c r="Q845" s="28"/>
      <c r="R845" s="28"/>
      <c r="S845" s="28"/>
      <c r="T845" s="28"/>
      <c r="U845" s="28"/>
      <c r="V845" s="28"/>
      <c r="W845" s="28"/>
      <c r="X845" s="28"/>
      <c r="Y845" s="28"/>
      <c r="Z845" s="28"/>
      <c r="AA845" s="28"/>
      <c r="AB845" s="28"/>
      <c r="AC845" s="28"/>
      <c r="AD845" s="28"/>
      <c r="AE845" s="28"/>
      <c r="AF845" s="28"/>
      <c r="AG845" s="28"/>
      <c r="AH845" s="28"/>
      <c r="AI845" s="28"/>
      <c r="AJ845" s="28"/>
      <c r="AK845" s="28"/>
      <c r="AL845" s="28"/>
      <c r="AM845" s="28"/>
      <c r="AN845" s="28"/>
      <c r="AO845" s="28"/>
      <c r="AP845" s="28"/>
      <c r="AQ845" s="28"/>
      <c r="AR845" s="28"/>
      <c r="AS845" s="28"/>
      <c r="AT845" s="28"/>
      <c r="AU845" s="28"/>
      <c r="AV845" s="28"/>
      <c r="AW845" s="28"/>
      <c r="AX845" s="28"/>
      <c r="AY845" s="28"/>
      <c r="AZ845" s="28"/>
      <c r="BA845" s="28"/>
      <c r="BB845" s="28"/>
      <c r="BC845" s="28"/>
      <c r="BD845" s="28"/>
      <c r="BE845" s="28"/>
      <c r="BF845" s="28"/>
      <c r="BG845" s="28"/>
      <c r="BH845" s="28"/>
      <c r="BI845" s="28"/>
      <c r="BJ845" s="28"/>
    </row>
    <row r="846" spans="1:62" s="12" customFormat="1" ht="14.4" x14ac:dyDescent="0.25">
      <c r="A846" s="37"/>
      <c r="B846" s="21"/>
      <c r="C846" s="21"/>
      <c r="D846" s="21"/>
      <c r="E846" s="21"/>
      <c r="F846" s="21"/>
      <c r="G846" s="57"/>
      <c r="H846" s="21"/>
      <c r="I846" s="21"/>
      <c r="J846" s="21"/>
      <c r="K846" s="21"/>
      <c r="L846" s="28"/>
      <c r="M846" s="28"/>
      <c r="N846" s="28"/>
      <c r="O846" s="28"/>
      <c r="P846" s="28"/>
      <c r="Q846" s="28"/>
      <c r="R846" s="28"/>
      <c r="S846" s="28"/>
      <c r="T846" s="28"/>
      <c r="U846" s="28"/>
      <c r="V846" s="28"/>
      <c r="W846" s="28"/>
      <c r="X846" s="28"/>
      <c r="Y846" s="28"/>
      <c r="Z846" s="28"/>
      <c r="AA846" s="28"/>
      <c r="AB846" s="28"/>
      <c r="AC846" s="28"/>
      <c r="AD846" s="28"/>
      <c r="AE846" s="28"/>
      <c r="AF846" s="28"/>
      <c r="AG846" s="28"/>
      <c r="AH846" s="28"/>
      <c r="AI846" s="28"/>
      <c r="AJ846" s="28"/>
      <c r="AK846" s="28"/>
      <c r="AL846" s="28"/>
      <c r="AM846" s="28"/>
      <c r="AN846" s="28"/>
      <c r="AO846" s="28"/>
      <c r="AP846" s="28"/>
      <c r="AQ846" s="28"/>
      <c r="AR846" s="28"/>
      <c r="AS846" s="28"/>
      <c r="AT846" s="28"/>
      <c r="AU846" s="28"/>
      <c r="AV846" s="28"/>
      <c r="AW846" s="28"/>
      <c r="AX846" s="28"/>
      <c r="AY846" s="28"/>
      <c r="AZ846" s="28"/>
      <c r="BA846" s="28"/>
      <c r="BB846" s="28"/>
      <c r="BC846" s="28"/>
      <c r="BD846" s="28"/>
      <c r="BE846" s="28"/>
      <c r="BF846" s="28"/>
      <c r="BG846" s="28"/>
      <c r="BH846" s="28"/>
      <c r="BI846" s="28"/>
      <c r="BJ846" s="28"/>
    </row>
    <row r="847" spans="1:62" s="12" customFormat="1" ht="14.4" x14ac:dyDescent="0.25">
      <c r="A847" s="37"/>
      <c r="B847" s="21"/>
      <c r="C847" s="21"/>
      <c r="D847" s="21"/>
      <c r="E847" s="21"/>
      <c r="F847" s="21"/>
      <c r="G847" s="57"/>
      <c r="H847" s="21"/>
      <c r="I847" s="21"/>
      <c r="J847" s="21"/>
      <c r="K847" s="21"/>
      <c r="L847" s="28"/>
      <c r="M847" s="28"/>
      <c r="N847" s="28"/>
      <c r="O847" s="28"/>
      <c r="P847" s="28"/>
      <c r="Q847" s="28"/>
      <c r="R847" s="28"/>
      <c r="S847" s="28"/>
      <c r="T847" s="28"/>
      <c r="U847" s="28"/>
      <c r="V847" s="28"/>
      <c r="W847" s="28"/>
      <c r="X847" s="28"/>
      <c r="Y847" s="28"/>
      <c r="Z847" s="28"/>
      <c r="AA847" s="28"/>
      <c r="AB847" s="28"/>
      <c r="AC847" s="28"/>
      <c r="AD847" s="28"/>
      <c r="AE847" s="28"/>
      <c r="AF847" s="28"/>
      <c r="AG847" s="28"/>
      <c r="AH847" s="28"/>
      <c r="AI847" s="28"/>
      <c r="AJ847" s="28"/>
      <c r="AK847" s="28"/>
      <c r="AL847" s="28"/>
      <c r="AM847" s="28"/>
      <c r="AN847" s="28"/>
      <c r="AO847" s="28"/>
      <c r="AP847" s="28"/>
      <c r="AQ847" s="28"/>
      <c r="AR847" s="28"/>
      <c r="AS847" s="28"/>
      <c r="AT847" s="28"/>
      <c r="AU847" s="28"/>
      <c r="AV847" s="28"/>
      <c r="AW847" s="28"/>
      <c r="AX847" s="28"/>
      <c r="AY847" s="28"/>
      <c r="AZ847" s="28"/>
      <c r="BA847" s="28"/>
      <c r="BB847" s="28"/>
      <c r="BC847" s="28"/>
      <c r="BD847" s="28"/>
      <c r="BE847" s="28"/>
      <c r="BF847" s="28"/>
      <c r="BG847" s="28"/>
      <c r="BH847" s="28"/>
      <c r="BI847" s="28"/>
      <c r="BJ847" s="28"/>
    </row>
    <row r="848" spans="1:62" s="12" customFormat="1" ht="14.4" x14ac:dyDescent="0.25">
      <c r="A848" s="37"/>
      <c r="B848" s="21"/>
      <c r="C848" s="21"/>
      <c r="D848" s="21"/>
      <c r="E848" s="21"/>
      <c r="F848" s="21"/>
      <c r="G848" s="57"/>
      <c r="H848" s="21"/>
      <c r="I848" s="21"/>
      <c r="J848" s="21"/>
      <c r="K848" s="21"/>
      <c r="L848" s="28"/>
      <c r="M848" s="28"/>
      <c r="N848" s="28"/>
      <c r="O848" s="28"/>
      <c r="P848" s="28"/>
      <c r="Q848" s="28"/>
      <c r="R848" s="28"/>
      <c r="S848" s="28"/>
      <c r="T848" s="28"/>
      <c r="U848" s="28"/>
      <c r="V848" s="28"/>
      <c r="W848" s="28"/>
      <c r="X848" s="28"/>
      <c r="Y848" s="28"/>
      <c r="Z848" s="28"/>
      <c r="AA848" s="28"/>
      <c r="AB848" s="28"/>
      <c r="AC848" s="28"/>
      <c r="AD848" s="28"/>
      <c r="AE848" s="28"/>
      <c r="AF848" s="28"/>
      <c r="AG848" s="28"/>
      <c r="AH848" s="28"/>
      <c r="AI848" s="28"/>
      <c r="AJ848" s="28"/>
      <c r="AK848" s="28"/>
      <c r="AL848" s="28"/>
      <c r="AM848" s="28"/>
      <c r="AN848" s="28"/>
      <c r="AO848" s="28"/>
      <c r="AP848" s="28"/>
      <c r="AQ848" s="28"/>
      <c r="AR848" s="28"/>
      <c r="AS848" s="28"/>
      <c r="AT848" s="28"/>
      <c r="AU848" s="28"/>
      <c r="AV848" s="28"/>
      <c r="AW848" s="28"/>
      <c r="AX848" s="28"/>
      <c r="AY848" s="28"/>
      <c r="AZ848" s="28"/>
      <c r="BA848" s="28"/>
      <c r="BB848" s="28"/>
      <c r="BC848" s="28"/>
      <c r="BD848" s="28"/>
      <c r="BE848" s="28"/>
      <c r="BF848" s="28"/>
      <c r="BG848" s="28"/>
      <c r="BH848" s="28"/>
      <c r="BI848" s="28"/>
      <c r="BJ848" s="28"/>
    </row>
    <row r="849" spans="1:62" s="12" customFormat="1" ht="14.4" x14ac:dyDescent="0.25">
      <c r="A849" s="37"/>
      <c r="B849" s="21"/>
      <c r="C849" s="21"/>
      <c r="D849" s="21"/>
      <c r="E849" s="21"/>
      <c r="F849" s="21"/>
      <c r="G849" s="57"/>
      <c r="H849" s="21"/>
      <c r="I849" s="21"/>
      <c r="J849" s="21"/>
      <c r="K849" s="21"/>
      <c r="L849" s="28"/>
      <c r="M849" s="28"/>
      <c r="N849" s="28"/>
      <c r="O849" s="28"/>
      <c r="P849" s="28"/>
      <c r="Q849" s="28"/>
      <c r="R849" s="28"/>
      <c r="S849" s="28"/>
      <c r="T849" s="28"/>
      <c r="U849" s="28"/>
      <c r="V849" s="28"/>
      <c r="W849" s="28"/>
      <c r="X849" s="28"/>
      <c r="Y849" s="28"/>
      <c r="Z849" s="28"/>
      <c r="AA849" s="28"/>
      <c r="AB849" s="28"/>
      <c r="AC849" s="28"/>
      <c r="AD849" s="28"/>
      <c r="AE849" s="28"/>
      <c r="AF849" s="28"/>
      <c r="AG849" s="28"/>
      <c r="AH849" s="28"/>
      <c r="AI849" s="28"/>
      <c r="AJ849" s="28"/>
      <c r="AK849" s="28"/>
      <c r="AL849" s="28"/>
      <c r="AM849" s="28"/>
      <c r="AN849" s="28"/>
      <c r="AO849" s="28"/>
      <c r="AP849" s="28"/>
      <c r="AQ849" s="28"/>
      <c r="AR849" s="28"/>
      <c r="AS849" s="28"/>
      <c r="AT849" s="28"/>
      <c r="AU849" s="28"/>
      <c r="AV849" s="28"/>
      <c r="AW849" s="28"/>
      <c r="AX849" s="28"/>
      <c r="AY849" s="28"/>
      <c r="AZ849" s="28"/>
      <c r="BA849" s="28"/>
      <c r="BB849" s="28"/>
      <c r="BC849" s="28"/>
      <c r="BD849" s="28"/>
      <c r="BE849" s="28"/>
      <c r="BF849" s="28"/>
      <c r="BG849" s="28"/>
      <c r="BH849" s="28"/>
      <c r="BI849" s="28"/>
      <c r="BJ849" s="28"/>
    </row>
    <row r="850" spans="1:62" s="12" customFormat="1" ht="14.4" x14ac:dyDescent="0.25">
      <c r="A850" s="37"/>
      <c r="B850" s="21"/>
      <c r="C850" s="21"/>
      <c r="D850" s="21"/>
      <c r="E850" s="21"/>
      <c r="F850" s="21"/>
      <c r="G850" s="57"/>
      <c r="H850" s="21"/>
      <c r="I850" s="21"/>
      <c r="J850" s="21"/>
      <c r="K850" s="21"/>
      <c r="L850" s="28"/>
      <c r="M850" s="28"/>
      <c r="N850" s="28"/>
      <c r="O850" s="28"/>
      <c r="P850" s="28"/>
      <c r="Q850" s="28"/>
      <c r="R850" s="28"/>
      <c r="S850" s="28"/>
      <c r="T850" s="28"/>
      <c r="U850" s="28"/>
      <c r="V850" s="28"/>
      <c r="W850" s="28"/>
      <c r="X850" s="28"/>
      <c r="Y850" s="28"/>
      <c r="Z850" s="28"/>
      <c r="AA850" s="28"/>
      <c r="AB850" s="28"/>
      <c r="AC850" s="28"/>
      <c r="AD850" s="28"/>
      <c r="AE850" s="28"/>
      <c r="AF850" s="28"/>
      <c r="AG850" s="28"/>
      <c r="AH850" s="28"/>
      <c r="AI850" s="28"/>
      <c r="AJ850" s="28"/>
      <c r="AK850" s="28"/>
      <c r="AL850" s="28"/>
      <c r="AM850" s="28"/>
      <c r="AN850" s="28"/>
      <c r="AO850" s="28"/>
      <c r="AP850" s="28"/>
      <c r="AQ850" s="28"/>
      <c r="AR850" s="28"/>
      <c r="AS850" s="28"/>
      <c r="AT850" s="28"/>
      <c r="AU850" s="28"/>
      <c r="AV850" s="28"/>
      <c r="AW850" s="28"/>
      <c r="AX850" s="28"/>
      <c r="AY850" s="28"/>
      <c r="AZ850" s="28"/>
      <c r="BA850" s="28"/>
      <c r="BB850" s="28"/>
      <c r="BC850" s="28"/>
      <c r="BD850" s="28"/>
      <c r="BE850" s="28"/>
      <c r="BF850" s="28"/>
      <c r="BG850" s="28"/>
      <c r="BH850" s="28"/>
      <c r="BI850" s="28"/>
      <c r="BJ850" s="28"/>
    </row>
    <row r="851" spans="1:62" s="12" customFormat="1" ht="14.4" x14ac:dyDescent="0.25">
      <c r="A851" s="37"/>
      <c r="B851" s="21"/>
      <c r="C851" s="21"/>
      <c r="D851" s="21"/>
      <c r="E851" s="21"/>
      <c r="F851" s="21"/>
      <c r="G851" s="57"/>
      <c r="H851" s="21"/>
      <c r="I851" s="21"/>
      <c r="J851" s="21"/>
      <c r="K851" s="21"/>
      <c r="L851" s="28"/>
      <c r="M851" s="28"/>
      <c r="N851" s="28"/>
      <c r="O851" s="28"/>
      <c r="P851" s="28"/>
      <c r="Q851" s="28"/>
      <c r="R851" s="28"/>
      <c r="S851" s="28"/>
      <c r="T851" s="28"/>
      <c r="U851" s="28"/>
      <c r="V851" s="28"/>
      <c r="W851" s="28"/>
      <c r="X851" s="28"/>
      <c r="Y851" s="28"/>
      <c r="Z851" s="28"/>
      <c r="AA851" s="28"/>
      <c r="AB851" s="28"/>
      <c r="AC851" s="28"/>
      <c r="AD851" s="28"/>
      <c r="AE851" s="28"/>
      <c r="AF851" s="28"/>
      <c r="AG851" s="28"/>
      <c r="AH851" s="28"/>
      <c r="AI851" s="28"/>
      <c r="AJ851" s="28"/>
      <c r="AK851" s="28"/>
      <c r="AL851" s="28"/>
      <c r="AM851" s="28"/>
      <c r="AN851" s="28"/>
      <c r="AO851" s="28"/>
      <c r="AP851" s="28"/>
      <c r="AQ851" s="28"/>
      <c r="AR851" s="28"/>
      <c r="AS851" s="28"/>
      <c r="AT851" s="28"/>
      <c r="AU851" s="28"/>
      <c r="AV851" s="28"/>
      <c r="AW851" s="28"/>
      <c r="AX851" s="28"/>
      <c r="AY851" s="28"/>
      <c r="AZ851" s="28"/>
      <c r="BA851" s="28"/>
      <c r="BB851" s="28"/>
      <c r="BC851" s="28"/>
      <c r="BD851" s="28"/>
      <c r="BE851" s="28"/>
      <c r="BF851" s="28"/>
      <c r="BG851" s="28"/>
      <c r="BH851" s="28"/>
      <c r="BI851" s="28"/>
      <c r="BJ851" s="28"/>
    </row>
    <row r="852" spans="1:62" s="12" customFormat="1" ht="14.4" x14ac:dyDescent="0.25">
      <c r="A852" s="37"/>
      <c r="B852" s="21"/>
      <c r="C852" s="21"/>
      <c r="D852" s="21"/>
      <c r="E852" s="21"/>
      <c r="F852" s="21"/>
      <c r="G852" s="57"/>
      <c r="H852" s="21"/>
      <c r="I852" s="21"/>
      <c r="J852" s="21"/>
      <c r="K852" s="21"/>
      <c r="L852" s="28"/>
      <c r="M852" s="28"/>
      <c r="N852" s="28"/>
      <c r="O852" s="28"/>
      <c r="P852" s="28"/>
      <c r="Q852" s="28"/>
      <c r="R852" s="28"/>
      <c r="S852" s="28"/>
      <c r="T852" s="28"/>
      <c r="U852" s="28"/>
      <c r="V852" s="28"/>
      <c r="W852" s="28"/>
      <c r="X852" s="28"/>
      <c r="Y852" s="28"/>
      <c r="Z852" s="28"/>
      <c r="AA852" s="28"/>
      <c r="AB852" s="28"/>
      <c r="AC852" s="28"/>
      <c r="AD852" s="28"/>
      <c r="AE852" s="28"/>
      <c r="AF852" s="28"/>
      <c r="AG852" s="28"/>
      <c r="AH852" s="28"/>
      <c r="AI852" s="28"/>
      <c r="AJ852" s="28"/>
      <c r="AK852" s="28"/>
      <c r="AL852" s="28"/>
      <c r="AM852" s="28"/>
      <c r="AN852" s="28"/>
      <c r="AO852" s="28"/>
      <c r="AP852" s="28"/>
      <c r="AQ852" s="28"/>
      <c r="AR852" s="28"/>
      <c r="AS852" s="28"/>
      <c r="AT852" s="28"/>
      <c r="AU852" s="28"/>
      <c r="AV852" s="28"/>
      <c r="AW852" s="28"/>
      <c r="AX852" s="28"/>
      <c r="AY852" s="28"/>
      <c r="AZ852" s="28"/>
      <c r="BA852" s="28"/>
      <c r="BB852" s="28"/>
      <c r="BC852" s="28"/>
      <c r="BD852" s="28"/>
      <c r="BE852" s="28"/>
      <c r="BF852" s="28"/>
      <c r="BG852" s="28"/>
      <c r="BH852" s="28"/>
      <c r="BI852" s="28"/>
      <c r="BJ852" s="28"/>
    </row>
    <row r="853" spans="1:62" s="12" customFormat="1" ht="14.4" x14ac:dyDescent="0.25">
      <c r="A853" s="37"/>
      <c r="B853" s="21"/>
      <c r="C853" s="21"/>
      <c r="D853" s="21"/>
      <c r="E853" s="21"/>
      <c r="F853" s="21"/>
      <c r="G853" s="57"/>
      <c r="H853" s="21"/>
      <c r="I853" s="21"/>
      <c r="J853" s="21"/>
      <c r="K853" s="21"/>
      <c r="L853" s="28"/>
      <c r="M853" s="28"/>
      <c r="N853" s="28"/>
      <c r="O853" s="28"/>
      <c r="P853" s="28"/>
      <c r="Q853" s="28"/>
      <c r="R853" s="28"/>
      <c r="S853" s="28"/>
      <c r="T853" s="28"/>
      <c r="U853" s="28"/>
      <c r="V853" s="28"/>
      <c r="W853" s="28"/>
      <c r="X853" s="28"/>
      <c r="Y853" s="28"/>
      <c r="Z853" s="28"/>
      <c r="AA853" s="28"/>
      <c r="AB853" s="28"/>
      <c r="AC853" s="28"/>
      <c r="AD853" s="28"/>
      <c r="AE853" s="28"/>
      <c r="AF853" s="28"/>
      <c r="AG853" s="28"/>
      <c r="AH853" s="28"/>
      <c r="AI853" s="28"/>
      <c r="AJ853" s="28"/>
      <c r="AK853" s="28"/>
      <c r="AL853" s="28"/>
      <c r="AM853" s="28"/>
      <c r="AN853" s="28"/>
      <c r="AO853" s="28"/>
      <c r="AP853" s="28"/>
      <c r="AQ853" s="28"/>
      <c r="AR853" s="28"/>
      <c r="AS853" s="28"/>
      <c r="AT853" s="28"/>
      <c r="AU853" s="28"/>
      <c r="AV853" s="28"/>
      <c r="AW853" s="28"/>
      <c r="AX853" s="28"/>
      <c r="AY853" s="28"/>
      <c r="AZ853" s="28"/>
      <c r="BA853" s="28"/>
      <c r="BB853" s="28"/>
      <c r="BC853" s="28"/>
      <c r="BD853" s="28"/>
      <c r="BE853" s="28"/>
      <c r="BF853" s="28"/>
      <c r="BG853" s="28"/>
      <c r="BH853" s="28"/>
      <c r="BI853" s="28"/>
      <c r="BJ853" s="28"/>
    </row>
    <row r="854" spans="1:62" s="12" customFormat="1" ht="14.4" x14ac:dyDescent="0.25">
      <c r="A854" s="37"/>
      <c r="B854" s="21"/>
      <c r="C854" s="21"/>
      <c r="D854" s="21"/>
      <c r="E854" s="21"/>
      <c r="F854" s="21"/>
      <c r="G854" s="57"/>
      <c r="H854" s="21"/>
      <c r="I854" s="21"/>
      <c r="J854" s="21"/>
      <c r="K854" s="21"/>
      <c r="L854" s="28"/>
      <c r="M854" s="28"/>
      <c r="N854" s="28"/>
      <c r="O854" s="28"/>
      <c r="P854" s="28"/>
      <c r="Q854" s="28"/>
      <c r="R854" s="28"/>
      <c r="S854" s="28"/>
      <c r="T854" s="28"/>
      <c r="U854" s="28"/>
      <c r="V854" s="28"/>
      <c r="W854" s="28"/>
      <c r="X854" s="28"/>
      <c r="Y854" s="28"/>
      <c r="Z854" s="28"/>
      <c r="AA854" s="28"/>
      <c r="AB854" s="28"/>
      <c r="AC854" s="28"/>
      <c r="AD854" s="28"/>
      <c r="AE854" s="28"/>
      <c r="AF854" s="28"/>
      <c r="AG854" s="28"/>
      <c r="AH854" s="28"/>
      <c r="AI854" s="28"/>
      <c r="AJ854" s="28"/>
      <c r="AK854" s="28"/>
      <c r="AL854" s="28"/>
      <c r="AM854" s="28"/>
      <c r="AN854" s="28"/>
      <c r="AO854" s="28"/>
      <c r="AP854" s="28"/>
      <c r="AQ854" s="28"/>
      <c r="AR854" s="28"/>
      <c r="AS854" s="28"/>
      <c r="AT854" s="28"/>
      <c r="AU854" s="28"/>
      <c r="AV854" s="28"/>
      <c r="AW854" s="28"/>
      <c r="AX854" s="28"/>
      <c r="AY854" s="28"/>
      <c r="AZ854" s="28"/>
      <c r="BA854" s="28"/>
      <c r="BB854" s="28"/>
      <c r="BC854" s="28"/>
      <c r="BD854" s="28"/>
      <c r="BE854" s="28"/>
      <c r="BF854" s="28"/>
      <c r="BG854" s="28"/>
      <c r="BH854" s="28"/>
      <c r="BI854" s="28"/>
      <c r="BJ854" s="28"/>
    </row>
    <row r="855" spans="1:62" s="12" customFormat="1" ht="14.4" x14ac:dyDescent="0.25">
      <c r="A855" s="37"/>
      <c r="B855" s="21"/>
      <c r="C855" s="21"/>
      <c r="D855" s="21"/>
      <c r="E855" s="21"/>
      <c r="F855" s="21"/>
      <c r="G855" s="57"/>
      <c r="H855" s="21"/>
      <c r="I855" s="21"/>
      <c r="J855" s="21"/>
      <c r="K855" s="21"/>
      <c r="L855" s="28"/>
      <c r="M855" s="28"/>
      <c r="N855" s="28"/>
      <c r="O855" s="28"/>
      <c r="P855" s="28"/>
      <c r="Q855" s="28"/>
      <c r="R855" s="28"/>
      <c r="S855" s="28"/>
      <c r="T855" s="28"/>
      <c r="U855" s="28"/>
      <c r="V855" s="28"/>
      <c r="W855" s="28"/>
      <c r="X855" s="28"/>
      <c r="Y855" s="28"/>
      <c r="Z855" s="28"/>
      <c r="AA855" s="28"/>
      <c r="AB855" s="28"/>
      <c r="AC855" s="28"/>
      <c r="AD855" s="28"/>
      <c r="AE855" s="28"/>
      <c r="AF855" s="28"/>
      <c r="AG855" s="28"/>
      <c r="AH855" s="28"/>
      <c r="AI855" s="28"/>
      <c r="AJ855" s="28"/>
      <c r="AK855" s="28"/>
      <c r="AL855" s="28"/>
      <c r="AM855" s="28"/>
      <c r="AN855" s="28"/>
      <c r="AO855" s="28"/>
      <c r="AP855" s="28"/>
      <c r="AQ855" s="28"/>
      <c r="AR855" s="28"/>
      <c r="AS855" s="28"/>
      <c r="AT855" s="28"/>
      <c r="AU855" s="28"/>
      <c r="AV855" s="28"/>
      <c r="AW855" s="28"/>
      <c r="AX855" s="28"/>
      <c r="AY855" s="28"/>
      <c r="AZ855" s="28"/>
      <c r="BA855" s="28"/>
      <c r="BB855" s="28"/>
      <c r="BC855" s="28"/>
      <c r="BD855" s="28"/>
      <c r="BE855" s="28"/>
      <c r="BF855" s="28"/>
      <c r="BG855" s="28"/>
      <c r="BH855" s="28"/>
      <c r="BI855" s="28"/>
      <c r="BJ855" s="28"/>
    </row>
    <row r="856" spans="1:62" s="12" customFormat="1" ht="14.4" x14ac:dyDescent="0.25">
      <c r="A856" s="37"/>
      <c r="B856" s="21"/>
      <c r="C856" s="21"/>
      <c r="D856" s="21"/>
      <c r="E856" s="21"/>
      <c r="F856" s="21"/>
      <c r="G856" s="57"/>
      <c r="H856" s="21"/>
      <c r="I856" s="21"/>
      <c r="J856" s="21"/>
      <c r="K856" s="21"/>
      <c r="L856" s="28"/>
      <c r="M856" s="28"/>
      <c r="N856" s="28"/>
      <c r="O856" s="28"/>
      <c r="P856" s="28"/>
      <c r="Q856" s="28"/>
      <c r="R856" s="28"/>
      <c r="S856" s="28"/>
      <c r="T856" s="28"/>
      <c r="U856" s="28"/>
      <c r="V856" s="28"/>
      <c r="W856" s="28"/>
      <c r="X856" s="28"/>
      <c r="Y856" s="28"/>
      <c r="Z856" s="28"/>
      <c r="AA856" s="28"/>
      <c r="AB856" s="28"/>
      <c r="AC856" s="28"/>
      <c r="AD856" s="28"/>
      <c r="AE856" s="28"/>
      <c r="AF856" s="28"/>
      <c r="AG856" s="28"/>
      <c r="AH856" s="28"/>
      <c r="AI856" s="28"/>
      <c r="AJ856" s="28"/>
      <c r="AK856" s="28"/>
      <c r="AL856" s="28"/>
      <c r="AM856" s="28"/>
      <c r="AN856" s="28"/>
      <c r="AO856" s="28"/>
      <c r="AP856" s="28"/>
      <c r="AQ856" s="28"/>
      <c r="AR856" s="28"/>
      <c r="AS856" s="28"/>
      <c r="AT856" s="28"/>
      <c r="AU856" s="28"/>
      <c r="AV856" s="28"/>
      <c r="AW856" s="28"/>
      <c r="AX856" s="28"/>
      <c r="AY856" s="28"/>
      <c r="AZ856" s="28"/>
      <c r="BA856" s="28"/>
      <c r="BB856" s="28"/>
      <c r="BC856" s="28"/>
      <c r="BD856" s="28"/>
      <c r="BE856" s="28"/>
      <c r="BF856" s="28"/>
      <c r="BG856" s="28"/>
      <c r="BH856" s="28"/>
      <c r="BI856" s="28"/>
      <c r="BJ856" s="28"/>
    </row>
    <row r="857" spans="1:62" s="12" customFormat="1" ht="14.4" x14ac:dyDescent="0.25">
      <c r="A857" s="37"/>
      <c r="B857" s="21"/>
      <c r="C857" s="21"/>
      <c r="D857" s="21"/>
      <c r="E857" s="21"/>
      <c r="F857" s="21"/>
      <c r="G857" s="57"/>
      <c r="H857" s="21"/>
      <c r="I857" s="21"/>
      <c r="J857" s="21"/>
      <c r="K857" s="21"/>
      <c r="L857" s="28"/>
      <c r="M857" s="28"/>
      <c r="N857" s="28"/>
      <c r="O857" s="28"/>
      <c r="P857" s="28"/>
      <c r="Q857" s="28"/>
      <c r="R857" s="28"/>
      <c r="S857" s="28"/>
      <c r="T857" s="28"/>
      <c r="U857" s="28"/>
      <c r="V857" s="28"/>
      <c r="W857" s="28"/>
      <c r="X857" s="28"/>
      <c r="Y857" s="28"/>
      <c r="Z857" s="28"/>
      <c r="AA857" s="28"/>
      <c r="AB857" s="28"/>
      <c r="AC857" s="28"/>
      <c r="AD857" s="28"/>
      <c r="AE857" s="28"/>
      <c r="AF857" s="28"/>
      <c r="AG857" s="28"/>
      <c r="AH857" s="28"/>
      <c r="AI857" s="28"/>
      <c r="AJ857" s="28"/>
      <c r="AK857" s="28"/>
      <c r="AL857" s="28"/>
      <c r="AM857" s="28"/>
      <c r="AN857" s="28"/>
      <c r="AO857" s="28"/>
      <c r="AP857" s="28"/>
      <c r="AQ857" s="28"/>
      <c r="AR857" s="28"/>
      <c r="AS857" s="28"/>
      <c r="AT857" s="28"/>
      <c r="AU857" s="28"/>
      <c r="AV857" s="28"/>
      <c r="AW857" s="28"/>
      <c r="AX857" s="28"/>
      <c r="AY857" s="28"/>
      <c r="AZ857" s="28"/>
      <c r="BA857" s="28"/>
      <c r="BB857" s="28"/>
      <c r="BC857" s="28"/>
      <c r="BD857" s="28"/>
      <c r="BE857" s="28"/>
      <c r="BF857" s="28"/>
      <c r="BG857" s="28"/>
      <c r="BH857" s="28"/>
      <c r="BI857" s="28"/>
      <c r="BJ857" s="28"/>
    </row>
    <row r="858" spans="1:62" s="12" customFormat="1" ht="14.4" x14ac:dyDescent="0.25">
      <c r="A858" s="37"/>
      <c r="B858" s="21"/>
      <c r="C858" s="21"/>
      <c r="D858" s="21"/>
      <c r="E858" s="21"/>
      <c r="F858" s="21"/>
      <c r="G858" s="57"/>
      <c r="H858" s="21"/>
      <c r="I858" s="21"/>
      <c r="J858" s="21"/>
      <c r="K858" s="21"/>
      <c r="L858" s="28"/>
      <c r="M858" s="28"/>
      <c r="N858" s="28"/>
      <c r="O858" s="28"/>
      <c r="P858" s="28"/>
      <c r="Q858" s="28"/>
      <c r="R858" s="28"/>
      <c r="S858" s="28"/>
      <c r="T858" s="28"/>
      <c r="U858" s="28"/>
      <c r="V858" s="28"/>
      <c r="W858" s="28"/>
      <c r="X858" s="28"/>
      <c r="Y858" s="28"/>
      <c r="Z858" s="28"/>
      <c r="AA858" s="28"/>
      <c r="AB858" s="28"/>
      <c r="AC858" s="28"/>
      <c r="AD858" s="28"/>
      <c r="AE858" s="28"/>
      <c r="AF858" s="28"/>
      <c r="AG858" s="28"/>
      <c r="AH858" s="28"/>
      <c r="AI858" s="28"/>
      <c r="AJ858" s="28"/>
      <c r="AK858" s="28"/>
      <c r="AL858" s="28"/>
      <c r="AM858" s="28"/>
      <c r="AN858" s="28"/>
      <c r="AO858" s="28"/>
      <c r="AP858" s="28"/>
      <c r="AQ858" s="28"/>
      <c r="AR858" s="28"/>
      <c r="AS858" s="28"/>
      <c r="AT858" s="28"/>
      <c r="AU858" s="28"/>
      <c r="AV858" s="28"/>
      <c r="AW858" s="28"/>
      <c r="AX858" s="28"/>
      <c r="AY858" s="28"/>
      <c r="AZ858" s="28"/>
      <c r="BA858" s="28"/>
      <c r="BB858" s="28"/>
      <c r="BC858" s="28"/>
      <c r="BD858" s="28"/>
      <c r="BE858" s="28"/>
      <c r="BF858" s="28"/>
      <c r="BG858" s="28"/>
      <c r="BH858" s="28"/>
      <c r="BI858" s="28"/>
      <c r="BJ858" s="28"/>
    </row>
    <row r="859" spans="1:62" s="12" customFormat="1" ht="14.4" x14ac:dyDescent="0.25">
      <c r="A859" s="37"/>
      <c r="B859" s="21"/>
      <c r="C859" s="21"/>
      <c r="D859" s="21"/>
      <c r="E859" s="21"/>
      <c r="F859" s="21"/>
      <c r="G859" s="57"/>
      <c r="H859" s="21"/>
      <c r="I859" s="21"/>
      <c r="J859" s="21"/>
      <c r="K859" s="21"/>
      <c r="L859" s="28"/>
      <c r="M859" s="28"/>
      <c r="N859" s="28"/>
      <c r="O859" s="28"/>
      <c r="P859" s="28"/>
      <c r="Q859" s="28"/>
      <c r="R859" s="28"/>
      <c r="S859" s="28"/>
      <c r="T859" s="28"/>
      <c r="U859" s="28"/>
      <c r="V859" s="28"/>
      <c r="W859" s="28"/>
      <c r="X859" s="28"/>
      <c r="Y859" s="28"/>
      <c r="Z859" s="28"/>
      <c r="AA859" s="28"/>
      <c r="AB859" s="28"/>
      <c r="AC859" s="28"/>
      <c r="AD859" s="28"/>
      <c r="AE859" s="28"/>
      <c r="AF859" s="28"/>
      <c r="AG859" s="28"/>
      <c r="AH859" s="28"/>
      <c r="AI859" s="28"/>
      <c r="AJ859" s="28"/>
      <c r="AK859" s="28"/>
      <c r="AL859" s="28"/>
      <c r="AM859" s="28"/>
      <c r="AN859" s="28"/>
      <c r="AO859" s="28"/>
      <c r="AP859" s="28"/>
      <c r="AQ859" s="28"/>
      <c r="AR859" s="28"/>
      <c r="AS859" s="28"/>
      <c r="AT859" s="28"/>
      <c r="AU859" s="28"/>
      <c r="AV859" s="28"/>
      <c r="AW859" s="28"/>
      <c r="AX859" s="28"/>
      <c r="AY859" s="28"/>
      <c r="AZ859" s="28"/>
      <c r="BA859" s="28"/>
      <c r="BB859" s="28"/>
      <c r="BC859" s="28"/>
      <c r="BD859" s="28"/>
      <c r="BE859" s="28"/>
      <c r="BF859" s="28"/>
      <c r="BG859" s="28"/>
      <c r="BH859" s="28"/>
      <c r="BI859" s="28"/>
      <c r="BJ859" s="28"/>
    </row>
    <row r="860" spans="1:62" s="12" customFormat="1" ht="14.4" x14ac:dyDescent="0.25">
      <c r="A860" s="37"/>
      <c r="B860" s="21"/>
      <c r="C860" s="21"/>
      <c r="D860" s="21"/>
      <c r="E860" s="21"/>
      <c r="F860" s="21"/>
      <c r="G860" s="57"/>
      <c r="H860" s="21"/>
      <c r="I860" s="21"/>
      <c r="J860" s="21"/>
      <c r="K860" s="21"/>
      <c r="L860" s="28"/>
      <c r="M860" s="28"/>
      <c r="N860" s="28"/>
      <c r="O860" s="28"/>
      <c r="P860" s="28"/>
      <c r="Q860" s="28"/>
      <c r="R860" s="28"/>
      <c r="S860" s="28"/>
      <c r="T860" s="28"/>
      <c r="U860" s="28"/>
      <c r="V860" s="28"/>
      <c r="W860" s="28"/>
      <c r="X860" s="28"/>
      <c r="Y860" s="28"/>
      <c r="Z860" s="28"/>
      <c r="AA860" s="28"/>
      <c r="AB860" s="28"/>
      <c r="AC860" s="28"/>
      <c r="AD860" s="28"/>
      <c r="AE860" s="28"/>
      <c r="AF860" s="28"/>
      <c r="AG860" s="28"/>
      <c r="AH860" s="28"/>
      <c r="AI860" s="28"/>
      <c r="AJ860" s="28"/>
      <c r="AK860" s="28"/>
      <c r="AL860" s="28"/>
      <c r="AM860" s="28"/>
      <c r="AN860" s="28"/>
      <c r="AO860" s="28"/>
      <c r="AP860" s="28"/>
      <c r="AQ860" s="28"/>
      <c r="AR860" s="28"/>
      <c r="AS860" s="28"/>
      <c r="AT860" s="28"/>
      <c r="AU860" s="28"/>
      <c r="AV860" s="28"/>
      <c r="AW860" s="28"/>
      <c r="AX860" s="28"/>
      <c r="AY860" s="28"/>
      <c r="AZ860" s="28"/>
      <c r="BA860" s="28"/>
      <c r="BB860" s="28"/>
      <c r="BC860" s="28"/>
      <c r="BD860" s="28"/>
      <c r="BE860" s="28"/>
      <c r="BF860" s="28"/>
      <c r="BG860" s="28"/>
      <c r="BH860" s="28"/>
      <c r="BI860" s="28"/>
      <c r="BJ860" s="28"/>
    </row>
    <row r="861" spans="1:62" s="12" customFormat="1" ht="14.4" x14ac:dyDescent="0.25">
      <c r="A861" s="37"/>
      <c r="B861" s="21"/>
      <c r="C861" s="21"/>
      <c r="D861" s="21"/>
      <c r="E861" s="21"/>
      <c r="F861" s="21"/>
      <c r="G861" s="57"/>
      <c r="H861" s="21"/>
      <c r="I861" s="21"/>
      <c r="J861" s="21"/>
      <c r="K861" s="21"/>
      <c r="L861" s="28"/>
      <c r="M861" s="28"/>
      <c r="N861" s="28"/>
      <c r="O861" s="28"/>
      <c r="P861" s="28"/>
      <c r="Q861" s="28"/>
      <c r="R861" s="28"/>
      <c r="S861" s="28"/>
      <c r="T861" s="28"/>
      <c r="U861" s="28"/>
      <c r="V861" s="28"/>
      <c r="W861" s="28"/>
      <c r="X861" s="28"/>
      <c r="Y861" s="28"/>
      <c r="Z861" s="28"/>
      <c r="AA861" s="28"/>
      <c r="AB861" s="28"/>
      <c r="AC861" s="28"/>
      <c r="AD861" s="28"/>
      <c r="AE861" s="28"/>
      <c r="AF861" s="28"/>
      <c r="AG861" s="28"/>
      <c r="AH861" s="28"/>
      <c r="AI861" s="28"/>
      <c r="AJ861" s="28"/>
      <c r="AK861" s="28"/>
      <c r="AL861" s="28"/>
      <c r="AM861" s="28"/>
      <c r="AN861" s="28"/>
      <c r="AO861" s="28"/>
      <c r="AP861" s="28"/>
      <c r="AQ861" s="28"/>
      <c r="AR861" s="28"/>
      <c r="AS861" s="28"/>
      <c r="AT861" s="28"/>
      <c r="AU861" s="28"/>
      <c r="AV861" s="28"/>
      <c r="AW861" s="28"/>
      <c r="AX861" s="28"/>
      <c r="AY861" s="28"/>
      <c r="AZ861" s="28"/>
      <c r="BA861" s="28"/>
      <c r="BB861" s="28"/>
      <c r="BC861" s="28"/>
      <c r="BD861" s="28"/>
      <c r="BE861" s="28"/>
      <c r="BF861" s="28"/>
      <c r="BG861" s="28"/>
      <c r="BH861" s="28"/>
      <c r="BI861" s="28"/>
      <c r="BJ861" s="28"/>
    </row>
    <row r="862" spans="1:62" s="12" customFormat="1" ht="14.4" x14ac:dyDescent="0.25">
      <c r="A862" s="37"/>
      <c r="B862" s="21"/>
      <c r="C862" s="21"/>
      <c r="D862" s="21"/>
      <c r="E862" s="21"/>
      <c r="F862" s="21"/>
      <c r="G862" s="57"/>
      <c r="H862" s="21"/>
      <c r="I862" s="21"/>
      <c r="J862" s="21"/>
      <c r="K862" s="21"/>
      <c r="L862" s="28"/>
      <c r="M862" s="28"/>
      <c r="N862" s="28"/>
      <c r="O862" s="28"/>
      <c r="P862" s="28"/>
      <c r="Q862" s="28"/>
      <c r="R862" s="28"/>
      <c r="S862" s="28"/>
      <c r="T862" s="28"/>
      <c r="U862" s="28"/>
      <c r="V862" s="28"/>
      <c r="W862" s="28"/>
      <c r="X862" s="28"/>
      <c r="Y862" s="28"/>
      <c r="Z862" s="28"/>
      <c r="AA862" s="28"/>
      <c r="AB862" s="28"/>
      <c r="AC862" s="28"/>
      <c r="AD862" s="28"/>
      <c r="AE862" s="28"/>
      <c r="AF862" s="28"/>
      <c r="AG862" s="28"/>
      <c r="AH862" s="28"/>
      <c r="AI862" s="28"/>
      <c r="AJ862" s="28"/>
      <c r="AK862" s="28"/>
      <c r="AL862" s="28"/>
      <c r="AM862" s="28"/>
      <c r="AN862" s="28"/>
      <c r="AO862" s="28"/>
      <c r="AP862" s="28"/>
      <c r="AQ862" s="28"/>
      <c r="AR862" s="28"/>
      <c r="AS862" s="28"/>
      <c r="AT862" s="28"/>
      <c r="AU862" s="28"/>
      <c r="AV862" s="28"/>
      <c r="AW862" s="28"/>
      <c r="AX862" s="28"/>
      <c r="AY862" s="28"/>
      <c r="AZ862" s="28"/>
      <c r="BA862" s="28"/>
      <c r="BB862" s="28"/>
      <c r="BC862" s="28"/>
      <c r="BD862" s="28"/>
      <c r="BE862" s="28"/>
      <c r="BF862" s="28"/>
      <c r="BG862" s="28"/>
      <c r="BH862" s="28"/>
      <c r="BI862" s="28"/>
      <c r="BJ862" s="28"/>
    </row>
    <row r="863" spans="1:62" s="12" customFormat="1" ht="14.4" x14ac:dyDescent="0.25">
      <c r="A863" s="37"/>
      <c r="B863" s="21"/>
      <c r="C863" s="21"/>
      <c r="D863" s="21"/>
      <c r="E863" s="21"/>
      <c r="F863" s="21"/>
      <c r="G863" s="57"/>
      <c r="H863" s="21"/>
      <c r="I863" s="21"/>
      <c r="J863" s="21"/>
      <c r="K863" s="21"/>
      <c r="L863" s="28"/>
      <c r="M863" s="28"/>
      <c r="N863" s="28"/>
      <c r="O863" s="28"/>
      <c r="P863" s="28"/>
      <c r="Q863" s="28"/>
      <c r="R863" s="28"/>
      <c r="S863" s="28"/>
      <c r="T863" s="28"/>
      <c r="U863" s="28"/>
      <c r="V863" s="28"/>
      <c r="W863" s="28"/>
      <c r="X863" s="28"/>
      <c r="Y863" s="28"/>
      <c r="Z863" s="28"/>
      <c r="AA863" s="28"/>
      <c r="AB863" s="28"/>
      <c r="AC863" s="28"/>
      <c r="AD863" s="28"/>
      <c r="AE863" s="28"/>
      <c r="AF863" s="28"/>
      <c r="AG863" s="28"/>
      <c r="AH863" s="28"/>
      <c r="AI863" s="28"/>
      <c r="AJ863" s="28"/>
      <c r="AK863" s="28"/>
      <c r="AL863" s="28"/>
      <c r="AM863" s="28"/>
      <c r="AN863" s="28"/>
      <c r="AO863" s="28"/>
      <c r="AP863" s="28"/>
      <c r="AQ863" s="28"/>
      <c r="AR863" s="28"/>
      <c r="AS863" s="28"/>
      <c r="AT863" s="28"/>
      <c r="AU863" s="28"/>
      <c r="AV863" s="28"/>
      <c r="AW863" s="28"/>
      <c r="AX863" s="28"/>
      <c r="AY863" s="28"/>
      <c r="AZ863" s="28"/>
      <c r="BA863" s="28"/>
      <c r="BB863" s="28"/>
      <c r="BC863" s="28"/>
      <c r="BD863" s="28"/>
      <c r="BE863" s="28"/>
      <c r="BF863" s="28"/>
      <c r="BG863" s="28"/>
      <c r="BH863" s="28"/>
      <c r="BI863" s="28"/>
      <c r="BJ863" s="28"/>
    </row>
    <row r="864" spans="1:62" s="12" customFormat="1" ht="14.4" x14ac:dyDescent="0.25">
      <c r="A864" s="37"/>
      <c r="B864" s="21"/>
      <c r="C864" s="21"/>
      <c r="D864" s="21"/>
      <c r="E864" s="21"/>
      <c r="F864" s="21"/>
      <c r="G864" s="57"/>
      <c r="H864" s="21"/>
      <c r="I864" s="21"/>
      <c r="J864" s="21"/>
      <c r="K864" s="21"/>
      <c r="L864" s="28"/>
      <c r="M864" s="28"/>
      <c r="N864" s="28"/>
      <c r="O864" s="28"/>
      <c r="P864" s="28"/>
      <c r="Q864" s="28"/>
      <c r="R864" s="28"/>
      <c r="S864" s="28"/>
      <c r="T864" s="28"/>
      <c r="U864" s="28"/>
      <c r="V864" s="28"/>
      <c r="W864" s="28"/>
      <c r="X864" s="28"/>
      <c r="Y864" s="28"/>
      <c r="Z864" s="28"/>
      <c r="AA864" s="28"/>
      <c r="AB864" s="28"/>
      <c r="AC864" s="28"/>
      <c r="AD864" s="28"/>
      <c r="AE864" s="28"/>
      <c r="AF864" s="28"/>
      <c r="AG864" s="28"/>
      <c r="AH864" s="28"/>
      <c r="AI864" s="28"/>
      <c r="AJ864" s="28"/>
      <c r="AK864" s="28"/>
      <c r="AL864" s="28"/>
      <c r="AM864" s="28"/>
      <c r="AN864" s="28"/>
      <c r="AO864" s="28"/>
      <c r="AP864" s="28"/>
      <c r="AQ864" s="28"/>
      <c r="AR864" s="28"/>
      <c r="AS864" s="28"/>
      <c r="AT864" s="28"/>
      <c r="AU864" s="28"/>
      <c r="AV864" s="28"/>
      <c r="AW864" s="28"/>
      <c r="AX864" s="28"/>
      <c r="AY864" s="28"/>
      <c r="AZ864" s="28"/>
      <c r="BA864" s="28"/>
      <c r="BB864" s="28"/>
      <c r="BC864" s="28"/>
      <c r="BD864" s="28"/>
      <c r="BE864" s="28"/>
      <c r="BF864" s="28"/>
      <c r="BG864" s="28"/>
      <c r="BH864" s="28"/>
      <c r="BI864" s="28"/>
      <c r="BJ864" s="28"/>
    </row>
    <row r="865" spans="1:62" s="12" customFormat="1" ht="14.4" x14ac:dyDescent="0.25">
      <c r="A865" s="37"/>
      <c r="B865" s="21"/>
      <c r="C865" s="21"/>
      <c r="D865" s="21"/>
      <c r="E865" s="21"/>
      <c r="F865" s="21"/>
      <c r="G865" s="57"/>
      <c r="H865" s="21"/>
      <c r="I865" s="21"/>
      <c r="J865" s="21"/>
      <c r="K865" s="21"/>
      <c r="L865" s="28"/>
      <c r="M865" s="28"/>
      <c r="N865" s="28"/>
      <c r="O865" s="28"/>
      <c r="P865" s="28"/>
      <c r="Q865" s="28"/>
      <c r="R865" s="28"/>
      <c r="S865" s="28"/>
      <c r="T865" s="28"/>
      <c r="U865" s="28"/>
      <c r="V865" s="28"/>
      <c r="W865" s="28"/>
      <c r="X865" s="28"/>
      <c r="Y865" s="28"/>
      <c r="Z865" s="28"/>
      <c r="AA865" s="28"/>
      <c r="AB865" s="28"/>
      <c r="AC865" s="28"/>
      <c r="AD865" s="28"/>
      <c r="AE865" s="28"/>
      <c r="AF865" s="28"/>
      <c r="AG865" s="28"/>
      <c r="AH865" s="28"/>
      <c r="AI865" s="28"/>
      <c r="AJ865" s="28"/>
      <c r="AK865" s="28"/>
      <c r="AL865" s="28"/>
      <c r="AM865" s="28"/>
      <c r="AN865" s="28"/>
      <c r="AO865" s="28"/>
      <c r="AP865" s="28"/>
      <c r="AQ865" s="28"/>
      <c r="AR865" s="28"/>
      <c r="AS865" s="28"/>
      <c r="AT865" s="28"/>
      <c r="AU865" s="28"/>
      <c r="AV865" s="28"/>
      <c r="AW865" s="28"/>
      <c r="AX865" s="28"/>
      <c r="AY865" s="28"/>
      <c r="AZ865" s="28"/>
      <c r="BA865" s="28"/>
      <c r="BB865" s="28"/>
      <c r="BC865" s="28"/>
      <c r="BD865" s="28"/>
      <c r="BE865" s="28"/>
      <c r="BF865" s="28"/>
      <c r="BG865" s="28"/>
      <c r="BH865" s="28"/>
      <c r="BI865" s="28"/>
      <c r="BJ865" s="28"/>
    </row>
    <row r="866" spans="1:62" s="12" customFormat="1" ht="14.4" x14ac:dyDescent="0.25">
      <c r="A866" s="37"/>
      <c r="B866" s="21"/>
      <c r="C866" s="21"/>
      <c r="D866" s="21"/>
      <c r="E866" s="21"/>
      <c r="F866" s="21"/>
      <c r="G866" s="57"/>
      <c r="H866" s="21"/>
      <c r="I866" s="21"/>
      <c r="J866" s="21"/>
      <c r="K866" s="21"/>
      <c r="L866" s="28"/>
      <c r="M866" s="28"/>
      <c r="N866" s="28"/>
      <c r="O866" s="28"/>
      <c r="P866" s="28"/>
      <c r="Q866" s="28"/>
      <c r="R866" s="28"/>
      <c r="S866" s="28"/>
      <c r="T866" s="28"/>
      <c r="U866" s="28"/>
      <c r="V866" s="28"/>
      <c r="W866" s="28"/>
      <c r="X866" s="28"/>
      <c r="Y866" s="28"/>
      <c r="Z866" s="28"/>
      <c r="AA866" s="28"/>
      <c r="AB866" s="28"/>
      <c r="AC866" s="28"/>
      <c r="AD866" s="28"/>
      <c r="AE866" s="28"/>
      <c r="AF866" s="28"/>
      <c r="AG866" s="28"/>
      <c r="AH866" s="28"/>
      <c r="AI866" s="28"/>
      <c r="AJ866" s="28"/>
      <c r="AK866" s="28"/>
      <c r="AL866" s="28"/>
      <c r="AM866" s="28"/>
      <c r="AN866" s="28"/>
      <c r="AO866" s="28"/>
      <c r="AP866" s="28"/>
      <c r="AQ866" s="28"/>
      <c r="AR866" s="28"/>
      <c r="AS866" s="28"/>
      <c r="AT866" s="28"/>
      <c r="AU866" s="28"/>
      <c r="AV866" s="28"/>
      <c r="AW866" s="28"/>
      <c r="AX866" s="28"/>
      <c r="AY866" s="28"/>
      <c r="AZ866" s="28"/>
      <c r="BA866" s="28"/>
      <c r="BB866" s="28"/>
      <c r="BC866" s="28"/>
      <c r="BD866" s="28"/>
      <c r="BE866" s="28"/>
      <c r="BF866" s="28"/>
      <c r="BG866" s="28"/>
      <c r="BH866" s="28"/>
      <c r="BI866" s="28"/>
      <c r="BJ866" s="28"/>
    </row>
    <row r="867" spans="1:62" s="12" customFormat="1" ht="14.4" x14ac:dyDescent="0.25">
      <c r="A867" s="37"/>
      <c r="B867" s="21"/>
      <c r="C867" s="21"/>
      <c r="D867" s="21"/>
      <c r="E867" s="21"/>
      <c r="F867" s="21"/>
      <c r="G867" s="57"/>
      <c r="H867" s="21"/>
      <c r="I867" s="21"/>
      <c r="J867" s="21"/>
      <c r="K867" s="21"/>
      <c r="L867" s="28"/>
      <c r="M867" s="28"/>
      <c r="N867" s="28"/>
      <c r="O867" s="28"/>
      <c r="P867" s="28"/>
      <c r="Q867" s="28"/>
      <c r="R867" s="28"/>
      <c r="S867" s="28"/>
      <c r="T867" s="28"/>
      <c r="U867" s="28"/>
      <c r="V867" s="28"/>
      <c r="W867" s="28"/>
      <c r="X867" s="28"/>
      <c r="Y867" s="28"/>
      <c r="Z867" s="28"/>
      <c r="AA867" s="28"/>
      <c r="AB867" s="28"/>
      <c r="AC867" s="28"/>
      <c r="AD867" s="28"/>
      <c r="AE867" s="28"/>
      <c r="AF867" s="28"/>
      <c r="AG867" s="28"/>
      <c r="AH867" s="28"/>
      <c r="AI867" s="28"/>
      <c r="AJ867" s="28"/>
      <c r="AK867" s="28"/>
      <c r="AL867" s="28"/>
      <c r="AM867" s="28"/>
      <c r="AN867" s="28"/>
      <c r="AO867" s="28"/>
      <c r="AP867" s="28"/>
      <c r="AQ867" s="28"/>
      <c r="AR867" s="28"/>
      <c r="AS867" s="28"/>
      <c r="AT867" s="28"/>
      <c r="AU867" s="28"/>
      <c r="AV867" s="28"/>
      <c r="AW867" s="28"/>
      <c r="AX867" s="28"/>
      <c r="AY867" s="28"/>
      <c r="AZ867" s="28"/>
      <c r="BA867" s="28"/>
      <c r="BB867" s="28"/>
      <c r="BC867" s="28"/>
      <c r="BD867" s="28"/>
      <c r="BE867" s="28"/>
      <c r="BF867" s="28"/>
      <c r="BG867" s="28"/>
      <c r="BH867" s="28"/>
      <c r="BI867" s="28"/>
      <c r="BJ867" s="28"/>
    </row>
    <row r="868" spans="1:62" s="12" customFormat="1" ht="14.4" x14ac:dyDescent="0.25">
      <c r="A868" s="37"/>
      <c r="B868" s="21"/>
      <c r="C868" s="21"/>
      <c r="D868" s="21"/>
      <c r="E868" s="21"/>
      <c r="F868" s="21"/>
      <c r="G868" s="57"/>
      <c r="H868" s="21"/>
      <c r="I868" s="21"/>
      <c r="J868" s="21"/>
      <c r="K868" s="21"/>
      <c r="L868" s="28"/>
      <c r="M868" s="28"/>
      <c r="N868" s="28"/>
      <c r="O868" s="28"/>
      <c r="P868" s="28"/>
      <c r="Q868" s="28"/>
      <c r="R868" s="28"/>
      <c r="S868" s="28"/>
      <c r="T868" s="28"/>
      <c r="U868" s="28"/>
      <c r="V868" s="28"/>
      <c r="W868" s="28"/>
      <c r="X868" s="28"/>
      <c r="Y868" s="28"/>
      <c r="Z868" s="28"/>
      <c r="AA868" s="28"/>
      <c r="AB868" s="28"/>
      <c r="AC868" s="28"/>
      <c r="AD868" s="28"/>
      <c r="AE868" s="28"/>
      <c r="AF868" s="28"/>
      <c r="AG868" s="28"/>
      <c r="AH868" s="28"/>
      <c r="AI868" s="28"/>
      <c r="AJ868" s="28"/>
      <c r="AK868" s="28"/>
      <c r="AL868" s="28"/>
      <c r="AM868" s="28"/>
      <c r="AN868" s="28"/>
      <c r="AO868" s="28"/>
      <c r="AP868" s="28"/>
      <c r="AQ868" s="28"/>
      <c r="AR868" s="28"/>
      <c r="AS868" s="28"/>
      <c r="AT868" s="28"/>
      <c r="AU868" s="28"/>
      <c r="AV868" s="28"/>
      <c r="AW868" s="28"/>
      <c r="AX868" s="28"/>
      <c r="AY868" s="28"/>
      <c r="AZ868" s="28"/>
      <c r="BA868" s="28"/>
      <c r="BB868" s="28"/>
      <c r="BC868" s="28"/>
      <c r="BD868" s="28"/>
      <c r="BE868" s="28"/>
      <c r="BF868" s="28"/>
      <c r="BG868" s="28"/>
      <c r="BH868" s="28"/>
      <c r="BI868" s="28"/>
      <c r="BJ868" s="28"/>
    </row>
    <row r="869" spans="1:62" s="12" customFormat="1" ht="14.4" x14ac:dyDescent="0.25">
      <c r="A869" s="37"/>
      <c r="B869" s="21"/>
      <c r="C869" s="21"/>
      <c r="D869" s="21"/>
      <c r="E869" s="21"/>
      <c r="F869" s="21"/>
      <c r="G869" s="57"/>
      <c r="H869" s="21"/>
      <c r="I869" s="21"/>
      <c r="J869" s="21"/>
      <c r="K869" s="21"/>
      <c r="L869" s="28"/>
      <c r="M869" s="28"/>
      <c r="N869" s="28"/>
      <c r="O869" s="28"/>
      <c r="P869" s="28"/>
      <c r="Q869" s="28"/>
      <c r="R869" s="28"/>
      <c r="S869" s="28"/>
      <c r="T869" s="28"/>
      <c r="U869" s="28"/>
      <c r="V869" s="28"/>
      <c r="W869" s="28"/>
      <c r="X869" s="28"/>
      <c r="Y869" s="28"/>
      <c r="Z869" s="28"/>
      <c r="AA869" s="28"/>
      <c r="AB869" s="28"/>
      <c r="AC869" s="28"/>
      <c r="AD869" s="28"/>
      <c r="AE869" s="28"/>
      <c r="AF869" s="28"/>
      <c r="AG869" s="28"/>
      <c r="AH869" s="28"/>
      <c r="AI869" s="28"/>
      <c r="AJ869" s="28"/>
      <c r="AK869" s="28"/>
      <c r="AL869" s="28"/>
      <c r="AM869" s="28"/>
      <c r="AN869" s="28"/>
      <c r="AO869" s="28"/>
      <c r="AP869" s="28"/>
      <c r="AQ869" s="28"/>
      <c r="AR869" s="28"/>
      <c r="AS869" s="28"/>
      <c r="AT869" s="28"/>
      <c r="AU869" s="28"/>
      <c r="AV869" s="28"/>
      <c r="AW869" s="28"/>
      <c r="AX869" s="28"/>
      <c r="AY869" s="28"/>
      <c r="AZ869" s="28"/>
      <c r="BA869" s="28"/>
      <c r="BB869" s="28"/>
      <c r="BC869" s="28"/>
      <c r="BD869" s="28"/>
      <c r="BE869" s="28"/>
      <c r="BF869" s="28"/>
      <c r="BG869" s="28"/>
      <c r="BH869" s="28"/>
      <c r="BI869" s="28"/>
      <c r="BJ869" s="28"/>
    </row>
    <row r="870" spans="1:62" s="12" customFormat="1" ht="14.4" x14ac:dyDescent="0.25">
      <c r="A870" s="37"/>
      <c r="B870" s="21"/>
      <c r="C870" s="21"/>
      <c r="D870" s="21"/>
      <c r="E870" s="21"/>
      <c r="F870" s="21"/>
      <c r="G870" s="57"/>
      <c r="H870" s="21"/>
      <c r="I870" s="21"/>
      <c r="J870" s="21"/>
      <c r="K870" s="21"/>
      <c r="L870" s="28"/>
      <c r="M870" s="28"/>
      <c r="N870" s="28"/>
      <c r="O870" s="28"/>
      <c r="P870" s="28"/>
      <c r="Q870" s="28"/>
      <c r="R870" s="28"/>
      <c r="S870" s="28"/>
      <c r="T870" s="28"/>
      <c r="U870" s="28"/>
      <c r="V870" s="28"/>
      <c r="W870" s="28"/>
      <c r="X870" s="28"/>
      <c r="Y870" s="28"/>
      <c r="Z870" s="28"/>
      <c r="AA870" s="28"/>
      <c r="AB870" s="28"/>
      <c r="AC870" s="28"/>
      <c r="AD870" s="28"/>
      <c r="AE870" s="28"/>
      <c r="AF870" s="28"/>
      <c r="AG870" s="28"/>
      <c r="AH870" s="28"/>
      <c r="AI870" s="28"/>
      <c r="AJ870" s="28"/>
      <c r="AK870" s="28"/>
      <c r="AL870" s="28"/>
      <c r="AM870" s="28"/>
      <c r="AN870" s="28"/>
      <c r="AO870" s="28"/>
      <c r="AP870" s="28"/>
      <c r="AQ870" s="28"/>
      <c r="AR870" s="28"/>
      <c r="AS870" s="28"/>
      <c r="AT870" s="28"/>
      <c r="AU870" s="28"/>
      <c r="AV870" s="28"/>
      <c r="AW870" s="28"/>
      <c r="AX870" s="28"/>
      <c r="AY870" s="28"/>
      <c r="AZ870" s="28"/>
      <c r="BA870" s="28"/>
      <c r="BB870" s="28"/>
      <c r="BC870" s="28"/>
      <c r="BD870" s="28"/>
      <c r="BE870" s="28"/>
      <c r="BF870" s="28"/>
      <c r="BG870" s="28"/>
      <c r="BH870" s="28"/>
      <c r="BI870" s="28"/>
      <c r="BJ870" s="28"/>
    </row>
    <row r="871" spans="1:62" s="12" customFormat="1" ht="14.4" x14ac:dyDescent="0.25">
      <c r="A871" s="37"/>
      <c r="B871" s="21"/>
      <c r="C871" s="21"/>
      <c r="D871" s="21"/>
      <c r="E871" s="21"/>
      <c r="F871" s="21"/>
      <c r="G871" s="57"/>
      <c r="H871" s="21"/>
      <c r="I871" s="21"/>
      <c r="J871" s="21"/>
      <c r="K871" s="21"/>
      <c r="L871" s="28"/>
      <c r="M871" s="28"/>
      <c r="N871" s="28"/>
      <c r="O871" s="28"/>
      <c r="P871" s="28"/>
      <c r="Q871" s="28"/>
      <c r="R871" s="28"/>
      <c r="S871" s="28"/>
      <c r="T871" s="28"/>
      <c r="U871" s="28"/>
      <c r="V871" s="28"/>
      <c r="W871" s="28"/>
      <c r="X871" s="28"/>
      <c r="Y871" s="28"/>
      <c r="Z871" s="28"/>
      <c r="AA871" s="28"/>
      <c r="AB871" s="28"/>
      <c r="AC871" s="28"/>
      <c r="AD871" s="28"/>
      <c r="AE871" s="28"/>
      <c r="AF871" s="28"/>
      <c r="AG871" s="28"/>
      <c r="AH871" s="28"/>
      <c r="AI871" s="28"/>
      <c r="AJ871" s="28"/>
      <c r="AK871" s="28"/>
      <c r="AL871" s="28"/>
      <c r="AM871" s="28"/>
      <c r="AN871" s="28"/>
      <c r="AO871" s="28"/>
      <c r="AP871" s="28"/>
      <c r="AQ871" s="28"/>
      <c r="AR871" s="28"/>
      <c r="AS871" s="28"/>
      <c r="AT871" s="28"/>
      <c r="AU871" s="28"/>
      <c r="AV871" s="28"/>
      <c r="AW871" s="28"/>
      <c r="AX871" s="28"/>
      <c r="AY871" s="28"/>
      <c r="AZ871" s="28"/>
      <c r="BA871" s="28"/>
      <c r="BB871" s="28"/>
      <c r="BC871" s="28"/>
      <c r="BD871" s="28"/>
      <c r="BE871" s="28"/>
      <c r="BF871" s="28"/>
      <c r="BG871" s="28"/>
      <c r="BH871" s="28"/>
      <c r="BI871" s="28"/>
      <c r="BJ871" s="28"/>
    </row>
    <row r="872" spans="1:62" s="12" customFormat="1" ht="14.4" x14ac:dyDescent="0.25">
      <c r="A872" s="37"/>
      <c r="B872" s="21"/>
      <c r="C872" s="21"/>
      <c r="D872" s="21"/>
      <c r="E872" s="21"/>
      <c r="F872" s="21"/>
      <c r="G872" s="57"/>
      <c r="H872" s="21"/>
      <c r="I872" s="21"/>
      <c r="J872" s="21"/>
      <c r="K872" s="21"/>
      <c r="L872" s="28"/>
      <c r="M872" s="28"/>
      <c r="N872" s="28"/>
      <c r="O872" s="28"/>
      <c r="P872" s="28"/>
      <c r="Q872" s="28"/>
      <c r="R872" s="28"/>
      <c r="S872" s="28"/>
      <c r="T872" s="28"/>
      <c r="U872" s="28"/>
      <c r="V872" s="28"/>
      <c r="W872" s="28"/>
      <c r="X872" s="28"/>
      <c r="Y872" s="28"/>
      <c r="Z872" s="28"/>
      <c r="AA872" s="28"/>
      <c r="AB872" s="28"/>
      <c r="AC872" s="28"/>
      <c r="AD872" s="28"/>
      <c r="AE872" s="28"/>
      <c r="AF872" s="28"/>
      <c r="AG872" s="28"/>
      <c r="AH872" s="28"/>
      <c r="AI872" s="28"/>
      <c r="AJ872" s="28"/>
      <c r="AK872" s="28"/>
      <c r="AL872" s="28"/>
      <c r="AM872" s="28"/>
      <c r="AN872" s="28"/>
      <c r="AO872" s="28"/>
      <c r="AP872" s="28"/>
      <c r="AQ872" s="28"/>
      <c r="AR872" s="28"/>
      <c r="AS872" s="28"/>
      <c r="AT872" s="28"/>
      <c r="AU872" s="28"/>
      <c r="AV872" s="28"/>
      <c r="AW872" s="28"/>
      <c r="AX872" s="28"/>
      <c r="AY872" s="28"/>
      <c r="AZ872" s="28"/>
      <c r="BA872" s="28"/>
      <c r="BB872" s="28"/>
      <c r="BC872" s="28"/>
      <c r="BD872" s="28"/>
      <c r="BE872" s="28"/>
      <c r="BF872" s="28"/>
      <c r="BG872" s="28"/>
      <c r="BH872" s="28"/>
      <c r="BI872" s="28"/>
      <c r="BJ872" s="28"/>
    </row>
    <row r="873" spans="1:62" s="12" customFormat="1" ht="14.4" x14ac:dyDescent="0.25">
      <c r="A873" s="37"/>
      <c r="B873" s="21"/>
      <c r="C873" s="21"/>
      <c r="D873" s="21"/>
      <c r="E873" s="21"/>
      <c r="F873" s="21"/>
      <c r="G873" s="57"/>
      <c r="H873" s="21"/>
      <c r="I873" s="21"/>
      <c r="J873" s="21"/>
      <c r="K873" s="21"/>
      <c r="L873" s="28"/>
      <c r="M873" s="28"/>
      <c r="N873" s="28"/>
      <c r="O873" s="28"/>
      <c r="P873" s="28"/>
      <c r="Q873" s="28"/>
      <c r="R873" s="28"/>
      <c r="S873" s="28"/>
      <c r="T873" s="28"/>
      <c r="U873" s="28"/>
      <c r="V873" s="28"/>
      <c r="W873" s="28"/>
      <c r="X873" s="28"/>
      <c r="Y873" s="28"/>
      <c r="Z873" s="28"/>
      <c r="AA873" s="28"/>
      <c r="AB873" s="28"/>
      <c r="AC873" s="28"/>
      <c r="AD873" s="28"/>
      <c r="AE873" s="28"/>
      <c r="AF873" s="28"/>
      <c r="AG873" s="28"/>
      <c r="AH873" s="28"/>
      <c r="AI873" s="28"/>
      <c r="AJ873" s="28"/>
      <c r="AK873" s="28"/>
      <c r="AL873" s="28"/>
      <c r="AM873" s="28"/>
      <c r="AN873" s="28"/>
      <c r="AO873" s="28"/>
      <c r="AP873" s="28"/>
      <c r="AQ873" s="28"/>
      <c r="AR873" s="28"/>
      <c r="AS873" s="28"/>
      <c r="AT873" s="28"/>
      <c r="AU873" s="28"/>
      <c r="AV873" s="28"/>
      <c r="AW873" s="28"/>
      <c r="AX873" s="28"/>
      <c r="AY873" s="28"/>
      <c r="AZ873" s="28"/>
      <c r="BA873" s="28"/>
      <c r="BB873" s="28"/>
      <c r="BC873" s="28"/>
      <c r="BD873" s="28"/>
      <c r="BE873" s="28"/>
      <c r="BF873" s="28"/>
      <c r="BG873" s="28"/>
      <c r="BH873" s="28"/>
      <c r="BI873" s="28"/>
      <c r="BJ873" s="28"/>
    </row>
    <row r="874" spans="1:62" s="12" customFormat="1" ht="14.4" x14ac:dyDescent="0.25">
      <c r="A874" s="37"/>
      <c r="B874" s="21"/>
      <c r="C874" s="21"/>
      <c r="D874" s="21"/>
      <c r="E874" s="21"/>
      <c r="F874" s="21"/>
      <c r="G874" s="57"/>
      <c r="H874" s="21"/>
      <c r="I874" s="21"/>
      <c r="J874" s="21"/>
      <c r="K874" s="21"/>
      <c r="L874" s="28"/>
      <c r="M874" s="28"/>
      <c r="N874" s="28"/>
      <c r="O874" s="28"/>
      <c r="P874" s="28"/>
      <c r="Q874" s="28"/>
      <c r="R874" s="28"/>
      <c r="S874" s="28"/>
      <c r="T874" s="28"/>
      <c r="U874" s="28"/>
      <c r="V874" s="28"/>
      <c r="W874" s="28"/>
      <c r="X874" s="28"/>
      <c r="Y874" s="28"/>
      <c r="Z874" s="28"/>
      <c r="AA874" s="28"/>
      <c r="AB874" s="28"/>
      <c r="AC874" s="28"/>
      <c r="AD874" s="28"/>
      <c r="AE874" s="28"/>
      <c r="AF874" s="28"/>
      <c r="AG874" s="28"/>
      <c r="AH874" s="28"/>
      <c r="AI874" s="28"/>
      <c r="AJ874" s="28"/>
      <c r="AK874" s="28"/>
      <c r="AL874" s="28"/>
      <c r="AM874" s="28"/>
      <c r="AN874" s="28"/>
      <c r="AO874" s="28"/>
      <c r="AP874" s="28"/>
      <c r="AQ874" s="28"/>
      <c r="AR874" s="28"/>
      <c r="AS874" s="28"/>
      <c r="AT874" s="28"/>
      <c r="AU874" s="28"/>
      <c r="AV874" s="28"/>
      <c r="AW874" s="28"/>
      <c r="AX874" s="28"/>
      <c r="AY874" s="28"/>
      <c r="AZ874" s="28"/>
      <c r="BA874" s="28"/>
      <c r="BB874" s="28"/>
      <c r="BC874" s="28"/>
      <c r="BD874" s="28"/>
      <c r="BE874" s="28"/>
      <c r="BF874" s="28"/>
      <c r="BG874" s="28"/>
      <c r="BH874" s="28"/>
      <c r="BI874" s="28"/>
      <c r="BJ874" s="28"/>
    </row>
    <row r="875" spans="1:62" s="12" customFormat="1" ht="14.4" x14ac:dyDescent="0.25">
      <c r="A875" s="37"/>
      <c r="B875" s="21"/>
      <c r="C875" s="21"/>
      <c r="D875" s="21"/>
      <c r="E875" s="21"/>
      <c r="F875" s="21"/>
      <c r="G875" s="57"/>
      <c r="H875" s="21"/>
      <c r="I875" s="21"/>
      <c r="J875" s="21"/>
      <c r="K875" s="21"/>
      <c r="L875" s="28"/>
      <c r="M875" s="28"/>
      <c r="N875" s="28"/>
      <c r="O875" s="28"/>
      <c r="P875" s="28"/>
      <c r="Q875" s="28"/>
      <c r="R875" s="28"/>
      <c r="S875" s="28"/>
      <c r="T875" s="28"/>
      <c r="U875" s="28"/>
      <c r="V875" s="28"/>
      <c r="W875" s="28"/>
      <c r="X875" s="28"/>
      <c r="Y875" s="28"/>
      <c r="Z875" s="28"/>
      <c r="AA875" s="28"/>
      <c r="AB875" s="28"/>
      <c r="AC875" s="28"/>
      <c r="AD875" s="28"/>
      <c r="AE875" s="28"/>
      <c r="AF875" s="28"/>
      <c r="AG875" s="28"/>
      <c r="AH875" s="28"/>
      <c r="AI875" s="28"/>
      <c r="AJ875" s="28"/>
      <c r="AK875" s="28"/>
      <c r="AL875" s="28"/>
      <c r="AM875" s="28"/>
      <c r="AN875" s="28"/>
      <c r="AO875" s="28"/>
      <c r="AP875" s="28"/>
      <c r="AQ875" s="28"/>
      <c r="AR875" s="28"/>
      <c r="AS875" s="28"/>
      <c r="AT875" s="28"/>
      <c r="AU875" s="28"/>
      <c r="AV875" s="28"/>
      <c r="AW875" s="28"/>
      <c r="AX875" s="28"/>
      <c r="AY875" s="28"/>
      <c r="AZ875" s="28"/>
      <c r="BA875" s="28"/>
      <c r="BB875" s="28"/>
      <c r="BC875" s="28"/>
      <c r="BD875" s="28"/>
      <c r="BE875" s="28"/>
      <c r="BF875" s="28"/>
      <c r="BG875" s="28"/>
      <c r="BH875" s="28"/>
      <c r="BI875" s="28"/>
      <c r="BJ875" s="28"/>
    </row>
    <row r="876" spans="1:62" s="12" customFormat="1" ht="14.4" x14ac:dyDescent="0.25">
      <c r="A876" s="37"/>
      <c r="B876" s="21"/>
      <c r="C876" s="21"/>
      <c r="D876" s="21"/>
      <c r="E876" s="21"/>
      <c r="F876" s="21"/>
      <c r="G876" s="57"/>
      <c r="H876" s="21"/>
      <c r="I876" s="21"/>
      <c r="J876" s="21"/>
      <c r="K876" s="21"/>
      <c r="L876" s="28"/>
      <c r="M876" s="28"/>
      <c r="N876" s="28"/>
      <c r="O876" s="28"/>
      <c r="P876" s="28"/>
      <c r="Q876" s="28"/>
      <c r="R876" s="28"/>
      <c r="S876" s="28"/>
      <c r="T876" s="28"/>
      <c r="U876" s="28"/>
      <c r="V876" s="28"/>
      <c r="W876" s="28"/>
      <c r="X876" s="28"/>
      <c r="Y876" s="28"/>
      <c r="Z876" s="28"/>
      <c r="AA876" s="28"/>
      <c r="AB876" s="28"/>
      <c r="AC876" s="28"/>
      <c r="AD876" s="28"/>
      <c r="AE876" s="28"/>
      <c r="AF876" s="28"/>
      <c r="AG876" s="28"/>
      <c r="AH876" s="28"/>
      <c r="AI876" s="28"/>
      <c r="AJ876" s="28"/>
      <c r="AK876" s="28"/>
      <c r="AL876" s="28"/>
      <c r="AM876" s="28"/>
      <c r="AN876" s="28"/>
      <c r="AO876" s="28"/>
      <c r="AP876" s="28"/>
      <c r="AQ876" s="28"/>
      <c r="AR876" s="28"/>
      <c r="AS876" s="28"/>
      <c r="AT876" s="28"/>
      <c r="AU876" s="28"/>
      <c r="AV876" s="28"/>
      <c r="AW876" s="28"/>
      <c r="AX876" s="28"/>
      <c r="AY876" s="28"/>
      <c r="AZ876" s="28"/>
      <c r="BA876" s="28"/>
      <c r="BB876" s="28"/>
      <c r="BC876" s="28"/>
      <c r="BD876" s="28"/>
      <c r="BE876" s="28"/>
      <c r="BF876" s="28"/>
      <c r="BG876" s="28"/>
      <c r="BH876" s="28"/>
      <c r="BI876" s="28"/>
      <c r="BJ876" s="28"/>
    </row>
    <row r="877" spans="1:62" s="12" customFormat="1" ht="14.4" x14ac:dyDescent="0.25">
      <c r="A877" s="37"/>
      <c r="B877" s="21"/>
      <c r="C877" s="21"/>
      <c r="D877" s="21"/>
      <c r="E877" s="21"/>
      <c r="F877" s="21"/>
      <c r="G877" s="57"/>
      <c r="H877" s="21"/>
      <c r="I877" s="21"/>
      <c r="J877" s="21"/>
      <c r="K877" s="21"/>
      <c r="L877" s="28"/>
      <c r="M877" s="28"/>
      <c r="N877" s="28"/>
      <c r="O877" s="28"/>
      <c r="P877" s="28"/>
      <c r="Q877" s="28"/>
      <c r="R877" s="28"/>
      <c r="S877" s="28"/>
      <c r="T877" s="28"/>
      <c r="U877" s="28"/>
      <c r="V877" s="28"/>
      <c r="W877" s="28"/>
      <c r="X877" s="28"/>
      <c r="Y877" s="28"/>
      <c r="Z877" s="28"/>
      <c r="AA877" s="28"/>
      <c r="AB877" s="28"/>
      <c r="AC877" s="28"/>
      <c r="AD877" s="28"/>
      <c r="AE877" s="28"/>
      <c r="AF877" s="28"/>
      <c r="AG877" s="28"/>
      <c r="AH877" s="28"/>
      <c r="AI877" s="28"/>
      <c r="AJ877" s="28"/>
      <c r="AK877" s="28"/>
      <c r="AL877" s="28"/>
      <c r="AM877" s="28"/>
      <c r="AN877" s="28"/>
      <c r="AO877" s="28"/>
      <c r="AP877" s="28"/>
      <c r="AQ877" s="28"/>
      <c r="AR877" s="28"/>
      <c r="AS877" s="28"/>
      <c r="AT877" s="28"/>
      <c r="AU877" s="28"/>
      <c r="AV877" s="28"/>
      <c r="AW877" s="28"/>
      <c r="AX877" s="28"/>
      <c r="AY877" s="28"/>
      <c r="AZ877" s="28"/>
      <c r="BA877" s="28"/>
      <c r="BB877" s="28"/>
      <c r="BC877" s="28"/>
      <c r="BD877" s="28"/>
      <c r="BE877" s="28"/>
      <c r="BF877" s="28"/>
      <c r="BG877" s="28"/>
      <c r="BH877" s="28"/>
      <c r="BI877" s="28"/>
      <c r="BJ877" s="28"/>
    </row>
    <row r="878" spans="1:62" s="12" customFormat="1" ht="14.4" x14ac:dyDescent="0.25">
      <c r="A878" s="37"/>
      <c r="B878" s="21"/>
      <c r="C878" s="21"/>
      <c r="D878" s="21"/>
      <c r="E878" s="21"/>
      <c r="F878" s="21"/>
      <c r="G878" s="57"/>
      <c r="H878" s="21"/>
      <c r="I878" s="21"/>
      <c r="J878" s="21"/>
      <c r="K878" s="21"/>
      <c r="L878" s="28"/>
      <c r="M878" s="28"/>
      <c r="N878" s="28"/>
      <c r="O878" s="28"/>
      <c r="P878" s="28"/>
      <c r="Q878" s="28"/>
      <c r="R878" s="28"/>
      <c r="S878" s="28"/>
      <c r="T878" s="28"/>
      <c r="U878" s="28"/>
      <c r="V878" s="28"/>
      <c r="W878" s="28"/>
      <c r="X878" s="28"/>
      <c r="Y878" s="28"/>
      <c r="Z878" s="28"/>
      <c r="AA878" s="28"/>
      <c r="AB878" s="28"/>
      <c r="AC878" s="28"/>
      <c r="AD878" s="28"/>
      <c r="AE878" s="28"/>
      <c r="AF878" s="28"/>
      <c r="AG878" s="28"/>
      <c r="AH878" s="28"/>
      <c r="AI878" s="28"/>
      <c r="AJ878" s="28"/>
      <c r="AK878" s="28"/>
      <c r="AL878" s="28"/>
      <c r="AM878" s="28"/>
      <c r="AN878" s="28"/>
      <c r="AO878" s="28"/>
      <c r="AP878" s="28"/>
      <c r="AQ878" s="28"/>
      <c r="AR878" s="28"/>
      <c r="AS878" s="28"/>
      <c r="AT878" s="28"/>
      <c r="AU878" s="28"/>
      <c r="AV878" s="28"/>
      <c r="AW878" s="28"/>
      <c r="AX878" s="28"/>
      <c r="AY878" s="28"/>
      <c r="AZ878" s="28"/>
      <c r="BA878" s="28"/>
      <c r="BB878" s="28"/>
      <c r="BC878" s="28"/>
      <c r="BD878" s="28"/>
      <c r="BE878" s="28"/>
      <c r="BF878" s="28"/>
      <c r="BG878" s="28"/>
      <c r="BH878" s="28"/>
      <c r="BI878" s="28"/>
      <c r="BJ878" s="28"/>
    </row>
    <row r="879" spans="1:62" s="12" customFormat="1" ht="14.4" x14ac:dyDescent="0.25">
      <c r="A879" s="37"/>
      <c r="B879" s="21"/>
      <c r="C879" s="21"/>
      <c r="D879" s="21"/>
      <c r="E879" s="21"/>
      <c r="F879" s="21"/>
      <c r="G879" s="57"/>
      <c r="H879" s="21"/>
      <c r="I879" s="21"/>
      <c r="J879" s="21"/>
      <c r="K879" s="21"/>
      <c r="L879" s="28"/>
      <c r="M879" s="28"/>
      <c r="N879" s="28"/>
      <c r="O879" s="28"/>
      <c r="P879" s="28"/>
      <c r="Q879" s="28"/>
      <c r="R879" s="28"/>
      <c r="S879" s="28"/>
      <c r="T879" s="28"/>
      <c r="U879" s="28"/>
      <c r="V879" s="28"/>
      <c r="W879" s="28"/>
      <c r="X879" s="28"/>
      <c r="Y879" s="28"/>
      <c r="Z879" s="28"/>
      <c r="AA879" s="28"/>
      <c r="AB879" s="28"/>
      <c r="AC879" s="28"/>
      <c r="AD879" s="28"/>
      <c r="AE879" s="28"/>
      <c r="AF879" s="28"/>
      <c r="AG879" s="28"/>
      <c r="AH879" s="28"/>
      <c r="AI879" s="28"/>
      <c r="AJ879" s="28"/>
      <c r="AK879" s="28"/>
      <c r="AL879" s="28"/>
      <c r="AM879" s="28"/>
      <c r="AN879" s="28"/>
      <c r="AO879" s="28"/>
      <c r="AP879" s="28"/>
      <c r="AQ879" s="28"/>
      <c r="AR879" s="28"/>
      <c r="AS879" s="28"/>
      <c r="AT879" s="28"/>
      <c r="AU879" s="28"/>
      <c r="AV879" s="28"/>
      <c r="AW879" s="28"/>
      <c r="AX879" s="28"/>
      <c r="AY879" s="28"/>
      <c r="AZ879" s="28"/>
      <c r="BA879" s="28"/>
      <c r="BB879" s="28"/>
      <c r="BC879" s="28"/>
      <c r="BD879" s="28"/>
      <c r="BE879" s="28"/>
      <c r="BF879" s="28"/>
      <c r="BG879" s="28"/>
      <c r="BH879" s="28"/>
      <c r="BI879" s="28"/>
      <c r="BJ879" s="28"/>
    </row>
    <row r="880" spans="1:62" s="12" customFormat="1" ht="14.4" x14ac:dyDescent="0.25">
      <c r="A880" s="37"/>
      <c r="B880" s="21"/>
      <c r="C880" s="21"/>
      <c r="D880" s="21"/>
      <c r="E880" s="21"/>
      <c r="F880" s="21"/>
      <c r="G880" s="57"/>
      <c r="H880" s="21"/>
      <c r="I880" s="21"/>
      <c r="J880" s="21"/>
      <c r="K880" s="21"/>
      <c r="L880" s="28"/>
      <c r="M880" s="28"/>
      <c r="N880" s="28"/>
      <c r="O880" s="28"/>
      <c r="P880" s="28"/>
      <c r="Q880" s="28"/>
      <c r="R880" s="28"/>
      <c r="S880" s="28"/>
      <c r="T880" s="28"/>
      <c r="U880" s="28"/>
      <c r="V880" s="28"/>
      <c r="W880" s="28"/>
      <c r="X880" s="28"/>
      <c r="Y880" s="28"/>
      <c r="Z880" s="28"/>
      <c r="AA880" s="28"/>
      <c r="AB880" s="28"/>
      <c r="AC880" s="28"/>
      <c r="AD880" s="28"/>
      <c r="AE880" s="28"/>
      <c r="AF880" s="28"/>
      <c r="AG880" s="28"/>
      <c r="AH880" s="28"/>
      <c r="AI880" s="28"/>
      <c r="AJ880" s="28"/>
      <c r="AK880" s="28"/>
      <c r="AL880" s="28"/>
      <c r="AM880" s="28"/>
      <c r="AN880" s="28"/>
      <c r="AO880" s="28"/>
      <c r="AP880" s="28"/>
      <c r="AQ880" s="28"/>
      <c r="AR880" s="28"/>
      <c r="AS880" s="28"/>
      <c r="AT880" s="28"/>
      <c r="AU880" s="28"/>
      <c r="AV880" s="28"/>
      <c r="AW880" s="28"/>
      <c r="AX880" s="28"/>
      <c r="AY880" s="28"/>
      <c r="AZ880" s="28"/>
      <c r="BA880" s="28"/>
      <c r="BB880" s="28"/>
      <c r="BC880" s="28"/>
      <c r="BD880" s="28"/>
      <c r="BE880" s="28"/>
      <c r="BF880" s="28"/>
      <c r="BG880" s="28"/>
      <c r="BH880" s="28"/>
      <c r="BI880" s="28"/>
      <c r="BJ880" s="28"/>
    </row>
    <row r="881" spans="1:62" s="12" customFormat="1" ht="14.4" x14ac:dyDescent="0.25">
      <c r="A881" s="37"/>
      <c r="B881" s="21"/>
      <c r="C881" s="21"/>
      <c r="D881" s="21"/>
      <c r="E881" s="21"/>
      <c r="F881" s="21"/>
      <c r="G881" s="57"/>
      <c r="H881" s="21"/>
      <c r="I881" s="21"/>
      <c r="J881" s="21"/>
      <c r="K881" s="21"/>
      <c r="L881" s="28"/>
      <c r="M881" s="28"/>
      <c r="N881" s="28"/>
      <c r="O881" s="28"/>
      <c r="P881" s="28"/>
      <c r="Q881" s="28"/>
      <c r="R881" s="28"/>
      <c r="S881" s="28"/>
      <c r="T881" s="28"/>
      <c r="U881" s="28"/>
      <c r="V881" s="28"/>
      <c r="W881" s="28"/>
      <c r="X881" s="28"/>
      <c r="Y881" s="28"/>
      <c r="Z881" s="28"/>
      <c r="AA881" s="28"/>
      <c r="AB881" s="28"/>
      <c r="AC881" s="28"/>
      <c r="AD881" s="28"/>
      <c r="AE881" s="28"/>
      <c r="AF881" s="28"/>
      <c r="AG881" s="28"/>
      <c r="AH881" s="28"/>
      <c r="AI881" s="28"/>
      <c r="AJ881" s="28"/>
      <c r="AK881" s="28"/>
      <c r="AL881" s="28"/>
      <c r="AM881" s="28"/>
      <c r="AN881" s="28"/>
      <c r="AO881" s="28"/>
      <c r="AP881" s="28"/>
      <c r="AQ881" s="28"/>
      <c r="AR881" s="28"/>
      <c r="AS881" s="28"/>
      <c r="AT881" s="28"/>
      <c r="AU881" s="28"/>
      <c r="AV881" s="28"/>
      <c r="AW881" s="28"/>
      <c r="AX881" s="28"/>
      <c r="AY881" s="28"/>
      <c r="AZ881" s="28"/>
      <c r="BA881" s="28"/>
      <c r="BB881" s="28"/>
      <c r="BC881" s="28"/>
      <c r="BD881" s="28"/>
      <c r="BE881" s="28"/>
      <c r="BF881" s="28"/>
      <c r="BG881" s="28"/>
      <c r="BH881" s="28"/>
      <c r="BI881" s="28"/>
      <c r="BJ881" s="28"/>
    </row>
    <row r="882" spans="1:62" s="12" customFormat="1" ht="14.4" x14ac:dyDescent="0.25">
      <c r="A882" s="37"/>
      <c r="B882" s="21"/>
      <c r="C882" s="21"/>
      <c r="D882" s="21"/>
      <c r="E882" s="21"/>
      <c r="F882" s="21"/>
      <c r="G882" s="57"/>
      <c r="H882" s="21"/>
      <c r="I882" s="21"/>
      <c r="J882" s="21"/>
      <c r="K882" s="21"/>
      <c r="L882" s="28"/>
      <c r="M882" s="28"/>
      <c r="N882" s="28"/>
      <c r="O882" s="28"/>
      <c r="P882" s="28"/>
      <c r="Q882" s="28"/>
      <c r="R882" s="28"/>
      <c r="S882" s="28"/>
      <c r="T882" s="28"/>
      <c r="U882" s="28"/>
      <c r="V882" s="28"/>
      <c r="W882" s="28"/>
      <c r="X882" s="28"/>
      <c r="Y882" s="28"/>
      <c r="Z882" s="28"/>
      <c r="AA882" s="28"/>
      <c r="AB882" s="28"/>
      <c r="AC882" s="28"/>
      <c r="AD882" s="28"/>
      <c r="AE882" s="28"/>
      <c r="AF882" s="28"/>
      <c r="AG882" s="28"/>
      <c r="AH882" s="28"/>
      <c r="AI882" s="28"/>
      <c r="AJ882" s="28"/>
      <c r="AK882" s="28"/>
      <c r="AL882" s="28"/>
      <c r="AM882" s="28"/>
      <c r="AN882" s="28"/>
      <c r="AO882" s="28"/>
      <c r="AP882" s="28"/>
      <c r="AQ882" s="28"/>
      <c r="AR882" s="28"/>
      <c r="AS882" s="28"/>
      <c r="AT882" s="28"/>
      <c r="AU882" s="28"/>
      <c r="AV882" s="28"/>
      <c r="AW882" s="28"/>
      <c r="AX882" s="28"/>
      <c r="AY882" s="28"/>
      <c r="AZ882" s="28"/>
      <c r="BA882" s="28"/>
      <c r="BB882" s="28"/>
      <c r="BC882" s="28"/>
      <c r="BD882" s="28"/>
      <c r="BE882" s="28"/>
      <c r="BF882" s="28"/>
      <c r="BG882" s="28"/>
      <c r="BH882" s="28"/>
      <c r="BI882" s="28"/>
      <c r="BJ882" s="28"/>
    </row>
    <row r="883" spans="1:62" s="12" customFormat="1" ht="14.4" x14ac:dyDescent="0.25">
      <c r="A883" s="37"/>
      <c r="B883" s="21"/>
      <c r="C883" s="21"/>
      <c r="D883" s="21"/>
      <c r="E883" s="21"/>
      <c r="F883" s="21"/>
      <c r="G883" s="57"/>
      <c r="H883" s="21"/>
      <c r="I883" s="21"/>
      <c r="J883" s="21"/>
      <c r="K883" s="21"/>
      <c r="L883" s="28"/>
      <c r="M883" s="28"/>
      <c r="N883" s="28"/>
      <c r="O883" s="28"/>
      <c r="P883" s="28"/>
      <c r="Q883" s="28"/>
      <c r="R883" s="28"/>
      <c r="S883" s="28"/>
      <c r="T883" s="28"/>
      <c r="U883" s="28"/>
      <c r="V883" s="28"/>
      <c r="W883" s="28"/>
      <c r="X883" s="28"/>
      <c r="Y883" s="28"/>
      <c r="Z883" s="28"/>
      <c r="AA883" s="28"/>
      <c r="AB883" s="28"/>
      <c r="AC883" s="28"/>
      <c r="AD883" s="28"/>
      <c r="AE883" s="28"/>
      <c r="AF883" s="28"/>
      <c r="AG883" s="28"/>
      <c r="AH883" s="28"/>
      <c r="AI883" s="28"/>
      <c r="AJ883" s="28"/>
      <c r="AK883" s="28"/>
      <c r="AL883" s="28"/>
      <c r="AM883" s="28"/>
      <c r="AN883" s="28"/>
      <c r="AO883" s="28"/>
      <c r="AP883" s="28"/>
      <c r="AQ883" s="28"/>
      <c r="AR883" s="28"/>
      <c r="AS883" s="28"/>
      <c r="AT883" s="28"/>
      <c r="AU883" s="28"/>
      <c r="AV883" s="28"/>
      <c r="AW883" s="28"/>
      <c r="AX883" s="28"/>
      <c r="AY883" s="28"/>
      <c r="AZ883" s="28"/>
      <c r="BA883" s="28"/>
      <c r="BB883" s="28"/>
      <c r="BC883" s="28"/>
      <c r="BD883" s="28"/>
      <c r="BE883" s="28"/>
      <c r="BF883" s="28"/>
      <c r="BG883" s="28"/>
      <c r="BH883" s="28"/>
      <c r="BI883" s="28"/>
      <c r="BJ883" s="28"/>
    </row>
    <row r="884" spans="1:62" s="12" customFormat="1" ht="14.4" x14ac:dyDescent="0.25">
      <c r="A884" s="37"/>
      <c r="B884" s="21"/>
      <c r="C884" s="21"/>
      <c r="D884" s="21"/>
      <c r="E884" s="21"/>
      <c r="F884" s="21"/>
      <c r="G884" s="57"/>
      <c r="H884" s="21"/>
      <c r="I884" s="21"/>
      <c r="J884" s="21"/>
      <c r="K884" s="21"/>
      <c r="L884" s="28"/>
      <c r="M884" s="28"/>
      <c r="N884" s="28"/>
      <c r="O884" s="28"/>
      <c r="P884" s="28"/>
      <c r="Q884" s="28"/>
      <c r="R884" s="28"/>
      <c r="S884" s="28"/>
      <c r="T884" s="28"/>
      <c r="U884" s="28"/>
      <c r="V884" s="28"/>
      <c r="W884" s="28"/>
      <c r="X884" s="28"/>
      <c r="Y884" s="28"/>
      <c r="Z884" s="28"/>
      <c r="AA884" s="28"/>
      <c r="AB884" s="28"/>
      <c r="AC884" s="28"/>
      <c r="AD884" s="28"/>
      <c r="AE884" s="28"/>
      <c r="AF884" s="28"/>
      <c r="AG884" s="28"/>
      <c r="AH884" s="28"/>
      <c r="AI884" s="28"/>
      <c r="AJ884" s="28"/>
      <c r="AK884" s="28"/>
      <c r="AL884" s="28"/>
      <c r="AM884" s="28"/>
      <c r="AN884" s="28"/>
      <c r="AO884" s="28"/>
      <c r="AP884" s="28"/>
      <c r="AQ884" s="28"/>
      <c r="AR884" s="28"/>
      <c r="AS884" s="28"/>
      <c r="AT884" s="28"/>
      <c r="AU884" s="28"/>
      <c r="AV884" s="28"/>
      <c r="AW884" s="28"/>
      <c r="AX884" s="28"/>
      <c r="AY884" s="28"/>
      <c r="AZ884" s="28"/>
      <c r="BA884" s="28"/>
      <c r="BB884" s="28"/>
      <c r="BC884" s="28"/>
      <c r="BD884" s="28"/>
      <c r="BE884" s="28"/>
      <c r="BF884" s="28"/>
      <c r="BG884" s="28"/>
      <c r="BH884" s="28"/>
      <c r="BI884" s="28"/>
      <c r="BJ884" s="28"/>
    </row>
    <row r="885" spans="1:62" s="12" customFormat="1" ht="14.4" x14ac:dyDescent="0.25">
      <c r="A885" s="37"/>
      <c r="B885" s="21"/>
      <c r="C885" s="21"/>
      <c r="D885" s="21"/>
      <c r="E885" s="21"/>
      <c r="F885" s="21"/>
      <c r="G885" s="57"/>
      <c r="H885" s="21"/>
      <c r="I885" s="21"/>
      <c r="J885" s="21"/>
      <c r="K885" s="21"/>
      <c r="L885" s="28"/>
      <c r="M885" s="28"/>
      <c r="N885" s="28"/>
      <c r="O885" s="28"/>
      <c r="P885" s="28"/>
      <c r="Q885" s="28"/>
      <c r="R885" s="28"/>
      <c r="S885" s="28"/>
      <c r="T885" s="28"/>
      <c r="U885" s="28"/>
      <c r="V885" s="28"/>
      <c r="W885" s="28"/>
      <c r="X885" s="28"/>
      <c r="Y885" s="28"/>
      <c r="Z885" s="28"/>
      <c r="AA885" s="28"/>
      <c r="AB885" s="28"/>
      <c r="AC885" s="28"/>
      <c r="AD885" s="28"/>
      <c r="AE885" s="28"/>
      <c r="AF885" s="28"/>
      <c r="AG885" s="28"/>
      <c r="AH885" s="28"/>
      <c r="AI885" s="28"/>
      <c r="AJ885" s="28"/>
      <c r="AK885" s="28"/>
      <c r="AL885" s="28"/>
      <c r="AM885" s="28"/>
      <c r="AN885" s="28"/>
      <c r="AO885" s="28"/>
      <c r="AP885" s="28"/>
      <c r="AQ885" s="28"/>
      <c r="AR885" s="28"/>
      <c r="AS885" s="28"/>
      <c r="AT885" s="28"/>
      <c r="AU885" s="28"/>
      <c r="AV885" s="28"/>
      <c r="AW885" s="28"/>
      <c r="AX885" s="28"/>
      <c r="AY885" s="28"/>
      <c r="AZ885" s="28"/>
      <c r="BA885" s="28"/>
      <c r="BB885" s="28"/>
      <c r="BC885" s="28"/>
      <c r="BD885" s="28"/>
      <c r="BE885" s="28"/>
      <c r="BF885" s="28"/>
      <c r="BG885" s="28"/>
      <c r="BH885" s="28"/>
      <c r="BI885" s="28"/>
      <c r="BJ885" s="28"/>
    </row>
    <row r="886" spans="1:62" s="12" customFormat="1" ht="14.4" x14ac:dyDescent="0.25">
      <c r="A886" s="37"/>
      <c r="B886" s="21"/>
      <c r="C886" s="21"/>
      <c r="D886" s="21"/>
      <c r="E886" s="21"/>
      <c r="F886" s="21"/>
      <c r="G886" s="57"/>
      <c r="H886" s="21"/>
      <c r="I886" s="21"/>
      <c r="J886" s="21"/>
      <c r="K886" s="21"/>
      <c r="L886" s="28"/>
      <c r="M886" s="28"/>
      <c r="N886" s="28"/>
      <c r="O886" s="28"/>
      <c r="P886" s="28"/>
      <c r="Q886" s="28"/>
      <c r="R886" s="28"/>
      <c r="S886" s="28"/>
      <c r="T886" s="28"/>
      <c r="U886" s="28"/>
      <c r="V886" s="28"/>
      <c r="W886" s="28"/>
      <c r="X886" s="28"/>
      <c r="Y886" s="28"/>
      <c r="Z886" s="28"/>
      <c r="AA886" s="28"/>
      <c r="AB886" s="28"/>
      <c r="AC886" s="28"/>
      <c r="AD886" s="28"/>
      <c r="AE886" s="28"/>
      <c r="AF886" s="28"/>
      <c r="AG886" s="28"/>
      <c r="AH886" s="28"/>
      <c r="AI886" s="28"/>
      <c r="AJ886" s="28"/>
      <c r="AK886" s="28"/>
      <c r="AL886" s="28"/>
      <c r="AM886" s="28"/>
      <c r="AN886" s="28"/>
      <c r="AO886" s="28"/>
      <c r="AP886" s="28"/>
      <c r="AQ886" s="28"/>
      <c r="AR886" s="28"/>
      <c r="AS886" s="28"/>
      <c r="AT886" s="28"/>
      <c r="AU886" s="28"/>
      <c r="AV886" s="28"/>
      <c r="AW886" s="28"/>
      <c r="AX886" s="28"/>
      <c r="AY886" s="28"/>
      <c r="AZ886" s="28"/>
      <c r="BA886" s="28"/>
      <c r="BB886" s="28"/>
      <c r="BC886" s="28"/>
      <c r="BD886" s="28"/>
      <c r="BE886" s="28"/>
      <c r="BF886" s="28"/>
      <c r="BG886" s="28"/>
      <c r="BH886" s="28"/>
      <c r="BI886" s="28"/>
      <c r="BJ886" s="28"/>
    </row>
    <row r="887" spans="1:62" s="12" customFormat="1" ht="14.4" x14ac:dyDescent="0.25">
      <c r="A887" s="37"/>
      <c r="B887" s="21"/>
      <c r="C887" s="21"/>
      <c r="D887" s="21"/>
      <c r="E887" s="21"/>
      <c r="F887" s="21"/>
      <c r="G887" s="57"/>
      <c r="H887" s="21"/>
      <c r="I887" s="21"/>
      <c r="J887" s="21"/>
      <c r="K887" s="21"/>
      <c r="L887" s="28"/>
      <c r="M887" s="28"/>
      <c r="N887" s="28"/>
      <c r="O887" s="28"/>
      <c r="P887" s="28"/>
      <c r="Q887" s="28"/>
      <c r="R887" s="28"/>
      <c r="S887" s="28"/>
      <c r="T887" s="28"/>
      <c r="U887" s="28"/>
      <c r="V887" s="28"/>
      <c r="W887" s="28"/>
      <c r="X887" s="28"/>
      <c r="Y887" s="28"/>
      <c r="Z887" s="28"/>
      <c r="AA887" s="28"/>
      <c r="AB887" s="28"/>
      <c r="AC887" s="28"/>
      <c r="AD887" s="28"/>
      <c r="AE887" s="28"/>
      <c r="AF887" s="28"/>
      <c r="AG887" s="28"/>
      <c r="AH887" s="28"/>
      <c r="AI887" s="28"/>
      <c r="AJ887" s="28"/>
      <c r="AK887" s="28"/>
      <c r="AL887" s="28"/>
      <c r="AM887" s="28"/>
      <c r="AN887" s="28"/>
      <c r="AO887" s="28"/>
      <c r="AP887" s="28"/>
      <c r="AQ887" s="28"/>
      <c r="AR887" s="28"/>
      <c r="AS887" s="28"/>
      <c r="AT887" s="28"/>
      <c r="AU887" s="28"/>
      <c r="AV887" s="28"/>
      <c r="AW887" s="28"/>
      <c r="AX887" s="28"/>
      <c r="AY887" s="28"/>
      <c r="AZ887" s="28"/>
      <c r="BA887" s="28"/>
      <c r="BB887" s="28"/>
      <c r="BC887" s="28"/>
      <c r="BD887" s="28"/>
      <c r="BE887" s="28"/>
      <c r="BF887" s="28"/>
      <c r="BG887" s="28"/>
      <c r="BH887" s="28"/>
      <c r="BI887" s="28"/>
      <c r="BJ887" s="28"/>
    </row>
    <row r="888" spans="1:62" s="12" customFormat="1" ht="14.4" x14ac:dyDescent="0.25">
      <c r="A888" s="37"/>
      <c r="B888" s="21"/>
      <c r="C888" s="21"/>
      <c r="D888" s="21"/>
      <c r="E888" s="21"/>
      <c r="F888" s="21"/>
      <c r="G888" s="57"/>
      <c r="H888" s="21"/>
      <c r="I888" s="21"/>
      <c r="J888" s="21"/>
      <c r="K888" s="21"/>
      <c r="L888" s="28"/>
      <c r="M888" s="28"/>
      <c r="N888" s="28"/>
      <c r="O888" s="28"/>
      <c r="P888" s="28"/>
      <c r="Q888" s="28"/>
      <c r="R888" s="28"/>
      <c r="S888" s="28"/>
      <c r="T888" s="28"/>
      <c r="U888" s="28"/>
      <c r="V888" s="28"/>
      <c r="W888" s="28"/>
      <c r="X888" s="28"/>
      <c r="Y888" s="28"/>
      <c r="Z888" s="28"/>
      <c r="AA888" s="28"/>
      <c r="AB888" s="28"/>
      <c r="AC888" s="28"/>
      <c r="AD888" s="28"/>
      <c r="AE888" s="28"/>
      <c r="AF888" s="28"/>
      <c r="AG888" s="28"/>
      <c r="AH888" s="28"/>
      <c r="AI888" s="28"/>
      <c r="AJ888" s="28"/>
      <c r="AK888" s="28"/>
      <c r="AL888" s="28"/>
      <c r="AM888" s="28"/>
      <c r="AN888" s="28"/>
      <c r="AO888" s="28"/>
      <c r="AP888" s="28"/>
      <c r="AQ888" s="28"/>
      <c r="AR888" s="28"/>
      <c r="AS888" s="28"/>
      <c r="AT888" s="28"/>
      <c r="AU888" s="28"/>
      <c r="AV888" s="28"/>
      <c r="AW888" s="28"/>
      <c r="AX888" s="28"/>
      <c r="AY888" s="28"/>
      <c r="AZ888" s="28"/>
      <c r="BA888" s="28"/>
      <c r="BB888" s="28"/>
      <c r="BC888" s="28"/>
      <c r="BD888" s="28"/>
      <c r="BE888" s="28"/>
      <c r="BF888" s="28"/>
      <c r="BG888" s="28"/>
      <c r="BH888" s="28"/>
      <c r="BI888" s="28"/>
      <c r="BJ888" s="28"/>
    </row>
    <row r="889" spans="1:62" s="12" customFormat="1" ht="14.4" x14ac:dyDescent="0.25">
      <c r="A889" s="37"/>
      <c r="B889" s="21"/>
      <c r="C889" s="21"/>
      <c r="D889" s="21"/>
      <c r="E889" s="21"/>
      <c r="F889" s="21"/>
      <c r="G889" s="57"/>
      <c r="H889" s="21"/>
      <c r="I889" s="21"/>
      <c r="J889" s="21"/>
      <c r="K889" s="21"/>
      <c r="L889" s="28"/>
      <c r="M889" s="28"/>
      <c r="N889" s="28"/>
      <c r="O889" s="28"/>
      <c r="P889" s="28"/>
      <c r="Q889" s="28"/>
      <c r="R889" s="28"/>
      <c r="S889" s="28"/>
      <c r="T889" s="28"/>
      <c r="U889" s="28"/>
      <c r="V889" s="28"/>
      <c r="W889" s="28"/>
      <c r="X889" s="28"/>
      <c r="Y889" s="28"/>
      <c r="Z889" s="28"/>
      <c r="AA889" s="28"/>
      <c r="AB889" s="28"/>
      <c r="AC889" s="28"/>
      <c r="AD889" s="28"/>
      <c r="AE889" s="28"/>
      <c r="AF889" s="28"/>
      <c r="AG889" s="28"/>
      <c r="AH889" s="28"/>
      <c r="AI889" s="28"/>
      <c r="AJ889" s="28"/>
      <c r="AK889" s="28"/>
      <c r="AL889" s="28"/>
      <c r="AM889" s="28"/>
      <c r="AN889" s="28"/>
      <c r="AO889" s="28"/>
      <c r="AP889" s="28"/>
      <c r="AQ889" s="28"/>
      <c r="AR889" s="28"/>
      <c r="AS889" s="28"/>
      <c r="AT889" s="28"/>
      <c r="AU889" s="28"/>
      <c r="AV889" s="28"/>
      <c r="AW889" s="28"/>
      <c r="AX889" s="28"/>
      <c r="AY889" s="28"/>
      <c r="AZ889" s="28"/>
      <c r="BA889" s="28"/>
      <c r="BB889" s="28"/>
      <c r="BC889" s="28"/>
      <c r="BD889" s="28"/>
      <c r="BE889" s="28"/>
      <c r="BF889" s="28"/>
      <c r="BG889" s="28"/>
      <c r="BH889" s="28"/>
      <c r="BI889" s="28"/>
      <c r="BJ889" s="28"/>
    </row>
    <row r="890" spans="1:62" s="12" customFormat="1" ht="14.4" x14ac:dyDescent="0.25">
      <c r="A890" s="37"/>
      <c r="B890" s="21"/>
      <c r="C890" s="21"/>
      <c r="D890" s="21"/>
      <c r="E890" s="21"/>
      <c r="F890" s="21"/>
      <c r="G890" s="57"/>
      <c r="H890" s="21"/>
      <c r="I890" s="21"/>
      <c r="J890" s="21"/>
      <c r="K890" s="21"/>
      <c r="L890" s="28"/>
      <c r="M890" s="28"/>
      <c r="N890" s="28"/>
      <c r="O890" s="28"/>
      <c r="P890" s="28"/>
      <c r="Q890" s="28"/>
      <c r="R890" s="28"/>
      <c r="S890" s="28"/>
      <c r="T890" s="28"/>
      <c r="U890" s="28"/>
      <c r="V890" s="28"/>
      <c r="W890" s="28"/>
      <c r="X890" s="28"/>
      <c r="Y890" s="28"/>
      <c r="Z890" s="28"/>
      <c r="AA890" s="28"/>
      <c r="AB890" s="28"/>
      <c r="AC890" s="28"/>
      <c r="AD890" s="28"/>
      <c r="AE890" s="28"/>
      <c r="AF890" s="28"/>
      <c r="AG890" s="28"/>
      <c r="AH890" s="28"/>
      <c r="AI890" s="28"/>
      <c r="AJ890" s="28"/>
      <c r="AK890" s="28"/>
      <c r="AL890" s="28"/>
      <c r="AM890" s="28"/>
      <c r="AN890" s="28"/>
      <c r="AO890" s="28"/>
      <c r="AP890" s="28"/>
      <c r="AQ890" s="28"/>
      <c r="AR890" s="28"/>
      <c r="AS890" s="28"/>
      <c r="AT890" s="28"/>
      <c r="AU890" s="28"/>
      <c r="AV890" s="28"/>
      <c r="AW890" s="28"/>
      <c r="AX890" s="28"/>
      <c r="AY890" s="28"/>
      <c r="AZ890" s="28"/>
      <c r="BA890" s="28"/>
      <c r="BB890" s="28"/>
      <c r="BC890" s="28"/>
      <c r="BD890" s="28"/>
      <c r="BE890" s="28"/>
      <c r="BF890" s="28"/>
      <c r="BG890" s="28"/>
      <c r="BH890" s="28"/>
      <c r="BI890" s="28"/>
      <c r="BJ890" s="28"/>
    </row>
    <row r="891" spans="1:62" s="12" customFormat="1" ht="14.4" x14ac:dyDescent="0.25">
      <c r="A891" s="37"/>
      <c r="B891" s="21"/>
      <c r="C891" s="21"/>
      <c r="D891" s="21"/>
      <c r="E891" s="21"/>
      <c r="F891" s="21"/>
      <c r="G891" s="57"/>
      <c r="H891" s="21"/>
      <c r="I891" s="21"/>
      <c r="J891" s="21"/>
      <c r="K891" s="21"/>
      <c r="L891" s="28"/>
      <c r="M891" s="28"/>
      <c r="N891" s="28"/>
      <c r="O891" s="28"/>
      <c r="P891" s="28"/>
      <c r="Q891" s="28"/>
      <c r="R891" s="28"/>
      <c r="S891" s="28"/>
      <c r="T891" s="28"/>
      <c r="U891" s="28"/>
      <c r="V891" s="28"/>
      <c r="W891" s="28"/>
      <c r="X891" s="28"/>
      <c r="Y891" s="28"/>
      <c r="Z891" s="28"/>
      <c r="AA891" s="28"/>
      <c r="AB891" s="28"/>
      <c r="AC891" s="28"/>
      <c r="AD891" s="28"/>
      <c r="AE891" s="28"/>
      <c r="AF891" s="28"/>
      <c r="AG891" s="28"/>
      <c r="AH891" s="28"/>
      <c r="AI891" s="28"/>
      <c r="AJ891" s="28"/>
      <c r="AK891" s="28"/>
      <c r="AL891" s="28"/>
      <c r="AM891" s="28"/>
      <c r="AN891" s="28"/>
      <c r="AO891" s="28"/>
      <c r="AP891" s="28"/>
      <c r="AQ891" s="28"/>
      <c r="AR891" s="28"/>
      <c r="AS891" s="28"/>
      <c r="AT891" s="28"/>
      <c r="AU891" s="28"/>
      <c r="AV891" s="28"/>
      <c r="AW891" s="28"/>
      <c r="AX891" s="28"/>
      <c r="AY891" s="28"/>
      <c r="AZ891" s="28"/>
      <c r="BA891" s="28"/>
      <c r="BB891" s="28"/>
      <c r="BC891" s="28"/>
      <c r="BD891" s="28"/>
      <c r="BE891" s="28"/>
      <c r="BF891" s="28"/>
      <c r="BG891" s="28"/>
      <c r="BH891" s="28"/>
      <c r="BI891" s="28"/>
      <c r="BJ891" s="28"/>
    </row>
    <row r="892" spans="1:62" s="12" customFormat="1" ht="14.4" x14ac:dyDescent="0.25">
      <c r="A892" s="37"/>
      <c r="B892" s="21"/>
      <c r="C892" s="21"/>
      <c r="D892" s="21"/>
      <c r="E892" s="21"/>
      <c r="F892" s="21"/>
      <c r="G892" s="57"/>
      <c r="H892" s="21"/>
      <c r="I892" s="21"/>
      <c r="J892" s="21"/>
      <c r="K892" s="21"/>
      <c r="L892" s="28"/>
      <c r="M892" s="28"/>
      <c r="N892" s="28"/>
      <c r="O892" s="28"/>
      <c r="P892" s="28"/>
      <c r="Q892" s="28"/>
      <c r="R892" s="28"/>
      <c r="S892" s="28"/>
      <c r="T892" s="28"/>
      <c r="U892" s="28"/>
      <c r="V892" s="28"/>
      <c r="W892" s="28"/>
      <c r="X892" s="28"/>
      <c r="Y892" s="28"/>
      <c r="Z892" s="28"/>
      <c r="AA892" s="28"/>
      <c r="AB892" s="28"/>
      <c r="AC892" s="28"/>
      <c r="AD892" s="28"/>
      <c r="AE892" s="28"/>
      <c r="AF892" s="28"/>
      <c r="AG892" s="28"/>
      <c r="AH892" s="28"/>
      <c r="AI892" s="28"/>
      <c r="AJ892" s="28"/>
      <c r="AK892" s="28"/>
      <c r="AL892" s="28"/>
      <c r="AM892" s="28"/>
      <c r="AN892" s="28"/>
      <c r="AO892" s="28"/>
      <c r="AP892" s="28"/>
      <c r="AQ892" s="28"/>
      <c r="AR892" s="28"/>
      <c r="AS892" s="28"/>
      <c r="AT892" s="28"/>
      <c r="AU892" s="28"/>
      <c r="AV892" s="28"/>
      <c r="AW892" s="28"/>
      <c r="AX892" s="28"/>
      <c r="AY892" s="28"/>
      <c r="AZ892" s="28"/>
      <c r="BA892" s="28"/>
      <c r="BB892" s="28"/>
      <c r="BC892" s="28"/>
      <c r="BD892" s="28"/>
      <c r="BE892" s="28"/>
      <c r="BF892" s="28"/>
      <c r="BG892" s="28"/>
      <c r="BH892" s="28"/>
      <c r="BI892" s="28"/>
      <c r="BJ892" s="28"/>
    </row>
    <row r="893" spans="1:62" s="12" customFormat="1" ht="14.4" x14ac:dyDescent="0.25">
      <c r="A893" s="37"/>
      <c r="B893" s="21"/>
      <c r="C893" s="21"/>
      <c r="D893" s="21"/>
      <c r="E893" s="21"/>
      <c r="F893" s="21"/>
      <c r="G893" s="57"/>
      <c r="H893" s="21"/>
      <c r="I893" s="21"/>
      <c r="J893" s="21"/>
      <c r="K893" s="21"/>
      <c r="L893" s="28"/>
      <c r="M893" s="28"/>
      <c r="N893" s="28"/>
      <c r="O893" s="28"/>
      <c r="P893" s="28"/>
      <c r="Q893" s="28"/>
      <c r="R893" s="28"/>
      <c r="S893" s="28"/>
      <c r="T893" s="28"/>
      <c r="U893" s="28"/>
      <c r="V893" s="28"/>
      <c r="W893" s="28"/>
      <c r="X893" s="28"/>
      <c r="Y893" s="28"/>
      <c r="Z893" s="28"/>
      <c r="AA893" s="28"/>
      <c r="AB893" s="28"/>
      <c r="AC893" s="28"/>
      <c r="AD893" s="28"/>
      <c r="AE893" s="28"/>
      <c r="AF893" s="28"/>
      <c r="AG893" s="28"/>
      <c r="AH893" s="28"/>
      <c r="AI893" s="28"/>
      <c r="AJ893" s="28"/>
      <c r="AK893" s="28"/>
      <c r="AL893" s="28"/>
      <c r="AM893" s="28"/>
      <c r="AN893" s="28"/>
      <c r="AO893" s="28"/>
      <c r="AP893" s="28"/>
      <c r="AQ893" s="28"/>
      <c r="AR893" s="28"/>
      <c r="AS893" s="28"/>
      <c r="AT893" s="28"/>
      <c r="AU893" s="28"/>
      <c r="AV893" s="28"/>
      <c r="AW893" s="28"/>
      <c r="AX893" s="28"/>
      <c r="AY893" s="28"/>
      <c r="AZ893" s="28"/>
      <c r="BA893" s="28"/>
      <c r="BB893" s="28"/>
      <c r="BC893" s="28"/>
      <c r="BD893" s="28"/>
      <c r="BE893" s="28"/>
      <c r="BF893" s="28"/>
      <c r="BG893" s="28"/>
      <c r="BH893" s="28"/>
      <c r="BI893" s="28"/>
      <c r="BJ893" s="28"/>
    </row>
    <row r="894" spans="1:62" s="12" customFormat="1" ht="14.4" x14ac:dyDescent="0.25">
      <c r="A894" s="37"/>
      <c r="B894" s="21"/>
      <c r="C894" s="21"/>
      <c r="D894" s="21"/>
      <c r="E894" s="21"/>
      <c r="F894" s="21"/>
      <c r="G894" s="57"/>
      <c r="H894" s="21"/>
      <c r="I894" s="21"/>
      <c r="J894" s="21"/>
      <c r="K894" s="21"/>
      <c r="L894" s="28"/>
      <c r="M894" s="28"/>
      <c r="N894" s="28"/>
      <c r="O894" s="28"/>
      <c r="P894" s="28"/>
      <c r="Q894" s="28"/>
      <c r="R894" s="28"/>
      <c r="S894" s="28"/>
      <c r="T894" s="28"/>
      <c r="U894" s="28"/>
      <c r="V894" s="28"/>
      <c r="W894" s="28"/>
      <c r="X894" s="28"/>
      <c r="Y894" s="28"/>
      <c r="Z894" s="28"/>
      <c r="AA894" s="28"/>
      <c r="AB894" s="28"/>
      <c r="AC894" s="28"/>
      <c r="AD894" s="28"/>
      <c r="AE894" s="28"/>
      <c r="AF894" s="28"/>
      <c r="AG894" s="28"/>
      <c r="AH894" s="28"/>
      <c r="AI894" s="28"/>
      <c r="AJ894" s="28"/>
      <c r="AK894" s="28"/>
      <c r="AL894" s="28"/>
      <c r="AM894" s="28"/>
      <c r="AN894" s="28"/>
      <c r="AO894" s="28"/>
      <c r="AP894" s="28"/>
      <c r="AQ894" s="28"/>
      <c r="AR894" s="28"/>
      <c r="AS894" s="28"/>
      <c r="AT894" s="28"/>
      <c r="AU894" s="28"/>
      <c r="AV894" s="28"/>
      <c r="AW894" s="28"/>
      <c r="AX894" s="28"/>
      <c r="AY894" s="28"/>
      <c r="AZ894" s="28"/>
      <c r="BA894" s="28"/>
      <c r="BB894" s="28"/>
      <c r="BC894" s="28"/>
      <c r="BD894" s="28"/>
      <c r="BE894" s="28"/>
      <c r="BF894" s="28"/>
      <c r="BG894" s="28"/>
      <c r="BH894" s="28"/>
      <c r="BI894" s="28"/>
      <c r="BJ894" s="28"/>
    </row>
    <row r="895" spans="1:62" s="12" customFormat="1" ht="14.4" x14ac:dyDescent="0.25">
      <c r="A895" s="37"/>
      <c r="B895" s="21"/>
      <c r="C895" s="21"/>
      <c r="D895" s="21"/>
      <c r="E895" s="21"/>
      <c r="F895" s="21"/>
      <c r="G895" s="57"/>
      <c r="H895" s="21"/>
      <c r="I895" s="21"/>
      <c r="J895" s="21"/>
      <c r="K895" s="21"/>
      <c r="L895" s="28"/>
      <c r="M895" s="28"/>
      <c r="N895" s="28"/>
      <c r="O895" s="28"/>
      <c r="P895" s="28"/>
      <c r="Q895" s="28"/>
      <c r="R895" s="28"/>
      <c r="S895" s="28"/>
      <c r="T895" s="28"/>
      <c r="U895" s="28"/>
      <c r="V895" s="28"/>
      <c r="W895" s="28"/>
      <c r="X895" s="28"/>
      <c r="Y895" s="28"/>
      <c r="Z895" s="28"/>
      <c r="AA895" s="28"/>
      <c r="AB895" s="28"/>
      <c r="AC895" s="28"/>
      <c r="AD895" s="28"/>
      <c r="AE895" s="28"/>
      <c r="AF895" s="28"/>
      <c r="AG895" s="28"/>
      <c r="AH895" s="28"/>
      <c r="AI895" s="28"/>
      <c r="AJ895" s="28"/>
      <c r="AK895" s="28"/>
      <c r="AL895" s="28"/>
      <c r="AM895" s="28"/>
      <c r="AN895" s="28"/>
      <c r="AO895" s="28"/>
      <c r="AP895" s="28"/>
      <c r="AQ895" s="28"/>
      <c r="AR895" s="28"/>
      <c r="AS895" s="28"/>
      <c r="AT895" s="28"/>
      <c r="AU895" s="28"/>
      <c r="AV895" s="28"/>
      <c r="AW895" s="28"/>
      <c r="AX895" s="28"/>
      <c r="AY895" s="28"/>
      <c r="AZ895" s="28"/>
      <c r="BA895" s="28"/>
      <c r="BB895" s="28"/>
      <c r="BC895" s="28"/>
      <c r="BD895" s="28"/>
      <c r="BE895" s="28"/>
      <c r="BF895" s="28"/>
      <c r="BG895" s="28"/>
      <c r="BH895" s="28"/>
      <c r="BI895" s="28"/>
      <c r="BJ895" s="28"/>
    </row>
    <row r="896" spans="1:62" s="12" customFormat="1" ht="14.4" x14ac:dyDescent="0.25">
      <c r="A896" s="37"/>
      <c r="B896" s="21"/>
      <c r="C896" s="21"/>
      <c r="D896" s="21"/>
      <c r="E896" s="21"/>
      <c r="F896" s="21"/>
      <c r="G896" s="57"/>
      <c r="H896" s="21"/>
      <c r="I896" s="21"/>
      <c r="J896" s="21"/>
      <c r="K896" s="21"/>
      <c r="L896" s="28"/>
      <c r="M896" s="28"/>
      <c r="N896" s="28"/>
      <c r="O896" s="28"/>
      <c r="P896" s="28"/>
      <c r="Q896" s="28"/>
      <c r="R896" s="28"/>
      <c r="S896" s="28"/>
      <c r="T896" s="28"/>
      <c r="U896" s="28"/>
      <c r="V896" s="28"/>
      <c r="W896" s="28"/>
      <c r="X896" s="28"/>
      <c r="Y896" s="28"/>
      <c r="Z896" s="28"/>
      <c r="AA896" s="28"/>
      <c r="AB896" s="28"/>
      <c r="AC896" s="28"/>
      <c r="AD896" s="28"/>
      <c r="AE896" s="28"/>
      <c r="AF896" s="28"/>
      <c r="AG896" s="28"/>
      <c r="AH896" s="28"/>
      <c r="AI896" s="28"/>
      <c r="AJ896" s="28"/>
      <c r="AK896" s="28"/>
      <c r="AL896" s="28"/>
      <c r="AM896" s="28"/>
      <c r="AN896" s="28"/>
      <c r="AO896" s="28"/>
      <c r="AP896" s="28"/>
      <c r="AQ896" s="28"/>
      <c r="AR896" s="28"/>
      <c r="AS896" s="28"/>
      <c r="AT896" s="28"/>
      <c r="AU896" s="28"/>
      <c r="AV896" s="28"/>
      <c r="AW896" s="28"/>
      <c r="AX896" s="28"/>
      <c r="AY896" s="28"/>
      <c r="AZ896" s="28"/>
      <c r="BA896" s="28"/>
      <c r="BB896" s="28"/>
      <c r="BC896" s="28"/>
      <c r="BD896" s="28"/>
      <c r="BE896" s="28"/>
      <c r="BF896" s="28"/>
      <c r="BG896" s="28"/>
      <c r="BH896" s="28"/>
      <c r="BI896" s="28"/>
      <c r="BJ896" s="28"/>
    </row>
    <row r="897" spans="1:62" s="12" customFormat="1" ht="14.4" x14ac:dyDescent="0.25">
      <c r="A897" s="37"/>
      <c r="B897" s="21"/>
      <c r="C897" s="21"/>
      <c r="D897" s="21"/>
      <c r="E897" s="21"/>
      <c r="F897" s="21"/>
      <c r="G897" s="57"/>
      <c r="H897" s="21"/>
      <c r="I897" s="21"/>
      <c r="J897" s="21"/>
      <c r="K897" s="21"/>
      <c r="L897" s="28"/>
      <c r="M897" s="28"/>
      <c r="N897" s="28"/>
      <c r="O897" s="28"/>
      <c r="P897" s="28"/>
      <c r="Q897" s="28"/>
      <c r="R897" s="28"/>
      <c r="S897" s="28"/>
      <c r="T897" s="28"/>
      <c r="U897" s="28"/>
      <c r="V897" s="28"/>
      <c r="W897" s="28"/>
      <c r="X897" s="28"/>
      <c r="Y897" s="28"/>
      <c r="Z897" s="28"/>
      <c r="AA897" s="28"/>
      <c r="AB897" s="28"/>
      <c r="AC897" s="28"/>
      <c r="AD897" s="28"/>
      <c r="AE897" s="28"/>
      <c r="AF897" s="28"/>
      <c r="AG897" s="28"/>
      <c r="AH897" s="28"/>
      <c r="AI897" s="28"/>
      <c r="AJ897" s="28"/>
      <c r="AK897" s="28"/>
      <c r="AL897" s="28"/>
      <c r="AM897" s="28"/>
      <c r="AN897" s="28"/>
      <c r="AO897" s="28"/>
      <c r="AP897" s="28"/>
      <c r="AQ897" s="28"/>
      <c r="AR897" s="28"/>
      <c r="AS897" s="28"/>
      <c r="AT897" s="28"/>
      <c r="AU897" s="28"/>
      <c r="AV897" s="28"/>
      <c r="AW897" s="28"/>
      <c r="AX897" s="28"/>
      <c r="AY897" s="28"/>
      <c r="AZ897" s="28"/>
      <c r="BA897" s="28"/>
      <c r="BB897" s="28"/>
      <c r="BC897" s="28"/>
      <c r="BD897" s="28"/>
      <c r="BE897" s="28"/>
      <c r="BF897" s="28"/>
      <c r="BG897" s="28"/>
      <c r="BH897" s="28"/>
      <c r="BI897" s="28"/>
      <c r="BJ897" s="28"/>
    </row>
    <row r="898" spans="1:62" s="12" customFormat="1" ht="14.4" x14ac:dyDescent="0.25">
      <c r="A898" s="37"/>
      <c r="B898" s="21"/>
      <c r="C898" s="21"/>
      <c r="D898" s="21"/>
      <c r="E898" s="21"/>
      <c r="F898" s="21"/>
      <c r="G898" s="57"/>
      <c r="H898" s="21"/>
      <c r="I898" s="21"/>
      <c r="J898" s="21"/>
      <c r="K898" s="21"/>
      <c r="L898" s="28"/>
      <c r="M898" s="28"/>
      <c r="N898" s="28"/>
      <c r="O898" s="28"/>
      <c r="P898" s="28"/>
      <c r="Q898" s="28"/>
      <c r="R898" s="28"/>
      <c r="S898" s="28"/>
      <c r="T898" s="28"/>
      <c r="U898" s="28"/>
      <c r="V898" s="28"/>
      <c r="W898" s="28"/>
      <c r="X898" s="28"/>
      <c r="Y898" s="28"/>
      <c r="Z898" s="28"/>
      <c r="AA898" s="28"/>
      <c r="AB898" s="28"/>
      <c r="AC898" s="28"/>
      <c r="AD898" s="28"/>
      <c r="AE898" s="28"/>
      <c r="AF898" s="28"/>
      <c r="AG898" s="28"/>
      <c r="AH898" s="28"/>
      <c r="AI898" s="28"/>
      <c r="AJ898" s="28"/>
      <c r="AK898" s="28"/>
      <c r="AL898" s="28"/>
      <c r="AM898" s="28"/>
      <c r="AN898" s="28"/>
      <c r="AO898" s="28"/>
      <c r="AP898" s="28"/>
      <c r="AQ898" s="28"/>
      <c r="AR898" s="28"/>
      <c r="AS898" s="28"/>
      <c r="AT898" s="28"/>
      <c r="AU898" s="28"/>
      <c r="AV898" s="28"/>
      <c r="AW898" s="28"/>
      <c r="AX898" s="28"/>
      <c r="AY898" s="28"/>
      <c r="AZ898" s="28"/>
      <c r="BA898" s="28"/>
      <c r="BB898" s="28"/>
      <c r="BC898" s="28"/>
      <c r="BD898" s="28"/>
      <c r="BE898" s="28"/>
      <c r="BF898" s="28"/>
      <c r="BG898" s="28"/>
      <c r="BH898" s="28"/>
      <c r="BI898" s="28"/>
      <c r="BJ898" s="28"/>
    </row>
    <row r="899" spans="1:62" s="12" customFormat="1" ht="14.4" x14ac:dyDescent="0.25">
      <c r="A899" s="37"/>
      <c r="B899" s="21"/>
      <c r="C899" s="21"/>
      <c r="D899" s="21"/>
      <c r="E899" s="21"/>
      <c r="F899" s="21"/>
      <c r="G899" s="57"/>
      <c r="H899" s="21"/>
      <c r="I899" s="21"/>
      <c r="J899" s="21"/>
      <c r="K899" s="21"/>
      <c r="L899" s="28"/>
      <c r="M899" s="28"/>
      <c r="N899" s="28"/>
      <c r="O899" s="28"/>
      <c r="P899" s="28"/>
      <c r="Q899" s="28"/>
      <c r="R899" s="28"/>
      <c r="S899" s="28"/>
      <c r="T899" s="28"/>
      <c r="U899" s="28"/>
      <c r="V899" s="28"/>
      <c r="W899" s="28"/>
      <c r="X899" s="28"/>
      <c r="Y899" s="28"/>
      <c r="Z899" s="28"/>
      <c r="AA899" s="28"/>
      <c r="AB899" s="28"/>
      <c r="AC899" s="28"/>
      <c r="AD899" s="28"/>
      <c r="AE899" s="28"/>
      <c r="AF899" s="28"/>
      <c r="AG899" s="28"/>
      <c r="AH899" s="28"/>
      <c r="AI899" s="28"/>
      <c r="AJ899" s="28"/>
      <c r="AK899" s="28"/>
      <c r="AL899" s="28"/>
      <c r="AM899" s="28"/>
      <c r="AN899" s="28"/>
      <c r="AO899" s="28"/>
      <c r="AP899" s="28"/>
      <c r="AQ899" s="28"/>
      <c r="AR899" s="28"/>
      <c r="AS899" s="28"/>
      <c r="AT899" s="28"/>
      <c r="AU899" s="28"/>
      <c r="AV899" s="28"/>
      <c r="AW899" s="28"/>
      <c r="AX899" s="28"/>
      <c r="AY899" s="28"/>
      <c r="AZ899" s="28"/>
      <c r="BA899" s="28"/>
      <c r="BB899" s="28"/>
      <c r="BC899" s="28"/>
      <c r="BD899" s="28"/>
      <c r="BE899" s="28"/>
      <c r="BF899" s="28"/>
      <c r="BG899" s="28"/>
      <c r="BH899" s="28"/>
      <c r="BI899" s="28"/>
      <c r="BJ899" s="28"/>
    </row>
    <row r="900" spans="1:62" s="12" customFormat="1" ht="14.4" x14ac:dyDescent="0.25">
      <c r="A900" s="37"/>
      <c r="B900" s="21"/>
      <c r="C900" s="21"/>
      <c r="D900" s="21"/>
      <c r="E900" s="21"/>
      <c r="F900" s="21"/>
      <c r="G900" s="57"/>
      <c r="H900" s="21"/>
      <c r="I900" s="21"/>
      <c r="J900" s="21"/>
      <c r="K900" s="21"/>
      <c r="L900" s="28"/>
      <c r="M900" s="28"/>
      <c r="N900" s="28"/>
      <c r="O900" s="28"/>
      <c r="P900" s="28"/>
      <c r="Q900" s="28"/>
      <c r="R900" s="28"/>
      <c r="S900" s="28"/>
      <c r="T900" s="28"/>
      <c r="U900" s="28"/>
      <c r="V900" s="28"/>
      <c r="W900" s="28"/>
      <c r="X900" s="28"/>
      <c r="Y900" s="28"/>
      <c r="Z900" s="28"/>
      <c r="AA900" s="28"/>
      <c r="AB900" s="28"/>
      <c r="AC900" s="28"/>
      <c r="AD900" s="28"/>
      <c r="AE900" s="28"/>
      <c r="AF900" s="28"/>
      <c r="AG900" s="28"/>
      <c r="AH900" s="28"/>
      <c r="AI900" s="28"/>
      <c r="AJ900" s="28"/>
      <c r="AK900" s="28"/>
      <c r="AL900" s="28"/>
      <c r="AM900" s="28"/>
      <c r="AN900" s="28"/>
      <c r="AO900" s="28"/>
      <c r="AP900" s="28"/>
      <c r="AQ900" s="28"/>
      <c r="AR900" s="28"/>
      <c r="AS900" s="28"/>
      <c r="AT900" s="28"/>
      <c r="AU900" s="28"/>
      <c r="AV900" s="28"/>
      <c r="AW900" s="28"/>
      <c r="AX900" s="28"/>
      <c r="AY900" s="28"/>
      <c r="AZ900" s="28"/>
      <c r="BA900" s="28"/>
      <c r="BB900" s="28"/>
      <c r="BC900" s="28"/>
      <c r="BD900" s="28"/>
      <c r="BE900" s="28"/>
      <c r="BF900" s="28"/>
      <c r="BG900" s="28"/>
      <c r="BH900" s="28"/>
      <c r="BI900" s="28"/>
      <c r="BJ900" s="28"/>
    </row>
    <row r="901" spans="1:62" s="12" customFormat="1" ht="14.4" x14ac:dyDescent="0.25">
      <c r="A901" s="37"/>
      <c r="B901" s="21"/>
      <c r="C901" s="21"/>
      <c r="D901" s="21"/>
      <c r="E901" s="21"/>
      <c r="F901" s="21"/>
      <c r="G901" s="57"/>
      <c r="H901" s="21"/>
      <c r="I901" s="21"/>
      <c r="J901" s="21"/>
      <c r="K901" s="21"/>
      <c r="L901" s="28"/>
      <c r="M901" s="28"/>
      <c r="N901" s="28"/>
      <c r="O901" s="28"/>
      <c r="P901" s="28"/>
      <c r="Q901" s="28"/>
      <c r="R901" s="28"/>
      <c r="S901" s="28"/>
      <c r="T901" s="28"/>
      <c r="U901" s="28"/>
      <c r="V901" s="28"/>
      <c r="W901" s="28"/>
      <c r="X901" s="28"/>
      <c r="Y901" s="28"/>
      <c r="Z901" s="28"/>
      <c r="AA901" s="28"/>
      <c r="AB901" s="28"/>
      <c r="AC901" s="28"/>
      <c r="AD901" s="28"/>
      <c r="AE901" s="28"/>
      <c r="AF901" s="28"/>
      <c r="AG901" s="28"/>
      <c r="AH901" s="28"/>
      <c r="AI901" s="28"/>
      <c r="AJ901" s="28"/>
      <c r="AK901" s="28"/>
      <c r="AL901" s="28"/>
      <c r="AM901" s="28"/>
      <c r="AN901" s="28"/>
      <c r="AO901" s="28"/>
      <c r="AP901" s="28"/>
      <c r="AQ901" s="28"/>
      <c r="AR901" s="28"/>
      <c r="AS901" s="28"/>
      <c r="AT901" s="28"/>
      <c r="AU901" s="28"/>
      <c r="AV901" s="28"/>
      <c r="AW901" s="28"/>
      <c r="AX901" s="28"/>
      <c r="AY901" s="28"/>
      <c r="AZ901" s="28"/>
      <c r="BA901" s="28"/>
      <c r="BB901" s="28"/>
      <c r="BC901" s="28"/>
      <c r="BD901" s="28"/>
      <c r="BE901" s="28"/>
      <c r="BF901" s="28"/>
      <c r="BG901" s="28"/>
      <c r="BH901" s="28"/>
      <c r="BI901" s="28"/>
      <c r="BJ901" s="28"/>
    </row>
    <row r="902" spans="1:62" s="12" customFormat="1" ht="14.4" x14ac:dyDescent="0.25">
      <c r="A902" s="37"/>
      <c r="B902" s="21"/>
      <c r="C902" s="21"/>
      <c r="D902" s="21"/>
      <c r="E902" s="21"/>
      <c r="F902" s="21"/>
      <c r="G902" s="57"/>
      <c r="H902" s="21"/>
      <c r="I902" s="21"/>
      <c r="J902" s="21"/>
      <c r="K902" s="21"/>
      <c r="L902" s="28"/>
      <c r="M902" s="28"/>
      <c r="N902" s="28"/>
      <c r="O902" s="28"/>
      <c r="P902" s="28"/>
      <c r="Q902" s="28"/>
      <c r="R902" s="28"/>
      <c r="S902" s="28"/>
      <c r="T902" s="28"/>
      <c r="U902" s="28"/>
      <c r="V902" s="28"/>
      <c r="W902" s="28"/>
      <c r="X902" s="28"/>
      <c r="Y902" s="28"/>
      <c r="Z902" s="28"/>
      <c r="AA902" s="28"/>
      <c r="AB902" s="28"/>
      <c r="AC902" s="28"/>
      <c r="AD902" s="28"/>
      <c r="AE902" s="28"/>
      <c r="AF902" s="28"/>
      <c r="AG902" s="28"/>
      <c r="AH902" s="28"/>
      <c r="AI902" s="28"/>
      <c r="AJ902" s="28"/>
      <c r="AK902" s="28"/>
      <c r="AL902" s="28"/>
      <c r="AM902" s="28"/>
      <c r="AN902" s="28"/>
      <c r="AO902" s="28"/>
      <c r="AP902" s="28"/>
      <c r="AQ902" s="28"/>
      <c r="AR902" s="28"/>
      <c r="AS902" s="28"/>
      <c r="AT902" s="28"/>
      <c r="AU902" s="28"/>
      <c r="AV902" s="28"/>
      <c r="AW902" s="28"/>
      <c r="AX902" s="28"/>
      <c r="AY902" s="28"/>
      <c r="AZ902" s="28"/>
      <c r="BA902" s="28"/>
      <c r="BB902" s="28"/>
      <c r="BC902" s="28"/>
      <c r="BD902" s="28"/>
      <c r="BE902" s="28"/>
      <c r="BF902" s="28"/>
      <c r="BG902" s="28"/>
      <c r="BH902" s="28"/>
      <c r="BI902" s="28"/>
      <c r="BJ902" s="28"/>
    </row>
    <row r="903" spans="1:62" s="12" customFormat="1" ht="14.4" x14ac:dyDescent="0.25">
      <c r="A903" s="37"/>
      <c r="B903" s="21"/>
      <c r="C903" s="21"/>
      <c r="D903" s="21"/>
      <c r="E903" s="21"/>
      <c r="F903" s="21"/>
      <c r="G903" s="57"/>
      <c r="H903" s="21"/>
      <c r="I903" s="21"/>
      <c r="J903" s="21"/>
      <c r="K903" s="21"/>
      <c r="L903" s="28"/>
      <c r="M903" s="28"/>
      <c r="N903" s="28"/>
      <c r="O903" s="28"/>
      <c r="P903" s="28"/>
      <c r="Q903" s="28"/>
      <c r="R903" s="28"/>
      <c r="S903" s="28"/>
      <c r="T903" s="28"/>
      <c r="U903" s="28"/>
      <c r="V903" s="28"/>
      <c r="W903" s="28"/>
      <c r="X903" s="28"/>
      <c r="Y903" s="28"/>
      <c r="Z903" s="28"/>
      <c r="AA903" s="28"/>
      <c r="AB903" s="28"/>
      <c r="AC903" s="28"/>
      <c r="AD903" s="28"/>
      <c r="AE903" s="28"/>
      <c r="AF903" s="28"/>
      <c r="AG903" s="28"/>
      <c r="AH903" s="28"/>
      <c r="AI903" s="28"/>
      <c r="AJ903" s="28"/>
      <c r="AK903" s="28"/>
      <c r="AL903" s="28"/>
      <c r="AM903" s="28"/>
      <c r="AN903" s="28"/>
      <c r="AO903" s="28"/>
      <c r="AP903" s="28"/>
      <c r="AQ903" s="28"/>
      <c r="AR903" s="28"/>
      <c r="AS903" s="28"/>
      <c r="AT903" s="28"/>
      <c r="AU903" s="28"/>
      <c r="AV903" s="28"/>
      <c r="AW903" s="28"/>
      <c r="AX903" s="28"/>
      <c r="AY903" s="28"/>
      <c r="AZ903" s="28"/>
      <c r="BA903" s="28"/>
      <c r="BB903" s="28"/>
      <c r="BC903" s="28"/>
      <c r="BD903" s="28"/>
      <c r="BE903" s="28"/>
      <c r="BF903" s="28"/>
      <c r="BG903" s="28"/>
      <c r="BH903" s="28"/>
      <c r="BI903" s="28"/>
      <c r="BJ903" s="28"/>
    </row>
    <row r="904" spans="1:62" s="12" customFormat="1" ht="14.4" x14ac:dyDescent="0.25">
      <c r="A904" s="37"/>
      <c r="B904" s="21"/>
      <c r="C904" s="21"/>
      <c r="D904" s="21"/>
      <c r="E904" s="21"/>
      <c r="F904" s="21"/>
      <c r="G904" s="57"/>
      <c r="H904" s="21"/>
      <c r="I904" s="21"/>
      <c r="J904" s="21"/>
      <c r="K904" s="21"/>
      <c r="L904" s="28"/>
      <c r="M904" s="28"/>
      <c r="N904" s="28"/>
      <c r="O904" s="28"/>
      <c r="P904" s="28"/>
      <c r="Q904" s="28"/>
      <c r="R904" s="28"/>
      <c r="S904" s="28"/>
      <c r="T904" s="28"/>
      <c r="U904" s="28"/>
      <c r="V904" s="28"/>
      <c r="W904" s="28"/>
      <c r="X904" s="28"/>
      <c r="Y904" s="28"/>
      <c r="Z904" s="28"/>
      <c r="AA904" s="28"/>
      <c r="AB904" s="28"/>
      <c r="AC904" s="28"/>
      <c r="AD904" s="28"/>
      <c r="AE904" s="28"/>
      <c r="AF904" s="28"/>
      <c r="AG904" s="28"/>
      <c r="AH904" s="28"/>
      <c r="AI904" s="28"/>
      <c r="AJ904" s="28"/>
      <c r="AK904" s="28"/>
      <c r="AL904" s="28"/>
      <c r="AM904" s="28"/>
      <c r="AN904" s="28"/>
      <c r="AO904" s="28"/>
      <c r="AP904" s="28"/>
      <c r="AQ904" s="28"/>
      <c r="AR904" s="28"/>
      <c r="AS904" s="28"/>
      <c r="AT904" s="28"/>
      <c r="AU904" s="28"/>
      <c r="AV904" s="28"/>
      <c r="AW904" s="28"/>
      <c r="AX904" s="28"/>
      <c r="AY904" s="28"/>
      <c r="AZ904" s="28"/>
      <c r="BA904" s="28"/>
      <c r="BB904" s="28"/>
      <c r="BC904" s="28"/>
      <c r="BD904" s="28"/>
      <c r="BE904" s="28"/>
      <c r="BF904" s="28"/>
      <c r="BG904" s="28"/>
      <c r="BH904" s="28"/>
      <c r="BI904" s="28"/>
      <c r="BJ904" s="28"/>
    </row>
    <row r="905" spans="1:62" s="12" customFormat="1" ht="14.4" x14ac:dyDescent="0.25">
      <c r="A905" s="37"/>
      <c r="B905" s="21"/>
      <c r="C905" s="21"/>
      <c r="D905" s="21"/>
      <c r="E905" s="21"/>
      <c r="F905" s="21"/>
      <c r="G905" s="57"/>
      <c r="H905" s="21"/>
      <c r="I905" s="21"/>
      <c r="J905" s="21"/>
      <c r="K905" s="21"/>
      <c r="L905" s="28"/>
      <c r="M905" s="28"/>
      <c r="N905" s="28"/>
      <c r="O905" s="28"/>
      <c r="P905" s="28"/>
      <c r="Q905" s="28"/>
      <c r="R905" s="28"/>
      <c r="S905" s="28"/>
      <c r="T905" s="28"/>
      <c r="U905" s="28"/>
      <c r="V905" s="28"/>
      <c r="W905" s="28"/>
      <c r="X905" s="28"/>
      <c r="Y905" s="28"/>
      <c r="Z905" s="28"/>
      <c r="AA905" s="28"/>
      <c r="AB905" s="28"/>
      <c r="AC905" s="28"/>
      <c r="AD905" s="28"/>
      <c r="AE905" s="28"/>
      <c r="AF905" s="28"/>
      <c r="AG905" s="28"/>
      <c r="AH905" s="28"/>
      <c r="AI905" s="28"/>
      <c r="AJ905" s="28"/>
      <c r="AK905" s="28"/>
      <c r="AL905" s="28"/>
      <c r="AM905" s="28"/>
      <c r="AN905" s="28"/>
      <c r="AO905" s="28"/>
      <c r="AP905" s="28"/>
      <c r="AQ905" s="28"/>
      <c r="AR905" s="28"/>
      <c r="AS905" s="28"/>
      <c r="AT905" s="28"/>
      <c r="AU905" s="28"/>
      <c r="AV905" s="28"/>
      <c r="AW905" s="28"/>
      <c r="AX905" s="28"/>
      <c r="AY905" s="28"/>
      <c r="AZ905" s="28"/>
      <c r="BA905" s="28"/>
      <c r="BB905" s="28"/>
      <c r="BC905" s="28"/>
      <c r="BD905" s="28"/>
      <c r="BE905" s="28"/>
      <c r="BF905" s="28"/>
      <c r="BG905" s="28"/>
      <c r="BH905" s="28"/>
      <c r="BI905" s="28"/>
      <c r="BJ905" s="28"/>
    </row>
    <row r="906" spans="1:62" s="12" customFormat="1" ht="14.4" x14ac:dyDescent="0.25">
      <c r="A906" s="37"/>
      <c r="B906" s="21"/>
      <c r="C906" s="21"/>
      <c r="D906" s="21"/>
      <c r="E906" s="21"/>
      <c r="F906" s="21"/>
      <c r="G906" s="57"/>
      <c r="H906" s="21"/>
      <c r="I906" s="21"/>
      <c r="J906" s="21"/>
      <c r="K906" s="21"/>
      <c r="L906" s="28"/>
      <c r="M906" s="28"/>
      <c r="N906" s="28"/>
      <c r="O906" s="28"/>
      <c r="P906" s="28"/>
      <c r="Q906" s="28"/>
      <c r="R906" s="28"/>
      <c r="S906" s="28"/>
      <c r="T906" s="28"/>
      <c r="U906" s="28"/>
      <c r="V906" s="28"/>
      <c r="W906" s="28"/>
      <c r="X906" s="28"/>
      <c r="Y906" s="28"/>
      <c r="Z906" s="28"/>
      <c r="AA906" s="28"/>
      <c r="AB906" s="28"/>
      <c r="AC906" s="28"/>
      <c r="AD906" s="28"/>
      <c r="AE906" s="28"/>
      <c r="AF906" s="28"/>
      <c r="AG906" s="28"/>
      <c r="AH906" s="28"/>
      <c r="AI906" s="28"/>
      <c r="AJ906" s="28"/>
      <c r="AK906" s="28"/>
      <c r="AL906" s="28"/>
      <c r="AM906" s="28"/>
      <c r="AN906" s="28"/>
      <c r="AO906" s="28"/>
      <c r="AP906" s="28"/>
      <c r="AQ906" s="28"/>
      <c r="AR906" s="28"/>
      <c r="AS906" s="28"/>
      <c r="AT906" s="28"/>
      <c r="AU906" s="28"/>
      <c r="AV906" s="28"/>
      <c r="AW906" s="28"/>
      <c r="AX906" s="28"/>
      <c r="AY906" s="28"/>
      <c r="AZ906" s="28"/>
      <c r="BA906" s="28"/>
      <c r="BB906" s="28"/>
      <c r="BC906" s="28"/>
      <c r="BD906" s="28"/>
      <c r="BE906" s="28"/>
      <c r="BF906" s="28"/>
      <c r="BG906" s="28"/>
      <c r="BH906" s="28"/>
      <c r="BI906" s="28"/>
      <c r="BJ906" s="28"/>
    </row>
    <row r="907" spans="1:62" s="12" customFormat="1" ht="14.4" x14ac:dyDescent="0.25">
      <c r="A907" s="37"/>
      <c r="B907" s="21"/>
      <c r="C907" s="21"/>
      <c r="D907" s="21"/>
      <c r="E907" s="21"/>
      <c r="F907" s="21"/>
      <c r="G907" s="57"/>
      <c r="H907" s="21"/>
      <c r="I907" s="21"/>
      <c r="J907" s="21"/>
      <c r="K907" s="21"/>
      <c r="L907" s="28"/>
      <c r="M907" s="28"/>
      <c r="N907" s="28"/>
      <c r="O907" s="28"/>
      <c r="P907" s="28"/>
      <c r="Q907" s="28"/>
      <c r="R907" s="28"/>
      <c r="S907" s="28"/>
      <c r="T907" s="28"/>
      <c r="U907" s="28"/>
      <c r="V907" s="28"/>
      <c r="W907" s="28"/>
      <c r="X907" s="28"/>
      <c r="Y907" s="28"/>
      <c r="Z907" s="28"/>
      <c r="AA907" s="28"/>
      <c r="AB907" s="28"/>
      <c r="AC907" s="28"/>
      <c r="AD907" s="28"/>
      <c r="AE907" s="28"/>
      <c r="AF907" s="28"/>
      <c r="AG907" s="28"/>
      <c r="AH907" s="28"/>
      <c r="AI907" s="28"/>
      <c r="AJ907" s="28"/>
      <c r="AK907" s="28"/>
      <c r="AL907" s="28"/>
      <c r="AM907" s="28"/>
      <c r="AN907" s="28"/>
      <c r="AO907" s="28"/>
      <c r="AP907" s="28"/>
      <c r="AQ907" s="28"/>
      <c r="AR907" s="28"/>
      <c r="AS907" s="28"/>
      <c r="AT907" s="28"/>
      <c r="AU907" s="28"/>
      <c r="AV907" s="28"/>
      <c r="AW907" s="28"/>
      <c r="AX907" s="28"/>
      <c r="AY907" s="28"/>
      <c r="AZ907" s="28"/>
      <c r="BA907" s="28"/>
      <c r="BB907" s="28"/>
      <c r="BC907" s="28"/>
      <c r="BD907" s="28"/>
      <c r="BE907" s="28"/>
      <c r="BF907" s="28"/>
      <c r="BG907" s="28"/>
      <c r="BH907" s="28"/>
      <c r="BI907" s="28"/>
      <c r="BJ907" s="28"/>
    </row>
    <row r="908" spans="1:62" s="12" customFormat="1" ht="14.4" x14ac:dyDescent="0.25">
      <c r="A908" s="37"/>
      <c r="B908" s="21"/>
      <c r="C908" s="21"/>
      <c r="D908" s="21"/>
      <c r="E908" s="21"/>
      <c r="F908" s="21"/>
      <c r="G908" s="57"/>
      <c r="H908" s="21"/>
      <c r="I908" s="21"/>
      <c r="J908" s="21"/>
      <c r="K908" s="21"/>
      <c r="L908" s="28"/>
      <c r="M908" s="28"/>
      <c r="N908" s="28"/>
      <c r="O908" s="28"/>
      <c r="P908" s="28"/>
      <c r="Q908" s="28"/>
      <c r="R908" s="28"/>
      <c r="S908" s="28"/>
      <c r="T908" s="28"/>
      <c r="U908" s="28"/>
      <c r="V908" s="28"/>
      <c r="W908" s="28"/>
      <c r="X908" s="28"/>
      <c r="Y908" s="28"/>
      <c r="Z908" s="28"/>
      <c r="AA908" s="28"/>
      <c r="AB908" s="28"/>
      <c r="AC908" s="28"/>
      <c r="AD908" s="28"/>
      <c r="AE908" s="28"/>
      <c r="AF908" s="28"/>
      <c r="AG908" s="28"/>
      <c r="AH908" s="28"/>
      <c r="AI908" s="28"/>
      <c r="AJ908" s="28"/>
      <c r="AK908" s="28"/>
      <c r="AL908" s="28"/>
      <c r="AM908" s="28"/>
      <c r="AN908" s="28"/>
      <c r="AO908" s="28"/>
      <c r="AP908" s="28"/>
      <c r="AQ908" s="28"/>
      <c r="AR908" s="28"/>
      <c r="AS908" s="28"/>
      <c r="AT908" s="28"/>
      <c r="AU908" s="28"/>
      <c r="AV908" s="28"/>
      <c r="AW908" s="28"/>
      <c r="AX908" s="28"/>
      <c r="AY908" s="28"/>
      <c r="AZ908" s="28"/>
      <c r="BA908" s="28"/>
      <c r="BB908" s="28"/>
      <c r="BC908" s="28"/>
      <c r="BD908" s="28"/>
      <c r="BE908" s="28"/>
      <c r="BF908" s="28"/>
      <c r="BG908" s="28"/>
      <c r="BH908" s="28"/>
      <c r="BI908" s="28"/>
      <c r="BJ908" s="28"/>
    </row>
    <row r="909" spans="1:62" s="12" customFormat="1" ht="14.4" x14ac:dyDescent="0.25">
      <c r="A909" s="37"/>
      <c r="B909" s="21"/>
      <c r="C909" s="21"/>
      <c r="D909" s="21"/>
      <c r="E909" s="21"/>
      <c r="F909" s="21"/>
      <c r="G909" s="57"/>
      <c r="H909" s="21"/>
      <c r="I909" s="21"/>
      <c r="J909" s="21"/>
      <c r="K909" s="21"/>
      <c r="L909" s="28"/>
      <c r="M909" s="28"/>
      <c r="N909" s="28"/>
      <c r="O909" s="28"/>
      <c r="P909" s="28"/>
      <c r="Q909" s="28"/>
      <c r="R909" s="28"/>
      <c r="S909" s="28"/>
      <c r="T909" s="28"/>
      <c r="U909" s="28"/>
      <c r="V909" s="28"/>
      <c r="W909" s="28"/>
      <c r="X909" s="28"/>
      <c r="Y909" s="28"/>
      <c r="Z909" s="28"/>
      <c r="AA909" s="28"/>
      <c r="AB909" s="28"/>
      <c r="AC909" s="28"/>
      <c r="AD909" s="28"/>
      <c r="AE909" s="28"/>
      <c r="AF909" s="28"/>
      <c r="AG909" s="28"/>
      <c r="AH909" s="28"/>
      <c r="AI909" s="28"/>
      <c r="AJ909" s="28"/>
      <c r="AK909" s="28"/>
      <c r="AL909" s="28"/>
      <c r="AM909" s="28"/>
      <c r="AN909" s="28"/>
      <c r="AO909" s="28"/>
      <c r="AP909" s="28"/>
      <c r="AQ909" s="28"/>
      <c r="AR909" s="28"/>
      <c r="AS909" s="28"/>
      <c r="AT909" s="28"/>
      <c r="AU909" s="28"/>
      <c r="AV909" s="28"/>
      <c r="AW909" s="28"/>
      <c r="AX909" s="28"/>
      <c r="AY909" s="28"/>
      <c r="AZ909" s="28"/>
      <c r="BA909" s="28"/>
      <c r="BB909" s="28"/>
      <c r="BC909" s="28"/>
      <c r="BD909" s="28"/>
      <c r="BE909" s="28"/>
      <c r="BF909" s="28"/>
      <c r="BG909" s="28"/>
      <c r="BH909" s="28"/>
      <c r="BI909" s="28"/>
      <c r="BJ909" s="28"/>
    </row>
    <row r="910" spans="1:62" s="12" customFormat="1" ht="14.4" x14ac:dyDescent="0.25">
      <c r="A910" s="37"/>
      <c r="B910" s="21"/>
      <c r="C910" s="21"/>
      <c r="D910" s="21"/>
      <c r="E910" s="21"/>
      <c r="F910" s="21"/>
      <c r="G910" s="57"/>
      <c r="H910" s="21"/>
      <c r="I910" s="21"/>
      <c r="J910" s="21"/>
      <c r="K910" s="21"/>
      <c r="L910" s="28"/>
      <c r="M910" s="28"/>
      <c r="N910" s="28"/>
      <c r="O910" s="28"/>
      <c r="P910" s="28"/>
      <c r="Q910" s="28"/>
      <c r="R910" s="28"/>
      <c r="S910" s="28"/>
      <c r="T910" s="28"/>
      <c r="U910" s="28"/>
      <c r="V910" s="28"/>
      <c r="W910" s="28"/>
      <c r="X910" s="28"/>
      <c r="Y910" s="28"/>
      <c r="Z910" s="28"/>
      <c r="AA910" s="28"/>
      <c r="AB910" s="28"/>
      <c r="AC910" s="28"/>
      <c r="AD910" s="28"/>
      <c r="AE910" s="28"/>
      <c r="AF910" s="28"/>
      <c r="AG910" s="28"/>
      <c r="AH910" s="28"/>
      <c r="AI910" s="28"/>
      <c r="AJ910" s="28"/>
      <c r="AK910" s="28"/>
      <c r="AL910" s="28"/>
      <c r="AM910" s="28"/>
      <c r="AN910" s="28"/>
      <c r="AO910" s="28"/>
      <c r="AP910" s="28"/>
      <c r="AQ910" s="28"/>
      <c r="AR910" s="28"/>
      <c r="AS910" s="28"/>
      <c r="AT910" s="28"/>
      <c r="AU910" s="28"/>
      <c r="AV910" s="28"/>
      <c r="AW910" s="28"/>
      <c r="AX910" s="28"/>
      <c r="AY910" s="28"/>
      <c r="AZ910" s="28"/>
      <c r="BA910" s="28"/>
      <c r="BB910" s="28"/>
      <c r="BC910" s="28"/>
      <c r="BD910" s="28"/>
      <c r="BE910" s="28"/>
      <c r="BF910" s="28"/>
      <c r="BG910" s="28"/>
      <c r="BH910" s="28"/>
      <c r="BI910" s="28"/>
      <c r="BJ910" s="28"/>
    </row>
    <row r="911" spans="1:62" s="12" customFormat="1" ht="14.4" x14ac:dyDescent="0.25">
      <c r="A911" s="37"/>
      <c r="B911" s="21"/>
      <c r="C911" s="21"/>
      <c r="D911" s="21"/>
      <c r="E911" s="21"/>
      <c r="F911" s="21"/>
      <c r="G911" s="57"/>
      <c r="H911" s="21"/>
      <c r="I911" s="21"/>
      <c r="J911" s="21"/>
      <c r="K911" s="21"/>
      <c r="L911" s="28"/>
      <c r="M911" s="28"/>
      <c r="N911" s="28"/>
      <c r="O911" s="28"/>
      <c r="P911" s="28"/>
      <c r="Q911" s="28"/>
      <c r="R911" s="28"/>
      <c r="S911" s="28"/>
      <c r="T911" s="28"/>
      <c r="U911" s="28"/>
      <c r="V911" s="28"/>
      <c r="W911" s="28"/>
      <c r="X911" s="28"/>
      <c r="Y911" s="28"/>
      <c r="Z911" s="28"/>
      <c r="AA911" s="28"/>
      <c r="AB911" s="28"/>
      <c r="AC911" s="28"/>
      <c r="AD911" s="28"/>
      <c r="AE911" s="28"/>
      <c r="AF911" s="28"/>
      <c r="AG911" s="28"/>
      <c r="AH911" s="28"/>
      <c r="AI911" s="28"/>
      <c r="AJ911" s="28"/>
      <c r="AK911" s="28"/>
      <c r="AL911" s="28"/>
      <c r="AM911" s="28"/>
      <c r="AN911" s="28"/>
      <c r="AO911" s="28"/>
      <c r="AP911" s="28"/>
      <c r="AQ911" s="28"/>
      <c r="AR911" s="28"/>
      <c r="AS911" s="28"/>
      <c r="AT911" s="28"/>
      <c r="AU911" s="28"/>
      <c r="AV911" s="28"/>
      <c r="AW911" s="28"/>
      <c r="AX911" s="28"/>
      <c r="AY911" s="28"/>
      <c r="AZ911" s="28"/>
      <c r="BA911" s="28"/>
      <c r="BB911" s="28"/>
      <c r="BC911" s="28"/>
      <c r="BD911" s="28"/>
      <c r="BE911" s="28"/>
      <c r="BF911" s="28"/>
      <c r="BG911" s="28"/>
      <c r="BH911" s="28"/>
      <c r="BI911" s="28"/>
      <c r="BJ911" s="28"/>
    </row>
    <row r="912" spans="1:62" s="12" customFormat="1" ht="14.4" x14ac:dyDescent="0.25">
      <c r="A912" s="37"/>
      <c r="B912" s="21"/>
      <c r="C912" s="21"/>
      <c r="D912" s="21"/>
      <c r="E912" s="21"/>
      <c r="F912" s="21"/>
      <c r="G912" s="57"/>
      <c r="H912" s="21"/>
      <c r="I912" s="21"/>
      <c r="J912" s="21"/>
      <c r="K912" s="21"/>
      <c r="L912" s="28"/>
      <c r="M912" s="28"/>
      <c r="N912" s="28"/>
      <c r="O912" s="28"/>
      <c r="P912" s="28"/>
      <c r="Q912" s="28"/>
      <c r="R912" s="28"/>
      <c r="S912" s="28"/>
      <c r="T912" s="28"/>
      <c r="U912" s="28"/>
      <c r="V912" s="28"/>
      <c r="W912" s="28"/>
      <c r="X912" s="28"/>
      <c r="Y912" s="28"/>
      <c r="Z912" s="28"/>
      <c r="AA912" s="28"/>
      <c r="AB912" s="28"/>
      <c r="AC912" s="28"/>
      <c r="AD912" s="28"/>
      <c r="AE912" s="28"/>
      <c r="AF912" s="28"/>
      <c r="AG912" s="28"/>
      <c r="AH912" s="28"/>
      <c r="AI912" s="28"/>
      <c r="AJ912" s="28"/>
      <c r="AK912" s="28"/>
      <c r="AL912" s="28"/>
      <c r="AM912" s="28"/>
      <c r="AN912" s="28"/>
      <c r="AO912" s="28"/>
      <c r="AP912" s="28"/>
      <c r="AQ912" s="28"/>
      <c r="AR912" s="28"/>
      <c r="AS912" s="28"/>
      <c r="AT912" s="28"/>
      <c r="AU912" s="28"/>
      <c r="AV912" s="28"/>
      <c r="AW912" s="28"/>
      <c r="AX912" s="28"/>
      <c r="AY912" s="28"/>
      <c r="AZ912" s="28"/>
      <c r="BA912" s="28"/>
      <c r="BB912" s="28"/>
      <c r="BC912" s="28"/>
      <c r="BD912" s="28"/>
      <c r="BE912" s="28"/>
      <c r="BF912" s="28"/>
      <c r="BG912" s="28"/>
      <c r="BH912" s="28"/>
      <c r="BI912" s="28"/>
      <c r="BJ912" s="28"/>
    </row>
    <row r="913" spans="1:62" s="12" customFormat="1" ht="14.4" x14ac:dyDescent="0.25">
      <c r="A913" s="37"/>
      <c r="B913" s="21"/>
      <c r="C913" s="21"/>
      <c r="D913" s="21"/>
      <c r="E913" s="21"/>
      <c r="F913" s="21"/>
      <c r="G913" s="57"/>
      <c r="H913" s="21"/>
      <c r="I913" s="21"/>
      <c r="J913" s="21"/>
      <c r="K913" s="21"/>
      <c r="L913" s="28"/>
      <c r="M913" s="28"/>
      <c r="N913" s="28"/>
      <c r="O913" s="28"/>
      <c r="P913" s="28"/>
      <c r="Q913" s="28"/>
      <c r="R913" s="28"/>
      <c r="S913" s="28"/>
      <c r="T913" s="28"/>
      <c r="U913" s="28"/>
      <c r="V913" s="28"/>
      <c r="W913" s="28"/>
      <c r="X913" s="28"/>
      <c r="Y913" s="28"/>
      <c r="Z913" s="28"/>
      <c r="AA913" s="28"/>
      <c r="AB913" s="28"/>
      <c r="AC913" s="28"/>
      <c r="AD913" s="28"/>
      <c r="AE913" s="28"/>
      <c r="AF913" s="28"/>
      <c r="AG913" s="28"/>
      <c r="AH913" s="28"/>
      <c r="AI913" s="28"/>
      <c r="AJ913" s="28"/>
      <c r="AK913" s="28"/>
      <c r="AL913" s="28"/>
      <c r="AM913" s="28"/>
      <c r="AN913" s="28"/>
      <c r="AO913" s="28"/>
      <c r="AP913" s="28"/>
      <c r="AQ913" s="28"/>
      <c r="AR913" s="28"/>
      <c r="AS913" s="28"/>
      <c r="AT913" s="28"/>
      <c r="AU913" s="28"/>
      <c r="AV913" s="28"/>
      <c r="AW913" s="28"/>
      <c r="AX913" s="28"/>
      <c r="AY913" s="28"/>
      <c r="AZ913" s="28"/>
      <c r="BA913" s="28"/>
      <c r="BB913" s="28"/>
      <c r="BC913" s="28"/>
      <c r="BD913" s="28"/>
      <c r="BE913" s="28"/>
      <c r="BF913" s="28"/>
      <c r="BG913" s="28"/>
      <c r="BH913" s="28"/>
      <c r="BI913" s="28"/>
      <c r="BJ913" s="28"/>
    </row>
    <row r="914" spans="1:62" s="12" customFormat="1" ht="14.4" x14ac:dyDescent="0.25">
      <c r="A914" s="37"/>
      <c r="B914" s="21"/>
      <c r="C914" s="21"/>
      <c r="D914" s="21"/>
      <c r="E914" s="21"/>
      <c r="F914" s="21"/>
      <c r="G914" s="57"/>
      <c r="H914" s="21"/>
      <c r="I914" s="21"/>
      <c r="J914" s="21"/>
      <c r="K914" s="21"/>
      <c r="L914" s="28"/>
      <c r="M914" s="28"/>
      <c r="N914" s="28"/>
      <c r="O914" s="28"/>
      <c r="P914" s="28"/>
      <c r="Q914" s="28"/>
      <c r="R914" s="28"/>
      <c r="S914" s="28"/>
      <c r="T914" s="28"/>
      <c r="U914" s="28"/>
      <c r="V914" s="28"/>
      <c r="W914" s="28"/>
      <c r="X914" s="28"/>
      <c r="Y914" s="28"/>
      <c r="Z914" s="28"/>
      <c r="AA914" s="28"/>
      <c r="AB914" s="28"/>
      <c r="AC914" s="28"/>
      <c r="AD914" s="28"/>
      <c r="AE914" s="28"/>
      <c r="AF914" s="28"/>
      <c r="AG914" s="28"/>
      <c r="AH914" s="28"/>
      <c r="AI914" s="28"/>
      <c r="AJ914" s="28"/>
      <c r="AK914" s="28"/>
      <c r="AL914" s="28"/>
      <c r="AM914" s="28"/>
      <c r="AN914" s="28"/>
      <c r="AO914" s="28"/>
      <c r="AP914" s="28"/>
      <c r="AQ914" s="28"/>
      <c r="AR914" s="28"/>
      <c r="AS914" s="28"/>
      <c r="AT914" s="28"/>
      <c r="AU914" s="28"/>
      <c r="AV914" s="28"/>
      <c r="AW914" s="28"/>
      <c r="AX914" s="28"/>
      <c r="AY914" s="28"/>
      <c r="AZ914" s="28"/>
      <c r="BA914" s="28"/>
      <c r="BB914" s="28"/>
      <c r="BC914" s="28"/>
      <c r="BD914" s="28"/>
      <c r="BE914" s="28"/>
      <c r="BF914" s="28"/>
      <c r="BG914" s="28"/>
      <c r="BH914" s="28"/>
      <c r="BI914" s="28"/>
      <c r="BJ914" s="28"/>
    </row>
    <row r="915" spans="1:62" s="12" customFormat="1" ht="14.4" x14ac:dyDescent="0.25">
      <c r="A915" s="37"/>
      <c r="B915" s="21"/>
      <c r="C915" s="21"/>
      <c r="D915" s="21"/>
      <c r="E915" s="21"/>
      <c r="F915" s="21"/>
      <c r="G915" s="57"/>
      <c r="H915" s="21"/>
      <c r="I915" s="21"/>
      <c r="J915" s="21"/>
      <c r="K915" s="21"/>
      <c r="L915" s="28"/>
      <c r="M915" s="28"/>
      <c r="N915" s="28"/>
      <c r="O915" s="28"/>
      <c r="P915" s="28"/>
      <c r="Q915" s="28"/>
      <c r="R915" s="28"/>
      <c r="S915" s="28"/>
      <c r="T915" s="28"/>
      <c r="U915" s="28"/>
      <c r="V915" s="28"/>
      <c r="W915" s="28"/>
      <c r="X915" s="28"/>
      <c r="Y915" s="28"/>
      <c r="Z915" s="28"/>
      <c r="AA915" s="28"/>
      <c r="AB915" s="28"/>
      <c r="AC915" s="28"/>
      <c r="AD915" s="28"/>
      <c r="AE915" s="28"/>
      <c r="AF915" s="28"/>
      <c r="AG915" s="28"/>
      <c r="AH915" s="28"/>
      <c r="AI915" s="28"/>
      <c r="AJ915" s="28"/>
      <c r="AK915" s="28"/>
      <c r="AL915" s="28"/>
      <c r="AM915" s="28"/>
      <c r="AN915" s="28"/>
      <c r="AO915" s="28"/>
      <c r="AP915" s="28"/>
      <c r="AQ915" s="28"/>
      <c r="AR915" s="28"/>
      <c r="AS915" s="28"/>
      <c r="AT915" s="28"/>
      <c r="AU915" s="28"/>
      <c r="AV915" s="28"/>
      <c r="AW915" s="28"/>
      <c r="AX915" s="28"/>
      <c r="AY915" s="28"/>
      <c r="AZ915" s="28"/>
      <c r="BA915" s="28"/>
      <c r="BB915" s="28"/>
      <c r="BC915" s="28"/>
      <c r="BD915" s="28"/>
      <c r="BE915" s="28"/>
      <c r="BF915" s="28"/>
      <c r="BG915" s="28"/>
      <c r="BH915" s="28"/>
      <c r="BI915" s="28"/>
      <c r="BJ915" s="28"/>
    </row>
    <row r="916" spans="1:62" s="12" customFormat="1" ht="14.4" x14ac:dyDescent="0.25">
      <c r="A916" s="37"/>
      <c r="B916" s="21"/>
      <c r="C916" s="21"/>
      <c r="D916" s="21"/>
      <c r="E916" s="21"/>
      <c r="F916" s="21"/>
      <c r="G916" s="57"/>
      <c r="H916" s="21"/>
      <c r="I916" s="21"/>
      <c r="J916" s="21"/>
      <c r="K916" s="21"/>
      <c r="L916" s="28"/>
      <c r="M916" s="28"/>
      <c r="N916" s="28"/>
      <c r="O916" s="28"/>
      <c r="P916" s="28"/>
      <c r="Q916" s="28"/>
      <c r="R916" s="28"/>
      <c r="S916" s="28"/>
      <c r="T916" s="28"/>
      <c r="U916" s="28"/>
      <c r="V916" s="28"/>
      <c r="W916" s="28"/>
      <c r="X916" s="28"/>
      <c r="Y916" s="28"/>
      <c r="Z916" s="28"/>
      <c r="AA916" s="28"/>
      <c r="AB916" s="28"/>
      <c r="AC916" s="28"/>
      <c r="AD916" s="28"/>
      <c r="AE916" s="28"/>
      <c r="AF916" s="28"/>
      <c r="AG916" s="28"/>
      <c r="AH916" s="28"/>
      <c r="AI916" s="28"/>
      <c r="AJ916" s="28"/>
      <c r="AK916" s="28"/>
      <c r="AL916" s="28"/>
      <c r="AM916" s="28"/>
      <c r="AN916" s="28"/>
      <c r="AO916" s="28"/>
      <c r="AP916" s="28"/>
      <c r="AQ916" s="28"/>
      <c r="AR916" s="28"/>
      <c r="AS916" s="28"/>
      <c r="AT916" s="28"/>
      <c r="AU916" s="28"/>
      <c r="AV916" s="28"/>
      <c r="AW916" s="28"/>
      <c r="AX916" s="28"/>
      <c r="AY916" s="28"/>
      <c r="AZ916" s="28"/>
      <c r="BA916" s="28"/>
      <c r="BB916" s="28"/>
      <c r="BC916" s="28"/>
      <c r="BD916" s="28"/>
      <c r="BE916" s="28"/>
      <c r="BF916" s="28"/>
      <c r="BG916" s="28"/>
      <c r="BH916" s="28"/>
      <c r="BI916" s="28"/>
      <c r="BJ916" s="28"/>
    </row>
    <row r="917" spans="1:62" s="12" customFormat="1" ht="14.4" x14ac:dyDescent="0.25">
      <c r="A917" s="37"/>
      <c r="B917" s="21"/>
      <c r="C917" s="21"/>
      <c r="D917" s="21"/>
      <c r="E917" s="21"/>
      <c r="F917" s="21"/>
      <c r="G917" s="57"/>
      <c r="H917" s="21"/>
      <c r="I917" s="21"/>
      <c r="J917" s="21"/>
      <c r="K917" s="21"/>
      <c r="L917" s="28"/>
      <c r="M917" s="28"/>
      <c r="N917" s="28"/>
      <c r="O917" s="28"/>
      <c r="P917" s="28"/>
      <c r="Q917" s="28"/>
      <c r="R917" s="28"/>
      <c r="S917" s="28"/>
      <c r="T917" s="28"/>
      <c r="U917" s="28"/>
      <c r="V917" s="28"/>
      <c r="W917" s="28"/>
      <c r="X917" s="28"/>
      <c r="Y917" s="28"/>
      <c r="Z917" s="28"/>
      <c r="AA917" s="28"/>
      <c r="AB917" s="28"/>
      <c r="AC917" s="28"/>
      <c r="AD917" s="28"/>
      <c r="AE917" s="28"/>
      <c r="AF917" s="28"/>
      <c r="AG917" s="28"/>
      <c r="AH917" s="28"/>
      <c r="AI917" s="28"/>
      <c r="AJ917" s="28"/>
      <c r="AK917" s="28"/>
      <c r="AL917" s="28"/>
      <c r="AM917" s="28"/>
      <c r="AN917" s="28"/>
      <c r="AO917" s="28"/>
      <c r="AP917" s="28"/>
      <c r="AQ917" s="28"/>
      <c r="AR917" s="28"/>
      <c r="AS917" s="28"/>
      <c r="AT917" s="28"/>
      <c r="AU917" s="28"/>
      <c r="AV917" s="28"/>
      <c r="AW917" s="28"/>
      <c r="AX917" s="28"/>
      <c r="AY917" s="28"/>
      <c r="AZ917" s="28"/>
      <c r="BA917" s="28"/>
      <c r="BB917" s="28"/>
      <c r="BC917" s="28"/>
      <c r="BD917" s="28"/>
      <c r="BE917" s="28"/>
      <c r="BF917" s="28"/>
      <c r="BG917" s="28"/>
      <c r="BH917" s="28"/>
      <c r="BI917" s="28"/>
      <c r="BJ917" s="28"/>
    </row>
    <row r="918" spans="1:62" s="12" customFormat="1" ht="14.4" x14ac:dyDescent="0.25">
      <c r="A918" s="37"/>
      <c r="B918" s="21"/>
      <c r="C918" s="21"/>
      <c r="D918" s="21"/>
      <c r="E918" s="21"/>
      <c r="F918" s="21"/>
      <c r="G918" s="57"/>
      <c r="H918" s="21"/>
      <c r="I918" s="21"/>
      <c r="J918" s="21"/>
      <c r="K918" s="21"/>
      <c r="L918" s="28"/>
      <c r="M918" s="28"/>
      <c r="N918" s="28"/>
      <c r="O918" s="28"/>
      <c r="P918" s="28"/>
      <c r="Q918" s="28"/>
      <c r="R918" s="28"/>
      <c r="S918" s="28"/>
      <c r="T918" s="28"/>
      <c r="U918" s="28"/>
      <c r="V918" s="28"/>
      <c r="W918" s="28"/>
      <c r="X918" s="28"/>
      <c r="Y918" s="28"/>
      <c r="Z918" s="28"/>
      <c r="AA918" s="28"/>
      <c r="AB918" s="28"/>
      <c r="AC918" s="28"/>
      <c r="AD918" s="28"/>
      <c r="AE918" s="28"/>
      <c r="AF918" s="28"/>
      <c r="AG918" s="28"/>
      <c r="AH918" s="28"/>
      <c r="AI918" s="28"/>
      <c r="AJ918" s="28"/>
      <c r="AK918" s="28"/>
      <c r="AL918" s="28"/>
      <c r="AM918" s="28"/>
      <c r="AN918" s="28"/>
      <c r="AO918" s="28"/>
      <c r="AP918" s="28"/>
      <c r="AQ918" s="28"/>
      <c r="AR918" s="28"/>
      <c r="AS918" s="28"/>
      <c r="AT918" s="28"/>
      <c r="AU918" s="28"/>
      <c r="AV918" s="28"/>
      <c r="AW918" s="28"/>
      <c r="AX918" s="28"/>
      <c r="AY918" s="28"/>
      <c r="AZ918" s="28"/>
      <c r="BA918" s="28"/>
      <c r="BB918" s="28"/>
      <c r="BC918" s="28"/>
      <c r="BD918" s="28"/>
      <c r="BE918" s="28"/>
      <c r="BF918" s="28"/>
      <c r="BG918" s="28"/>
      <c r="BH918" s="28"/>
      <c r="BI918" s="28"/>
      <c r="BJ918" s="28"/>
    </row>
    <row r="919" spans="1:62" s="12" customFormat="1" ht="14.4" x14ac:dyDescent="0.25">
      <c r="A919" s="37"/>
      <c r="B919" s="21"/>
      <c r="C919" s="21"/>
      <c r="D919" s="21"/>
      <c r="E919" s="21"/>
      <c r="F919" s="21"/>
      <c r="G919" s="57"/>
      <c r="H919" s="21"/>
      <c r="I919" s="21"/>
      <c r="J919" s="21"/>
      <c r="K919" s="21"/>
      <c r="L919" s="28"/>
      <c r="M919" s="28"/>
      <c r="N919" s="28"/>
      <c r="O919" s="28"/>
      <c r="P919" s="28"/>
      <c r="Q919" s="28"/>
      <c r="R919" s="28"/>
      <c r="S919" s="28"/>
      <c r="T919" s="28"/>
      <c r="U919" s="28"/>
      <c r="V919" s="28"/>
      <c r="W919" s="28"/>
      <c r="X919" s="28"/>
      <c r="Y919" s="28"/>
      <c r="Z919" s="28"/>
      <c r="AA919" s="28"/>
      <c r="AB919" s="28"/>
      <c r="AC919" s="28"/>
      <c r="AD919" s="28"/>
      <c r="AE919" s="28"/>
      <c r="AF919" s="28"/>
      <c r="AG919" s="28"/>
      <c r="AH919" s="28"/>
      <c r="AI919" s="28"/>
      <c r="AJ919" s="28"/>
      <c r="AK919" s="28"/>
      <c r="AL919" s="28"/>
      <c r="AM919" s="28"/>
      <c r="AN919" s="28"/>
      <c r="AO919" s="28"/>
      <c r="AP919" s="28"/>
      <c r="AQ919" s="28"/>
      <c r="AR919" s="28"/>
      <c r="AS919" s="28"/>
      <c r="AT919" s="28"/>
      <c r="AU919" s="28"/>
      <c r="AV919" s="28"/>
      <c r="AW919" s="28"/>
      <c r="AX919" s="28"/>
      <c r="AY919" s="28"/>
      <c r="AZ919" s="28"/>
      <c r="BA919" s="28"/>
      <c r="BB919" s="28"/>
      <c r="BC919" s="28"/>
      <c r="BD919" s="28"/>
      <c r="BE919" s="28"/>
      <c r="BF919" s="28"/>
      <c r="BG919" s="28"/>
      <c r="BH919" s="28"/>
      <c r="BI919" s="28"/>
      <c r="BJ919" s="28"/>
    </row>
    <row r="920" spans="1:62" s="12" customFormat="1" ht="14.4" x14ac:dyDescent="0.25">
      <c r="A920" s="37"/>
      <c r="B920" s="21"/>
      <c r="C920" s="21"/>
      <c r="D920" s="21"/>
      <c r="E920" s="21"/>
      <c r="F920" s="21"/>
      <c r="G920" s="57"/>
      <c r="H920" s="21"/>
      <c r="I920" s="21"/>
      <c r="J920" s="21"/>
      <c r="K920" s="21"/>
      <c r="L920" s="28"/>
      <c r="M920" s="28"/>
      <c r="N920" s="28"/>
      <c r="O920" s="28"/>
      <c r="P920" s="28"/>
      <c r="Q920" s="28"/>
      <c r="R920" s="28"/>
      <c r="S920" s="28"/>
      <c r="T920" s="28"/>
      <c r="U920" s="28"/>
      <c r="V920" s="28"/>
      <c r="W920" s="28"/>
      <c r="X920" s="28"/>
      <c r="Y920" s="28"/>
      <c r="Z920" s="28"/>
      <c r="AA920" s="28"/>
      <c r="AB920" s="28"/>
      <c r="AC920" s="28"/>
      <c r="AD920" s="28"/>
      <c r="AE920" s="28"/>
      <c r="AF920" s="28"/>
      <c r="AG920" s="28"/>
      <c r="AH920" s="28"/>
      <c r="AI920" s="28"/>
      <c r="AJ920" s="28"/>
      <c r="AK920" s="28"/>
      <c r="AL920" s="28"/>
      <c r="AM920" s="28"/>
      <c r="AN920" s="28"/>
      <c r="AO920" s="28"/>
      <c r="AP920" s="28"/>
      <c r="AQ920" s="28"/>
      <c r="AR920" s="28"/>
      <c r="AS920" s="28"/>
      <c r="AT920" s="28"/>
      <c r="AU920" s="28"/>
      <c r="AV920" s="28"/>
      <c r="AW920" s="28"/>
      <c r="AX920" s="28"/>
      <c r="AY920" s="28"/>
      <c r="AZ920" s="28"/>
      <c r="BA920" s="28"/>
      <c r="BB920" s="28"/>
      <c r="BC920" s="28"/>
      <c r="BD920" s="28"/>
      <c r="BE920" s="28"/>
      <c r="BF920" s="28"/>
      <c r="BG920" s="28"/>
      <c r="BH920" s="28"/>
      <c r="BI920" s="28"/>
      <c r="BJ920" s="28"/>
    </row>
    <row r="921" spans="1:62" s="12" customFormat="1" ht="14.4" x14ac:dyDescent="0.25">
      <c r="A921" s="37"/>
      <c r="B921" s="21"/>
      <c r="C921" s="21"/>
      <c r="D921" s="21"/>
      <c r="E921" s="21"/>
      <c r="F921" s="21"/>
      <c r="G921" s="57"/>
      <c r="H921" s="21"/>
      <c r="I921" s="21"/>
      <c r="J921" s="21"/>
      <c r="K921" s="21"/>
      <c r="L921" s="28"/>
      <c r="M921" s="28"/>
      <c r="N921" s="28"/>
      <c r="O921" s="28"/>
      <c r="P921" s="28"/>
      <c r="Q921" s="28"/>
      <c r="R921" s="28"/>
      <c r="S921" s="28"/>
      <c r="T921" s="28"/>
      <c r="U921" s="28"/>
      <c r="V921" s="28"/>
      <c r="W921" s="28"/>
      <c r="X921" s="28"/>
      <c r="Y921" s="28"/>
      <c r="Z921" s="28"/>
      <c r="AA921" s="28"/>
      <c r="AB921" s="28"/>
      <c r="AC921" s="28"/>
      <c r="AD921" s="28"/>
      <c r="AE921" s="28"/>
      <c r="AF921" s="28"/>
      <c r="AG921" s="28"/>
      <c r="AH921" s="28"/>
      <c r="AI921" s="28"/>
      <c r="AJ921" s="28"/>
      <c r="AK921" s="28"/>
      <c r="AL921" s="28"/>
      <c r="AM921" s="28"/>
      <c r="AN921" s="28"/>
      <c r="AO921" s="28"/>
      <c r="AP921" s="28"/>
      <c r="AQ921" s="28"/>
      <c r="AR921" s="28"/>
      <c r="AS921" s="28"/>
      <c r="AT921" s="28"/>
      <c r="AU921" s="28"/>
      <c r="AV921" s="28"/>
      <c r="AW921" s="28"/>
      <c r="AX921" s="28"/>
      <c r="AY921" s="28"/>
      <c r="AZ921" s="28"/>
      <c r="BA921" s="28"/>
      <c r="BB921" s="28"/>
      <c r="BC921" s="28"/>
      <c r="BD921" s="28"/>
      <c r="BE921" s="28"/>
      <c r="BF921" s="28"/>
      <c r="BG921" s="28"/>
      <c r="BH921" s="28"/>
      <c r="BI921" s="28"/>
      <c r="BJ921" s="28"/>
    </row>
    <row r="922" spans="1:62" s="12" customFormat="1" ht="14.4" x14ac:dyDescent="0.25">
      <c r="A922" s="37"/>
      <c r="B922" s="21"/>
      <c r="C922" s="21"/>
      <c r="D922" s="21"/>
      <c r="E922" s="21"/>
      <c r="F922" s="21"/>
      <c r="G922" s="57"/>
      <c r="H922" s="21"/>
      <c r="I922" s="21"/>
      <c r="J922" s="21"/>
      <c r="K922" s="21"/>
      <c r="L922" s="28"/>
      <c r="M922" s="28"/>
      <c r="N922" s="28"/>
      <c r="O922" s="28"/>
      <c r="P922" s="28"/>
      <c r="Q922" s="28"/>
      <c r="R922" s="28"/>
      <c r="S922" s="28"/>
      <c r="T922" s="28"/>
      <c r="U922" s="28"/>
      <c r="V922" s="28"/>
      <c r="W922" s="28"/>
      <c r="X922" s="28"/>
      <c r="Y922" s="28"/>
      <c r="Z922" s="28"/>
      <c r="AA922" s="28"/>
      <c r="AB922" s="28"/>
      <c r="AC922" s="28"/>
      <c r="AD922" s="28"/>
      <c r="AE922" s="28"/>
      <c r="AF922" s="28"/>
      <c r="AG922" s="28"/>
      <c r="AH922" s="28"/>
      <c r="AI922" s="28"/>
      <c r="AJ922" s="28"/>
      <c r="AK922" s="28"/>
      <c r="AL922" s="28"/>
      <c r="AM922" s="28"/>
      <c r="AN922" s="28"/>
      <c r="AO922" s="28"/>
      <c r="AP922" s="28"/>
      <c r="AQ922" s="28"/>
      <c r="AR922" s="28"/>
      <c r="AS922" s="28"/>
      <c r="AT922" s="28"/>
      <c r="AU922" s="28"/>
      <c r="AV922" s="28"/>
      <c r="AW922" s="28"/>
      <c r="AX922" s="28"/>
      <c r="AY922" s="28"/>
      <c r="AZ922" s="28"/>
      <c r="BA922" s="28"/>
      <c r="BB922" s="28"/>
      <c r="BC922" s="28"/>
      <c r="BD922" s="28"/>
      <c r="BE922" s="28"/>
      <c r="BF922" s="28"/>
      <c r="BG922" s="28"/>
      <c r="BH922" s="28"/>
      <c r="BI922" s="28"/>
      <c r="BJ922" s="28"/>
    </row>
    <row r="923" spans="1:62" s="12" customFormat="1" ht="14.4" x14ac:dyDescent="0.25">
      <c r="A923" s="37"/>
      <c r="B923" s="21"/>
      <c r="C923" s="21"/>
      <c r="D923" s="21"/>
      <c r="E923" s="21"/>
      <c r="F923" s="21"/>
      <c r="G923" s="57"/>
      <c r="H923" s="21"/>
      <c r="I923" s="21"/>
      <c r="J923" s="21"/>
      <c r="K923" s="21"/>
      <c r="L923" s="28"/>
      <c r="M923" s="28"/>
      <c r="N923" s="28"/>
      <c r="O923" s="28"/>
      <c r="P923" s="28"/>
      <c r="Q923" s="28"/>
      <c r="R923" s="28"/>
      <c r="S923" s="28"/>
      <c r="T923" s="28"/>
      <c r="U923" s="28"/>
      <c r="V923" s="28"/>
      <c r="W923" s="28"/>
      <c r="X923" s="28"/>
      <c r="Y923" s="28"/>
      <c r="Z923" s="28"/>
      <c r="AA923" s="28"/>
      <c r="AB923" s="28"/>
      <c r="AC923" s="28"/>
      <c r="AD923" s="28"/>
      <c r="AE923" s="28"/>
      <c r="AF923" s="28"/>
      <c r="AG923" s="28"/>
      <c r="AH923" s="28"/>
      <c r="AI923" s="28"/>
      <c r="AJ923" s="28"/>
      <c r="AK923" s="28"/>
      <c r="AL923" s="28"/>
      <c r="AM923" s="28"/>
      <c r="AN923" s="28"/>
      <c r="AO923" s="28"/>
      <c r="AP923" s="28"/>
      <c r="AQ923" s="28"/>
      <c r="AR923" s="28"/>
      <c r="AS923" s="28"/>
      <c r="AT923" s="28"/>
      <c r="AU923" s="28"/>
      <c r="AV923" s="28"/>
      <c r="AW923" s="28"/>
      <c r="AX923" s="28"/>
      <c r="AY923" s="28"/>
      <c r="AZ923" s="28"/>
      <c r="BA923" s="28"/>
      <c r="BB923" s="28"/>
      <c r="BC923" s="28"/>
      <c r="BD923" s="28"/>
      <c r="BE923" s="28"/>
      <c r="BF923" s="28"/>
      <c r="BG923" s="28"/>
      <c r="BH923" s="28"/>
      <c r="BI923" s="28"/>
      <c r="BJ923" s="28"/>
    </row>
    <row r="924" spans="1:62" s="12" customFormat="1" ht="14.4" x14ac:dyDescent="0.25">
      <c r="A924" s="37"/>
      <c r="B924" s="21"/>
      <c r="C924" s="21"/>
      <c r="D924" s="21"/>
      <c r="E924" s="21"/>
      <c r="F924" s="21"/>
      <c r="G924" s="57"/>
      <c r="H924" s="21"/>
      <c r="I924" s="21"/>
      <c r="J924" s="21"/>
      <c r="K924" s="21"/>
      <c r="L924" s="28"/>
      <c r="M924" s="28"/>
      <c r="N924" s="28"/>
      <c r="O924" s="28"/>
      <c r="P924" s="28"/>
      <c r="Q924" s="28"/>
      <c r="R924" s="28"/>
      <c r="S924" s="28"/>
      <c r="T924" s="28"/>
      <c r="U924" s="28"/>
      <c r="V924" s="28"/>
      <c r="W924" s="28"/>
      <c r="X924" s="28"/>
      <c r="Y924" s="28"/>
      <c r="Z924" s="28"/>
      <c r="AA924" s="28"/>
      <c r="AB924" s="28"/>
      <c r="AC924" s="28"/>
      <c r="AD924" s="28"/>
      <c r="AE924" s="28"/>
      <c r="AF924" s="28"/>
      <c r="AG924" s="28"/>
      <c r="AH924" s="28"/>
      <c r="AI924" s="28"/>
      <c r="AJ924" s="28"/>
      <c r="AK924" s="28"/>
      <c r="AL924" s="28"/>
      <c r="AM924" s="28"/>
      <c r="AN924" s="28"/>
      <c r="AO924" s="28"/>
      <c r="AP924" s="28"/>
      <c r="AQ924" s="28"/>
      <c r="AR924" s="28"/>
      <c r="AS924" s="28"/>
      <c r="AT924" s="28"/>
      <c r="AU924" s="28"/>
      <c r="AV924" s="28"/>
      <c r="AW924" s="28"/>
      <c r="AX924" s="28"/>
      <c r="AY924" s="28"/>
      <c r="AZ924" s="28"/>
      <c r="BA924" s="28"/>
      <c r="BB924" s="28"/>
      <c r="BC924" s="28"/>
      <c r="BD924" s="28"/>
      <c r="BE924" s="28"/>
      <c r="BF924" s="28"/>
      <c r="BG924" s="28"/>
      <c r="BH924" s="28"/>
      <c r="BI924" s="28"/>
      <c r="BJ924" s="28"/>
    </row>
    <row r="925" spans="1:62" s="12" customFormat="1" ht="14.4" x14ac:dyDescent="0.25">
      <c r="A925" s="37"/>
      <c r="B925" s="21"/>
      <c r="C925" s="21"/>
      <c r="D925" s="21"/>
      <c r="E925" s="21"/>
      <c r="F925" s="21"/>
      <c r="G925" s="57"/>
      <c r="H925" s="21"/>
      <c r="I925" s="21"/>
      <c r="J925" s="21"/>
      <c r="K925" s="21"/>
      <c r="L925" s="28"/>
      <c r="M925" s="28"/>
      <c r="N925" s="28"/>
      <c r="O925" s="28"/>
      <c r="P925" s="28"/>
      <c r="Q925" s="28"/>
      <c r="R925" s="28"/>
      <c r="S925" s="28"/>
      <c r="T925" s="28"/>
      <c r="U925" s="28"/>
      <c r="V925" s="28"/>
      <c r="W925" s="28"/>
      <c r="X925" s="28"/>
      <c r="Y925" s="28"/>
      <c r="Z925" s="28"/>
      <c r="AA925" s="28"/>
      <c r="AB925" s="28"/>
      <c r="AC925" s="28"/>
      <c r="AD925" s="28"/>
      <c r="AE925" s="28"/>
      <c r="AF925" s="28"/>
      <c r="AG925" s="28"/>
      <c r="AH925" s="28"/>
      <c r="AI925" s="28"/>
      <c r="AJ925" s="28"/>
      <c r="AK925" s="28"/>
      <c r="AL925" s="28"/>
      <c r="AM925" s="28"/>
      <c r="AN925" s="28"/>
      <c r="AO925" s="28"/>
      <c r="AP925" s="28"/>
      <c r="AQ925" s="28"/>
      <c r="AR925" s="28"/>
      <c r="AS925" s="28"/>
      <c r="AT925" s="28"/>
      <c r="AU925" s="28"/>
      <c r="AV925" s="28"/>
      <c r="AW925" s="28"/>
      <c r="AX925" s="28"/>
      <c r="AY925" s="28"/>
      <c r="AZ925" s="28"/>
      <c r="BA925" s="28"/>
      <c r="BB925" s="28"/>
      <c r="BC925" s="28"/>
      <c r="BD925" s="28"/>
      <c r="BE925" s="28"/>
      <c r="BF925" s="28"/>
      <c r="BG925" s="28"/>
      <c r="BH925" s="28"/>
      <c r="BI925" s="28"/>
      <c r="BJ925" s="28"/>
    </row>
    <row r="926" spans="1:62" s="12" customFormat="1" ht="14.4" x14ac:dyDescent="0.25">
      <c r="A926" s="37"/>
      <c r="B926" s="21"/>
      <c r="C926" s="21"/>
      <c r="D926" s="21"/>
      <c r="E926" s="21"/>
      <c r="F926" s="21"/>
      <c r="G926" s="57"/>
      <c r="H926" s="21"/>
      <c r="I926" s="21"/>
      <c r="J926" s="21"/>
      <c r="K926" s="21"/>
      <c r="L926" s="28"/>
      <c r="M926" s="28"/>
      <c r="N926" s="28"/>
      <c r="O926" s="28"/>
      <c r="P926" s="28"/>
      <c r="Q926" s="28"/>
      <c r="R926" s="28"/>
      <c r="S926" s="28"/>
      <c r="T926" s="28"/>
      <c r="U926" s="28"/>
      <c r="V926" s="28"/>
      <c r="W926" s="28"/>
      <c r="X926" s="28"/>
      <c r="Y926" s="28"/>
      <c r="Z926" s="28"/>
      <c r="AA926" s="28"/>
      <c r="AB926" s="28"/>
      <c r="AC926" s="28"/>
      <c r="AD926" s="28"/>
      <c r="AE926" s="28"/>
      <c r="AF926" s="28"/>
      <c r="AG926" s="28"/>
      <c r="AH926" s="28"/>
      <c r="AI926" s="28"/>
      <c r="AJ926" s="28"/>
      <c r="AK926" s="28"/>
      <c r="AL926" s="28"/>
      <c r="AM926" s="28"/>
      <c r="AN926" s="28"/>
      <c r="AO926" s="28"/>
      <c r="AP926" s="28"/>
      <c r="AQ926" s="28"/>
      <c r="AR926" s="28"/>
      <c r="AS926" s="28"/>
      <c r="AT926" s="28"/>
      <c r="AU926" s="28"/>
      <c r="AV926" s="28"/>
      <c r="AW926" s="28"/>
      <c r="AX926" s="28"/>
      <c r="AY926" s="28"/>
      <c r="AZ926" s="28"/>
      <c r="BA926" s="28"/>
      <c r="BB926" s="28"/>
      <c r="BC926" s="28"/>
      <c r="BD926" s="28"/>
      <c r="BE926" s="28"/>
      <c r="BF926" s="28"/>
      <c r="BG926" s="28"/>
      <c r="BH926" s="28"/>
      <c r="BI926" s="28"/>
      <c r="BJ926" s="28"/>
    </row>
    <row r="927" spans="1:62" s="12" customFormat="1" ht="14.4" x14ac:dyDescent="0.25">
      <c r="A927" s="37"/>
      <c r="B927" s="21"/>
      <c r="C927" s="21"/>
      <c r="D927" s="21"/>
      <c r="E927" s="21"/>
      <c r="F927" s="21"/>
      <c r="G927" s="57"/>
      <c r="H927" s="21"/>
      <c r="I927" s="21"/>
      <c r="J927" s="21"/>
      <c r="K927" s="21"/>
      <c r="L927" s="28"/>
      <c r="M927" s="28"/>
      <c r="N927" s="28"/>
      <c r="O927" s="28"/>
      <c r="P927" s="28"/>
      <c r="Q927" s="28"/>
      <c r="R927" s="28"/>
      <c r="S927" s="28"/>
      <c r="T927" s="28"/>
      <c r="U927" s="28"/>
      <c r="V927" s="28"/>
      <c r="W927" s="28"/>
      <c r="X927" s="28"/>
      <c r="Y927" s="28"/>
      <c r="Z927" s="28"/>
      <c r="AA927" s="28"/>
      <c r="AB927" s="28"/>
      <c r="AC927" s="28"/>
      <c r="AD927" s="28"/>
      <c r="AE927" s="28"/>
      <c r="AF927" s="28"/>
      <c r="AG927" s="28"/>
      <c r="AH927" s="28"/>
      <c r="AI927" s="28"/>
      <c r="AJ927" s="28"/>
      <c r="AK927" s="28"/>
      <c r="AL927" s="28"/>
      <c r="AM927" s="28"/>
      <c r="AN927" s="28"/>
      <c r="AO927" s="28"/>
      <c r="AP927" s="28"/>
      <c r="AQ927" s="28"/>
      <c r="AR927" s="28"/>
      <c r="AS927" s="28"/>
      <c r="AT927" s="28"/>
      <c r="AU927" s="28"/>
      <c r="AV927" s="28"/>
      <c r="AW927" s="28"/>
      <c r="AX927" s="28"/>
      <c r="AY927" s="28"/>
      <c r="AZ927" s="28"/>
      <c r="BA927" s="28"/>
      <c r="BB927" s="28"/>
      <c r="BC927" s="28"/>
      <c r="BD927" s="28"/>
      <c r="BE927" s="28"/>
      <c r="BF927" s="28"/>
      <c r="BG927" s="28"/>
      <c r="BH927" s="28"/>
      <c r="BI927" s="28"/>
      <c r="BJ927" s="28"/>
    </row>
    <row r="928" spans="1:62" s="12" customFormat="1" ht="14.4" x14ac:dyDescent="0.25">
      <c r="A928" s="37"/>
      <c r="B928" s="21"/>
      <c r="C928" s="21"/>
      <c r="D928" s="21"/>
      <c r="E928" s="21"/>
      <c r="F928" s="21"/>
      <c r="G928" s="57"/>
      <c r="H928" s="21"/>
      <c r="I928" s="21"/>
      <c r="J928" s="21"/>
      <c r="K928" s="21"/>
      <c r="L928" s="28"/>
      <c r="M928" s="28"/>
      <c r="N928" s="28"/>
      <c r="O928" s="28"/>
      <c r="P928" s="28"/>
      <c r="Q928" s="28"/>
      <c r="R928" s="28"/>
      <c r="S928" s="28"/>
      <c r="T928" s="28"/>
      <c r="U928" s="28"/>
      <c r="V928" s="28"/>
      <c r="W928" s="28"/>
      <c r="X928" s="28"/>
      <c r="Y928" s="28"/>
      <c r="Z928" s="28"/>
      <c r="AA928" s="28"/>
      <c r="AB928" s="28"/>
      <c r="AC928" s="28"/>
      <c r="AD928" s="28"/>
      <c r="AE928" s="28"/>
      <c r="AF928" s="28"/>
      <c r="AG928" s="28"/>
      <c r="AH928" s="28"/>
      <c r="AI928" s="28"/>
      <c r="AJ928" s="28"/>
      <c r="AK928" s="28"/>
      <c r="AL928" s="28"/>
      <c r="AM928" s="28"/>
      <c r="AN928" s="28"/>
      <c r="AO928" s="28"/>
      <c r="AP928" s="28"/>
      <c r="AQ928" s="28"/>
      <c r="AR928" s="28"/>
      <c r="AS928" s="28"/>
      <c r="AT928" s="28"/>
      <c r="AU928" s="28"/>
      <c r="AV928" s="28"/>
      <c r="AW928" s="28"/>
      <c r="AX928" s="28"/>
      <c r="AY928" s="28"/>
      <c r="AZ928" s="28"/>
      <c r="BA928" s="28"/>
      <c r="BB928" s="28"/>
      <c r="BC928" s="28"/>
      <c r="BD928" s="28"/>
      <c r="BE928" s="28"/>
      <c r="BF928" s="28"/>
      <c r="BG928" s="28"/>
      <c r="BH928" s="28"/>
      <c r="BI928" s="28"/>
      <c r="BJ928" s="28"/>
    </row>
    <row r="929" spans="1:62" s="12" customFormat="1" ht="14.4" x14ac:dyDescent="0.25">
      <c r="A929" s="37"/>
      <c r="B929" s="21"/>
      <c r="C929" s="21"/>
      <c r="D929" s="21"/>
      <c r="E929" s="21"/>
      <c r="F929" s="21"/>
      <c r="G929" s="57"/>
      <c r="H929" s="21"/>
      <c r="I929" s="21"/>
      <c r="J929" s="21"/>
      <c r="K929" s="21"/>
      <c r="L929" s="28"/>
      <c r="M929" s="28"/>
      <c r="N929" s="28"/>
      <c r="O929" s="28"/>
      <c r="P929" s="28"/>
      <c r="Q929" s="28"/>
      <c r="R929" s="28"/>
      <c r="S929" s="28"/>
      <c r="T929" s="28"/>
      <c r="U929" s="28"/>
      <c r="V929" s="28"/>
      <c r="W929" s="28"/>
      <c r="X929" s="28"/>
      <c r="Y929" s="28"/>
      <c r="Z929" s="28"/>
      <c r="AA929" s="28"/>
      <c r="AB929" s="28"/>
      <c r="AC929" s="28"/>
      <c r="AD929" s="28"/>
      <c r="AE929" s="28"/>
      <c r="AF929" s="28"/>
      <c r="AG929" s="28"/>
      <c r="AH929" s="28"/>
      <c r="AI929" s="28"/>
      <c r="AJ929" s="28"/>
      <c r="AK929" s="28"/>
      <c r="AL929" s="28"/>
      <c r="AM929" s="28"/>
      <c r="AN929" s="28"/>
      <c r="AO929" s="28"/>
      <c r="AP929" s="28"/>
      <c r="AQ929" s="28"/>
      <c r="AR929" s="28"/>
      <c r="AS929" s="28"/>
      <c r="AT929" s="28"/>
      <c r="AU929" s="28"/>
      <c r="AV929" s="28"/>
      <c r="AW929" s="28"/>
      <c r="AX929" s="28"/>
      <c r="AY929" s="28"/>
      <c r="AZ929" s="28"/>
      <c r="BA929" s="28"/>
      <c r="BB929" s="28"/>
      <c r="BC929" s="28"/>
      <c r="BD929" s="28"/>
      <c r="BE929" s="28"/>
      <c r="BF929" s="28"/>
      <c r="BG929" s="28"/>
      <c r="BH929" s="28"/>
      <c r="BI929" s="28"/>
      <c r="BJ929" s="28"/>
    </row>
    <row r="930" spans="1:62" s="12" customFormat="1" ht="14.4" x14ac:dyDescent="0.25">
      <c r="A930" s="37"/>
      <c r="B930" s="21"/>
      <c r="C930" s="21"/>
      <c r="D930" s="21"/>
      <c r="E930" s="21"/>
      <c r="F930" s="21"/>
      <c r="G930" s="57"/>
      <c r="H930" s="21"/>
      <c r="I930" s="21"/>
      <c r="J930" s="21"/>
      <c r="K930" s="21"/>
      <c r="L930" s="28"/>
      <c r="M930" s="28"/>
      <c r="N930" s="28"/>
      <c r="O930" s="28"/>
      <c r="P930" s="28"/>
      <c r="Q930" s="28"/>
      <c r="R930" s="28"/>
      <c r="S930" s="28"/>
      <c r="T930" s="28"/>
      <c r="U930" s="28"/>
      <c r="V930" s="28"/>
      <c r="W930" s="28"/>
      <c r="X930" s="28"/>
      <c r="Y930" s="28"/>
      <c r="Z930" s="28"/>
      <c r="AA930" s="28"/>
      <c r="AB930" s="28"/>
      <c r="AC930" s="28"/>
      <c r="AD930" s="28"/>
      <c r="AE930" s="28"/>
      <c r="AF930" s="28"/>
      <c r="AG930" s="28"/>
      <c r="AH930" s="28"/>
      <c r="AI930" s="28"/>
      <c r="AJ930" s="28"/>
      <c r="AK930" s="28"/>
      <c r="AL930" s="28"/>
      <c r="AM930" s="28"/>
      <c r="AN930" s="28"/>
      <c r="AO930" s="28"/>
      <c r="AP930" s="28"/>
      <c r="AQ930" s="28"/>
      <c r="AR930" s="28"/>
      <c r="AS930" s="28"/>
      <c r="AT930" s="28"/>
      <c r="AU930" s="28"/>
      <c r="AV930" s="28"/>
      <c r="AW930" s="28"/>
      <c r="AX930" s="28"/>
      <c r="AY930" s="28"/>
      <c r="AZ930" s="28"/>
      <c r="BA930" s="28"/>
      <c r="BB930" s="28"/>
      <c r="BC930" s="28"/>
      <c r="BD930" s="28"/>
      <c r="BE930" s="28"/>
      <c r="BF930" s="28"/>
      <c r="BG930" s="28"/>
      <c r="BH930" s="28"/>
      <c r="BI930" s="28"/>
      <c r="BJ930" s="28"/>
    </row>
    <row r="931" spans="1:62" s="12" customFormat="1" ht="14.4" x14ac:dyDescent="0.25">
      <c r="A931" s="37"/>
      <c r="B931" s="21"/>
      <c r="C931" s="21"/>
      <c r="D931" s="21"/>
      <c r="E931" s="21"/>
      <c r="F931" s="21"/>
      <c r="G931" s="57"/>
      <c r="H931" s="21"/>
      <c r="I931" s="21"/>
      <c r="J931" s="21"/>
      <c r="K931" s="21"/>
      <c r="L931" s="28"/>
      <c r="M931" s="28"/>
      <c r="N931" s="28"/>
      <c r="O931" s="28"/>
      <c r="P931" s="28"/>
      <c r="Q931" s="28"/>
      <c r="R931" s="28"/>
      <c r="S931" s="28"/>
      <c r="T931" s="28"/>
      <c r="U931" s="28"/>
      <c r="V931" s="28"/>
      <c r="W931" s="28"/>
      <c r="X931" s="28"/>
      <c r="Y931" s="28"/>
      <c r="Z931" s="28"/>
      <c r="AA931" s="28"/>
      <c r="AB931" s="28"/>
      <c r="AC931" s="28"/>
      <c r="AD931" s="28"/>
      <c r="AE931" s="28"/>
      <c r="AF931" s="28"/>
      <c r="AG931" s="28"/>
      <c r="AH931" s="28"/>
      <c r="AI931" s="28"/>
      <c r="AJ931" s="28"/>
      <c r="AK931" s="28"/>
      <c r="AL931" s="28"/>
      <c r="AM931" s="28"/>
      <c r="AN931" s="28"/>
      <c r="AO931" s="28"/>
      <c r="AP931" s="28"/>
      <c r="AQ931" s="28"/>
      <c r="AR931" s="28"/>
      <c r="AS931" s="28"/>
      <c r="AT931" s="28"/>
      <c r="AU931" s="28"/>
      <c r="AV931" s="28"/>
      <c r="AW931" s="28"/>
      <c r="AX931" s="28"/>
      <c r="AY931" s="28"/>
      <c r="AZ931" s="28"/>
      <c r="BA931" s="28"/>
      <c r="BB931" s="28"/>
      <c r="BC931" s="28"/>
      <c r="BD931" s="28"/>
      <c r="BE931" s="28"/>
      <c r="BF931" s="28"/>
      <c r="BG931" s="28"/>
      <c r="BH931" s="28"/>
      <c r="BI931" s="28"/>
      <c r="BJ931" s="28"/>
    </row>
    <row r="932" spans="1:62" s="12" customFormat="1" ht="14.4" x14ac:dyDescent="0.25">
      <c r="A932" s="37"/>
      <c r="B932" s="21"/>
      <c r="C932" s="21"/>
      <c r="D932" s="21"/>
      <c r="E932" s="21"/>
      <c r="F932" s="21"/>
      <c r="G932" s="57"/>
      <c r="H932" s="21"/>
      <c r="I932" s="21"/>
      <c r="J932" s="21"/>
      <c r="K932" s="21"/>
      <c r="L932" s="28"/>
      <c r="M932" s="28"/>
      <c r="N932" s="28"/>
      <c r="O932" s="28"/>
      <c r="P932" s="28"/>
      <c r="Q932" s="28"/>
      <c r="R932" s="28"/>
      <c r="S932" s="28"/>
      <c r="T932" s="28"/>
      <c r="U932" s="28"/>
      <c r="V932" s="28"/>
      <c r="W932" s="28"/>
      <c r="X932" s="28"/>
      <c r="Y932" s="28"/>
      <c r="Z932" s="28"/>
      <c r="AA932" s="28"/>
      <c r="AB932" s="28"/>
      <c r="AC932" s="28"/>
      <c r="AD932" s="28"/>
      <c r="AE932" s="28"/>
      <c r="AF932" s="28"/>
      <c r="AG932" s="28"/>
      <c r="AH932" s="28"/>
      <c r="AI932" s="28"/>
      <c r="AJ932" s="28"/>
      <c r="AK932" s="28"/>
      <c r="AL932" s="28"/>
      <c r="AM932" s="28"/>
      <c r="AN932" s="28"/>
      <c r="AO932" s="28"/>
      <c r="AP932" s="28"/>
      <c r="AQ932" s="28"/>
      <c r="AR932" s="28"/>
      <c r="AS932" s="28"/>
      <c r="AT932" s="28"/>
      <c r="AU932" s="28"/>
      <c r="AV932" s="28"/>
      <c r="AW932" s="28"/>
      <c r="AX932" s="28"/>
      <c r="AY932" s="28"/>
      <c r="AZ932" s="28"/>
      <c r="BA932" s="28"/>
      <c r="BB932" s="28"/>
      <c r="BC932" s="28"/>
      <c r="BD932" s="28"/>
      <c r="BE932" s="28"/>
      <c r="BF932" s="28"/>
      <c r="BG932" s="28"/>
      <c r="BH932" s="28"/>
      <c r="BI932" s="28"/>
      <c r="BJ932" s="28"/>
    </row>
    <row r="933" spans="1:62" s="12" customFormat="1" ht="14.4" x14ac:dyDescent="0.25">
      <c r="A933" s="37"/>
      <c r="B933" s="21"/>
      <c r="C933" s="21"/>
      <c r="D933" s="21"/>
      <c r="E933" s="21"/>
      <c r="F933" s="21"/>
      <c r="G933" s="57"/>
      <c r="H933" s="21"/>
      <c r="I933" s="21"/>
      <c r="J933" s="21"/>
      <c r="K933" s="21"/>
      <c r="L933" s="28"/>
      <c r="M933" s="28"/>
      <c r="N933" s="28"/>
      <c r="O933" s="28"/>
      <c r="P933" s="28"/>
      <c r="Q933" s="28"/>
      <c r="R933" s="28"/>
      <c r="S933" s="28"/>
      <c r="T933" s="28"/>
      <c r="U933" s="28"/>
      <c r="V933" s="28"/>
      <c r="W933" s="28"/>
      <c r="X933" s="28"/>
      <c r="Y933" s="28"/>
      <c r="Z933" s="28"/>
      <c r="AA933" s="28"/>
      <c r="AB933" s="28"/>
      <c r="AC933" s="28"/>
      <c r="AD933" s="28"/>
      <c r="AE933" s="28"/>
      <c r="AF933" s="28"/>
      <c r="AG933" s="28"/>
      <c r="AH933" s="28"/>
      <c r="AI933" s="28"/>
      <c r="AJ933" s="28"/>
      <c r="AK933" s="28"/>
      <c r="AL933" s="28"/>
      <c r="AM933" s="28"/>
      <c r="AN933" s="28"/>
      <c r="AO933" s="28"/>
      <c r="AP933" s="28"/>
      <c r="AQ933" s="28"/>
      <c r="AR933" s="28"/>
      <c r="AS933" s="28"/>
      <c r="AT933" s="28"/>
      <c r="AU933" s="28"/>
      <c r="AV933" s="28"/>
      <c r="AW933" s="28"/>
      <c r="AX933" s="28"/>
      <c r="AY933" s="28"/>
      <c r="AZ933" s="28"/>
      <c r="BA933" s="28"/>
      <c r="BB933" s="28"/>
      <c r="BC933" s="28"/>
      <c r="BD933" s="28"/>
      <c r="BE933" s="28"/>
      <c r="BF933" s="28"/>
      <c r="BG933" s="28"/>
      <c r="BH933" s="28"/>
      <c r="BI933" s="28"/>
      <c r="BJ933" s="28"/>
    </row>
    <row r="934" spans="1:62" s="12" customFormat="1" ht="14.4" x14ac:dyDescent="0.25">
      <c r="A934" s="37"/>
      <c r="B934" s="21"/>
      <c r="C934" s="21"/>
      <c r="D934" s="21"/>
      <c r="E934" s="21"/>
      <c r="F934" s="21"/>
      <c r="G934" s="57"/>
      <c r="H934" s="21"/>
      <c r="I934" s="21"/>
      <c r="J934" s="21"/>
      <c r="K934" s="21"/>
      <c r="L934" s="28"/>
      <c r="M934" s="28"/>
      <c r="N934" s="28"/>
      <c r="O934" s="28"/>
      <c r="P934" s="28"/>
      <c r="Q934" s="28"/>
      <c r="R934" s="28"/>
      <c r="S934" s="28"/>
      <c r="T934" s="28"/>
      <c r="U934" s="28"/>
      <c r="V934" s="28"/>
      <c r="W934" s="28"/>
      <c r="X934" s="28"/>
      <c r="Y934" s="28"/>
      <c r="Z934" s="28"/>
      <c r="AA934" s="28"/>
      <c r="AB934" s="28"/>
      <c r="AC934" s="28"/>
      <c r="AD934" s="28"/>
      <c r="AE934" s="28"/>
      <c r="AF934" s="28"/>
      <c r="AG934" s="28"/>
      <c r="AH934" s="28"/>
      <c r="AI934" s="28"/>
      <c r="AJ934" s="28"/>
      <c r="AK934" s="28"/>
      <c r="AL934" s="28"/>
      <c r="AM934" s="28"/>
      <c r="AN934" s="28"/>
      <c r="AO934" s="28"/>
      <c r="AP934" s="28"/>
      <c r="AQ934" s="28"/>
      <c r="AR934" s="28"/>
      <c r="AS934" s="28"/>
      <c r="AT934" s="28"/>
      <c r="AU934" s="28"/>
      <c r="AV934" s="28"/>
      <c r="AW934" s="28"/>
      <c r="AX934" s="28"/>
      <c r="AY934" s="28"/>
      <c r="AZ934" s="28"/>
      <c r="BA934" s="28"/>
      <c r="BB934" s="28"/>
      <c r="BC934" s="28"/>
      <c r="BD934" s="28"/>
      <c r="BE934" s="28"/>
      <c r="BF934" s="28"/>
      <c r="BG934" s="28"/>
      <c r="BH934" s="28"/>
      <c r="BI934" s="28"/>
      <c r="BJ934" s="28"/>
    </row>
    <row r="935" spans="1:62" s="12" customFormat="1" ht="14.4" x14ac:dyDescent="0.25">
      <c r="A935" s="37"/>
      <c r="B935" s="21"/>
      <c r="C935" s="21"/>
      <c r="D935" s="21"/>
      <c r="E935" s="21"/>
      <c r="F935" s="21"/>
      <c r="G935" s="57"/>
      <c r="H935" s="21"/>
      <c r="I935" s="21"/>
      <c r="J935" s="21"/>
      <c r="K935" s="21"/>
      <c r="L935" s="28"/>
      <c r="M935" s="28"/>
      <c r="N935" s="28"/>
      <c r="O935" s="28"/>
      <c r="P935" s="28"/>
      <c r="Q935" s="28"/>
      <c r="R935" s="28"/>
      <c r="S935" s="28"/>
      <c r="T935" s="28"/>
      <c r="U935" s="28"/>
      <c r="V935" s="28"/>
      <c r="W935" s="28"/>
      <c r="X935" s="28"/>
      <c r="Y935" s="28"/>
      <c r="Z935" s="28"/>
      <c r="AA935" s="28"/>
      <c r="AB935" s="28"/>
      <c r="AC935" s="28"/>
      <c r="AD935" s="28"/>
      <c r="AE935" s="28"/>
      <c r="AF935" s="28"/>
      <c r="AG935" s="28"/>
      <c r="AH935" s="28"/>
      <c r="AI935" s="28"/>
      <c r="AJ935" s="28"/>
      <c r="AK935" s="28"/>
      <c r="AL935" s="28"/>
      <c r="AM935" s="28"/>
      <c r="AN935" s="28"/>
      <c r="AO935" s="28"/>
      <c r="AP935" s="28"/>
      <c r="AQ935" s="28"/>
      <c r="AR935" s="28"/>
      <c r="AS935" s="28"/>
      <c r="AT935" s="28"/>
      <c r="AU935" s="28"/>
      <c r="AV935" s="28"/>
      <c r="AW935" s="28"/>
      <c r="AX935" s="28"/>
      <c r="AY935" s="28"/>
      <c r="AZ935" s="28"/>
      <c r="BA935" s="28"/>
      <c r="BB935" s="28"/>
      <c r="BC935" s="28"/>
      <c r="BD935" s="28"/>
      <c r="BE935" s="28"/>
      <c r="BF935" s="28"/>
      <c r="BG935" s="28"/>
      <c r="BH935" s="28"/>
      <c r="BI935" s="28"/>
      <c r="BJ935" s="28"/>
    </row>
    <row r="936" spans="1:62" s="12" customFormat="1" ht="14.4" x14ac:dyDescent="0.25">
      <c r="A936" s="37"/>
      <c r="B936" s="21"/>
      <c r="C936" s="21"/>
      <c r="D936" s="21"/>
      <c r="E936" s="21"/>
      <c r="F936" s="21"/>
      <c r="G936" s="57"/>
      <c r="H936" s="21"/>
      <c r="I936" s="21"/>
      <c r="J936" s="21"/>
      <c r="K936" s="21"/>
      <c r="L936" s="28"/>
      <c r="M936" s="28"/>
      <c r="N936" s="28"/>
      <c r="O936" s="28"/>
      <c r="P936" s="28"/>
      <c r="Q936" s="28"/>
      <c r="R936" s="28"/>
      <c r="S936" s="28"/>
      <c r="T936" s="28"/>
      <c r="U936" s="28"/>
      <c r="V936" s="28"/>
      <c r="W936" s="28"/>
      <c r="X936" s="28"/>
      <c r="Y936" s="28"/>
      <c r="Z936" s="28"/>
      <c r="AA936" s="28"/>
      <c r="AB936" s="28"/>
      <c r="AC936" s="28"/>
      <c r="AD936" s="28"/>
      <c r="AE936" s="28"/>
      <c r="AF936" s="28"/>
      <c r="AG936" s="28"/>
      <c r="AH936" s="28"/>
      <c r="AI936" s="28"/>
      <c r="AJ936" s="28"/>
      <c r="AK936" s="28"/>
      <c r="AL936" s="28"/>
      <c r="AM936" s="28"/>
      <c r="AN936" s="28"/>
      <c r="AO936" s="28"/>
      <c r="AP936" s="28"/>
      <c r="AQ936" s="28"/>
      <c r="AR936" s="28"/>
      <c r="AS936" s="28"/>
      <c r="AT936" s="28"/>
      <c r="AU936" s="28"/>
      <c r="AV936" s="28"/>
      <c r="AW936" s="28"/>
      <c r="AX936" s="28"/>
      <c r="AY936" s="28"/>
      <c r="AZ936" s="28"/>
      <c r="BA936" s="28"/>
      <c r="BB936" s="28"/>
      <c r="BC936" s="28"/>
      <c r="BD936" s="28"/>
      <c r="BE936" s="28"/>
      <c r="BF936" s="28"/>
      <c r="BG936" s="28"/>
      <c r="BH936" s="28"/>
      <c r="BI936" s="28"/>
      <c r="BJ936" s="28"/>
    </row>
    <row r="937" spans="1:62" s="12" customFormat="1" ht="14.4" x14ac:dyDescent="0.25">
      <c r="A937" s="37"/>
      <c r="B937" s="21"/>
      <c r="C937" s="21"/>
      <c r="D937" s="21"/>
      <c r="E937" s="21"/>
      <c r="F937" s="21"/>
      <c r="G937" s="57"/>
      <c r="H937" s="21"/>
      <c r="I937" s="21"/>
      <c r="J937" s="21"/>
      <c r="K937" s="21"/>
      <c r="L937" s="28"/>
      <c r="M937" s="28"/>
      <c r="N937" s="28"/>
      <c r="O937" s="28"/>
      <c r="P937" s="28"/>
      <c r="Q937" s="28"/>
      <c r="R937" s="28"/>
      <c r="S937" s="28"/>
      <c r="T937" s="28"/>
      <c r="U937" s="28"/>
      <c r="V937" s="28"/>
      <c r="W937" s="28"/>
      <c r="X937" s="28"/>
      <c r="Y937" s="28"/>
      <c r="Z937" s="28"/>
      <c r="AA937" s="28"/>
      <c r="AB937" s="28"/>
      <c r="AC937" s="28"/>
      <c r="AD937" s="28"/>
      <c r="AE937" s="28"/>
      <c r="AF937" s="28"/>
      <c r="AG937" s="28"/>
      <c r="AH937" s="28"/>
      <c r="AI937" s="28"/>
      <c r="AJ937" s="28"/>
      <c r="AK937" s="28"/>
      <c r="AL937" s="28"/>
      <c r="AM937" s="28"/>
      <c r="AN937" s="28"/>
      <c r="AO937" s="28"/>
      <c r="AP937" s="28"/>
      <c r="AQ937" s="28"/>
      <c r="AR937" s="28"/>
      <c r="AS937" s="28"/>
      <c r="AT937" s="28"/>
      <c r="AU937" s="28"/>
      <c r="AV937" s="28"/>
      <c r="AW937" s="28"/>
      <c r="AX937" s="28"/>
      <c r="AY937" s="28"/>
      <c r="AZ937" s="28"/>
      <c r="BA937" s="28"/>
      <c r="BB937" s="28"/>
      <c r="BC937" s="28"/>
      <c r="BD937" s="28"/>
      <c r="BE937" s="28"/>
      <c r="BF937" s="28"/>
      <c r="BG937" s="28"/>
      <c r="BH937" s="28"/>
      <c r="BI937" s="28"/>
      <c r="BJ937" s="28"/>
    </row>
    <row r="938" spans="1:62" s="12" customFormat="1" ht="14.4" x14ac:dyDescent="0.25">
      <c r="A938" s="37"/>
      <c r="B938" s="21"/>
      <c r="C938" s="21"/>
      <c r="D938" s="21"/>
      <c r="E938" s="21"/>
      <c r="F938" s="21"/>
      <c r="G938" s="57"/>
      <c r="H938" s="21"/>
      <c r="I938" s="21"/>
      <c r="J938" s="21"/>
      <c r="K938" s="21"/>
      <c r="L938" s="28"/>
      <c r="M938" s="28"/>
      <c r="N938" s="28"/>
      <c r="O938" s="28"/>
      <c r="P938" s="28"/>
      <c r="Q938" s="28"/>
      <c r="R938" s="28"/>
      <c r="S938" s="28"/>
      <c r="T938" s="28"/>
      <c r="U938" s="28"/>
      <c r="V938" s="28"/>
      <c r="W938" s="28"/>
      <c r="X938" s="28"/>
      <c r="Y938" s="28"/>
      <c r="Z938" s="28"/>
      <c r="AA938" s="28"/>
      <c r="AB938" s="28"/>
      <c r="AC938" s="28"/>
      <c r="AD938" s="28"/>
      <c r="AE938" s="28"/>
      <c r="AF938" s="28"/>
      <c r="AG938" s="28"/>
      <c r="AH938" s="28"/>
      <c r="AI938" s="28"/>
      <c r="AJ938" s="28"/>
      <c r="AK938" s="28"/>
      <c r="AL938" s="28"/>
      <c r="AM938" s="28"/>
      <c r="AN938" s="28"/>
      <c r="AO938" s="28"/>
      <c r="AP938" s="28"/>
      <c r="AQ938" s="28"/>
      <c r="AR938" s="28"/>
      <c r="AS938" s="28"/>
      <c r="AT938" s="28"/>
      <c r="AU938" s="28"/>
      <c r="AV938" s="28"/>
      <c r="AW938" s="28"/>
      <c r="AX938" s="28"/>
      <c r="AY938" s="28"/>
      <c r="AZ938" s="28"/>
      <c r="BA938" s="28"/>
      <c r="BB938" s="28"/>
      <c r="BC938" s="28"/>
      <c r="BD938" s="28"/>
      <c r="BE938" s="28"/>
      <c r="BF938" s="28"/>
      <c r="BG938" s="28"/>
      <c r="BH938" s="28"/>
      <c r="BI938" s="28"/>
      <c r="BJ938" s="28"/>
    </row>
    <row r="939" spans="1:62" s="12" customFormat="1" ht="14.4" x14ac:dyDescent="0.25">
      <c r="A939" s="37"/>
      <c r="B939" s="21"/>
      <c r="C939" s="21"/>
      <c r="D939" s="21"/>
      <c r="E939" s="21"/>
      <c r="F939" s="21"/>
      <c r="G939" s="57"/>
      <c r="H939" s="21"/>
      <c r="I939" s="21"/>
      <c r="J939" s="21"/>
      <c r="K939" s="21"/>
      <c r="L939" s="28"/>
      <c r="M939" s="28"/>
      <c r="N939" s="28"/>
      <c r="O939" s="28"/>
      <c r="P939" s="28"/>
      <c r="Q939" s="28"/>
      <c r="R939" s="28"/>
      <c r="S939" s="28"/>
      <c r="T939" s="28"/>
      <c r="U939" s="28"/>
      <c r="V939" s="28"/>
      <c r="W939" s="28"/>
      <c r="X939" s="28"/>
      <c r="Y939" s="28"/>
      <c r="Z939" s="28"/>
      <c r="AA939" s="28"/>
      <c r="AB939" s="28"/>
      <c r="AC939" s="28"/>
      <c r="AD939" s="28"/>
      <c r="AE939" s="28"/>
      <c r="AF939" s="28"/>
      <c r="AG939" s="28"/>
      <c r="AH939" s="28"/>
      <c r="AI939" s="28"/>
      <c r="AJ939" s="28"/>
      <c r="AK939" s="28"/>
      <c r="AL939" s="28"/>
      <c r="AM939" s="28"/>
      <c r="AN939" s="28"/>
      <c r="AO939" s="28"/>
      <c r="AP939" s="28"/>
      <c r="AQ939" s="28"/>
      <c r="AR939" s="28"/>
      <c r="AS939" s="28"/>
      <c r="AT939" s="28"/>
      <c r="AU939" s="28"/>
      <c r="AV939" s="28"/>
      <c r="AW939" s="28"/>
      <c r="AX939" s="28"/>
      <c r="AY939" s="28"/>
      <c r="AZ939" s="28"/>
      <c r="BA939" s="28"/>
      <c r="BB939" s="28"/>
      <c r="BC939" s="28"/>
      <c r="BD939" s="28"/>
      <c r="BE939" s="28"/>
      <c r="BF939" s="28"/>
      <c r="BG939" s="28"/>
      <c r="BH939" s="28"/>
      <c r="BI939" s="28"/>
      <c r="BJ939" s="28"/>
    </row>
    <row r="940" spans="1:62" s="12" customFormat="1" ht="14.4" x14ac:dyDescent="0.25">
      <c r="A940" s="37"/>
      <c r="B940" s="21"/>
      <c r="C940" s="21"/>
      <c r="D940" s="21"/>
      <c r="E940" s="21"/>
      <c r="F940" s="21"/>
      <c r="G940" s="57"/>
      <c r="H940" s="21"/>
      <c r="I940" s="21"/>
      <c r="J940" s="21"/>
      <c r="K940" s="21"/>
      <c r="L940" s="28"/>
      <c r="M940" s="28"/>
      <c r="N940" s="28"/>
      <c r="O940" s="28"/>
      <c r="P940" s="28"/>
      <c r="Q940" s="28"/>
      <c r="R940" s="28"/>
      <c r="S940" s="28"/>
      <c r="T940" s="28"/>
      <c r="U940" s="28"/>
      <c r="V940" s="28"/>
      <c r="W940" s="28"/>
      <c r="X940" s="28"/>
      <c r="Y940" s="28"/>
      <c r="Z940" s="28"/>
      <c r="AA940" s="28"/>
      <c r="AB940" s="28"/>
      <c r="AC940" s="28"/>
      <c r="AD940" s="28"/>
      <c r="AE940" s="28"/>
      <c r="AF940" s="28"/>
      <c r="AG940" s="28"/>
      <c r="AH940" s="28"/>
      <c r="AI940" s="28"/>
      <c r="AJ940" s="28"/>
      <c r="AK940" s="28"/>
      <c r="AL940" s="28"/>
      <c r="AM940" s="28"/>
      <c r="AN940" s="28"/>
      <c r="AO940" s="28"/>
      <c r="AP940" s="28"/>
      <c r="AQ940" s="28"/>
      <c r="AR940" s="28"/>
      <c r="AS940" s="28"/>
      <c r="AT940" s="28"/>
      <c r="AU940" s="28"/>
      <c r="AV940" s="28"/>
      <c r="AW940" s="28"/>
      <c r="AX940" s="28"/>
      <c r="AY940" s="28"/>
      <c r="AZ940" s="28"/>
      <c r="BA940" s="28"/>
      <c r="BB940" s="28"/>
      <c r="BC940" s="28"/>
      <c r="BD940" s="28"/>
      <c r="BE940" s="28"/>
      <c r="BF940" s="28"/>
      <c r="BG940" s="28"/>
      <c r="BH940" s="28"/>
      <c r="BI940" s="28"/>
      <c r="BJ940" s="28"/>
    </row>
    <row r="941" spans="1:62" s="12" customFormat="1" ht="14.4" x14ac:dyDescent="0.25">
      <c r="A941" s="37"/>
      <c r="B941" s="21"/>
      <c r="C941" s="21"/>
      <c r="D941" s="21"/>
      <c r="E941" s="21"/>
      <c r="F941" s="21"/>
      <c r="G941" s="57"/>
      <c r="H941" s="21"/>
      <c r="I941" s="21"/>
      <c r="J941" s="21"/>
      <c r="K941" s="21"/>
      <c r="L941" s="28"/>
      <c r="M941" s="28"/>
      <c r="N941" s="28"/>
      <c r="O941" s="28"/>
      <c r="P941" s="28"/>
      <c r="Q941" s="28"/>
      <c r="R941" s="28"/>
      <c r="S941" s="28"/>
      <c r="T941" s="28"/>
      <c r="U941" s="28"/>
      <c r="V941" s="28"/>
      <c r="W941" s="28"/>
      <c r="X941" s="28"/>
      <c r="Y941" s="28"/>
      <c r="Z941" s="28"/>
      <c r="AA941" s="28"/>
      <c r="AB941" s="28"/>
      <c r="AC941" s="28"/>
      <c r="AD941" s="28"/>
      <c r="AE941" s="28"/>
      <c r="AF941" s="28"/>
      <c r="AG941" s="28"/>
      <c r="AH941" s="28"/>
      <c r="AI941" s="28"/>
      <c r="AJ941" s="28"/>
      <c r="AK941" s="28"/>
      <c r="AL941" s="28"/>
      <c r="AM941" s="28"/>
      <c r="AN941" s="28"/>
      <c r="AO941" s="28"/>
      <c r="AP941" s="28"/>
      <c r="AQ941" s="28"/>
      <c r="AR941" s="28"/>
      <c r="AS941" s="28"/>
      <c r="AT941" s="28"/>
      <c r="AU941" s="28"/>
      <c r="AV941" s="28"/>
      <c r="AW941" s="28"/>
      <c r="AX941" s="28"/>
      <c r="AY941" s="28"/>
      <c r="AZ941" s="28"/>
      <c r="BA941" s="28"/>
      <c r="BB941" s="28"/>
      <c r="BC941" s="28"/>
      <c r="BD941" s="28"/>
      <c r="BE941" s="28"/>
      <c r="BF941" s="28"/>
      <c r="BG941" s="28"/>
      <c r="BH941" s="28"/>
      <c r="BI941" s="28"/>
      <c r="BJ941" s="28"/>
    </row>
    <row r="942" spans="1:62" s="12" customFormat="1" ht="14.4" x14ac:dyDescent="0.25">
      <c r="A942" s="37"/>
      <c r="B942" s="21"/>
      <c r="C942" s="21"/>
      <c r="D942" s="21"/>
      <c r="E942" s="21"/>
      <c r="F942" s="21"/>
      <c r="G942" s="57"/>
      <c r="H942" s="21"/>
      <c r="I942" s="21"/>
      <c r="J942" s="21"/>
      <c r="K942" s="21"/>
      <c r="L942" s="28"/>
      <c r="M942" s="28"/>
      <c r="N942" s="28"/>
      <c r="O942" s="28"/>
      <c r="P942" s="28"/>
      <c r="Q942" s="28"/>
      <c r="R942" s="28"/>
      <c r="S942" s="28"/>
      <c r="T942" s="28"/>
      <c r="U942" s="28"/>
      <c r="V942" s="28"/>
      <c r="W942" s="28"/>
      <c r="X942" s="28"/>
      <c r="Y942" s="28"/>
      <c r="Z942" s="28"/>
      <c r="AA942" s="28"/>
      <c r="AB942" s="28"/>
      <c r="AC942" s="28"/>
      <c r="AD942" s="28"/>
      <c r="AE942" s="28"/>
      <c r="AF942" s="28"/>
      <c r="AG942" s="28"/>
      <c r="AH942" s="28"/>
      <c r="AI942" s="28"/>
      <c r="AJ942" s="28"/>
      <c r="AK942" s="28"/>
      <c r="AL942" s="28"/>
      <c r="AM942" s="28"/>
      <c r="AN942" s="28"/>
      <c r="AO942" s="28"/>
      <c r="AP942" s="28"/>
      <c r="AQ942" s="28"/>
      <c r="AR942" s="28"/>
      <c r="AS942" s="28"/>
      <c r="AT942" s="28"/>
      <c r="AU942" s="28"/>
      <c r="AV942" s="28"/>
      <c r="AW942" s="28"/>
      <c r="AX942" s="28"/>
      <c r="AY942" s="28"/>
      <c r="AZ942" s="28"/>
      <c r="BA942" s="28"/>
      <c r="BB942" s="28"/>
      <c r="BC942" s="28"/>
      <c r="BD942" s="28"/>
      <c r="BE942" s="28"/>
      <c r="BF942" s="28"/>
      <c r="BG942" s="28"/>
      <c r="BH942" s="28"/>
      <c r="BI942" s="28"/>
      <c r="BJ942" s="28"/>
    </row>
    <row r="943" spans="1:62" s="12" customFormat="1" ht="14.4" x14ac:dyDescent="0.25">
      <c r="A943" s="37"/>
      <c r="B943" s="21"/>
      <c r="C943" s="21"/>
      <c r="D943" s="21"/>
      <c r="E943" s="21"/>
      <c r="F943" s="21"/>
      <c r="G943" s="57"/>
      <c r="H943" s="21"/>
      <c r="I943" s="21"/>
      <c r="J943" s="21"/>
      <c r="K943" s="21"/>
      <c r="L943" s="28"/>
      <c r="M943" s="28"/>
      <c r="N943" s="28"/>
      <c r="O943" s="28"/>
      <c r="P943" s="28"/>
      <c r="Q943" s="28"/>
      <c r="R943" s="28"/>
      <c r="S943" s="28"/>
      <c r="T943" s="28"/>
      <c r="U943" s="28"/>
      <c r="V943" s="28"/>
      <c r="W943" s="28"/>
      <c r="X943" s="28"/>
      <c r="Y943" s="28"/>
      <c r="Z943" s="28"/>
      <c r="AA943" s="28"/>
      <c r="AB943" s="28"/>
      <c r="AC943" s="28"/>
      <c r="AD943" s="28"/>
      <c r="AE943" s="28"/>
      <c r="AF943" s="28"/>
      <c r="AG943" s="28"/>
      <c r="AH943" s="28"/>
      <c r="AI943" s="28"/>
      <c r="AJ943" s="28"/>
      <c r="AK943" s="28"/>
      <c r="AL943" s="28"/>
      <c r="AM943" s="28"/>
      <c r="AN943" s="28"/>
      <c r="AO943" s="28"/>
      <c r="AP943" s="28"/>
      <c r="AQ943" s="28"/>
      <c r="AR943" s="28"/>
      <c r="AS943" s="28"/>
      <c r="AT943" s="28"/>
      <c r="AU943" s="28"/>
      <c r="AV943" s="28"/>
      <c r="AW943" s="28"/>
      <c r="AX943" s="28"/>
      <c r="AY943" s="28"/>
      <c r="AZ943" s="28"/>
      <c r="BA943" s="28"/>
      <c r="BB943" s="28"/>
      <c r="BC943" s="28"/>
      <c r="BD943" s="28"/>
      <c r="BE943" s="28"/>
      <c r="BF943" s="28"/>
      <c r="BG943" s="28"/>
      <c r="BH943" s="28"/>
      <c r="BI943" s="28"/>
      <c r="BJ943" s="28"/>
    </row>
    <row r="944" spans="1:62" s="12" customFormat="1" ht="14.4" x14ac:dyDescent="0.25">
      <c r="A944" s="37"/>
      <c r="B944" s="21"/>
      <c r="C944" s="21"/>
      <c r="D944" s="21"/>
      <c r="E944" s="21"/>
      <c r="F944" s="21"/>
      <c r="G944" s="57"/>
      <c r="H944" s="21"/>
      <c r="I944" s="21"/>
      <c r="J944" s="21"/>
      <c r="K944" s="21"/>
      <c r="L944" s="28"/>
      <c r="M944" s="28"/>
      <c r="N944" s="28"/>
      <c r="O944" s="28"/>
      <c r="P944" s="28"/>
      <c r="Q944" s="28"/>
      <c r="R944" s="28"/>
      <c r="S944" s="28"/>
      <c r="T944" s="28"/>
      <c r="U944" s="28"/>
      <c r="V944" s="28"/>
      <c r="W944" s="28"/>
      <c r="X944" s="28"/>
      <c r="Y944" s="28"/>
      <c r="Z944" s="28"/>
      <c r="AA944" s="28"/>
      <c r="AB944" s="28"/>
      <c r="AC944" s="28"/>
      <c r="AD944" s="28"/>
      <c r="AE944" s="28"/>
      <c r="AF944" s="28"/>
      <c r="AG944" s="28"/>
      <c r="AH944" s="28"/>
      <c r="AI944" s="28"/>
      <c r="AJ944" s="28"/>
      <c r="AK944" s="28"/>
      <c r="AL944" s="28"/>
      <c r="AM944" s="28"/>
      <c r="AN944" s="28"/>
      <c r="AO944" s="28"/>
      <c r="AP944" s="28"/>
      <c r="AQ944" s="28"/>
      <c r="AR944" s="28"/>
      <c r="AS944" s="28"/>
      <c r="AT944" s="28"/>
      <c r="AU944" s="28"/>
      <c r="AV944" s="28"/>
      <c r="AW944" s="28"/>
      <c r="AX944" s="28"/>
      <c r="AY944" s="28"/>
      <c r="AZ944" s="28"/>
      <c r="BA944" s="28"/>
      <c r="BB944" s="28"/>
      <c r="BC944" s="28"/>
      <c r="BD944" s="28"/>
      <c r="BE944" s="28"/>
      <c r="BF944" s="28"/>
      <c r="BG944" s="28"/>
      <c r="BH944" s="28"/>
      <c r="BI944" s="28"/>
      <c r="BJ944" s="28"/>
    </row>
    <row r="945" spans="1:62" s="12" customFormat="1" ht="14.4" x14ac:dyDescent="0.25">
      <c r="A945" s="37"/>
      <c r="B945" s="21"/>
      <c r="C945" s="21"/>
      <c r="D945" s="21"/>
      <c r="E945" s="21"/>
      <c r="F945" s="21"/>
      <c r="G945" s="57"/>
      <c r="H945" s="21"/>
      <c r="I945" s="21"/>
      <c r="J945" s="21"/>
      <c r="K945" s="21"/>
      <c r="L945" s="28"/>
      <c r="M945" s="28"/>
      <c r="N945" s="28"/>
      <c r="O945" s="28"/>
      <c r="P945" s="28"/>
      <c r="Q945" s="28"/>
      <c r="R945" s="28"/>
      <c r="S945" s="28"/>
      <c r="T945" s="28"/>
      <c r="U945" s="28"/>
      <c r="V945" s="28"/>
      <c r="W945" s="28"/>
      <c r="X945" s="28"/>
      <c r="Y945" s="28"/>
      <c r="Z945" s="28"/>
      <c r="AA945" s="28"/>
      <c r="AB945" s="28"/>
      <c r="AC945" s="28"/>
      <c r="AD945" s="28"/>
      <c r="AE945" s="28"/>
      <c r="AF945" s="28"/>
      <c r="AG945" s="28"/>
      <c r="AH945" s="28"/>
      <c r="AI945" s="28"/>
      <c r="AJ945" s="28"/>
      <c r="AK945" s="28"/>
      <c r="AL945" s="28"/>
      <c r="AM945" s="28"/>
      <c r="AN945" s="28"/>
      <c r="AO945" s="28"/>
      <c r="AP945" s="28"/>
      <c r="AQ945" s="28"/>
      <c r="AR945" s="28"/>
      <c r="AS945" s="28"/>
      <c r="AT945" s="28"/>
      <c r="AU945" s="28"/>
      <c r="AV945" s="28"/>
      <c r="AW945" s="28"/>
      <c r="AX945" s="28"/>
      <c r="AY945" s="28"/>
      <c r="AZ945" s="28"/>
      <c r="BA945" s="28"/>
      <c r="BB945" s="28"/>
      <c r="BC945" s="28"/>
      <c r="BD945" s="28"/>
      <c r="BE945" s="28"/>
      <c r="BF945" s="28"/>
      <c r="BG945" s="28"/>
      <c r="BH945" s="28"/>
      <c r="BI945" s="28"/>
      <c r="BJ945" s="28"/>
    </row>
    <row r="946" spans="1:62" s="12" customFormat="1" ht="14.4" x14ac:dyDescent="0.25">
      <c r="A946" s="37"/>
      <c r="B946" s="21"/>
      <c r="C946" s="21"/>
      <c r="D946" s="21"/>
      <c r="E946" s="21"/>
      <c r="F946" s="21"/>
      <c r="G946" s="57"/>
      <c r="H946" s="21"/>
      <c r="I946" s="21"/>
      <c r="J946" s="21"/>
      <c r="K946" s="21"/>
      <c r="L946" s="28"/>
      <c r="M946" s="28"/>
      <c r="N946" s="28"/>
      <c r="O946" s="28"/>
      <c r="P946" s="28"/>
      <c r="Q946" s="28"/>
      <c r="R946" s="28"/>
      <c r="S946" s="28"/>
      <c r="T946" s="28"/>
      <c r="U946" s="28"/>
      <c r="V946" s="28"/>
      <c r="W946" s="28"/>
      <c r="X946" s="28"/>
      <c r="Y946" s="28"/>
      <c r="Z946" s="28"/>
      <c r="AA946" s="28"/>
      <c r="AB946" s="28"/>
      <c r="AC946" s="28"/>
      <c r="AD946" s="28"/>
      <c r="AE946" s="28"/>
      <c r="AF946" s="28"/>
      <c r="AG946" s="28"/>
      <c r="AH946" s="28"/>
      <c r="AI946" s="28"/>
      <c r="AJ946" s="28"/>
      <c r="AK946" s="28"/>
      <c r="AL946" s="28"/>
      <c r="AM946" s="28"/>
      <c r="AN946" s="28"/>
      <c r="AO946" s="28"/>
      <c r="AP946" s="28"/>
      <c r="AQ946" s="28"/>
      <c r="AR946" s="28"/>
      <c r="AS946" s="28"/>
      <c r="AT946" s="28"/>
      <c r="AU946" s="28"/>
      <c r="AV946" s="28"/>
      <c r="AW946" s="28"/>
      <c r="AX946" s="28"/>
      <c r="AY946" s="28"/>
      <c r="AZ946" s="28"/>
      <c r="BA946" s="28"/>
      <c r="BB946" s="28"/>
      <c r="BC946" s="28"/>
      <c r="BD946" s="28"/>
      <c r="BE946" s="28"/>
      <c r="BF946" s="28"/>
      <c r="BG946" s="28"/>
      <c r="BH946" s="28"/>
      <c r="BI946" s="28"/>
      <c r="BJ946" s="28"/>
    </row>
    <row r="947" spans="1:62" s="12" customFormat="1" ht="14.4" x14ac:dyDescent="0.25">
      <c r="A947" s="37"/>
      <c r="B947" s="21"/>
      <c r="C947" s="21"/>
      <c r="D947" s="21"/>
      <c r="E947" s="21"/>
      <c r="F947" s="21"/>
      <c r="G947" s="57"/>
      <c r="H947" s="21"/>
      <c r="I947" s="21"/>
      <c r="J947" s="21"/>
      <c r="K947" s="21"/>
      <c r="L947" s="28"/>
      <c r="M947" s="28"/>
      <c r="N947" s="28"/>
      <c r="O947" s="28"/>
      <c r="P947" s="28"/>
      <c r="Q947" s="28"/>
      <c r="R947" s="28"/>
      <c r="S947" s="28"/>
      <c r="T947" s="28"/>
      <c r="U947" s="28"/>
      <c r="V947" s="28"/>
      <c r="W947" s="28"/>
      <c r="X947" s="28"/>
      <c r="Y947" s="28"/>
      <c r="Z947" s="28"/>
      <c r="AA947" s="28"/>
      <c r="AB947" s="28"/>
      <c r="AC947" s="28"/>
      <c r="AD947" s="28"/>
      <c r="AE947" s="28"/>
      <c r="AF947" s="28"/>
      <c r="AG947" s="28"/>
      <c r="AH947" s="28"/>
      <c r="AI947" s="28"/>
      <c r="AJ947" s="28"/>
      <c r="AK947" s="28"/>
      <c r="AL947" s="28"/>
      <c r="AM947" s="28"/>
      <c r="AN947" s="28"/>
      <c r="AO947" s="28"/>
      <c r="AP947" s="28"/>
      <c r="AQ947" s="28"/>
      <c r="AR947" s="28"/>
      <c r="AS947" s="28"/>
      <c r="AT947" s="28"/>
      <c r="AU947" s="28"/>
      <c r="AV947" s="28"/>
      <c r="AW947" s="28"/>
      <c r="AX947" s="28"/>
      <c r="AY947" s="28"/>
      <c r="AZ947" s="28"/>
      <c r="BA947" s="28"/>
      <c r="BB947" s="28"/>
      <c r="BC947" s="28"/>
      <c r="BD947" s="28"/>
      <c r="BE947" s="28"/>
      <c r="BF947" s="28"/>
      <c r="BG947" s="28"/>
      <c r="BH947" s="28"/>
      <c r="BI947" s="28"/>
      <c r="BJ947" s="28"/>
    </row>
    <row r="948" spans="1:62" s="12" customFormat="1" ht="14.4" x14ac:dyDescent="0.25">
      <c r="A948" s="37"/>
      <c r="B948" s="21"/>
      <c r="C948" s="21"/>
      <c r="D948" s="21"/>
      <c r="E948" s="21"/>
      <c r="F948" s="21"/>
      <c r="G948" s="57"/>
      <c r="H948" s="21"/>
      <c r="I948" s="21"/>
      <c r="J948" s="21"/>
      <c r="K948" s="21"/>
      <c r="L948" s="28"/>
      <c r="M948" s="28"/>
      <c r="N948" s="28"/>
      <c r="O948" s="28"/>
      <c r="P948" s="28"/>
      <c r="Q948" s="28"/>
      <c r="R948" s="28"/>
      <c r="S948" s="28"/>
      <c r="T948" s="28"/>
      <c r="U948" s="28"/>
      <c r="V948" s="28"/>
      <c r="W948" s="28"/>
      <c r="X948" s="28"/>
      <c r="Y948" s="28"/>
      <c r="Z948" s="28"/>
      <c r="AA948" s="28"/>
      <c r="AB948" s="28"/>
      <c r="AC948" s="28"/>
      <c r="AD948" s="28"/>
      <c r="AE948" s="28"/>
      <c r="AF948" s="28"/>
      <c r="AG948" s="28"/>
      <c r="AH948" s="28"/>
      <c r="AI948" s="28"/>
      <c r="AJ948" s="28"/>
      <c r="AK948" s="28"/>
      <c r="AL948" s="28"/>
      <c r="AM948" s="28"/>
      <c r="AN948" s="28"/>
      <c r="AO948" s="28"/>
      <c r="AP948" s="28"/>
      <c r="AQ948" s="28"/>
      <c r="AR948" s="28"/>
      <c r="AS948" s="28"/>
      <c r="AT948" s="28"/>
      <c r="AU948" s="28"/>
      <c r="AV948" s="28"/>
      <c r="AW948" s="28"/>
      <c r="AX948" s="28"/>
      <c r="AY948" s="28"/>
      <c r="AZ948" s="28"/>
      <c r="BA948" s="28"/>
      <c r="BB948" s="28"/>
      <c r="BC948" s="28"/>
      <c r="BD948" s="28"/>
      <c r="BE948" s="28"/>
      <c r="BF948" s="28"/>
      <c r="BG948" s="28"/>
      <c r="BH948" s="28"/>
      <c r="BI948" s="28"/>
      <c r="BJ948" s="28"/>
    </row>
    <row r="949" spans="1:62" s="12" customFormat="1" ht="14.4" x14ac:dyDescent="0.25">
      <c r="A949" s="37"/>
      <c r="B949" s="21"/>
      <c r="C949" s="21"/>
      <c r="D949" s="21"/>
      <c r="E949" s="21"/>
      <c r="F949" s="21"/>
      <c r="G949" s="57"/>
      <c r="H949" s="21"/>
      <c r="I949" s="21"/>
      <c r="J949" s="21"/>
      <c r="K949" s="21"/>
      <c r="L949" s="28"/>
      <c r="M949" s="28"/>
      <c r="N949" s="28"/>
      <c r="O949" s="28"/>
      <c r="P949" s="28"/>
      <c r="Q949" s="28"/>
      <c r="R949" s="28"/>
      <c r="S949" s="28"/>
      <c r="T949" s="28"/>
      <c r="U949" s="28"/>
      <c r="V949" s="28"/>
      <c r="W949" s="28"/>
      <c r="X949" s="28"/>
      <c r="Y949" s="28"/>
      <c r="Z949" s="28"/>
      <c r="AA949" s="28"/>
      <c r="AB949" s="28"/>
      <c r="AC949" s="28"/>
      <c r="AD949" s="28"/>
      <c r="AE949" s="28"/>
      <c r="AF949" s="28"/>
      <c r="AG949" s="28"/>
      <c r="AH949" s="28"/>
      <c r="AI949" s="28"/>
      <c r="AJ949" s="28"/>
      <c r="AK949" s="28"/>
      <c r="AL949" s="28"/>
      <c r="AM949" s="28"/>
      <c r="AN949" s="28"/>
      <c r="AO949" s="28"/>
      <c r="AP949" s="28"/>
      <c r="AQ949" s="28"/>
      <c r="AR949" s="28"/>
      <c r="AS949" s="28"/>
      <c r="AT949" s="28"/>
      <c r="AU949" s="28"/>
      <c r="AV949" s="28"/>
      <c r="AW949" s="28"/>
      <c r="AX949" s="28"/>
      <c r="AY949" s="28"/>
      <c r="AZ949" s="28"/>
      <c r="BA949" s="28"/>
      <c r="BB949" s="28"/>
      <c r="BC949" s="28"/>
      <c r="BD949" s="28"/>
      <c r="BE949" s="28"/>
      <c r="BF949" s="28"/>
      <c r="BG949" s="28"/>
      <c r="BH949" s="28"/>
      <c r="BI949" s="28"/>
      <c r="BJ949" s="28"/>
    </row>
    <row r="950" spans="1:62" s="12" customFormat="1" ht="14.4" x14ac:dyDescent="0.25">
      <c r="A950" s="37"/>
      <c r="B950" s="21"/>
      <c r="C950" s="21"/>
      <c r="D950" s="21"/>
      <c r="E950" s="21"/>
      <c r="F950" s="21"/>
      <c r="G950" s="57"/>
      <c r="H950" s="21"/>
      <c r="I950" s="21"/>
      <c r="J950" s="21"/>
      <c r="K950" s="21"/>
      <c r="L950" s="28"/>
      <c r="M950" s="28"/>
      <c r="N950" s="28"/>
      <c r="O950" s="28"/>
      <c r="P950" s="28"/>
      <c r="Q950" s="28"/>
      <c r="R950" s="28"/>
      <c r="S950" s="28"/>
      <c r="T950" s="28"/>
      <c r="U950" s="28"/>
      <c r="V950" s="28"/>
      <c r="W950" s="28"/>
      <c r="X950" s="28"/>
      <c r="Y950" s="28"/>
      <c r="Z950" s="28"/>
      <c r="AA950" s="28"/>
      <c r="AB950" s="28"/>
      <c r="AC950" s="28"/>
      <c r="AD950" s="28"/>
      <c r="AE950" s="28"/>
      <c r="AF950" s="28"/>
      <c r="AG950" s="28"/>
      <c r="AH950" s="28"/>
      <c r="AI950" s="28"/>
      <c r="AJ950" s="28"/>
      <c r="AK950" s="28"/>
      <c r="AL950" s="28"/>
      <c r="AM950" s="28"/>
      <c r="AN950" s="28"/>
      <c r="AO950" s="28"/>
      <c r="AP950" s="28"/>
      <c r="AQ950" s="28"/>
      <c r="AR950" s="28"/>
      <c r="AS950" s="28"/>
      <c r="AT950" s="28"/>
      <c r="AU950" s="28"/>
      <c r="AV950" s="28"/>
      <c r="AW950" s="28"/>
      <c r="AX950" s="28"/>
      <c r="AY950" s="28"/>
      <c r="AZ950" s="28"/>
      <c r="BA950" s="28"/>
      <c r="BB950" s="28"/>
      <c r="BC950" s="28"/>
      <c r="BD950" s="28"/>
      <c r="BE950" s="28"/>
      <c r="BF950" s="28"/>
      <c r="BG950" s="28"/>
      <c r="BH950" s="28"/>
      <c r="BI950" s="28"/>
      <c r="BJ950" s="28"/>
    </row>
    <row r="951" spans="1:62" s="12" customFormat="1" ht="14.4" x14ac:dyDescent="0.25">
      <c r="A951" s="37"/>
      <c r="B951" s="21"/>
      <c r="C951" s="21"/>
      <c r="D951" s="21"/>
      <c r="E951" s="21"/>
      <c r="F951" s="21"/>
      <c r="G951" s="57"/>
      <c r="H951" s="21"/>
      <c r="I951" s="21"/>
      <c r="J951" s="21"/>
      <c r="K951" s="21"/>
      <c r="L951" s="28"/>
      <c r="M951" s="28"/>
      <c r="N951" s="28"/>
      <c r="O951" s="28"/>
      <c r="P951" s="28"/>
      <c r="Q951" s="28"/>
      <c r="R951" s="28"/>
      <c r="S951" s="28"/>
      <c r="T951" s="28"/>
      <c r="U951" s="28"/>
      <c r="V951" s="28"/>
      <c r="W951" s="28"/>
      <c r="X951" s="28"/>
      <c r="Y951" s="28"/>
      <c r="Z951" s="28"/>
      <c r="AA951" s="28"/>
      <c r="AB951" s="28"/>
      <c r="AC951" s="28"/>
      <c r="AD951" s="28"/>
      <c r="AE951" s="28"/>
      <c r="AF951" s="28"/>
      <c r="AG951" s="28"/>
      <c r="AH951" s="28"/>
      <c r="AI951" s="28"/>
      <c r="AJ951" s="28"/>
      <c r="AK951" s="28"/>
      <c r="AL951" s="28"/>
      <c r="AM951" s="28"/>
      <c r="AN951" s="28"/>
      <c r="AO951" s="28"/>
      <c r="AP951" s="28"/>
      <c r="AQ951" s="28"/>
      <c r="AR951" s="28"/>
      <c r="AS951" s="28"/>
      <c r="AT951" s="28"/>
      <c r="AU951" s="28"/>
      <c r="AV951" s="28"/>
      <c r="AW951" s="28"/>
      <c r="AX951" s="28"/>
      <c r="AY951" s="28"/>
      <c r="AZ951" s="28"/>
      <c r="BA951" s="28"/>
      <c r="BB951" s="28"/>
      <c r="BC951" s="28"/>
      <c r="BD951" s="28"/>
      <c r="BE951" s="28"/>
      <c r="BF951" s="28"/>
      <c r="BG951" s="28"/>
      <c r="BH951" s="28"/>
      <c r="BI951" s="28"/>
      <c r="BJ951" s="28"/>
    </row>
    <row r="952" spans="1:62" s="12" customFormat="1" ht="14.4" x14ac:dyDescent="0.25">
      <c r="A952" s="37"/>
      <c r="B952" s="21"/>
      <c r="C952" s="21"/>
      <c r="D952" s="21"/>
      <c r="E952" s="21"/>
      <c r="F952" s="21"/>
      <c r="G952" s="57"/>
      <c r="H952" s="21"/>
      <c r="I952" s="21"/>
      <c r="J952" s="21"/>
      <c r="K952" s="21"/>
      <c r="L952" s="28"/>
      <c r="M952" s="28"/>
      <c r="N952" s="28"/>
      <c r="O952" s="28"/>
      <c r="P952" s="28"/>
      <c r="Q952" s="28"/>
      <c r="R952" s="28"/>
      <c r="S952" s="28"/>
      <c r="T952" s="28"/>
      <c r="U952" s="28"/>
      <c r="V952" s="28"/>
      <c r="W952" s="28"/>
      <c r="X952" s="28"/>
      <c r="Y952" s="28"/>
      <c r="Z952" s="28"/>
      <c r="AA952" s="28"/>
      <c r="AB952" s="28"/>
      <c r="AC952" s="28"/>
      <c r="AD952" s="28"/>
      <c r="AE952" s="28"/>
      <c r="AF952" s="28"/>
      <c r="AG952" s="28"/>
      <c r="AH952" s="28"/>
      <c r="AI952" s="28"/>
      <c r="AJ952" s="28"/>
      <c r="AK952" s="28"/>
      <c r="AL952" s="28"/>
      <c r="AM952" s="28"/>
      <c r="AN952" s="28"/>
      <c r="AO952" s="28"/>
      <c r="AP952" s="28"/>
      <c r="AQ952" s="28"/>
      <c r="AR952" s="28"/>
      <c r="AS952" s="28"/>
      <c r="AT952" s="28"/>
      <c r="AU952" s="28"/>
      <c r="AV952" s="28"/>
      <c r="AW952" s="28"/>
      <c r="AX952" s="28"/>
      <c r="AY952" s="28"/>
      <c r="AZ952" s="28"/>
      <c r="BA952" s="28"/>
      <c r="BB952" s="28"/>
      <c r="BC952" s="28"/>
      <c r="BD952" s="28"/>
      <c r="BE952" s="28"/>
      <c r="BF952" s="28"/>
      <c r="BG952" s="28"/>
      <c r="BH952" s="28"/>
      <c r="BI952" s="28"/>
      <c r="BJ952" s="28"/>
    </row>
    <row r="953" spans="1:62" s="12" customFormat="1" ht="14.4" x14ac:dyDescent="0.25">
      <c r="A953" s="37"/>
      <c r="B953" s="21"/>
      <c r="C953" s="21"/>
      <c r="D953" s="21"/>
      <c r="E953" s="21"/>
      <c r="F953" s="21"/>
      <c r="G953" s="57"/>
      <c r="H953" s="21"/>
      <c r="I953" s="21"/>
      <c r="J953" s="21"/>
      <c r="K953" s="21"/>
      <c r="L953" s="28"/>
      <c r="M953" s="28"/>
      <c r="N953" s="28"/>
      <c r="O953" s="28"/>
      <c r="P953" s="28"/>
      <c r="Q953" s="28"/>
      <c r="R953" s="28"/>
      <c r="S953" s="28"/>
      <c r="T953" s="28"/>
      <c r="U953" s="28"/>
      <c r="V953" s="28"/>
      <c r="W953" s="28"/>
      <c r="X953" s="28"/>
      <c r="Y953" s="28"/>
      <c r="Z953" s="28"/>
      <c r="AA953" s="28"/>
      <c r="AB953" s="28"/>
      <c r="AC953" s="28"/>
      <c r="AD953" s="28"/>
      <c r="AE953" s="28"/>
      <c r="AF953" s="28"/>
      <c r="AG953" s="28"/>
      <c r="AH953" s="28"/>
      <c r="AI953" s="28"/>
      <c r="AJ953" s="28"/>
      <c r="AK953" s="28"/>
      <c r="AL953" s="28"/>
      <c r="AM953" s="28"/>
      <c r="AN953" s="28"/>
      <c r="AO953" s="28"/>
      <c r="AP953" s="28"/>
      <c r="AQ953" s="28"/>
      <c r="AR953" s="28"/>
      <c r="AS953" s="28"/>
      <c r="AT953" s="28"/>
      <c r="AU953" s="28"/>
      <c r="AV953" s="28"/>
      <c r="AW953" s="28"/>
      <c r="AX953" s="28"/>
      <c r="AY953" s="28"/>
      <c r="AZ953" s="28"/>
      <c r="BA953" s="28"/>
      <c r="BB953" s="28"/>
      <c r="BC953" s="28"/>
      <c r="BD953" s="28"/>
      <c r="BE953" s="28"/>
      <c r="BF953" s="28"/>
      <c r="BG953" s="28"/>
      <c r="BH953" s="28"/>
      <c r="BI953" s="28"/>
      <c r="BJ953" s="28"/>
    </row>
    <row r="954" spans="1:62" s="12" customFormat="1" ht="14.4" x14ac:dyDescent="0.25">
      <c r="A954" s="37"/>
      <c r="B954" s="21"/>
      <c r="C954" s="21"/>
      <c r="D954" s="21"/>
      <c r="E954" s="21"/>
      <c r="F954" s="21"/>
      <c r="G954" s="57"/>
      <c r="H954" s="21"/>
      <c r="I954" s="21"/>
      <c r="J954" s="21"/>
      <c r="K954" s="21"/>
      <c r="L954" s="28"/>
      <c r="M954" s="28"/>
      <c r="N954" s="28"/>
      <c r="O954" s="28"/>
      <c r="P954" s="28"/>
      <c r="Q954" s="28"/>
      <c r="R954" s="28"/>
      <c r="S954" s="28"/>
      <c r="T954" s="28"/>
      <c r="U954" s="28"/>
      <c r="V954" s="28"/>
      <c r="W954" s="28"/>
      <c r="X954" s="28"/>
      <c r="Y954" s="28"/>
      <c r="Z954" s="28"/>
      <c r="AA954" s="28"/>
      <c r="AB954" s="28"/>
      <c r="AC954" s="28"/>
      <c r="AD954" s="28"/>
      <c r="AE954" s="28"/>
      <c r="AF954" s="28"/>
      <c r="AG954" s="28"/>
      <c r="AH954" s="28"/>
      <c r="AI954" s="28"/>
      <c r="AJ954" s="28"/>
      <c r="AK954" s="28"/>
      <c r="AL954" s="28"/>
      <c r="AM954" s="28"/>
      <c r="AN954" s="28"/>
      <c r="AO954" s="28"/>
      <c r="AP954" s="28"/>
      <c r="AQ954" s="28"/>
      <c r="AR954" s="28"/>
      <c r="AS954" s="28"/>
      <c r="AT954" s="28"/>
      <c r="AU954" s="28"/>
      <c r="AV954" s="28"/>
      <c r="AW954" s="28"/>
      <c r="AX954" s="28"/>
      <c r="AY954" s="28"/>
      <c r="AZ954" s="28"/>
      <c r="BA954" s="28"/>
      <c r="BB954" s="28"/>
      <c r="BC954" s="28"/>
      <c r="BD954" s="28"/>
      <c r="BE954" s="28"/>
      <c r="BF954" s="28"/>
      <c r="BG954" s="28"/>
      <c r="BH954" s="28"/>
      <c r="BI954" s="28"/>
      <c r="BJ954" s="28"/>
    </row>
    <row r="955" spans="1:62" s="12" customFormat="1" ht="14.4" x14ac:dyDescent="0.25">
      <c r="A955" s="37"/>
      <c r="B955" s="21"/>
      <c r="C955" s="21"/>
      <c r="D955" s="21"/>
      <c r="E955" s="21"/>
      <c r="F955" s="21"/>
      <c r="G955" s="57"/>
      <c r="H955" s="21"/>
      <c r="I955" s="21"/>
      <c r="J955" s="21"/>
      <c r="K955" s="21"/>
      <c r="L955" s="28"/>
      <c r="M955" s="28"/>
      <c r="N955" s="28"/>
      <c r="O955" s="28"/>
      <c r="P955" s="28"/>
      <c r="Q955" s="28"/>
      <c r="R955" s="28"/>
      <c r="S955" s="28"/>
      <c r="T955" s="28"/>
      <c r="U955" s="28"/>
      <c r="V955" s="28"/>
      <c r="W955" s="28"/>
      <c r="X955" s="28"/>
      <c r="Y955" s="28"/>
      <c r="Z955" s="28"/>
      <c r="AA955" s="28"/>
      <c r="AB955" s="28"/>
      <c r="AC955" s="28"/>
      <c r="AD955" s="28"/>
      <c r="AE955" s="28"/>
      <c r="AF955" s="28"/>
      <c r="AG955" s="28"/>
      <c r="AH955" s="28"/>
      <c r="AI955" s="28"/>
      <c r="AJ955" s="28"/>
      <c r="AK955" s="28"/>
      <c r="AL955" s="28"/>
      <c r="AM955" s="28"/>
      <c r="AN955" s="28"/>
      <c r="AO955" s="28"/>
      <c r="AP955" s="28"/>
      <c r="AQ955" s="28"/>
      <c r="AR955" s="28"/>
      <c r="AS955" s="28"/>
      <c r="AT955" s="28"/>
      <c r="AU955" s="28"/>
      <c r="AV955" s="28"/>
      <c r="AW955" s="28"/>
      <c r="AX955" s="28"/>
      <c r="AY955" s="28"/>
      <c r="AZ955" s="28"/>
      <c r="BA955" s="28"/>
      <c r="BB955" s="28"/>
      <c r="BC955" s="28"/>
      <c r="BD955" s="28"/>
      <c r="BE955" s="28"/>
      <c r="BF955" s="28"/>
      <c r="BG955" s="28"/>
      <c r="BH955" s="28"/>
      <c r="BI955" s="28"/>
      <c r="BJ955" s="28"/>
    </row>
    <row r="956" spans="1:62" s="12" customFormat="1" ht="14.4" x14ac:dyDescent="0.25">
      <c r="A956" s="37"/>
      <c r="B956" s="21"/>
      <c r="C956" s="21"/>
      <c r="D956" s="21"/>
      <c r="E956" s="21"/>
      <c r="F956" s="21"/>
      <c r="G956" s="57"/>
      <c r="H956" s="21"/>
      <c r="I956" s="21"/>
      <c r="J956" s="21"/>
      <c r="K956" s="21"/>
      <c r="L956" s="28"/>
      <c r="M956" s="28"/>
      <c r="N956" s="28"/>
      <c r="O956" s="28"/>
      <c r="P956" s="28"/>
      <c r="Q956" s="28"/>
      <c r="R956" s="28"/>
      <c r="S956" s="28"/>
      <c r="T956" s="28"/>
      <c r="U956" s="28"/>
      <c r="V956" s="28"/>
      <c r="W956" s="28"/>
      <c r="X956" s="28"/>
      <c r="Y956" s="28"/>
      <c r="Z956" s="28"/>
      <c r="AA956" s="28"/>
      <c r="AB956" s="28"/>
      <c r="AC956" s="28"/>
      <c r="AD956" s="28"/>
      <c r="AE956" s="28"/>
      <c r="AF956" s="28"/>
      <c r="AG956" s="28"/>
      <c r="AH956" s="28"/>
      <c r="AI956" s="28"/>
      <c r="AJ956" s="28"/>
      <c r="AK956" s="28"/>
      <c r="AL956" s="28"/>
      <c r="AM956" s="28"/>
      <c r="AN956" s="28"/>
      <c r="AO956" s="28"/>
      <c r="AP956" s="28"/>
      <c r="AQ956" s="28"/>
      <c r="AR956" s="28"/>
      <c r="AS956" s="28"/>
      <c r="AT956" s="28"/>
      <c r="AU956" s="28"/>
      <c r="AV956" s="28"/>
      <c r="AW956" s="28"/>
      <c r="AX956" s="28"/>
      <c r="AY956" s="28"/>
      <c r="AZ956" s="28"/>
      <c r="BA956" s="28"/>
      <c r="BB956" s="28"/>
      <c r="BC956" s="28"/>
      <c r="BD956" s="28"/>
      <c r="BE956" s="28"/>
      <c r="BF956" s="28"/>
      <c r="BG956" s="28"/>
      <c r="BH956" s="28"/>
      <c r="BI956" s="28"/>
      <c r="BJ956" s="28"/>
    </row>
    <row r="957" spans="1:62" s="12" customFormat="1" ht="14.4" x14ac:dyDescent="0.25">
      <c r="A957" s="37"/>
      <c r="B957" s="21"/>
      <c r="C957" s="21"/>
      <c r="D957" s="21"/>
      <c r="E957" s="21"/>
      <c r="F957" s="21"/>
      <c r="G957" s="57"/>
      <c r="H957" s="21"/>
      <c r="I957" s="21"/>
      <c r="J957" s="21"/>
      <c r="K957" s="21"/>
      <c r="L957" s="28"/>
      <c r="M957" s="28"/>
      <c r="N957" s="28"/>
      <c r="O957" s="28"/>
      <c r="P957" s="28"/>
      <c r="Q957" s="28"/>
      <c r="R957" s="28"/>
      <c r="S957" s="28"/>
      <c r="T957" s="28"/>
      <c r="U957" s="28"/>
      <c r="V957" s="28"/>
      <c r="W957" s="28"/>
      <c r="X957" s="28"/>
      <c r="Y957" s="28"/>
      <c r="Z957" s="28"/>
      <c r="AA957" s="28"/>
      <c r="AB957" s="28"/>
      <c r="AC957" s="28"/>
      <c r="AD957" s="28"/>
      <c r="AE957" s="28"/>
      <c r="AF957" s="28"/>
      <c r="AG957" s="28"/>
      <c r="AH957" s="28"/>
      <c r="AI957" s="28"/>
      <c r="AJ957" s="28"/>
      <c r="AK957" s="28"/>
      <c r="AL957" s="28"/>
      <c r="AM957" s="28"/>
      <c r="AN957" s="28"/>
      <c r="AO957" s="28"/>
      <c r="AP957" s="28"/>
      <c r="AQ957" s="28"/>
      <c r="AR957" s="28"/>
      <c r="AS957" s="28"/>
      <c r="AT957" s="28"/>
      <c r="AU957" s="28"/>
      <c r="AV957" s="28"/>
      <c r="AW957" s="28"/>
      <c r="AX957" s="28"/>
      <c r="AY957" s="28"/>
      <c r="AZ957" s="28"/>
      <c r="BA957" s="28"/>
      <c r="BB957" s="28"/>
      <c r="BC957" s="28"/>
      <c r="BD957" s="28"/>
      <c r="BE957" s="28"/>
      <c r="BF957" s="28"/>
      <c r="BG957" s="28"/>
      <c r="BH957" s="28"/>
      <c r="BI957" s="28"/>
      <c r="BJ957" s="28"/>
    </row>
    <row r="958" spans="1:62" s="12" customFormat="1" ht="14.4" x14ac:dyDescent="0.25">
      <c r="A958" s="37"/>
      <c r="B958" s="21"/>
      <c r="C958" s="21"/>
      <c r="D958" s="21"/>
      <c r="E958" s="21"/>
      <c r="F958" s="21"/>
      <c r="G958" s="57"/>
      <c r="H958" s="21"/>
      <c r="I958" s="21"/>
      <c r="J958" s="21"/>
      <c r="K958" s="21"/>
      <c r="L958" s="28"/>
      <c r="M958" s="28"/>
      <c r="N958" s="28"/>
      <c r="O958" s="28"/>
      <c r="P958" s="28"/>
      <c r="Q958" s="28"/>
      <c r="R958" s="28"/>
      <c r="S958" s="28"/>
      <c r="T958" s="28"/>
      <c r="U958" s="28"/>
      <c r="V958" s="28"/>
      <c r="W958" s="28"/>
      <c r="X958" s="28"/>
      <c r="Y958" s="28"/>
      <c r="Z958" s="28"/>
      <c r="AA958" s="28"/>
      <c r="AB958" s="28"/>
      <c r="AC958" s="28"/>
      <c r="AD958" s="28"/>
      <c r="AE958" s="28"/>
      <c r="AF958" s="28"/>
      <c r="AG958" s="28"/>
      <c r="AH958" s="28"/>
      <c r="AI958" s="28"/>
      <c r="AJ958" s="28"/>
      <c r="AK958" s="28"/>
      <c r="AL958" s="28"/>
      <c r="AM958" s="28"/>
      <c r="AN958" s="28"/>
      <c r="AO958" s="28"/>
      <c r="AP958" s="28"/>
      <c r="AQ958" s="28"/>
      <c r="AR958" s="28"/>
      <c r="AS958" s="28"/>
      <c r="AT958" s="28"/>
      <c r="AU958" s="28"/>
      <c r="AV958" s="28"/>
      <c r="AW958" s="28"/>
      <c r="AX958" s="28"/>
      <c r="AY958" s="28"/>
      <c r="AZ958" s="28"/>
      <c r="BA958" s="28"/>
      <c r="BB958" s="28"/>
      <c r="BC958" s="28"/>
      <c r="BD958" s="28"/>
      <c r="BE958" s="28"/>
      <c r="BF958" s="28"/>
      <c r="BG958" s="28"/>
      <c r="BH958" s="28"/>
      <c r="BI958" s="28"/>
      <c r="BJ958" s="28"/>
    </row>
    <row r="959" spans="1:62" s="12" customFormat="1" ht="14.4" x14ac:dyDescent="0.25">
      <c r="A959" s="37"/>
      <c r="B959" s="21"/>
      <c r="C959" s="21"/>
      <c r="D959" s="21"/>
      <c r="E959" s="21"/>
      <c r="F959" s="21"/>
      <c r="G959" s="57"/>
      <c r="H959" s="21"/>
      <c r="I959" s="21"/>
      <c r="J959" s="21"/>
      <c r="K959" s="21"/>
      <c r="L959" s="28"/>
      <c r="M959" s="28"/>
      <c r="N959" s="28"/>
      <c r="O959" s="28"/>
      <c r="P959" s="28"/>
      <c r="Q959" s="28"/>
      <c r="R959" s="28"/>
      <c r="S959" s="28"/>
      <c r="T959" s="28"/>
      <c r="U959" s="28"/>
      <c r="V959" s="28"/>
      <c r="W959" s="28"/>
      <c r="X959" s="28"/>
      <c r="Y959" s="28"/>
      <c r="Z959" s="28"/>
      <c r="AA959" s="28"/>
      <c r="AB959" s="28"/>
      <c r="AC959" s="28"/>
      <c r="AD959" s="28"/>
      <c r="AE959" s="28"/>
      <c r="AF959" s="28"/>
      <c r="AG959" s="28"/>
      <c r="AH959" s="28"/>
      <c r="AI959" s="28"/>
      <c r="AJ959" s="28"/>
      <c r="AK959" s="28"/>
      <c r="AL959" s="28"/>
      <c r="AM959" s="28"/>
      <c r="AN959" s="28"/>
      <c r="AO959" s="28"/>
      <c r="AP959" s="28"/>
      <c r="AQ959" s="28"/>
      <c r="AR959" s="28"/>
      <c r="AS959" s="28"/>
      <c r="AT959" s="28"/>
      <c r="AU959" s="28"/>
      <c r="AV959" s="28"/>
      <c r="AW959" s="28"/>
      <c r="AX959" s="28"/>
      <c r="AY959" s="28"/>
      <c r="AZ959" s="28"/>
      <c r="BA959" s="28"/>
      <c r="BB959" s="28"/>
      <c r="BC959" s="28"/>
      <c r="BD959" s="28"/>
      <c r="BE959" s="28"/>
      <c r="BF959" s="28"/>
      <c r="BG959" s="28"/>
      <c r="BH959" s="28"/>
      <c r="BI959" s="28"/>
      <c r="BJ959" s="28"/>
    </row>
    <row r="960" spans="1:62" s="12" customFormat="1" ht="14.4" x14ac:dyDescent="0.25">
      <c r="A960" s="37"/>
      <c r="B960" s="21"/>
      <c r="C960" s="21"/>
      <c r="D960" s="21"/>
      <c r="E960" s="21"/>
      <c r="F960" s="21"/>
      <c r="G960" s="57"/>
      <c r="H960" s="21"/>
      <c r="I960" s="21"/>
      <c r="J960" s="21"/>
      <c r="K960" s="21"/>
      <c r="L960" s="28"/>
      <c r="M960" s="28"/>
      <c r="N960" s="28"/>
      <c r="O960" s="28"/>
      <c r="P960" s="28"/>
      <c r="Q960" s="28"/>
      <c r="R960" s="28"/>
      <c r="S960" s="28"/>
      <c r="T960" s="28"/>
      <c r="U960" s="28"/>
      <c r="V960" s="28"/>
      <c r="W960" s="28"/>
      <c r="X960" s="28"/>
      <c r="Y960" s="28"/>
      <c r="Z960" s="28"/>
      <c r="AA960" s="28"/>
      <c r="AB960" s="28"/>
      <c r="AC960" s="28"/>
      <c r="AD960" s="28"/>
      <c r="AE960" s="28"/>
      <c r="AF960" s="28"/>
      <c r="AG960" s="28"/>
      <c r="AH960" s="28"/>
      <c r="AI960" s="28"/>
      <c r="AJ960" s="28"/>
      <c r="AK960" s="28"/>
      <c r="AL960" s="28"/>
      <c r="AM960" s="28"/>
      <c r="AN960" s="28"/>
      <c r="AO960" s="28"/>
      <c r="AP960" s="28"/>
      <c r="AQ960" s="28"/>
      <c r="AR960" s="28"/>
      <c r="AS960" s="28"/>
      <c r="AT960" s="28"/>
      <c r="AU960" s="28"/>
      <c r="AV960" s="28"/>
      <c r="AW960" s="28"/>
      <c r="AX960" s="28"/>
      <c r="AY960" s="28"/>
      <c r="AZ960" s="28"/>
      <c r="BA960" s="28"/>
      <c r="BB960" s="28"/>
      <c r="BC960" s="28"/>
      <c r="BD960" s="28"/>
      <c r="BE960" s="28"/>
      <c r="BF960" s="28"/>
      <c r="BG960" s="28"/>
      <c r="BH960" s="28"/>
      <c r="BI960" s="28"/>
      <c r="BJ960" s="28"/>
    </row>
    <row r="961" spans="1:62" s="12" customFormat="1" ht="14.4" x14ac:dyDescent="0.25">
      <c r="A961" s="37"/>
      <c r="B961" s="21"/>
      <c r="C961" s="21"/>
      <c r="D961" s="21"/>
      <c r="E961" s="21"/>
      <c r="F961" s="21"/>
      <c r="G961" s="57"/>
      <c r="H961" s="21"/>
      <c r="I961" s="21"/>
      <c r="J961" s="21"/>
      <c r="K961" s="21"/>
      <c r="L961" s="28"/>
      <c r="M961" s="28"/>
      <c r="N961" s="28"/>
      <c r="O961" s="28"/>
      <c r="P961" s="28"/>
      <c r="Q961" s="28"/>
      <c r="R961" s="28"/>
      <c r="S961" s="28"/>
      <c r="T961" s="28"/>
      <c r="U961" s="28"/>
      <c r="V961" s="28"/>
      <c r="W961" s="28"/>
      <c r="X961" s="28"/>
      <c r="Y961" s="28"/>
      <c r="Z961" s="28"/>
      <c r="AA961" s="28"/>
      <c r="AB961" s="28"/>
      <c r="AC961" s="28"/>
      <c r="AD961" s="28"/>
      <c r="AE961" s="28"/>
      <c r="AF961" s="28"/>
      <c r="AG961" s="28"/>
      <c r="AH961" s="28"/>
      <c r="AI961" s="28"/>
      <c r="AJ961" s="28"/>
      <c r="AK961" s="28"/>
      <c r="AL961" s="28"/>
      <c r="AM961" s="28"/>
      <c r="AN961" s="28"/>
      <c r="AO961" s="28"/>
      <c r="AP961" s="28"/>
      <c r="AQ961" s="28"/>
      <c r="AR961" s="28"/>
      <c r="AS961" s="28"/>
      <c r="AT961" s="28"/>
      <c r="AU961" s="28"/>
      <c r="AV961" s="28"/>
      <c r="AW961" s="28"/>
      <c r="AX961" s="28"/>
      <c r="AY961" s="28"/>
      <c r="AZ961" s="28"/>
      <c r="BA961" s="28"/>
      <c r="BB961" s="28"/>
      <c r="BC961" s="28"/>
      <c r="BD961" s="28"/>
      <c r="BE961" s="28"/>
      <c r="BF961" s="28"/>
      <c r="BG961" s="28"/>
      <c r="BH961" s="28"/>
      <c r="BI961" s="28"/>
      <c r="BJ961" s="28"/>
    </row>
    <row r="962" spans="1:62" s="12" customFormat="1" ht="14.4" x14ac:dyDescent="0.25">
      <c r="A962" s="37"/>
      <c r="B962" s="21"/>
      <c r="C962" s="21"/>
      <c r="D962" s="21"/>
      <c r="E962" s="21"/>
      <c r="F962" s="21"/>
      <c r="G962" s="57"/>
      <c r="H962" s="21"/>
      <c r="I962" s="21"/>
      <c r="J962" s="21"/>
      <c r="K962" s="21"/>
      <c r="L962" s="28"/>
      <c r="M962" s="28"/>
      <c r="N962" s="28"/>
      <c r="O962" s="28"/>
      <c r="P962" s="28"/>
      <c r="Q962" s="28"/>
      <c r="R962" s="28"/>
      <c r="S962" s="28"/>
      <c r="T962" s="28"/>
      <c r="U962" s="28"/>
      <c r="V962" s="28"/>
      <c r="W962" s="28"/>
      <c r="X962" s="28"/>
      <c r="Y962" s="28"/>
      <c r="Z962" s="28"/>
      <c r="AA962" s="28"/>
      <c r="AB962" s="28"/>
      <c r="AC962" s="28"/>
      <c r="AD962" s="28"/>
      <c r="AE962" s="28"/>
      <c r="AF962" s="28"/>
      <c r="AG962" s="28"/>
      <c r="AH962" s="28"/>
      <c r="AI962" s="28"/>
      <c r="AJ962" s="28"/>
      <c r="AK962" s="28"/>
      <c r="AL962" s="28"/>
      <c r="AM962" s="28"/>
      <c r="AN962" s="28"/>
      <c r="AO962" s="28"/>
      <c r="AP962" s="28"/>
      <c r="AQ962" s="28"/>
      <c r="AR962" s="28"/>
      <c r="AS962" s="28"/>
      <c r="AT962" s="28"/>
      <c r="AU962" s="28"/>
      <c r="AV962" s="28"/>
      <c r="AW962" s="28"/>
      <c r="AX962" s="28"/>
      <c r="AY962" s="28"/>
      <c r="AZ962" s="28"/>
      <c r="BA962" s="28"/>
      <c r="BB962" s="28"/>
      <c r="BC962" s="28"/>
      <c r="BD962" s="28"/>
      <c r="BE962" s="28"/>
      <c r="BF962" s="28"/>
      <c r="BG962" s="28"/>
      <c r="BH962" s="28"/>
      <c r="BI962" s="28"/>
      <c r="BJ962" s="28"/>
    </row>
    <row r="963" spans="1:62" s="12" customFormat="1" ht="14.4" x14ac:dyDescent="0.25">
      <c r="A963" s="37"/>
      <c r="B963" s="21"/>
      <c r="C963" s="21"/>
      <c r="D963" s="21"/>
      <c r="E963" s="21"/>
      <c r="F963" s="21"/>
      <c r="G963" s="57"/>
      <c r="H963" s="21"/>
      <c r="I963" s="21"/>
      <c r="J963" s="21"/>
      <c r="K963" s="21"/>
      <c r="L963" s="28"/>
      <c r="M963" s="28"/>
      <c r="N963" s="28"/>
      <c r="O963" s="28"/>
      <c r="P963" s="28"/>
      <c r="Q963" s="28"/>
      <c r="R963" s="28"/>
      <c r="S963" s="28"/>
      <c r="T963" s="28"/>
      <c r="U963" s="28"/>
      <c r="V963" s="28"/>
      <c r="W963" s="28"/>
      <c r="X963" s="28"/>
      <c r="Y963" s="28"/>
      <c r="Z963" s="28"/>
      <c r="AA963" s="28"/>
      <c r="AB963" s="28"/>
      <c r="AC963" s="28"/>
      <c r="AD963" s="28"/>
      <c r="AE963" s="28"/>
      <c r="AF963" s="28"/>
      <c r="AG963" s="28"/>
      <c r="AH963" s="28"/>
      <c r="AI963" s="28"/>
      <c r="AJ963" s="28"/>
      <c r="AK963" s="28"/>
      <c r="AL963" s="28"/>
      <c r="AM963" s="28"/>
      <c r="AN963" s="28"/>
      <c r="AO963" s="28"/>
      <c r="AP963" s="28"/>
      <c r="AQ963" s="28"/>
      <c r="AR963" s="28"/>
      <c r="AS963" s="28"/>
      <c r="AT963" s="28"/>
      <c r="AU963" s="28"/>
      <c r="AV963" s="28"/>
      <c r="AW963" s="28"/>
      <c r="AX963" s="28"/>
      <c r="AY963" s="28"/>
      <c r="AZ963" s="28"/>
      <c r="BA963" s="28"/>
      <c r="BB963" s="28"/>
      <c r="BC963" s="28"/>
      <c r="BD963" s="28"/>
      <c r="BE963" s="28"/>
      <c r="BF963" s="28"/>
      <c r="BG963" s="28"/>
      <c r="BH963" s="28"/>
      <c r="BI963" s="28"/>
      <c r="BJ963" s="28"/>
    </row>
    <row r="964" spans="1:62" s="12" customFormat="1" ht="14.4" x14ac:dyDescent="0.25">
      <c r="A964" s="37"/>
      <c r="B964" s="21"/>
      <c r="C964" s="21"/>
      <c r="D964" s="21"/>
      <c r="E964" s="21"/>
      <c r="F964" s="21"/>
      <c r="G964" s="57"/>
      <c r="H964" s="21"/>
      <c r="I964" s="21"/>
      <c r="J964" s="21"/>
      <c r="K964" s="21"/>
      <c r="L964" s="28"/>
      <c r="M964" s="28"/>
      <c r="N964" s="28"/>
      <c r="O964" s="28"/>
      <c r="P964" s="28"/>
      <c r="Q964" s="28"/>
      <c r="R964" s="28"/>
      <c r="S964" s="28"/>
      <c r="T964" s="28"/>
      <c r="U964" s="28"/>
      <c r="V964" s="28"/>
      <c r="W964" s="28"/>
      <c r="X964" s="28"/>
      <c r="Y964" s="28"/>
      <c r="Z964" s="28"/>
      <c r="AA964" s="28"/>
      <c r="AB964" s="28"/>
      <c r="AC964" s="28"/>
      <c r="AD964" s="28"/>
      <c r="AE964" s="28"/>
      <c r="AF964" s="28"/>
      <c r="AG964" s="28"/>
      <c r="AH964" s="28"/>
      <c r="AI964" s="28"/>
      <c r="AJ964" s="28"/>
      <c r="AK964" s="28"/>
      <c r="AL964" s="28"/>
      <c r="AM964" s="28"/>
      <c r="AN964" s="28"/>
      <c r="AO964" s="28"/>
      <c r="AP964" s="28"/>
      <c r="AQ964" s="28"/>
      <c r="AR964" s="28"/>
      <c r="AS964" s="28"/>
      <c r="AT964" s="28"/>
      <c r="AU964" s="28"/>
      <c r="AV964" s="28"/>
      <c r="AW964" s="28"/>
      <c r="AX964" s="28"/>
      <c r="AY964" s="28"/>
      <c r="AZ964" s="28"/>
      <c r="BA964" s="28"/>
      <c r="BB964" s="28"/>
      <c r="BC964" s="28"/>
      <c r="BD964" s="28"/>
      <c r="BE964" s="28"/>
      <c r="BF964" s="28"/>
      <c r="BG964" s="28"/>
      <c r="BH964" s="28"/>
      <c r="BI964" s="28"/>
      <c r="BJ964" s="28"/>
    </row>
    <row r="965" spans="1:62" s="12" customFormat="1" ht="14.4" x14ac:dyDescent="0.25">
      <c r="A965" s="37"/>
      <c r="B965" s="21"/>
      <c r="C965" s="21"/>
      <c r="D965" s="21"/>
      <c r="E965" s="21"/>
      <c r="F965" s="21"/>
      <c r="G965" s="57"/>
      <c r="H965" s="21"/>
      <c r="I965" s="21"/>
      <c r="J965" s="21"/>
      <c r="K965" s="21"/>
      <c r="L965" s="28"/>
      <c r="M965" s="28"/>
      <c r="N965" s="28"/>
      <c r="O965" s="28"/>
      <c r="P965" s="28"/>
      <c r="Q965" s="28"/>
      <c r="R965" s="28"/>
      <c r="S965" s="28"/>
      <c r="T965" s="28"/>
      <c r="U965" s="28"/>
      <c r="V965" s="28"/>
      <c r="W965" s="28"/>
      <c r="X965" s="28"/>
      <c r="Y965" s="28"/>
      <c r="Z965" s="28"/>
      <c r="AA965" s="28"/>
      <c r="AB965" s="28"/>
      <c r="AC965" s="28"/>
      <c r="AD965" s="28"/>
      <c r="AE965" s="28"/>
      <c r="AF965" s="28"/>
      <c r="AG965" s="28"/>
      <c r="AH965" s="28"/>
      <c r="AI965" s="28"/>
      <c r="AJ965" s="28"/>
      <c r="AK965" s="28"/>
      <c r="AL965" s="28"/>
      <c r="AM965" s="28"/>
      <c r="AN965" s="28"/>
      <c r="AO965" s="28"/>
      <c r="AP965" s="28"/>
      <c r="AQ965" s="28"/>
      <c r="AR965" s="28"/>
      <c r="AS965" s="28"/>
      <c r="AT965" s="28"/>
      <c r="AU965" s="28"/>
      <c r="AV965" s="28"/>
      <c r="AW965" s="28"/>
      <c r="AX965" s="28"/>
      <c r="AY965" s="28"/>
      <c r="AZ965" s="28"/>
      <c r="BA965" s="28"/>
      <c r="BB965" s="28"/>
      <c r="BC965" s="28"/>
      <c r="BD965" s="28"/>
      <c r="BE965" s="28"/>
      <c r="BF965" s="28"/>
      <c r="BG965" s="28"/>
      <c r="BH965" s="28"/>
      <c r="BI965" s="28"/>
      <c r="BJ965" s="28"/>
    </row>
    <row r="966" spans="1:62" s="12" customFormat="1" ht="14.4" x14ac:dyDescent="0.25">
      <c r="A966" s="37"/>
      <c r="B966" s="21"/>
      <c r="C966" s="21"/>
      <c r="D966" s="21"/>
      <c r="E966" s="21"/>
      <c r="F966" s="21"/>
      <c r="G966" s="57"/>
      <c r="H966" s="21"/>
      <c r="I966" s="21"/>
      <c r="J966" s="21"/>
      <c r="K966" s="21"/>
      <c r="L966" s="28"/>
      <c r="M966" s="28"/>
      <c r="N966" s="28"/>
      <c r="O966" s="28"/>
      <c r="P966" s="28"/>
      <c r="Q966" s="28"/>
      <c r="R966" s="28"/>
      <c r="S966" s="28"/>
      <c r="T966" s="28"/>
      <c r="U966" s="28"/>
      <c r="V966" s="28"/>
      <c r="W966" s="28"/>
      <c r="X966" s="28"/>
      <c r="Y966" s="28"/>
      <c r="Z966" s="28"/>
      <c r="AA966" s="28"/>
      <c r="AB966" s="28"/>
      <c r="AC966" s="28"/>
      <c r="AD966" s="28"/>
      <c r="AE966" s="28"/>
      <c r="AF966" s="28"/>
      <c r="AG966" s="28"/>
      <c r="AH966" s="28"/>
      <c r="AI966" s="28"/>
      <c r="AJ966" s="28"/>
      <c r="AK966" s="28"/>
      <c r="AL966" s="28"/>
      <c r="AM966" s="28"/>
      <c r="AN966" s="28"/>
      <c r="AO966" s="28"/>
      <c r="AP966" s="28"/>
      <c r="AQ966" s="28"/>
      <c r="AR966" s="28"/>
      <c r="AS966" s="28"/>
      <c r="AT966" s="28"/>
      <c r="AU966" s="28"/>
      <c r="AV966" s="28"/>
      <c r="AW966" s="28"/>
      <c r="AX966" s="28"/>
      <c r="AY966" s="28"/>
      <c r="AZ966" s="28"/>
      <c r="BA966" s="28"/>
      <c r="BB966" s="28"/>
      <c r="BC966" s="28"/>
      <c r="BD966" s="28"/>
      <c r="BE966" s="28"/>
      <c r="BF966" s="28"/>
      <c r="BG966" s="28"/>
      <c r="BH966" s="28"/>
      <c r="BI966" s="28"/>
      <c r="BJ966" s="28"/>
    </row>
    <row r="967" spans="1:62" s="12" customFormat="1" ht="14.4" x14ac:dyDescent="0.25">
      <c r="A967" s="37"/>
      <c r="B967" s="21"/>
      <c r="C967" s="21"/>
      <c r="D967" s="21"/>
      <c r="E967" s="21"/>
      <c r="F967" s="21"/>
      <c r="G967" s="57"/>
      <c r="H967" s="21"/>
      <c r="I967" s="21"/>
      <c r="J967" s="21"/>
      <c r="K967" s="21"/>
      <c r="L967" s="28"/>
      <c r="M967" s="28"/>
      <c r="N967" s="28"/>
      <c r="O967" s="28"/>
      <c r="P967" s="28"/>
      <c r="Q967" s="28"/>
      <c r="R967" s="28"/>
      <c r="S967" s="28"/>
      <c r="T967" s="28"/>
      <c r="U967" s="28"/>
      <c r="V967" s="28"/>
      <c r="W967" s="28"/>
      <c r="X967" s="28"/>
      <c r="Y967" s="28"/>
      <c r="Z967" s="28"/>
      <c r="AA967" s="28"/>
      <c r="AB967" s="28"/>
      <c r="AC967" s="28"/>
      <c r="AD967" s="28"/>
      <c r="AE967" s="28"/>
      <c r="AF967" s="28"/>
      <c r="AG967" s="28"/>
      <c r="AH967" s="28"/>
      <c r="AI967" s="28"/>
      <c r="AJ967" s="28"/>
      <c r="AK967" s="28"/>
      <c r="AL967" s="28"/>
      <c r="AM967" s="28"/>
      <c r="AN967" s="28"/>
      <c r="AO967" s="28"/>
      <c r="AP967" s="28"/>
      <c r="AQ967" s="28"/>
      <c r="AR967" s="28"/>
      <c r="AS967" s="28"/>
      <c r="AT967" s="28"/>
      <c r="AU967" s="28"/>
      <c r="AV967" s="28"/>
      <c r="AW967" s="28"/>
      <c r="AX967" s="28"/>
      <c r="AY967" s="28"/>
      <c r="AZ967" s="28"/>
      <c r="BA967" s="28"/>
      <c r="BB967" s="28"/>
      <c r="BC967" s="28"/>
      <c r="BD967" s="28"/>
      <c r="BE967" s="28"/>
      <c r="BF967" s="28"/>
      <c r="BG967" s="28"/>
      <c r="BH967" s="28"/>
      <c r="BI967" s="28"/>
      <c r="BJ967" s="28"/>
    </row>
    <row r="968" spans="1:62" s="12" customFormat="1" ht="14.4" x14ac:dyDescent="0.25">
      <c r="A968" s="37"/>
      <c r="B968" s="21"/>
      <c r="C968" s="21"/>
      <c r="D968" s="21"/>
      <c r="E968" s="21"/>
      <c r="F968" s="21"/>
      <c r="G968" s="57"/>
      <c r="H968" s="21"/>
      <c r="I968" s="21"/>
      <c r="J968" s="21"/>
      <c r="K968" s="21"/>
      <c r="L968" s="28"/>
      <c r="M968" s="28"/>
      <c r="N968" s="28"/>
      <c r="O968" s="28"/>
      <c r="P968" s="28"/>
      <c r="Q968" s="28"/>
      <c r="R968" s="28"/>
      <c r="S968" s="28"/>
      <c r="T968" s="28"/>
      <c r="U968" s="28"/>
      <c r="V968" s="28"/>
      <c r="W968" s="28"/>
      <c r="X968" s="28"/>
      <c r="Y968" s="28"/>
      <c r="Z968" s="28"/>
      <c r="AA968" s="28"/>
      <c r="AB968" s="28"/>
      <c r="AC968" s="28"/>
      <c r="AD968" s="28"/>
      <c r="AE968" s="28"/>
      <c r="AF968" s="28"/>
      <c r="AG968" s="28"/>
      <c r="AH968" s="28"/>
      <c r="AI968" s="28"/>
      <c r="AJ968" s="28"/>
      <c r="AK968" s="28"/>
      <c r="AL968" s="28"/>
      <c r="AM968" s="28"/>
      <c r="AN968" s="28"/>
      <c r="AO968" s="28"/>
      <c r="AP968" s="28"/>
      <c r="AQ968" s="28"/>
      <c r="AR968" s="28"/>
      <c r="AS968" s="28"/>
      <c r="AT968" s="28"/>
      <c r="AU968" s="28"/>
      <c r="AV968" s="28"/>
      <c r="AW968" s="28"/>
      <c r="AX968" s="28"/>
      <c r="AY968" s="28"/>
      <c r="AZ968" s="28"/>
      <c r="BA968" s="28"/>
      <c r="BB968" s="28"/>
      <c r="BC968" s="28"/>
      <c r="BD968" s="28"/>
      <c r="BE968" s="28"/>
      <c r="BF968" s="28"/>
      <c r="BG968" s="28"/>
      <c r="BH968" s="28"/>
      <c r="BI968" s="28"/>
      <c r="BJ968" s="28"/>
    </row>
    <row r="969" spans="1:62" s="12" customFormat="1" ht="14.4" x14ac:dyDescent="0.25">
      <c r="A969" s="37"/>
      <c r="B969" s="21"/>
      <c r="C969" s="21"/>
      <c r="D969" s="21"/>
      <c r="E969" s="21"/>
      <c r="F969" s="21"/>
      <c r="G969" s="57"/>
      <c r="H969" s="21"/>
      <c r="I969" s="21"/>
      <c r="J969" s="21"/>
      <c r="K969" s="21"/>
      <c r="L969" s="28"/>
      <c r="M969" s="28"/>
      <c r="N969" s="28"/>
      <c r="O969" s="28"/>
      <c r="P969" s="28"/>
      <c r="Q969" s="28"/>
      <c r="R969" s="28"/>
      <c r="S969" s="28"/>
      <c r="T969" s="28"/>
      <c r="U969" s="28"/>
      <c r="V969" s="28"/>
      <c r="W969" s="28"/>
      <c r="X969" s="28"/>
      <c r="Y969" s="28"/>
      <c r="Z969" s="28"/>
      <c r="AA969" s="28"/>
      <c r="AB969" s="28"/>
      <c r="AC969" s="28"/>
      <c r="AD969" s="28"/>
      <c r="AE969" s="28"/>
      <c r="AF969" s="28"/>
      <c r="AG969" s="28"/>
      <c r="AH969" s="28"/>
      <c r="AI969" s="28"/>
      <c r="AJ969" s="28"/>
      <c r="AK969" s="28"/>
      <c r="AL969" s="28"/>
      <c r="AM969" s="28"/>
      <c r="AN969" s="28"/>
      <c r="AO969" s="28"/>
      <c r="AP969" s="28"/>
      <c r="AQ969" s="28"/>
      <c r="AR969" s="28"/>
      <c r="AS969" s="28"/>
      <c r="AT969" s="28"/>
      <c r="AU969" s="28"/>
      <c r="AV969" s="28"/>
      <c r="AW969" s="28"/>
      <c r="AX969" s="28"/>
      <c r="AY969" s="28"/>
      <c r="AZ969" s="28"/>
      <c r="BA969" s="28"/>
      <c r="BB969" s="28"/>
      <c r="BC969" s="28"/>
      <c r="BD969" s="28"/>
      <c r="BE969" s="28"/>
      <c r="BF969" s="28"/>
      <c r="BG969" s="28"/>
      <c r="BH969" s="28"/>
      <c r="BI969" s="28"/>
      <c r="BJ969" s="28"/>
    </row>
    <row r="970" spans="1:62" s="12" customFormat="1" ht="14.4" x14ac:dyDescent="0.25">
      <c r="A970" s="37"/>
      <c r="B970" s="21"/>
      <c r="C970" s="21"/>
      <c r="D970" s="21"/>
      <c r="E970" s="21"/>
      <c r="F970" s="21"/>
      <c r="G970" s="57"/>
      <c r="H970" s="21"/>
      <c r="I970" s="21"/>
      <c r="J970" s="21"/>
      <c r="K970" s="21"/>
      <c r="L970" s="28"/>
      <c r="M970" s="28"/>
      <c r="N970" s="28"/>
      <c r="O970" s="28"/>
      <c r="P970" s="28"/>
      <c r="Q970" s="28"/>
      <c r="R970" s="28"/>
      <c r="S970" s="28"/>
      <c r="T970" s="28"/>
      <c r="U970" s="28"/>
      <c r="V970" s="28"/>
      <c r="W970" s="28"/>
      <c r="X970" s="28"/>
      <c r="Y970" s="28"/>
      <c r="Z970" s="28"/>
      <c r="AA970" s="28"/>
      <c r="AB970" s="28"/>
      <c r="AC970" s="28"/>
      <c r="AD970" s="28"/>
      <c r="AE970" s="28"/>
      <c r="AF970" s="28"/>
      <c r="AG970" s="28"/>
      <c r="AH970" s="28"/>
      <c r="AI970" s="28"/>
      <c r="AJ970" s="28"/>
      <c r="AK970" s="28"/>
      <c r="AL970" s="28"/>
      <c r="AM970" s="28"/>
      <c r="AN970" s="28"/>
      <c r="AO970" s="28"/>
      <c r="AP970" s="28"/>
      <c r="AQ970" s="28"/>
      <c r="AR970" s="28"/>
      <c r="AS970" s="28"/>
      <c r="AT970" s="28"/>
      <c r="AU970" s="28"/>
      <c r="AV970" s="28"/>
      <c r="AW970" s="28"/>
      <c r="AX970" s="28"/>
      <c r="AY970" s="28"/>
      <c r="AZ970" s="28"/>
      <c r="BA970" s="28"/>
      <c r="BB970" s="28"/>
      <c r="BC970" s="28"/>
      <c r="BD970" s="28"/>
      <c r="BE970" s="28"/>
      <c r="BF970" s="28"/>
      <c r="BG970" s="28"/>
      <c r="BH970" s="28"/>
      <c r="BI970" s="28"/>
      <c r="BJ970" s="28"/>
    </row>
    <row r="971" spans="1:62" s="12" customFormat="1" ht="14.4" x14ac:dyDescent="0.25">
      <c r="A971" s="37"/>
      <c r="B971" s="21"/>
      <c r="C971" s="21"/>
      <c r="D971" s="21"/>
      <c r="E971" s="21"/>
      <c r="F971" s="21"/>
      <c r="G971" s="57"/>
      <c r="H971" s="21"/>
      <c r="I971" s="21"/>
      <c r="J971" s="21"/>
      <c r="K971" s="21"/>
      <c r="L971" s="28"/>
      <c r="M971" s="28"/>
      <c r="N971" s="28"/>
      <c r="O971" s="28"/>
      <c r="P971" s="28"/>
      <c r="Q971" s="28"/>
      <c r="R971" s="28"/>
      <c r="S971" s="28"/>
      <c r="T971" s="28"/>
      <c r="U971" s="28"/>
      <c r="V971" s="28"/>
      <c r="W971" s="28"/>
      <c r="X971" s="28"/>
      <c r="Y971" s="28"/>
      <c r="Z971" s="28"/>
      <c r="AA971" s="28"/>
      <c r="AB971" s="28"/>
      <c r="AC971" s="28"/>
      <c r="AD971" s="28"/>
      <c r="AE971" s="28"/>
      <c r="AF971" s="28"/>
      <c r="AG971" s="28"/>
      <c r="AH971" s="28"/>
      <c r="AI971" s="28"/>
      <c r="AJ971" s="28"/>
      <c r="AK971" s="28"/>
      <c r="AL971" s="28"/>
      <c r="AM971" s="28"/>
      <c r="AN971" s="28"/>
      <c r="AO971" s="28"/>
      <c r="AP971" s="28"/>
      <c r="AQ971" s="28"/>
      <c r="AR971" s="28"/>
      <c r="AS971" s="28"/>
      <c r="AT971" s="28"/>
      <c r="AU971" s="28"/>
      <c r="AV971" s="28"/>
      <c r="AW971" s="28"/>
      <c r="AX971" s="28"/>
      <c r="AY971" s="28"/>
      <c r="AZ971" s="28"/>
      <c r="BA971" s="28"/>
      <c r="BB971" s="28"/>
      <c r="BC971" s="28"/>
      <c r="BD971" s="28"/>
      <c r="BE971" s="28"/>
      <c r="BF971" s="28"/>
      <c r="BG971" s="28"/>
      <c r="BH971" s="28"/>
      <c r="BI971" s="28"/>
      <c r="BJ971" s="28"/>
    </row>
    <row r="972" spans="1:62" s="12" customFormat="1" ht="14.4" x14ac:dyDescent="0.25">
      <c r="A972" s="37"/>
      <c r="B972" s="21"/>
      <c r="C972" s="21"/>
      <c r="D972" s="21"/>
      <c r="E972" s="21"/>
      <c r="F972" s="21"/>
      <c r="G972" s="57"/>
      <c r="H972" s="21"/>
      <c r="I972" s="21"/>
      <c r="J972" s="21"/>
      <c r="K972" s="21"/>
      <c r="L972" s="28"/>
      <c r="M972" s="28"/>
      <c r="N972" s="28"/>
      <c r="O972" s="28"/>
      <c r="P972" s="28"/>
      <c r="Q972" s="28"/>
      <c r="R972" s="28"/>
      <c r="S972" s="28"/>
      <c r="T972" s="28"/>
      <c r="U972" s="28"/>
      <c r="V972" s="28"/>
      <c r="W972" s="28"/>
      <c r="X972" s="28"/>
      <c r="Y972" s="28"/>
      <c r="Z972" s="28"/>
      <c r="AA972" s="28"/>
      <c r="AB972" s="28"/>
      <c r="AC972" s="28"/>
      <c r="AD972" s="28"/>
      <c r="AE972" s="28"/>
      <c r="AF972" s="28"/>
      <c r="AG972" s="28"/>
      <c r="AH972" s="28"/>
      <c r="AI972" s="28"/>
      <c r="AJ972" s="28"/>
      <c r="AK972" s="28"/>
      <c r="AL972" s="28"/>
      <c r="AM972" s="28"/>
      <c r="AN972" s="28"/>
      <c r="AO972" s="28"/>
      <c r="AP972" s="28"/>
      <c r="AQ972" s="28"/>
      <c r="AR972" s="28"/>
      <c r="AS972" s="28"/>
      <c r="AT972" s="28"/>
      <c r="AU972" s="28"/>
      <c r="AV972" s="28"/>
      <c r="AW972" s="28"/>
      <c r="AX972" s="28"/>
      <c r="AY972" s="28"/>
      <c r="AZ972" s="28"/>
      <c r="BA972" s="28"/>
      <c r="BB972" s="28"/>
      <c r="BC972" s="28"/>
      <c r="BD972" s="28"/>
      <c r="BE972" s="28"/>
      <c r="BF972" s="28"/>
      <c r="BG972" s="28"/>
      <c r="BH972" s="28"/>
      <c r="BI972" s="28"/>
      <c r="BJ972" s="28"/>
    </row>
    <row r="973" spans="1:62" s="12" customFormat="1" ht="14.4" x14ac:dyDescent="0.25">
      <c r="A973" s="37"/>
      <c r="B973" s="21"/>
      <c r="C973" s="21"/>
      <c r="D973" s="21"/>
      <c r="E973" s="21"/>
      <c r="F973" s="21"/>
      <c r="G973" s="57"/>
      <c r="H973" s="21"/>
      <c r="I973" s="21"/>
      <c r="J973" s="21"/>
      <c r="K973" s="21"/>
      <c r="L973" s="28"/>
      <c r="M973" s="28"/>
      <c r="N973" s="28"/>
      <c r="O973" s="28"/>
      <c r="P973" s="28"/>
      <c r="Q973" s="28"/>
      <c r="R973" s="28"/>
      <c r="S973" s="28"/>
      <c r="T973" s="28"/>
      <c r="U973" s="28"/>
      <c r="V973" s="28"/>
      <c r="W973" s="28"/>
      <c r="X973" s="28"/>
      <c r="Y973" s="28"/>
      <c r="Z973" s="28"/>
      <c r="AA973" s="28"/>
      <c r="AB973" s="28"/>
      <c r="AC973" s="28"/>
      <c r="AD973" s="28"/>
      <c r="AE973" s="28"/>
      <c r="AF973" s="28"/>
      <c r="AG973" s="28"/>
      <c r="AH973" s="28"/>
      <c r="AI973" s="28"/>
      <c r="AJ973" s="28"/>
      <c r="AK973" s="28"/>
      <c r="AL973" s="28"/>
      <c r="AM973" s="28"/>
      <c r="AN973" s="28"/>
      <c r="AO973" s="28"/>
      <c r="AP973" s="28"/>
      <c r="AQ973" s="28"/>
      <c r="AR973" s="28"/>
      <c r="AS973" s="28"/>
      <c r="AT973" s="28"/>
      <c r="AU973" s="28"/>
      <c r="AV973" s="28"/>
      <c r="AW973" s="28"/>
      <c r="AX973" s="28"/>
      <c r="AY973" s="28"/>
      <c r="AZ973" s="28"/>
      <c r="BA973" s="28"/>
      <c r="BB973" s="28"/>
      <c r="BC973" s="28"/>
      <c r="BD973" s="28"/>
      <c r="BE973" s="28"/>
      <c r="BF973" s="28"/>
      <c r="BG973" s="28"/>
      <c r="BH973" s="28"/>
      <c r="BI973" s="28"/>
      <c r="BJ973" s="28"/>
    </row>
    <row r="974" spans="1:62" s="12" customFormat="1" ht="14.4" x14ac:dyDescent="0.25">
      <c r="A974" s="37"/>
      <c r="B974" s="21"/>
      <c r="C974" s="21"/>
      <c r="D974" s="21"/>
      <c r="E974" s="21"/>
      <c r="F974" s="21"/>
      <c r="G974" s="57"/>
      <c r="H974" s="21"/>
      <c r="I974" s="21"/>
      <c r="J974" s="21"/>
      <c r="K974" s="21"/>
      <c r="L974" s="28"/>
      <c r="M974" s="28"/>
      <c r="N974" s="28"/>
      <c r="O974" s="28"/>
      <c r="P974" s="28"/>
      <c r="Q974" s="28"/>
      <c r="R974" s="28"/>
      <c r="S974" s="28"/>
      <c r="T974" s="28"/>
      <c r="U974" s="28"/>
      <c r="V974" s="28"/>
      <c r="W974" s="28"/>
      <c r="X974" s="28"/>
      <c r="Y974" s="28"/>
      <c r="Z974" s="28"/>
      <c r="AA974" s="28"/>
      <c r="AB974" s="28"/>
      <c r="AC974" s="28"/>
      <c r="AD974" s="28"/>
      <c r="AE974" s="28"/>
      <c r="AF974" s="28"/>
      <c r="AG974" s="28"/>
      <c r="AH974" s="28"/>
      <c r="AI974" s="28"/>
      <c r="AJ974" s="28"/>
      <c r="AK974" s="28"/>
      <c r="AL974" s="28"/>
      <c r="AM974" s="28"/>
      <c r="AN974" s="28"/>
      <c r="AO974" s="28"/>
      <c r="AP974" s="28"/>
      <c r="AQ974" s="28"/>
      <c r="AR974" s="28"/>
      <c r="AS974" s="28"/>
      <c r="AT974" s="28"/>
      <c r="AU974" s="28"/>
      <c r="AV974" s="28"/>
      <c r="AW974" s="28"/>
      <c r="AX974" s="28"/>
      <c r="AY974" s="28"/>
      <c r="AZ974" s="28"/>
      <c r="BA974" s="28"/>
      <c r="BB974" s="28"/>
      <c r="BC974" s="28"/>
      <c r="BD974" s="28"/>
      <c r="BE974" s="28"/>
      <c r="BF974" s="28"/>
      <c r="BG974" s="28"/>
      <c r="BH974" s="28"/>
      <c r="BI974" s="28"/>
      <c r="BJ974" s="28"/>
    </row>
    <row r="975" spans="1:62" s="12" customFormat="1" ht="14.4" x14ac:dyDescent="0.25">
      <c r="A975" s="37"/>
      <c r="B975" s="21"/>
      <c r="C975" s="21"/>
      <c r="D975" s="21"/>
      <c r="E975" s="21"/>
      <c r="F975" s="21"/>
      <c r="G975" s="57"/>
      <c r="H975" s="21"/>
      <c r="I975" s="21"/>
      <c r="J975" s="21"/>
      <c r="K975" s="21"/>
      <c r="L975" s="28"/>
      <c r="M975" s="28"/>
      <c r="N975" s="28"/>
      <c r="O975" s="28"/>
      <c r="P975" s="28"/>
      <c r="Q975" s="28"/>
      <c r="R975" s="28"/>
      <c r="S975" s="28"/>
      <c r="T975" s="28"/>
      <c r="U975" s="28"/>
      <c r="V975" s="28"/>
      <c r="W975" s="28"/>
      <c r="X975" s="28"/>
      <c r="Y975" s="28"/>
      <c r="Z975" s="28"/>
      <c r="AA975" s="28"/>
      <c r="AB975" s="28"/>
      <c r="AC975" s="28"/>
      <c r="AD975" s="28"/>
      <c r="AE975" s="28"/>
      <c r="AF975" s="28"/>
      <c r="AG975" s="28"/>
      <c r="AH975" s="28"/>
      <c r="AI975" s="28"/>
      <c r="AJ975" s="28"/>
      <c r="AK975" s="28"/>
      <c r="AL975" s="28"/>
      <c r="AM975" s="28"/>
      <c r="AN975" s="28"/>
      <c r="AO975" s="28"/>
      <c r="AP975" s="28"/>
      <c r="AQ975" s="28"/>
      <c r="AR975" s="28"/>
      <c r="AS975" s="28"/>
      <c r="AT975" s="28"/>
      <c r="AU975" s="28"/>
      <c r="AV975" s="28"/>
      <c r="AW975" s="28"/>
      <c r="AX975" s="28"/>
      <c r="AY975" s="28"/>
      <c r="AZ975" s="28"/>
      <c r="BA975" s="28"/>
      <c r="BB975" s="28"/>
      <c r="BC975" s="28"/>
      <c r="BD975" s="28"/>
      <c r="BE975" s="28"/>
      <c r="BF975" s="28"/>
      <c r="BG975" s="28"/>
      <c r="BH975" s="28"/>
      <c r="BI975" s="28"/>
      <c r="BJ975" s="28"/>
    </row>
    <row r="976" spans="1:62" s="12" customFormat="1" ht="14.4" x14ac:dyDescent="0.25">
      <c r="A976" s="37"/>
      <c r="B976" s="21"/>
      <c r="C976" s="21"/>
      <c r="D976" s="21"/>
      <c r="E976" s="21"/>
      <c r="F976" s="21"/>
      <c r="G976" s="57"/>
      <c r="H976" s="21"/>
      <c r="I976" s="21"/>
      <c r="J976" s="21"/>
      <c r="K976" s="21"/>
      <c r="L976" s="28"/>
      <c r="M976" s="28"/>
      <c r="N976" s="28"/>
      <c r="O976" s="28"/>
      <c r="P976" s="28"/>
      <c r="Q976" s="28"/>
      <c r="R976" s="28"/>
      <c r="S976" s="28"/>
      <c r="T976" s="28"/>
      <c r="U976" s="28"/>
      <c r="V976" s="28"/>
      <c r="W976" s="28"/>
      <c r="X976" s="28"/>
      <c r="Y976" s="28"/>
      <c r="Z976" s="28"/>
      <c r="AA976" s="28"/>
      <c r="AB976" s="28"/>
      <c r="AC976" s="28"/>
      <c r="AD976" s="28"/>
      <c r="AE976" s="28"/>
      <c r="AF976" s="28"/>
      <c r="AG976" s="28"/>
      <c r="AH976" s="28"/>
      <c r="AI976" s="28"/>
      <c r="AJ976" s="28"/>
      <c r="AK976" s="28"/>
      <c r="AL976" s="28"/>
      <c r="AM976" s="28"/>
      <c r="AN976" s="28"/>
      <c r="AO976" s="28"/>
      <c r="AP976" s="28"/>
      <c r="AQ976" s="28"/>
      <c r="AR976" s="28"/>
      <c r="AS976" s="28"/>
      <c r="AT976" s="28"/>
      <c r="AU976" s="28"/>
      <c r="AV976" s="28"/>
      <c r="AW976" s="28"/>
      <c r="AX976" s="28"/>
      <c r="AY976" s="28"/>
      <c r="AZ976" s="28"/>
      <c r="BA976" s="28"/>
      <c r="BB976" s="28"/>
      <c r="BC976" s="28"/>
      <c r="BD976" s="28"/>
      <c r="BE976" s="28"/>
      <c r="BF976" s="28"/>
      <c r="BG976" s="28"/>
      <c r="BH976" s="28"/>
      <c r="BI976" s="28"/>
      <c r="BJ976" s="28"/>
    </row>
    <row r="977" spans="1:62" s="12" customFormat="1" ht="14.4" x14ac:dyDescent="0.25">
      <c r="A977" s="37"/>
      <c r="B977" s="21"/>
      <c r="C977" s="21"/>
      <c r="D977" s="21"/>
      <c r="E977" s="21"/>
      <c r="F977" s="21"/>
      <c r="G977" s="57"/>
      <c r="H977" s="21"/>
      <c r="I977" s="21"/>
      <c r="J977" s="21"/>
      <c r="K977" s="21"/>
      <c r="L977" s="28"/>
      <c r="M977" s="28"/>
      <c r="N977" s="28"/>
      <c r="O977" s="28"/>
      <c r="P977" s="28"/>
      <c r="Q977" s="28"/>
      <c r="R977" s="28"/>
      <c r="S977" s="28"/>
      <c r="T977" s="28"/>
      <c r="U977" s="28"/>
      <c r="V977" s="28"/>
      <c r="W977" s="28"/>
      <c r="X977" s="28"/>
      <c r="Y977" s="28"/>
      <c r="Z977" s="28"/>
      <c r="AA977" s="28"/>
      <c r="AB977" s="28"/>
      <c r="AC977" s="28"/>
      <c r="AD977" s="28"/>
      <c r="AE977" s="28"/>
      <c r="AF977" s="28"/>
      <c r="AG977" s="28"/>
      <c r="AH977" s="28"/>
      <c r="AI977" s="28"/>
      <c r="AJ977" s="28"/>
      <c r="AK977" s="28"/>
      <c r="AL977" s="28"/>
      <c r="AM977" s="28"/>
      <c r="AN977" s="28"/>
      <c r="AO977" s="28"/>
      <c r="AP977" s="28"/>
      <c r="AQ977" s="28"/>
      <c r="AR977" s="28"/>
      <c r="AS977" s="28"/>
      <c r="AT977" s="28"/>
      <c r="AU977" s="28"/>
      <c r="AV977" s="28"/>
      <c r="AW977" s="28"/>
      <c r="AX977" s="28"/>
      <c r="AY977" s="28"/>
      <c r="AZ977" s="28"/>
      <c r="BA977" s="28"/>
      <c r="BB977" s="28"/>
      <c r="BC977" s="28"/>
      <c r="BD977" s="28"/>
      <c r="BE977" s="28"/>
      <c r="BF977" s="28"/>
      <c r="BG977" s="28"/>
      <c r="BH977" s="28"/>
      <c r="BI977" s="28"/>
      <c r="BJ977" s="28"/>
    </row>
    <row r="978" spans="1:62" s="12" customFormat="1" ht="14.4" x14ac:dyDescent="0.25">
      <c r="A978" s="37"/>
      <c r="B978" s="21"/>
      <c r="C978" s="21"/>
      <c r="D978" s="21"/>
      <c r="E978" s="21"/>
      <c r="F978" s="21"/>
      <c r="G978" s="57"/>
      <c r="H978" s="21"/>
      <c r="I978" s="21"/>
      <c r="J978" s="21"/>
      <c r="K978" s="21"/>
      <c r="L978" s="28"/>
      <c r="M978" s="28"/>
      <c r="N978" s="28"/>
      <c r="O978" s="28"/>
      <c r="P978" s="28"/>
      <c r="Q978" s="28"/>
      <c r="R978" s="28"/>
      <c r="S978" s="28"/>
      <c r="T978" s="28"/>
      <c r="U978" s="28"/>
      <c r="V978" s="28"/>
      <c r="W978" s="28"/>
      <c r="X978" s="28"/>
      <c r="Y978" s="28"/>
      <c r="Z978" s="28"/>
      <c r="AA978" s="28"/>
      <c r="AB978" s="28"/>
      <c r="AC978" s="28"/>
      <c r="AD978" s="28"/>
      <c r="AE978" s="28"/>
      <c r="AF978" s="28"/>
      <c r="AG978" s="28"/>
      <c r="AH978" s="28"/>
      <c r="AI978" s="28"/>
      <c r="AJ978" s="28"/>
      <c r="AK978" s="28"/>
      <c r="AL978" s="28"/>
      <c r="AM978" s="28"/>
      <c r="AN978" s="28"/>
      <c r="AO978" s="28"/>
      <c r="AP978" s="28"/>
      <c r="AQ978" s="28"/>
      <c r="AR978" s="28"/>
      <c r="AS978" s="28"/>
      <c r="AT978" s="28"/>
      <c r="AU978" s="28"/>
      <c r="AV978" s="28"/>
      <c r="AW978" s="28"/>
      <c r="AX978" s="28"/>
      <c r="AY978" s="28"/>
      <c r="AZ978" s="28"/>
      <c r="BA978" s="28"/>
      <c r="BB978" s="28"/>
      <c r="BC978" s="28"/>
      <c r="BD978" s="28"/>
      <c r="BE978" s="28"/>
      <c r="BF978" s="28"/>
      <c r="BG978" s="28"/>
      <c r="BH978" s="28"/>
      <c r="BI978" s="28"/>
      <c r="BJ978" s="28"/>
    </row>
    <row r="979" spans="1:62" s="12" customFormat="1" ht="14.4" x14ac:dyDescent="0.25">
      <c r="A979" s="37"/>
      <c r="B979" s="21"/>
      <c r="C979" s="21"/>
      <c r="D979" s="21"/>
      <c r="E979" s="21"/>
      <c r="F979" s="21"/>
      <c r="G979" s="57"/>
      <c r="H979" s="21"/>
      <c r="I979" s="21"/>
      <c r="J979" s="21"/>
      <c r="K979" s="21"/>
      <c r="L979" s="28"/>
      <c r="M979" s="28"/>
      <c r="N979" s="28"/>
      <c r="O979" s="28"/>
      <c r="P979" s="28"/>
      <c r="Q979" s="28"/>
      <c r="R979" s="28"/>
      <c r="S979" s="28"/>
      <c r="T979" s="28"/>
      <c r="U979" s="28"/>
      <c r="V979" s="28"/>
      <c r="W979" s="28"/>
      <c r="X979" s="28"/>
      <c r="Y979" s="28"/>
      <c r="Z979" s="28"/>
      <c r="AA979" s="28"/>
      <c r="AB979" s="28"/>
      <c r="AC979" s="28"/>
      <c r="AD979" s="28"/>
      <c r="AE979" s="28"/>
      <c r="AF979" s="28"/>
      <c r="AG979" s="28"/>
      <c r="AH979" s="28"/>
      <c r="AI979" s="28"/>
      <c r="AJ979" s="28"/>
      <c r="AK979" s="28"/>
      <c r="AL979" s="28"/>
      <c r="AM979" s="28"/>
      <c r="AN979" s="28"/>
      <c r="AO979" s="28"/>
      <c r="AP979" s="28"/>
      <c r="AQ979" s="28"/>
      <c r="AR979" s="28"/>
      <c r="AS979" s="28"/>
      <c r="AT979" s="28"/>
      <c r="AU979" s="28"/>
      <c r="AV979" s="28"/>
      <c r="AW979" s="28"/>
      <c r="AX979" s="28"/>
      <c r="AY979" s="28"/>
      <c r="AZ979" s="28"/>
      <c r="BA979" s="28"/>
      <c r="BB979" s="28"/>
      <c r="BC979" s="28"/>
      <c r="BD979" s="28"/>
      <c r="BE979" s="28"/>
      <c r="BF979" s="28"/>
      <c r="BG979" s="28"/>
      <c r="BH979" s="28"/>
      <c r="BI979" s="28"/>
      <c r="BJ979" s="28"/>
    </row>
    <row r="980" spans="1:62" s="12" customFormat="1" ht="14.4" x14ac:dyDescent="0.25">
      <c r="A980" s="37"/>
      <c r="B980" s="21"/>
      <c r="C980" s="21"/>
      <c r="D980" s="21"/>
      <c r="E980" s="21"/>
      <c r="F980" s="21"/>
      <c r="G980" s="57"/>
      <c r="H980" s="21"/>
      <c r="I980" s="21"/>
      <c r="J980" s="21"/>
      <c r="K980" s="21"/>
      <c r="L980" s="28"/>
      <c r="M980" s="28"/>
      <c r="N980" s="28"/>
      <c r="O980" s="28"/>
      <c r="P980" s="28"/>
      <c r="Q980" s="28"/>
      <c r="R980" s="28"/>
      <c r="S980" s="28"/>
      <c r="T980" s="28"/>
      <c r="U980" s="28"/>
      <c r="V980" s="28"/>
      <c r="W980" s="28"/>
      <c r="X980" s="28"/>
      <c r="Y980" s="28"/>
      <c r="Z980" s="28"/>
      <c r="AA980" s="28"/>
      <c r="AB980" s="28"/>
      <c r="AC980" s="28"/>
      <c r="AD980" s="28"/>
      <c r="AE980" s="28"/>
      <c r="AF980" s="28"/>
      <c r="AG980" s="28"/>
      <c r="AH980" s="28"/>
      <c r="AI980" s="28"/>
      <c r="AJ980" s="28"/>
      <c r="AK980" s="28"/>
      <c r="AL980" s="28"/>
      <c r="AM980" s="28"/>
      <c r="AN980" s="28"/>
      <c r="AO980" s="28"/>
      <c r="AP980" s="28"/>
      <c r="AQ980" s="28"/>
      <c r="AR980" s="28"/>
      <c r="AS980" s="28"/>
      <c r="AT980" s="28"/>
      <c r="AU980" s="28"/>
      <c r="AV980" s="28"/>
      <c r="AW980" s="28"/>
      <c r="AX980" s="28"/>
      <c r="AY980" s="28"/>
      <c r="AZ980" s="28"/>
      <c r="BA980" s="28"/>
      <c r="BB980" s="28"/>
      <c r="BC980" s="28"/>
      <c r="BD980" s="28"/>
      <c r="BE980" s="28"/>
      <c r="BF980" s="28"/>
      <c r="BG980" s="28"/>
      <c r="BH980" s="28"/>
      <c r="BI980" s="28"/>
      <c r="BJ980" s="28"/>
    </row>
    <row r="981" spans="1:62" s="12" customFormat="1" ht="14.4" x14ac:dyDescent="0.25">
      <c r="A981" s="37"/>
      <c r="B981" s="21"/>
      <c r="C981" s="21"/>
      <c r="D981" s="21"/>
      <c r="E981" s="21"/>
      <c r="F981" s="21"/>
      <c r="G981" s="57"/>
      <c r="H981" s="21"/>
      <c r="I981" s="21"/>
      <c r="J981" s="21"/>
      <c r="K981" s="21"/>
      <c r="L981" s="28"/>
      <c r="M981" s="28"/>
      <c r="N981" s="28"/>
      <c r="O981" s="28"/>
      <c r="P981" s="28"/>
      <c r="Q981" s="28"/>
      <c r="R981" s="28"/>
      <c r="S981" s="28"/>
      <c r="T981" s="28"/>
      <c r="U981" s="28"/>
      <c r="V981" s="28"/>
      <c r="W981" s="28"/>
      <c r="X981" s="28"/>
      <c r="Y981" s="28"/>
      <c r="Z981" s="28"/>
      <c r="AA981" s="28"/>
      <c r="AB981" s="28"/>
      <c r="AC981" s="28"/>
      <c r="AD981" s="28"/>
      <c r="AE981" s="28"/>
      <c r="AF981" s="28"/>
      <c r="AG981" s="28"/>
      <c r="AH981" s="28"/>
      <c r="AI981" s="28"/>
      <c r="AJ981" s="28"/>
      <c r="AK981" s="28"/>
      <c r="AL981" s="28"/>
      <c r="AM981" s="28"/>
      <c r="AN981" s="28"/>
      <c r="AO981" s="28"/>
      <c r="AP981" s="28"/>
      <c r="AQ981" s="28"/>
      <c r="AR981" s="28"/>
      <c r="AS981" s="28"/>
      <c r="AT981" s="28"/>
      <c r="AU981" s="28"/>
      <c r="AV981" s="28"/>
      <c r="AW981" s="28"/>
      <c r="AX981" s="28"/>
      <c r="AY981" s="28"/>
      <c r="AZ981" s="28"/>
      <c r="BA981" s="28"/>
      <c r="BB981" s="28"/>
      <c r="BC981" s="28"/>
      <c r="BD981" s="28"/>
      <c r="BE981" s="28"/>
      <c r="BF981" s="28"/>
      <c r="BG981" s="28"/>
      <c r="BH981" s="28"/>
      <c r="BI981" s="28"/>
      <c r="BJ981" s="28"/>
    </row>
    <row r="982" spans="1:62" s="12" customFormat="1" ht="14.4" x14ac:dyDescent="0.25">
      <c r="A982" s="37"/>
      <c r="B982" s="21"/>
      <c r="C982" s="21"/>
      <c r="D982" s="21"/>
      <c r="E982" s="21"/>
      <c r="F982" s="21"/>
      <c r="G982" s="57"/>
      <c r="H982" s="21"/>
      <c r="I982" s="21"/>
      <c r="J982" s="21"/>
      <c r="K982" s="21"/>
      <c r="L982" s="28"/>
      <c r="M982" s="28"/>
      <c r="N982" s="28"/>
      <c r="O982" s="28"/>
      <c r="P982" s="28"/>
      <c r="Q982" s="28"/>
      <c r="R982" s="28"/>
      <c r="S982" s="28"/>
      <c r="T982" s="28"/>
      <c r="U982" s="28"/>
      <c r="V982" s="28"/>
      <c r="W982" s="28"/>
      <c r="X982" s="28"/>
      <c r="Y982" s="28"/>
      <c r="Z982" s="28"/>
      <c r="AA982" s="28"/>
      <c r="AB982" s="28"/>
      <c r="AC982" s="28"/>
      <c r="AD982" s="28"/>
      <c r="AE982" s="28"/>
      <c r="AF982" s="28"/>
      <c r="AG982" s="28"/>
      <c r="AH982" s="28"/>
      <c r="AI982" s="28"/>
      <c r="AJ982" s="28"/>
      <c r="AK982" s="28"/>
      <c r="AL982" s="28"/>
      <c r="AM982" s="28"/>
      <c r="AN982" s="28"/>
      <c r="AO982" s="28"/>
      <c r="AP982" s="28"/>
      <c r="AQ982" s="28"/>
      <c r="AR982" s="28"/>
      <c r="AS982" s="28"/>
      <c r="AT982" s="28"/>
      <c r="AU982" s="28"/>
      <c r="AV982" s="28"/>
      <c r="AW982" s="28"/>
      <c r="AX982" s="28"/>
      <c r="AY982" s="28"/>
      <c r="AZ982" s="28"/>
      <c r="BA982" s="28"/>
      <c r="BB982" s="28"/>
      <c r="BC982" s="28"/>
      <c r="BD982" s="28"/>
      <c r="BE982" s="28"/>
      <c r="BF982" s="28"/>
      <c r="BG982" s="28"/>
      <c r="BH982" s="28"/>
      <c r="BI982" s="28"/>
      <c r="BJ982" s="28"/>
    </row>
    <row r="983" spans="1:62" s="12" customFormat="1" ht="14.4" x14ac:dyDescent="0.25">
      <c r="A983" s="37"/>
      <c r="B983" s="21"/>
      <c r="C983" s="21"/>
      <c r="D983" s="21"/>
      <c r="E983" s="21"/>
      <c r="F983" s="21"/>
      <c r="G983" s="57"/>
      <c r="H983" s="21"/>
      <c r="I983" s="21"/>
      <c r="J983" s="21"/>
      <c r="K983" s="21"/>
      <c r="L983" s="28"/>
      <c r="M983" s="28"/>
      <c r="N983" s="28"/>
      <c r="O983" s="28"/>
      <c r="P983" s="28"/>
      <c r="Q983" s="28"/>
      <c r="R983" s="28"/>
      <c r="S983" s="28"/>
      <c r="T983" s="28"/>
      <c r="U983" s="28"/>
      <c r="V983" s="28"/>
      <c r="W983" s="28"/>
      <c r="X983" s="28"/>
      <c r="Y983" s="28"/>
      <c r="Z983" s="28"/>
      <c r="AA983" s="28"/>
      <c r="AB983" s="28"/>
      <c r="AC983" s="28"/>
      <c r="AD983" s="28"/>
      <c r="AE983" s="28"/>
      <c r="AF983" s="28"/>
      <c r="AG983" s="28"/>
      <c r="AH983" s="28"/>
      <c r="AI983" s="28"/>
      <c r="AJ983" s="28"/>
      <c r="AK983" s="28"/>
      <c r="AL983" s="28"/>
      <c r="AM983" s="28"/>
      <c r="AN983" s="28"/>
      <c r="AO983" s="28"/>
      <c r="AP983" s="28"/>
      <c r="AQ983" s="28"/>
      <c r="AR983" s="28"/>
      <c r="AS983" s="28"/>
      <c r="AT983" s="28"/>
      <c r="AU983" s="28"/>
      <c r="AV983" s="28"/>
      <c r="AW983" s="28"/>
      <c r="AX983" s="28"/>
      <c r="AY983" s="28"/>
      <c r="AZ983" s="28"/>
      <c r="BA983" s="28"/>
      <c r="BB983" s="28"/>
      <c r="BC983" s="28"/>
      <c r="BD983" s="28"/>
      <c r="BE983" s="28"/>
      <c r="BF983" s="28"/>
      <c r="BG983" s="28"/>
      <c r="BH983" s="28"/>
      <c r="BI983" s="28"/>
      <c r="BJ983" s="28"/>
    </row>
    <row r="984" spans="1:62" s="12" customFormat="1" ht="14.4" x14ac:dyDescent="0.25">
      <c r="A984" s="37"/>
      <c r="B984" s="21"/>
      <c r="C984" s="21"/>
      <c r="D984" s="21"/>
      <c r="E984" s="21"/>
      <c r="F984" s="21"/>
      <c r="G984" s="57"/>
      <c r="H984" s="21"/>
      <c r="I984" s="21"/>
      <c r="J984" s="21"/>
      <c r="K984" s="21"/>
      <c r="L984" s="28"/>
      <c r="M984" s="28"/>
      <c r="N984" s="28"/>
      <c r="O984" s="28"/>
      <c r="P984" s="28"/>
      <c r="Q984" s="28"/>
      <c r="R984" s="28"/>
      <c r="S984" s="28"/>
      <c r="T984" s="28"/>
      <c r="U984" s="28"/>
      <c r="V984" s="28"/>
      <c r="W984" s="28"/>
      <c r="X984" s="28"/>
      <c r="Y984" s="28"/>
      <c r="Z984" s="28"/>
      <c r="AA984" s="28"/>
      <c r="AB984" s="28"/>
      <c r="AC984" s="28"/>
      <c r="AD984" s="28"/>
      <c r="AE984" s="28"/>
      <c r="AF984" s="28"/>
      <c r="AG984" s="28"/>
      <c r="AH984" s="28"/>
      <c r="AI984" s="28"/>
      <c r="AJ984" s="28"/>
      <c r="AK984" s="28"/>
      <c r="AL984" s="28"/>
      <c r="AM984" s="28"/>
      <c r="AN984" s="28"/>
      <c r="AO984" s="28"/>
      <c r="AP984" s="28"/>
      <c r="AQ984" s="28"/>
      <c r="AR984" s="28"/>
      <c r="AS984" s="28"/>
      <c r="AT984" s="28"/>
      <c r="AU984" s="28"/>
      <c r="AV984" s="28"/>
      <c r="AW984" s="28"/>
      <c r="AX984" s="28"/>
      <c r="AY984" s="28"/>
      <c r="AZ984" s="28"/>
      <c r="BA984" s="28"/>
      <c r="BB984" s="28"/>
      <c r="BC984" s="28"/>
      <c r="BD984" s="28"/>
      <c r="BE984" s="28"/>
      <c r="BF984" s="28"/>
      <c r="BG984" s="28"/>
      <c r="BH984" s="28"/>
      <c r="BI984" s="28"/>
      <c r="BJ984" s="28"/>
    </row>
    <row r="985" spans="1:62" s="12" customFormat="1" ht="14.4" x14ac:dyDescent="0.25">
      <c r="A985" s="37"/>
      <c r="B985" s="21"/>
      <c r="C985" s="21"/>
      <c r="D985" s="21"/>
      <c r="E985" s="21"/>
      <c r="F985" s="21"/>
      <c r="G985" s="57"/>
      <c r="H985" s="21"/>
      <c r="I985" s="21"/>
      <c r="J985" s="21"/>
      <c r="K985" s="21"/>
      <c r="L985" s="28"/>
      <c r="M985" s="28"/>
      <c r="N985" s="28"/>
      <c r="O985" s="28"/>
      <c r="P985" s="28"/>
      <c r="Q985" s="28"/>
      <c r="R985" s="28"/>
      <c r="S985" s="28"/>
      <c r="T985" s="28"/>
      <c r="U985" s="28"/>
      <c r="V985" s="28"/>
      <c r="W985" s="28"/>
      <c r="X985" s="28"/>
      <c r="Y985" s="28"/>
      <c r="Z985" s="28"/>
      <c r="AA985" s="28"/>
      <c r="AB985" s="28"/>
      <c r="AC985" s="28"/>
      <c r="AD985" s="28"/>
      <c r="AE985" s="28"/>
      <c r="AF985" s="28"/>
      <c r="AG985" s="28"/>
      <c r="AH985" s="28"/>
      <c r="AI985" s="28"/>
      <c r="AJ985" s="28"/>
      <c r="AK985" s="28"/>
      <c r="AL985" s="28"/>
      <c r="AM985" s="28"/>
      <c r="AN985" s="28"/>
      <c r="AO985" s="28"/>
      <c r="AP985" s="28"/>
      <c r="AQ985" s="28"/>
      <c r="AR985" s="28"/>
      <c r="AS985" s="28"/>
      <c r="AT985" s="28"/>
      <c r="AU985" s="28"/>
      <c r="AV985" s="28"/>
      <c r="AW985" s="28"/>
      <c r="AX985" s="28"/>
      <c r="AY985" s="28"/>
      <c r="AZ985" s="28"/>
      <c r="BA985" s="28"/>
      <c r="BB985" s="28"/>
      <c r="BC985" s="28"/>
      <c r="BD985" s="28"/>
      <c r="BE985" s="28"/>
      <c r="BF985" s="28"/>
      <c r="BG985" s="28"/>
      <c r="BH985" s="28"/>
      <c r="BI985" s="28"/>
      <c r="BJ985" s="28"/>
    </row>
    <row r="986" spans="1:62" s="12" customFormat="1" ht="14.4" x14ac:dyDescent="0.25">
      <c r="A986" s="37"/>
      <c r="B986" s="21"/>
      <c r="C986" s="21"/>
      <c r="D986" s="21"/>
      <c r="E986" s="21"/>
      <c r="F986" s="21"/>
      <c r="G986" s="57"/>
      <c r="H986" s="21"/>
      <c r="I986" s="21"/>
      <c r="J986" s="21"/>
      <c r="K986" s="21"/>
      <c r="L986" s="28"/>
      <c r="M986" s="28"/>
      <c r="N986" s="28"/>
      <c r="O986" s="28"/>
      <c r="P986" s="28"/>
      <c r="Q986" s="28"/>
      <c r="R986" s="28"/>
      <c r="S986" s="28"/>
      <c r="T986" s="28"/>
      <c r="U986" s="28"/>
      <c r="V986" s="28"/>
      <c r="W986" s="28"/>
      <c r="X986" s="28"/>
      <c r="Y986" s="28"/>
      <c r="Z986" s="28"/>
      <c r="AA986" s="28"/>
      <c r="AB986" s="28"/>
      <c r="AC986" s="28"/>
      <c r="AD986" s="28"/>
      <c r="AE986" s="28"/>
      <c r="AF986" s="28"/>
      <c r="AG986" s="28"/>
      <c r="AH986" s="28"/>
      <c r="AI986" s="28"/>
      <c r="AJ986" s="28"/>
      <c r="AK986" s="28"/>
      <c r="AL986" s="28"/>
      <c r="AM986" s="28"/>
      <c r="AN986" s="28"/>
      <c r="AO986" s="28"/>
      <c r="AP986" s="28"/>
      <c r="AQ986" s="28"/>
      <c r="AR986" s="28"/>
      <c r="AS986" s="28"/>
      <c r="AT986" s="28"/>
      <c r="AU986" s="28"/>
      <c r="AV986" s="28"/>
      <c r="AW986" s="28"/>
      <c r="AX986" s="28"/>
      <c r="AY986" s="28"/>
      <c r="AZ986" s="28"/>
      <c r="BA986" s="28"/>
      <c r="BB986" s="28"/>
      <c r="BC986" s="28"/>
      <c r="BD986" s="28"/>
      <c r="BE986" s="28"/>
      <c r="BF986" s="28"/>
      <c r="BG986" s="28"/>
      <c r="BH986" s="28"/>
      <c r="BI986" s="28"/>
      <c r="BJ986" s="28"/>
    </row>
    <row r="987" spans="1:62" s="12" customFormat="1" ht="14.4" x14ac:dyDescent="0.25">
      <c r="A987" s="37"/>
      <c r="B987" s="21"/>
      <c r="C987" s="21"/>
      <c r="D987" s="21"/>
      <c r="E987" s="21"/>
      <c r="F987" s="21"/>
      <c r="G987" s="57"/>
      <c r="H987" s="21"/>
      <c r="I987" s="21"/>
      <c r="J987" s="21"/>
      <c r="K987" s="21"/>
      <c r="L987" s="28"/>
      <c r="M987" s="28"/>
      <c r="N987" s="28"/>
      <c r="O987" s="28"/>
      <c r="P987" s="28"/>
      <c r="Q987" s="28"/>
      <c r="R987" s="28"/>
      <c r="S987" s="28"/>
      <c r="T987" s="28"/>
      <c r="U987" s="28"/>
      <c r="V987" s="28"/>
      <c r="W987" s="28"/>
      <c r="X987" s="28"/>
      <c r="Y987" s="28"/>
      <c r="Z987" s="28"/>
      <c r="AA987" s="28"/>
      <c r="AB987" s="28"/>
      <c r="AC987" s="28"/>
      <c r="AD987" s="28"/>
      <c r="AE987" s="28"/>
      <c r="AF987" s="28"/>
      <c r="AG987" s="28"/>
      <c r="AH987" s="28"/>
      <c r="AI987" s="28"/>
      <c r="AJ987" s="28"/>
      <c r="AK987" s="28"/>
      <c r="AL987" s="28"/>
      <c r="AM987" s="28"/>
      <c r="AN987" s="28"/>
      <c r="AO987" s="28"/>
      <c r="AP987" s="28"/>
      <c r="AQ987" s="28"/>
      <c r="AR987" s="28"/>
      <c r="AS987" s="28"/>
      <c r="AT987" s="28"/>
      <c r="AU987" s="28"/>
      <c r="AV987" s="28"/>
      <c r="AW987" s="28"/>
      <c r="AX987" s="28"/>
      <c r="AY987" s="28"/>
      <c r="AZ987" s="28"/>
      <c r="BA987" s="28"/>
      <c r="BB987" s="28"/>
      <c r="BC987" s="28"/>
      <c r="BD987" s="28"/>
      <c r="BE987" s="28"/>
      <c r="BF987" s="28"/>
      <c r="BG987" s="28"/>
      <c r="BH987" s="28"/>
      <c r="BI987" s="28"/>
      <c r="BJ987" s="28"/>
    </row>
    <row r="988" spans="1:62" s="12" customFormat="1" ht="14.4" x14ac:dyDescent="0.25">
      <c r="A988" s="37"/>
      <c r="B988" s="21"/>
      <c r="C988" s="21"/>
      <c r="D988" s="21"/>
      <c r="E988" s="21"/>
      <c r="F988" s="21"/>
      <c r="G988" s="57"/>
      <c r="H988" s="21"/>
      <c r="I988" s="21"/>
      <c r="J988" s="21"/>
      <c r="K988" s="21"/>
      <c r="L988" s="28"/>
      <c r="M988" s="28"/>
      <c r="N988" s="28"/>
      <c r="O988" s="28"/>
      <c r="P988" s="28"/>
      <c r="Q988" s="28"/>
      <c r="R988" s="28"/>
      <c r="S988" s="28"/>
      <c r="T988" s="28"/>
      <c r="U988" s="28"/>
      <c r="V988" s="28"/>
      <c r="W988" s="28"/>
      <c r="X988" s="28"/>
      <c r="Y988" s="28"/>
      <c r="Z988" s="28"/>
      <c r="AA988" s="28"/>
      <c r="AB988" s="28"/>
      <c r="AC988" s="28"/>
      <c r="AD988" s="28"/>
      <c r="AE988" s="28"/>
      <c r="AF988" s="28"/>
      <c r="AG988" s="28"/>
      <c r="AH988" s="28"/>
      <c r="AI988" s="28"/>
      <c r="AJ988" s="28"/>
      <c r="AK988" s="28"/>
      <c r="AL988" s="28"/>
      <c r="AM988" s="28"/>
      <c r="AN988" s="28"/>
      <c r="AO988" s="28"/>
      <c r="AP988" s="28"/>
      <c r="AQ988" s="28"/>
      <c r="AR988" s="28"/>
      <c r="AS988" s="28"/>
      <c r="AT988" s="28"/>
      <c r="AU988" s="28"/>
      <c r="AV988" s="28"/>
      <c r="AW988" s="28"/>
      <c r="AX988" s="28"/>
      <c r="AY988" s="28"/>
      <c r="AZ988" s="28"/>
      <c r="BA988" s="28"/>
      <c r="BB988" s="28"/>
      <c r="BC988" s="28"/>
      <c r="BD988" s="28"/>
      <c r="BE988" s="28"/>
      <c r="BF988" s="28"/>
      <c r="BG988" s="28"/>
      <c r="BH988" s="28"/>
      <c r="BI988" s="28"/>
      <c r="BJ988" s="28"/>
    </row>
    <row r="989" spans="1:62" s="12" customFormat="1" ht="14.4" x14ac:dyDescent="0.25">
      <c r="A989" s="37"/>
      <c r="B989" s="21"/>
      <c r="C989" s="21"/>
      <c r="D989" s="21"/>
      <c r="E989" s="21"/>
      <c r="F989" s="21"/>
      <c r="G989" s="57"/>
      <c r="H989" s="21"/>
      <c r="I989" s="21"/>
      <c r="J989" s="21"/>
      <c r="K989" s="21"/>
      <c r="L989" s="28"/>
      <c r="M989" s="28"/>
      <c r="N989" s="28"/>
      <c r="O989" s="28"/>
      <c r="P989" s="28"/>
      <c r="Q989" s="28"/>
      <c r="R989" s="28"/>
      <c r="S989" s="28"/>
      <c r="T989" s="28"/>
      <c r="U989" s="28"/>
      <c r="V989" s="28"/>
      <c r="W989" s="28"/>
      <c r="X989" s="28"/>
      <c r="Y989" s="28"/>
      <c r="Z989" s="28"/>
      <c r="AA989" s="28"/>
      <c r="AB989" s="28"/>
      <c r="AC989" s="28"/>
      <c r="AD989" s="28"/>
      <c r="AE989" s="28"/>
      <c r="AF989" s="28"/>
      <c r="AG989" s="28"/>
      <c r="AH989" s="28"/>
      <c r="AI989" s="28"/>
      <c r="AJ989" s="28"/>
      <c r="AK989" s="28"/>
      <c r="AL989" s="28"/>
      <c r="AM989" s="28"/>
      <c r="AN989" s="28"/>
      <c r="AO989" s="28"/>
      <c r="AP989" s="28"/>
      <c r="AQ989" s="28"/>
      <c r="AR989" s="28"/>
      <c r="AS989" s="28"/>
      <c r="AT989" s="28"/>
      <c r="AU989" s="28"/>
      <c r="AV989" s="28"/>
      <c r="AW989" s="28"/>
      <c r="AX989" s="28"/>
      <c r="AY989" s="28"/>
      <c r="AZ989" s="28"/>
      <c r="BA989" s="28"/>
      <c r="BB989" s="28"/>
      <c r="BC989" s="28"/>
      <c r="BD989" s="28"/>
      <c r="BE989" s="28"/>
      <c r="BF989" s="28"/>
      <c r="BG989" s="28"/>
      <c r="BH989" s="28"/>
      <c r="BI989" s="28"/>
      <c r="BJ989" s="28"/>
    </row>
    <row r="990" spans="1:62" s="12" customFormat="1" ht="14.4" x14ac:dyDescent="0.25">
      <c r="A990" s="37"/>
      <c r="B990" s="21"/>
      <c r="C990" s="21"/>
      <c r="D990" s="21"/>
      <c r="E990" s="21"/>
      <c r="F990" s="21"/>
      <c r="G990" s="57"/>
      <c r="H990" s="21"/>
      <c r="I990" s="21"/>
      <c r="J990" s="21"/>
      <c r="K990" s="21"/>
      <c r="L990" s="28"/>
      <c r="M990" s="28"/>
      <c r="N990" s="28"/>
      <c r="O990" s="28"/>
      <c r="P990" s="28"/>
      <c r="Q990" s="28"/>
      <c r="R990" s="28"/>
      <c r="S990" s="28"/>
      <c r="T990" s="28"/>
      <c r="U990" s="28"/>
      <c r="V990" s="28"/>
      <c r="W990" s="28"/>
      <c r="X990" s="28"/>
      <c r="Y990" s="28"/>
      <c r="Z990" s="28"/>
      <c r="AA990" s="28"/>
      <c r="AB990" s="28"/>
      <c r="AC990" s="28"/>
      <c r="AD990" s="28"/>
      <c r="AE990" s="28"/>
      <c r="AF990" s="28"/>
      <c r="AG990" s="28"/>
      <c r="AH990" s="28"/>
      <c r="AI990" s="28"/>
      <c r="AJ990" s="28"/>
      <c r="AK990" s="28"/>
      <c r="AL990" s="28"/>
      <c r="AM990" s="28"/>
      <c r="AN990" s="28"/>
      <c r="AO990" s="28"/>
      <c r="AP990" s="28"/>
      <c r="AQ990" s="28"/>
      <c r="AR990" s="28"/>
      <c r="AS990" s="28"/>
      <c r="AT990" s="28"/>
      <c r="AU990" s="28"/>
      <c r="AV990" s="28"/>
      <c r="AW990" s="28"/>
      <c r="AX990" s="28"/>
      <c r="AY990" s="28"/>
      <c r="AZ990" s="28"/>
      <c r="BA990" s="28"/>
      <c r="BB990" s="28"/>
      <c r="BC990" s="28"/>
      <c r="BD990" s="28"/>
      <c r="BE990" s="28"/>
      <c r="BF990" s="28"/>
      <c r="BG990" s="28"/>
      <c r="BH990" s="28"/>
      <c r="BI990" s="28"/>
      <c r="BJ990" s="28"/>
    </row>
    <row r="991" spans="1:62" s="12" customFormat="1" ht="14.4" x14ac:dyDescent="0.25">
      <c r="A991" s="37"/>
      <c r="B991" s="21"/>
      <c r="C991" s="21"/>
      <c r="D991" s="21"/>
      <c r="E991" s="21"/>
      <c r="F991" s="21"/>
      <c r="G991" s="57"/>
      <c r="H991" s="21"/>
      <c r="I991" s="21"/>
      <c r="J991" s="21"/>
      <c r="K991" s="21"/>
      <c r="L991" s="28"/>
      <c r="M991" s="28"/>
      <c r="N991" s="28"/>
      <c r="O991" s="28"/>
      <c r="P991" s="28"/>
      <c r="Q991" s="28"/>
      <c r="R991" s="28"/>
      <c r="S991" s="28"/>
      <c r="T991" s="28"/>
      <c r="U991" s="28"/>
      <c r="V991" s="28"/>
      <c r="W991" s="28"/>
      <c r="X991" s="28"/>
      <c r="Y991" s="28"/>
      <c r="Z991" s="28"/>
      <c r="AA991" s="28"/>
      <c r="AB991" s="28"/>
      <c r="AC991" s="28"/>
      <c r="AD991" s="28"/>
      <c r="AE991" s="28"/>
      <c r="AF991" s="28"/>
      <c r="AG991" s="28"/>
      <c r="AH991" s="28"/>
      <c r="AI991" s="28"/>
      <c r="AJ991" s="28"/>
      <c r="AK991" s="28"/>
      <c r="AL991" s="28"/>
      <c r="AM991" s="28"/>
      <c r="AN991" s="28"/>
      <c r="AO991" s="28"/>
      <c r="AP991" s="28"/>
      <c r="AQ991" s="28"/>
      <c r="AR991" s="28"/>
      <c r="AS991" s="28"/>
      <c r="AT991" s="28"/>
      <c r="AU991" s="28"/>
      <c r="AV991" s="28"/>
      <c r="AW991" s="28"/>
      <c r="AX991" s="28"/>
      <c r="AY991" s="28"/>
      <c r="AZ991" s="28"/>
      <c r="BA991" s="28"/>
      <c r="BB991" s="28"/>
      <c r="BC991" s="28"/>
      <c r="BD991" s="28"/>
      <c r="BE991" s="28"/>
      <c r="BF991" s="28"/>
      <c r="BG991" s="28"/>
      <c r="BH991" s="28"/>
      <c r="BI991" s="28"/>
      <c r="BJ991" s="28"/>
    </row>
    <row r="992" spans="1:62" s="12" customFormat="1" ht="14.4" x14ac:dyDescent="0.25">
      <c r="A992" s="37"/>
      <c r="B992" s="21"/>
      <c r="C992" s="21"/>
      <c r="D992" s="21"/>
      <c r="E992" s="21"/>
      <c r="F992" s="21"/>
      <c r="G992" s="57"/>
      <c r="H992" s="21"/>
      <c r="I992" s="21"/>
      <c r="J992" s="21"/>
      <c r="K992" s="21"/>
      <c r="L992" s="28"/>
      <c r="M992" s="28"/>
      <c r="N992" s="28"/>
      <c r="O992" s="28"/>
      <c r="P992" s="28"/>
      <c r="Q992" s="28"/>
      <c r="R992" s="28"/>
      <c r="S992" s="28"/>
      <c r="T992" s="28"/>
      <c r="U992" s="28"/>
      <c r="V992" s="28"/>
      <c r="W992" s="28"/>
      <c r="X992" s="28"/>
      <c r="Y992" s="28"/>
      <c r="Z992" s="28"/>
      <c r="AA992" s="28"/>
      <c r="AB992" s="28"/>
      <c r="AC992" s="28"/>
      <c r="AD992" s="28"/>
      <c r="AE992" s="28"/>
      <c r="AF992" s="28"/>
      <c r="AG992" s="28"/>
      <c r="AH992" s="28"/>
      <c r="AI992" s="28"/>
      <c r="AJ992" s="28"/>
      <c r="AK992" s="28"/>
      <c r="AL992" s="28"/>
      <c r="AM992" s="28"/>
      <c r="AN992" s="28"/>
      <c r="AO992" s="28"/>
      <c r="AP992" s="28"/>
      <c r="AQ992" s="28"/>
      <c r="AR992" s="28"/>
      <c r="AS992" s="28"/>
      <c r="AT992" s="28"/>
      <c r="AU992" s="28"/>
      <c r="AV992" s="28"/>
      <c r="AW992" s="28"/>
      <c r="AX992" s="28"/>
      <c r="AY992" s="28"/>
      <c r="AZ992" s="28"/>
      <c r="BA992" s="28"/>
      <c r="BB992" s="28"/>
      <c r="BC992" s="28"/>
      <c r="BD992" s="28"/>
      <c r="BE992" s="28"/>
      <c r="BF992" s="28"/>
      <c r="BG992" s="28"/>
      <c r="BH992" s="28"/>
      <c r="BI992" s="28"/>
      <c r="BJ992" s="28"/>
    </row>
    <row r="993" spans="1:62" s="12" customFormat="1" ht="14.4" x14ac:dyDescent="0.25">
      <c r="A993" s="37"/>
      <c r="B993" s="21"/>
      <c r="C993" s="21"/>
      <c r="D993" s="21"/>
      <c r="E993" s="21"/>
      <c r="F993" s="21"/>
      <c r="G993" s="57"/>
      <c r="H993" s="21"/>
      <c r="I993" s="21"/>
      <c r="J993" s="21"/>
      <c r="K993" s="21"/>
      <c r="L993" s="28"/>
      <c r="M993" s="28"/>
      <c r="N993" s="28"/>
      <c r="O993" s="28"/>
      <c r="P993" s="28"/>
      <c r="Q993" s="28"/>
      <c r="R993" s="28"/>
      <c r="S993" s="28"/>
      <c r="T993" s="28"/>
      <c r="U993" s="28"/>
      <c r="V993" s="28"/>
      <c r="W993" s="28"/>
      <c r="X993" s="28"/>
      <c r="Y993" s="28"/>
      <c r="Z993" s="28"/>
      <c r="AA993" s="28"/>
      <c r="AB993" s="28"/>
      <c r="AC993" s="28"/>
      <c r="AD993" s="28"/>
      <c r="AE993" s="28"/>
      <c r="AF993" s="28"/>
      <c r="AG993" s="28"/>
      <c r="AH993" s="28"/>
      <c r="AI993" s="28"/>
      <c r="AJ993" s="28"/>
      <c r="AK993" s="28"/>
      <c r="AL993" s="28"/>
      <c r="AM993" s="28"/>
      <c r="AN993" s="28"/>
      <c r="AO993" s="28"/>
      <c r="AP993" s="28"/>
      <c r="AQ993" s="28"/>
      <c r="AR993" s="28"/>
      <c r="AS993" s="28"/>
      <c r="AT993" s="28"/>
      <c r="AU993" s="28"/>
      <c r="AV993" s="28"/>
      <c r="AW993" s="28"/>
      <c r="AX993" s="28"/>
      <c r="AY993" s="28"/>
      <c r="AZ993" s="28"/>
      <c r="BA993" s="28"/>
      <c r="BB993" s="28"/>
      <c r="BC993" s="28"/>
      <c r="BD993" s="28"/>
      <c r="BE993" s="28"/>
      <c r="BF993" s="28"/>
      <c r="BG993" s="28"/>
      <c r="BH993" s="28"/>
      <c r="BI993" s="28"/>
      <c r="BJ993" s="28"/>
    </row>
    <row r="994" spans="1:62" s="12" customFormat="1" ht="14.4" x14ac:dyDescent="0.25">
      <c r="A994" s="37"/>
      <c r="B994" s="21"/>
      <c r="C994" s="21"/>
      <c r="D994" s="21"/>
      <c r="E994" s="21"/>
      <c r="F994" s="21"/>
      <c r="G994" s="57"/>
      <c r="H994" s="21"/>
      <c r="I994" s="21"/>
      <c r="J994" s="21"/>
      <c r="K994" s="21"/>
      <c r="L994" s="28"/>
      <c r="M994" s="28"/>
      <c r="N994" s="28"/>
      <c r="O994" s="28"/>
      <c r="P994" s="28"/>
      <c r="Q994" s="28"/>
      <c r="R994" s="28"/>
      <c r="S994" s="28"/>
      <c r="T994" s="28"/>
      <c r="U994" s="28"/>
      <c r="V994" s="28"/>
      <c r="W994" s="28"/>
      <c r="X994" s="28"/>
      <c r="Y994" s="28"/>
      <c r="Z994" s="28"/>
      <c r="AA994" s="28"/>
      <c r="AB994" s="28"/>
      <c r="AC994" s="28"/>
      <c r="AD994" s="28"/>
      <c r="AE994" s="28"/>
      <c r="AF994" s="28"/>
      <c r="AG994" s="28"/>
      <c r="AH994" s="28"/>
      <c r="AI994" s="28"/>
      <c r="AJ994" s="28"/>
      <c r="AK994" s="28"/>
      <c r="AL994" s="28"/>
      <c r="AM994" s="28"/>
      <c r="AN994" s="28"/>
      <c r="AO994" s="28"/>
      <c r="AP994" s="28"/>
      <c r="AQ994" s="28"/>
      <c r="AR994" s="28"/>
      <c r="AS994" s="28"/>
      <c r="AT994" s="28"/>
      <c r="AU994" s="28"/>
      <c r="AV994" s="28"/>
      <c r="AW994" s="28"/>
      <c r="AX994" s="28"/>
      <c r="AY994" s="28"/>
      <c r="AZ994" s="28"/>
      <c r="BA994" s="28"/>
      <c r="BB994" s="28"/>
      <c r="BC994" s="28"/>
      <c r="BD994" s="28"/>
      <c r="BE994" s="28"/>
      <c r="BF994" s="28"/>
      <c r="BG994" s="28"/>
      <c r="BH994" s="28"/>
      <c r="BI994" s="28"/>
      <c r="BJ994" s="28"/>
    </row>
    <row r="995" spans="1:62" s="12" customFormat="1" ht="14.4" x14ac:dyDescent="0.25">
      <c r="A995" s="37"/>
      <c r="B995" s="21"/>
      <c r="C995" s="21"/>
      <c r="D995" s="21"/>
      <c r="E995" s="21"/>
      <c r="F995" s="21"/>
      <c r="G995" s="57"/>
      <c r="H995" s="21"/>
      <c r="I995" s="21"/>
      <c r="J995" s="21"/>
      <c r="K995" s="21"/>
      <c r="L995" s="28"/>
      <c r="M995" s="28"/>
      <c r="N995" s="28"/>
      <c r="O995" s="28"/>
      <c r="P995" s="28"/>
      <c r="Q995" s="28"/>
      <c r="R995" s="28"/>
      <c r="S995" s="28"/>
      <c r="T995" s="28"/>
      <c r="U995" s="28"/>
      <c r="V995" s="28"/>
      <c r="W995" s="28"/>
      <c r="X995" s="28"/>
      <c r="Y995" s="28"/>
      <c r="Z995" s="28"/>
      <c r="AA995" s="28"/>
      <c r="AB995" s="28"/>
      <c r="AC995" s="28"/>
      <c r="AD995" s="28"/>
      <c r="AE995" s="28"/>
      <c r="AF995" s="28"/>
      <c r="AG995" s="28"/>
      <c r="AH995" s="28"/>
      <c r="AI995" s="28"/>
      <c r="AJ995" s="28"/>
      <c r="AK995" s="28"/>
      <c r="AL995" s="28"/>
      <c r="AM995" s="28"/>
      <c r="AN995" s="28"/>
      <c r="AO995" s="28"/>
      <c r="AP995" s="28"/>
      <c r="AQ995" s="28"/>
      <c r="AR995" s="28"/>
      <c r="AS995" s="28"/>
      <c r="AT995" s="28"/>
      <c r="AU995" s="28"/>
      <c r="AV995" s="28"/>
      <c r="AW995" s="28"/>
      <c r="AX995" s="28"/>
      <c r="AY995" s="28"/>
      <c r="AZ995" s="28"/>
      <c r="BA995" s="28"/>
      <c r="BB995" s="28"/>
      <c r="BC995" s="28"/>
      <c r="BD995" s="28"/>
      <c r="BE995" s="28"/>
      <c r="BF995" s="28"/>
      <c r="BG995" s="28"/>
      <c r="BH995" s="28"/>
      <c r="BI995" s="28"/>
      <c r="BJ995" s="28"/>
    </row>
    <row r="996" spans="1:62" s="12" customFormat="1" ht="14.4" x14ac:dyDescent="0.25">
      <c r="A996" s="37"/>
      <c r="B996" s="21"/>
      <c r="C996" s="21"/>
      <c r="D996" s="21"/>
      <c r="E996" s="21"/>
      <c r="F996" s="21"/>
      <c r="G996" s="57"/>
      <c r="H996" s="21"/>
      <c r="I996" s="21"/>
      <c r="J996" s="21"/>
      <c r="K996" s="21"/>
      <c r="L996" s="28"/>
      <c r="M996" s="28"/>
      <c r="N996" s="28"/>
      <c r="O996" s="28"/>
      <c r="P996" s="28"/>
      <c r="Q996" s="28"/>
      <c r="R996" s="28"/>
      <c r="S996" s="28"/>
      <c r="T996" s="28"/>
      <c r="U996" s="28"/>
      <c r="V996" s="28"/>
      <c r="W996" s="28"/>
      <c r="X996" s="28"/>
      <c r="Y996" s="28"/>
      <c r="Z996" s="28"/>
      <c r="AA996" s="28"/>
      <c r="AB996" s="28"/>
      <c r="AC996" s="28"/>
      <c r="AD996" s="28"/>
      <c r="AE996" s="28"/>
      <c r="AF996" s="28"/>
      <c r="AG996" s="28"/>
      <c r="AH996" s="28"/>
      <c r="AI996" s="28"/>
      <c r="AJ996" s="28"/>
      <c r="AK996" s="28"/>
      <c r="AL996" s="28"/>
      <c r="AM996" s="28"/>
      <c r="AN996" s="28"/>
      <c r="AO996" s="28"/>
      <c r="AP996" s="28"/>
      <c r="AQ996" s="28"/>
      <c r="AR996" s="28"/>
      <c r="AS996" s="28"/>
      <c r="AT996" s="28"/>
      <c r="AU996" s="28"/>
      <c r="AV996" s="28"/>
      <c r="AW996" s="28"/>
      <c r="AX996" s="28"/>
      <c r="AY996" s="28"/>
      <c r="AZ996" s="28"/>
      <c r="BA996" s="28"/>
      <c r="BB996" s="28"/>
      <c r="BC996" s="28"/>
      <c r="BD996" s="28"/>
      <c r="BE996" s="28"/>
      <c r="BF996" s="28"/>
      <c r="BG996" s="28"/>
      <c r="BH996" s="28"/>
      <c r="BI996" s="28"/>
      <c r="BJ996" s="28"/>
    </row>
    <row r="997" spans="1:62" s="12" customFormat="1" ht="14.4" x14ac:dyDescent="0.25">
      <c r="A997" s="37"/>
      <c r="B997" s="21"/>
      <c r="C997" s="21"/>
      <c r="D997" s="21"/>
      <c r="E997" s="21"/>
      <c r="F997" s="21"/>
      <c r="G997" s="57"/>
      <c r="H997" s="21"/>
      <c r="I997" s="21"/>
      <c r="J997" s="21"/>
      <c r="K997" s="21"/>
      <c r="L997" s="28"/>
      <c r="M997" s="28"/>
      <c r="N997" s="28"/>
      <c r="O997" s="28"/>
      <c r="P997" s="28"/>
      <c r="Q997" s="28"/>
      <c r="R997" s="28"/>
      <c r="S997" s="28"/>
      <c r="T997" s="28"/>
      <c r="U997" s="28"/>
      <c r="V997" s="28"/>
      <c r="W997" s="28"/>
      <c r="X997" s="28"/>
      <c r="Y997" s="28"/>
      <c r="Z997" s="28"/>
      <c r="AA997" s="28"/>
      <c r="AB997" s="28"/>
      <c r="AC997" s="28"/>
      <c r="AD997" s="28"/>
      <c r="AE997" s="28"/>
      <c r="AF997" s="28"/>
      <c r="AG997" s="28"/>
      <c r="AH997" s="28"/>
      <c r="AI997" s="28"/>
      <c r="AJ997" s="28"/>
      <c r="AK997" s="28"/>
      <c r="AL997" s="28"/>
      <c r="AM997" s="28"/>
      <c r="AN997" s="28"/>
      <c r="AO997" s="28"/>
      <c r="AP997" s="28"/>
      <c r="AQ997" s="28"/>
      <c r="AR997" s="28"/>
      <c r="AS997" s="28"/>
      <c r="AT997" s="28"/>
      <c r="AU997" s="28"/>
      <c r="AV997" s="28"/>
      <c r="AW997" s="28"/>
      <c r="AX997" s="28"/>
      <c r="AY997" s="28"/>
      <c r="AZ997" s="28"/>
      <c r="BA997" s="28"/>
      <c r="BB997" s="28"/>
      <c r="BC997" s="28"/>
      <c r="BD997" s="28"/>
      <c r="BE997" s="28"/>
      <c r="BF997" s="28"/>
      <c r="BG997" s="28"/>
      <c r="BH997" s="28"/>
      <c r="BI997" s="28"/>
      <c r="BJ997" s="28"/>
    </row>
    <row r="998" spans="1:62" s="12" customFormat="1" ht="14.4" x14ac:dyDescent="0.25">
      <c r="A998" s="37"/>
      <c r="B998" s="21"/>
      <c r="C998" s="21"/>
      <c r="D998" s="21"/>
      <c r="E998" s="21"/>
      <c r="F998" s="21"/>
      <c r="G998" s="57"/>
      <c r="H998" s="21"/>
      <c r="I998" s="21"/>
      <c r="J998" s="21"/>
      <c r="K998" s="21"/>
      <c r="L998" s="28"/>
      <c r="M998" s="28"/>
      <c r="N998" s="28"/>
      <c r="O998" s="28"/>
      <c r="P998" s="28"/>
      <c r="Q998" s="28"/>
      <c r="R998" s="28"/>
      <c r="S998" s="28"/>
      <c r="T998" s="28"/>
      <c r="U998" s="28"/>
      <c r="V998" s="28"/>
      <c r="W998" s="28"/>
      <c r="X998" s="28"/>
      <c r="Y998" s="28"/>
      <c r="Z998" s="28"/>
      <c r="AA998" s="28"/>
      <c r="AB998" s="28"/>
      <c r="AC998" s="28"/>
      <c r="AD998" s="28"/>
      <c r="AE998" s="28"/>
      <c r="AF998" s="28"/>
      <c r="AG998" s="28"/>
      <c r="AH998" s="28"/>
      <c r="AI998" s="28"/>
      <c r="AJ998" s="28"/>
      <c r="AK998" s="28"/>
      <c r="AL998" s="28"/>
      <c r="AM998" s="28"/>
      <c r="AN998" s="28"/>
      <c r="AO998" s="28"/>
      <c r="AP998" s="28"/>
      <c r="AQ998" s="28"/>
      <c r="AR998" s="28"/>
      <c r="AS998" s="28"/>
      <c r="AT998" s="28"/>
      <c r="AU998" s="28"/>
      <c r="AV998" s="28"/>
      <c r="AW998" s="28"/>
      <c r="AX998" s="28"/>
      <c r="AY998" s="28"/>
      <c r="AZ998" s="28"/>
      <c r="BA998" s="28"/>
      <c r="BB998" s="28"/>
      <c r="BC998" s="28"/>
      <c r="BD998" s="28"/>
      <c r="BE998" s="28"/>
      <c r="BF998" s="28"/>
      <c r="BG998" s="28"/>
      <c r="BH998" s="28"/>
      <c r="BI998" s="28"/>
      <c r="BJ998" s="28"/>
    </row>
    <row r="999" spans="1:62" s="12" customFormat="1" ht="14.4" x14ac:dyDescent="0.25">
      <c r="A999" s="37"/>
      <c r="B999" s="21"/>
      <c r="C999" s="21"/>
      <c r="D999" s="21"/>
      <c r="E999" s="21"/>
      <c r="F999" s="21"/>
      <c r="G999" s="57"/>
      <c r="H999" s="21"/>
      <c r="I999" s="21"/>
      <c r="J999" s="21"/>
      <c r="K999" s="21"/>
      <c r="L999" s="28"/>
      <c r="M999" s="28"/>
      <c r="N999" s="28"/>
      <c r="O999" s="28"/>
      <c r="P999" s="28"/>
      <c r="Q999" s="28"/>
      <c r="R999" s="28"/>
      <c r="S999" s="28"/>
      <c r="T999" s="28"/>
      <c r="U999" s="28"/>
      <c r="V999" s="28"/>
      <c r="W999" s="28"/>
      <c r="X999" s="28"/>
      <c r="Y999" s="28"/>
      <c r="Z999" s="28"/>
      <c r="AA999" s="28"/>
      <c r="AB999" s="28"/>
      <c r="AC999" s="28"/>
      <c r="AD999" s="28"/>
      <c r="AE999" s="28"/>
      <c r="AF999" s="28"/>
      <c r="AG999" s="28"/>
      <c r="AH999" s="28"/>
      <c r="AI999" s="28"/>
      <c r="AJ999" s="28"/>
      <c r="AK999" s="28"/>
      <c r="AL999" s="28"/>
      <c r="AM999" s="28"/>
      <c r="AN999" s="28"/>
      <c r="AO999" s="28"/>
      <c r="AP999" s="28"/>
      <c r="AQ999" s="28"/>
      <c r="AR999" s="28"/>
      <c r="AS999" s="28"/>
      <c r="AT999" s="28"/>
      <c r="AU999" s="28"/>
      <c r="AV999" s="28"/>
      <c r="AW999" s="28"/>
      <c r="AX999" s="28"/>
      <c r="AY999" s="28"/>
      <c r="AZ999" s="28"/>
      <c r="BA999" s="28"/>
      <c r="BB999" s="28"/>
      <c r="BC999" s="28"/>
      <c r="BD999" s="28"/>
      <c r="BE999" s="28"/>
      <c r="BF999" s="28"/>
      <c r="BG999" s="28"/>
      <c r="BH999" s="28"/>
      <c r="BI999" s="28"/>
      <c r="BJ999" s="28"/>
    </row>
    <row r="1000" spans="1:62" s="12" customFormat="1" ht="14.4" x14ac:dyDescent="0.25">
      <c r="A1000" s="37"/>
      <c r="B1000" s="21"/>
      <c r="C1000" s="21"/>
      <c r="D1000" s="21"/>
      <c r="E1000" s="21"/>
      <c r="F1000" s="21"/>
      <c r="G1000" s="57"/>
      <c r="H1000" s="21"/>
      <c r="I1000" s="21"/>
      <c r="J1000" s="21"/>
      <c r="K1000" s="21"/>
      <c r="L1000" s="28"/>
      <c r="M1000" s="28"/>
      <c r="N1000" s="28"/>
      <c r="O1000" s="28"/>
      <c r="P1000" s="28"/>
      <c r="Q1000" s="28"/>
      <c r="R1000" s="28"/>
      <c r="S1000" s="28"/>
      <c r="T1000" s="28"/>
      <c r="U1000" s="28"/>
      <c r="V1000" s="28"/>
      <c r="W1000" s="28"/>
      <c r="X1000" s="28"/>
      <c r="Y1000" s="28"/>
      <c r="Z1000" s="28"/>
      <c r="AA1000" s="28"/>
      <c r="AB1000" s="28"/>
      <c r="AC1000" s="28"/>
      <c r="AD1000" s="28"/>
      <c r="AE1000" s="28"/>
      <c r="AF1000" s="28"/>
      <c r="AG1000" s="28"/>
      <c r="AH1000" s="28"/>
      <c r="AI1000" s="28"/>
      <c r="AJ1000" s="28"/>
      <c r="AK1000" s="28"/>
      <c r="AL1000" s="28"/>
      <c r="AM1000" s="28"/>
      <c r="AN1000" s="28"/>
      <c r="AO1000" s="28"/>
      <c r="AP1000" s="28"/>
      <c r="AQ1000" s="28"/>
      <c r="AR1000" s="28"/>
      <c r="AS1000" s="28"/>
      <c r="AT1000" s="28"/>
      <c r="AU1000" s="28"/>
      <c r="AV1000" s="28"/>
      <c r="AW1000" s="28"/>
      <c r="AX1000" s="28"/>
      <c r="AY1000" s="28"/>
      <c r="AZ1000" s="28"/>
      <c r="BA1000" s="28"/>
      <c r="BB1000" s="28"/>
      <c r="BC1000" s="28"/>
      <c r="BD1000" s="28"/>
      <c r="BE1000" s="28"/>
      <c r="BF1000" s="28"/>
      <c r="BG1000" s="28"/>
      <c r="BH1000" s="28"/>
      <c r="BI1000" s="28"/>
      <c r="BJ1000" s="28"/>
    </row>
    <row r="1001" spans="1:62" s="12" customFormat="1" ht="14.4" x14ac:dyDescent="0.25">
      <c r="A1001" s="37"/>
      <c r="B1001" s="21"/>
      <c r="C1001" s="21"/>
      <c r="D1001" s="21"/>
      <c r="E1001" s="21"/>
      <c r="F1001" s="21"/>
      <c r="G1001" s="57"/>
      <c r="H1001" s="21"/>
      <c r="I1001" s="21"/>
      <c r="J1001" s="21"/>
      <c r="K1001" s="21"/>
      <c r="L1001" s="28"/>
      <c r="M1001" s="28"/>
      <c r="N1001" s="28"/>
      <c r="O1001" s="28"/>
      <c r="P1001" s="28"/>
      <c r="Q1001" s="28"/>
      <c r="R1001" s="28"/>
      <c r="S1001" s="28"/>
      <c r="T1001" s="28"/>
      <c r="U1001" s="28"/>
      <c r="V1001" s="28"/>
      <c r="W1001" s="28"/>
      <c r="X1001" s="28"/>
      <c r="Y1001" s="28"/>
      <c r="Z1001" s="28"/>
      <c r="AA1001" s="28"/>
      <c r="AB1001" s="28"/>
      <c r="AC1001" s="28"/>
      <c r="AD1001" s="28"/>
      <c r="AE1001" s="28"/>
      <c r="AF1001" s="28"/>
      <c r="AG1001" s="28"/>
      <c r="AH1001" s="28"/>
      <c r="AI1001" s="28"/>
      <c r="AJ1001" s="28"/>
      <c r="AK1001" s="28"/>
      <c r="AL1001" s="28"/>
      <c r="AM1001" s="28"/>
      <c r="AN1001" s="28"/>
      <c r="AO1001" s="28"/>
      <c r="AP1001" s="28"/>
      <c r="AQ1001" s="28"/>
      <c r="AR1001" s="28"/>
      <c r="AS1001" s="28"/>
      <c r="AT1001" s="28"/>
      <c r="AU1001" s="28"/>
      <c r="AV1001" s="28"/>
      <c r="AW1001" s="28"/>
      <c r="AX1001" s="28"/>
      <c r="AY1001" s="28"/>
      <c r="AZ1001" s="28"/>
      <c r="BA1001" s="28"/>
      <c r="BB1001" s="28"/>
      <c r="BC1001" s="28"/>
      <c r="BD1001" s="28"/>
      <c r="BE1001" s="28"/>
      <c r="BF1001" s="28"/>
      <c r="BG1001" s="28"/>
      <c r="BH1001" s="28"/>
      <c r="BI1001" s="28"/>
      <c r="BJ1001" s="28"/>
    </row>
    <row r="1002" spans="1:62" s="12" customFormat="1" ht="14.4" x14ac:dyDescent="0.25">
      <c r="A1002" s="37"/>
      <c r="B1002" s="21"/>
      <c r="C1002" s="21"/>
      <c r="D1002" s="21"/>
      <c r="E1002" s="21"/>
      <c r="F1002" s="21"/>
      <c r="G1002" s="57"/>
      <c r="H1002" s="21"/>
      <c r="I1002" s="21"/>
      <c r="J1002" s="21"/>
      <c r="K1002" s="21"/>
      <c r="L1002" s="28"/>
      <c r="M1002" s="28"/>
      <c r="N1002" s="28"/>
      <c r="O1002" s="28"/>
      <c r="P1002" s="28"/>
      <c r="Q1002" s="28"/>
      <c r="R1002" s="28"/>
      <c r="S1002" s="28"/>
      <c r="T1002" s="28"/>
      <c r="U1002" s="28"/>
      <c r="V1002" s="28"/>
      <c r="W1002" s="28"/>
      <c r="X1002" s="28"/>
      <c r="Y1002" s="28"/>
      <c r="Z1002" s="28"/>
      <c r="AA1002" s="28"/>
      <c r="AB1002" s="28"/>
      <c r="AC1002" s="28"/>
      <c r="AD1002" s="28"/>
      <c r="AE1002" s="28"/>
      <c r="AF1002" s="28"/>
      <c r="AG1002" s="28"/>
      <c r="AH1002" s="28"/>
      <c r="AI1002" s="28"/>
      <c r="AJ1002" s="28"/>
      <c r="AK1002" s="28"/>
      <c r="AL1002" s="28"/>
      <c r="AM1002" s="28"/>
      <c r="AN1002" s="28"/>
      <c r="AO1002" s="28"/>
      <c r="AP1002" s="28"/>
      <c r="AQ1002" s="28"/>
      <c r="AR1002" s="28"/>
      <c r="AS1002" s="28"/>
      <c r="AT1002" s="28"/>
      <c r="AU1002" s="28"/>
      <c r="AV1002" s="28"/>
      <c r="AW1002" s="28"/>
      <c r="AX1002" s="28"/>
      <c r="AY1002" s="28"/>
      <c r="AZ1002" s="28"/>
      <c r="BA1002" s="28"/>
      <c r="BB1002" s="28"/>
      <c r="BC1002" s="28"/>
      <c r="BD1002" s="28"/>
      <c r="BE1002" s="28"/>
      <c r="BF1002" s="28"/>
      <c r="BG1002" s="28"/>
      <c r="BH1002" s="28"/>
      <c r="BI1002" s="28"/>
      <c r="BJ1002" s="28"/>
    </row>
    <row r="1003" spans="1:62" s="12" customFormat="1" ht="14.4" x14ac:dyDescent="0.25">
      <c r="A1003" s="37"/>
      <c r="B1003" s="21"/>
      <c r="C1003" s="21"/>
      <c r="D1003" s="21"/>
      <c r="E1003" s="21"/>
      <c r="F1003" s="21"/>
      <c r="G1003" s="57"/>
      <c r="H1003" s="21"/>
      <c r="I1003" s="21"/>
      <c r="J1003" s="21"/>
      <c r="K1003" s="21"/>
      <c r="L1003" s="28"/>
      <c r="M1003" s="28"/>
      <c r="N1003" s="28"/>
      <c r="O1003" s="28"/>
      <c r="P1003" s="28"/>
      <c r="Q1003" s="28"/>
      <c r="R1003" s="28"/>
      <c r="S1003" s="28"/>
      <c r="T1003" s="28"/>
      <c r="U1003" s="28"/>
      <c r="V1003" s="28"/>
      <c r="W1003" s="28"/>
      <c r="X1003" s="28"/>
      <c r="Y1003" s="28"/>
      <c r="Z1003" s="28"/>
      <c r="AA1003" s="28"/>
      <c r="AB1003" s="28"/>
      <c r="AC1003" s="28"/>
      <c r="AD1003" s="28"/>
      <c r="AE1003" s="28"/>
      <c r="AF1003" s="28"/>
      <c r="AG1003" s="28"/>
      <c r="AH1003" s="28"/>
      <c r="AI1003" s="28"/>
      <c r="AJ1003" s="28"/>
      <c r="AK1003" s="28"/>
      <c r="AL1003" s="28"/>
      <c r="AM1003" s="28"/>
      <c r="AN1003" s="28"/>
      <c r="AO1003" s="28"/>
      <c r="AP1003" s="28"/>
      <c r="AQ1003" s="28"/>
      <c r="AR1003" s="28"/>
      <c r="AS1003" s="28"/>
      <c r="AT1003" s="28"/>
      <c r="AU1003" s="28"/>
      <c r="AV1003" s="28"/>
      <c r="AW1003" s="28"/>
      <c r="AX1003" s="28"/>
      <c r="AY1003" s="28"/>
      <c r="AZ1003" s="28"/>
      <c r="BA1003" s="28"/>
      <c r="BB1003" s="28"/>
      <c r="BC1003" s="28"/>
      <c r="BD1003" s="28"/>
      <c r="BE1003" s="28"/>
      <c r="BF1003" s="28"/>
      <c r="BG1003" s="28"/>
      <c r="BH1003" s="28"/>
      <c r="BI1003" s="28"/>
      <c r="BJ1003" s="28"/>
    </row>
    <row r="1004" spans="1:62" s="12" customFormat="1" ht="14.4" x14ac:dyDescent="0.25">
      <c r="A1004" s="37"/>
      <c r="B1004" s="21"/>
      <c r="C1004" s="21"/>
      <c r="D1004" s="21"/>
      <c r="E1004" s="21"/>
      <c r="F1004" s="21"/>
      <c r="G1004" s="57"/>
      <c r="H1004" s="21"/>
      <c r="I1004" s="21"/>
      <c r="J1004" s="21"/>
      <c r="K1004" s="21"/>
      <c r="L1004" s="28"/>
      <c r="M1004" s="28"/>
      <c r="N1004" s="28"/>
      <c r="O1004" s="28"/>
      <c r="P1004" s="28"/>
      <c r="Q1004" s="28"/>
      <c r="R1004" s="28"/>
      <c r="S1004" s="28"/>
      <c r="T1004" s="28"/>
      <c r="U1004" s="28"/>
      <c r="V1004" s="28"/>
      <c r="W1004" s="28"/>
      <c r="X1004" s="28"/>
      <c r="Y1004" s="28"/>
      <c r="Z1004" s="28"/>
      <c r="AA1004" s="28"/>
      <c r="AB1004" s="28"/>
      <c r="AC1004" s="28"/>
      <c r="AD1004" s="28"/>
      <c r="AE1004" s="28"/>
      <c r="AF1004" s="28"/>
      <c r="AG1004" s="28"/>
      <c r="AH1004" s="28"/>
      <c r="AI1004" s="28"/>
      <c r="AJ1004" s="28"/>
      <c r="AK1004" s="28"/>
      <c r="AL1004" s="28"/>
      <c r="AM1004" s="28"/>
      <c r="AN1004" s="28"/>
      <c r="AO1004" s="28"/>
      <c r="AP1004" s="28"/>
      <c r="AQ1004" s="28"/>
      <c r="AR1004" s="28"/>
      <c r="AS1004" s="28"/>
      <c r="AT1004" s="28"/>
      <c r="AU1004" s="28"/>
      <c r="AV1004" s="28"/>
      <c r="AW1004" s="28"/>
      <c r="AX1004" s="28"/>
      <c r="AY1004" s="28"/>
      <c r="AZ1004" s="28"/>
      <c r="BA1004" s="28"/>
      <c r="BB1004" s="28"/>
      <c r="BC1004" s="28"/>
      <c r="BD1004" s="28"/>
      <c r="BE1004" s="28"/>
      <c r="BF1004" s="28"/>
      <c r="BG1004" s="28"/>
      <c r="BH1004" s="28"/>
      <c r="BI1004" s="28"/>
      <c r="BJ1004" s="28"/>
    </row>
    <row r="1005" spans="1:62" s="12" customFormat="1" ht="14.4" x14ac:dyDescent="0.25">
      <c r="A1005" s="37"/>
      <c r="B1005" s="21"/>
      <c r="C1005" s="21"/>
      <c r="D1005" s="21"/>
      <c r="E1005" s="21"/>
      <c r="F1005" s="21"/>
      <c r="G1005" s="57"/>
      <c r="H1005" s="21"/>
      <c r="I1005" s="21"/>
      <c r="J1005" s="21"/>
      <c r="K1005" s="21"/>
      <c r="L1005" s="28"/>
      <c r="M1005" s="28"/>
      <c r="N1005" s="28"/>
      <c r="O1005" s="28"/>
      <c r="P1005" s="28"/>
      <c r="Q1005" s="28"/>
      <c r="R1005" s="28"/>
      <c r="S1005" s="28"/>
      <c r="T1005" s="28"/>
      <c r="U1005" s="28"/>
      <c r="V1005" s="28"/>
      <c r="W1005" s="28"/>
      <c r="X1005" s="28"/>
      <c r="Y1005" s="28"/>
      <c r="Z1005" s="28"/>
      <c r="AA1005" s="28"/>
      <c r="AB1005" s="28"/>
      <c r="AC1005" s="28"/>
      <c r="AD1005" s="28"/>
      <c r="AE1005" s="28"/>
      <c r="AF1005" s="28"/>
      <c r="AG1005" s="28"/>
      <c r="AH1005" s="28"/>
      <c r="AI1005" s="28"/>
      <c r="AJ1005" s="28"/>
      <c r="AK1005" s="28"/>
      <c r="AL1005" s="28"/>
      <c r="AM1005" s="28"/>
      <c r="AN1005" s="28"/>
      <c r="AO1005" s="28"/>
      <c r="AP1005" s="28"/>
      <c r="AQ1005" s="28"/>
      <c r="AR1005" s="28"/>
      <c r="AS1005" s="28"/>
      <c r="AT1005" s="28"/>
      <c r="AU1005" s="28"/>
      <c r="AV1005" s="28"/>
      <c r="AW1005" s="28"/>
      <c r="AX1005" s="28"/>
      <c r="AY1005" s="28"/>
      <c r="AZ1005" s="28"/>
      <c r="BA1005" s="28"/>
      <c r="BB1005" s="28"/>
      <c r="BC1005" s="28"/>
      <c r="BD1005" s="28"/>
      <c r="BE1005" s="28"/>
      <c r="BF1005" s="28"/>
      <c r="BG1005" s="28"/>
      <c r="BH1005" s="28"/>
      <c r="BI1005" s="28"/>
      <c r="BJ1005" s="28"/>
    </row>
    <row r="1006" spans="1:62" s="12" customFormat="1" ht="14.4" x14ac:dyDescent="0.25">
      <c r="A1006" s="37"/>
      <c r="B1006" s="21"/>
      <c r="C1006" s="21"/>
      <c r="D1006" s="21"/>
      <c r="E1006" s="21"/>
      <c r="F1006" s="21"/>
      <c r="G1006" s="57"/>
      <c r="H1006" s="21"/>
      <c r="I1006" s="21"/>
      <c r="J1006" s="21"/>
      <c r="K1006" s="21"/>
      <c r="L1006" s="28"/>
      <c r="M1006" s="28"/>
      <c r="N1006" s="28"/>
      <c r="O1006" s="28"/>
      <c r="P1006" s="28"/>
      <c r="Q1006" s="28"/>
      <c r="R1006" s="28"/>
      <c r="S1006" s="28"/>
      <c r="T1006" s="28"/>
      <c r="U1006" s="28"/>
      <c r="V1006" s="28"/>
      <c r="W1006" s="28"/>
      <c r="X1006" s="28"/>
      <c r="Y1006" s="28"/>
      <c r="Z1006" s="28"/>
      <c r="AA1006" s="28"/>
      <c r="AB1006" s="28"/>
      <c r="AC1006" s="28"/>
      <c r="AD1006" s="28"/>
      <c r="AE1006" s="28"/>
      <c r="AF1006" s="28"/>
      <c r="AG1006" s="28"/>
      <c r="AH1006" s="28"/>
      <c r="AI1006" s="28"/>
      <c r="AJ1006" s="28"/>
      <c r="AK1006" s="28"/>
      <c r="AL1006" s="28"/>
      <c r="AM1006" s="28"/>
      <c r="AN1006" s="28"/>
      <c r="AO1006" s="28"/>
      <c r="AP1006" s="28"/>
      <c r="AQ1006" s="28"/>
      <c r="AR1006" s="28"/>
      <c r="AS1006" s="28"/>
      <c r="AT1006" s="28"/>
      <c r="AU1006" s="28"/>
      <c r="AV1006" s="28"/>
      <c r="AW1006" s="28"/>
      <c r="AX1006" s="28"/>
      <c r="AY1006" s="28"/>
      <c r="AZ1006" s="28"/>
      <c r="BA1006" s="28"/>
      <c r="BB1006" s="28"/>
      <c r="BC1006" s="28"/>
      <c r="BD1006" s="28"/>
      <c r="BE1006" s="28"/>
      <c r="BF1006" s="28"/>
      <c r="BG1006" s="28"/>
      <c r="BH1006" s="28"/>
      <c r="BI1006" s="28"/>
      <c r="BJ1006" s="28"/>
    </row>
    <row r="1007" spans="1:62" s="12" customFormat="1" ht="14.4" x14ac:dyDescent="0.25">
      <c r="A1007" s="37"/>
      <c r="B1007" s="21"/>
      <c r="C1007" s="21"/>
      <c r="D1007" s="21"/>
      <c r="E1007" s="21"/>
      <c r="F1007" s="21"/>
      <c r="G1007" s="57"/>
      <c r="H1007" s="21"/>
      <c r="I1007" s="21"/>
      <c r="J1007" s="21"/>
      <c r="K1007" s="21"/>
      <c r="L1007" s="28"/>
      <c r="M1007" s="28"/>
      <c r="N1007" s="28"/>
      <c r="O1007" s="28"/>
      <c r="P1007" s="28"/>
      <c r="Q1007" s="28"/>
      <c r="R1007" s="28"/>
      <c r="S1007" s="28"/>
      <c r="T1007" s="28"/>
      <c r="U1007" s="28"/>
      <c r="V1007" s="28"/>
      <c r="W1007" s="28"/>
      <c r="X1007" s="28"/>
      <c r="Y1007" s="28"/>
      <c r="Z1007" s="28"/>
      <c r="AA1007" s="28"/>
      <c r="AB1007" s="28"/>
      <c r="AC1007" s="28"/>
      <c r="AD1007" s="28"/>
      <c r="AE1007" s="28"/>
      <c r="AF1007" s="28"/>
      <c r="AG1007" s="28"/>
      <c r="AH1007" s="28"/>
      <c r="AI1007" s="28"/>
      <c r="AJ1007" s="28"/>
      <c r="AK1007" s="28"/>
      <c r="AL1007" s="28"/>
      <c r="AM1007" s="28"/>
      <c r="AN1007" s="28"/>
      <c r="AO1007" s="28"/>
      <c r="AP1007" s="28"/>
      <c r="AQ1007" s="28"/>
      <c r="AR1007" s="28"/>
      <c r="AS1007" s="28"/>
      <c r="AT1007" s="28"/>
      <c r="AU1007" s="28"/>
      <c r="AV1007" s="28"/>
      <c r="AW1007" s="28"/>
      <c r="AX1007" s="28"/>
      <c r="AY1007" s="28"/>
      <c r="AZ1007" s="28"/>
      <c r="BA1007" s="28"/>
      <c r="BB1007" s="28"/>
      <c r="BC1007" s="28"/>
      <c r="BD1007" s="28"/>
      <c r="BE1007" s="28"/>
      <c r="BF1007" s="28"/>
      <c r="BG1007" s="28"/>
      <c r="BH1007" s="28"/>
      <c r="BI1007" s="28"/>
      <c r="BJ1007" s="28"/>
    </row>
    <row r="1008" spans="1:62" s="12" customFormat="1" ht="14.4" x14ac:dyDescent="0.25">
      <c r="A1008" s="37"/>
      <c r="B1008" s="21"/>
      <c r="C1008" s="21"/>
      <c r="D1008" s="21"/>
      <c r="E1008" s="21"/>
      <c r="F1008" s="21"/>
      <c r="G1008" s="57"/>
      <c r="H1008" s="21"/>
      <c r="I1008" s="21"/>
      <c r="J1008" s="21"/>
      <c r="K1008" s="21"/>
      <c r="L1008" s="28"/>
      <c r="M1008" s="28"/>
      <c r="N1008" s="28"/>
      <c r="O1008" s="28"/>
      <c r="P1008" s="28"/>
      <c r="Q1008" s="28"/>
      <c r="R1008" s="28"/>
      <c r="S1008" s="28"/>
      <c r="T1008" s="28"/>
      <c r="U1008" s="28"/>
      <c r="V1008" s="28"/>
      <c r="W1008" s="28"/>
      <c r="X1008" s="28"/>
      <c r="Y1008" s="28"/>
      <c r="Z1008" s="28"/>
      <c r="AA1008" s="28"/>
      <c r="AB1008" s="28"/>
      <c r="AC1008" s="28"/>
      <c r="AD1008" s="28"/>
      <c r="AE1008" s="28"/>
      <c r="AF1008" s="28"/>
      <c r="AG1008" s="28"/>
      <c r="AH1008" s="28"/>
      <c r="AI1008" s="28"/>
      <c r="AJ1008" s="28"/>
      <c r="AK1008" s="28"/>
      <c r="AL1008" s="28"/>
      <c r="AM1008" s="28"/>
      <c r="AN1008" s="28"/>
      <c r="AO1008" s="28"/>
      <c r="AP1008" s="28"/>
      <c r="AQ1008" s="28"/>
      <c r="AR1008" s="28"/>
      <c r="AS1008" s="28"/>
      <c r="AT1008" s="28"/>
      <c r="AU1008" s="28"/>
      <c r="AV1008" s="28"/>
      <c r="AW1008" s="28"/>
      <c r="AX1008" s="28"/>
      <c r="AY1008" s="28"/>
      <c r="AZ1008" s="28"/>
      <c r="BA1008" s="28"/>
      <c r="BB1008" s="28"/>
      <c r="BC1008" s="28"/>
      <c r="BD1008" s="28"/>
      <c r="BE1008" s="28"/>
      <c r="BF1008" s="28"/>
      <c r="BG1008" s="28"/>
      <c r="BH1008" s="28"/>
      <c r="BI1008" s="28"/>
      <c r="BJ1008" s="28"/>
    </row>
    <row r="1009" spans="1:62" s="12" customFormat="1" ht="14.4" x14ac:dyDescent="0.25">
      <c r="A1009" s="37"/>
      <c r="B1009" s="21"/>
      <c r="C1009" s="21"/>
      <c r="D1009" s="21"/>
      <c r="E1009" s="21"/>
      <c r="F1009" s="21"/>
      <c r="G1009" s="57"/>
      <c r="H1009" s="21"/>
      <c r="I1009" s="21"/>
      <c r="J1009" s="21"/>
      <c r="K1009" s="21"/>
      <c r="L1009" s="28"/>
      <c r="M1009" s="28"/>
      <c r="N1009" s="28"/>
      <c r="O1009" s="28"/>
      <c r="P1009" s="28"/>
      <c r="Q1009" s="28"/>
      <c r="R1009" s="28"/>
      <c r="S1009" s="28"/>
      <c r="T1009" s="28"/>
      <c r="U1009" s="28"/>
      <c r="V1009" s="28"/>
      <c r="W1009" s="28"/>
      <c r="X1009" s="28"/>
      <c r="Y1009" s="28"/>
      <c r="Z1009" s="28"/>
      <c r="AA1009" s="28"/>
      <c r="AB1009" s="28"/>
      <c r="AC1009" s="28"/>
      <c r="AD1009" s="28"/>
      <c r="AE1009" s="28"/>
      <c r="AF1009" s="28"/>
      <c r="AG1009" s="28"/>
      <c r="AH1009" s="28"/>
      <c r="AI1009" s="28"/>
      <c r="AJ1009" s="28"/>
      <c r="AK1009" s="28"/>
      <c r="AL1009" s="28"/>
      <c r="AM1009" s="28"/>
      <c r="AN1009" s="28"/>
      <c r="AO1009" s="28"/>
      <c r="AP1009" s="28"/>
      <c r="AQ1009" s="28"/>
      <c r="AR1009" s="28"/>
      <c r="AS1009" s="28"/>
      <c r="AT1009" s="28"/>
      <c r="AU1009" s="28"/>
      <c r="AV1009" s="28"/>
      <c r="AW1009" s="28"/>
      <c r="AX1009" s="28"/>
      <c r="AY1009" s="28"/>
      <c r="AZ1009" s="28"/>
      <c r="BA1009" s="28"/>
      <c r="BB1009" s="28"/>
      <c r="BC1009" s="28"/>
      <c r="BD1009" s="28"/>
      <c r="BE1009" s="28"/>
      <c r="BF1009" s="28"/>
      <c r="BG1009" s="28"/>
      <c r="BH1009" s="28"/>
      <c r="BI1009" s="28"/>
      <c r="BJ1009" s="28"/>
    </row>
    <row r="1010" spans="1:62" s="12" customFormat="1" ht="14.4" x14ac:dyDescent="0.25">
      <c r="A1010" s="37"/>
      <c r="B1010" s="21"/>
      <c r="C1010" s="21"/>
      <c r="D1010" s="21"/>
      <c r="E1010" s="21"/>
      <c r="F1010" s="21"/>
      <c r="G1010" s="57"/>
      <c r="H1010" s="21"/>
      <c r="I1010" s="21"/>
      <c r="J1010" s="21"/>
      <c r="K1010" s="21"/>
      <c r="L1010" s="28"/>
      <c r="M1010" s="28"/>
      <c r="N1010" s="28"/>
      <c r="O1010" s="28"/>
      <c r="P1010" s="28"/>
      <c r="Q1010" s="28"/>
      <c r="R1010" s="28"/>
      <c r="S1010" s="28"/>
      <c r="T1010" s="28"/>
      <c r="U1010" s="28"/>
      <c r="V1010" s="28"/>
      <c r="W1010" s="28"/>
      <c r="X1010" s="28"/>
      <c r="Y1010" s="28"/>
      <c r="Z1010" s="28"/>
      <c r="AA1010" s="28"/>
      <c r="AB1010" s="28"/>
      <c r="AC1010" s="28"/>
      <c r="AD1010" s="28"/>
      <c r="AE1010" s="28"/>
      <c r="AF1010" s="28"/>
      <c r="AG1010" s="28"/>
      <c r="AH1010" s="28"/>
      <c r="AI1010" s="28"/>
      <c r="AJ1010" s="28"/>
      <c r="AK1010" s="28"/>
      <c r="AL1010" s="28"/>
      <c r="AM1010" s="28"/>
      <c r="AN1010" s="28"/>
      <c r="AO1010" s="28"/>
      <c r="AP1010" s="28"/>
      <c r="AQ1010" s="28"/>
      <c r="AR1010" s="28"/>
      <c r="AS1010" s="28"/>
      <c r="AT1010" s="28"/>
      <c r="AU1010" s="28"/>
      <c r="AV1010" s="28"/>
      <c r="AW1010" s="28"/>
      <c r="AX1010" s="28"/>
      <c r="AY1010" s="28"/>
      <c r="AZ1010" s="28"/>
      <c r="BA1010" s="28"/>
      <c r="BB1010" s="28"/>
      <c r="BC1010" s="28"/>
      <c r="BD1010" s="28"/>
      <c r="BE1010" s="28"/>
      <c r="BF1010" s="28"/>
      <c r="BG1010" s="28"/>
      <c r="BH1010" s="28"/>
      <c r="BI1010" s="28"/>
      <c r="BJ1010" s="28"/>
    </row>
    <row r="1011" spans="1:62" s="12" customFormat="1" ht="14.4" x14ac:dyDescent="0.25">
      <c r="A1011" s="37"/>
      <c r="B1011" s="21"/>
      <c r="C1011" s="21"/>
      <c r="D1011" s="21"/>
      <c r="E1011" s="21"/>
      <c r="F1011" s="21"/>
      <c r="G1011" s="57"/>
      <c r="H1011" s="21"/>
      <c r="I1011" s="21"/>
      <c r="J1011" s="21"/>
      <c r="K1011" s="21"/>
      <c r="L1011" s="28"/>
      <c r="M1011" s="28"/>
      <c r="N1011" s="28"/>
      <c r="O1011" s="28"/>
      <c r="P1011" s="28"/>
      <c r="Q1011" s="28"/>
      <c r="R1011" s="28"/>
      <c r="S1011" s="28"/>
      <c r="T1011" s="28"/>
      <c r="U1011" s="28"/>
      <c r="V1011" s="28"/>
      <c r="W1011" s="28"/>
      <c r="X1011" s="28"/>
      <c r="Y1011" s="28"/>
      <c r="Z1011" s="28"/>
      <c r="AA1011" s="28"/>
      <c r="AB1011" s="28"/>
      <c r="AC1011" s="28"/>
      <c r="AD1011" s="28"/>
      <c r="AE1011" s="28"/>
      <c r="AF1011" s="28"/>
      <c r="AG1011" s="28"/>
      <c r="AH1011" s="28"/>
      <c r="AI1011" s="28"/>
      <c r="AJ1011" s="28"/>
      <c r="AK1011" s="28"/>
      <c r="AL1011" s="28"/>
      <c r="AM1011" s="28"/>
      <c r="AN1011" s="28"/>
      <c r="AO1011" s="28"/>
      <c r="AP1011" s="28"/>
      <c r="AQ1011" s="28"/>
      <c r="AR1011" s="28"/>
      <c r="AS1011" s="28"/>
      <c r="AT1011" s="28"/>
      <c r="AU1011" s="28"/>
      <c r="AV1011" s="28"/>
      <c r="AW1011" s="28"/>
      <c r="AX1011" s="28"/>
      <c r="AY1011" s="28"/>
      <c r="AZ1011" s="28"/>
      <c r="BA1011" s="28"/>
      <c r="BB1011" s="28"/>
      <c r="BC1011" s="28"/>
      <c r="BD1011" s="28"/>
      <c r="BE1011" s="28"/>
      <c r="BF1011" s="28"/>
      <c r="BG1011" s="28"/>
      <c r="BH1011" s="28"/>
      <c r="BI1011" s="28"/>
      <c r="BJ1011" s="28"/>
    </row>
    <row r="1012" spans="1:62" s="12" customFormat="1" ht="14.4" x14ac:dyDescent="0.25">
      <c r="A1012" s="37"/>
      <c r="B1012" s="21"/>
      <c r="C1012" s="21"/>
      <c r="D1012" s="21"/>
      <c r="E1012" s="21"/>
      <c r="F1012" s="21"/>
      <c r="G1012" s="57"/>
      <c r="H1012" s="21"/>
      <c r="I1012" s="21"/>
      <c r="J1012" s="21"/>
      <c r="K1012" s="21"/>
      <c r="L1012" s="28"/>
      <c r="M1012" s="28"/>
      <c r="N1012" s="28"/>
      <c r="O1012" s="28"/>
      <c r="P1012" s="28"/>
      <c r="Q1012" s="28"/>
      <c r="R1012" s="28"/>
      <c r="S1012" s="28"/>
      <c r="T1012" s="28"/>
      <c r="U1012" s="28"/>
      <c r="V1012" s="28"/>
      <c r="W1012" s="28"/>
      <c r="X1012" s="28"/>
      <c r="Y1012" s="28"/>
      <c r="Z1012" s="28"/>
      <c r="AA1012" s="28"/>
      <c r="AB1012" s="28"/>
      <c r="AC1012" s="28"/>
      <c r="AD1012" s="28"/>
      <c r="AE1012" s="28"/>
      <c r="AF1012" s="28"/>
      <c r="AG1012" s="28"/>
      <c r="AH1012" s="28"/>
      <c r="AI1012" s="28"/>
      <c r="AJ1012" s="28"/>
      <c r="AK1012" s="28"/>
      <c r="AL1012" s="28"/>
      <c r="AM1012" s="28"/>
      <c r="AN1012" s="28"/>
      <c r="AO1012" s="28"/>
      <c r="AP1012" s="28"/>
      <c r="AQ1012" s="28"/>
      <c r="AR1012" s="28"/>
      <c r="AS1012" s="28"/>
      <c r="AT1012" s="28"/>
      <c r="AU1012" s="28"/>
      <c r="AV1012" s="28"/>
      <c r="AW1012" s="28"/>
      <c r="AX1012" s="28"/>
      <c r="AY1012" s="28"/>
      <c r="AZ1012" s="28"/>
      <c r="BA1012" s="28"/>
      <c r="BB1012" s="28"/>
      <c r="BC1012" s="28"/>
      <c r="BD1012" s="28"/>
      <c r="BE1012" s="28"/>
      <c r="BF1012" s="28"/>
      <c r="BG1012" s="28"/>
      <c r="BH1012" s="28"/>
      <c r="BI1012" s="28"/>
      <c r="BJ1012" s="28"/>
    </row>
    <row r="1013" spans="1:62" s="12" customFormat="1" ht="14.4" x14ac:dyDescent="0.25">
      <c r="A1013" s="37"/>
      <c r="B1013" s="21"/>
      <c r="C1013" s="21"/>
      <c r="D1013" s="21"/>
      <c r="E1013" s="21"/>
      <c r="F1013" s="21"/>
      <c r="G1013" s="57"/>
      <c r="H1013" s="21"/>
      <c r="I1013" s="21"/>
      <c r="J1013" s="21"/>
      <c r="K1013" s="21"/>
      <c r="L1013" s="28"/>
      <c r="M1013" s="28"/>
      <c r="N1013" s="28"/>
      <c r="O1013" s="28"/>
      <c r="P1013" s="28"/>
      <c r="Q1013" s="28"/>
      <c r="R1013" s="28"/>
      <c r="S1013" s="28"/>
      <c r="T1013" s="28"/>
      <c r="U1013" s="28"/>
      <c r="V1013" s="28"/>
      <c r="W1013" s="28"/>
      <c r="X1013" s="28"/>
      <c r="Y1013" s="28"/>
      <c r="Z1013" s="28"/>
      <c r="AA1013" s="28"/>
      <c r="AB1013" s="28"/>
      <c r="AC1013" s="28"/>
      <c r="AD1013" s="28"/>
      <c r="AE1013" s="28"/>
      <c r="AF1013" s="28"/>
      <c r="AG1013" s="28"/>
      <c r="AH1013" s="28"/>
      <c r="AI1013" s="28"/>
      <c r="AJ1013" s="28"/>
      <c r="AK1013" s="28"/>
      <c r="AL1013" s="28"/>
      <c r="AM1013" s="28"/>
      <c r="AN1013" s="28"/>
      <c r="AO1013" s="28"/>
      <c r="AP1013" s="28"/>
      <c r="AQ1013" s="28"/>
      <c r="AR1013" s="28"/>
      <c r="AS1013" s="28"/>
      <c r="AT1013" s="28"/>
      <c r="AU1013" s="28"/>
      <c r="AV1013" s="28"/>
      <c r="AW1013" s="28"/>
      <c r="AX1013" s="28"/>
      <c r="AY1013" s="28"/>
      <c r="AZ1013" s="28"/>
      <c r="BA1013" s="28"/>
      <c r="BB1013" s="28"/>
      <c r="BC1013" s="28"/>
      <c r="BD1013" s="28"/>
      <c r="BE1013" s="28"/>
      <c r="BF1013" s="28"/>
      <c r="BG1013" s="28"/>
      <c r="BH1013" s="28"/>
      <c r="BI1013" s="28"/>
      <c r="BJ1013" s="28"/>
    </row>
    <row r="1014" spans="1:62" s="12" customFormat="1" ht="14.4" x14ac:dyDescent="0.25">
      <c r="A1014" s="37"/>
      <c r="B1014" s="21"/>
      <c r="C1014" s="21"/>
      <c r="D1014" s="21"/>
      <c r="E1014" s="21"/>
      <c r="F1014" s="21"/>
      <c r="G1014" s="57"/>
      <c r="H1014" s="21"/>
      <c r="I1014" s="21"/>
      <c r="J1014" s="21"/>
      <c r="K1014" s="21"/>
      <c r="L1014" s="28"/>
      <c r="M1014" s="28"/>
      <c r="N1014" s="28"/>
      <c r="O1014" s="28"/>
      <c r="P1014" s="28"/>
      <c r="Q1014" s="28"/>
      <c r="R1014" s="28"/>
      <c r="S1014" s="28"/>
      <c r="T1014" s="28"/>
      <c r="U1014" s="28"/>
      <c r="V1014" s="28"/>
      <c r="W1014" s="28"/>
      <c r="X1014" s="28"/>
      <c r="Y1014" s="28"/>
      <c r="Z1014" s="28"/>
      <c r="AA1014" s="28"/>
      <c r="AB1014" s="28"/>
      <c r="AC1014" s="28"/>
      <c r="AD1014" s="28"/>
      <c r="AE1014" s="28"/>
      <c r="AF1014" s="28"/>
      <c r="AG1014" s="28"/>
      <c r="AH1014" s="28"/>
      <c r="AI1014" s="28"/>
      <c r="AJ1014" s="28"/>
      <c r="AK1014" s="28"/>
      <c r="AL1014" s="28"/>
      <c r="AM1014" s="28"/>
      <c r="AN1014" s="28"/>
      <c r="AO1014" s="28"/>
      <c r="AP1014" s="28"/>
      <c r="AQ1014" s="28"/>
      <c r="AR1014" s="28"/>
      <c r="AS1014" s="28"/>
      <c r="AT1014" s="28"/>
      <c r="AU1014" s="28"/>
      <c r="AV1014" s="28"/>
      <c r="AW1014" s="28"/>
      <c r="AX1014" s="28"/>
      <c r="AY1014" s="28"/>
      <c r="AZ1014" s="28"/>
      <c r="BA1014" s="28"/>
      <c r="BB1014" s="28"/>
      <c r="BC1014" s="28"/>
      <c r="BD1014" s="28"/>
      <c r="BE1014" s="28"/>
      <c r="BF1014" s="28"/>
      <c r="BG1014" s="28"/>
      <c r="BH1014" s="28"/>
      <c r="BI1014" s="28"/>
      <c r="BJ1014" s="28"/>
    </row>
    <row r="1015" spans="1:62" s="12" customFormat="1" ht="14.4" x14ac:dyDescent="0.25">
      <c r="A1015" s="37"/>
      <c r="B1015" s="21"/>
      <c r="C1015" s="21"/>
      <c r="D1015" s="21"/>
      <c r="E1015" s="21"/>
      <c r="F1015" s="21"/>
      <c r="G1015" s="57"/>
      <c r="H1015" s="21"/>
      <c r="I1015" s="21"/>
      <c r="J1015" s="21"/>
      <c r="K1015" s="21"/>
      <c r="L1015" s="28"/>
      <c r="M1015" s="28"/>
      <c r="N1015" s="28"/>
      <c r="O1015" s="28"/>
      <c r="P1015" s="28"/>
      <c r="Q1015" s="28"/>
      <c r="R1015" s="28"/>
      <c r="S1015" s="28"/>
      <c r="T1015" s="28"/>
      <c r="U1015" s="28"/>
      <c r="V1015" s="28"/>
      <c r="W1015" s="28"/>
      <c r="X1015" s="28"/>
      <c r="Y1015" s="28"/>
      <c r="Z1015" s="28"/>
      <c r="AA1015" s="28"/>
      <c r="AB1015" s="28"/>
      <c r="AC1015" s="28"/>
      <c r="AD1015" s="28"/>
      <c r="AE1015" s="28"/>
      <c r="AF1015" s="28"/>
      <c r="AG1015" s="28"/>
      <c r="AH1015" s="28"/>
      <c r="AI1015" s="28"/>
      <c r="AJ1015" s="28"/>
      <c r="AK1015" s="28"/>
      <c r="AL1015" s="28"/>
      <c r="AM1015" s="28"/>
      <c r="AN1015" s="28"/>
      <c r="AO1015" s="28"/>
      <c r="AP1015" s="28"/>
      <c r="AQ1015" s="28"/>
      <c r="AR1015" s="28"/>
      <c r="AS1015" s="28"/>
      <c r="AT1015" s="28"/>
      <c r="AU1015" s="28"/>
      <c r="AV1015" s="28"/>
      <c r="AW1015" s="28"/>
      <c r="AX1015" s="28"/>
      <c r="AY1015" s="28"/>
      <c r="AZ1015" s="28"/>
      <c r="BA1015" s="28"/>
      <c r="BB1015" s="28"/>
      <c r="BC1015" s="28"/>
      <c r="BD1015" s="28"/>
      <c r="BE1015" s="28"/>
      <c r="BF1015" s="28"/>
      <c r="BG1015" s="28"/>
      <c r="BH1015" s="28"/>
      <c r="BI1015" s="28"/>
      <c r="BJ1015" s="28"/>
    </row>
    <row r="1016" spans="1:62" s="12" customFormat="1" ht="14.4" x14ac:dyDescent="0.25">
      <c r="A1016" s="37"/>
      <c r="B1016" s="21"/>
      <c r="C1016" s="21"/>
      <c r="D1016" s="21"/>
      <c r="E1016" s="21"/>
      <c r="F1016" s="21"/>
      <c r="G1016" s="57"/>
      <c r="H1016" s="21"/>
      <c r="I1016" s="21"/>
      <c r="J1016" s="21"/>
      <c r="K1016" s="21"/>
      <c r="L1016" s="28"/>
      <c r="M1016" s="28"/>
      <c r="N1016" s="28"/>
      <c r="O1016" s="28"/>
      <c r="P1016" s="28"/>
      <c r="Q1016" s="28"/>
      <c r="R1016" s="28"/>
      <c r="S1016" s="28"/>
      <c r="T1016" s="28"/>
      <c r="U1016" s="28"/>
      <c r="V1016" s="28"/>
      <c r="W1016" s="28"/>
      <c r="X1016" s="28"/>
      <c r="Y1016" s="28"/>
      <c r="Z1016" s="28"/>
      <c r="AA1016" s="28"/>
      <c r="AB1016" s="28"/>
      <c r="AC1016" s="28"/>
      <c r="AD1016" s="28"/>
      <c r="AE1016" s="28"/>
      <c r="AF1016" s="28"/>
      <c r="AG1016" s="28"/>
      <c r="AH1016" s="28"/>
      <c r="AI1016" s="28"/>
      <c r="AJ1016" s="28"/>
      <c r="AK1016" s="28"/>
      <c r="AL1016" s="28"/>
      <c r="AM1016" s="28"/>
      <c r="AN1016" s="28"/>
      <c r="AO1016" s="28"/>
      <c r="AP1016" s="28"/>
      <c r="AQ1016" s="28"/>
      <c r="AR1016" s="28"/>
      <c r="AS1016" s="28"/>
      <c r="AT1016" s="28"/>
      <c r="AU1016" s="28"/>
      <c r="AV1016" s="28"/>
      <c r="AW1016" s="28"/>
      <c r="AX1016" s="28"/>
      <c r="AY1016" s="28"/>
      <c r="AZ1016" s="28"/>
      <c r="BA1016" s="28"/>
      <c r="BB1016" s="28"/>
      <c r="BC1016" s="28"/>
      <c r="BD1016" s="28"/>
      <c r="BE1016" s="28"/>
      <c r="BF1016" s="28"/>
      <c r="BG1016" s="28"/>
      <c r="BH1016" s="28"/>
      <c r="BI1016" s="28"/>
      <c r="BJ1016" s="28"/>
    </row>
    <row r="1017" spans="1:62" s="12" customFormat="1" ht="14.4" x14ac:dyDescent="0.25">
      <c r="A1017" s="37"/>
      <c r="B1017" s="21"/>
      <c r="C1017" s="21"/>
      <c r="D1017" s="21"/>
      <c r="E1017" s="21"/>
      <c r="F1017" s="21"/>
      <c r="G1017" s="57"/>
      <c r="H1017" s="21"/>
      <c r="I1017" s="21"/>
      <c r="J1017" s="21"/>
      <c r="K1017" s="21"/>
      <c r="L1017" s="28"/>
      <c r="M1017" s="28"/>
      <c r="N1017" s="28"/>
      <c r="O1017" s="28"/>
      <c r="P1017" s="28"/>
      <c r="Q1017" s="28"/>
      <c r="R1017" s="28"/>
      <c r="S1017" s="28"/>
      <c r="T1017" s="28"/>
      <c r="U1017" s="28"/>
      <c r="V1017" s="28"/>
      <c r="W1017" s="28"/>
      <c r="X1017" s="28"/>
      <c r="Y1017" s="28"/>
      <c r="Z1017" s="28"/>
      <c r="AA1017" s="28"/>
      <c r="AB1017" s="28"/>
      <c r="AC1017" s="28"/>
      <c r="AD1017" s="28"/>
      <c r="AE1017" s="28"/>
      <c r="AF1017" s="28"/>
      <c r="AG1017" s="28"/>
      <c r="AH1017" s="28"/>
      <c r="AI1017" s="28"/>
      <c r="AJ1017" s="28"/>
      <c r="AK1017" s="28"/>
      <c r="AL1017" s="28"/>
      <c r="AM1017" s="28"/>
      <c r="AN1017" s="28"/>
      <c r="AO1017" s="28"/>
      <c r="AP1017" s="28"/>
      <c r="AQ1017" s="28"/>
      <c r="AR1017" s="28"/>
      <c r="AS1017" s="28"/>
      <c r="AT1017" s="28"/>
      <c r="AU1017" s="28"/>
      <c r="AV1017" s="28"/>
      <c r="AW1017" s="28"/>
      <c r="AX1017" s="28"/>
      <c r="AY1017" s="28"/>
      <c r="AZ1017" s="28"/>
      <c r="BA1017" s="28"/>
      <c r="BB1017" s="28"/>
      <c r="BC1017" s="28"/>
      <c r="BD1017" s="28"/>
      <c r="BE1017" s="28"/>
      <c r="BF1017" s="28"/>
      <c r="BG1017" s="28"/>
      <c r="BH1017" s="28"/>
      <c r="BI1017" s="28"/>
      <c r="BJ1017" s="28"/>
    </row>
    <row r="1018" spans="1:62" s="12" customFormat="1" ht="14.4" x14ac:dyDescent="0.25">
      <c r="A1018" s="37"/>
      <c r="B1018" s="21"/>
      <c r="C1018" s="21"/>
      <c r="D1018" s="21"/>
      <c r="E1018" s="21"/>
      <c r="F1018" s="21"/>
      <c r="G1018" s="57"/>
      <c r="H1018" s="21"/>
      <c r="I1018" s="21"/>
      <c r="J1018" s="21"/>
      <c r="K1018" s="21"/>
      <c r="L1018" s="28"/>
      <c r="M1018" s="28"/>
      <c r="N1018" s="28"/>
      <c r="O1018" s="28"/>
      <c r="P1018" s="28"/>
      <c r="Q1018" s="28"/>
      <c r="R1018" s="28"/>
      <c r="S1018" s="28"/>
      <c r="T1018" s="28"/>
      <c r="U1018" s="28"/>
      <c r="V1018" s="28"/>
      <c r="W1018" s="28"/>
      <c r="X1018" s="28"/>
      <c r="Y1018" s="28"/>
      <c r="Z1018" s="28"/>
      <c r="AA1018" s="28"/>
      <c r="AB1018" s="28"/>
      <c r="AC1018" s="28"/>
      <c r="AD1018" s="28"/>
      <c r="AE1018" s="28"/>
      <c r="AF1018" s="28"/>
      <c r="AG1018" s="28"/>
      <c r="AH1018" s="28"/>
      <c r="AI1018" s="28"/>
      <c r="AJ1018" s="28"/>
      <c r="AK1018" s="28"/>
      <c r="AL1018" s="28"/>
      <c r="AM1018" s="28"/>
      <c r="AN1018" s="28"/>
      <c r="AO1018" s="28"/>
      <c r="AP1018" s="28"/>
      <c r="AQ1018" s="28"/>
      <c r="AR1018" s="28"/>
      <c r="AS1018" s="28"/>
      <c r="AT1018" s="28"/>
      <c r="AU1018" s="28"/>
      <c r="AV1018" s="28"/>
      <c r="AW1018" s="28"/>
      <c r="AX1018" s="28"/>
      <c r="AY1018" s="28"/>
      <c r="AZ1018" s="28"/>
      <c r="BA1018" s="28"/>
      <c r="BB1018" s="28"/>
      <c r="BC1018" s="28"/>
      <c r="BD1018" s="28"/>
      <c r="BE1018" s="28"/>
      <c r="BF1018" s="28"/>
      <c r="BG1018" s="28"/>
      <c r="BH1018" s="28"/>
      <c r="BI1018" s="28"/>
      <c r="BJ1018" s="28"/>
    </row>
    <row r="1019" spans="1:62" s="12" customFormat="1" ht="14.4" x14ac:dyDescent="0.25">
      <c r="A1019" s="37"/>
      <c r="B1019" s="21"/>
      <c r="C1019" s="21"/>
      <c r="D1019" s="21"/>
      <c r="E1019" s="21"/>
      <c r="F1019" s="21"/>
      <c r="G1019" s="57"/>
      <c r="H1019" s="21"/>
      <c r="I1019" s="21"/>
      <c r="J1019" s="21"/>
      <c r="K1019" s="21"/>
      <c r="L1019" s="28"/>
      <c r="M1019" s="28"/>
      <c r="N1019" s="28"/>
      <c r="O1019" s="28"/>
      <c r="P1019" s="28"/>
      <c r="Q1019" s="28"/>
      <c r="R1019" s="28"/>
      <c r="S1019" s="28"/>
      <c r="T1019" s="28"/>
      <c r="U1019" s="28"/>
      <c r="V1019" s="28"/>
      <c r="W1019" s="28"/>
      <c r="X1019" s="28"/>
      <c r="Y1019" s="28"/>
      <c r="Z1019" s="28"/>
      <c r="AA1019" s="28"/>
      <c r="AB1019" s="28"/>
      <c r="AC1019" s="28"/>
      <c r="AD1019" s="28"/>
      <c r="AE1019" s="28"/>
      <c r="AF1019" s="28"/>
      <c r="AG1019" s="28"/>
      <c r="AH1019" s="28"/>
      <c r="AI1019" s="28"/>
      <c r="AJ1019" s="28"/>
      <c r="AK1019" s="28"/>
      <c r="AL1019" s="28"/>
      <c r="AM1019" s="28"/>
      <c r="AN1019" s="28"/>
      <c r="AO1019" s="28"/>
      <c r="AP1019" s="28"/>
      <c r="AQ1019" s="28"/>
      <c r="AR1019" s="28"/>
      <c r="AS1019" s="28"/>
      <c r="AT1019" s="28"/>
      <c r="AU1019" s="28"/>
      <c r="AV1019" s="28"/>
      <c r="AW1019" s="28"/>
      <c r="AX1019" s="28"/>
      <c r="AY1019" s="28"/>
      <c r="AZ1019" s="28"/>
      <c r="BA1019" s="28"/>
      <c r="BB1019" s="28"/>
      <c r="BC1019" s="28"/>
      <c r="BD1019" s="28"/>
      <c r="BE1019" s="28"/>
      <c r="BF1019" s="28"/>
      <c r="BG1019" s="28"/>
      <c r="BH1019" s="28"/>
      <c r="BI1019" s="28"/>
      <c r="BJ1019" s="28"/>
    </row>
    <row r="1020" spans="1:62" s="12" customFormat="1" ht="14.4" x14ac:dyDescent="0.25">
      <c r="A1020" s="37"/>
      <c r="B1020" s="21"/>
      <c r="C1020" s="21"/>
      <c r="D1020" s="21"/>
      <c r="E1020" s="21"/>
      <c r="F1020" s="21"/>
      <c r="G1020" s="57"/>
      <c r="H1020" s="21"/>
      <c r="I1020" s="21"/>
      <c r="J1020" s="21"/>
      <c r="K1020" s="21"/>
      <c r="L1020" s="28"/>
      <c r="M1020" s="28"/>
      <c r="N1020" s="28"/>
      <c r="O1020" s="28"/>
      <c r="P1020" s="28"/>
      <c r="Q1020" s="28"/>
      <c r="R1020" s="28"/>
      <c r="S1020" s="28"/>
      <c r="T1020" s="28"/>
      <c r="U1020" s="28"/>
      <c r="V1020" s="28"/>
      <c r="W1020" s="28"/>
      <c r="X1020" s="28"/>
      <c r="Y1020" s="28"/>
      <c r="Z1020" s="28"/>
      <c r="AA1020" s="28"/>
      <c r="AB1020" s="28"/>
      <c r="AC1020" s="28"/>
      <c r="AD1020" s="28"/>
      <c r="AE1020" s="28"/>
      <c r="AF1020" s="28"/>
      <c r="AG1020" s="28"/>
      <c r="AH1020" s="28"/>
      <c r="AI1020" s="28"/>
      <c r="AJ1020" s="28"/>
      <c r="AK1020" s="28"/>
      <c r="AL1020" s="28"/>
      <c r="AM1020" s="28"/>
      <c r="AN1020" s="28"/>
      <c r="AO1020" s="28"/>
      <c r="AP1020" s="28"/>
      <c r="AQ1020" s="28"/>
      <c r="AR1020" s="28"/>
      <c r="AS1020" s="28"/>
      <c r="AT1020" s="28"/>
      <c r="AU1020" s="28"/>
      <c r="AV1020" s="28"/>
      <c r="AW1020" s="28"/>
      <c r="AX1020" s="28"/>
      <c r="AY1020" s="28"/>
      <c r="AZ1020" s="28"/>
      <c r="BA1020" s="28"/>
      <c r="BB1020" s="28"/>
      <c r="BC1020" s="28"/>
      <c r="BD1020" s="28"/>
      <c r="BE1020" s="28"/>
      <c r="BF1020" s="28"/>
      <c r="BG1020" s="28"/>
      <c r="BH1020" s="28"/>
      <c r="BI1020" s="28"/>
      <c r="BJ1020" s="28"/>
    </row>
    <row r="1021" spans="1:62" s="12" customFormat="1" ht="14.4" x14ac:dyDescent="0.25">
      <c r="A1021" s="37"/>
      <c r="B1021" s="21"/>
      <c r="C1021" s="21"/>
      <c r="D1021" s="21"/>
      <c r="E1021" s="21"/>
      <c r="F1021" s="21"/>
      <c r="G1021" s="57"/>
      <c r="H1021" s="21"/>
      <c r="I1021" s="21"/>
      <c r="J1021" s="21"/>
      <c r="K1021" s="21"/>
      <c r="L1021" s="28"/>
      <c r="M1021" s="28"/>
      <c r="N1021" s="28"/>
      <c r="O1021" s="28"/>
      <c r="P1021" s="28"/>
      <c r="Q1021" s="28"/>
      <c r="R1021" s="28"/>
      <c r="S1021" s="28"/>
      <c r="T1021" s="28"/>
      <c r="U1021" s="28"/>
      <c r="V1021" s="28"/>
      <c r="W1021" s="28"/>
      <c r="X1021" s="28"/>
      <c r="Y1021" s="28"/>
      <c r="Z1021" s="28"/>
      <c r="AA1021" s="28"/>
      <c r="AB1021" s="28"/>
      <c r="AC1021" s="28"/>
      <c r="AD1021" s="28"/>
      <c r="AE1021" s="28"/>
      <c r="AF1021" s="28"/>
      <c r="AG1021" s="28"/>
      <c r="AH1021" s="28"/>
      <c r="AI1021" s="28"/>
      <c r="AJ1021" s="28"/>
      <c r="AK1021" s="28"/>
      <c r="AL1021" s="28"/>
      <c r="AM1021" s="28"/>
      <c r="AN1021" s="28"/>
      <c r="AO1021" s="28"/>
      <c r="AP1021" s="28"/>
      <c r="AQ1021" s="28"/>
      <c r="AR1021" s="28"/>
      <c r="AS1021" s="28"/>
      <c r="AT1021" s="28"/>
      <c r="AU1021" s="28"/>
      <c r="AV1021" s="28"/>
      <c r="AW1021" s="28"/>
      <c r="AX1021" s="28"/>
      <c r="AY1021" s="28"/>
      <c r="AZ1021" s="28"/>
      <c r="BA1021" s="28"/>
      <c r="BB1021" s="28"/>
      <c r="BC1021" s="28"/>
      <c r="BD1021" s="28"/>
      <c r="BE1021" s="28"/>
      <c r="BF1021" s="28"/>
      <c r="BG1021" s="28"/>
      <c r="BH1021" s="28"/>
      <c r="BI1021" s="28"/>
      <c r="BJ1021" s="28"/>
    </row>
    <row r="1022" spans="1:62" s="12" customFormat="1" ht="14.4" x14ac:dyDescent="0.25">
      <c r="A1022" s="37"/>
      <c r="B1022" s="21"/>
      <c r="C1022" s="21"/>
      <c r="D1022" s="21"/>
      <c r="E1022" s="21"/>
      <c r="F1022" s="21"/>
      <c r="G1022" s="57"/>
      <c r="H1022" s="21"/>
      <c r="I1022" s="21"/>
      <c r="J1022" s="21"/>
      <c r="K1022" s="21"/>
      <c r="L1022" s="28"/>
      <c r="M1022" s="28"/>
      <c r="N1022" s="28"/>
      <c r="O1022" s="28"/>
      <c r="P1022" s="28"/>
      <c r="Q1022" s="28"/>
      <c r="R1022" s="28"/>
      <c r="S1022" s="28"/>
      <c r="T1022" s="28"/>
      <c r="U1022" s="28"/>
      <c r="V1022" s="28"/>
      <c r="W1022" s="28"/>
      <c r="X1022" s="28"/>
      <c r="Y1022" s="28"/>
      <c r="Z1022" s="28"/>
      <c r="AA1022" s="28"/>
      <c r="AB1022" s="28"/>
      <c r="AC1022" s="28"/>
      <c r="AD1022" s="28"/>
      <c r="AE1022" s="28"/>
      <c r="AF1022" s="28"/>
      <c r="AG1022" s="28"/>
      <c r="AH1022" s="28"/>
      <c r="AI1022" s="28"/>
      <c r="AJ1022" s="28"/>
      <c r="AK1022" s="28"/>
      <c r="AL1022" s="28"/>
      <c r="AM1022" s="28"/>
      <c r="AN1022" s="28"/>
      <c r="AO1022" s="28"/>
      <c r="AP1022" s="28"/>
      <c r="AQ1022" s="28"/>
      <c r="AR1022" s="28"/>
      <c r="AS1022" s="28"/>
      <c r="AT1022" s="28"/>
      <c r="AU1022" s="28"/>
      <c r="AV1022" s="28"/>
      <c r="AW1022" s="28"/>
      <c r="AX1022" s="28"/>
      <c r="AY1022" s="28"/>
      <c r="AZ1022" s="28"/>
      <c r="BA1022" s="28"/>
      <c r="BB1022" s="28"/>
      <c r="BC1022" s="28"/>
      <c r="BD1022" s="28"/>
      <c r="BE1022" s="28"/>
      <c r="BF1022" s="28"/>
      <c r="BG1022" s="28"/>
      <c r="BH1022" s="28"/>
      <c r="BI1022" s="28"/>
      <c r="BJ1022" s="28"/>
    </row>
    <row r="1023" spans="1:62" s="12" customFormat="1" ht="14.4" x14ac:dyDescent="0.25">
      <c r="A1023" s="37"/>
      <c r="B1023" s="21"/>
      <c r="C1023" s="21"/>
      <c r="D1023" s="21"/>
      <c r="E1023" s="21"/>
      <c r="F1023" s="21"/>
      <c r="G1023" s="57"/>
      <c r="H1023" s="21"/>
      <c r="I1023" s="21"/>
      <c r="J1023" s="21"/>
      <c r="K1023" s="21"/>
      <c r="L1023" s="28"/>
      <c r="M1023" s="28"/>
      <c r="N1023" s="28"/>
      <c r="O1023" s="28"/>
      <c r="P1023" s="28"/>
      <c r="Q1023" s="28"/>
      <c r="R1023" s="28"/>
      <c r="S1023" s="28"/>
      <c r="T1023" s="28"/>
      <c r="U1023" s="28"/>
      <c r="V1023" s="28"/>
      <c r="W1023" s="28"/>
      <c r="X1023" s="28"/>
      <c r="Y1023" s="28"/>
      <c r="Z1023" s="28"/>
      <c r="AA1023" s="28"/>
      <c r="AB1023" s="28"/>
      <c r="AC1023" s="28"/>
      <c r="AD1023" s="28"/>
      <c r="AE1023" s="28"/>
      <c r="AF1023" s="28"/>
      <c r="AG1023" s="28"/>
      <c r="AH1023" s="28"/>
      <c r="AI1023" s="28"/>
      <c r="AJ1023" s="28"/>
      <c r="AK1023" s="28"/>
      <c r="AL1023" s="28"/>
      <c r="AM1023" s="28"/>
      <c r="AN1023" s="28"/>
      <c r="AO1023" s="28"/>
      <c r="AP1023" s="28"/>
      <c r="AQ1023" s="28"/>
      <c r="AR1023" s="28"/>
      <c r="AS1023" s="28"/>
      <c r="AT1023" s="28"/>
      <c r="AU1023" s="28"/>
      <c r="AV1023" s="28"/>
      <c r="AW1023" s="28"/>
      <c r="AX1023" s="28"/>
      <c r="AY1023" s="28"/>
      <c r="AZ1023" s="28"/>
      <c r="BA1023" s="28"/>
      <c r="BB1023" s="28"/>
      <c r="BC1023" s="28"/>
      <c r="BD1023" s="28"/>
      <c r="BE1023" s="28"/>
      <c r="BF1023" s="28"/>
      <c r="BG1023" s="28"/>
      <c r="BH1023" s="28"/>
      <c r="BI1023" s="28"/>
      <c r="BJ1023" s="28"/>
    </row>
    <row r="1024" spans="1:62" s="12" customFormat="1" ht="14.4" x14ac:dyDescent="0.25">
      <c r="A1024" s="37"/>
      <c r="B1024" s="21"/>
      <c r="C1024" s="21"/>
      <c r="D1024" s="21"/>
      <c r="E1024" s="21"/>
      <c r="F1024" s="21"/>
      <c r="G1024" s="57"/>
      <c r="H1024" s="21"/>
      <c r="I1024" s="21"/>
      <c r="J1024" s="21"/>
      <c r="K1024" s="21"/>
      <c r="L1024" s="28"/>
      <c r="M1024" s="28"/>
      <c r="N1024" s="28"/>
      <c r="O1024" s="28"/>
      <c r="P1024" s="28"/>
      <c r="Q1024" s="28"/>
      <c r="R1024" s="28"/>
      <c r="S1024" s="28"/>
      <c r="T1024" s="28"/>
      <c r="U1024" s="28"/>
      <c r="V1024" s="28"/>
      <c r="W1024" s="28"/>
      <c r="X1024" s="28"/>
      <c r="Y1024" s="28"/>
      <c r="Z1024" s="28"/>
      <c r="AA1024" s="28"/>
      <c r="AB1024" s="28"/>
      <c r="AC1024" s="28"/>
      <c r="AD1024" s="28"/>
      <c r="AE1024" s="28"/>
      <c r="AF1024" s="28"/>
      <c r="AG1024" s="28"/>
      <c r="AH1024" s="28"/>
      <c r="AI1024" s="28"/>
      <c r="AJ1024" s="28"/>
      <c r="AK1024" s="28"/>
      <c r="AL1024" s="28"/>
      <c r="AM1024" s="28"/>
      <c r="AN1024" s="28"/>
      <c r="AO1024" s="28"/>
      <c r="AP1024" s="28"/>
      <c r="AQ1024" s="28"/>
      <c r="AR1024" s="28"/>
      <c r="AS1024" s="28"/>
      <c r="AT1024" s="28"/>
      <c r="AU1024" s="28"/>
      <c r="AV1024" s="28"/>
      <c r="AW1024" s="28"/>
      <c r="AX1024" s="28"/>
      <c r="AY1024" s="28"/>
      <c r="AZ1024" s="28"/>
      <c r="BA1024" s="28"/>
      <c r="BB1024" s="28"/>
      <c r="BC1024" s="28"/>
      <c r="BD1024" s="28"/>
      <c r="BE1024" s="28"/>
      <c r="BF1024" s="28"/>
      <c r="BG1024" s="28"/>
      <c r="BH1024" s="28"/>
      <c r="BI1024" s="28"/>
      <c r="BJ1024" s="28"/>
    </row>
    <row r="1025" spans="1:62" s="12" customFormat="1" ht="14.4" x14ac:dyDescent="0.25">
      <c r="A1025" s="37"/>
      <c r="B1025" s="21"/>
      <c r="C1025" s="21"/>
      <c r="D1025" s="21"/>
      <c r="E1025" s="21"/>
      <c r="F1025" s="21"/>
      <c r="G1025" s="57"/>
      <c r="H1025" s="21"/>
      <c r="I1025" s="21"/>
      <c r="J1025" s="21"/>
      <c r="K1025" s="21"/>
      <c r="L1025" s="28"/>
      <c r="M1025" s="28"/>
      <c r="N1025" s="28"/>
      <c r="O1025" s="28"/>
      <c r="P1025" s="28"/>
      <c r="Q1025" s="28"/>
      <c r="R1025" s="28"/>
      <c r="S1025" s="28"/>
      <c r="T1025" s="28"/>
      <c r="U1025" s="28"/>
      <c r="V1025" s="28"/>
      <c r="W1025" s="28"/>
      <c r="X1025" s="28"/>
      <c r="Y1025" s="28"/>
      <c r="Z1025" s="28"/>
      <c r="AA1025" s="28"/>
      <c r="AB1025" s="28"/>
      <c r="AC1025" s="28"/>
      <c r="AD1025" s="28"/>
      <c r="AE1025" s="28"/>
      <c r="AF1025" s="28"/>
      <c r="AG1025" s="28"/>
      <c r="AH1025" s="28"/>
      <c r="AI1025" s="28"/>
      <c r="AJ1025" s="28"/>
      <c r="AK1025" s="28"/>
      <c r="AL1025" s="28"/>
      <c r="AM1025" s="28"/>
      <c r="AN1025" s="28"/>
      <c r="AO1025" s="28"/>
      <c r="AP1025" s="28"/>
      <c r="AQ1025" s="28"/>
      <c r="AR1025" s="28"/>
      <c r="AS1025" s="28"/>
      <c r="AT1025" s="28"/>
      <c r="AU1025" s="28"/>
      <c r="AV1025" s="28"/>
      <c r="AW1025" s="28"/>
      <c r="AX1025" s="28"/>
      <c r="AY1025" s="28"/>
      <c r="AZ1025" s="28"/>
      <c r="BA1025" s="28"/>
      <c r="BB1025" s="28"/>
      <c r="BC1025" s="28"/>
      <c r="BD1025" s="28"/>
      <c r="BE1025" s="28"/>
      <c r="BF1025" s="28"/>
      <c r="BG1025" s="28"/>
      <c r="BH1025" s="28"/>
      <c r="BI1025" s="28"/>
      <c r="BJ1025" s="28"/>
    </row>
    <row r="1026" spans="1:62" s="12" customFormat="1" ht="14.4" x14ac:dyDescent="0.25">
      <c r="A1026" s="37"/>
      <c r="B1026" s="21"/>
      <c r="C1026" s="21"/>
      <c r="D1026" s="21"/>
      <c r="E1026" s="21"/>
      <c r="F1026" s="21"/>
      <c r="G1026" s="57"/>
      <c r="H1026" s="21"/>
      <c r="I1026" s="21"/>
      <c r="J1026" s="21"/>
      <c r="K1026" s="21"/>
      <c r="L1026" s="28"/>
      <c r="M1026" s="28"/>
      <c r="N1026" s="28"/>
      <c r="O1026" s="28"/>
      <c r="P1026" s="28"/>
      <c r="Q1026" s="28"/>
      <c r="R1026" s="28"/>
      <c r="S1026" s="28"/>
      <c r="T1026" s="28"/>
      <c r="U1026" s="28"/>
      <c r="V1026" s="28"/>
      <c r="W1026" s="28"/>
      <c r="X1026" s="28"/>
      <c r="Y1026" s="28"/>
      <c r="Z1026" s="28"/>
      <c r="AA1026" s="28"/>
      <c r="AB1026" s="28"/>
      <c r="AC1026" s="28"/>
      <c r="AD1026" s="28"/>
      <c r="AE1026" s="28"/>
      <c r="AF1026" s="28"/>
      <c r="AG1026" s="28"/>
      <c r="AH1026" s="28"/>
      <c r="AI1026" s="28"/>
      <c r="AJ1026" s="28"/>
      <c r="AK1026" s="28"/>
      <c r="AL1026" s="28"/>
      <c r="AM1026" s="28"/>
      <c r="AN1026" s="28"/>
      <c r="AO1026" s="28"/>
      <c r="AP1026" s="28"/>
      <c r="AQ1026" s="28"/>
      <c r="AR1026" s="28"/>
      <c r="AS1026" s="28"/>
      <c r="AT1026" s="28"/>
      <c r="AU1026" s="28"/>
      <c r="AV1026" s="28"/>
      <c r="AW1026" s="28"/>
      <c r="AX1026" s="28"/>
      <c r="AY1026" s="28"/>
      <c r="AZ1026" s="28"/>
      <c r="BA1026" s="28"/>
      <c r="BB1026" s="28"/>
      <c r="BC1026" s="28"/>
      <c r="BD1026" s="28"/>
      <c r="BE1026" s="28"/>
      <c r="BF1026" s="28"/>
      <c r="BG1026" s="28"/>
      <c r="BH1026" s="28"/>
      <c r="BI1026" s="28"/>
      <c r="BJ1026" s="28"/>
    </row>
    <row r="1027" spans="1:62" s="12" customFormat="1" ht="14.4" x14ac:dyDescent="0.25">
      <c r="A1027" s="37"/>
      <c r="B1027" s="21"/>
      <c r="C1027" s="21"/>
      <c r="D1027" s="21"/>
      <c r="E1027" s="21"/>
      <c r="F1027" s="21"/>
      <c r="G1027" s="57"/>
      <c r="H1027" s="21"/>
      <c r="I1027" s="21"/>
      <c r="J1027" s="21"/>
      <c r="K1027" s="21"/>
      <c r="L1027" s="28"/>
      <c r="M1027" s="28"/>
      <c r="N1027" s="28"/>
      <c r="O1027" s="28"/>
      <c r="P1027" s="28"/>
      <c r="Q1027" s="28"/>
      <c r="R1027" s="28"/>
      <c r="S1027" s="28"/>
      <c r="T1027" s="28"/>
      <c r="U1027" s="28"/>
      <c r="V1027" s="28"/>
      <c r="W1027" s="28"/>
      <c r="X1027" s="28"/>
      <c r="Y1027" s="28"/>
      <c r="Z1027" s="28"/>
      <c r="AA1027" s="28"/>
      <c r="AB1027" s="28"/>
      <c r="AC1027" s="28"/>
      <c r="AD1027" s="28"/>
      <c r="AE1027" s="28"/>
      <c r="AF1027" s="28"/>
      <c r="AG1027" s="28"/>
      <c r="AH1027" s="28"/>
      <c r="AI1027" s="28"/>
      <c r="AJ1027" s="28"/>
      <c r="AK1027" s="28"/>
      <c r="AL1027" s="28"/>
      <c r="AM1027" s="28"/>
      <c r="AN1027" s="28"/>
      <c r="AO1027" s="28"/>
      <c r="AP1027" s="28"/>
      <c r="AQ1027" s="28"/>
      <c r="AR1027" s="28"/>
      <c r="AS1027" s="28"/>
      <c r="AT1027" s="28"/>
      <c r="AU1027" s="28"/>
      <c r="AV1027" s="28"/>
      <c r="AW1027" s="28"/>
      <c r="AX1027" s="28"/>
      <c r="AY1027" s="28"/>
      <c r="AZ1027" s="28"/>
      <c r="BA1027" s="28"/>
      <c r="BB1027" s="28"/>
      <c r="BC1027" s="28"/>
      <c r="BD1027" s="28"/>
      <c r="BE1027" s="28"/>
      <c r="BF1027" s="28"/>
      <c r="BG1027" s="28"/>
      <c r="BH1027" s="28"/>
      <c r="BI1027" s="28"/>
      <c r="BJ1027" s="28"/>
    </row>
    <row r="1028" spans="1:62" s="12" customFormat="1" ht="14.4" x14ac:dyDescent="0.25">
      <c r="A1028" s="37"/>
      <c r="B1028" s="21"/>
      <c r="C1028" s="21"/>
      <c r="D1028" s="21"/>
      <c r="E1028" s="21"/>
      <c r="F1028" s="21"/>
      <c r="G1028" s="57"/>
      <c r="H1028" s="21"/>
      <c r="I1028" s="21"/>
      <c r="J1028" s="21"/>
      <c r="K1028" s="21"/>
      <c r="L1028" s="28"/>
      <c r="M1028" s="28"/>
      <c r="N1028" s="28"/>
      <c r="O1028" s="28"/>
      <c r="P1028" s="28"/>
      <c r="Q1028" s="28"/>
      <c r="R1028" s="28"/>
      <c r="S1028" s="28"/>
      <c r="T1028" s="28"/>
      <c r="U1028" s="28"/>
      <c r="V1028" s="28"/>
      <c r="W1028" s="28"/>
      <c r="X1028" s="28"/>
      <c r="Y1028" s="28"/>
      <c r="Z1028" s="28"/>
      <c r="AA1028" s="28"/>
      <c r="AB1028" s="28"/>
      <c r="AC1028" s="28"/>
      <c r="AD1028" s="28"/>
      <c r="AE1028" s="28"/>
      <c r="AF1028" s="28"/>
      <c r="AG1028" s="28"/>
      <c r="AH1028" s="28"/>
      <c r="AI1028" s="28"/>
      <c r="AJ1028" s="28"/>
      <c r="AK1028" s="28"/>
      <c r="AL1028" s="28"/>
      <c r="AM1028" s="28"/>
      <c r="AN1028" s="28"/>
      <c r="AO1028" s="28"/>
      <c r="AP1028" s="28"/>
      <c r="AQ1028" s="28"/>
      <c r="AR1028" s="28"/>
      <c r="AS1028" s="28"/>
      <c r="AT1028" s="28"/>
      <c r="AU1028" s="28"/>
      <c r="AV1028" s="28"/>
      <c r="AW1028" s="28"/>
      <c r="AX1028" s="28"/>
      <c r="AY1028" s="28"/>
      <c r="AZ1028" s="28"/>
      <c r="BA1028" s="28"/>
      <c r="BB1028" s="28"/>
      <c r="BC1028" s="28"/>
      <c r="BD1028" s="28"/>
      <c r="BE1028" s="28"/>
      <c r="BF1028" s="28"/>
      <c r="BG1028" s="28"/>
      <c r="BH1028" s="28"/>
      <c r="BI1028" s="28"/>
      <c r="BJ1028" s="28"/>
    </row>
    <row r="1029" spans="1:62" s="12" customFormat="1" ht="14.4" x14ac:dyDescent="0.25">
      <c r="A1029" s="37"/>
      <c r="B1029" s="21"/>
      <c r="C1029" s="21"/>
      <c r="D1029" s="21"/>
      <c r="E1029" s="21"/>
      <c r="F1029" s="21"/>
      <c r="G1029" s="57"/>
      <c r="H1029" s="21"/>
      <c r="I1029" s="21"/>
      <c r="J1029" s="21"/>
      <c r="K1029" s="21"/>
      <c r="L1029" s="28"/>
      <c r="M1029" s="28"/>
      <c r="N1029" s="28"/>
      <c r="O1029" s="28"/>
      <c r="P1029" s="28"/>
      <c r="Q1029" s="28"/>
      <c r="R1029" s="28"/>
      <c r="S1029" s="28"/>
      <c r="T1029" s="28"/>
      <c r="U1029" s="28"/>
      <c r="V1029" s="28"/>
      <c r="W1029" s="28"/>
      <c r="X1029" s="28"/>
      <c r="Y1029" s="28"/>
      <c r="Z1029" s="28"/>
      <c r="AA1029" s="28"/>
      <c r="AB1029" s="28"/>
      <c r="AC1029" s="28"/>
      <c r="AD1029" s="28"/>
      <c r="AE1029" s="28"/>
      <c r="AF1029" s="28"/>
      <c r="AG1029" s="28"/>
      <c r="AH1029" s="28"/>
      <c r="AI1029" s="28"/>
      <c r="AJ1029" s="28"/>
      <c r="AK1029" s="28"/>
      <c r="AL1029" s="28"/>
      <c r="AM1029" s="28"/>
      <c r="AN1029" s="28"/>
      <c r="AO1029" s="28"/>
      <c r="AP1029" s="28"/>
      <c r="AQ1029" s="28"/>
      <c r="AR1029" s="28"/>
      <c r="AS1029" s="28"/>
      <c r="AT1029" s="28"/>
      <c r="AU1029" s="28"/>
      <c r="AV1029" s="28"/>
      <c r="AW1029" s="28"/>
      <c r="AX1029" s="28"/>
      <c r="AY1029" s="28"/>
      <c r="AZ1029" s="28"/>
      <c r="BA1029" s="28"/>
      <c r="BB1029" s="28"/>
      <c r="BC1029" s="28"/>
      <c r="BD1029" s="28"/>
      <c r="BE1029" s="28"/>
      <c r="BF1029" s="28"/>
      <c r="BG1029" s="28"/>
      <c r="BH1029" s="28"/>
      <c r="BI1029" s="28"/>
      <c r="BJ1029" s="28"/>
    </row>
    <row r="1030" spans="1:62" s="12" customFormat="1" ht="14.4" x14ac:dyDescent="0.25">
      <c r="A1030" s="37"/>
      <c r="B1030" s="21"/>
      <c r="C1030" s="21"/>
      <c r="D1030" s="21"/>
      <c r="E1030" s="21"/>
      <c r="F1030" s="21"/>
      <c r="G1030" s="57"/>
      <c r="H1030" s="21"/>
      <c r="I1030" s="21"/>
      <c r="J1030" s="21"/>
      <c r="K1030" s="21"/>
      <c r="L1030" s="28"/>
      <c r="M1030" s="28"/>
      <c r="N1030" s="28"/>
      <c r="O1030" s="28"/>
      <c r="P1030" s="28"/>
      <c r="Q1030" s="28"/>
      <c r="R1030" s="28"/>
      <c r="S1030" s="28"/>
      <c r="T1030" s="28"/>
      <c r="U1030" s="28"/>
      <c r="V1030" s="28"/>
      <c r="W1030" s="28"/>
      <c r="X1030" s="28"/>
      <c r="Y1030" s="28"/>
      <c r="Z1030" s="28"/>
      <c r="AA1030" s="28"/>
      <c r="AB1030" s="28"/>
      <c r="AC1030" s="28"/>
      <c r="AD1030" s="28"/>
      <c r="AE1030" s="28"/>
      <c r="AF1030" s="28"/>
      <c r="AG1030" s="28"/>
      <c r="AH1030" s="28"/>
      <c r="AI1030" s="28"/>
      <c r="AJ1030" s="28"/>
      <c r="AK1030" s="28"/>
      <c r="AL1030" s="28"/>
      <c r="AM1030" s="28"/>
      <c r="AN1030" s="28"/>
      <c r="AO1030" s="28"/>
      <c r="AP1030" s="28"/>
      <c r="AQ1030" s="28"/>
      <c r="AR1030" s="28"/>
      <c r="AS1030" s="28"/>
      <c r="AT1030" s="28"/>
      <c r="AU1030" s="28"/>
      <c r="AV1030" s="28"/>
      <c r="AW1030" s="28"/>
      <c r="AX1030" s="28"/>
      <c r="AY1030" s="28"/>
      <c r="AZ1030" s="28"/>
      <c r="BA1030" s="28"/>
      <c r="BB1030" s="28"/>
      <c r="BC1030" s="28"/>
      <c r="BD1030" s="28"/>
      <c r="BE1030" s="28"/>
      <c r="BF1030" s="28"/>
      <c r="BG1030" s="28"/>
      <c r="BH1030" s="28"/>
      <c r="BI1030" s="28"/>
      <c r="BJ1030" s="28"/>
    </row>
    <row r="1031" spans="1:62" s="12" customFormat="1" ht="14.4" x14ac:dyDescent="0.25">
      <c r="A1031" s="37"/>
      <c r="B1031" s="21"/>
      <c r="C1031" s="21"/>
      <c r="D1031" s="21"/>
      <c r="E1031" s="21"/>
      <c r="F1031" s="21"/>
      <c r="G1031" s="57"/>
      <c r="H1031" s="21"/>
      <c r="I1031" s="21"/>
      <c r="J1031" s="21"/>
      <c r="K1031" s="21"/>
      <c r="L1031" s="28"/>
      <c r="M1031" s="28"/>
      <c r="N1031" s="28"/>
      <c r="O1031" s="28"/>
      <c r="P1031" s="28"/>
      <c r="Q1031" s="28"/>
      <c r="R1031" s="28"/>
      <c r="S1031" s="28"/>
      <c r="T1031" s="28"/>
      <c r="U1031" s="28"/>
      <c r="V1031" s="28"/>
      <c r="W1031" s="28"/>
      <c r="X1031" s="28"/>
      <c r="Y1031" s="28"/>
      <c r="Z1031" s="28"/>
      <c r="AA1031" s="28"/>
      <c r="AB1031" s="28"/>
      <c r="AC1031" s="28"/>
      <c r="AD1031" s="28"/>
      <c r="AE1031" s="28"/>
      <c r="AF1031" s="28"/>
      <c r="AG1031" s="28"/>
      <c r="AH1031" s="28"/>
      <c r="AI1031" s="28"/>
      <c r="AJ1031" s="28"/>
      <c r="AK1031" s="28"/>
      <c r="AL1031" s="28"/>
      <c r="AM1031" s="28"/>
      <c r="AN1031" s="28"/>
      <c r="AO1031" s="28"/>
      <c r="AP1031" s="28"/>
      <c r="AQ1031" s="28"/>
      <c r="AR1031" s="28"/>
      <c r="AS1031" s="28"/>
      <c r="AT1031" s="28"/>
      <c r="AU1031" s="28"/>
      <c r="AV1031" s="28"/>
      <c r="AW1031" s="28"/>
      <c r="AX1031" s="28"/>
      <c r="AY1031" s="28"/>
      <c r="AZ1031" s="28"/>
      <c r="BA1031" s="28"/>
      <c r="BB1031" s="28"/>
      <c r="BC1031" s="28"/>
      <c r="BD1031" s="28"/>
      <c r="BE1031" s="28"/>
      <c r="BF1031" s="28"/>
      <c r="BG1031" s="28"/>
      <c r="BH1031" s="28"/>
      <c r="BI1031" s="28"/>
      <c r="BJ1031" s="28"/>
    </row>
    <row r="1032" spans="1:62" s="12" customFormat="1" ht="14.4" x14ac:dyDescent="0.25">
      <c r="A1032" s="37"/>
      <c r="B1032" s="21"/>
      <c r="C1032" s="21"/>
      <c r="D1032" s="21"/>
      <c r="E1032" s="21"/>
      <c r="F1032" s="21"/>
      <c r="G1032" s="57"/>
      <c r="H1032" s="21"/>
      <c r="I1032" s="21"/>
      <c r="J1032" s="21"/>
      <c r="K1032" s="21"/>
      <c r="L1032" s="28"/>
      <c r="M1032" s="28"/>
      <c r="N1032" s="28"/>
      <c r="O1032" s="28"/>
      <c r="P1032" s="28"/>
      <c r="Q1032" s="28"/>
      <c r="R1032" s="28"/>
      <c r="S1032" s="28"/>
      <c r="T1032" s="28"/>
      <c r="U1032" s="28"/>
      <c r="V1032" s="28"/>
      <c r="W1032" s="28"/>
      <c r="X1032" s="28"/>
      <c r="Y1032" s="28"/>
      <c r="Z1032" s="28"/>
      <c r="AA1032" s="28"/>
      <c r="AB1032" s="28"/>
      <c r="AC1032" s="28"/>
      <c r="AD1032" s="28"/>
      <c r="AE1032" s="28"/>
      <c r="AF1032" s="28"/>
      <c r="AG1032" s="28"/>
      <c r="AH1032" s="28"/>
      <c r="AI1032" s="28"/>
      <c r="AJ1032" s="28"/>
      <c r="AK1032" s="28"/>
      <c r="AL1032" s="28"/>
      <c r="AM1032" s="28"/>
      <c r="AN1032" s="28"/>
      <c r="AO1032" s="28"/>
      <c r="AP1032" s="28"/>
      <c r="AQ1032" s="28"/>
      <c r="AR1032" s="28"/>
      <c r="AS1032" s="28"/>
      <c r="AT1032" s="28"/>
      <c r="AU1032" s="28"/>
      <c r="AV1032" s="28"/>
      <c r="AW1032" s="28"/>
      <c r="AX1032" s="28"/>
      <c r="AY1032" s="28"/>
      <c r="AZ1032" s="28"/>
      <c r="BA1032" s="28"/>
      <c r="BB1032" s="28"/>
      <c r="BC1032" s="28"/>
      <c r="BD1032" s="28"/>
      <c r="BE1032" s="28"/>
      <c r="BF1032" s="28"/>
      <c r="BG1032" s="28"/>
      <c r="BH1032" s="28"/>
      <c r="BI1032" s="28"/>
      <c r="BJ1032" s="28"/>
    </row>
    <row r="1033" spans="1:62" s="12" customFormat="1" ht="14.4" x14ac:dyDescent="0.25">
      <c r="A1033" s="37"/>
      <c r="B1033" s="21"/>
      <c r="C1033" s="21"/>
      <c r="D1033" s="21"/>
      <c r="E1033" s="21"/>
      <c r="F1033" s="21"/>
      <c r="G1033" s="57"/>
      <c r="H1033" s="21"/>
      <c r="I1033" s="21"/>
      <c r="J1033" s="21"/>
      <c r="K1033" s="21"/>
      <c r="L1033" s="28"/>
      <c r="M1033" s="28"/>
      <c r="N1033" s="28"/>
      <c r="O1033" s="28"/>
      <c r="P1033" s="28"/>
      <c r="Q1033" s="28"/>
      <c r="R1033" s="28"/>
      <c r="S1033" s="28"/>
      <c r="T1033" s="28"/>
      <c r="U1033" s="28"/>
      <c r="V1033" s="28"/>
      <c r="W1033" s="28"/>
      <c r="X1033" s="28"/>
      <c r="Y1033" s="28"/>
      <c r="Z1033" s="28"/>
      <c r="AA1033" s="28"/>
      <c r="AB1033" s="28"/>
      <c r="AC1033" s="28"/>
      <c r="AD1033" s="28"/>
      <c r="AE1033" s="28"/>
      <c r="AF1033" s="28"/>
      <c r="AG1033" s="28"/>
      <c r="AH1033" s="28"/>
      <c r="AI1033" s="28"/>
      <c r="AJ1033" s="28"/>
      <c r="AK1033" s="28"/>
      <c r="AL1033" s="28"/>
      <c r="AM1033" s="28"/>
      <c r="AN1033" s="28"/>
      <c r="AO1033" s="28"/>
      <c r="AP1033" s="28"/>
      <c r="AQ1033" s="28"/>
      <c r="AR1033" s="28"/>
      <c r="AS1033" s="28"/>
      <c r="AT1033" s="28"/>
      <c r="AU1033" s="28"/>
      <c r="AV1033" s="28"/>
      <c r="AW1033" s="28"/>
      <c r="AX1033" s="28"/>
      <c r="AY1033" s="28"/>
      <c r="AZ1033" s="28"/>
      <c r="BA1033" s="28"/>
      <c r="BB1033" s="28"/>
      <c r="BC1033" s="28"/>
      <c r="BD1033" s="28"/>
      <c r="BE1033" s="28"/>
      <c r="BF1033" s="28"/>
      <c r="BG1033" s="28"/>
      <c r="BH1033" s="28"/>
      <c r="BI1033" s="28"/>
      <c r="BJ1033" s="28"/>
    </row>
    <row r="1034" spans="1:62" s="12" customFormat="1" ht="14.4" x14ac:dyDescent="0.25">
      <c r="A1034" s="37"/>
      <c r="B1034" s="21"/>
      <c r="C1034" s="21"/>
      <c r="D1034" s="21"/>
      <c r="E1034" s="21"/>
      <c r="F1034" s="21"/>
      <c r="G1034" s="57"/>
      <c r="H1034" s="21"/>
      <c r="I1034" s="21"/>
      <c r="J1034" s="21"/>
      <c r="K1034" s="21"/>
      <c r="L1034" s="28"/>
      <c r="M1034" s="28"/>
      <c r="N1034" s="28"/>
      <c r="O1034" s="28"/>
      <c r="P1034" s="28"/>
      <c r="Q1034" s="28"/>
      <c r="R1034" s="28"/>
      <c r="S1034" s="28"/>
      <c r="T1034" s="28"/>
      <c r="U1034" s="28"/>
      <c r="V1034" s="28"/>
      <c r="W1034" s="28"/>
      <c r="X1034" s="28"/>
      <c r="Y1034" s="28"/>
      <c r="Z1034" s="28"/>
      <c r="AA1034" s="28"/>
      <c r="AB1034" s="28"/>
      <c r="AC1034" s="28"/>
      <c r="AD1034" s="28"/>
      <c r="AE1034" s="28"/>
      <c r="AF1034" s="28"/>
      <c r="AG1034" s="28"/>
      <c r="AH1034" s="28"/>
      <c r="AI1034" s="28"/>
      <c r="AJ1034" s="28"/>
      <c r="AK1034" s="28"/>
      <c r="AL1034" s="28"/>
      <c r="AM1034" s="28"/>
      <c r="AN1034" s="28"/>
      <c r="AO1034" s="28"/>
      <c r="AP1034" s="28"/>
      <c r="AQ1034" s="28"/>
      <c r="AR1034" s="28"/>
      <c r="AS1034" s="28"/>
      <c r="AT1034" s="28"/>
      <c r="AU1034" s="28"/>
      <c r="AV1034" s="28"/>
      <c r="AW1034" s="28"/>
      <c r="AX1034" s="28"/>
      <c r="AY1034" s="28"/>
      <c r="AZ1034" s="28"/>
      <c r="BA1034" s="28"/>
      <c r="BB1034" s="28"/>
      <c r="BC1034" s="28"/>
      <c r="BD1034" s="28"/>
      <c r="BE1034" s="28"/>
      <c r="BF1034" s="28"/>
      <c r="BG1034" s="28"/>
      <c r="BH1034" s="28"/>
      <c r="BI1034" s="28"/>
      <c r="BJ1034" s="28"/>
    </row>
    <row r="1035" spans="1:62" s="12" customFormat="1" ht="14.4" x14ac:dyDescent="0.25">
      <c r="A1035" s="37"/>
      <c r="B1035" s="21"/>
      <c r="C1035" s="21"/>
      <c r="D1035" s="21"/>
      <c r="E1035" s="21"/>
      <c r="F1035" s="21"/>
      <c r="G1035" s="57"/>
      <c r="H1035" s="21"/>
      <c r="I1035" s="21"/>
      <c r="J1035" s="21"/>
      <c r="K1035" s="21"/>
      <c r="L1035" s="28"/>
      <c r="M1035" s="28"/>
      <c r="N1035" s="28"/>
      <c r="O1035" s="28"/>
      <c r="P1035" s="28"/>
      <c r="Q1035" s="28"/>
      <c r="R1035" s="28"/>
      <c r="S1035" s="28"/>
      <c r="T1035" s="28"/>
      <c r="U1035" s="28"/>
      <c r="V1035" s="28"/>
      <c r="W1035" s="28"/>
      <c r="X1035" s="28"/>
      <c r="Y1035" s="28"/>
      <c r="Z1035" s="28"/>
      <c r="AA1035" s="28"/>
      <c r="AB1035" s="28"/>
      <c r="AC1035" s="28"/>
      <c r="AD1035" s="28"/>
      <c r="AE1035" s="28"/>
      <c r="AF1035" s="28"/>
      <c r="AG1035" s="28"/>
      <c r="AH1035" s="28"/>
      <c r="AI1035" s="28"/>
      <c r="AJ1035" s="28"/>
      <c r="AK1035" s="28"/>
      <c r="AL1035" s="28"/>
      <c r="AM1035" s="28"/>
      <c r="AN1035" s="28"/>
      <c r="AO1035" s="28"/>
      <c r="AP1035" s="28"/>
      <c r="AQ1035" s="28"/>
      <c r="AR1035" s="28"/>
      <c r="AS1035" s="28"/>
      <c r="AT1035" s="28"/>
      <c r="AU1035" s="28"/>
      <c r="AV1035" s="28"/>
      <c r="AW1035" s="28"/>
      <c r="AX1035" s="28"/>
      <c r="AY1035" s="28"/>
      <c r="AZ1035" s="28"/>
      <c r="BA1035" s="28"/>
      <c r="BB1035" s="28"/>
      <c r="BC1035" s="28"/>
      <c r="BD1035" s="28"/>
      <c r="BE1035" s="28"/>
      <c r="BF1035" s="28"/>
      <c r="BG1035" s="28"/>
      <c r="BH1035" s="28"/>
      <c r="BI1035" s="28"/>
      <c r="BJ1035" s="28"/>
    </row>
    <row r="1036" spans="1:62" s="12" customFormat="1" ht="14.4" x14ac:dyDescent="0.25">
      <c r="A1036" s="37"/>
      <c r="B1036" s="21"/>
      <c r="C1036" s="21"/>
      <c r="D1036" s="21"/>
      <c r="E1036" s="21"/>
      <c r="F1036" s="21"/>
      <c r="G1036" s="57"/>
      <c r="H1036" s="21"/>
      <c r="I1036" s="21"/>
      <c r="J1036" s="21"/>
      <c r="K1036" s="21"/>
      <c r="L1036" s="28"/>
      <c r="M1036" s="28"/>
      <c r="N1036" s="28"/>
      <c r="O1036" s="28"/>
      <c r="P1036" s="28"/>
      <c r="Q1036" s="28"/>
      <c r="R1036" s="28"/>
      <c r="S1036" s="28"/>
      <c r="T1036" s="28"/>
      <c r="U1036" s="28"/>
      <c r="V1036" s="28"/>
      <c r="W1036" s="28"/>
      <c r="X1036" s="28"/>
      <c r="Y1036" s="28"/>
      <c r="Z1036" s="28"/>
      <c r="AA1036" s="28"/>
      <c r="AB1036" s="28"/>
      <c r="AC1036" s="28"/>
      <c r="AD1036" s="28"/>
      <c r="AE1036" s="28"/>
      <c r="AF1036" s="28"/>
      <c r="AG1036" s="28"/>
      <c r="AH1036" s="28"/>
      <c r="AI1036" s="28"/>
      <c r="AJ1036" s="28"/>
      <c r="AK1036" s="28"/>
      <c r="AL1036" s="28"/>
      <c r="AM1036" s="28"/>
      <c r="AN1036" s="28"/>
      <c r="AO1036" s="28"/>
      <c r="AP1036" s="28"/>
      <c r="AQ1036" s="28"/>
      <c r="AR1036" s="28"/>
      <c r="AS1036" s="28"/>
      <c r="AT1036" s="28"/>
      <c r="AU1036" s="28"/>
      <c r="AV1036" s="28"/>
      <c r="AW1036" s="28"/>
      <c r="AX1036" s="28"/>
      <c r="AY1036" s="28"/>
      <c r="AZ1036" s="28"/>
      <c r="BA1036" s="28"/>
      <c r="BB1036" s="28"/>
      <c r="BC1036" s="28"/>
      <c r="BD1036" s="28"/>
      <c r="BE1036" s="28"/>
      <c r="BF1036" s="28"/>
      <c r="BG1036" s="28"/>
      <c r="BH1036" s="28"/>
      <c r="BI1036" s="28"/>
      <c r="BJ1036" s="28"/>
    </row>
    <row r="1037" spans="1:62" s="12" customFormat="1" ht="14.4" x14ac:dyDescent="0.25">
      <c r="A1037" s="37"/>
      <c r="B1037" s="21"/>
      <c r="C1037" s="21"/>
      <c r="D1037" s="21"/>
      <c r="E1037" s="21"/>
      <c r="F1037" s="21"/>
      <c r="G1037" s="57"/>
      <c r="H1037" s="21"/>
      <c r="I1037" s="21"/>
      <c r="J1037" s="21"/>
      <c r="K1037" s="21"/>
      <c r="L1037" s="28"/>
      <c r="M1037" s="28"/>
      <c r="N1037" s="28"/>
      <c r="O1037" s="28"/>
      <c r="P1037" s="28"/>
      <c r="Q1037" s="28"/>
      <c r="R1037" s="28"/>
      <c r="S1037" s="28"/>
      <c r="T1037" s="28"/>
      <c r="U1037" s="28"/>
      <c r="V1037" s="28"/>
      <c r="W1037" s="28"/>
      <c r="X1037" s="28"/>
      <c r="Y1037" s="28"/>
      <c r="Z1037" s="28"/>
      <c r="AA1037" s="28"/>
      <c r="AB1037" s="28"/>
      <c r="AC1037" s="28"/>
      <c r="AD1037" s="28"/>
      <c r="AE1037" s="28"/>
      <c r="AF1037" s="28"/>
      <c r="AG1037" s="28"/>
      <c r="AH1037" s="28"/>
      <c r="AI1037" s="28"/>
      <c r="AJ1037" s="28"/>
      <c r="AK1037" s="28"/>
      <c r="AL1037" s="28"/>
      <c r="AM1037" s="28"/>
      <c r="AN1037" s="28"/>
      <c r="AO1037" s="28"/>
      <c r="AP1037" s="28"/>
      <c r="AQ1037" s="28"/>
      <c r="AR1037" s="28"/>
      <c r="AS1037" s="28"/>
      <c r="AT1037" s="28"/>
      <c r="AU1037" s="28"/>
      <c r="AV1037" s="28"/>
      <c r="AW1037" s="28"/>
      <c r="AX1037" s="28"/>
      <c r="AY1037" s="28"/>
      <c r="AZ1037" s="28"/>
      <c r="BA1037" s="28"/>
      <c r="BB1037" s="28"/>
      <c r="BC1037" s="28"/>
      <c r="BD1037" s="28"/>
      <c r="BE1037" s="28"/>
      <c r="BF1037" s="28"/>
      <c r="BG1037" s="28"/>
      <c r="BH1037" s="28"/>
      <c r="BI1037" s="28"/>
      <c r="BJ1037" s="28"/>
    </row>
    <row r="1038" spans="1:62" s="12" customFormat="1" ht="14.4" x14ac:dyDescent="0.25">
      <c r="A1038" s="37"/>
      <c r="B1038" s="21"/>
      <c r="C1038" s="21"/>
      <c r="D1038" s="21"/>
      <c r="E1038" s="21"/>
      <c r="F1038" s="21"/>
      <c r="G1038" s="57"/>
      <c r="H1038" s="21"/>
      <c r="I1038" s="21"/>
      <c r="J1038" s="21"/>
      <c r="K1038" s="21"/>
      <c r="L1038" s="28"/>
      <c r="M1038" s="28"/>
      <c r="N1038" s="28"/>
      <c r="O1038" s="28"/>
      <c r="P1038" s="28"/>
      <c r="Q1038" s="28"/>
      <c r="R1038" s="28"/>
      <c r="S1038" s="28"/>
      <c r="T1038" s="28"/>
      <c r="U1038" s="28"/>
      <c r="V1038" s="28"/>
      <c r="W1038" s="28"/>
      <c r="X1038" s="28"/>
      <c r="Y1038" s="28"/>
      <c r="Z1038" s="28"/>
      <c r="AA1038" s="28"/>
      <c r="AB1038" s="28"/>
      <c r="AC1038" s="28"/>
      <c r="AD1038" s="28"/>
      <c r="AE1038" s="28"/>
      <c r="AF1038" s="28"/>
      <c r="AG1038" s="28"/>
      <c r="AH1038" s="28"/>
      <c r="AI1038" s="28"/>
      <c r="AJ1038" s="28"/>
      <c r="AK1038" s="28"/>
      <c r="AL1038" s="28"/>
      <c r="AM1038" s="28"/>
      <c r="AN1038" s="28"/>
      <c r="AO1038" s="28"/>
      <c r="AP1038" s="28"/>
      <c r="AQ1038" s="28"/>
      <c r="AR1038" s="28"/>
      <c r="AS1038" s="28"/>
      <c r="AT1038" s="28"/>
      <c r="AU1038" s="28"/>
      <c r="AV1038" s="28"/>
      <c r="AW1038" s="28"/>
      <c r="AX1038" s="28"/>
      <c r="AY1038" s="28"/>
      <c r="AZ1038" s="28"/>
      <c r="BA1038" s="28"/>
      <c r="BB1038" s="28"/>
      <c r="BC1038" s="28"/>
      <c r="BD1038" s="28"/>
      <c r="BE1038" s="28"/>
      <c r="BF1038" s="28"/>
      <c r="BG1038" s="28"/>
      <c r="BH1038" s="28"/>
      <c r="BI1038" s="28"/>
      <c r="BJ1038" s="28"/>
    </row>
    <row r="1039" spans="1:62" s="12" customFormat="1" ht="14.4" x14ac:dyDescent="0.25">
      <c r="A1039" s="37"/>
      <c r="B1039" s="21"/>
      <c r="C1039" s="21"/>
      <c r="D1039" s="21"/>
      <c r="E1039" s="21"/>
      <c r="F1039" s="21"/>
      <c r="G1039" s="57"/>
      <c r="H1039" s="21"/>
      <c r="I1039" s="21"/>
      <c r="J1039" s="21"/>
      <c r="K1039" s="21"/>
      <c r="L1039" s="28"/>
      <c r="M1039" s="28"/>
      <c r="N1039" s="28"/>
      <c r="O1039" s="28"/>
      <c r="P1039" s="28"/>
      <c r="Q1039" s="28"/>
      <c r="R1039" s="28"/>
      <c r="S1039" s="28"/>
      <c r="T1039" s="28"/>
      <c r="U1039" s="28"/>
      <c r="V1039" s="28"/>
      <c r="W1039" s="28"/>
      <c r="X1039" s="28"/>
      <c r="Y1039" s="28"/>
      <c r="Z1039" s="28"/>
      <c r="AA1039" s="28"/>
      <c r="AB1039" s="28"/>
      <c r="AC1039" s="28"/>
      <c r="AD1039" s="28"/>
      <c r="AE1039" s="28"/>
      <c r="AF1039" s="28"/>
      <c r="AG1039" s="28"/>
      <c r="AH1039" s="28"/>
      <c r="AI1039" s="28"/>
      <c r="AJ1039" s="28"/>
      <c r="AK1039" s="28"/>
      <c r="AL1039" s="28"/>
      <c r="AM1039" s="28"/>
      <c r="AN1039" s="28"/>
      <c r="AO1039" s="28"/>
      <c r="AP1039" s="28"/>
      <c r="AQ1039" s="28"/>
      <c r="AR1039" s="28"/>
      <c r="AS1039" s="28"/>
      <c r="AT1039" s="28"/>
      <c r="AU1039" s="28"/>
      <c r="AV1039" s="28"/>
      <c r="AW1039" s="28"/>
      <c r="AX1039" s="28"/>
      <c r="AY1039" s="28"/>
      <c r="AZ1039" s="28"/>
      <c r="BA1039" s="28"/>
      <c r="BB1039" s="28"/>
      <c r="BC1039" s="28"/>
      <c r="BD1039" s="28"/>
      <c r="BE1039" s="28"/>
      <c r="BF1039" s="28"/>
      <c r="BG1039" s="28"/>
      <c r="BH1039" s="28"/>
      <c r="BI1039" s="28"/>
      <c r="BJ1039" s="28"/>
    </row>
    <row r="1040" spans="1:62" s="12" customFormat="1" ht="14.4" x14ac:dyDescent="0.25">
      <c r="A1040" s="37"/>
      <c r="B1040" s="21"/>
      <c r="C1040" s="21"/>
      <c r="D1040" s="21"/>
      <c r="E1040" s="21"/>
      <c r="F1040" s="21"/>
      <c r="G1040" s="57"/>
      <c r="H1040" s="21"/>
      <c r="I1040" s="21"/>
      <c r="J1040" s="21"/>
      <c r="K1040" s="21"/>
      <c r="L1040" s="28"/>
      <c r="M1040" s="28"/>
      <c r="N1040" s="28"/>
      <c r="O1040" s="28"/>
      <c r="P1040" s="28"/>
      <c r="Q1040" s="28"/>
      <c r="R1040" s="28"/>
      <c r="S1040" s="28"/>
      <c r="T1040" s="28"/>
      <c r="U1040" s="28"/>
      <c r="V1040" s="28"/>
      <c r="W1040" s="28"/>
      <c r="X1040" s="28"/>
      <c r="Y1040" s="28"/>
      <c r="Z1040" s="28"/>
      <c r="AA1040" s="28"/>
      <c r="AB1040" s="28"/>
      <c r="AC1040" s="28"/>
      <c r="AD1040" s="28"/>
      <c r="AE1040" s="28"/>
      <c r="AF1040" s="28"/>
      <c r="AG1040" s="28"/>
      <c r="AH1040" s="28"/>
      <c r="AI1040" s="28"/>
      <c r="AJ1040" s="28"/>
      <c r="AK1040" s="28"/>
      <c r="AL1040" s="28"/>
      <c r="AM1040" s="28"/>
      <c r="AN1040" s="28"/>
      <c r="AO1040" s="28"/>
      <c r="AP1040" s="28"/>
      <c r="AQ1040" s="28"/>
      <c r="AR1040" s="28"/>
      <c r="AS1040" s="28"/>
      <c r="AT1040" s="28"/>
      <c r="AU1040" s="28"/>
      <c r="AV1040" s="28"/>
      <c r="AW1040" s="28"/>
      <c r="AX1040" s="28"/>
      <c r="AY1040" s="28"/>
      <c r="AZ1040" s="28"/>
      <c r="BA1040" s="28"/>
      <c r="BB1040" s="28"/>
      <c r="BC1040" s="28"/>
      <c r="BD1040" s="28"/>
      <c r="BE1040" s="28"/>
      <c r="BF1040" s="28"/>
      <c r="BG1040" s="28"/>
      <c r="BH1040" s="28"/>
      <c r="BI1040" s="28"/>
      <c r="BJ1040" s="28"/>
    </row>
    <row r="1041" spans="1:62" s="12" customFormat="1" ht="14.4" x14ac:dyDescent="0.25">
      <c r="A1041" s="37"/>
      <c r="B1041" s="21"/>
      <c r="C1041" s="21"/>
      <c r="D1041" s="21"/>
      <c r="E1041" s="21"/>
      <c r="F1041" s="21"/>
      <c r="G1041" s="57"/>
      <c r="H1041" s="21"/>
      <c r="I1041" s="21"/>
      <c r="J1041" s="21"/>
      <c r="K1041" s="21"/>
      <c r="L1041" s="28"/>
      <c r="M1041" s="28"/>
      <c r="N1041" s="28"/>
      <c r="O1041" s="28"/>
      <c r="P1041" s="28"/>
      <c r="Q1041" s="28"/>
      <c r="R1041" s="28"/>
      <c r="S1041" s="28"/>
      <c r="T1041" s="28"/>
      <c r="U1041" s="28"/>
      <c r="V1041" s="28"/>
      <c r="W1041" s="28"/>
      <c r="X1041" s="28"/>
      <c r="Y1041" s="28"/>
      <c r="Z1041" s="28"/>
      <c r="AA1041" s="28"/>
      <c r="AB1041" s="28"/>
      <c r="AC1041" s="28"/>
      <c r="AD1041" s="28"/>
      <c r="AE1041" s="28"/>
      <c r="AF1041" s="28"/>
      <c r="AG1041" s="28"/>
      <c r="AH1041" s="28"/>
      <c r="AI1041" s="28"/>
      <c r="AJ1041" s="28"/>
      <c r="AK1041" s="28"/>
      <c r="AL1041" s="28"/>
      <c r="AM1041" s="28"/>
      <c r="AN1041" s="28"/>
      <c r="AO1041" s="28"/>
      <c r="AP1041" s="28"/>
      <c r="AQ1041" s="28"/>
      <c r="AR1041" s="28"/>
      <c r="AS1041" s="28"/>
      <c r="AT1041" s="28"/>
      <c r="AU1041" s="28"/>
      <c r="AV1041" s="28"/>
      <c r="AW1041" s="28"/>
      <c r="AX1041" s="28"/>
      <c r="AY1041" s="28"/>
      <c r="AZ1041" s="28"/>
      <c r="BA1041" s="28"/>
      <c r="BB1041" s="28"/>
      <c r="BC1041" s="28"/>
      <c r="BD1041" s="28"/>
      <c r="BE1041" s="28"/>
      <c r="BF1041" s="28"/>
      <c r="BG1041" s="28"/>
      <c r="BH1041" s="28"/>
      <c r="BI1041" s="28"/>
      <c r="BJ1041" s="28"/>
    </row>
    <row r="1042" spans="1:62" s="12" customFormat="1" ht="14.4" x14ac:dyDescent="0.25">
      <c r="A1042" s="37"/>
      <c r="B1042" s="21"/>
      <c r="C1042" s="21"/>
      <c r="D1042" s="21"/>
      <c r="E1042" s="21"/>
      <c r="F1042" s="21"/>
      <c r="G1042" s="57"/>
      <c r="H1042" s="21"/>
      <c r="I1042" s="21"/>
      <c r="J1042" s="21"/>
      <c r="K1042" s="21"/>
      <c r="L1042" s="28"/>
      <c r="M1042" s="28"/>
      <c r="N1042" s="28"/>
      <c r="O1042" s="28"/>
      <c r="P1042" s="28"/>
      <c r="Q1042" s="28"/>
      <c r="R1042" s="28"/>
      <c r="S1042" s="28"/>
      <c r="T1042" s="28"/>
      <c r="U1042" s="28"/>
      <c r="V1042" s="28"/>
      <c r="W1042" s="28"/>
      <c r="X1042" s="28"/>
      <c r="Y1042" s="28"/>
      <c r="Z1042" s="28"/>
      <c r="AA1042" s="28"/>
      <c r="AB1042" s="28"/>
      <c r="AC1042" s="28"/>
      <c r="AD1042" s="28"/>
      <c r="AE1042" s="28"/>
      <c r="AF1042" s="28"/>
      <c r="AG1042" s="28"/>
      <c r="AH1042" s="28"/>
      <c r="AI1042" s="28"/>
      <c r="AJ1042" s="28"/>
      <c r="AK1042" s="28"/>
      <c r="AL1042" s="28"/>
      <c r="AM1042" s="28"/>
      <c r="AN1042" s="28"/>
      <c r="AO1042" s="28"/>
      <c r="AP1042" s="28"/>
      <c r="AQ1042" s="28"/>
      <c r="AR1042" s="28"/>
      <c r="AS1042" s="28"/>
      <c r="AT1042" s="28"/>
      <c r="AU1042" s="28"/>
      <c r="AV1042" s="28"/>
      <c r="AW1042" s="28"/>
      <c r="AX1042" s="28"/>
      <c r="AY1042" s="28"/>
      <c r="AZ1042" s="28"/>
      <c r="BA1042" s="28"/>
      <c r="BB1042" s="28"/>
      <c r="BC1042" s="28"/>
      <c r="BD1042" s="28"/>
      <c r="BE1042" s="28"/>
      <c r="BF1042" s="28"/>
      <c r="BG1042" s="28"/>
      <c r="BH1042" s="28"/>
      <c r="BI1042" s="28"/>
      <c r="BJ1042" s="28"/>
    </row>
    <row r="1043" spans="1:62" s="12" customFormat="1" ht="14.4" x14ac:dyDescent="0.25">
      <c r="A1043" s="37"/>
      <c r="B1043" s="21"/>
      <c r="C1043" s="21"/>
      <c r="D1043" s="21"/>
      <c r="E1043" s="21"/>
      <c r="F1043" s="21"/>
      <c r="G1043" s="57"/>
      <c r="H1043" s="21"/>
      <c r="I1043" s="21"/>
      <c r="J1043" s="21"/>
      <c r="K1043" s="21"/>
      <c r="L1043" s="28"/>
      <c r="M1043" s="28"/>
      <c r="N1043" s="28"/>
      <c r="O1043" s="28"/>
      <c r="P1043" s="28"/>
      <c r="Q1043" s="28"/>
      <c r="R1043" s="28"/>
      <c r="S1043" s="28"/>
      <c r="T1043" s="28"/>
      <c r="U1043" s="28"/>
      <c r="V1043" s="28"/>
      <c r="W1043" s="28"/>
      <c r="X1043" s="28"/>
      <c r="Y1043" s="28"/>
      <c r="Z1043" s="28"/>
      <c r="AA1043" s="28"/>
      <c r="AB1043" s="28"/>
      <c r="AC1043" s="28"/>
      <c r="AD1043" s="28"/>
      <c r="AE1043" s="28"/>
      <c r="AF1043" s="28"/>
      <c r="AG1043" s="28"/>
      <c r="AH1043" s="28"/>
      <c r="AI1043" s="28"/>
      <c r="AJ1043" s="28"/>
      <c r="AK1043" s="28"/>
      <c r="AL1043" s="28"/>
      <c r="AM1043" s="28"/>
      <c r="AN1043" s="28"/>
      <c r="AO1043" s="28"/>
      <c r="AP1043" s="28"/>
      <c r="AQ1043" s="28"/>
      <c r="AR1043" s="28"/>
      <c r="AS1043" s="28"/>
      <c r="AT1043" s="28"/>
      <c r="AU1043" s="28"/>
      <c r="AV1043" s="28"/>
      <c r="AW1043" s="28"/>
      <c r="AX1043" s="28"/>
      <c r="AY1043" s="28"/>
      <c r="AZ1043" s="28"/>
      <c r="BA1043" s="28"/>
      <c r="BB1043" s="28"/>
      <c r="BC1043" s="28"/>
      <c r="BD1043" s="28"/>
      <c r="BE1043" s="28"/>
      <c r="BF1043" s="28"/>
      <c r="BG1043" s="28"/>
      <c r="BH1043" s="28"/>
      <c r="BI1043" s="28"/>
      <c r="BJ1043" s="28"/>
    </row>
    <row r="1044" spans="1:62" s="12" customFormat="1" ht="14.4" x14ac:dyDescent="0.25">
      <c r="A1044" s="37"/>
      <c r="B1044" s="21"/>
      <c r="C1044" s="21"/>
      <c r="D1044" s="21"/>
      <c r="E1044" s="21"/>
      <c r="F1044" s="21"/>
      <c r="G1044" s="57"/>
      <c r="H1044" s="21"/>
      <c r="I1044" s="21"/>
      <c r="J1044" s="21"/>
      <c r="K1044" s="21"/>
      <c r="L1044" s="28"/>
      <c r="M1044" s="28"/>
      <c r="N1044" s="28"/>
      <c r="O1044" s="28"/>
      <c r="P1044" s="28"/>
      <c r="Q1044" s="28"/>
      <c r="R1044" s="28"/>
      <c r="S1044" s="28"/>
      <c r="T1044" s="28"/>
      <c r="U1044" s="28"/>
      <c r="V1044" s="28"/>
      <c r="W1044" s="28"/>
      <c r="X1044" s="28"/>
      <c r="Y1044" s="28"/>
      <c r="Z1044" s="28"/>
      <c r="AA1044" s="28"/>
      <c r="AB1044" s="28"/>
      <c r="AC1044" s="28"/>
      <c r="AD1044" s="28"/>
      <c r="AE1044" s="28"/>
      <c r="AF1044" s="28"/>
      <c r="AG1044" s="28"/>
      <c r="AH1044" s="28"/>
      <c r="AI1044" s="28"/>
      <c r="AJ1044" s="28"/>
      <c r="AK1044" s="28"/>
      <c r="AL1044" s="28"/>
      <c r="AM1044" s="28"/>
      <c r="AN1044" s="28"/>
      <c r="AO1044" s="28"/>
      <c r="AP1044" s="28"/>
      <c r="AQ1044" s="28"/>
      <c r="AR1044" s="28"/>
      <c r="AS1044" s="28"/>
      <c r="AT1044" s="28"/>
      <c r="AU1044" s="28"/>
      <c r="AV1044" s="28"/>
      <c r="AW1044" s="28"/>
      <c r="AX1044" s="28"/>
      <c r="AY1044" s="28"/>
      <c r="AZ1044" s="28"/>
      <c r="BA1044" s="28"/>
      <c r="BB1044" s="28"/>
      <c r="BC1044" s="28"/>
      <c r="BD1044" s="28"/>
      <c r="BE1044" s="28"/>
      <c r="BF1044" s="28"/>
      <c r="BG1044" s="28"/>
      <c r="BH1044" s="28"/>
      <c r="BI1044" s="28"/>
      <c r="BJ1044" s="28"/>
    </row>
    <row r="1045" spans="1:62" s="12" customFormat="1" ht="14.4" x14ac:dyDescent="0.25">
      <c r="A1045" s="37"/>
      <c r="B1045" s="21"/>
      <c r="C1045" s="21"/>
      <c r="D1045" s="21"/>
      <c r="E1045" s="21"/>
      <c r="F1045" s="21"/>
      <c r="G1045" s="57"/>
      <c r="H1045" s="21"/>
      <c r="I1045" s="21"/>
      <c r="J1045" s="21"/>
      <c r="K1045" s="21"/>
      <c r="L1045" s="28"/>
      <c r="M1045" s="28"/>
      <c r="N1045" s="28"/>
      <c r="O1045" s="28"/>
      <c r="P1045" s="28"/>
      <c r="Q1045" s="28"/>
      <c r="R1045" s="28"/>
      <c r="S1045" s="28"/>
      <c r="T1045" s="28"/>
      <c r="U1045" s="28"/>
      <c r="V1045" s="28"/>
      <c r="W1045" s="28"/>
      <c r="X1045" s="28"/>
      <c r="Y1045" s="28"/>
      <c r="Z1045" s="28"/>
      <c r="AA1045" s="28"/>
      <c r="AB1045" s="28"/>
      <c r="AC1045" s="28"/>
      <c r="AD1045" s="28"/>
      <c r="AE1045" s="28"/>
      <c r="AF1045" s="28"/>
      <c r="AG1045" s="28"/>
      <c r="AH1045" s="28"/>
      <c r="AI1045" s="28"/>
      <c r="AJ1045" s="28"/>
      <c r="AK1045" s="28"/>
      <c r="AL1045" s="28"/>
      <c r="AM1045" s="28"/>
      <c r="AN1045" s="28"/>
      <c r="AO1045" s="28"/>
      <c r="AP1045" s="28"/>
      <c r="AQ1045" s="28"/>
      <c r="AR1045" s="28"/>
      <c r="AS1045" s="28"/>
      <c r="AT1045" s="28"/>
      <c r="AU1045" s="28"/>
      <c r="AV1045" s="28"/>
      <c r="AW1045" s="28"/>
      <c r="AX1045" s="28"/>
      <c r="AY1045" s="28"/>
      <c r="AZ1045" s="28"/>
      <c r="BA1045" s="28"/>
      <c r="BB1045" s="28"/>
      <c r="BC1045" s="28"/>
      <c r="BD1045" s="28"/>
      <c r="BE1045" s="28"/>
      <c r="BF1045" s="28"/>
      <c r="BG1045" s="28"/>
      <c r="BH1045" s="28"/>
      <c r="BI1045" s="28"/>
      <c r="BJ1045" s="28"/>
    </row>
    <row r="1046" spans="1:62" s="12" customFormat="1" ht="14.4" x14ac:dyDescent="0.25">
      <c r="A1046" s="37"/>
      <c r="B1046" s="21"/>
      <c r="C1046" s="21"/>
      <c r="D1046" s="21"/>
      <c r="E1046" s="21"/>
      <c r="F1046" s="21"/>
      <c r="G1046" s="57"/>
      <c r="H1046" s="21"/>
      <c r="I1046" s="21"/>
      <c r="J1046" s="21"/>
      <c r="K1046" s="21"/>
      <c r="L1046" s="28"/>
      <c r="M1046" s="28"/>
      <c r="N1046" s="28"/>
      <c r="O1046" s="28"/>
      <c r="P1046" s="28"/>
      <c r="Q1046" s="28"/>
      <c r="R1046" s="28"/>
      <c r="S1046" s="28"/>
      <c r="T1046" s="28"/>
      <c r="U1046" s="28"/>
      <c r="V1046" s="28"/>
      <c r="W1046" s="28"/>
      <c r="X1046" s="28"/>
      <c r="Y1046" s="28"/>
      <c r="Z1046" s="28"/>
      <c r="AA1046" s="28"/>
      <c r="AB1046" s="28"/>
      <c r="AC1046" s="28"/>
      <c r="AD1046" s="28"/>
      <c r="AE1046" s="28"/>
      <c r="AF1046" s="28"/>
      <c r="AG1046" s="28"/>
      <c r="AH1046" s="28"/>
      <c r="AI1046" s="28"/>
      <c r="AJ1046" s="28"/>
      <c r="AK1046" s="28"/>
      <c r="AL1046" s="28"/>
      <c r="AM1046" s="28"/>
      <c r="AN1046" s="28"/>
      <c r="AO1046" s="28"/>
      <c r="AP1046" s="28"/>
      <c r="AQ1046" s="28"/>
      <c r="AR1046" s="28"/>
      <c r="AS1046" s="28"/>
      <c r="AT1046" s="28"/>
      <c r="AU1046" s="28"/>
      <c r="AV1046" s="28"/>
      <c r="AW1046" s="28"/>
      <c r="AX1046" s="28"/>
      <c r="AY1046" s="28"/>
      <c r="AZ1046" s="28"/>
      <c r="BA1046" s="28"/>
      <c r="BB1046" s="28"/>
      <c r="BC1046" s="28"/>
      <c r="BD1046" s="28"/>
      <c r="BE1046" s="28"/>
      <c r="BF1046" s="28"/>
      <c r="BG1046" s="28"/>
      <c r="BH1046" s="28"/>
      <c r="BI1046" s="28"/>
      <c r="BJ1046" s="28"/>
    </row>
    <row r="1047" spans="1:62" s="12" customFormat="1" ht="14.4" x14ac:dyDescent="0.25">
      <c r="A1047" s="37"/>
      <c r="B1047" s="21"/>
      <c r="C1047" s="21"/>
      <c r="D1047" s="21"/>
      <c r="E1047" s="21"/>
      <c r="F1047" s="21"/>
      <c r="G1047" s="57"/>
      <c r="H1047" s="21"/>
      <c r="I1047" s="21"/>
      <c r="J1047" s="21"/>
      <c r="K1047" s="21"/>
      <c r="L1047" s="28"/>
      <c r="M1047" s="28"/>
      <c r="N1047" s="28"/>
      <c r="O1047" s="28"/>
      <c r="P1047" s="28"/>
      <c r="Q1047" s="28"/>
      <c r="R1047" s="28"/>
      <c r="S1047" s="28"/>
      <c r="T1047" s="28"/>
      <c r="U1047" s="28"/>
      <c r="V1047" s="28"/>
      <c r="W1047" s="28"/>
      <c r="X1047" s="28"/>
      <c r="Y1047" s="28"/>
      <c r="Z1047" s="28"/>
      <c r="AA1047" s="28"/>
      <c r="AB1047" s="28"/>
      <c r="AC1047" s="28"/>
      <c r="AD1047" s="28"/>
      <c r="AE1047" s="28"/>
      <c r="AF1047" s="28"/>
      <c r="AG1047" s="28"/>
      <c r="AH1047" s="28"/>
      <c r="AI1047" s="28"/>
      <c r="AJ1047" s="28"/>
      <c r="AK1047" s="28"/>
      <c r="AL1047" s="28"/>
      <c r="AM1047" s="28"/>
      <c r="AN1047" s="28"/>
      <c r="AO1047" s="28"/>
      <c r="AP1047" s="28"/>
      <c r="AQ1047" s="28"/>
      <c r="AR1047" s="28"/>
      <c r="AS1047" s="28"/>
      <c r="AT1047" s="28"/>
      <c r="AU1047" s="28"/>
      <c r="AV1047" s="28"/>
      <c r="AW1047" s="28"/>
      <c r="AX1047" s="28"/>
      <c r="AY1047" s="28"/>
      <c r="AZ1047" s="28"/>
      <c r="BA1047" s="28"/>
      <c r="BB1047" s="28"/>
      <c r="BC1047" s="28"/>
      <c r="BD1047" s="28"/>
      <c r="BE1047" s="28"/>
      <c r="BF1047" s="28"/>
      <c r="BG1047" s="28"/>
      <c r="BH1047" s="28"/>
      <c r="BI1047" s="28"/>
      <c r="BJ1047" s="28"/>
    </row>
    <row r="1048" spans="1:62" s="12" customFormat="1" ht="14.4" x14ac:dyDescent="0.25">
      <c r="A1048" s="37"/>
      <c r="B1048" s="21"/>
      <c r="C1048" s="21"/>
      <c r="D1048" s="21"/>
      <c r="E1048" s="21"/>
      <c r="F1048" s="21"/>
      <c r="G1048" s="57"/>
      <c r="H1048" s="21"/>
      <c r="I1048" s="21"/>
      <c r="J1048" s="21"/>
      <c r="K1048" s="21"/>
      <c r="L1048" s="28"/>
      <c r="M1048" s="28"/>
      <c r="N1048" s="28"/>
      <c r="O1048" s="28"/>
      <c r="P1048" s="28"/>
      <c r="Q1048" s="28"/>
      <c r="R1048" s="28"/>
      <c r="S1048" s="28"/>
      <c r="T1048" s="28"/>
      <c r="U1048" s="28"/>
      <c r="V1048" s="28"/>
      <c r="W1048" s="28"/>
      <c r="X1048" s="28"/>
      <c r="Y1048" s="28"/>
      <c r="Z1048" s="28"/>
      <c r="AA1048" s="28"/>
      <c r="AB1048" s="28"/>
      <c r="AC1048" s="28"/>
      <c r="AD1048" s="28"/>
      <c r="AE1048" s="28"/>
      <c r="AF1048" s="28"/>
      <c r="AG1048" s="28"/>
      <c r="AH1048" s="28"/>
      <c r="AI1048" s="28"/>
      <c r="AJ1048" s="28"/>
      <c r="AK1048" s="28"/>
      <c r="AL1048" s="28"/>
      <c r="AM1048" s="28"/>
      <c r="AN1048" s="28"/>
      <c r="AO1048" s="28"/>
      <c r="AP1048" s="28"/>
      <c r="AQ1048" s="28"/>
      <c r="AR1048" s="28"/>
      <c r="AS1048" s="28"/>
      <c r="AT1048" s="28"/>
      <c r="AU1048" s="28"/>
      <c r="AV1048" s="28"/>
      <c r="AW1048" s="28"/>
      <c r="AX1048" s="28"/>
      <c r="AY1048" s="28"/>
      <c r="AZ1048" s="28"/>
      <c r="BA1048" s="28"/>
      <c r="BB1048" s="28"/>
      <c r="BC1048" s="28"/>
      <c r="BD1048" s="28"/>
      <c r="BE1048" s="28"/>
      <c r="BF1048" s="28"/>
      <c r="BG1048" s="28"/>
      <c r="BH1048" s="28"/>
      <c r="BI1048" s="28"/>
      <c r="BJ1048" s="28"/>
    </row>
    <row r="1049" spans="1:62" s="12" customFormat="1" ht="14.4" x14ac:dyDescent="0.25">
      <c r="A1049" s="37"/>
      <c r="B1049" s="21"/>
      <c r="C1049" s="21"/>
      <c r="D1049" s="21"/>
      <c r="E1049" s="21"/>
      <c r="F1049" s="21"/>
      <c r="G1049" s="57"/>
      <c r="H1049" s="21"/>
      <c r="I1049" s="21"/>
      <c r="J1049" s="21"/>
      <c r="K1049" s="21"/>
      <c r="L1049" s="28"/>
      <c r="M1049" s="28"/>
      <c r="N1049" s="28"/>
      <c r="O1049" s="28"/>
      <c r="P1049" s="28"/>
      <c r="Q1049" s="28"/>
      <c r="R1049" s="28"/>
      <c r="S1049" s="28"/>
      <c r="T1049" s="28"/>
      <c r="U1049" s="28"/>
      <c r="V1049" s="28"/>
      <c r="W1049" s="28"/>
      <c r="X1049" s="28"/>
      <c r="Y1049" s="28"/>
      <c r="Z1049" s="28"/>
      <c r="AA1049" s="28"/>
      <c r="AB1049" s="28"/>
      <c r="AC1049" s="28"/>
      <c r="AD1049" s="28"/>
      <c r="AE1049" s="28"/>
      <c r="AF1049" s="28"/>
      <c r="AG1049" s="28"/>
      <c r="AH1049" s="28"/>
      <c r="AI1049" s="28"/>
      <c r="AJ1049" s="28"/>
      <c r="AK1049" s="28"/>
      <c r="AL1049" s="28"/>
      <c r="AM1049" s="28"/>
      <c r="AN1049" s="28"/>
      <c r="AO1049" s="28"/>
      <c r="AP1049" s="28"/>
      <c r="AQ1049" s="28"/>
      <c r="AR1049" s="28"/>
      <c r="AS1049" s="28"/>
      <c r="AT1049" s="28"/>
      <c r="AU1049" s="28"/>
      <c r="AV1049" s="28"/>
      <c r="AW1049" s="28"/>
      <c r="AX1049" s="28"/>
      <c r="AY1049" s="28"/>
      <c r="AZ1049" s="28"/>
      <c r="BA1049" s="28"/>
      <c r="BB1049" s="28"/>
      <c r="BC1049" s="28"/>
      <c r="BD1049" s="28"/>
      <c r="BE1049" s="28"/>
      <c r="BF1049" s="28"/>
      <c r="BG1049" s="28"/>
      <c r="BH1049" s="28"/>
      <c r="BI1049" s="28"/>
      <c r="BJ1049" s="28"/>
    </row>
    <row r="1050" spans="1:62" s="12" customFormat="1" ht="14.4" x14ac:dyDescent="0.25">
      <c r="A1050" s="37"/>
      <c r="B1050" s="21"/>
      <c r="C1050" s="21"/>
      <c r="D1050" s="21"/>
      <c r="E1050" s="21"/>
      <c r="F1050" s="21"/>
      <c r="G1050" s="57"/>
      <c r="H1050" s="21"/>
      <c r="I1050" s="21"/>
      <c r="J1050" s="21"/>
      <c r="K1050" s="21"/>
      <c r="L1050" s="28"/>
      <c r="M1050" s="28"/>
      <c r="N1050" s="28"/>
      <c r="O1050" s="28"/>
      <c r="P1050" s="28"/>
      <c r="Q1050" s="28"/>
      <c r="R1050" s="28"/>
      <c r="S1050" s="28"/>
      <c r="T1050" s="28"/>
      <c r="U1050" s="28"/>
      <c r="V1050" s="28"/>
      <c r="W1050" s="28"/>
      <c r="X1050" s="28"/>
      <c r="Y1050" s="28"/>
      <c r="Z1050" s="28"/>
      <c r="AA1050" s="28"/>
      <c r="AB1050" s="28"/>
      <c r="AC1050" s="28"/>
      <c r="AD1050" s="28"/>
      <c r="AE1050" s="28"/>
      <c r="AF1050" s="28"/>
      <c r="AG1050" s="28"/>
      <c r="AH1050" s="28"/>
      <c r="AI1050" s="28"/>
      <c r="AJ1050" s="28"/>
      <c r="AK1050" s="28"/>
      <c r="AL1050" s="28"/>
      <c r="AM1050" s="28"/>
      <c r="AN1050" s="28"/>
      <c r="AO1050" s="28"/>
      <c r="AP1050" s="28"/>
      <c r="AQ1050" s="28"/>
      <c r="AR1050" s="28"/>
      <c r="AS1050" s="28"/>
      <c r="AT1050" s="28"/>
      <c r="AU1050" s="28"/>
      <c r="AV1050" s="28"/>
      <c r="AW1050" s="28"/>
      <c r="AX1050" s="28"/>
      <c r="AY1050" s="28"/>
      <c r="AZ1050" s="28"/>
      <c r="BA1050" s="28"/>
      <c r="BB1050" s="28"/>
      <c r="BC1050" s="28"/>
      <c r="BD1050" s="28"/>
      <c r="BE1050" s="28"/>
      <c r="BF1050" s="28"/>
      <c r="BG1050" s="28"/>
      <c r="BH1050" s="28"/>
      <c r="BI1050" s="28"/>
      <c r="BJ1050" s="28"/>
    </row>
    <row r="1051" spans="1:62" s="12" customFormat="1" ht="14.4" x14ac:dyDescent="0.25">
      <c r="A1051" s="37"/>
      <c r="B1051" s="21"/>
      <c r="C1051" s="21"/>
      <c r="D1051" s="21"/>
      <c r="E1051" s="21"/>
      <c r="F1051" s="21"/>
      <c r="G1051" s="57"/>
      <c r="H1051" s="21"/>
      <c r="I1051" s="21"/>
      <c r="J1051" s="21"/>
      <c r="K1051" s="21"/>
      <c r="L1051" s="28"/>
      <c r="M1051" s="28"/>
      <c r="N1051" s="28"/>
      <c r="O1051" s="28"/>
      <c r="P1051" s="28"/>
      <c r="Q1051" s="28"/>
      <c r="R1051" s="28"/>
      <c r="S1051" s="28"/>
      <c r="T1051" s="28"/>
      <c r="U1051" s="28"/>
      <c r="V1051" s="28"/>
      <c r="W1051" s="28"/>
      <c r="X1051" s="28"/>
      <c r="Y1051" s="28"/>
      <c r="Z1051" s="28"/>
      <c r="AA1051" s="28"/>
      <c r="AB1051" s="28"/>
      <c r="AC1051" s="28"/>
      <c r="AD1051" s="28"/>
      <c r="AE1051" s="28"/>
      <c r="AF1051" s="28"/>
      <c r="AG1051" s="28"/>
      <c r="AH1051" s="28"/>
      <c r="AI1051" s="28"/>
      <c r="AJ1051" s="28"/>
      <c r="AK1051" s="28"/>
      <c r="AL1051" s="28"/>
      <c r="AM1051" s="28"/>
      <c r="AN1051" s="28"/>
      <c r="AO1051" s="28"/>
      <c r="AP1051" s="28"/>
      <c r="AQ1051" s="28"/>
      <c r="AR1051" s="28"/>
      <c r="AS1051" s="28"/>
      <c r="AT1051" s="28"/>
      <c r="AU1051" s="28"/>
      <c r="AV1051" s="28"/>
      <c r="AW1051" s="28"/>
      <c r="AX1051" s="28"/>
      <c r="AY1051" s="28"/>
      <c r="AZ1051" s="28"/>
      <c r="BA1051" s="28"/>
      <c r="BB1051" s="28"/>
      <c r="BC1051" s="28"/>
      <c r="BD1051" s="28"/>
      <c r="BE1051" s="28"/>
      <c r="BF1051" s="28"/>
      <c r="BG1051" s="28"/>
      <c r="BH1051" s="28"/>
      <c r="BI1051" s="28"/>
      <c r="BJ1051" s="28"/>
    </row>
    <row r="1052" spans="1:62" s="12" customFormat="1" ht="14.4" x14ac:dyDescent="0.25">
      <c r="A1052" s="37"/>
      <c r="B1052" s="21"/>
      <c r="C1052" s="21"/>
      <c r="D1052" s="21"/>
      <c r="E1052" s="21"/>
      <c r="F1052" s="21"/>
      <c r="G1052" s="57"/>
      <c r="H1052" s="21"/>
      <c r="I1052" s="21"/>
      <c r="J1052" s="21"/>
      <c r="K1052" s="21"/>
      <c r="L1052" s="28"/>
      <c r="M1052" s="28"/>
      <c r="N1052" s="28"/>
      <c r="O1052" s="28"/>
      <c r="P1052" s="28"/>
      <c r="Q1052" s="28"/>
      <c r="R1052" s="28"/>
      <c r="S1052" s="28"/>
      <c r="T1052" s="28"/>
      <c r="U1052" s="28"/>
      <c r="V1052" s="28"/>
      <c r="W1052" s="28"/>
      <c r="X1052" s="28"/>
      <c r="Y1052" s="28"/>
      <c r="Z1052" s="28"/>
      <c r="AA1052" s="28"/>
      <c r="AB1052" s="28"/>
      <c r="AC1052" s="28"/>
      <c r="AD1052" s="28"/>
      <c r="AE1052" s="28"/>
      <c r="AF1052" s="28"/>
      <c r="AG1052" s="28"/>
      <c r="AH1052" s="28"/>
      <c r="AI1052" s="28"/>
      <c r="AJ1052" s="28"/>
      <c r="AK1052" s="28"/>
      <c r="AL1052" s="28"/>
      <c r="AM1052" s="28"/>
      <c r="AN1052" s="28"/>
      <c r="AO1052" s="28"/>
      <c r="AP1052" s="28"/>
      <c r="AQ1052" s="28"/>
      <c r="AR1052" s="28"/>
      <c r="AS1052" s="28"/>
      <c r="AT1052" s="28"/>
      <c r="AU1052" s="28"/>
      <c r="AV1052" s="28"/>
      <c r="AW1052" s="28"/>
      <c r="AX1052" s="28"/>
      <c r="AY1052" s="28"/>
      <c r="AZ1052" s="28"/>
      <c r="BA1052" s="28"/>
      <c r="BB1052" s="28"/>
      <c r="BC1052" s="28"/>
      <c r="BD1052" s="28"/>
      <c r="BE1052" s="28"/>
      <c r="BF1052" s="28"/>
      <c r="BG1052" s="28"/>
      <c r="BH1052" s="28"/>
      <c r="BI1052" s="28"/>
      <c r="BJ1052" s="28"/>
    </row>
    <row r="1053" spans="1:62" s="12" customFormat="1" ht="14.4" x14ac:dyDescent="0.25">
      <c r="A1053" s="37"/>
      <c r="B1053" s="21"/>
      <c r="C1053" s="21"/>
      <c r="D1053" s="21"/>
      <c r="E1053" s="21"/>
      <c r="F1053" s="21"/>
      <c r="G1053" s="57"/>
      <c r="H1053" s="21"/>
      <c r="I1053" s="21"/>
      <c r="J1053" s="21"/>
      <c r="K1053" s="21"/>
      <c r="L1053" s="28"/>
      <c r="M1053" s="28"/>
      <c r="N1053" s="28"/>
      <c r="O1053" s="28"/>
      <c r="P1053" s="28"/>
      <c r="Q1053" s="28"/>
      <c r="R1053" s="28"/>
      <c r="S1053" s="28"/>
      <c r="T1053" s="28"/>
      <c r="U1053" s="28"/>
      <c r="V1053" s="28"/>
      <c r="W1053" s="28"/>
      <c r="X1053" s="28"/>
      <c r="Y1053" s="28"/>
      <c r="Z1053" s="28"/>
      <c r="AA1053" s="28"/>
      <c r="AB1053" s="28"/>
      <c r="AC1053" s="28"/>
      <c r="AD1053" s="28"/>
      <c r="AE1053" s="28"/>
      <c r="AF1053" s="28"/>
      <c r="AG1053" s="28"/>
      <c r="AH1053" s="28"/>
      <c r="AI1053" s="28"/>
      <c r="AJ1053" s="28"/>
      <c r="AK1053" s="28"/>
      <c r="AL1053" s="28"/>
      <c r="AM1053" s="28"/>
      <c r="AN1053" s="28"/>
      <c r="AO1053" s="28"/>
      <c r="AP1053" s="28"/>
      <c r="AQ1053" s="28"/>
      <c r="AR1053" s="28"/>
      <c r="AS1053" s="28"/>
      <c r="AT1053" s="28"/>
      <c r="AU1053" s="28"/>
      <c r="AV1053" s="28"/>
      <c r="AW1053" s="28"/>
      <c r="AX1053" s="28"/>
      <c r="AY1053" s="28"/>
      <c r="AZ1053" s="28"/>
      <c r="BA1053" s="28"/>
      <c r="BB1053" s="28"/>
      <c r="BC1053" s="28"/>
      <c r="BD1053" s="28"/>
      <c r="BE1053" s="28"/>
      <c r="BF1053" s="28"/>
      <c r="BG1053" s="28"/>
      <c r="BH1053" s="28"/>
      <c r="BI1053" s="28"/>
      <c r="BJ1053" s="28"/>
    </row>
    <row r="1054" spans="1:62" s="12" customFormat="1" ht="14.4" x14ac:dyDescent="0.25">
      <c r="A1054" s="37"/>
      <c r="B1054" s="21"/>
      <c r="C1054" s="21"/>
      <c r="D1054" s="21"/>
      <c r="E1054" s="21"/>
      <c r="F1054" s="21"/>
      <c r="G1054" s="57"/>
      <c r="H1054" s="21"/>
      <c r="I1054" s="21"/>
      <c r="J1054" s="21"/>
      <c r="K1054" s="21"/>
      <c r="L1054" s="28"/>
      <c r="M1054" s="28"/>
      <c r="N1054" s="28"/>
      <c r="O1054" s="28"/>
      <c r="P1054" s="28"/>
      <c r="Q1054" s="28"/>
      <c r="R1054" s="28"/>
      <c r="S1054" s="28"/>
      <c r="T1054" s="28"/>
      <c r="U1054" s="28"/>
      <c r="V1054" s="28"/>
      <c r="W1054" s="28"/>
      <c r="X1054" s="28"/>
      <c r="Y1054" s="28"/>
      <c r="Z1054" s="28"/>
      <c r="AA1054" s="28"/>
      <c r="AB1054" s="28"/>
      <c r="AC1054" s="28"/>
      <c r="AD1054" s="28"/>
      <c r="AE1054" s="28"/>
      <c r="AF1054" s="28"/>
      <c r="AG1054" s="28"/>
      <c r="AH1054" s="28"/>
      <c r="AI1054" s="28"/>
      <c r="AJ1054" s="28"/>
      <c r="AK1054" s="28"/>
      <c r="AL1054" s="28"/>
      <c r="AM1054" s="28"/>
      <c r="AN1054" s="28"/>
      <c r="AO1054" s="28"/>
      <c r="AP1054" s="28"/>
      <c r="AQ1054" s="28"/>
      <c r="AR1054" s="28"/>
      <c r="AS1054" s="28"/>
      <c r="AT1054" s="28"/>
      <c r="AU1054" s="28"/>
      <c r="AV1054" s="28"/>
      <c r="AW1054" s="28"/>
      <c r="AX1054" s="28"/>
      <c r="AY1054" s="28"/>
      <c r="AZ1054" s="28"/>
      <c r="BA1054" s="28"/>
      <c r="BB1054" s="28"/>
      <c r="BC1054" s="28"/>
      <c r="BD1054" s="28"/>
      <c r="BE1054" s="28"/>
      <c r="BF1054" s="28"/>
      <c r="BG1054" s="28"/>
      <c r="BH1054" s="28"/>
      <c r="BI1054" s="28"/>
      <c r="BJ1054" s="28"/>
    </row>
    <row r="1055" spans="1:62" s="12" customFormat="1" ht="14.4" x14ac:dyDescent="0.25">
      <c r="A1055" s="37"/>
      <c r="B1055" s="21"/>
      <c r="C1055" s="21"/>
      <c r="D1055" s="21"/>
      <c r="E1055" s="21"/>
      <c r="F1055" s="21"/>
      <c r="G1055" s="57"/>
      <c r="H1055" s="21"/>
      <c r="I1055" s="21"/>
      <c r="J1055" s="21"/>
      <c r="K1055" s="21"/>
      <c r="L1055" s="28"/>
      <c r="M1055" s="28"/>
      <c r="N1055" s="28"/>
      <c r="O1055" s="28"/>
      <c r="P1055" s="28"/>
      <c r="Q1055" s="28"/>
      <c r="R1055" s="28"/>
      <c r="S1055" s="28"/>
      <c r="T1055" s="28"/>
      <c r="U1055" s="28"/>
      <c r="V1055" s="28"/>
      <c r="W1055" s="28"/>
      <c r="X1055" s="28"/>
      <c r="Y1055" s="28"/>
      <c r="Z1055" s="28"/>
      <c r="AA1055" s="28"/>
      <c r="AB1055" s="28"/>
      <c r="AC1055" s="28"/>
      <c r="AD1055" s="28"/>
      <c r="AE1055" s="28"/>
      <c r="AF1055" s="28"/>
      <c r="AG1055" s="28"/>
      <c r="AH1055" s="28"/>
      <c r="AI1055" s="28"/>
      <c r="AJ1055" s="28"/>
      <c r="AK1055" s="28"/>
      <c r="AL1055" s="28"/>
      <c r="AM1055" s="28"/>
      <c r="AN1055" s="28"/>
      <c r="AO1055" s="28"/>
      <c r="AP1055" s="28"/>
      <c r="AQ1055" s="28"/>
      <c r="AR1055" s="28"/>
      <c r="AS1055" s="28"/>
      <c r="AT1055" s="28"/>
      <c r="AU1055" s="28"/>
      <c r="AV1055" s="28"/>
      <c r="AW1055" s="28"/>
      <c r="AX1055" s="28"/>
      <c r="AY1055" s="28"/>
      <c r="AZ1055" s="28"/>
      <c r="BA1055" s="28"/>
      <c r="BB1055" s="28"/>
      <c r="BC1055" s="28"/>
      <c r="BD1055" s="28"/>
      <c r="BE1055" s="28"/>
      <c r="BF1055" s="28"/>
      <c r="BG1055" s="28"/>
      <c r="BH1055" s="28"/>
      <c r="BI1055" s="28"/>
      <c r="BJ1055" s="28"/>
    </row>
    <row r="1056" spans="1:62" s="12" customFormat="1" ht="14.4" x14ac:dyDescent="0.25">
      <c r="A1056" s="37"/>
      <c r="B1056" s="21"/>
      <c r="C1056" s="21"/>
      <c r="D1056" s="21"/>
      <c r="E1056" s="21"/>
      <c r="F1056" s="21"/>
      <c r="G1056" s="57"/>
      <c r="H1056" s="21"/>
      <c r="I1056" s="21"/>
      <c r="J1056" s="21"/>
      <c r="K1056" s="21"/>
      <c r="L1056" s="28"/>
      <c r="M1056" s="28"/>
      <c r="N1056" s="28"/>
      <c r="O1056" s="28"/>
      <c r="P1056" s="28"/>
      <c r="Q1056" s="28"/>
      <c r="R1056" s="28"/>
      <c r="S1056" s="28"/>
      <c r="T1056" s="28"/>
      <c r="U1056" s="28"/>
      <c r="V1056" s="28"/>
      <c r="W1056" s="28"/>
      <c r="X1056" s="28"/>
      <c r="Y1056" s="28"/>
      <c r="Z1056" s="28"/>
      <c r="AA1056" s="28"/>
      <c r="AB1056" s="28"/>
      <c r="AC1056" s="28"/>
      <c r="AD1056" s="28"/>
      <c r="AE1056" s="28"/>
      <c r="AF1056" s="28"/>
      <c r="AG1056" s="28"/>
      <c r="AH1056" s="28"/>
      <c r="AI1056" s="28"/>
      <c r="AJ1056" s="28"/>
      <c r="AK1056" s="28"/>
      <c r="AL1056" s="28"/>
      <c r="AM1056" s="28"/>
      <c r="AN1056" s="28"/>
      <c r="AO1056" s="28"/>
      <c r="AP1056" s="28"/>
      <c r="AQ1056" s="28"/>
      <c r="AR1056" s="28"/>
      <c r="AS1056" s="28"/>
      <c r="AT1056" s="28"/>
      <c r="AU1056" s="28"/>
      <c r="AV1056" s="28"/>
      <c r="AW1056" s="28"/>
      <c r="AX1056" s="28"/>
      <c r="AY1056" s="28"/>
      <c r="AZ1056" s="28"/>
      <c r="BA1056" s="28"/>
      <c r="BB1056" s="28"/>
      <c r="BC1056" s="28"/>
      <c r="BD1056" s="28"/>
      <c r="BE1056" s="28"/>
      <c r="BF1056" s="28"/>
      <c r="BG1056" s="28"/>
      <c r="BH1056" s="28"/>
      <c r="BI1056" s="28"/>
      <c r="BJ1056" s="28"/>
    </row>
    <row r="1057" spans="1:62" s="12" customFormat="1" ht="14.4" x14ac:dyDescent="0.25">
      <c r="A1057" s="37"/>
      <c r="B1057" s="21"/>
      <c r="C1057" s="21"/>
      <c r="D1057" s="21"/>
      <c r="E1057" s="21"/>
      <c r="F1057" s="21"/>
      <c r="G1057" s="57"/>
      <c r="H1057" s="21"/>
      <c r="I1057" s="21"/>
      <c r="J1057" s="21"/>
      <c r="K1057" s="21"/>
      <c r="L1057" s="28"/>
      <c r="M1057" s="28"/>
      <c r="N1057" s="28"/>
      <c r="O1057" s="28"/>
      <c r="P1057" s="28"/>
      <c r="Q1057" s="28"/>
      <c r="R1057" s="28"/>
      <c r="S1057" s="28"/>
      <c r="T1057" s="28"/>
      <c r="U1057" s="28"/>
      <c r="V1057" s="28"/>
      <c r="W1057" s="28"/>
      <c r="X1057" s="28"/>
      <c r="Y1057" s="28"/>
      <c r="Z1057" s="28"/>
      <c r="AA1057" s="28"/>
      <c r="AB1057" s="28"/>
      <c r="AC1057" s="28"/>
      <c r="AD1057" s="28"/>
      <c r="AE1057" s="28"/>
      <c r="AF1057" s="28"/>
      <c r="AG1057" s="28"/>
      <c r="AH1057" s="28"/>
      <c r="AI1057" s="28"/>
      <c r="AJ1057" s="28"/>
      <c r="AK1057" s="28"/>
      <c r="AL1057" s="28"/>
      <c r="AM1057" s="28"/>
      <c r="AN1057" s="28"/>
      <c r="AO1057" s="28"/>
      <c r="AP1057" s="28"/>
      <c r="AQ1057" s="28"/>
      <c r="AR1057" s="28"/>
      <c r="AS1057" s="28"/>
      <c r="AT1057" s="28"/>
      <c r="AU1057" s="28"/>
      <c r="AV1057" s="28"/>
      <c r="AW1057" s="28"/>
      <c r="AX1057" s="28"/>
      <c r="AY1057" s="28"/>
      <c r="AZ1057" s="28"/>
      <c r="BA1057" s="28"/>
      <c r="BB1057" s="28"/>
      <c r="BC1057" s="28"/>
      <c r="BD1057" s="28"/>
      <c r="BE1057" s="28"/>
      <c r="BF1057" s="28"/>
      <c r="BG1057" s="28"/>
      <c r="BH1057" s="28"/>
      <c r="BI1057" s="28"/>
      <c r="BJ1057" s="28"/>
    </row>
    <row r="1058" spans="1:62" s="12" customFormat="1" ht="14.4" x14ac:dyDescent="0.25">
      <c r="A1058" s="37"/>
      <c r="B1058" s="21"/>
      <c r="C1058" s="21"/>
      <c r="D1058" s="21"/>
      <c r="E1058" s="21"/>
      <c r="F1058" s="21"/>
      <c r="G1058" s="57"/>
      <c r="H1058" s="21"/>
      <c r="I1058" s="21"/>
      <c r="J1058" s="21"/>
      <c r="K1058" s="21"/>
      <c r="L1058" s="28"/>
      <c r="M1058" s="28"/>
      <c r="N1058" s="28"/>
      <c r="O1058" s="28"/>
      <c r="P1058" s="28"/>
      <c r="Q1058" s="28"/>
      <c r="R1058" s="28"/>
      <c r="S1058" s="28"/>
      <c r="T1058" s="28"/>
      <c r="U1058" s="28"/>
      <c r="V1058" s="28"/>
      <c r="W1058" s="28"/>
      <c r="X1058" s="28"/>
      <c r="Y1058" s="28"/>
      <c r="Z1058" s="28"/>
      <c r="AA1058" s="28"/>
      <c r="AB1058" s="28"/>
      <c r="AC1058" s="28"/>
      <c r="AD1058" s="28"/>
      <c r="AE1058" s="28"/>
      <c r="AF1058" s="28"/>
      <c r="AG1058" s="28"/>
      <c r="AH1058" s="28"/>
      <c r="AI1058" s="28"/>
      <c r="AJ1058" s="28"/>
      <c r="AK1058" s="28"/>
      <c r="AL1058" s="28"/>
      <c r="AM1058" s="28"/>
      <c r="AN1058" s="28"/>
      <c r="AO1058" s="28"/>
      <c r="AP1058" s="28"/>
      <c r="AQ1058" s="28"/>
      <c r="AR1058" s="28"/>
      <c r="AS1058" s="28"/>
      <c r="AT1058" s="28"/>
      <c r="AU1058" s="28"/>
      <c r="AV1058" s="28"/>
      <c r="AW1058" s="28"/>
      <c r="AX1058" s="28"/>
      <c r="AY1058" s="28"/>
      <c r="AZ1058" s="28"/>
      <c r="BA1058" s="28"/>
      <c r="BB1058" s="28"/>
      <c r="BC1058" s="28"/>
      <c r="BD1058" s="28"/>
      <c r="BE1058" s="28"/>
      <c r="BF1058" s="28"/>
      <c r="BG1058" s="28"/>
      <c r="BH1058" s="28"/>
      <c r="BI1058" s="28"/>
      <c r="BJ1058" s="28"/>
    </row>
    <row r="1059" spans="1:62" s="12" customFormat="1" ht="14.4" x14ac:dyDescent="0.25">
      <c r="A1059" s="37"/>
      <c r="B1059" s="21"/>
      <c r="C1059" s="21"/>
      <c r="D1059" s="21"/>
      <c r="E1059" s="21"/>
      <c r="F1059" s="21"/>
      <c r="G1059" s="57"/>
      <c r="H1059" s="21"/>
      <c r="I1059" s="21"/>
      <c r="J1059" s="21"/>
      <c r="K1059" s="21"/>
      <c r="L1059" s="28"/>
      <c r="M1059" s="28"/>
      <c r="N1059" s="28"/>
      <c r="O1059" s="28"/>
      <c r="P1059" s="28"/>
      <c r="Q1059" s="28"/>
      <c r="R1059" s="28"/>
      <c r="S1059" s="28"/>
      <c r="T1059" s="28"/>
      <c r="U1059" s="28"/>
      <c r="V1059" s="28"/>
      <c r="W1059" s="28"/>
      <c r="X1059" s="28"/>
      <c r="Y1059" s="28"/>
      <c r="Z1059" s="28"/>
      <c r="AA1059" s="28"/>
      <c r="AB1059" s="28"/>
      <c r="AC1059" s="28"/>
      <c r="AD1059" s="28"/>
      <c r="AE1059" s="28"/>
      <c r="AF1059" s="28"/>
      <c r="AG1059" s="28"/>
      <c r="AH1059" s="28"/>
      <c r="AI1059" s="28"/>
      <c r="AJ1059" s="28"/>
      <c r="AK1059" s="28"/>
      <c r="AL1059" s="28"/>
      <c r="AM1059" s="28"/>
      <c r="AN1059" s="28"/>
      <c r="AO1059" s="28"/>
      <c r="AP1059" s="28"/>
      <c r="AQ1059" s="28"/>
      <c r="AR1059" s="28"/>
      <c r="AS1059" s="28"/>
      <c r="AT1059" s="28"/>
      <c r="AU1059" s="28"/>
      <c r="AV1059" s="28"/>
      <c r="AW1059" s="28"/>
      <c r="AX1059" s="28"/>
      <c r="AY1059" s="28"/>
      <c r="AZ1059" s="28"/>
      <c r="BA1059" s="28"/>
      <c r="BB1059" s="28"/>
      <c r="BC1059" s="28"/>
      <c r="BD1059" s="28"/>
      <c r="BE1059" s="28"/>
      <c r="BF1059" s="28"/>
      <c r="BG1059" s="28"/>
      <c r="BH1059" s="28"/>
      <c r="BI1059" s="28"/>
      <c r="BJ1059" s="28"/>
    </row>
    <row r="1060" spans="1:62" s="12" customFormat="1" ht="14.4" x14ac:dyDescent="0.25">
      <c r="A1060" s="37"/>
      <c r="B1060" s="21"/>
      <c r="C1060" s="21"/>
      <c r="D1060" s="21"/>
      <c r="E1060" s="21"/>
      <c r="F1060" s="21"/>
      <c r="G1060" s="57"/>
      <c r="H1060" s="21"/>
      <c r="I1060" s="21"/>
      <c r="J1060" s="21"/>
      <c r="K1060" s="21"/>
      <c r="L1060" s="28"/>
      <c r="M1060" s="28"/>
      <c r="N1060" s="28"/>
      <c r="O1060" s="28"/>
      <c r="P1060" s="28"/>
      <c r="Q1060" s="28"/>
      <c r="R1060" s="28"/>
      <c r="S1060" s="28"/>
      <c r="T1060" s="28"/>
      <c r="U1060" s="28"/>
      <c r="V1060" s="28"/>
      <c r="W1060" s="28"/>
      <c r="X1060" s="28"/>
      <c r="Y1060" s="28"/>
      <c r="Z1060" s="28"/>
      <c r="AA1060" s="28"/>
      <c r="AB1060" s="28"/>
      <c r="AC1060" s="28"/>
      <c r="AD1060" s="28"/>
      <c r="AE1060" s="28"/>
      <c r="AF1060" s="28"/>
      <c r="AG1060" s="28"/>
      <c r="AH1060" s="28"/>
      <c r="AI1060" s="28"/>
      <c r="AJ1060" s="28"/>
      <c r="AK1060" s="28"/>
      <c r="AL1060" s="28"/>
      <c r="AM1060" s="28"/>
      <c r="AN1060" s="28"/>
      <c r="AO1060" s="28"/>
      <c r="AP1060" s="28"/>
      <c r="AQ1060" s="28"/>
      <c r="AR1060" s="28"/>
      <c r="AS1060" s="28"/>
      <c r="AT1060" s="28"/>
      <c r="AU1060" s="28"/>
      <c r="AV1060" s="28"/>
      <c r="AW1060" s="28"/>
      <c r="AX1060" s="28"/>
      <c r="AY1060" s="28"/>
      <c r="AZ1060" s="28"/>
      <c r="BA1060" s="28"/>
      <c r="BB1060" s="28"/>
      <c r="BC1060" s="28"/>
      <c r="BD1060" s="28"/>
      <c r="BE1060" s="28"/>
      <c r="BF1060" s="28"/>
      <c r="BG1060" s="28"/>
      <c r="BH1060" s="28"/>
      <c r="BI1060" s="28"/>
      <c r="BJ1060" s="28"/>
    </row>
    <row r="1061" spans="1:62" s="12" customFormat="1" ht="14.4" x14ac:dyDescent="0.25">
      <c r="A1061" s="37"/>
      <c r="B1061" s="21"/>
      <c r="C1061" s="21"/>
      <c r="D1061" s="21"/>
      <c r="E1061" s="21"/>
      <c r="F1061" s="21"/>
      <c r="G1061" s="57"/>
      <c r="H1061" s="21"/>
      <c r="I1061" s="21"/>
      <c r="J1061" s="21"/>
      <c r="K1061" s="21"/>
      <c r="L1061" s="28"/>
      <c r="M1061" s="28"/>
      <c r="N1061" s="28"/>
      <c r="O1061" s="28"/>
      <c r="P1061" s="28"/>
      <c r="Q1061" s="28"/>
      <c r="R1061" s="28"/>
      <c r="S1061" s="28"/>
      <c r="T1061" s="28"/>
      <c r="U1061" s="28"/>
      <c r="V1061" s="28"/>
      <c r="W1061" s="28"/>
      <c r="X1061" s="28"/>
      <c r="Y1061" s="28"/>
      <c r="Z1061" s="28"/>
      <c r="AA1061" s="28"/>
      <c r="AB1061" s="28"/>
      <c r="AC1061" s="28"/>
      <c r="AD1061" s="28"/>
      <c r="AE1061" s="28"/>
      <c r="AF1061" s="28"/>
      <c r="AG1061" s="28"/>
      <c r="AH1061" s="28"/>
      <c r="AI1061" s="28"/>
      <c r="AJ1061" s="28"/>
      <c r="AK1061" s="28"/>
      <c r="AL1061" s="28"/>
      <c r="AM1061" s="28"/>
      <c r="AN1061" s="28"/>
      <c r="AO1061" s="28"/>
      <c r="AP1061" s="28"/>
      <c r="AQ1061" s="28"/>
      <c r="AR1061" s="28"/>
      <c r="AS1061" s="28"/>
      <c r="AT1061" s="28"/>
      <c r="AU1061" s="28"/>
      <c r="AV1061" s="28"/>
      <c r="AW1061" s="28"/>
      <c r="AX1061" s="28"/>
      <c r="AY1061" s="28"/>
      <c r="AZ1061" s="28"/>
      <c r="BA1061" s="28"/>
      <c r="BB1061" s="28"/>
      <c r="BC1061" s="28"/>
      <c r="BD1061" s="28"/>
      <c r="BE1061" s="28"/>
      <c r="BF1061" s="28"/>
      <c r="BG1061" s="28"/>
      <c r="BH1061" s="28"/>
      <c r="BI1061" s="28"/>
      <c r="BJ1061" s="28"/>
    </row>
    <row r="1062" spans="1:62" s="12" customFormat="1" ht="14.4" x14ac:dyDescent="0.25">
      <c r="A1062" s="37"/>
      <c r="B1062" s="21"/>
      <c r="C1062" s="21"/>
      <c r="D1062" s="21"/>
      <c r="E1062" s="21"/>
      <c r="F1062" s="21"/>
      <c r="G1062" s="57"/>
      <c r="H1062" s="21"/>
      <c r="I1062" s="21"/>
      <c r="J1062" s="21"/>
      <c r="K1062" s="21"/>
      <c r="L1062" s="28"/>
      <c r="M1062" s="28"/>
      <c r="N1062" s="28"/>
      <c r="O1062" s="28"/>
      <c r="P1062" s="28"/>
      <c r="Q1062" s="28"/>
      <c r="R1062" s="28"/>
      <c r="S1062" s="28"/>
      <c r="T1062" s="28"/>
      <c r="U1062" s="28"/>
      <c r="V1062" s="28"/>
      <c r="W1062" s="28"/>
      <c r="X1062" s="28"/>
      <c r="Y1062" s="28"/>
      <c r="Z1062" s="28"/>
      <c r="AA1062" s="28"/>
      <c r="AB1062" s="28"/>
      <c r="AC1062" s="28"/>
      <c r="AD1062" s="28"/>
      <c r="AE1062" s="28"/>
      <c r="AF1062" s="28"/>
      <c r="AG1062" s="28"/>
      <c r="AH1062" s="28"/>
      <c r="AI1062" s="28"/>
      <c r="AJ1062" s="28"/>
      <c r="AK1062" s="28"/>
      <c r="AL1062" s="28"/>
      <c r="AM1062" s="28"/>
      <c r="AN1062" s="28"/>
      <c r="AO1062" s="28"/>
      <c r="AP1062" s="28"/>
      <c r="AQ1062" s="28"/>
      <c r="AR1062" s="28"/>
      <c r="AS1062" s="28"/>
      <c r="AT1062" s="28"/>
      <c r="AU1062" s="28"/>
      <c r="AV1062" s="28"/>
      <c r="AW1062" s="28"/>
      <c r="AX1062" s="28"/>
      <c r="AY1062" s="28"/>
      <c r="AZ1062" s="28"/>
      <c r="BA1062" s="28"/>
      <c r="BB1062" s="28"/>
      <c r="BC1062" s="28"/>
      <c r="BD1062" s="28"/>
      <c r="BE1062" s="28"/>
      <c r="BF1062" s="28"/>
      <c r="BG1062" s="28"/>
      <c r="BH1062" s="28"/>
      <c r="BI1062" s="28"/>
      <c r="BJ1062" s="28"/>
    </row>
    <row r="1063" spans="1:62" s="12" customFormat="1" ht="14.4" x14ac:dyDescent="0.25">
      <c r="A1063" s="37"/>
      <c r="B1063" s="21"/>
      <c r="C1063" s="21"/>
      <c r="D1063" s="21"/>
      <c r="E1063" s="21"/>
      <c r="F1063" s="21"/>
      <c r="G1063" s="57"/>
      <c r="H1063" s="21"/>
      <c r="I1063" s="21"/>
      <c r="J1063" s="21"/>
      <c r="K1063" s="21"/>
      <c r="L1063" s="28"/>
      <c r="M1063" s="28"/>
      <c r="N1063" s="28"/>
      <c r="O1063" s="28"/>
      <c r="P1063" s="28"/>
      <c r="Q1063" s="28"/>
      <c r="R1063" s="28"/>
      <c r="S1063" s="28"/>
      <c r="T1063" s="28"/>
      <c r="U1063" s="28"/>
      <c r="V1063" s="28"/>
      <c r="W1063" s="28"/>
      <c r="X1063" s="28"/>
      <c r="Y1063" s="28"/>
      <c r="Z1063" s="28"/>
      <c r="AA1063" s="28"/>
      <c r="AB1063" s="28"/>
      <c r="AC1063" s="28"/>
      <c r="AD1063" s="28"/>
      <c r="AE1063" s="28"/>
      <c r="AF1063" s="28"/>
      <c r="AG1063" s="28"/>
      <c r="AH1063" s="28"/>
      <c r="AI1063" s="28"/>
      <c r="AJ1063" s="28"/>
      <c r="AK1063" s="28"/>
      <c r="AL1063" s="28"/>
      <c r="AM1063" s="28"/>
      <c r="AN1063" s="28"/>
      <c r="AO1063" s="28"/>
      <c r="AP1063" s="28"/>
      <c r="AQ1063" s="28"/>
      <c r="AR1063" s="28"/>
      <c r="AS1063" s="28"/>
      <c r="AT1063" s="28"/>
      <c r="AU1063" s="28"/>
      <c r="AV1063" s="28"/>
      <c r="AW1063" s="28"/>
      <c r="AX1063" s="28"/>
      <c r="AY1063" s="28"/>
      <c r="AZ1063" s="28"/>
      <c r="BA1063" s="28"/>
      <c r="BB1063" s="28"/>
      <c r="BC1063" s="28"/>
      <c r="BD1063" s="28"/>
      <c r="BE1063" s="28"/>
      <c r="BF1063" s="28"/>
      <c r="BG1063" s="28"/>
      <c r="BH1063" s="28"/>
      <c r="BI1063" s="28"/>
      <c r="BJ1063" s="28"/>
    </row>
    <row r="1064" spans="1:62" s="12" customFormat="1" ht="14.4" x14ac:dyDescent="0.25">
      <c r="A1064" s="37"/>
      <c r="B1064" s="21"/>
      <c r="C1064" s="21"/>
      <c r="D1064" s="21"/>
      <c r="E1064" s="21"/>
      <c r="F1064" s="21"/>
      <c r="G1064" s="57"/>
      <c r="H1064" s="21"/>
      <c r="I1064" s="21"/>
      <c r="J1064" s="21"/>
      <c r="K1064" s="21"/>
      <c r="L1064" s="28"/>
      <c r="M1064" s="28"/>
      <c r="N1064" s="28"/>
      <c r="O1064" s="28"/>
      <c r="P1064" s="28"/>
      <c r="Q1064" s="28"/>
      <c r="R1064" s="28"/>
      <c r="S1064" s="28"/>
      <c r="T1064" s="28"/>
      <c r="U1064" s="28"/>
      <c r="V1064" s="28"/>
      <c r="W1064" s="28"/>
      <c r="X1064" s="28"/>
      <c r="Y1064" s="28"/>
      <c r="Z1064" s="28"/>
      <c r="AA1064" s="28"/>
      <c r="AB1064" s="28"/>
      <c r="AC1064" s="28"/>
      <c r="AD1064" s="28"/>
      <c r="AE1064" s="28"/>
      <c r="AF1064" s="28"/>
      <c r="AG1064" s="28"/>
      <c r="AH1064" s="28"/>
      <c r="AI1064" s="28"/>
      <c r="AJ1064" s="28"/>
      <c r="AK1064" s="28"/>
      <c r="AL1064" s="28"/>
      <c r="AM1064" s="28"/>
      <c r="AN1064" s="28"/>
      <c r="AO1064" s="28"/>
      <c r="AP1064" s="28"/>
      <c r="AQ1064" s="28"/>
      <c r="AR1064" s="28"/>
      <c r="AS1064" s="28"/>
      <c r="AT1064" s="28"/>
      <c r="AU1064" s="28"/>
      <c r="AV1064" s="28"/>
      <c r="AW1064" s="28"/>
      <c r="AX1064" s="28"/>
      <c r="AY1064" s="28"/>
      <c r="AZ1064" s="28"/>
      <c r="BA1064" s="28"/>
      <c r="BB1064" s="28"/>
      <c r="BC1064" s="28"/>
      <c r="BD1064" s="28"/>
      <c r="BE1064" s="28"/>
      <c r="BF1064" s="28"/>
      <c r="BG1064" s="28"/>
      <c r="BH1064" s="28"/>
      <c r="BI1064" s="28"/>
      <c r="BJ1064" s="28"/>
    </row>
    <row r="1065" spans="1:62" s="12" customFormat="1" ht="14.4" x14ac:dyDescent="0.25">
      <c r="A1065" s="37"/>
      <c r="B1065" s="21"/>
      <c r="C1065" s="21"/>
      <c r="D1065" s="21"/>
      <c r="E1065" s="21"/>
      <c r="F1065" s="21"/>
      <c r="G1065" s="57"/>
      <c r="H1065" s="21"/>
      <c r="I1065" s="21"/>
      <c r="J1065" s="21"/>
      <c r="K1065" s="21"/>
      <c r="L1065" s="28"/>
      <c r="M1065" s="28"/>
      <c r="N1065" s="28"/>
      <c r="O1065" s="28"/>
      <c r="P1065" s="28"/>
      <c r="Q1065" s="28"/>
      <c r="R1065" s="28"/>
      <c r="S1065" s="28"/>
      <c r="T1065" s="28"/>
      <c r="U1065" s="28"/>
      <c r="V1065" s="28"/>
      <c r="W1065" s="28"/>
      <c r="X1065" s="28"/>
      <c r="Y1065" s="28"/>
      <c r="Z1065" s="28"/>
      <c r="AA1065" s="28"/>
      <c r="AB1065" s="28"/>
      <c r="AC1065" s="28"/>
      <c r="AD1065" s="28"/>
      <c r="AE1065" s="28"/>
      <c r="AF1065" s="28"/>
      <c r="AG1065" s="28"/>
      <c r="AH1065" s="28"/>
      <c r="AI1065" s="28"/>
      <c r="AJ1065" s="28"/>
      <c r="AK1065" s="28"/>
      <c r="AL1065" s="28"/>
      <c r="AM1065" s="28"/>
      <c r="AN1065" s="28"/>
      <c r="AO1065" s="28"/>
      <c r="AP1065" s="28"/>
      <c r="AQ1065" s="28"/>
      <c r="AR1065" s="28"/>
      <c r="AS1065" s="28"/>
      <c r="AT1065" s="28"/>
      <c r="AU1065" s="28"/>
      <c r="AV1065" s="28"/>
      <c r="AW1065" s="28"/>
      <c r="AX1065" s="28"/>
      <c r="AY1065" s="28"/>
      <c r="AZ1065" s="28"/>
      <c r="BA1065" s="28"/>
      <c r="BB1065" s="28"/>
      <c r="BC1065" s="28"/>
      <c r="BD1065" s="28"/>
      <c r="BE1065" s="28"/>
      <c r="BF1065" s="28"/>
      <c r="BG1065" s="28"/>
      <c r="BH1065" s="28"/>
      <c r="BI1065" s="28"/>
      <c r="BJ1065" s="28"/>
    </row>
    <row r="1066" spans="1:62" s="12" customFormat="1" ht="14.4" x14ac:dyDescent="0.25">
      <c r="A1066" s="37"/>
      <c r="B1066" s="21"/>
      <c r="C1066" s="21"/>
      <c r="D1066" s="21"/>
      <c r="E1066" s="21"/>
      <c r="F1066" s="21"/>
      <c r="G1066" s="57"/>
      <c r="H1066" s="21"/>
      <c r="I1066" s="21"/>
      <c r="J1066" s="21"/>
      <c r="K1066" s="21"/>
      <c r="L1066" s="28"/>
      <c r="M1066" s="28"/>
      <c r="N1066" s="28"/>
      <c r="O1066" s="28"/>
      <c r="P1066" s="28"/>
      <c r="Q1066" s="28"/>
      <c r="R1066" s="28"/>
      <c r="S1066" s="28"/>
      <c r="T1066" s="28"/>
      <c r="U1066" s="28"/>
      <c r="V1066" s="28"/>
      <c r="W1066" s="28"/>
      <c r="X1066" s="28"/>
      <c r="Y1066" s="28"/>
      <c r="Z1066" s="28"/>
      <c r="AA1066" s="28"/>
      <c r="AB1066" s="28"/>
      <c r="AC1066" s="28"/>
      <c r="AD1066" s="28"/>
      <c r="AE1066" s="28"/>
      <c r="AF1066" s="28"/>
      <c r="AG1066" s="28"/>
      <c r="AH1066" s="28"/>
      <c r="AI1066" s="28"/>
      <c r="AJ1066" s="28"/>
      <c r="AK1066" s="28"/>
      <c r="AL1066" s="28"/>
      <c r="AM1066" s="28"/>
      <c r="AN1066" s="28"/>
      <c r="AO1066" s="28"/>
      <c r="AP1066" s="28"/>
      <c r="AQ1066" s="28"/>
      <c r="AR1066" s="28"/>
      <c r="AS1066" s="28"/>
      <c r="AT1066" s="28"/>
      <c r="AU1066" s="28"/>
      <c r="AV1066" s="28"/>
      <c r="AW1066" s="28"/>
      <c r="AX1066" s="28"/>
      <c r="AY1066" s="28"/>
      <c r="AZ1066" s="28"/>
      <c r="BA1066" s="28"/>
      <c r="BB1066" s="28"/>
      <c r="BC1066" s="28"/>
      <c r="BD1066" s="28"/>
      <c r="BE1066" s="28"/>
      <c r="BF1066" s="28"/>
      <c r="BG1066" s="28"/>
      <c r="BH1066" s="28"/>
      <c r="BI1066" s="28"/>
      <c r="BJ1066" s="28"/>
    </row>
    <row r="1067" spans="1:62" s="12" customFormat="1" ht="14.4" x14ac:dyDescent="0.25">
      <c r="A1067" s="37"/>
      <c r="B1067" s="21"/>
      <c r="C1067" s="21"/>
      <c r="D1067" s="21"/>
      <c r="E1067" s="21"/>
      <c r="F1067" s="21"/>
      <c r="G1067" s="57"/>
      <c r="H1067" s="21"/>
      <c r="I1067" s="21"/>
      <c r="J1067" s="21"/>
      <c r="K1067" s="21"/>
      <c r="L1067" s="28"/>
      <c r="M1067" s="28"/>
      <c r="N1067" s="28"/>
      <c r="O1067" s="28"/>
      <c r="P1067" s="28"/>
      <c r="Q1067" s="28"/>
      <c r="R1067" s="28"/>
      <c r="S1067" s="28"/>
      <c r="T1067" s="28"/>
      <c r="U1067" s="28"/>
      <c r="V1067" s="28"/>
      <c r="W1067" s="28"/>
      <c r="X1067" s="28"/>
      <c r="Y1067" s="28"/>
      <c r="Z1067" s="28"/>
      <c r="AA1067" s="28"/>
      <c r="AB1067" s="28"/>
      <c r="AC1067" s="28"/>
      <c r="AD1067" s="28"/>
      <c r="AE1067" s="28"/>
      <c r="AF1067" s="28"/>
      <c r="AG1067" s="28"/>
      <c r="AH1067" s="28"/>
      <c r="AI1067" s="28"/>
      <c r="AJ1067" s="28"/>
      <c r="AK1067" s="28"/>
      <c r="AL1067" s="28"/>
      <c r="AM1067" s="28"/>
      <c r="AN1067" s="28"/>
      <c r="AO1067" s="28"/>
      <c r="AP1067" s="28"/>
      <c r="AQ1067" s="28"/>
      <c r="AR1067" s="28"/>
      <c r="AS1067" s="28"/>
      <c r="AT1067" s="28"/>
      <c r="AU1067" s="28"/>
      <c r="AV1067" s="28"/>
      <c r="AW1067" s="28"/>
      <c r="AX1067" s="28"/>
      <c r="AY1067" s="28"/>
      <c r="AZ1067" s="28"/>
      <c r="BA1067" s="28"/>
      <c r="BB1067" s="28"/>
      <c r="BC1067" s="28"/>
      <c r="BD1067" s="28"/>
      <c r="BE1067" s="28"/>
      <c r="BF1067" s="28"/>
      <c r="BG1067" s="28"/>
      <c r="BH1067" s="28"/>
      <c r="BI1067" s="28"/>
      <c r="BJ1067" s="28"/>
    </row>
    <row r="1068" spans="1:62" s="12" customFormat="1" ht="14.4" x14ac:dyDescent="0.25">
      <c r="A1068" s="37"/>
      <c r="B1068" s="21"/>
      <c r="C1068" s="21"/>
      <c r="D1068" s="21"/>
      <c r="E1068" s="21"/>
      <c r="F1068" s="21"/>
      <c r="G1068" s="57"/>
      <c r="H1068" s="21"/>
      <c r="I1068" s="21"/>
      <c r="J1068" s="21"/>
      <c r="K1068" s="21"/>
      <c r="L1068" s="28"/>
      <c r="M1068" s="28"/>
      <c r="N1068" s="28"/>
      <c r="O1068" s="28"/>
      <c r="P1068" s="28"/>
      <c r="Q1068" s="28"/>
      <c r="R1068" s="28"/>
      <c r="S1068" s="28"/>
      <c r="T1068" s="28"/>
      <c r="U1068" s="28"/>
      <c r="V1068" s="28"/>
      <c r="W1068" s="28"/>
      <c r="X1068" s="28"/>
      <c r="Y1068" s="28"/>
      <c r="Z1068" s="28"/>
      <c r="AA1068" s="28"/>
      <c r="AB1068" s="28"/>
      <c r="AC1068" s="28"/>
      <c r="AD1068" s="28"/>
      <c r="AE1068" s="28"/>
      <c r="AF1068" s="28"/>
      <c r="AG1068" s="28"/>
      <c r="AH1068" s="28"/>
      <c r="AI1068" s="28"/>
      <c r="AJ1068" s="28"/>
      <c r="AK1068" s="28"/>
      <c r="AL1068" s="28"/>
      <c r="AM1068" s="28"/>
      <c r="AN1068" s="28"/>
      <c r="AO1068" s="28"/>
      <c r="AP1068" s="28"/>
      <c r="AQ1068" s="28"/>
      <c r="AR1068" s="28"/>
      <c r="AS1068" s="28"/>
      <c r="AT1068" s="28"/>
      <c r="AU1068" s="28"/>
      <c r="AV1068" s="28"/>
      <c r="AW1068" s="28"/>
      <c r="AX1068" s="28"/>
      <c r="AY1068" s="28"/>
      <c r="AZ1068" s="28"/>
      <c r="BA1068" s="28"/>
      <c r="BB1068" s="28"/>
      <c r="BC1068" s="28"/>
      <c r="BD1068" s="28"/>
      <c r="BE1068" s="28"/>
      <c r="BF1068" s="28"/>
      <c r="BG1068" s="28"/>
      <c r="BH1068" s="28"/>
      <c r="BI1068" s="28"/>
      <c r="BJ1068" s="28"/>
    </row>
    <row r="1069" spans="1:62" s="12" customFormat="1" ht="14.4" x14ac:dyDescent="0.25">
      <c r="A1069" s="37"/>
      <c r="B1069" s="21"/>
      <c r="C1069" s="21"/>
      <c r="D1069" s="21"/>
      <c r="E1069" s="21"/>
      <c r="F1069" s="21"/>
      <c r="G1069" s="57"/>
      <c r="H1069" s="21"/>
      <c r="I1069" s="21"/>
      <c r="J1069" s="21"/>
      <c r="K1069" s="21"/>
      <c r="L1069" s="28"/>
      <c r="M1069" s="28"/>
      <c r="N1069" s="28"/>
      <c r="O1069" s="28"/>
      <c r="P1069" s="28"/>
      <c r="Q1069" s="28"/>
      <c r="R1069" s="28"/>
      <c r="S1069" s="28"/>
      <c r="T1069" s="28"/>
      <c r="U1069" s="28"/>
      <c r="V1069" s="28"/>
      <c r="W1069" s="28"/>
      <c r="X1069" s="28"/>
      <c r="Y1069" s="28"/>
      <c r="Z1069" s="28"/>
      <c r="AA1069" s="28"/>
      <c r="AB1069" s="28"/>
      <c r="AC1069" s="28"/>
      <c r="AD1069" s="28"/>
      <c r="AE1069" s="28"/>
      <c r="AF1069" s="28"/>
      <c r="AG1069" s="28"/>
      <c r="AH1069" s="28"/>
      <c r="AI1069" s="28"/>
      <c r="AJ1069" s="28"/>
      <c r="AK1069" s="28"/>
      <c r="AL1069" s="28"/>
      <c r="AM1069" s="28"/>
      <c r="AN1069" s="28"/>
      <c r="AO1069" s="28"/>
      <c r="AP1069" s="28"/>
      <c r="AQ1069" s="28"/>
      <c r="AR1069" s="28"/>
      <c r="AS1069" s="28"/>
      <c r="AT1069" s="28"/>
      <c r="AU1069" s="28"/>
      <c r="AV1069" s="28"/>
      <c r="AW1069" s="28"/>
      <c r="AX1069" s="28"/>
      <c r="AY1069" s="28"/>
      <c r="AZ1069" s="28"/>
      <c r="BA1069" s="28"/>
      <c r="BB1069" s="28"/>
      <c r="BC1069" s="28"/>
      <c r="BD1069" s="28"/>
      <c r="BE1069" s="28"/>
      <c r="BF1069" s="28"/>
      <c r="BG1069" s="28"/>
      <c r="BH1069" s="28"/>
      <c r="BI1069" s="28"/>
      <c r="BJ1069" s="28"/>
    </row>
    <row r="1070" spans="1:62" s="12" customFormat="1" ht="14.4" x14ac:dyDescent="0.25">
      <c r="A1070" s="37"/>
      <c r="B1070" s="21"/>
      <c r="C1070" s="21"/>
      <c r="D1070" s="21"/>
      <c r="E1070" s="21"/>
      <c r="F1070" s="21"/>
      <c r="G1070" s="57"/>
      <c r="H1070" s="21"/>
      <c r="I1070" s="21"/>
      <c r="J1070" s="21"/>
      <c r="K1070" s="21"/>
      <c r="L1070" s="28"/>
      <c r="M1070" s="28"/>
      <c r="N1070" s="28"/>
      <c r="O1070" s="28"/>
      <c r="P1070" s="28"/>
      <c r="Q1070" s="28"/>
      <c r="R1070" s="28"/>
      <c r="S1070" s="28"/>
      <c r="T1070" s="28"/>
      <c r="U1070" s="28"/>
      <c r="V1070" s="28"/>
      <c r="W1070" s="28"/>
      <c r="X1070" s="28"/>
      <c r="Y1070" s="28"/>
      <c r="Z1070" s="28"/>
      <c r="AA1070" s="28"/>
      <c r="AB1070" s="28"/>
      <c r="AC1070" s="28"/>
      <c r="AD1070" s="28"/>
      <c r="AE1070" s="28"/>
      <c r="AF1070" s="28"/>
      <c r="AG1070" s="28"/>
      <c r="AH1070" s="28"/>
      <c r="AI1070" s="28"/>
      <c r="AJ1070" s="28"/>
      <c r="AK1070" s="28"/>
      <c r="AL1070" s="28"/>
      <c r="AM1070" s="28"/>
      <c r="AN1070" s="28"/>
      <c r="AO1070" s="28"/>
      <c r="AP1070" s="28"/>
      <c r="AQ1070" s="28"/>
      <c r="AR1070" s="28"/>
      <c r="AS1070" s="28"/>
      <c r="AT1070" s="28"/>
      <c r="AU1070" s="28"/>
      <c r="AV1070" s="28"/>
      <c r="AW1070" s="28"/>
      <c r="AX1070" s="28"/>
      <c r="AY1070" s="28"/>
      <c r="AZ1070" s="28"/>
      <c r="BA1070" s="28"/>
      <c r="BB1070" s="28"/>
      <c r="BC1070" s="28"/>
      <c r="BD1070" s="28"/>
      <c r="BE1070" s="28"/>
      <c r="BF1070" s="28"/>
      <c r="BG1070" s="28"/>
      <c r="BH1070" s="28"/>
      <c r="BI1070" s="28"/>
      <c r="BJ1070" s="28"/>
    </row>
    <row r="1071" spans="1:62" s="12" customFormat="1" ht="14.4" x14ac:dyDescent="0.25">
      <c r="A1071" s="37"/>
      <c r="B1071" s="21"/>
      <c r="C1071" s="21"/>
      <c r="D1071" s="21"/>
      <c r="E1071" s="21"/>
      <c r="F1071" s="21"/>
      <c r="G1071" s="57"/>
      <c r="H1071" s="21"/>
      <c r="I1071" s="21"/>
      <c r="J1071" s="21"/>
      <c r="K1071" s="21"/>
      <c r="L1071" s="28"/>
      <c r="M1071" s="28"/>
      <c r="N1071" s="28"/>
      <c r="O1071" s="28"/>
      <c r="P1071" s="28"/>
      <c r="Q1071" s="28"/>
      <c r="R1071" s="28"/>
      <c r="S1071" s="28"/>
      <c r="T1071" s="28"/>
      <c r="U1071" s="28"/>
      <c r="V1071" s="28"/>
      <c r="W1071" s="28"/>
      <c r="X1071" s="28"/>
      <c r="Y1071" s="28"/>
      <c r="Z1071" s="28"/>
      <c r="AA1071" s="28"/>
      <c r="AB1071" s="28"/>
      <c r="AC1071" s="28"/>
      <c r="AD1071" s="28"/>
      <c r="AE1071" s="28"/>
      <c r="AF1071" s="28"/>
      <c r="AG1071" s="28"/>
      <c r="AH1071" s="28"/>
      <c r="AI1071" s="28"/>
      <c r="AJ1071" s="28"/>
      <c r="AK1071" s="28"/>
      <c r="AL1071" s="28"/>
      <c r="AM1071" s="28"/>
      <c r="AN1071" s="28"/>
      <c r="AO1071" s="28"/>
      <c r="AP1071" s="28"/>
      <c r="AQ1071" s="28"/>
      <c r="AR1071" s="28"/>
      <c r="AS1071" s="28"/>
      <c r="AT1071" s="28"/>
      <c r="AU1071" s="28"/>
      <c r="AV1071" s="28"/>
      <c r="AW1071" s="28"/>
      <c r="AX1071" s="28"/>
      <c r="AY1071" s="28"/>
      <c r="AZ1071" s="28"/>
      <c r="BA1071" s="28"/>
      <c r="BB1071" s="28"/>
      <c r="BC1071" s="28"/>
      <c r="BD1071" s="28"/>
      <c r="BE1071" s="28"/>
      <c r="BF1071" s="28"/>
      <c r="BG1071" s="28"/>
      <c r="BH1071" s="28"/>
      <c r="BI1071" s="28"/>
      <c r="BJ1071" s="28"/>
    </row>
    <row r="1072" spans="1:62" s="12" customFormat="1" ht="14.4" x14ac:dyDescent="0.25">
      <c r="A1072" s="37"/>
      <c r="B1072" s="21"/>
      <c r="C1072" s="21"/>
      <c r="D1072" s="21"/>
      <c r="E1072" s="21"/>
      <c r="F1072" s="21"/>
      <c r="G1072" s="57"/>
      <c r="H1072" s="21"/>
      <c r="I1072" s="21"/>
      <c r="J1072" s="21"/>
      <c r="K1072" s="21"/>
      <c r="L1072" s="28"/>
      <c r="M1072" s="28"/>
      <c r="N1072" s="28"/>
      <c r="O1072" s="28"/>
      <c r="P1072" s="28"/>
      <c r="Q1072" s="28"/>
      <c r="R1072" s="28"/>
      <c r="S1072" s="28"/>
      <c r="T1072" s="28"/>
      <c r="U1072" s="28"/>
      <c r="V1072" s="28"/>
      <c r="W1072" s="28"/>
      <c r="X1072" s="28"/>
      <c r="Y1072" s="28"/>
      <c r="Z1072" s="28"/>
      <c r="AA1072" s="28"/>
      <c r="AB1072" s="28"/>
      <c r="AC1072" s="28"/>
      <c r="AD1072" s="28"/>
      <c r="AE1072" s="28"/>
      <c r="AF1072" s="28"/>
      <c r="AG1072" s="28"/>
      <c r="AH1072" s="28"/>
      <c r="AI1072" s="28"/>
      <c r="AJ1072" s="28"/>
      <c r="AK1072" s="28"/>
      <c r="AL1072" s="28"/>
      <c r="AM1072" s="28"/>
      <c r="AN1072" s="28"/>
      <c r="AO1072" s="28"/>
      <c r="AP1072" s="28"/>
      <c r="AQ1072" s="28"/>
      <c r="AR1072" s="28"/>
      <c r="AS1072" s="28"/>
      <c r="AT1072" s="28"/>
      <c r="AU1072" s="28"/>
      <c r="AV1072" s="28"/>
      <c r="AW1072" s="28"/>
      <c r="AX1072" s="28"/>
      <c r="AY1072" s="28"/>
      <c r="AZ1072" s="28"/>
      <c r="BA1072" s="28"/>
      <c r="BB1072" s="28"/>
      <c r="BC1072" s="28"/>
      <c r="BD1072" s="28"/>
      <c r="BE1072" s="28"/>
      <c r="BF1072" s="28"/>
      <c r="BG1072" s="28"/>
      <c r="BH1072" s="28"/>
      <c r="BI1072" s="28"/>
      <c r="BJ1072" s="28"/>
    </row>
    <row r="1073" spans="1:62" s="12" customFormat="1" ht="14.4" x14ac:dyDescent="0.25">
      <c r="A1073" s="37"/>
      <c r="B1073" s="21"/>
      <c r="C1073" s="21"/>
      <c r="D1073" s="21"/>
      <c r="E1073" s="21"/>
      <c r="F1073" s="21"/>
      <c r="G1073" s="57"/>
      <c r="H1073" s="21"/>
      <c r="I1073" s="21"/>
      <c r="J1073" s="21"/>
      <c r="K1073" s="21"/>
      <c r="L1073" s="28"/>
      <c r="M1073" s="28"/>
      <c r="N1073" s="28"/>
      <c r="O1073" s="28"/>
      <c r="P1073" s="28"/>
      <c r="Q1073" s="28"/>
      <c r="R1073" s="28"/>
      <c r="S1073" s="28"/>
      <c r="T1073" s="28"/>
      <c r="U1073" s="28"/>
      <c r="V1073" s="28"/>
      <c r="W1073" s="28"/>
      <c r="X1073" s="28"/>
      <c r="Y1073" s="28"/>
      <c r="Z1073" s="28"/>
      <c r="AA1073" s="28"/>
      <c r="AB1073" s="28"/>
      <c r="AC1073" s="28"/>
      <c r="AD1073" s="28"/>
      <c r="AE1073" s="28"/>
      <c r="AF1073" s="28"/>
      <c r="AG1073" s="28"/>
      <c r="AH1073" s="28"/>
      <c r="AI1073" s="28"/>
      <c r="AJ1073" s="28"/>
      <c r="AK1073" s="28"/>
      <c r="AL1073" s="28"/>
      <c r="AM1073" s="28"/>
      <c r="AN1073" s="28"/>
      <c r="AO1073" s="28"/>
      <c r="AP1073" s="28"/>
      <c r="AQ1073" s="28"/>
      <c r="AR1073" s="28"/>
      <c r="AS1073" s="28"/>
      <c r="AT1073" s="28"/>
      <c r="AU1073" s="28"/>
      <c r="AV1073" s="28"/>
      <c r="AW1073" s="28"/>
      <c r="AX1073" s="28"/>
      <c r="AY1073" s="28"/>
      <c r="AZ1073" s="28"/>
      <c r="BA1073" s="28"/>
      <c r="BB1073" s="28"/>
      <c r="BC1073" s="28"/>
      <c r="BD1073" s="28"/>
      <c r="BE1073" s="28"/>
      <c r="BF1073" s="28"/>
      <c r="BG1073" s="28"/>
      <c r="BH1073" s="28"/>
      <c r="BI1073" s="28"/>
      <c r="BJ1073" s="28"/>
    </row>
    <row r="1074" spans="1:62" s="12" customFormat="1" ht="14.4" x14ac:dyDescent="0.25">
      <c r="A1074" s="37"/>
      <c r="B1074" s="21"/>
      <c r="C1074" s="21"/>
      <c r="D1074" s="21"/>
      <c r="E1074" s="21"/>
      <c r="F1074" s="21"/>
      <c r="G1074" s="57"/>
      <c r="H1074" s="21"/>
      <c r="I1074" s="21"/>
      <c r="J1074" s="21"/>
      <c r="K1074" s="21"/>
      <c r="L1074" s="28"/>
      <c r="M1074" s="28"/>
      <c r="N1074" s="28"/>
      <c r="O1074" s="28"/>
      <c r="P1074" s="28"/>
      <c r="Q1074" s="28"/>
      <c r="R1074" s="28"/>
      <c r="S1074" s="28"/>
      <c r="T1074" s="28"/>
      <c r="U1074" s="28"/>
      <c r="V1074" s="28"/>
      <c r="W1074" s="28"/>
      <c r="X1074" s="28"/>
      <c r="Y1074" s="28"/>
      <c r="Z1074" s="28"/>
      <c r="AA1074" s="28"/>
      <c r="AB1074" s="28"/>
      <c r="AC1074" s="28"/>
      <c r="AD1074" s="28"/>
      <c r="AE1074" s="28"/>
      <c r="AF1074" s="28"/>
      <c r="AG1074" s="28"/>
      <c r="AH1074" s="28"/>
      <c r="AI1074" s="28"/>
      <c r="AJ1074" s="28"/>
      <c r="AK1074" s="28"/>
      <c r="AL1074" s="28"/>
      <c r="AM1074" s="28"/>
      <c r="AN1074" s="28"/>
      <c r="AO1074" s="28"/>
      <c r="AP1074" s="28"/>
      <c r="AQ1074" s="28"/>
      <c r="AR1074" s="28"/>
      <c r="AS1074" s="28"/>
      <c r="AT1074" s="28"/>
      <c r="AU1074" s="28"/>
      <c r="AV1074" s="28"/>
      <c r="AW1074" s="28"/>
      <c r="AX1074" s="28"/>
      <c r="AY1074" s="28"/>
      <c r="AZ1074" s="28"/>
      <c r="BA1074" s="28"/>
      <c r="BB1074" s="28"/>
      <c r="BC1074" s="28"/>
      <c r="BD1074" s="28"/>
      <c r="BE1074" s="28"/>
      <c r="BF1074" s="28"/>
      <c r="BG1074" s="28"/>
      <c r="BH1074" s="28"/>
      <c r="BI1074" s="28"/>
      <c r="BJ1074" s="28"/>
    </row>
    <row r="1075" spans="1:62" s="12" customFormat="1" ht="14.4" x14ac:dyDescent="0.25">
      <c r="A1075" s="37"/>
      <c r="B1075" s="21"/>
      <c r="C1075" s="21"/>
      <c r="D1075" s="21"/>
      <c r="E1075" s="21"/>
      <c r="F1075" s="21"/>
      <c r="G1075" s="57"/>
      <c r="H1075" s="21"/>
      <c r="I1075" s="21"/>
      <c r="J1075" s="21"/>
      <c r="K1075" s="21"/>
      <c r="L1075" s="28"/>
      <c r="M1075" s="28"/>
      <c r="N1075" s="28"/>
      <c r="O1075" s="28"/>
      <c r="P1075" s="28"/>
      <c r="Q1075" s="28"/>
      <c r="R1075" s="28"/>
      <c r="S1075" s="28"/>
      <c r="T1075" s="28"/>
      <c r="U1075" s="28"/>
      <c r="V1075" s="28"/>
      <c r="W1075" s="28"/>
      <c r="X1075" s="28"/>
      <c r="Y1075" s="28"/>
      <c r="Z1075" s="28"/>
      <c r="AA1075" s="28"/>
      <c r="AB1075" s="28"/>
      <c r="AC1075" s="28"/>
      <c r="AD1075" s="28"/>
      <c r="AE1075" s="28"/>
      <c r="AF1075" s="28"/>
      <c r="AG1075" s="28"/>
      <c r="AH1075" s="28"/>
      <c r="AI1075" s="28"/>
      <c r="AJ1075" s="28"/>
      <c r="AK1075" s="28"/>
      <c r="AL1075" s="28"/>
      <c r="AM1075" s="28"/>
      <c r="AN1075" s="28"/>
      <c r="AO1075" s="28"/>
      <c r="AP1075" s="28"/>
      <c r="AQ1075" s="28"/>
      <c r="AR1075" s="28"/>
      <c r="AS1075" s="28"/>
      <c r="AT1075" s="28"/>
      <c r="AU1075" s="28"/>
      <c r="AV1075" s="28"/>
      <c r="AW1075" s="28"/>
      <c r="AX1075" s="28"/>
      <c r="AY1075" s="28"/>
      <c r="AZ1075" s="28"/>
      <c r="BA1075" s="28"/>
      <c r="BB1075" s="28"/>
      <c r="BC1075" s="28"/>
      <c r="BD1075" s="28"/>
      <c r="BE1075" s="28"/>
      <c r="BF1075" s="28"/>
      <c r="BG1075" s="28"/>
      <c r="BH1075" s="28"/>
      <c r="BI1075" s="28"/>
      <c r="BJ1075" s="28"/>
    </row>
    <row r="1076" spans="1:62" s="12" customFormat="1" ht="14.4" x14ac:dyDescent="0.25">
      <c r="A1076" s="37"/>
      <c r="B1076" s="21"/>
      <c r="C1076" s="21"/>
      <c r="D1076" s="21"/>
      <c r="E1076" s="21"/>
      <c r="F1076" s="21"/>
      <c r="G1076" s="57"/>
      <c r="H1076" s="21"/>
      <c r="I1076" s="21"/>
      <c r="J1076" s="21"/>
      <c r="K1076" s="21"/>
      <c r="L1076" s="28"/>
      <c r="M1076" s="28"/>
      <c r="N1076" s="28"/>
      <c r="O1076" s="28"/>
      <c r="P1076" s="28"/>
      <c r="Q1076" s="28"/>
      <c r="R1076" s="28"/>
      <c r="S1076" s="28"/>
      <c r="T1076" s="28"/>
      <c r="U1076" s="28"/>
      <c r="V1076" s="28"/>
      <c r="W1076" s="28"/>
      <c r="X1076" s="28"/>
      <c r="Y1076" s="28"/>
      <c r="Z1076" s="28"/>
      <c r="AA1076" s="28"/>
      <c r="AB1076" s="28"/>
      <c r="AC1076" s="28"/>
      <c r="AD1076" s="28"/>
      <c r="AE1076" s="28"/>
      <c r="AF1076" s="28"/>
      <c r="AG1076" s="28"/>
      <c r="AH1076" s="28"/>
      <c r="AI1076" s="28"/>
      <c r="AJ1076" s="28"/>
      <c r="AK1076" s="28"/>
      <c r="AL1076" s="28"/>
      <c r="AM1076" s="28"/>
      <c r="AN1076" s="28"/>
      <c r="AO1076" s="28"/>
      <c r="AP1076" s="28"/>
      <c r="AQ1076" s="28"/>
      <c r="AR1076" s="28"/>
      <c r="AS1076" s="28"/>
      <c r="AT1076" s="28"/>
      <c r="AU1076" s="28"/>
      <c r="AV1076" s="28"/>
      <c r="AW1076" s="28"/>
      <c r="AX1076" s="28"/>
      <c r="AY1076" s="28"/>
      <c r="AZ1076" s="28"/>
      <c r="BA1076" s="28"/>
      <c r="BB1076" s="28"/>
      <c r="BC1076" s="28"/>
      <c r="BD1076" s="28"/>
      <c r="BE1076" s="28"/>
      <c r="BF1076" s="28"/>
      <c r="BG1076" s="28"/>
      <c r="BH1076" s="28"/>
      <c r="BI1076" s="28"/>
      <c r="BJ1076" s="28"/>
    </row>
    <row r="1077" spans="1:62" s="12" customFormat="1" ht="14.4" x14ac:dyDescent="0.25">
      <c r="A1077" s="37"/>
      <c r="B1077" s="21"/>
      <c r="C1077" s="21"/>
      <c r="D1077" s="21"/>
      <c r="E1077" s="21"/>
      <c r="F1077" s="21"/>
      <c r="G1077" s="57"/>
      <c r="H1077" s="21"/>
      <c r="I1077" s="21"/>
      <c r="J1077" s="21"/>
      <c r="K1077" s="21"/>
      <c r="L1077" s="28"/>
      <c r="M1077" s="28"/>
      <c r="N1077" s="28"/>
      <c r="O1077" s="28"/>
      <c r="P1077" s="28"/>
      <c r="Q1077" s="28"/>
      <c r="R1077" s="28"/>
      <c r="S1077" s="28"/>
      <c r="T1077" s="28"/>
      <c r="U1077" s="28"/>
      <c r="V1077" s="28"/>
      <c r="W1077" s="28"/>
      <c r="X1077" s="28"/>
      <c r="Y1077" s="28"/>
      <c r="Z1077" s="28"/>
      <c r="AA1077" s="28"/>
      <c r="AB1077" s="28"/>
      <c r="AC1077" s="28"/>
      <c r="AD1077" s="28"/>
      <c r="AE1077" s="28"/>
      <c r="AF1077" s="28"/>
      <c r="AG1077" s="28"/>
      <c r="AH1077" s="28"/>
      <c r="AI1077" s="28"/>
      <c r="AJ1077" s="28"/>
      <c r="AK1077" s="28"/>
      <c r="AL1077" s="28"/>
      <c r="AM1077" s="28"/>
      <c r="AN1077" s="28"/>
      <c r="AO1077" s="28"/>
      <c r="AP1077" s="28"/>
      <c r="AQ1077" s="28"/>
      <c r="AR1077" s="28"/>
      <c r="AS1077" s="28"/>
      <c r="AT1077" s="28"/>
      <c r="AU1077" s="28"/>
      <c r="AV1077" s="28"/>
      <c r="AW1077" s="28"/>
      <c r="AX1077" s="28"/>
      <c r="AY1077" s="28"/>
      <c r="AZ1077" s="28"/>
      <c r="BA1077" s="28"/>
      <c r="BB1077" s="28"/>
      <c r="BC1077" s="28"/>
      <c r="BD1077" s="28"/>
      <c r="BE1077" s="28"/>
      <c r="BF1077" s="28"/>
      <c r="BG1077" s="28"/>
      <c r="BH1077" s="28"/>
      <c r="BI1077" s="28"/>
      <c r="BJ1077" s="28"/>
    </row>
    <row r="1078" spans="1:62" s="12" customFormat="1" ht="14.4" x14ac:dyDescent="0.25">
      <c r="A1078" s="37"/>
      <c r="B1078" s="21"/>
      <c r="C1078" s="21"/>
      <c r="D1078" s="21"/>
      <c r="E1078" s="21"/>
      <c r="F1078" s="21"/>
      <c r="G1078" s="57"/>
      <c r="H1078" s="21"/>
      <c r="I1078" s="21"/>
      <c r="J1078" s="21"/>
      <c r="K1078" s="21"/>
      <c r="L1078" s="28"/>
      <c r="M1078" s="28"/>
      <c r="N1078" s="28"/>
      <c r="O1078" s="28"/>
      <c r="P1078" s="28"/>
      <c r="Q1078" s="28"/>
      <c r="R1078" s="28"/>
      <c r="S1078" s="28"/>
      <c r="T1078" s="28"/>
      <c r="U1078" s="28"/>
      <c r="V1078" s="28"/>
      <c r="W1078" s="28"/>
      <c r="X1078" s="28"/>
      <c r="Y1078" s="28"/>
      <c r="Z1078" s="28"/>
      <c r="AA1078" s="28"/>
      <c r="AB1078" s="28"/>
      <c r="AC1078" s="28"/>
      <c r="AD1078" s="28"/>
      <c r="AE1078" s="28"/>
      <c r="AF1078" s="28"/>
      <c r="AG1078" s="28"/>
      <c r="AH1078" s="28"/>
      <c r="AI1078" s="28"/>
      <c r="AJ1078" s="28"/>
      <c r="AK1078" s="28"/>
      <c r="AL1078" s="28"/>
      <c r="AM1078" s="28"/>
      <c r="AN1078" s="28"/>
      <c r="AO1078" s="28"/>
      <c r="AP1078" s="28"/>
      <c r="AQ1078" s="28"/>
      <c r="AR1078" s="28"/>
      <c r="AS1078" s="28"/>
      <c r="AT1078" s="28"/>
      <c r="AU1078" s="28"/>
      <c r="AV1078" s="28"/>
      <c r="AW1078" s="28"/>
      <c r="AX1078" s="28"/>
      <c r="AY1078" s="28"/>
      <c r="AZ1078" s="28"/>
      <c r="BA1078" s="28"/>
      <c r="BB1078" s="28"/>
      <c r="BC1078" s="28"/>
      <c r="BD1078" s="28"/>
      <c r="BE1078" s="28"/>
      <c r="BF1078" s="28"/>
      <c r="BG1078" s="28"/>
      <c r="BH1078" s="28"/>
      <c r="BI1078" s="28"/>
      <c r="BJ1078" s="28"/>
    </row>
    <row r="1079" spans="1:62" s="12" customFormat="1" ht="14.4" x14ac:dyDescent="0.25">
      <c r="A1079" s="37"/>
      <c r="B1079" s="21"/>
      <c r="C1079" s="21"/>
      <c r="D1079" s="21"/>
      <c r="E1079" s="21"/>
      <c r="F1079" s="21"/>
      <c r="G1079" s="57"/>
      <c r="H1079" s="21"/>
      <c r="I1079" s="21"/>
      <c r="J1079" s="21"/>
      <c r="K1079" s="21"/>
      <c r="L1079" s="28"/>
      <c r="M1079" s="28"/>
      <c r="N1079" s="28"/>
      <c r="O1079" s="28"/>
      <c r="P1079" s="28"/>
      <c r="Q1079" s="28"/>
      <c r="R1079" s="28"/>
      <c r="S1079" s="28"/>
      <c r="T1079" s="28"/>
      <c r="U1079" s="28"/>
      <c r="V1079" s="28"/>
      <c r="W1079" s="28"/>
      <c r="X1079" s="28"/>
      <c r="Y1079" s="28"/>
      <c r="Z1079" s="28"/>
      <c r="AA1079" s="28"/>
      <c r="AB1079" s="28"/>
      <c r="AC1079" s="28"/>
      <c r="AD1079" s="28"/>
      <c r="AE1079" s="28"/>
      <c r="AF1079" s="28"/>
      <c r="AG1079" s="28"/>
      <c r="AH1079" s="28"/>
      <c r="AI1079" s="28"/>
      <c r="AJ1079" s="28"/>
      <c r="AK1079" s="28"/>
      <c r="AL1079" s="28"/>
      <c r="AM1079" s="28"/>
      <c r="AN1079" s="28"/>
      <c r="AO1079" s="28"/>
      <c r="AP1079" s="28"/>
      <c r="AQ1079" s="28"/>
      <c r="AR1079" s="28"/>
      <c r="AS1079" s="28"/>
      <c r="AT1079" s="28"/>
      <c r="AU1079" s="28"/>
      <c r="AV1079" s="28"/>
      <c r="AW1079" s="28"/>
      <c r="AX1079" s="28"/>
      <c r="AY1079" s="28"/>
      <c r="AZ1079" s="28"/>
      <c r="BA1079" s="28"/>
      <c r="BB1079" s="28"/>
      <c r="BC1079" s="28"/>
      <c r="BD1079" s="28"/>
      <c r="BE1079" s="28"/>
      <c r="BF1079" s="28"/>
      <c r="BG1079" s="28"/>
      <c r="BH1079" s="28"/>
      <c r="BI1079" s="28"/>
      <c r="BJ1079" s="28"/>
    </row>
    <row r="1080" spans="1:62" s="12" customFormat="1" ht="14.4" x14ac:dyDescent="0.25">
      <c r="A1080" s="37"/>
      <c r="B1080" s="21"/>
      <c r="C1080" s="21"/>
      <c r="D1080" s="21"/>
      <c r="E1080" s="21"/>
      <c r="F1080" s="21"/>
      <c r="G1080" s="57"/>
      <c r="H1080" s="21"/>
      <c r="I1080" s="21"/>
      <c r="J1080" s="21"/>
      <c r="K1080" s="21"/>
      <c r="L1080" s="28"/>
      <c r="M1080" s="28"/>
      <c r="N1080" s="28"/>
      <c r="O1080" s="28"/>
      <c r="P1080" s="28"/>
      <c r="Q1080" s="28"/>
      <c r="R1080" s="28"/>
      <c r="S1080" s="28"/>
      <c r="T1080" s="28"/>
      <c r="U1080" s="28"/>
      <c r="V1080" s="28"/>
      <c r="W1080" s="28"/>
      <c r="X1080" s="28"/>
      <c r="Y1080" s="28"/>
      <c r="Z1080" s="28"/>
      <c r="AA1080" s="28"/>
      <c r="AB1080" s="28"/>
      <c r="AC1080" s="28"/>
      <c r="AD1080" s="28"/>
      <c r="AE1080" s="28"/>
      <c r="AF1080" s="28"/>
      <c r="AG1080" s="28"/>
      <c r="AH1080" s="28"/>
      <c r="AI1080" s="28"/>
      <c r="AJ1080" s="28"/>
      <c r="AK1080" s="28"/>
      <c r="AL1080" s="28"/>
      <c r="AM1080" s="28"/>
      <c r="AN1080" s="28"/>
      <c r="AO1080" s="28"/>
      <c r="AP1080" s="28"/>
      <c r="AQ1080" s="28"/>
      <c r="AR1080" s="28"/>
      <c r="AS1080" s="28"/>
      <c r="AT1080" s="28"/>
      <c r="AU1080" s="28"/>
      <c r="AV1080" s="28"/>
      <c r="AW1080" s="28"/>
      <c r="AX1080" s="28"/>
      <c r="AY1080" s="28"/>
      <c r="AZ1080" s="28"/>
      <c r="BA1080" s="28"/>
      <c r="BB1080" s="28"/>
      <c r="BC1080" s="28"/>
      <c r="BD1080" s="28"/>
      <c r="BE1080" s="28"/>
      <c r="BF1080" s="28"/>
      <c r="BG1080" s="28"/>
      <c r="BH1080" s="28"/>
      <c r="BI1080" s="28"/>
      <c r="BJ1080" s="28"/>
    </row>
    <row r="1081" spans="1:62" s="12" customFormat="1" ht="14.4" x14ac:dyDescent="0.25">
      <c r="A1081" s="37"/>
      <c r="B1081" s="21"/>
      <c r="C1081" s="21"/>
      <c r="D1081" s="21"/>
      <c r="E1081" s="21"/>
      <c r="F1081" s="21"/>
      <c r="G1081" s="57"/>
      <c r="H1081" s="21"/>
      <c r="I1081" s="21"/>
      <c r="J1081" s="21"/>
      <c r="K1081" s="21"/>
      <c r="L1081" s="28"/>
      <c r="M1081" s="28"/>
      <c r="N1081" s="28"/>
      <c r="O1081" s="28"/>
      <c r="P1081" s="28"/>
      <c r="Q1081" s="28"/>
      <c r="R1081" s="28"/>
      <c r="S1081" s="28"/>
      <c r="T1081" s="28"/>
      <c r="U1081" s="28"/>
      <c r="V1081" s="28"/>
      <c r="W1081" s="28"/>
      <c r="X1081" s="28"/>
      <c r="Y1081" s="28"/>
      <c r="Z1081" s="28"/>
      <c r="AA1081" s="28"/>
      <c r="AB1081" s="28"/>
      <c r="AC1081" s="28"/>
      <c r="AD1081" s="28"/>
      <c r="AE1081" s="28"/>
      <c r="AF1081" s="28"/>
      <c r="AG1081" s="28"/>
      <c r="AH1081" s="28"/>
      <c r="AI1081" s="28"/>
      <c r="AJ1081" s="28"/>
      <c r="AK1081" s="28"/>
      <c r="AL1081" s="28"/>
      <c r="AM1081" s="28"/>
      <c r="AN1081" s="28"/>
      <c r="AO1081" s="28"/>
      <c r="AP1081" s="28"/>
      <c r="AQ1081" s="28"/>
      <c r="AR1081" s="28"/>
      <c r="AS1081" s="28"/>
      <c r="AT1081" s="28"/>
      <c r="AU1081" s="28"/>
      <c r="AV1081" s="28"/>
      <c r="AW1081" s="28"/>
      <c r="AX1081" s="28"/>
      <c r="AY1081" s="28"/>
      <c r="AZ1081" s="28"/>
      <c r="BA1081" s="28"/>
      <c r="BB1081" s="28"/>
      <c r="BC1081" s="28"/>
      <c r="BD1081" s="28"/>
      <c r="BE1081" s="28"/>
      <c r="BF1081" s="28"/>
      <c r="BG1081" s="28"/>
      <c r="BH1081" s="28"/>
      <c r="BI1081" s="28"/>
      <c r="BJ1081" s="28"/>
    </row>
    <row r="1082" spans="1:62" s="12" customFormat="1" ht="14.4" x14ac:dyDescent="0.25">
      <c r="A1082" s="37"/>
      <c r="B1082" s="21"/>
      <c r="C1082" s="21"/>
      <c r="D1082" s="21"/>
      <c r="E1082" s="21"/>
      <c r="F1082" s="21"/>
      <c r="G1082" s="57"/>
      <c r="H1082" s="21"/>
      <c r="I1082" s="21"/>
      <c r="J1082" s="21"/>
      <c r="K1082" s="21"/>
      <c r="L1082" s="28"/>
      <c r="M1082" s="28"/>
      <c r="N1082" s="28"/>
      <c r="O1082" s="28"/>
      <c r="P1082" s="28"/>
      <c r="Q1082" s="28"/>
      <c r="R1082" s="28"/>
      <c r="S1082" s="28"/>
      <c r="T1082" s="28"/>
      <c r="U1082" s="28"/>
      <c r="V1082" s="28"/>
      <c r="W1082" s="28"/>
      <c r="X1082" s="28"/>
      <c r="Y1082" s="28"/>
      <c r="Z1082" s="28"/>
      <c r="AA1082" s="28"/>
      <c r="AB1082" s="28"/>
      <c r="AC1082" s="28"/>
      <c r="AD1082" s="28"/>
      <c r="AE1082" s="28"/>
      <c r="AF1082" s="28"/>
      <c r="AG1082" s="28"/>
      <c r="AH1082" s="28"/>
      <c r="AI1082" s="28"/>
      <c r="AJ1082" s="28"/>
      <c r="AK1082" s="28"/>
      <c r="AL1082" s="28"/>
      <c r="AM1082" s="28"/>
      <c r="AN1082" s="28"/>
      <c r="AO1082" s="28"/>
      <c r="AP1082" s="28"/>
      <c r="AQ1082" s="28"/>
      <c r="AR1082" s="28"/>
      <c r="AS1082" s="28"/>
      <c r="AT1082" s="28"/>
      <c r="AU1082" s="28"/>
      <c r="AV1082" s="28"/>
      <c r="AW1082" s="28"/>
      <c r="AX1082" s="28"/>
      <c r="AY1082" s="28"/>
      <c r="AZ1082" s="28"/>
      <c r="BA1082" s="28"/>
      <c r="BB1082" s="28"/>
      <c r="BC1082" s="28"/>
      <c r="BD1082" s="28"/>
      <c r="BE1082" s="28"/>
      <c r="BF1082" s="28"/>
      <c r="BG1082" s="28"/>
      <c r="BH1082" s="28"/>
      <c r="BI1082" s="28"/>
      <c r="BJ1082" s="28"/>
    </row>
    <row r="1083" spans="1:62" s="12" customFormat="1" ht="14.4" x14ac:dyDescent="0.25">
      <c r="A1083" s="37"/>
      <c r="B1083" s="21"/>
      <c r="C1083" s="21"/>
      <c r="D1083" s="21"/>
      <c r="E1083" s="21"/>
      <c r="F1083" s="21"/>
      <c r="G1083" s="57"/>
      <c r="H1083" s="21"/>
      <c r="I1083" s="21"/>
      <c r="J1083" s="21"/>
      <c r="K1083" s="21"/>
      <c r="L1083" s="28"/>
      <c r="M1083" s="28"/>
      <c r="N1083" s="28"/>
      <c r="O1083" s="28"/>
      <c r="P1083" s="28"/>
      <c r="Q1083" s="28"/>
      <c r="R1083" s="28"/>
      <c r="S1083" s="28"/>
      <c r="T1083" s="28"/>
      <c r="U1083" s="28"/>
      <c r="V1083" s="28"/>
      <c r="W1083" s="28"/>
      <c r="X1083" s="28"/>
      <c r="Y1083" s="28"/>
      <c r="Z1083" s="28"/>
      <c r="AA1083" s="28"/>
      <c r="AB1083" s="28"/>
      <c r="AC1083" s="28"/>
      <c r="AD1083" s="28"/>
      <c r="AE1083" s="28"/>
      <c r="AF1083" s="28"/>
      <c r="AG1083" s="28"/>
      <c r="AH1083" s="28"/>
      <c r="AI1083" s="28"/>
      <c r="AJ1083" s="28"/>
      <c r="AK1083" s="28"/>
      <c r="AL1083" s="28"/>
      <c r="AM1083" s="28"/>
      <c r="AN1083" s="28"/>
      <c r="AO1083" s="28"/>
      <c r="AP1083" s="28"/>
      <c r="AQ1083" s="28"/>
      <c r="AR1083" s="28"/>
      <c r="AS1083" s="28"/>
      <c r="AT1083" s="28"/>
      <c r="AU1083" s="28"/>
      <c r="AV1083" s="28"/>
      <c r="AW1083" s="28"/>
      <c r="AX1083" s="28"/>
      <c r="AY1083" s="28"/>
      <c r="AZ1083" s="28"/>
      <c r="BA1083" s="28"/>
      <c r="BB1083" s="28"/>
      <c r="BC1083" s="28"/>
      <c r="BD1083" s="28"/>
      <c r="BE1083" s="28"/>
      <c r="BF1083" s="28"/>
      <c r="BG1083" s="28"/>
      <c r="BH1083" s="28"/>
      <c r="BI1083" s="28"/>
      <c r="BJ1083" s="28"/>
    </row>
    <row r="1084" spans="1:62" s="12" customFormat="1" ht="14.4" x14ac:dyDescent="0.25">
      <c r="A1084" s="37"/>
      <c r="B1084" s="21"/>
      <c r="C1084" s="21"/>
      <c r="D1084" s="21"/>
      <c r="E1084" s="21"/>
      <c r="F1084" s="21"/>
      <c r="G1084" s="57"/>
      <c r="H1084" s="21"/>
      <c r="I1084" s="21"/>
      <c r="J1084" s="21"/>
      <c r="K1084" s="21"/>
      <c r="L1084" s="28"/>
      <c r="M1084" s="28"/>
      <c r="N1084" s="28"/>
      <c r="O1084" s="28"/>
      <c r="P1084" s="28"/>
      <c r="Q1084" s="28"/>
      <c r="R1084" s="28"/>
      <c r="S1084" s="28"/>
      <c r="T1084" s="28"/>
      <c r="U1084" s="28"/>
      <c r="V1084" s="28"/>
      <c r="W1084" s="28"/>
      <c r="X1084" s="28"/>
      <c r="Y1084" s="28"/>
      <c r="Z1084" s="28"/>
      <c r="AA1084" s="28"/>
      <c r="AB1084" s="28"/>
      <c r="AC1084" s="28"/>
      <c r="AD1084" s="28"/>
      <c r="AE1084" s="28"/>
      <c r="AF1084" s="28"/>
      <c r="AG1084" s="28"/>
      <c r="AH1084" s="28"/>
      <c r="AI1084" s="28"/>
      <c r="AJ1084" s="28"/>
      <c r="AK1084" s="28"/>
      <c r="AL1084" s="28"/>
      <c r="AM1084" s="28"/>
      <c r="AN1084" s="28"/>
      <c r="AO1084" s="28"/>
      <c r="AP1084" s="28"/>
      <c r="AQ1084" s="28"/>
      <c r="AR1084" s="28"/>
      <c r="AS1084" s="28"/>
      <c r="AT1084" s="28"/>
      <c r="AU1084" s="28"/>
      <c r="AV1084" s="28"/>
      <c r="AW1084" s="28"/>
      <c r="AX1084" s="28"/>
      <c r="AY1084" s="28"/>
      <c r="AZ1084" s="28"/>
      <c r="BA1084" s="28"/>
      <c r="BB1084" s="28"/>
      <c r="BC1084" s="28"/>
      <c r="BD1084" s="28"/>
      <c r="BE1084" s="28"/>
      <c r="BF1084" s="28"/>
      <c r="BG1084" s="28"/>
      <c r="BH1084" s="28"/>
      <c r="BI1084" s="28"/>
      <c r="BJ1084" s="28"/>
    </row>
    <row r="1085" spans="1:62" s="12" customFormat="1" ht="14.4" x14ac:dyDescent="0.25">
      <c r="A1085" s="37"/>
      <c r="B1085" s="21"/>
      <c r="C1085" s="21"/>
      <c r="D1085" s="21"/>
      <c r="E1085" s="21"/>
      <c r="F1085" s="21"/>
      <c r="G1085" s="57"/>
      <c r="H1085" s="21"/>
      <c r="I1085" s="21"/>
      <c r="J1085" s="21"/>
      <c r="K1085" s="21"/>
      <c r="L1085" s="28"/>
      <c r="M1085" s="28"/>
      <c r="N1085" s="28"/>
      <c r="O1085" s="28"/>
      <c r="P1085" s="28"/>
      <c r="Q1085" s="28"/>
      <c r="R1085" s="28"/>
      <c r="S1085" s="28"/>
      <c r="T1085" s="28"/>
      <c r="U1085" s="28"/>
      <c r="V1085" s="28"/>
      <c r="W1085" s="28"/>
      <c r="X1085" s="28"/>
      <c r="Y1085" s="28"/>
      <c r="Z1085" s="28"/>
      <c r="AA1085" s="28"/>
      <c r="AB1085" s="28"/>
      <c r="AC1085" s="28"/>
      <c r="AD1085" s="28"/>
      <c r="AE1085" s="28"/>
      <c r="AF1085" s="28"/>
      <c r="AG1085" s="28"/>
      <c r="AH1085" s="28"/>
      <c r="AI1085" s="28"/>
      <c r="AJ1085" s="28"/>
      <c r="AK1085" s="28"/>
      <c r="AL1085" s="28"/>
      <c r="AM1085" s="28"/>
      <c r="AN1085" s="28"/>
      <c r="AO1085" s="28"/>
      <c r="AP1085" s="28"/>
      <c r="AQ1085" s="28"/>
      <c r="AR1085" s="28"/>
      <c r="AS1085" s="28"/>
      <c r="AT1085" s="28"/>
      <c r="AU1085" s="28"/>
      <c r="AV1085" s="28"/>
      <c r="AW1085" s="28"/>
      <c r="AX1085" s="28"/>
      <c r="AY1085" s="28"/>
      <c r="AZ1085" s="28"/>
      <c r="BA1085" s="28"/>
      <c r="BB1085" s="28"/>
      <c r="BC1085" s="28"/>
      <c r="BD1085" s="28"/>
      <c r="BE1085" s="28"/>
      <c r="BF1085" s="28"/>
      <c r="BG1085" s="28"/>
      <c r="BH1085" s="28"/>
      <c r="BI1085" s="28"/>
      <c r="BJ1085" s="28"/>
    </row>
    <row r="1086" spans="1:62" s="12" customFormat="1" ht="14.4" x14ac:dyDescent="0.25">
      <c r="A1086" s="37"/>
      <c r="B1086" s="21"/>
      <c r="C1086" s="21"/>
      <c r="D1086" s="21"/>
      <c r="E1086" s="21"/>
      <c r="F1086" s="21"/>
      <c r="G1086" s="57"/>
      <c r="H1086" s="21"/>
      <c r="I1086" s="21"/>
      <c r="J1086" s="21"/>
      <c r="K1086" s="21"/>
      <c r="L1086" s="28"/>
      <c r="M1086" s="28"/>
      <c r="N1086" s="28"/>
      <c r="O1086" s="28"/>
      <c r="P1086" s="28"/>
      <c r="Q1086" s="28"/>
      <c r="R1086" s="28"/>
      <c r="S1086" s="28"/>
      <c r="T1086" s="28"/>
      <c r="U1086" s="28"/>
      <c r="V1086" s="28"/>
      <c r="W1086" s="28"/>
      <c r="X1086" s="28"/>
      <c r="Y1086" s="28"/>
      <c r="Z1086" s="28"/>
      <c r="AA1086" s="28"/>
      <c r="AB1086" s="28"/>
      <c r="AC1086" s="28"/>
      <c r="AD1086" s="28"/>
      <c r="AE1086" s="28"/>
      <c r="AF1086" s="28"/>
      <c r="AG1086" s="28"/>
      <c r="AH1086" s="28"/>
      <c r="AI1086" s="28"/>
      <c r="AJ1086" s="28"/>
      <c r="AK1086" s="28"/>
      <c r="AL1086" s="28"/>
      <c r="AM1086" s="28"/>
      <c r="AN1086" s="28"/>
      <c r="AO1086" s="28"/>
      <c r="AP1086" s="28"/>
      <c r="AQ1086" s="28"/>
      <c r="AR1086" s="28"/>
      <c r="AS1086" s="28"/>
      <c r="AT1086" s="28"/>
      <c r="AU1086" s="28"/>
      <c r="AV1086" s="28"/>
      <c r="AW1086" s="28"/>
      <c r="AX1086" s="28"/>
      <c r="AY1086" s="28"/>
      <c r="AZ1086" s="28"/>
      <c r="BA1086" s="28"/>
      <c r="BB1086" s="28"/>
      <c r="BC1086" s="28"/>
      <c r="BD1086" s="28"/>
      <c r="BE1086" s="28"/>
      <c r="BF1086" s="28"/>
      <c r="BG1086" s="28"/>
      <c r="BH1086" s="28"/>
      <c r="BI1086" s="28"/>
      <c r="BJ1086" s="28"/>
    </row>
    <row r="1087" spans="1:62" s="12" customFormat="1" ht="14.4" x14ac:dyDescent="0.25">
      <c r="A1087" s="37"/>
      <c r="B1087" s="21"/>
      <c r="C1087" s="21"/>
      <c r="D1087" s="21"/>
      <c r="E1087" s="21"/>
      <c r="F1087" s="21"/>
      <c r="G1087" s="57"/>
      <c r="H1087" s="21"/>
      <c r="I1087" s="21"/>
      <c r="J1087" s="21"/>
      <c r="K1087" s="21"/>
      <c r="L1087" s="28"/>
      <c r="M1087" s="28"/>
      <c r="N1087" s="28"/>
      <c r="O1087" s="28"/>
      <c r="P1087" s="28"/>
      <c r="Q1087" s="28"/>
      <c r="R1087" s="28"/>
      <c r="S1087" s="28"/>
      <c r="T1087" s="28"/>
      <c r="U1087" s="28"/>
      <c r="V1087" s="28"/>
      <c r="W1087" s="28"/>
      <c r="X1087" s="28"/>
      <c r="Y1087" s="28"/>
      <c r="Z1087" s="28"/>
      <c r="AA1087" s="28"/>
      <c r="AB1087" s="28"/>
      <c r="AC1087" s="28"/>
      <c r="AD1087" s="28"/>
      <c r="AE1087" s="28"/>
      <c r="AF1087" s="28"/>
      <c r="AG1087" s="28"/>
      <c r="AH1087" s="28"/>
      <c r="AI1087" s="28"/>
      <c r="AJ1087" s="28"/>
      <c r="AK1087" s="28"/>
      <c r="AL1087" s="28"/>
      <c r="AM1087" s="28"/>
      <c r="AN1087" s="28"/>
      <c r="AO1087" s="28"/>
      <c r="AP1087" s="28"/>
      <c r="AQ1087" s="28"/>
      <c r="AR1087" s="28"/>
      <c r="AS1087" s="28"/>
      <c r="AT1087" s="28"/>
      <c r="AU1087" s="28"/>
      <c r="AV1087" s="28"/>
      <c r="AW1087" s="28"/>
      <c r="AX1087" s="28"/>
      <c r="AY1087" s="28"/>
      <c r="AZ1087" s="28"/>
      <c r="BA1087" s="28"/>
      <c r="BB1087" s="28"/>
      <c r="BC1087" s="28"/>
      <c r="BD1087" s="28"/>
      <c r="BE1087" s="28"/>
      <c r="BF1087" s="28"/>
      <c r="BG1087" s="28"/>
      <c r="BH1087" s="28"/>
      <c r="BI1087" s="28"/>
      <c r="BJ1087" s="28"/>
    </row>
    <row r="1088" spans="1:62" s="12" customFormat="1" ht="14.4" x14ac:dyDescent="0.25">
      <c r="A1088" s="37"/>
      <c r="B1088" s="21"/>
      <c r="C1088" s="21"/>
      <c r="D1088" s="21"/>
      <c r="E1088" s="21"/>
      <c r="F1088" s="21"/>
      <c r="G1088" s="57"/>
      <c r="H1088" s="21"/>
      <c r="I1088" s="21"/>
      <c r="J1088" s="21"/>
      <c r="K1088" s="21"/>
      <c r="L1088" s="28"/>
      <c r="M1088" s="28"/>
      <c r="N1088" s="28"/>
      <c r="O1088" s="28"/>
      <c r="P1088" s="28"/>
      <c r="Q1088" s="28"/>
      <c r="R1088" s="28"/>
      <c r="S1088" s="28"/>
      <c r="T1088" s="28"/>
      <c r="U1088" s="28"/>
      <c r="V1088" s="28"/>
      <c r="W1088" s="28"/>
      <c r="X1088" s="28"/>
      <c r="Y1088" s="28"/>
      <c r="Z1088" s="28"/>
      <c r="AA1088" s="28"/>
      <c r="AB1088" s="28"/>
      <c r="AC1088" s="28"/>
      <c r="AD1088" s="28"/>
      <c r="AE1088" s="28"/>
      <c r="AF1088" s="28"/>
      <c r="AG1088" s="28"/>
      <c r="AH1088" s="28"/>
      <c r="AI1088" s="28"/>
      <c r="AJ1088" s="28"/>
      <c r="AK1088" s="28"/>
      <c r="AL1088" s="28"/>
      <c r="AM1088" s="28"/>
      <c r="AN1088" s="28"/>
      <c r="AO1088" s="28"/>
      <c r="AP1088" s="28"/>
      <c r="AQ1088" s="28"/>
      <c r="AR1088" s="28"/>
      <c r="AS1088" s="28"/>
      <c r="AT1088" s="28"/>
      <c r="AU1088" s="28"/>
      <c r="AV1088" s="28"/>
      <c r="AW1088" s="28"/>
      <c r="AX1088" s="28"/>
      <c r="AY1088" s="28"/>
      <c r="AZ1088" s="28"/>
      <c r="BA1088" s="28"/>
      <c r="BB1088" s="28"/>
      <c r="BC1088" s="28"/>
      <c r="BD1088" s="28"/>
      <c r="BE1088" s="28"/>
      <c r="BF1088" s="28"/>
      <c r="BG1088" s="28"/>
      <c r="BH1088" s="28"/>
      <c r="BI1088" s="28"/>
      <c r="BJ1088" s="28"/>
    </row>
    <row r="1089" spans="1:62" s="12" customFormat="1" ht="14.4" x14ac:dyDescent="0.25">
      <c r="A1089" s="37"/>
      <c r="B1089" s="21"/>
      <c r="C1089" s="21"/>
      <c r="D1089" s="21"/>
      <c r="E1089" s="21"/>
      <c r="F1089" s="21"/>
      <c r="G1089" s="57"/>
      <c r="H1089" s="21"/>
      <c r="I1089" s="21"/>
      <c r="J1089" s="21"/>
      <c r="K1089" s="21"/>
      <c r="L1089" s="28"/>
      <c r="M1089" s="28"/>
      <c r="N1089" s="28"/>
      <c r="O1089" s="28"/>
      <c r="P1089" s="28"/>
      <c r="Q1089" s="28"/>
      <c r="R1089" s="28"/>
      <c r="S1089" s="28"/>
      <c r="T1089" s="28"/>
      <c r="U1089" s="28"/>
      <c r="V1089" s="28"/>
      <c r="W1089" s="28"/>
      <c r="X1089" s="28"/>
      <c r="Y1089" s="28"/>
      <c r="Z1089" s="28"/>
      <c r="AA1089" s="28"/>
      <c r="AB1089" s="28"/>
      <c r="AC1089" s="28"/>
      <c r="AD1089" s="28"/>
      <c r="AE1089" s="28"/>
      <c r="AF1089" s="28"/>
      <c r="AG1089" s="28"/>
      <c r="AH1089" s="28"/>
      <c r="AI1089" s="28"/>
      <c r="AJ1089" s="28"/>
      <c r="AK1089" s="28"/>
      <c r="AL1089" s="28"/>
      <c r="AM1089" s="28"/>
      <c r="AN1089" s="28"/>
      <c r="AO1089" s="28"/>
      <c r="AP1089" s="28"/>
      <c r="AQ1089" s="28"/>
      <c r="AR1089" s="28"/>
      <c r="AS1089" s="28"/>
      <c r="AT1089" s="28"/>
      <c r="AU1089" s="28"/>
      <c r="AV1089" s="28"/>
      <c r="AW1089" s="28"/>
      <c r="AX1089" s="28"/>
      <c r="AY1089" s="28"/>
      <c r="AZ1089" s="28"/>
      <c r="BA1089" s="28"/>
      <c r="BB1089" s="28"/>
      <c r="BC1089" s="28"/>
      <c r="BD1089" s="28"/>
      <c r="BE1089" s="28"/>
      <c r="BF1089" s="28"/>
      <c r="BG1089" s="28"/>
      <c r="BH1089" s="28"/>
      <c r="BI1089" s="28"/>
      <c r="BJ1089" s="28"/>
    </row>
    <row r="1090" spans="1:62" s="12" customFormat="1" ht="14.4" x14ac:dyDescent="0.25">
      <c r="A1090" s="37"/>
      <c r="B1090" s="21"/>
      <c r="C1090" s="21"/>
      <c r="D1090" s="21"/>
      <c r="E1090" s="21"/>
      <c r="F1090" s="21"/>
      <c r="G1090" s="57"/>
      <c r="H1090" s="21"/>
      <c r="I1090" s="21"/>
      <c r="J1090" s="21"/>
      <c r="K1090" s="21"/>
      <c r="L1090" s="28"/>
      <c r="M1090" s="28"/>
      <c r="N1090" s="28"/>
      <c r="O1090" s="28"/>
      <c r="P1090" s="28"/>
      <c r="Q1090" s="28"/>
      <c r="R1090" s="28"/>
      <c r="S1090" s="28"/>
      <c r="T1090" s="28"/>
      <c r="U1090" s="28"/>
      <c r="V1090" s="28"/>
      <c r="W1090" s="28"/>
      <c r="X1090" s="28"/>
      <c r="Y1090" s="28"/>
      <c r="Z1090" s="28"/>
      <c r="AA1090" s="28"/>
      <c r="AB1090" s="28"/>
      <c r="AC1090" s="28"/>
      <c r="AD1090" s="28"/>
      <c r="AE1090" s="28"/>
      <c r="AF1090" s="28"/>
      <c r="AG1090" s="28"/>
      <c r="AH1090" s="28"/>
      <c r="AI1090" s="28"/>
      <c r="AJ1090" s="28"/>
      <c r="AK1090" s="28"/>
      <c r="AL1090" s="28"/>
      <c r="AM1090" s="28"/>
      <c r="AN1090" s="28"/>
      <c r="AO1090" s="28"/>
      <c r="AP1090" s="28"/>
      <c r="AQ1090" s="28"/>
      <c r="AR1090" s="28"/>
      <c r="AS1090" s="28"/>
      <c r="AT1090" s="28"/>
      <c r="AU1090" s="28"/>
      <c r="AV1090" s="28"/>
      <c r="AW1090" s="28"/>
      <c r="AX1090" s="28"/>
      <c r="AY1090" s="28"/>
      <c r="AZ1090" s="28"/>
      <c r="BA1090" s="28"/>
      <c r="BB1090" s="28"/>
      <c r="BC1090" s="28"/>
      <c r="BD1090" s="28"/>
      <c r="BE1090" s="28"/>
      <c r="BF1090" s="28"/>
      <c r="BG1090" s="28"/>
      <c r="BH1090" s="28"/>
      <c r="BI1090" s="28"/>
      <c r="BJ1090" s="28"/>
    </row>
    <row r="1091" spans="1:62" s="12" customFormat="1" ht="14.4" x14ac:dyDescent="0.25">
      <c r="A1091" s="37"/>
      <c r="B1091" s="21"/>
      <c r="C1091" s="21"/>
      <c r="D1091" s="21"/>
      <c r="E1091" s="21"/>
      <c r="F1091" s="21"/>
      <c r="G1091" s="57"/>
      <c r="H1091" s="21"/>
      <c r="I1091" s="21"/>
      <c r="J1091" s="21"/>
      <c r="K1091" s="21"/>
      <c r="L1091" s="28"/>
      <c r="M1091" s="28"/>
      <c r="N1091" s="28"/>
      <c r="O1091" s="28"/>
      <c r="P1091" s="28"/>
      <c r="Q1091" s="28"/>
      <c r="R1091" s="28"/>
      <c r="S1091" s="28"/>
      <c r="T1091" s="28"/>
      <c r="U1091" s="28"/>
      <c r="V1091" s="28"/>
      <c r="W1091" s="28"/>
      <c r="X1091" s="28"/>
      <c r="Y1091" s="28"/>
      <c r="Z1091" s="28"/>
      <c r="AA1091" s="28"/>
      <c r="AB1091" s="28"/>
      <c r="AC1091" s="28"/>
      <c r="AD1091" s="28"/>
      <c r="AE1091" s="28"/>
      <c r="AF1091" s="28"/>
      <c r="AG1091" s="28"/>
      <c r="AH1091" s="28"/>
      <c r="AI1091" s="28"/>
      <c r="AJ1091" s="28"/>
      <c r="AK1091" s="28"/>
      <c r="AL1091" s="28"/>
      <c r="AM1091" s="28"/>
      <c r="AN1091" s="28"/>
      <c r="AO1091" s="28"/>
      <c r="AP1091" s="28"/>
      <c r="AQ1091" s="28"/>
      <c r="AR1091" s="28"/>
      <c r="AS1091" s="28"/>
      <c r="AT1091" s="28"/>
      <c r="AU1091" s="28"/>
      <c r="AV1091" s="28"/>
      <c r="AW1091" s="28"/>
      <c r="AX1091" s="28"/>
      <c r="AY1091" s="28"/>
      <c r="AZ1091" s="28"/>
      <c r="BA1091" s="28"/>
      <c r="BB1091" s="28"/>
      <c r="BC1091" s="28"/>
      <c r="BD1091" s="28"/>
      <c r="BE1091" s="28"/>
      <c r="BF1091" s="28"/>
      <c r="BG1091" s="28"/>
      <c r="BH1091" s="28"/>
      <c r="BI1091" s="28"/>
      <c r="BJ1091" s="28"/>
    </row>
    <row r="1092" spans="1:62" s="12" customFormat="1" ht="14.4" x14ac:dyDescent="0.25">
      <c r="A1092" s="37"/>
      <c r="B1092" s="21"/>
      <c r="C1092" s="21"/>
      <c r="D1092" s="21"/>
      <c r="E1092" s="21"/>
      <c r="F1092" s="21"/>
      <c r="G1092" s="57"/>
      <c r="H1092" s="21"/>
      <c r="I1092" s="21"/>
      <c r="J1092" s="21"/>
      <c r="K1092" s="21"/>
      <c r="L1092" s="28"/>
      <c r="M1092" s="28"/>
      <c r="N1092" s="28"/>
      <c r="O1092" s="28"/>
      <c r="P1092" s="28"/>
      <c r="Q1092" s="28"/>
      <c r="R1092" s="28"/>
      <c r="S1092" s="28"/>
      <c r="T1092" s="28"/>
      <c r="U1092" s="28"/>
      <c r="V1092" s="28"/>
      <c r="W1092" s="28"/>
      <c r="X1092" s="28"/>
      <c r="Y1092" s="28"/>
      <c r="Z1092" s="28"/>
      <c r="AA1092" s="28"/>
      <c r="AB1092" s="28"/>
      <c r="AC1092" s="28"/>
      <c r="AD1092" s="28"/>
      <c r="AE1092" s="28"/>
      <c r="AF1092" s="28"/>
      <c r="AG1092" s="28"/>
      <c r="AH1092" s="28"/>
      <c r="AI1092" s="28"/>
      <c r="AJ1092" s="28"/>
      <c r="AK1092" s="28"/>
      <c r="AL1092" s="28"/>
      <c r="AM1092" s="28"/>
      <c r="AN1092" s="28"/>
      <c r="AO1092" s="28"/>
      <c r="AP1092" s="28"/>
      <c r="AQ1092" s="28"/>
      <c r="AR1092" s="28"/>
      <c r="AS1092" s="28"/>
      <c r="AT1092" s="28"/>
      <c r="AU1092" s="28"/>
      <c r="AV1092" s="28"/>
      <c r="AW1092" s="28"/>
      <c r="AX1092" s="28"/>
      <c r="AY1092" s="28"/>
      <c r="AZ1092" s="28"/>
      <c r="BA1092" s="28"/>
      <c r="BB1092" s="28"/>
      <c r="BC1092" s="28"/>
      <c r="BD1092" s="28"/>
      <c r="BE1092" s="28"/>
      <c r="BF1092" s="28"/>
      <c r="BG1092" s="28"/>
      <c r="BH1092" s="28"/>
      <c r="BI1092" s="28"/>
      <c r="BJ1092" s="28"/>
    </row>
    <row r="1093" spans="1:62" s="12" customFormat="1" ht="14.4" x14ac:dyDescent="0.25">
      <c r="A1093" s="37"/>
      <c r="B1093" s="21"/>
      <c r="C1093" s="21"/>
      <c r="D1093" s="21"/>
      <c r="E1093" s="21"/>
      <c r="F1093" s="21"/>
      <c r="G1093" s="57"/>
      <c r="H1093" s="21"/>
      <c r="I1093" s="21"/>
      <c r="J1093" s="21"/>
      <c r="K1093" s="21"/>
      <c r="L1093" s="28"/>
      <c r="M1093" s="28"/>
      <c r="N1093" s="28"/>
      <c r="O1093" s="28"/>
      <c r="P1093" s="28"/>
      <c r="Q1093" s="28"/>
      <c r="R1093" s="28"/>
      <c r="S1093" s="28"/>
      <c r="T1093" s="28"/>
      <c r="U1093" s="28"/>
      <c r="V1093" s="28"/>
      <c r="W1093" s="28"/>
      <c r="X1093" s="28"/>
      <c r="Y1093" s="28"/>
      <c r="Z1093" s="28"/>
      <c r="AA1093" s="28"/>
      <c r="AB1093" s="28"/>
      <c r="AC1093" s="28"/>
      <c r="AD1093" s="28"/>
      <c r="AE1093" s="28"/>
      <c r="AF1093" s="28"/>
      <c r="AG1093" s="28"/>
      <c r="AH1093" s="28"/>
      <c r="AI1093" s="28"/>
      <c r="AJ1093" s="28"/>
      <c r="AK1093" s="28"/>
      <c r="AL1093" s="28"/>
      <c r="AM1093" s="28"/>
      <c r="AN1093" s="28"/>
      <c r="AO1093" s="28"/>
      <c r="AP1093" s="28"/>
      <c r="AQ1093" s="28"/>
      <c r="AR1093" s="28"/>
      <c r="AS1093" s="28"/>
      <c r="AT1093" s="28"/>
      <c r="AU1093" s="28"/>
      <c r="AV1093" s="28"/>
      <c r="AW1093" s="28"/>
      <c r="AX1093" s="28"/>
      <c r="AY1093" s="28"/>
      <c r="AZ1093" s="28"/>
      <c r="BA1093" s="28"/>
      <c r="BB1093" s="28"/>
      <c r="BC1093" s="28"/>
      <c r="BD1093" s="28"/>
      <c r="BE1093" s="28"/>
      <c r="BF1093" s="28"/>
      <c r="BG1093" s="28"/>
      <c r="BH1093" s="28"/>
      <c r="BI1093" s="28"/>
      <c r="BJ1093" s="28"/>
    </row>
    <row r="1094" spans="1:62" s="12" customFormat="1" ht="14.4" x14ac:dyDescent="0.25">
      <c r="A1094" s="37"/>
      <c r="B1094" s="21"/>
      <c r="C1094" s="21"/>
      <c r="D1094" s="21"/>
      <c r="E1094" s="21"/>
      <c r="F1094" s="21"/>
      <c r="G1094" s="57"/>
      <c r="H1094" s="21"/>
      <c r="I1094" s="21"/>
      <c r="J1094" s="21"/>
      <c r="K1094" s="21"/>
      <c r="L1094" s="28"/>
      <c r="M1094" s="28"/>
      <c r="N1094" s="28"/>
      <c r="O1094" s="28"/>
      <c r="P1094" s="28"/>
      <c r="Q1094" s="28"/>
      <c r="R1094" s="28"/>
      <c r="S1094" s="28"/>
      <c r="T1094" s="28"/>
      <c r="U1094" s="28"/>
      <c r="V1094" s="28"/>
      <c r="W1094" s="28"/>
      <c r="X1094" s="28"/>
      <c r="Y1094" s="28"/>
      <c r="Z1094" s="28"/>
      <c r="AA1094" s="28"/>
      <c r="AB1094" s="28"/>
      <c r="AC1094" s="28"/>
      <c r="AD1094" s="28"/>
      <c r="AE1094" s="28"/>
      <c r="AF1094" s="28"/>
      <c r="AG1094" s="28"/>
      <c r="AH1094" s="28"/>
      <c r="AI1094" s="28"/>
      <c r="AJ1094" s="28"/>
      <c r="AK1094" s="28"/>
      <c r="AL1094" s="28"/>
      <c r="AM1094" s="28"/>
      <c r="AN1094" s="28"/>
      <c r="AO1094" s="28"/>
      <c r="AP1094" s="28"/>
      <c r="AQ1094" s="28"/>
      <c r="AR1094" s="28"/>
      <c r="AS1094" s="28"/>
      <c r="AT1094" s="28"/>
      <c r="AU1094" s="28"/>
      <c r="AV1094" s="28"/>
      <c r="AW1094" s="28"/>
      <c r="AX1094" s="28"/>
      <c r="AY1094" s="28"/>
      <c r="AZ1094" s="28"/>
      <c r="BA1094" s="28"/>
      <c r="BB1094" s="28"/>
      <c r="BC1094" s="28"/>
      <c r="BD1094" s="28"/>
      <c r="BE1094" s="28"/>
      <c r="BF1094" s="28"/>
      <c r="BG1094" s="28"/>
      <c r="BH1094" s="28"/>
      <c r="BI1094" s="28"/>
      <c r="BJ1094" s="28"/>
    </row>
    <row r="1095" spans="1:62" s="12" customFormat="1" ht="14.4" x14ac:dyDescent="0.25">
      <c r="A1095" s="37"/>
      <c r="B1095" s="21"/>
      <c r="C1095" s="21"/>
      <c r="D1095" s="21"/>
      <c r="E1095" s="21"/>
      <c r="F1095" s="21"/>
      <c r="G1095" s="57"/>
      <c r="H1095" s="21"/>
      <c r="I1095" s="21"/>
      <c r="J1095" s="21"/>
      <c r="K1095" s="21"/>
      <c r="L1095" s="28"/>
      <c r="M1095" s="28"/>
      <c r="N1095" s="28"/>
      <c r="O1095" s="28"/>
      <c r="P1095" s="28"/>
      <c r="Q1095" s="28"/>
      <c r="R1095" s="28"/>
      <c r="S1095" s="28"/>
      <c r="T1095" s="28"/>
      <c r="U1095" s="28"/>
      <c r="V1095" s="28"/>
      <c r="W1095" s="28"/>
      <c r="X1095" s="28"/>
      <c r="Y1095" s="28"/>
      <c r="Z1095" s="28"/>
      <c r="AA1095" s="28"/>
      <c r="AB1095" s="28"/>
      <c r="AC1095" s="28"/>
      <c r="AD1095" s="28"/>
      <c r="AE1095" s="28"/>
      <c r="AF1095" s="28"/>
      <c r="AG1095" s="28"/>
      <c r="AH1095" s="28"/>
      <c r="AI1095" s="28"/>
      <c r="AJ1095" s="28"/>
      <c r="AK1095" s="28"/>
      <c r="AL1095" s="28"/>
      <c r="AM1095" s="28"/>
      <c r="AN1095" s="28"/>
      <c r="AO1095" s="28"/>
      <c r="AP1095" s="28"/>
      <c r="AQ1095" s="28"/>
      <c r="AR1095" s="28"/>
      <c r="AS1095" s="28"/>
      <c r="AT1095" s="28"/>
      <c r="AU1095" s="28"/>
      <c r="AV1095" s="28"/>
      <c r="AW1095" s="28"/>
      <c r="AX1095" s="28"/>
      <c r="AY1095" s="28"/>
      <c r="AZ1095" s="28"/>
      <c r="BA1095" s="28"/>
      <c r="BB1095" s="28"/>
      <c r="BC1095" s="28"/>
      <c r="BD1095" s="28"/>
      <c r="BE1095" s="28"/>
      <c r="BF1095" s="28"/>
      <c r="BG1095" s="28"/>
      <c r="BH1095" s="28"/>
      <c r="BI1095" s="28"/>
      <c r="BJ1095" s="28"/>
    </row>
    <row r="1096" spans="1:62" s="12" customFormat="1" ht="14.4" x14ac:dyDescent="0.25">
      <c r="A1096" s="37"/>
      <c r="B1096" s="21"/>
      <c r="C1096" s="21"/>
      <c r="D1096" s="21"/>
      <c r="E1096" s="21"/>
      <c r="F1096" s="21"/>
      <c r="G1096" s="57"/>
      <c r="H1096" s="21"/>
      <c r="I1096" s="21"/>
      <c r="J1096" s="21"/>
      <c r="K1096" s="21"/>
      <c r="L1096" s="28"/>
      <c r="M1096" s="28"/>
      <c r="N1096" s="28"/>
      <c r="O1096" s="28"/>
      <c r="P1096" s="28"/>
      <c r="Q1096" s="28"/>
      <c r="R1096" s="28"/>
      <c r="S1096" s="28"/>
      <c r="T1096" s="28"/>
      <c r="U1096" s="28"/>
      <c r="V1096" s="28"/>
      <c r="W1096" s="28"/>
      <c r="X1096" s="28"/>
      <c r="Y1096" s="28"/>
      <c r="Z1096" s="28"/>
      <c r="AA1096" s="28"/>
      <c r="AB1096" s="28"/>
      <c r="AC1096" s="28"/>
      <c r="AD1096" s="28"/>
      <c r="AE1096" s="28"/>
      <c r="AF1096" s="28"/>
      <c r="AG1096" s="28"/>
      <c r="AH1096" s="28"/>
      <c r="AI1096" s="28"/>
      <c r="AJ1096" s="28"/>
      <c r="AK1096" s="28"/>
      <c r="AL1096" s="28"/>
      <c r="AM1096" s="28"/>
      <c r="AN1096" s="28"/>
      <c r="AO1096" s="28"/>
      <c r="AP1096" s="28"/>
      <c r="AQ1096" s="28"/>
      <c r="AR1096" s="28"/>
      <c r="AS1096" s="28"/>
      <c r="AT1096" s="28"/>
      <c r="AU1096" s="28"/>
      <c r="AV1096" s="28"/>
      <c r="AW1096" s="28"/>
      <c r="AX1096" s="28"/>
      <c r="AY1096" s="28"/>
      <c r="AZ1096" s="28"/>
      <c r="BA1096" s="28"/>
      <c r="BB1096" s="28"/>
      <c r="BC1096" s="28"/>
      <c r="BD1096" s="28"/>
      <c r="BE1096" s="28"/>
      <c r="BF1096" s="28"/>
      <c r="BG1096" s="28"/>
      <c r="BH1096" s="28"/>
      <c r="BI1096" s="28"/>
      <c r="BJ1096" s="28"/>
    </row>
    <row r="1097" spans="1:62" s="12" customFormat="1" ht="14.4" x14ac:dyDescent="0.25">
      <c r="A1097" s="37"/>
      <c r="B1097" s="21"/>
      <c r="C1097" s="21"/>
      <c r="D1097" s="21"/>
      <c r="E1097" s="21"/>
      <c r="F1097" s="21"/>
      <c r="G1097" s="57"/>
      <c r="H1097" s="21"/>
      <c r="I1097" s="21"/>
      <c r="J1097" s="21"/>
      <c r="K1097" s="21"/>
      <c r="L1097" s="28"/>
      <c r="M1097" s="28"/>
      <c r="N1097" s="28"/>
      <c r="O1097" s="28"/>
      <c r="P1097" s="28"/>
      <c r="Q1097" s="28"/>
      <c r="R1097" s="28"/>
      <c r="S1097" s="28"/>
      <c r="T1097" s="28"/>
      <c r="U1097" s="28"/>
      <c r="V1097" s="28"/>
      <c r="W1097" s="28"/>
      <c r="X1097" s="28"/>
      <c r="Y1097" s="28"/>
      <c r="Z1097" s="28"/>
      <c r="AA1097" s="28"/>
      <c r="AB1097" s="28"/>
      <c r="AC1097" s="28"/>
      <c r="AD1097" s="28"/>
      <c r="AE1097" s="28"/>
      <c r="AF1097" s="28"/>
      <c r="AG1097" s="28"/>
      <c r="AH1097" s="28"/>
      <c r="AI1097" s="28"/>
      <c r="AJ1097" s="28"/>
      <c r="AK1097" s="28"/>
      <c r="AL1097" s="28"/>
      <c r="AM1097" s="28"/>
      <c r="AN1097" s="28"/>
      <c r="AO1097" s="28"/>
      <c r="AP1097" s="28"/>
      <c r="AQ1097" s="28"/>
      <c r="AR1097" s="28"/>
      <c r="AS1097" s="28"/>
      <c r="AT1097" s="28"/>
      <c r="AU1097" s="28"/>
      <c r="AV1097" s="28"/>
      <c r="AW1097" s="28"/>
      <c r="AX1097" s="28"/>
      <c r="AY1097" s="28"/>
      <c r="AZ1097" s="28"/>
      <c r="BA1097" s="28"/>
      <c r="BB1097" s="28"/>
      <c r="BC1097" s="28"/>
      <c r="BD1097" s="28"/>
      <c r="BE1097" s="28"/>
      <c r="BF1097" s="28"/>
      <c r="BG1097" s="28"/>
      <c r="BH1097" s="28"/>
      <c r="BI1097" s="28"/>
      <c r="BJ1097" s="28"/>
    </row>
    <row r="1098" spans="1:62" s="12" customFormat="1" ht="14.4" x14ac:dyDescent="0.25">
      <c r="A1098" s="37"/>
      <c r="B1098" s="21"/>
      <c r="C1098" s="21"/>
      <c r="D1098" s="21"/>
      <c r="E1098" s="21"/>
      <c r="F1098" s="21"/>
      <c r="G1098" s="57"/>
      <c r="H1098" s="21"/>
      <c r="I1098" s="21"/>
      <c r="J1098" s="21"/>
      <c r="K1098" s="21"/>
      <c r="L1098" s="28"/>
      <c r="M1098" s="28"/>
      <c r="N1098" s="28"/>
      <c r="O1098" s="28"/>
      <c r="P1098" s="28"/>
      <c r="Q1098" s="28"/>
      <c r="R1098" s="28"/>
      <c r="S1098" s="28"/>
      <c r="T1098" s="28"/>
      <c r="U1098" s="28"/>
      <c r="V1098" s="28"/>
      <c r="W1098" s="28"/>
      <c r="X1098" s="28"/>
      <c r="Y1098" s="28"/>
      <c r="Z1098" s="28"/>
      <c r="AA1098" s="28"/>
      <c r="AB1098" s="28"/>
      <c r="AC1098" s="28"/>
      <c r="AD1098" s="28"/>
      <c r="AE1098" s="28"/>
      <c r="AF1098" s="28"/>
      <c r="AG1098" s="28"/>
      <c r="AH1098" s="28"/>
      <c r="AI1098" s="28"/>
      <c r="AJ1098" s="28"/>
      <c r="AK1098" s="28"/>
      <c r="AL1098" s="28"/>
      <c r="AM1098" s="28"/>
      <c r="AN1098" s="28"/>
      <c r="AO1098" s="28"/>
      <c r="AP1098" s="28"/>
      <c r="AQ1098" s="28"/>
      <c r="AR1098" s="28"/>
      <c r="AS1098" s="28"/>
      <c r="AT1098" s="28"/>
      <c r="AU1098" s="28"/>
      <c r="AV1098" s="28"/>
      <c r="AW1098" s="28"/>
      <c r="AX1098" s="28"/>
      <c r="AY1098" s="28"/>
      <c r="AZ1098" s="28"/>
      <c r="BA1098" s="28"/>
      <c r="BB1098" s="28"/>
      <c r="BC1098" s="28"/>
      <c r="BD1098" s="28"/>
      <c r="BE1098" s="28"/>
      <c r="BF1098" s="28"/>
      <c r="BG1098" s="28"/>
      <c r="BH1098" s="28"/>
      <c r="BI1098" s="28"/>
      <c r="BJ1098" s="28"/>
    </row>
    <row r="1099" spans="1:62" s="12" customFormat="1" ht="14.4" x14ac:dyDescent="0.25">
      <c r="A1099" s="37"/>
      <c r="B1099" s="21"/>
      <c r="C1099" s="21"/>
      <c r="D1099" s="21"/>
      <c r="E1099" s="21"/>
      <c r="F1099" s="21"/>
      <c r="G1099" s="57"/>
      <c r="H1099" s="21"/>
      <c r="I1099" s="21"/>
      <c r="J1099" s="21"/>
      <c r="K1099" s="21"/>
      <c r="L1099" s="28"/>
      <c r="M1099" s="28"/>
      <c r="N1099" s="28"/>
      <c r="O1099" s="28"/>
      <c r="P1099" s="28"/>
      <c r="Q1099" s="28"/>
      <c r="R1099" s="28"/>
      <c r="S1099" s="28"/>
      <c r="T1099" s="28"/>
      <c r="U1099" s="28"/>
      <c r="V1099" s="28"/>
      <c r="W1099" s="28"/>
      <c r="X1099" s="28"/>
      <c r="Y1099" s="28"/>
      <c r="Z1099" s="28"/>
      <c r="AA1099" s="28"/>
      <c r="AB1099" s="28"/>
      <c r="AC1099" s="28"/>
      <c r="AD1099" s="28"/>
      <c r="AE1099" s="28"/>
      <c r="AF1099" s="28"/>
      <c r="AG1099" s="28"/>
      <c r="AH1099" s="28"/>
      <c r="AI1099" s="28"/>
      <c r="AJ1099" s="28"/>
      <c r="AK1099" s="28"/>
      <c r="AL1099" s="28"/>
      <c r="AM1099" s="28"/>
      <c r="AN1099" s="28"/>
      <c r="AO1099" s="28"/>
      <c r="AP1099" s="28"/>
      <c r="AQ1099" s="28"/>
      <c r="AR1099" s="28"/>
      <c r="AS1099" s="28"/>
      <c r="AT1099" s="28"/>
      <c r="AU1099" s="28"/>
      <c r="AV1099" s="28"/>
      <c r="AW1099" s="28"/>
      <c r="AX1099" s="28"/>
      <c r="AY1099" s="28"/>
      <c r="AZ1099" s="28"/>
      <c r="BA1099" s="28"/>
      <c r="BB1099" s="28"/>
      <c r="BC1099" s="28"/>
      <c r="BD1099" s="28"/>
      <c r="BE1099" s="28"/>
      <c r="BF1099" s="28"/>
      <c r="BG1099" s="28"/>
      <c r="BH1099" s="28"/>
      <c r="BI1099" s="28"/>
      <c r="BJ1099" s="28"/>
    </row>
    <row r="1100" spans="1:62" s="12" customFormat="1" ht="14.4" x14ac:dyDescent="0.25">
      <c r="A1100" s="37"/>
      <c r="B1100" s="21"/>
      <c r="C1100" s="21"/>
      <c r="D1100" s="21"/>
      <c r="E1100" s="21"/>
      <c r="F1100" s="21"/>
      <c r="G1100" s="57"/>
      <c r="H1100" s="21"/>
      <c r="I1100" s="21"/>
      <c r="J1100" s="21"/>
      <c r="K1100" s="21"/>
      <c r="L1100" s="28"/>
      <c r="M1100" s="28"/>
      <c r="N1100" s="28"/>
      <c r="O1100" s="28"/>
      <c r="P1100" s="28"/>
      <c r="Q1100" s="28"/>
      <c r="R1100" s="28"/>
      <c r="S1100" s="28"/>
      <c r="T1100" s="28"/>
      <c r="U1100" s="28"/>
      <c r="V1100" s="28"/>
      <c r="W1100" s="28"/>
      <c r="X1100" s="28"/>
      <c r="Y1100" s="28"/>
      <c r="Z1100" s="28"/>
      <c r="AA1100" s="28"/>
      <c r="AB1100" s="28"/>
      <c r="AC1100" s="28"/>
      <c r="AD1100" s="28"/>
      <c r="AE1100" s="28"/>
      <c r="AF1100" s="28"/>
      <c r="AG1100" s="28"/>
      <c r="AH1100" s="28"/>
      <c r="AI1100" s="28"/>
      <c r="AJ1100" s="28"/>
      <c r="AK1100" s="28"/>
      <c r="AL1100" s="28"/>
      <c r="AM1100" s="28"/>
      <c r="AN1100" s="28"/>
      <c r="AO1100" s="28"/>
      <c r="AP1100" s="28"/>
      <c r="AQ1100" s="28"/>
      <c r="AR1100" s="28"/>
      <c r="AS1100" s="28"/>
      <c r="AT1100" s="28"/>
      <c r="AU1100" s="28"/>
      <c r="AV1100" s="28"/>
      <c r="AW1100" s="28"/>
      <c r="AX1100" s="28"/>
      <c r="AY1100" s="28"/>
      <c r="AZ1100" s="28"/>
      <c r="BA1100" s="28"/>
      <c r="BB1100" s="28"/>
      <c r="BC1100" s="28"/>
      <c r="BD1100" s="28"/>
      <c r="BE1100" s="28"/>
      <c r="BF1100" s="28"/>
      <c r="BG1100" s="28"/>
      <c r="BH1100" s="28"/>
      <c r="BI1100" s="28"/>
      <c r="BJ1100" s="28"/>
    </row>
    <row r="1101" spans="1:62" s="12" customFormat="1" ht="14.4" x14ac:dyDescent="0.25">
      <c r="A1101" s="37"/>
      <c r="B1101" s="21"/>
      <c r="C1101" s="21"/>
      <c r="D1101" s="21"/>
      <c r="E1101" s="21"/>
      <c r="F1101" s="21"/>
      <c r="G1101" s="57"/>
      <c r="H1101" s="21"/>
      <c r="I1101" s="21"/>
      <c r="J1101" s="21"/>
      <c r="K1101" s="21"/>
      <c r="L1101" s="28"/>
      <c r="M1101" s="28"/>
      <c r="N1101" s="28"/>
      <c r="O1101" s="28"/>
      <c r="P1101" s="28"/>
      <c r="Q1101" s="28"/>
      <c r="R1101" s="28"/>
      <c r="S1101" s="28"/>
      <c r="T1101" s="28"/>
      <c r="U1101" s="28"/>
      <c r="V1101" s="28"/>
      <c r="W1101" s="28"/>
      <c r="X1101" s="28"/>
      <c r="Y1101" s="28"/>
      <c r="Z1101" s="28"/>
      <c r="AA1101" s="28"/>
      <c r="AB1101" s="28"/>
      <c r="AC1101" s="28"/>
      <c r="AD1101" s="28"/>
      <c r="AE1101" s="28"/>
      <c r="AF1101" s="28"/>
      <c r="AG1101" s="28"/>
      <c r="AH1101" s="28"/>
      <c r="AI1101" s="28"/>
      <c r="AJ1101" s="28"/>
      <c r="AK1101" s="28"/>
      <c r="AL1101" s="28"/>
      <c r="AM1101" s="28"/>
      <c r="AN1101" s="28"/>
      <c r="AO1101" s="28"/>
      <c r="AP1101" s="28"/>
      <c r="AQ1101" s="28"/>
      <c r="AR1101" s="28"/>
      <c r="AS1101" s="28"/>
      <c r="AT1101" s="28"/>
      <c r="AU1101" s="28"/>
      <c r="AV1101" s="28"/>
      <c r="AW1101" s="28"/>
      <c r="AX1101" s="28"/>
      <c r="AY1101" s="28"/>
      <c r="AZ1101" s="28"/>
      <c r="BA1101" s="28"/>
      <c r="BB1101" s="28"/>
      <c r="BC1101" s="28"/>
      <c r="BD1101" s="28"/>
      <c r="BE1101" s="28"/>
      <c r="BF1101" s="28"/>
      <c r="BG1101" s="28"/>
      <c r="BH1101" s="28"/>
      <c r="BI1101" s="28"/>
      <c r="BJ1101" s="28"/>
    </row>
    <row r="1102" spans="1:62" s="12" customFormat="1" ht="14.4" x14ac:dyDescent="0.25">
      <c r="A1102" s="37"/>
      <c r="B1102" s="21"/>
      <c r="C1102" s="21"/>
      <c r="D1102" s="21"/>
      <c r="E1102" s="21"/>
      <c r="F1102" s="21"/>
      <c r="G1102" s="57"/>
      <c r="H1102" s="21"/>
      <c r="I1102" s="21"/>
      <c r="J1102" s="21"/>
      <c r="K1102" s="21"/>
      <c r="L1102" s="28"/>
      <c r="M1102" s="28"/>
      <c r="N1102" s="28"/>
      <c r="O1102" s="28"/>
      <c r="P1102" s="28"/>
      <c r="Q1102" s="28"/>
      <c r="R1102" s="28"/>
      <c r="S1102" s="28"/>
      <c r="T1102" s="28"/>
      <c r="U1102" s="28"/>
      <c r="V1102" s="28"/>
      <c r="W1102" s="28"/>
      <c r="X1102" s="28"/>
      <c r="Y1102" s="28"/>
      <c r="Z1102" s="28"/>
      <c r="AA1102" s="28"/>
      <c r="AB1102" s="28"/>
      <c r="AC1102" s="28"/>
      <c r="AD1102" s="28"/>
      <c r="AE1102" s="28"/>
      <c r="AF1102" s="28"/>
      <c r="AG1102" s="28"/>
      <c r="AH1102" s="28"/>
      <c r="AI1102" s="28"/>
      <c r="AJ1102" s="28"/>
      <c r="AK1102" s="28"/>
      <c r="AL1102" s="28"/>
      <c r="AM1102" s="28"/>
      <c r="AN1102" s="28"/>
      <c r="AO1102" s="28"/>
      <c r="AP1102" s="28"/>
      <c r="AQ1102" s="28"/>
      <c r="AR1102" s="28"/>
      <c r="AS1102" s="28"/>
      <c r="AT1102" s="28"/>
      <c r="AU1102" s="28"/>
      <c r="AV1102" s="28"/>
      <c r="AW1102" s="28"/>
      <c r="AX1102" s="28"/>
      <c r="AY1102" s="28"/>
      <c r="AZ1102" s="28"/>
      <c r="BA1102" s="28"/>
      <c r="BB1102" s="28"/>
      <c r="BC1102" s="28"/>
      <c r="BD1102" s="28"/>
      <c r="BE1102" s="28"/>
      <c r="BF1102" s="28"/>
      <c r="BG1102" s="28"/>
      <c r="BH1102" s="28"/>
      <c r="BI1102" s="28"/>
      <c r="BJ1102" s="28"/>
    </row>
    <row r="1103" spans="1:62" s="12" customFormat="1" ht="14.4" x14ac:dyDescent="0.25">
      <c r="A1103" s="37"/>
      <c r="B1103" s="21"/>
      <c r="C1103" s="21"/>
      <c r="D1103" s="21"/>
      <c r="E1103" s="21"/>
      <c r="F1103" s="21"/>
      <c r="G1103" s="57"/>
      <c r="H1103" s="21"/>
      <c r="I1103" s="21"/>
      <c r="J1103" s="21"/>
      <c r="K1103" s="21"/>
      <c r="L1103" s="28"/>
      <c r="M1103" s="28"/>
      <c r="N1103" s="28"/>
      <c r="O1103" s="28"/>
      <c r="P1103" s="28"/>
      <c r="Q1103" s="28"/>
      <c r="R1103" s="28"/>
      <c r="S1103" s="28"/>
      <c r="T1103" s="28"/>
      <c r="U1103" s="28"/>
      <c r="V1103" s="28"/>
      <c r="W1103" s="28"/>
      <c r="X1103" s="28"/>
      <c r="Y1103" s="28"/>
      <c r="Z1103" s="28"/>
      <c r="AA1103" s="28"/>
      <c r="AB1103" s="28"/>
      <c r="AC1103" s="28"/>
      <c r="AD1103" s="28"/>
      <c r="AE1103" s="28"/>
      <c r="AF1103" s="28"/>
      <c r="AG1103" s="28"/>
      <c r="AH1103" s="28"/>
      <c r="AI1103" s="28"/>
      <c r="AJ1103" s="28"/>
      <c r="AK1103" s="28"/>
      <c r="AL1103" s="28"/>
      <c r="AM1103" s="28"/>
      <c r="AN1103" s="28"/>
      <c r="AO1103" s="28"/>
      <c r="AP1103" s="28"/>
      <c r="AQ1103" s="28"/>
      <c r="AR1103" s="28"/>
      <c r="AS1103" s="28"/>
      <c r="AT1103" s="28"/>
      <c r="AU1103" s="28"/>
      <c r="AV1103" s="28"/>
      <c r="AW1103" s="28"/>
      <c r="AX1103" s="28"/>
      <c r="AY1103" s="28"/>
      <c r="AZ1103" s="28"/>
      <c r="BA1103" s="28"/>
      <c r="BB1103" s="28"/>
      <c r="BC1103" s="28"/>
      <c r="BD1103" s="28"/>
      <c r="BE1103" s="28"/>
      <c r="BF1103" s="28"/>
      <c r="BG1103" s="28"/>
      <c r="BH1103" s="28"/>
      <c r="BI1103" s="28"/>
      <c r="BJ1103" s="28"/>
    </row>
    <row r="1104" spans="1:62" s="12" customFormat="1" ht="14.4" x14ac:dyDescent="0.25">
      <c r="A1104" s="37"/>
      <c r="B1104" s="21"/>
      <c r="C1104" s="21"/>
      <c r="D1104" s="21"/>
      <c r="E1104" s="21"/>
      <c r="F1104" s="21"/>
      <c r="G1104" s="57"/>
      <c r="H1104" s="21"/>
      <c r="I1104" s="21"/>
      <c r="J1104" s="21"/>
      <c r="K1104" s="21"/>
      <c r="L1104" s="28"/>
      <c r="M1104" s="28"/>
      <c r="N1104" s="28"/>
      <c r="O1104" s="28"/>
      <c r="P1104" s="28"/>
      <c r="Q1104" s="28"/>
      <c r="R1104" s="28"/>
      <c r="S1104" s="28"/>
      <c r="T1104" s="28"/>
      <c r="U1104" s="28"/>
      <c r="V1104" s="28"/>
      <c r="W1104" s="28"/>
      <c r="X1104" s="28"/>
      <c r="Y1104" s="28"/>
      <c r="Z1104" s="28"/>
      <c r="AA1104" s="28"/>
      <c r="AB1104" s="28"/>
      <c r="AC1104" s="28"/>
      <c r="AD1104" s="28"/>
      <c r="AE1104" s="28"/>
      <c r="AF1104" s="28"/>
      <c r="AG1104" s="28"/>
      <c r="AH1104" s="28"/>
      <c r="AI1104" s="28"/>
      <c r="AJ1104" s="28"/>
      <c r="AK1104" s="28"/>
      <c r="AL1104" s="28"/>
      <c r="AM1104" s="28"/>
      <c r="AN1104" s="28"/>
      <c r="AO1104" s="28"/>
      <c r="AP1104" s="28"/>
      <c r="AQ1104" s="28"/>
      <c r="AR1104" s="28"/>
      <c r="AS1104" s="28"/>
      <c r="AT1104" s="28"/>
      <c r="AU1104" s="28"/>
      <c r="AV1104" s="28"/>
      <c r="AW1104" s="28"/>
      <c r="AX1104" s="28"/>
      <c r="AY1104" s="28"/>
      <c r="AZ1104" s="28"/>
      <c r="BA1104" s="28"/>
      <c r="BB1104" s="28"/>
      <c r="BC1104" s="28"/>
      <c r="BD1104" s="28"/>
      <c r="BE1104" s="28"/>
      <c r="BF1104" s="28"/>
      <c r="BG1104" s="28"/>
      <c r="BH1104" s="28"/>
      <c r="BI1104" s="28"/>
      <c r="BJ1104" s="28"/>
    </row>
    <row r="1105" spans="1:62" s="12" customFormat="1" ht="14.4" x14ac:dyDescent="0.25">
      <c r="A1105" s="37"/>
      <c r="B1105" s="21"/>
      <c r="C1105" s="21"/>
      <c r="D1105" s="21"/>
      <c r="E1105" s="21"/>
      <c r="F1105" s="21"/>
      <c r="G1105" s="57"/>
      <c r="H1105" s="21"/>
      <c r="I1105" s="21"/>
      <c r="J1105" s="21"/>
      <c r="K1105" s="21"/>
      <c r="L1105" s="28"/>
      <c r="M1105" s="28"/>
      <c r="N1105" s="28"/>
      <c r="O1105" s="28"/>
      <c r="P1105" s="28"/>
      <c r="Q1105" s="28"/>
      <c r="R1105" s="28"/>
      <c r="S1105" s="28"/>
      <c r="T1105" s="28"/>
      <c r="U1105" s="28"/>
      <c r="V1105" s="28"/>
      <c r="W1105" s="28"/>
      <c r="X1105" s="28"/>
      <c r="Y1105" s="28"/>
      <c r="Z1105" s="28"/>
      <c r="AA1105" s="28"/>
      <c r="AB1105" s="28"/>
      <c r="AC1105" s="28"/>
      <c r="AD1105" s="28"/>
      <c r="AE1105" s="28"/>
      <c r="AF1105" s="28"/>
      <c r="AG1105" s="28"/>
      <c r="AH1105" s="28"/>
      <c r="AI1105" s="28"/>
      <c r="AJ1105" s="28"/>
      <c r="AK1105" s="28"/>
      <c r="AL1105" s="28"/>
      <c r="AM1105" s="28"/>
      <c r="AN1105" s="28"/>
      <c r="AO1105" s="28"/>
      <c r="AP1105" s="28"/>
      <c r="AQ1105" s="28"/>
      <c r="AR1105" s="28"/>
      <c r="AS1105" s="28"/>
      <c r="AT1105" s="28"/>
      <c r="AU1105" s="28"/>
      <c r="AV1105" s="28"/>
      <c r="AW1105" s="28"/>
      <c r="AX1105" s="28"/>
      <c r="AY1105" s="28"/>
      <c r="AZ1105" s="28"/>
      <c r="BA1105" s="28"/>
      <c r="BB1105" s="28"/>
      <c r="BC1105" s="28"/>
      <c r="BD1105" s="28"/>
      <c r="BE1105" s="28"/>
      <c r="BF1105" s="28"/>
      <c r="BG1105" s="28"/>
      <c r="BH1105" s="28"/>
      <c r="BI1105" s="28"/>
      <c r="BJ1105" s="28"/>
    </row>
    <row r="1106" spans="1:62" s="12" customFormat="1" ht="14.4" x14ac:dyDescent="0.25">
      <c r="A1106" s="37"/>
      <c r="B1106" s="21"/>
      <c r="C1106" s="21"/>
      <c r="D1106" s="21"/>
      <c r="E1106" s="21"/>
      <c r="F1106" s="21"/>
      <c r="G1106" s="57"/>
      <c r="H1106" s="21"/>
      <c r="I1106" s="21"/>
      <c r="J1106" s="21"/>
      <c r="K1106" s="21"/>
      <c r="L1106" s="28"/>
      <c r="M1106" s="28"/>
      <c r="N1106" s="28"/>
      <c r="O1106" s="28"/>
      <c r="P1106" s="28"/>
      <c r="Q1106" s="28"/>
      <c r="R1106" s="28"/>
      <c r="S1106" s="28"/>
      <c r="T1106" s="28"/>
      <c r="U1106" s="28"/>
      <c r="V1106" s="28"/>
      <c r="W1106" s="28"/>
      <c r="X1106" s="28"/>
      <c r="Y1106" s="28"/>
      <c r="Z1106" s="28"/>
      <c r="AA1106" s="28"/>
      <c r="AB1106" s="28"/>
      <c r="AC1106" s="28"/>
      <c r="AD1106" s="28"/>
      <c r="AE1106" s="28"/>
      <c r="AF1106" s="28"/>
      <c r="AG1106" s="28"/>
      <c r="AH1106" s="28"/>
      <c r="AI1106" s="28"/>
      <c r="AJ1106" s="28"/>
      <c r="AK1106" s="28"/>
      <c r="AL1106" s="28"/>
      <c r="AM1106" s="28"/>
      <c r="AN1106" s="28"/>
      <c r="AO1106" s="28"/>
      <c r="AP1106" s="28"/>
      <c r="AQ1106" s="28"/>
      <c r="AR1106" s="28"/>
      <c r="AS1106" s="28"/>
      <c r="AT1106" s="28"/>
      <c r="AU1106" s="28"/>
      <c r="AV1106" s="28"/>
      <c r="AW1106" s="28"/>
      <c r="AX1106" s="28"/>
      <c r="AY1106" s="28"/>
      <c r="AZ1106" s="28"/>
      <c r="BA1106" s="28"/>
      <c r="BB1106" s="28"/>
      <c r="BC1106" s="28"/>
      <c r="BD1106" s="28"/>
      <c r="BE1106" s="28"/>
      <c r="BF1106" s="28"/>
      <c r="BG1106" s="28"/>
      <c r="BH1106" s="28"/>
      <c r="BI1106" s="28"/>
      <c r="BJ1106" s="28"/>
    </row>
    <row r="1107" spans="1:62" s="12" customFormat="1" ht="14.4" x14ac:dyDescent="0.25">
      <c r="A1107" s="37"/>
      <c r="B1107" s="21"/>
      <c r="C1107" s="21"/>
      <c r="D1107" s="21"/>
      <c r="E1107" s="21"/>
      <c r="F1107" s="21"/>
      <c r="G1107" s="57"/>
      <c r="H1107" s="21"/>
      <c r="I1107" s="21"/>
      <c r="J1107" s="21"/>
      <c r="K1107" s="21"/>
      <c r="L1107" s="28"/>
      <c r="M1107" s="28"/>
      <c r="N1107" s="28"/>
      <c r="O1107" s="28"/>
      <c r="P1107" s="28"/>
      <c r="Q1107" s="28"/>
      <c r="R1107" s="28"/>
      <c r="S1107" s="28"/>
      <c r="T1107" s="28"/>
      <c r="U1107" s="28"/>
      <c r="V1107" s="28"/>
      <c r="W1107" s="28"/>
      <c r="X1107" s="28"/>
      <c r="Y1107" s="28"/>
      <c r="Z1107" s="28"/>
      <c r="AA1107" s="28"/>
      <c r="AB1107" s="28"/>
      <c r="AC1107" s="28"/>
      <c r="AD1107" s="28"/>
      <c r="AE1107" s="28"/>
      <c r="AF1107" s="28"/>
      <c r="AG1107" s="28"/>
      <c r="AH1107" s="28"/>
      <c r="AI1107" s="28"/>
      <c r="AJ1107" s="28"/>
      <c r="AK1107" s="28"/>
      <c r="AL1107" s="28"/>
      <c r="AM1107" s="28"/>
      <c r="AN1107" s="28"/>
      <c r="AO1107" s="28"/>
      <c r="AP1107" s="28"/>
      <c r="AQ1107" s="28"/>
      <c r="AR1107" s="28"/>
      <c r="AS1107" s="28"/>
      <c r="AT1107" s="28"/>
      <c r="AU1107" s="28"/>
      <c r="AV1107" s="28"/>
      <c r="AW1107" s="28"/>
      <c r="AX1107" s="28"/>
      <c r="AY1107" s="28"/>
      <c r="AZ1107" s="28"/>
      <c r="BA1107" s="28"/>
      <c r="BB1107" s="28"/>
      <c r="BC1107" s="28"/>
      <c r="BD1107" s="28"/>
      <c r="BE1107" s="28"/>
      <c r="BF1107" s="28"/>
      <c r="BG1107" s="28"/>
      <c r="BH1107" s="28"/>
      <c r="BI1107" s="28"/>
      <c r="BJ1107" s="28"/>
    </row>
    <row r="1108" spans="1:62" s="12" customFormat="1" ht="14.4" x14ac:dyDescent="0.25">
      <c r="A1108" s="37"/>
      <c r="B1108" s="21"/>
      <c r="C1108" s="21"/>
      <c r="D1108" s="21"/>
      <c r="E1108" s="21"/>
      <c r="F1108" s="21"/>
      <c r="G1108" s="57"/>
      <c r="H1108" s="21"/>
      <c r="I1108" s="21"/>
      <c r="J1108" s="21"/>
      <c r="K1108" s="21"/>
      <c r="L1108" s="28"/>
      <c r="M1108" s="28"/>
      <c r="N1108" s="28"/>
      <c r="O1108" s="28"/>
      <c r="P1108" s="28"/>
      <c r="Q1108" s="28"/>
      <c r="R1108" s="28"/>
      <c r="S1108" s="28"/>
      <c r="T1108" s="28"/>
      <c r="U1108" s="28"/>
      <c r="V1108" s="28"/>
      <c r="W1108" s="28"/>
      <c r="X1108" s="28"/>
      <c r="Y1108" s="28"/>
      <c r="Z1108" s="28"/>
      <c r="AA1108" s="28"/>
      <c r="AB1108" s="28"/>
      <c r="AC1108" s="28"/>
      <c r="AD1108" s="28"/>
      <c r="AE1108" s="28"/>
      <c r="AF1108" s="28"/>
      <c r="AG1108" s="28"/>
      <c r="AH1108" s="28"/>
      <c r="AI1108" s="28"/>
      <c r="AJ1108" s="28"/>
      <c r="AK1108" s="28"/>
      <c r="AL1108" s="28"/>
      <c r="AM1108" s="28"/>
      <c r="AN1108" s="28"/>
      <c r="AO1108" s="28"/>
      <c r="AP1108" s="28"/>
      <c r="AQ1108" s="28"/>
      <c r="AR1108" s="28"/>
      <c r="AS1108" s="28"/>
      <c r="AT1108" s="28"/>
      <c r="AU1108" s="28"/>
      <c r="AV1108" s="28"/>
      <c r="AW1108" s="28"/>
      <c r="AX1108" s="28"/>
      <c r="AY1108" s="28"/>
      <c r="AZ1108" s="28"/>
      <c r="BA1108" s="28"/>
      <c r="BB1108" s="28"/>
      <c r="BC1108" s="28"/>
      <c r="BD1108" s="28"/>
      <c r="BE1108" s="28"/>
      <c r="BF1108" s="28"/>
      <c r="BG1108" s="28"/>
      <c r="BH1108" s="28"/>
      <c r="BI1108" s="28"/>
      <c r="BJ1108" s="28"/>
    </row>
    <row r="1109" spans="1:62" s="12" customFormat="1" ht="14.4" x14ac:dyDescent="0.25">
      <c r="A1109" s="37"/>
      <c r="B1109" s="21"/>
      <c r="C1109" s="21"/>
      <c r="D1109" s="21"/>
      <c r="E1109" s="21"/>
      <c r="F1109" s="21"/>
      <c r="G1109" s="57"/>
      <c r="H1109" s="21"/>
      <c r="I1109" s="21"/>
      <c r="J1109" s="21"/>
      <c r="K1109" s="21"/>
      <c r="L1109" s="28"/>
      <c r="M1109" s="28"/>
      <c r="N1109" s="28"/>
      <c r="O1109" s="28"/>
      <c r="P1109" s="28"/>
      <c r="Q1109" s="28"/>
      <c r="R1109" s="28"/>
      <c r="S1109" s="28"/>
      <c r="T1109" s="28"/>
      <c r="U1109" s="28"/>
      <c r="V1109" s="28"/>
      <c r="W1109" s="28"/>
      <c r="X1109" s="28"/>
      <c r="Y1109" s="28"/>
      <c r="Z1109" s="28"/>
      <c r="AA1109" s="28"/>
      <c r="AB1109" s="28"/>
      <c r="AC1109" s="28"/>
      <c r="AD1109" s="28"/>
      <c r="AE1109" s="28"/>
      <c r="AF1109" s="28"/>
      <c r="AG1109" s="28"/>
      <c r="AH1109" s="28"/>
      <c r="AI1109" s="28"/>
      <c r="AJ1109" s="28"/>
      <c r="AK1109" s="28"/>
      <c r="AL1109" s="28"/>
      <c r="AM1109" s="28"/>
      <c r="AN1109" s="28"/>
      <c r="AO1109" s="28"/>
      <c r="AP1109" s="28"/>
      <c r="AQ1109" s="28"/>
      <c r="AR1109" s="28"/>
      <c r="AS1109" s="28"/>
      <c r="AT1109" s="28"/>
      <c r="AU1109" s="28"/>
      <c r="AV1109" s="28"/>
      <c r="AW1109" s="28"/>
      <c r="AX1109" s="28"/>
      <c r="AY1109" s="28"/>
      <c r="AZ1109" s="28"/>
      <c r="BA1109" s="28"/>
      <c r="BB1109" s="28"/>
      <c r="BC1109" s="28"/>
      <c r="BD1109" s="28"/>
      <c r="BE1109" s="28"/>
      <c r="BF1109" s="28"/>
      <c r="BG1109" s="28"/>
      <c r="BH1109" s="28"/>
      <c r="BI1109" s="28"/>
      <c r="BJ1109" s="28"/>
    </row>
    <row r="1110" spans="1:62" s="12" customFormat="1" ht="14.4" x14ac:dyDescent="0.25">
      <c r="A1110" s="37"/>
      <c r="B1110" s="21"/>
      <c r="C1110" s="21"/>
      <c r="D1110" s="21"/>
      <c r="E1110" s="21"/>
      <c r="F1110" s="21"/>
      <c r="G1110" s="57"/>
      <c r="H1110" s="21"/>
      <c r="I1110" s="21"/>
      <c r="J1110" s="21"/>
      <c r="K1110" s="21"/>
      <c r="L1110" s="28"/>
      <c r="M1110" s="28"/>
      <c r="N1110" s="28"/>
      <c r="O1110" s="28"/>
      <c r="P1110" s="28"/>
      <c r="Q1110" s="28"/>
      <c r="R1110" s="28"/>
      <c r="S1110" s="28"/>
      <c r="T1110" s="28"/>
      <c r="U1110" s="28"/>
      <c r="V1110" s="28"/>
      <c r="W1110" s="28"/>
      <c r="X1110" s="28"/>
      <c r="Y1110" s="28"/>
      <c r="Z1110" s="28"/>
      <c r="AA1110" s="28"/>
      <c r="AB1110" s="28"/>
      <c r="AC1110" s="28"/>
      <c r="AD1110" s="28"/>
      <c r="AE1110" s="28"/>
      <c r="AF1110" s="28"/>
      <c r="AG1110" s="28"/>
      <c r="AH1110" s="28"/>
      <c r="AI1110" s="28"/>
      <c r="AJ1110" s="28"/>
      <c r="AK1110" s="28"/>
      <c r="AL1110" s="28"/>
      <c r="AM1110" s="28"/>
      <c r="AN1110" s="28"/>
      <c r="AO1110" s="28"/>
      <c r="AP1110" s="28"/>
      <c r="AQ1110" s="28"/>
      <c r="AR1110" s="28"/>
      <c r="AS1110" s="28"/>
      <c r="AT1110" s="28"/>
      <c r="AU1110" s="28"/>
      <c r="AV1110" s="28"/>
      <c r="AW1110" s="28"/>
      <c r="AX1110" s="28"/>
      <c r="AY1110" s="28"/>
      <c r="AZ1110" s="28"/>
      <c r="BA1110" s="28"/>
      <c r="BB1110" s="28"/>
      <c r="BC1110" s="28"/>
      <c r="BD1110" s="28"/>
      <c r="BE1110" s="28"/>
      <c r="BF1110" s="28"/>
      <c r="BG1110" s="28"/>
      <c r="BH1110" s="28"/>
      <c r="BI1110" s="28"/>
      <c r="BJ1110" s="28"/>
    </row>
    <row r="1111" spans="1:62" s="12" customFormat="1" ht="14.4" x14ac:dyDescent="0.25">
      <c r="A1111" s="37"/>
      <c r="B1111" s="21"/>
      <c r="C1111" s="21"/>
      <c r="D1111" s="21"/>
      <c r="E1111" s="21"/>
      <c r="F1111" s="21"/>
      <c r="G1111" s="57"/>
      <c r="H1111" s="21"/>
      <c r="I1111" s="21"/>
      <c r="J1111" s="21"/>
      <c r="K1111" s="21"/>
      <c r="L1111" s="28"/>
      <c r="M1111" s="28"/>
      <c r="N1111" s="28"/>
      <c r="O1111" s="28"/>
      <c r="P1111" s="28"/>
      <c r="Q1111" s="28"/>
      <c r="R1111" s="28"/>
      <c r="S1111" s="28"/>
      <c r="T1111" s="28"/>
      <c r="U1111" s="28"/>
      <c r="V1111" s="28"/>
      <c r="W1111" s="28"/>
      <c r="X1111" s="28"/>
      <c r="Y1111" s="28"/>
      <c r="Z1111" s="28"/>
      <c r="AA1111" s="28"/>
      <c r="AB1111" s="28"/>
      <c r="AC1111" s="28"/>
      <c r="AD1111" s="28"/>
      <c r="AE1111" s="28"/>
      <c r="AF1111" s="28"/>
      <c r="AG1111" s="28"/>
      <c r="AH1111" s="28"/>
      <c r="AI1111" s="28"/>
      <c r="AJ1111" s="28"/>
      <c r="AK1111" s="28"/>
      <c r="AL1111" s="28"/>
      <c r="AM1111" s="28"/>
      <c r="AN1111" s="28"/>
      <c r="AO1111" s="28"/>
      <c r="AP1111" s="28"/>
      <c r="AQ1111" s="28"/>
      <c r="AR1111" s="28"/>
      <c r="AS1111" s="28"/>
      <c r="AT1111" s="28"/>
      <c r="AU1111" s="28"/>
      <c r="AV1111" s="28"/>
      <c r="AW1111" s="28"/>
      <c r="AX1111" s="28"/>
      <c r="AY1111" s="28"/>
      <c r="AZ1111" s="28"/>
      <c r="BA1111" s="28"/>
      <c r="BB1111" s="28"/>
      <c r="BC1111" s="28"/>
      <c r="BD1111" s="28"/>
      <c r="BE1111" s="28"/>
      <c r="BF1111" s="28"/>
      <c r="BG1111" s="28"/>
      <c r="BH1111" s="28"/>
      <c r="BI1111" s="28"/>
      <c r="BJ1111" s="28"/>
    </row>
    <row r="1112" spans="1:62" s="12" customFormat="1" ht="14.4" x14ac:dyDescent="0.25">
      <c r="A1112" s="37"/>
      <c r="B1112" s="21"/>
      <c r="C1112" s="21"/>
      <c r="D1112" s="21"/>
      <c r="E1112" s="21"/>
      <c r="F1112" s="21"/>
      <c r="G1112" s="57"/>
      <c r="H1112" s="21"/>
      <c r="I1112" s="21"/>
      <c r="J1112" s="21"/>
      <c r="K1112" s="21"/>
      <c r="L1112" s="28"/>
      <c r="M1112" s="28"/>
      <c r="N1112" s="28"/>
      <c r="O1112" s="28"/>
      <c r="P1112" s="28"/>
      <c r="Q1112" s="28"/>
      <c r="R1112" s="28"/>
      <c r="S1112" s="28"/>
      <c r="T1112" s="28"/>
      <c r="U1112" s="28"/>
      <c r="V1112" s="28"/>
      <c r="W1112" s="28"/>
      <c r="X1112" s="28"/>
      <c r="Y1112" s="28"/>
      <c r="Z1112" s="28"/>
      <c r="AA1112" s="28"/>
      <c r="AB1112" s="28"/>
      <c r="AC1112" s="28"/>
      <c r="AD1112" s="28"/>
      <c r="AE1112" s="28"/>
      <c r="AF1112" s="28"/>
      <c r="AG1112" s="28"/>
      <c r="AH1112" s="28"/>
      <c r="AI1112" s="28"/>
      <c r="AJ1112" s="28"/>
      <c r="AK1112" s="28"/>
      <c r="AL1112" s="28"/>
      <c r="AM1112" s="28"/>
      <c r="AN1112" s="28"/>
      <c r="AO1112" s="28"/>
      <c r="AP1112" s="28"/>
      <c r="AQ1112" s="28"/>
      <c r="AR1112" s="28"/>
      <c r="AS1112" s="28"/>
      <c r="AT1112" s="28"/>
      <c r="AU1112" s="28"/>
      <c r="AV1112" s="28"/>
      <c r="AW1112" s="28"/>
      <c r="AX1112" s="28"/>
      <c r="AY1112" s="28"/>
      <c r="AZ1112" s="28"/>
      <c r="BA1112" s="28"/>
      <c r="BB1112" s="28"/>
      <c r="BC1112" s="28"/>
      <c r="BD1112" s="28"/>
      <c r="BE1112" s="28"/>
      <c r="BF1112" s="28"/>
      <c r="BG1112" s="28"/>
      <c r="BH1112" s="28"/>
      <c r="BI1112" s="28"/>
      <c r="BJ1112" s="28"/>
    </row>
    <row r="1113" spans="1:62" s="12" customFormat="1" ht="14.4" x14ac:dyDescent="0.25">
      <c r="A1113" s="37"/>
      <c r="B1113" s="21"/>
      <c r="C1113" s="21"/>
      <c r="D1113" s="21"/>
      <c r="E1113" s="21"/>
      <c r="F1113" s="21"/>
      <c r="G1113" s="57"/>
      <c r="H1113" s="21"/>
      <c r="I1113" s="21"/>
      <c r="J1113" s="21"/>
      <c r="K1113" s="21"/>
      <c r="L1113" s="28"/>
      <c r="M1113" s="28"/>
      <c r="N1113" s="28"/>
      <c r="O1113" s="28"/>
      <c r="P1113" s="28"/>
      <c r="Q1113" s="28"/>
      <c r="R1113" s="28"/>
      <c r="S1113" s="28"/>
      <c r="T1113" s="28"/>
      <c r="U1113" s="28"/>
      <c r="V1113" s="28"/>
      <c r="W1113" s="28"/>
      <c r="X1113" s="28"/>
      <c r="Y1113" s="28"/>
      <c r="Z1113" s="28"/>
      <c r="AA1113" s="28"/>
      <c r="AB1113" s="28"/>
      <c r="AC1113" s="28"/>
      <c r="AD1113" s="28"/>
      <c r="AE1113" s="28"/>
      <c r="AF1113" s="28"/>
      <c r="AG1113" s="28"/>
      <c r="AH1113" s="28"/>
      <c r="AI1113" s="28"/>
      <c r="AJ1113" s="28"/>
      <c r="AK1113" s="28"/>
      <c r="AL1113" s="28"/>
      <c r="AM1113" s="28"/>
      <c r="AN1113" s="28"/>
      <c r="AO1113" s="28"/>
      <c r="AP1113" s="28"/>
      <c r="AQ1113" s="28"/>
      <c r="AR1113" s="28"/>
      <c r="AS1113" s="28"/>
      <c r="AT1113" s="28"/>
      <c r="AU1113" s="28"/>
      <c r="AV1113" s="28"/>
      <c r="AW1113" s="28"/>
      <c r="AX1113" s="28"/>
      <c r="AY1113" s="28"/>
      <c r="AZ1113" s="28"/>
      <c r="BA1113" s="28"/>
      <c r="BB1113" s="28"/>
      <c r="BC1113" s="28"/>
      <c r="BD1113" s="28"/>
      <c r="BE1113" s="28"/>
      <c r="BF1113" s="28"/>
      <c r="BG1113" s="28"/>
      <c r="BH1113" s="28"/>
      <c r="BI1113" s="28"/>
      <c r="BJ1113" s="28"/>
    </row>
    <row r="1114" spans="1:62" s="12" customFormat="1" ht="14.4" x14ac:dyDescent="0.25">
      <c r="A1114" s="37"/>
      <c r="B1114" s="21"/>
      <c r="C1114" s="21"/>
      <c r="D1114" s="21"/>
      <c r="E1114" s="21"/>
      <c r="F1114" s="21"/>
      <c r="G1114" s="57"/>
      <c r="H1114" s="21"/>
      <c r="I1114" s="21"/>
      <c r="J1114" s="21"/>
      <c r="K1114" s="21"/>
      <c r="L1114" s="28"/>
      <c r="M1114" s="28"/>
      <c r="N1114" s="28"/>
      <c r="O1114" s="28"/>
      <c r="P1114" s="28"/>
      <c r="Q1114" s="28"/>
      <c r="R1114" s="28"/>
      <c r="S1114" s="28"/>
      <c r="T1114" s="28"/>
      <c r="U1114" s="28"/>
      <c r="V1114" s="28"/>
      <c r="W1114" s="28"/>
      <c r="X1114" s="28"/>
      <c r="Y1114" s="28"/>
      <c r="Z1114" s="28"/>
      <c r="AA1114" s="28"/>
      <c r="AB1114" s="28"/>
      <c r="AC1114" s="28"/>
      <c r="AD1114" s="28"/>
      <c r="AE1114" s="28"/>
      <c r="AF1114" s="28"/>
      <c r="AG1114" s="28"/>
      <c r="AH1114" s="28"/>
      <c r="AI1114" s="28"/>
      <c r="AJ1114" s="28"/>
      <c r="AK1114" s="28"/>
      <c r="AL1114" s="28"/>
      <c r="AM1114" s="28"/>
      <c r="AN1114" s="28"/>
      <c r="AO1114" s="28"/>
      <c r="AP1114" s="28"/>
      <c r="AQ1114" s="28"/>
      <c r="AR1114" s="28"/>
      <c r="AS1114" s="28"/>
      <c r="AT1114" s="28"/>
      <c r="AU1114" s="28"/>
      <c r="AV1114" s="28"/>
      <c r="AW1114" s="28"/>
      <c r="AX1114" s="28"/>
      <c r="AY1114" s="28"/>
      <c r="AZ1114" s="28"/>
      <c r="BA1114" s="28"/>
      <c r="BB1114" s="28"/>
      <c r="BC1114" s="28"/>
      <c r="BD1114" s="28"/>
      <c r="BE1114" s="28"/>
      <c r="BF1114" s="28"/>
      <c r="BG1114" s="28"/>
      <c r="BH1114" s="28"/>
      <c r="BI1114" s="28"/>
      <c r="BJ1114" s="28"/>
    </row>
    <row r="1115" spans="1:62" s="12" customFormat="1" ht="14.4" x14ac:dyDescent="0.25">
      <c r="A1115" s="37"/>
      <c r="B1115" s="21"/>
      <c r="C1115" s="21"/>
      <c r="D1115" s="21"/>
      <c r="E1115" s="21"/>
      <c r="F1115" s="21"/>
      <c r="G1115" s="57"/>
      <c r="H1115" s="21"/>
      <c r="I1115" s="21"/>
      <c r="J1115" s="21"/>
      <c r="K1115" s="21"/>
      <c r="L1115" s="28"/>
      <c r="M1115" s="28"/>
      <c r="N1115" s="28"/>
      <c r="O1115" s="28"/>
      <c r="P1115" s="28"/>
      <c r="Q1115" s="28"/>
      <c r="R1115" s="28"/>
      <c r="S1115" s="28"/>
      <c r="T1115" s="28"/>
      <c r="U1115" s="28"/>
      <c r="V1115" s="28"/>
      <c r="W1115" s="28"/>
      <c r="X1115" s="28"/>
      <c r="Y1115" s="28"/>
      <c r="Z1115" s="28"/>
      <c r="AA1115" s="28"/>
      <c r="AB1115" s="28"/>
      <c r="AC1115" s="28"/>
      <c r="AD1115" s="28"/>
      <c r="AE1115" s="28"/>
      <c r="AF1115" s="28"/>
      <c r="AG1115" s="28"/>
      <c r="AH1115" s="28"/>
      <c r="AI1115" s="28"/>
      <c r="AJ1115" s="28"/>
      <c r="AK1115" s="28"/>
      <c r="AL1115" s="28"/>
      <c r="AM1115" s="28"/>
      <c r="AN1115" s="28"/>
      <c r="AO1115" s="28"/>
      <c r="AP1115" s="28"/>
      <c r="AQ1115" s="28"/>
      <c r="AR1115" s="28"/>
      <c r="AS1115" s="28"/>
      <c r="AT1115" s="28"/>
      <c r="AU1115" s="28"/>
      <c r="AV1115" s="28"/>
      <c r="AW1115" s="28"/>
      <c r="AX1115" s="28"/>
      <c r="AY1115" s="28"/>
      <c r="AZ1115" s="28"/>
      <c r="BA1115" s="28"/>
      <c r="BB1115" s="28"/>
      <c r="BC1115" s="28"/>
      <c r="BD1115" s="28"/>
      <c r="BE1115" s="28"/>
      <c r="BF1115" s="28"/>
      <c r="BG1115" s="28"/>
      <c r="BH1115" s="28"/>
      <c r="BI1115" s="28"/>
      <c r="BJ1115" s="28"/>
    </row>
    <row r="1116" spans="1:62" s="12" customFormat="1" ht="14.4" x14ac:dyDescent="0.25">
      <c r="A1116" s="37"/>
      <c r="B1116" s="21"/>
      <c r="C1116" s="21"/>
      <c r="D1116" s="21"/>
      <c r="E1116" s="21"/>
      <c r="F1116" s="21"/>
      <c r="G1116" s="57"/>
      <c r="H1116" s="21"/>
      <c r="I1116" s="21"/>
      <c r="J1116" s="21"/>
      <c r="K1116" s="21"/>
      <c r="L1116" s="28"/>
      <c r="M1116" s="28"/>
      <c r="N1116" s="28"/>
      <c r="O1116" s="28"/>
      <c r="P1116" s="28"/>
      <c r="Q1116" s="28"/>
      <c r="R1116" s="28"/>
      <c r="S1116" s="28"/>
      <c r="T1116" s="28"/>
      <c r="U1116" s="28"/>
      <c r="V1116" s="28"/>
      <c r="W1116" s="28"/>
      <c r="X1116" s="28"/>
      <c r="Y1116" s="28"/>
      <c r="Z1116" s="28"/>
      <c r="AA1116" s="28"/>
      <c r="AB1116" s="28"/>
      <c r="AC1116" s="28"/>
      <c r="AD1116" s="28"/>
      <c r="AE1116" s="28"/>
      <c r="AF1116" s="28"/>
      <c r="AG1116" s="28"/>
      <c r="AH1116" s="28"/>
      <c r="AI1116" s="28"/>
      <c r="AJ1116" s="28"/>
      <c r="AK1116" s="28"/>
      <c r="AL1116" s="28"/>
      <c r="AM1116" s="28"/>
      <c r="AN1116" s="28"/>
      <c r="AO1116" s="28"/>
      <c r="AP1116" s="28"/>
      <c r="AQ1116" s="28"/>
      <c r="AR1116" s="28"/>
      <c r="AS1116" s="28"/>
      <c r="AT1116" s="28"/>
      <c r="AU1116" s="28"/>
      <c r="AV1116" s="28"/>
      <c r="AW1116" s="28"/>
      <c r="AX1116" s="28"/>
      <c r="AY1116" s="28"/>
      <c r="AZ1116" s="28"/>
      <c r="BA1116" s="28"/>
      <c r="BB1116" s="28"/>
      <c r="BC1116" s="28"/>
      <c r="BD1116" s="28"/>
      <c r="BE1116" s="28"/>
      <c r="BF1116" s="28"/>
      <c r="BG1116" s="28"/>
      <c r="BH1116" s="28"/>
      <c r="BI1116" s="28"/>
      <c r="BJ1116" s="28"/>
    </row>
    <row r="1117" spans="1:62" s="12" customFormat="1" ht="14.4" x14ac:dyDescent="0.25">
      <c r="A1117" s="37"/>
      <c r="B1117" s="21"/>
      <c r="C1117" s="21"/>
      <c r="D1117" s="21"/>
      <c r="E1117" s="21"/>
      <c r="F1117" s="21"/>
      <c r="G1117" s="57"/>
      <c r="H1117" s="21"/>
      <c r="I1117" s="21"/>
      <c r="J1117" s="21"/>
      <c r="K1117" s="21"/>
      <c r="L1117" s="28"/>
      <c r="M1117" s="28"/>
      <c r="N1117" s="28"/>
      <c r="O1117" s="28"/>
      <c r="P1117" s="28"/>
      <c r="Q1117" s="28"/>
      <c r="R1117" s="28"/>
      <c r="S1117" s="28"/>
      <c r="T1117" s="28"/>
      <c r="U1117" s="28"/>
      <c r="V1117" s="28"/>
      <c r="W1117" s="28"/>
      <c r="X1117" s="28"/>
      <c r="Y1117" s="28"/>
      <c r="Z1117" s="28"/>
      <c r="AA1117" s="28"/>
      <c r="AB1117" s="28"/>
      <c r="AC1117" s="28"/>
      <c r="AD1117" s="28"/>
      <c r="AE1117" s="28"/>
      <c r="AF1117" s="28"/>
      <c r="AG1117" s="28"/>
      <c r="AH1117" s="28"/>
      <c r="AI1117" s="28"/>
      <c r="AJ1117" s="28"/>
      <c r="AK1117" s="28"/>
      <c r="AL1117" s="28"/>
      <c r="AM1117" s="28"/>
      <c r="AN1117" s="28"/>
      <c r="AO1117" s="28"/>
      <c r="AP1117" s="28"/>
      <c r="AQ1117" s="28"/>
      <c r="AR1117" s="28"/>
      <c r="AS1117" s="28"/>
      <c r="AT1117" s="28"/>
      <c r="AU1117" s="28"/>
      <c r="AV1117" s="28"/>
      <c r="AW1117" s="28"/>
      <c r="AX1117" s="28"/>
      <c r="AY1117" s="28"/>
      <c r="AZ1117" s="28"/>
      <c r="BA1117" s="28"/>
      <c r="BB1117" s="28"/>
      <c r="BC1117" s="28"/>
      <c r="BD1117" s="28"/>
      <c r="BE1117" s="28"/>
      <c r="BF1117" s="28"/>
      <c r="BG1117" s="28"/>
      <c r="BH1117" s="28"/>
      <c r="BI1117" s="28"/>
      <c r="BJ1117" s="28"/>
    </row>
    <row r="1118" spans="1:62" s="12" customFormat="1" ht="14.4" x14ac:dyDescent="0.25">
      <c r="A1118" s="37"/>
      <c r="B1118" s="21"/>
      <c r="C1118" s="21"/>
      <c r="D1118" s="21"/>
      <c r="E1118" s="21"/>
      <c r="F1118" s="21"/>
      <c r="G1118" s="57"/>
      <c r="H1118" s="21"/>
      <c r="I1118" s="21"/>
      <c r="J1118" s="21"/>
      <c r="K1118" s="21"/>
      <c r="L1118" s="28"/>
      <c r="M1118" s="28"/>
      <c r="N1118" s="28"/>
      <c r="O1118" s="28"/>
      <c r="P1118" s="28"/>
      <c r="Q1118" s="28"/>
      <c r="R1118" s="28"/>
      <c r="S1118" s="28"/>
      <c r="T1118" s="28"/>
      <c r="U1118" s="28"/>
      <c r="V1118" s="28"/>
      <c r="W1118" s="28"/>
      <c r="X1118" s="28"/>
      <c r="Y1118" s="28"/>
      <c r="Z1118" s="28"/>
      <c r="AA1118" s="28"/>
      <c r="AB1118" s="28"/>
      <c r="AC1118" s="28"/>
      <c r="AD1118" s="28"/>
      <c r="AE1118" s="28"/>
      <c r="AF1118" s="28"/>
      <c r="AG1118" s="28"/>
      <c r="AH1118" s="28"/>
      <c r="AI1118" s="28"/>
      <c r="AJ1118" s="28"/>
      <c r="AK1118" s="28"/>
      <c r="AL1118" s="28"/>
      <c r="AM1118" s="28"/>
      <c r="AN1118" s="28"/>
      <c r="AO1118" s="28"/>
      <c r="AP1118" s="28"/>
      <c r="AQ1118" s="28"/>
      <c r="AR1118" s="28"/>
      <c r="AS1118" s="28"/>
      <c r="AT1118" s="28"/>
      <c r="AU1118" s="28"/>
      <c r="AV1118" s="28"/>
      <c r="AW1118" s="28"/>
      <c r="AX1118" s="28"/>
      <c r="AY1118" s="28"/>
      <c r="AZ1118" s="28"/>
      <c r="BA1118" s="28"/>
      <c r="BB1118" s="28"/>
      <c r="BC1118" s="28"/>
      <c r="BD1118" s="28"/>
      <c r="BE1118" s="28"/>
      <c r="BF1118" s="28"/>
      <c r="BG1118" s="28"/>
      <c r="BH1118" s="28"/>
      <c r="BI1118" s="28"/>
      <c r="BJ1118" s="28"/>
    </row>
    <row r="1119" spans="1:62" s="12" customFormat="1" ht="14.4" x14ac:dyDescent="0.25">
      <c r="A1119" s="37"/>
      <c r="B1119" s="21"/>
      <c r="C1119" s="21"/>
      <c r="D1119" s="21"/>
      <c r="E1119" s="21"/>
      <c r="F1119" s="21"/>
      <c r="G1119" s="57"/>
      <c r="H1119" s="21"/>
      <c r="I1119" s="21"/>
      <c r="J1119" s="21"/>
      <c r="K1119" s="21"/>
      <c r="L1119" s="28"/>
      <c r="M1119" s="28"/>
      <c r="N1119" s="28"/>
      <c r="O1119" s="28"/>
      <c r="P1119" s="28"/>
      <c r="Q1119" s="28"/>
      <c r="R1119" s="28"/>
      <c r="S1119" s="28"/>
      <c r="T1119" s="28"/>
      <c r="U1119" s="28"/>
      <c r="V1119" s="28"/>
      <c r="W1119" s="28"/>
      <c r="X1119" s="28"/>
      <c r="Y1119" s="28"/>
      <c r="Z1119" s="28"/>
      <c r="AA1119" s="28"/>
      <c r="AB1119" s="28"/>
      <c r="AC1119" s="28"/>
      <c r="AD1119" s="28"/>
      <c r="AE1119" s="28"/>
      <c r="AF1119" s="28"/>
      <c r="AG1119" s="28"/>
      <c r="AH1119" s="28"/>
      <c r="AI1119" s="28"/>
      <c r="AJ1119" s="28"/>
      <c r="AK1119" s="28"/>
      <c r="AL1119" s="28"/>
      <c r="AM1119" s="28"/>
      <c r="AN1119" s="28"/>
      <c r="AO1119" s="28"/>
      <c r="AP1119" s="28"/>
      <c r="AQ1119" s="28"/>
      <c r="AR1119" s="28"/>
      <c r="AS1119" s="28"/>
      <c r="AT1119" s="28"/>
      <c r="AU1119" s="28"/>
      <c r="AV1119" s="28"/>
      <c r="AW1119" s="28"/>
      <c r="AX1119" s="28"/>
      <c r="AY1119" s="28"/>
      <c r="AZ1119" s="28"/>
      <c r="BA1119" s="28"/>
      <c r="BB1119" s="28"/>
      <c r="BC1119" s="28"/>
      <c r="BD1119" s="28"/>
      <c r="BE1119" s="28"/>
      <c r="BF1119" s="28"/>
      <c r="BG1119" s="28"/>
      <c r="BH1119" s="28"/>
      <c r="BI1119" s="28"/>
      <c r="BJ1119" s="28"/>
    </row>
    <row r="1120" spans="1:62" s="12" customFormat="1" ht="14.4" x14ac:dyDescent="0.25">
      <c r="A1120" s="37"/>
      <c r="B1120" s="21"/>
      <c r="C1120" s="21"/>
      <c r="D1120" s="21"/>
      <c r="E1120" s="21"/>
      <c r="F1120" s="21"/>
      <c r="G1120" s="57"/>
      <c r="H1120" s="21"/>
      <c r="I1120" s="21"/>
      <c r="J1120" s="21"/>
      <c r="K1120" s="21"/>
      <c r="L1120" s="28"/>
      <c r="M1120" s="28"/>
      <c r="N1120" s="28"/>
      <c r="O1120" s="28"/>
      <c r="P1120" s="28"/>
      <c r="Q1120" s="28"/>
      <c r="R1120" s="28"/>
      <c r="S1120" s="28"/>
      <c r="T1120" s="28"/>
      <c r="U1120" s="28"/>
      <c r="V1120" s="28"/>
      <c r="W1120" s="28"/>
      <c r="X1120" s="28"/>
      <c r="Y1120" s="28"/>
      <c r="Z1120" s="28"/>
      <c r="AA1120" s="28"/>
      <c r="AB1120" s="28"/>
      <c r="AC1120" s="28"/>
      <c r="AD1120" s="28"/>
      <c r="AE1120" s="28"/>
      <c r="AF1120" s="28"/>
      <c r="AG1120" s="28"/>
      <c r="AH1120" s="28"/>
      <c r="AI1120" s="28"/>
      <c r="AJ1120" s="28"/>
      <c r="AK1120" s="28"/>
      <c r="AL1120" s="28"/>
      <c r="AM1120" s="28"/>
      <c r="AN1120" s="28"/>
      <c r="AO1120" s="28"/>
      <c r="AP1120" s="28"/>
      <c r="AQ1120" s="28"/>
      <c r="AR1120" s="28"/>
      <c r="AS1120" s="28"/>
      <c r="AT1120" s="28"/>
      <c r="AU1120" s="28"/>
      <c r="AV1120" s="28"/>
      <c r="AW1120" s="28"/>
      <c r="AX1120" s="28"/>
      <c r="AY1120" s="28"/>
      <c r="AZ1120" s="28"/>
      <c r="BA1120" s="28"/>
      <c r="BB1120" s="28"/>
      <c r="BC1120" s="28"/>
      <c r="BD1120" s="28"/>
      <c r="BE1120" s="28"/>
      <c r="BF1120" s="28"/>
      <c r="BG1120" s="28"/>
      <c r="BH1120" s="28"/>
      <c r="BI1120" s="28"/>
      <c r="BJ1120" s="28"/>
    </row>
    <row r="1121" spans="1:62" s="12" customFormat="1" ht="14.4" x14ac:dyDescent="0.25">
      <c r="A1121" s="37"/>
      <c r="B1121" s="21"/>
      <c r="C1121" s="21"/>
      <c r="D1121" s="21"/>
      <c r="E1121" s="21"/>
      <c r="F1121" s="21"/>
      <c r="G1121" s="57"/>
      <c r="H1121" s="21"/>
      <c r="I1121" s="21"/>
      <c r="J1121" s="21"/>
      <c r="K1121" s="21"/>
      <c r="L1121" s="28"/>
      <c r="M1121" s="28"/>
      <c r="N1121" s="28"/>
      <c r="O1121" s="28"/>
      <c r="P1121" s="28"/>
      <c r="Q1121" s="28"/>
      <c r="R1121" s="28"/>
      <c r="S1121" s="28"/>
      <c r="T1121" s="28"/>
      <c r="U1121" s="28"/>
      <c r="V1121" s="28"/>
      <c r="W1121" s="28"/>
      <c r="X1121" s="28"/>
      <c r="Y1121" s="28"/>
      <c r="Z1121" s="28"/>
      <c r="AA1121" s="28"/>
      <c r="AB1121" s="28"/>
      <c r="AC1121" s="28"/>
      <c r="AD1121" s="28"/>
      <c r="AE1121" s="28"/>
      <c r="AF1121" s="28"/>
      <c r="AG1121" s="28"/>
      <c r="AH1121" s="28"/>
      <c r="AI1121" s="28"/>
      <c r="AJ1121" s="28"/>
      <c r="AK1121" s="28"/>
      <c r="AL1121" s="28"/>
      <c r="AM1121" s="28"/>
      <c r="AN1121" s="28"/>
      <c r="AO1121" s="28"/>
      <c r="AP1121" s="28"/>
      <c r="AQ1121" s="28"/>
      <c r="AR1121" s="28"/>
      <c r="AS1121" s="28"/>
      <c r="AT1121" s="28"/>
      <c r="AU1121" s="28"/>
      <c r="AV1121" s="28"/>
      <c r="AW1121" s="28"/>
      <c r="AX1121" s="28"/>
      <c r="AY1121" s="28"/>
      <c r="AZ1121" s="28"/>
      <c r="BA1121" s="28"/>
      <c r="BB1121" s="28"/>
      <c r="BC1121" s="28"/>
      <c r="BD1121" s="28"/>
      <c r="BE1121" s="28"/>
      <c r="BF1121" s="28"/>
      <c r="BG1121" s="28"/>
      <c r="BH1121" s="28"/>
      <c r="BI1121" s="28"/>
      <c r="BJ1121" s="28"/>
    </row>
    <row r="1122" spans="1:62" s="12" customFormat="1" ht="14.4" x14ac:dyDescent="0.25">
      <c r="A1122" s="37"/>
      <c r="B1122" s="21"/>
      <c r="C1122" s="21"/>
      <c r="D1122" s="21"/>
      <c r="E1122" s="21"/>
      <c r="F1122" s="21"/>
      <c r="G1122" s="57"/>
      <c r="H1122" s="21"/>
      <c r="I1122" s="21"/>
      <c r="J1122" s="21"/>
      <c r="K1122" s="21"/>
      <c r="L1122" s="28"/>
      <c r="M1122" s="28"/>
      <c r="N1122" s="28"/>
      <c r="O1122" s="28"/>
      <c r="P1122" s="28"/>
      <c r="Q1122" s="28"/>
      <c r="R1122" s="28"/>
      <c r="S1122" s="28"/>
      <c r="T1122" s="28"/>
      <c r="U1122" s="28"/>
      <c r="V1122" s="28"/>
      <c r="W1122" s="28"/>
      <c r="X1122" s="28"/>
      <c r="Y1122" s="28"/>
      <c r="Z1122" s="28"/>
      <c r="AA1122" s="28"/>
      <c r="AB1122" s="28"/>
      <c r="AC1122" s="28"/>
      <c r="AD1122" s="28"/>
      <c r="AE1122" s="28"/>
      <c r="AF1122" s="28"/>
      <c r="AG1122" s="28"/>
      <c r="AH1122" s="28"/>
      <c r="AI1122" s="28"/>
      <c r="AJ1122" s="28"/>
      <c r="AK1122" s="28"/>
      <c r="AL1122" s="28"/>
      <c r="AM1122" s="28"/>
      <c r="AN1122" s="28"/>
      <c r="AO1122" s="28"/>
      <c r="AP1122" s="28"/>
      <c r="AQ1122" s="28"/>
      <c r="AR1122" s="28"/>
      <c r="AS1122" s="28"/>
      <c r="AT1122" s="28"/>
      <c r="AU1122" s="28"/>
      <c r="AV1122" s="28"/>
      <c r="AW1122" s="28"/>
      <c r="AX1122" s="28"/>
      <c r="AY1122" s="28"/>
      <c r="AZ1122" s="28"/>
      <c r="BA1122" s="28"/>
      <c r="BB1122" s="28"/>
      <c r="BC1122" s="28"/>
      <c r="BD1122" s="28"/>
      <c r="BE1122" s="28"/>
      <c r="BF1122" s="28"/>
      <c r="BG1122" s="28"/>
      <c r="BH1122" s="28"/>
      <c r="BI1122" s="28"/>
      <c r="BJ1122" s="28"/>
    </row>
    <row r="1123" spans="1:62" s="12" customFormat="1" ht="14.4" x14ac:dyDescent="0.25">
      <c r="A1123" s="37"/>
      <c r="B1123" s="21"/>
      <c r="C1123" s="21"/>
      <c r="D1123" s="21"/>
      <c r="E1123" s="21"/>
      <c r="F1123" s="21"/>
      <c r="G1123" s="57"/>
      <c r="H1123" s="21"/>
      <c r="I1123" s="21"/>
      <c r="J1123" s="21"/>
      <c r="K1123" s="21"/>
      <c r="L1123" s="28"/>
      <c r="M1123" s="28"/>
      <c r="N1123" s="28"/>
      <c r="O1123" s="28"/>
      <c r="P1123" s="28"/>
      <c r="Q1123" s="28"/>
      <c r="R1123" s="28"/>
      <c r="S1123" s="28"/>
      <c r="T1123" s="28"/>
      <c r="U1123" s="28"/>
      <c r="V1123" s="28"/>
      <c r="W1123" s="28"/>
      <c r="X1123" s="28"/>
      <c r="Y1123" s="28"/>
      <c r="Z1123" s="28"/>
      <c r="AA1123" s="28"/>
      <c r="AB1123" s="28"/>
      <c r="AC1123" s="28"/>
      <c r="AD1123" s="28"/>
      <c r="AE1123" s="28"/>
      <c r="AF1123" s="28"/>
      <c r="AG1123" s="28"/>
      <c r="AH1123" s="28"/>
      <c r="AI1123" s="28"/>
      <c r="AJ1123" s="28"/>
      <c r="AK1123" s="28"/>
      <c r="AL1123" s="28"/>
      <c r="AM1123" s="28"/>
      <c r="AN1123" s="28"/>
      <c r="AO1123" s="28"/>
      <c r="AP1123" s="28"/>
      <c r="AQ1123" s="28"/>
      <c r="AR1123" s="28"/>
      <c r="AS1123" s="28"/>
      <c r="AT1123" s="28"/>
      <c r="AU1123" s="28"/>
      <c r="AV1123" s="28"/>
      <c r="AW1123" s="28"/>
      <c r="AX1123" s="28"/>
      <c r="AY1123" s="28"/>
      <c r="AZ1123" s="28"/>
      <c r="BA1123" s="28"/>
      <c r="BB1123" s="28"/>
      <c r="BC1123" s="28"/>
      <c r="BD1123" s="28"/>
      <c r="BE1123" s="28"/>
      <c r="BF1123" s="28"/>
      <c r="BG1123" s="28"/>
      <c r="BH1123" s="28"/>
      <c r="BI1123" s="28"/>
      <c r="BJ1123" s="28"/>
    </row>
    <row r="1124" spans="1:62" s="12" customFormat="1" ht="14.4" x14ac:dyDescent="0.25">
      <c r="A1124" s="37"/>
      <c r="B1124" s="21"/>
      <c r="C1124" s="21"/>
      <c r="D1124" s="21"/>
      <c r="E1124" s="21"/>
      <c r="F1124" s="21"/>
      <c r="G1124" s="57"/>
      <c r="H1124" s="21"/>
      <c r="I1124" s="21"/>
      <c r="J1124" s="21"/>
      <c r="K1124" s="21"/>
      <c r="L1124" s="28"/>
      <c r="M1124" s="28"/>
      <c r="N1124" s="28"/>
      <c r="O1124" s="28"/>
      <c r="P1124" s="28"/>
      <c r="Q1124" s="28"/>
      <c r="R1124" s="28"/>
      <c r="S1124" s="28"/>
      <c r="T1124" s="28"/>
      <c r="U1124" s="28"/>
      <c r="V1124" s="28"/>
      <c r="W1124" s="28"/>
      <c r="X1124" s="28"/>
      <c r="Y1124" s="28"/>
      <c r="Z1124" s="28"/>
      <c r="AA1124" s="28"/>
      <c r="AB1124" s="28"/>
      <c r="AC1124" s="28"/>
      <c r="AD1124" s="28"/>
      <c r="AE1124" s="28"/>
      <c r="AF1124" s="28"/>
      <c r="AG1124" s="28"/>
      <c r="AH1124" s="28"/>
      <c r="AI1124" s="28"/>
      <c r="AJ1124" s="28"/>
      <c r="AK1124" s="28"/>
      <c r="AL1124" s="28"/>
      <c r="AM1124" s="28"/>
      <c r="AN1124" s="28"/>
      <c r="AO1124" s="28"/>
      <c r="AP1124" s="28"/>
      <c r="AQ1124" s="28"/>
      <c r="AR1124" s="28"/>
      <c r="AS1124" s="28"/>
      <c r="AT1124" s="28"/>
      <c r="AU1124" s="28"/>
      <c r="AV1124" s="28"/>
      <c r="AW1124" s="28"/>
      <c r="AX1124" s="28"/>
      <c r="AY1124" s="28"/>
      <c r="AZ1124" s="28"/>
      <c r="BA1124" s="28"/>
      <c r="BB1124" s="28"/>
      <c r="BC1124" s="28"/>
      <c r="BD1124" s="28"/>
      <c r="BE1124" s="28"/>
      <c r="BF1124" s="28"/>
      <c r="BG1124" s="28"/>
      <c r="BH1124" s="28"/>
      <c r="BI1124" s="28"/>
      <c r="BJ1124" s="28"/>
    </row>
    <row r="1125" spans="1:62" s="12" customFormat="1" ht="14.4" x14ac:dyDescent="0.25">
      <c r="A1125" s="37"/>
      <c r="B1125" s="21"/>
      <c r="C1125" s="21"/>
      <c r="D1125" s="21"/>
      <c r="E1125" s="21"/>
      <c r="F1125" s="21"/>
      <c r="G1125" s="57"/>
      <c r="H1125" s="21"/>
      <c r="I1125" s="21"/>
      <c r="J1125" s="21"/>
      <c r="K1125" s="21"/>
      <c r="L1125" s="28"/>
      <c r="M1125" s="28"/>
      <c r="N1125" s="28"/>
      <c r="O1125" s="28"/>
      <c r="P1125" s="28"/>
      <c r="Q1125" s="28"/>
      <c r="R1125" s="28"/>
      <c r="S1125" s="28"/>
      <c r="T1125" s="28"/>
      <c r="U1125" s="28"/>
      <c r="V1125" s="28"/>
      <c r="W1125" s="28"/>
      <c r="X1125" s="28"/>
      <c r="Y1125" s="28"/>
      <c r="Z1125" s="28"/>
      <c r="AA1125" s="28"/>
      <c r="AB1125" s="28"/>
      <c r="AC1125" s="28"/>
      <c r="AD1125" s="28"/>
      <c r="AE1125" s="28"/>
      <c r="AF1125" s="28"/>
      <c r="AG1125" s="28"/>
      <c r="AH1125" s="28"/>
      <c r="AI1125" s="28"/>
      <c r="AJ1125" s="28"/>
      <c r="AK1125" s="28"/>
      <c r="AL1125" s="28"/>
      <c r="AM1125" s="28"/>
      <c r="AN1125" s="28"/>
      <c r="AO1125" s="28"/>
      <c r="AP1125" s="28"/>
      <c r="AQ1125" s="28"/>
      <c r="AR1125" s="28"/>
      <c r="AS1125" s="28"/>
      <c r="AT1125" s="28"/>
      <c r="AU1125" s="28"/>
      <c r="AV1125" s="28"/>
      <c r="AW1125" s="28"/>
      <c r="AX1125" s="28"/>
      <c r="AY1125" s="28"/>
      <c r="AZ1125" s="28"/>
      <c r="BA1125" s="28"/>
      <c r="BB1125" s="28"/>
      <c r="BC1125" s="28"/>
      <c r="BD1125" s="28"/>
      <c r="BE1125" s="28"/>
      <c r="BF1125" s="28"/>
      <c r="BG1125" s="28"/>
      <c r="BH1125" s="28"/>
      <c r="BI1125" s="28"/>
      <c r="BJ1125" s="28"/>
    </row>
    <row r="1126" spans="1:62" s="12" customFormat="1" ht="14.4" x14ac:dyDescent="0.25">
      <c r="A1126" s="37"/>
      <c r="B1126" s="21"/>
      <c r="C1126" s="21"/>
      <c r="D1126" s="21"/>
      <c r="E1126" s="21"/>
      <c r="F1126" s="21"/>
      <c r="G1126" s="57"/>
      <c r="H1126" s="21"/>
      <c r="I1126" s="21"/>
      <c r="J1126" s="21"/>
      <c r="K1126" s="21"/>
      <c r="L1126" s="28"/>
      <c r="M1126" s="28"/>
      <c r="N1126" s="28"/>
      <c r="O1126" s="28"/>
      <c r="P1126" s="28"/>
      <c r="Q1126" s="28"/>
      <c r="R1126" s="28"/>
      <c r="S1126" s="28"/>
      <c r="T1126" s="28"/>
      <c r="U1126" s="28"/>
      <c r="V1126" s="28"/>
      <c r="W1126" s="28"/>
      <c r="X1126" s="28"/>
      <c r="Y1126" s="28"/>
      <c r="Z1126" s="28"/>
      <c r="AA1126" s="28"/>
      <c r="AB1126" s="28"/>
      <c r="AC1126" s="28"/>
      <c r="AD1126" s="28"/>
      <c r="AE1126" s="28"/>
      <c r="AF1126" s="28"/>
      <c r="AG1126" s="28"/>
      <c r="AH1126" s="28"/>
      <c r="AI1126" s="28"/>
      <c r="AJ1126" s="28"/>
      <c r="AK1126" s="28"/>
      <c r="AL1126" s="28"/>
      <c r="AM1126" s="28"/>
      <c r="AN1126" s="28"/>
      <c r="AO1126" s="28"/>
      <c r="AP1126" s="28"/>
      <c r="AQ1126" s="28"/>
      <c r="AR1126" s="28"/>
      <c r="AS1126" s="28"/>
      <c r="AT1126" s="28"/>
      <c r="AU1126" s="28"/>
      <c r="AV1126" s="28"/>
      <c r="AW1126" s="28"/>
      <c r="AX1126" s="28"/>
      <c r="AY1126" s="28"/>
      <c r="AZ1126" s="28"/>
      <c r="BA1126" s="28"/>
      <c r="BB1126" s="28"/>
      <c r="BC1126" s="28"/>
      <c r="BD1126" s="28"/>
      <c r="BE1126" s="28"/>
      <c r="BF1126" s="28"/>
      <c r="BG1126" s="28"/>
      <c r="BH1126" s="28"/>
      <c r="BI1126" s="28"/>
      <c r="BJ1126" s="28"/>
    </row>
    <row r="1127" spans="1:62" s="12" customFormat="1" ht="14.4" x14ac:dyDescent="0.25">
      <c r="A1127" s="37"/>
      <c r="B1127" s="21"/>
      <c r="C1127" s="21"/>
      <c r="D1127" s="21"/>
      <c r="E1127" s="21"/>
      <c r="F1127" s="21"/>
      <c r="G1127" s="57"/>
      <c r="H1127" s="21"/>
      <c r="I1127" s="21"/>
      <c r="J1127" s="21"/>
      <c r="K1127" s="21"/>
      <c r="L1127" s="28"/>
      <c r="M1127" s="28"/>
      <c r="N1127" s="28"/>
      <c r="O1127" s="28"/>
      <c r="P1127" s="28"/>
      <c r="Q1127" s="28"/>
      <c r="R1127" s="28"/>
      <c r="S1127" s="28"/>
      <c r="T1127" s="28"/>
      <c r="U1127" s="28"/>
      <c r="V1127" s="28"/>
      <c r="W1127" s="28"/>
      <c r="X1127" s="28"/>
      <c r="Y1127" s="28"/>
      <c r="Z1127" s="28"/>
      <c r="AA1127" s="28"/>
      <c r="AB1127" s="28"/>
      <c r="AC1127" s="28"/>
      <c r="AD1127" s="28"/>
      <c r="AE1127" s="28"/>
      <c r="AF1127" s="28"/>
      <c r="AG1127" s="28"/>
      <c r="AH1127" s="28"/>
      <c r="AI1127" s="28"/>
      <c r="AJ1127" s="28"/>
      <c r="AK1127" s="28"/>
      <c r="AL1127" s="28"/>
      <c r="AM1127" s="28"/>
      <c r="AN1127" s="28"/>
      <c r="AO1127" s="28"/>
      <c r="AP1127" s="28"/>
      <c r="AQ1127" s="28"/>
      <c r="AR1127" s="28"/>
      <c r="AS1127" s="28"/>
      <c r="AT1127" s="28"/>
      <c r="AU1127" s="28"/>
      <c r="AV1127" s="28"/>
      <c r="AW1127" s="28"/>
      <c r="AX1127" s="28"/>
      <c r="AY1127" s="28"/>
      <c r="AZ1127" s="28"/>
      <c r="BA1127" s="28"/>
      <c r="BB1127" s="28"/>
      <c r="BC1127" s="28"/>
      <c r="BD1127" s="28"/>
      <c r="BE1127" s="28"/>
      <c r="BF1127" s="28"/>
      <c r="BG1127" s="28"/>
      <c r="BH1127" s="28"/>
      <c r="BI1127" s="28"/>
      <c r="BJ1127" s="28"/>
    </row>
    <row r="1128" spans="1:62" s="12" customFormat="1" ht="14.4" x14ac:dyDescent="0.25">
      <c r="A1128" s="37"/>
      <c r="B1128" s="21"/>
      <c r="C1128" s="21"/>
      <c r="D1128" s="21"/>
      <c r="E1128" s="21"/>
      <c r="F1128" s="21"/>
      <c r="G1128" s="57"/>
      <c r="H1128" s="21"/>
      <c r="I1128" s="21"/>
      <c r="J1128" s="21"/>
      <c r="K1128" s="21"/>
      <c r="L1128" s="28"/>
      <c r="M1128" s="28"/>
      <c r="N1128" s="28"/>
      <c r="O1128" s="28"/>
      <c r="P1128" s="28"/>
      <c r="Q1128" s="28"/>
      <c r="R1128" s="28"/>
      <c r="S1128" s="28"/>
      <c r="T1128" s="28"/>
      <c r="U1128" s="28"/>
      <c r="V1128" s="28"/>
      <c r="W1128" s="28"/>
      <c r="X1128" s="28"/>
      <c r="Y1128" s="28"/>
      <c r="Z1128" s="28"/>
      <c r="AA1128" s="28"/>
      <c r="AB1128" s="28"/>
      <c r="AC1128" s="28"/>
      <c r="AD1128" s="28"/>
      <c r="AE1128" s="28"/>
      <c r="AF1128" s="28"/>
      <c r="AG1128" s="28"/>
      <c r="AH1128" s="28"/>
      <c r="AI1128" s="28"/>
      <c r="AJ1128" s="28"/>
      <c r="AK1128" s="28"/>
      <c r="AL1128" s="28"/>
      <c r="AM1128" s="28"/>
      <c r="AN1128" s="28"/>
      <c r="AO1128" s="28"/>
      <c r="AP1128" s="28"/>
      <c r="AQ1128" s="28"/>
      <c r="AR1128" s="28"/>
      <c r="AS1128" s="28"/>
      <c r="AT1128" s="28"/>
      <c r="AU1128" s="28"/>
      <c r="AV1128" s="28"/>
      <c r="AW1128" s="28"/>
      <c r="AX1128" s="28"/>
      <c r="AY1128" s="28"/>
      <c r="AZ1128" s="28"/>
      <c r="BA1128" s="28"/>
      <c r="BB1128" s="28"/>
      <c r="BC1128" s="28"/>
      <c r="BD1128" s="28"/>
      <c r="BE1128" s="28"/>
      <c r="BF1128" s="28"/>
      <c r="BG1128" s="28"/>
      <c r="BH1128" s="28"/>
      <c r="BI1128" s="28"/>
      <c r="BJ1128" s="28"/>
    </row>
    <row r="1129" spans="1:62" s="12" customFormat="1" ht="14.4" x14ac:dyDescent="0.25">
      <c r="A1129" s="37"/>
      <c r="B1129" s="21"/>
      <c r="C1129" s="21"/>
      <c r="D1129" s="21"/>
      <c r="E1129" s="21"/>
      <c r="F1129" s="21"/>
      <c r="G1129" s="57"/>
      <c r="H1129" s="21"/>
      <c r="I1129" s="21"/>
      <c r="J1129" s="21"/>
      <c r="K1129" s="21"/>
      <c r="L1129" s="28"/>
      <c r="M1129" s="28"/>
      <c r="N1129" s="28"/>
      <c r="O1129" s="28"/>
      <c r="P1129" s="28"/>
      <c r="Q1129" s="28"/>
      <c r="R1129" s="28"/>
      <c r="S1129" s="28"/>
      <c r="T1129" s="28"/>
      <c r="U1129" s="28"/>
      <c r="V1129" s="28"/>
      <c r="W1129" s="28"/>
      <c r="X1129" s="28"/>
      <c r="Y1129" s="28"/>
      <c r="Z1129" s="28"/>
      <c r="AA1129" s="28"/>
      <c r="AB1129" s="28"/>
      <c r="AC1129" s="28"/>
      <c r="AD1129" s="28"/>
      <c r="AE1129" s="28"/>
      <c r="AF1129" s="28"/>
      <c r="AG1129" s="28"/>
      <c r="AH1129" s="28"/>
      <c r="AI1129" s="28"/>
      <c r="AJ1129" s="28"/>
      <c r="AK1129" s="28"/>
      <c r="AL1129" s="28"/>
      <c r="AM1129" s="28"/>
      <c r="AN1129" s="28"/>
      <c r="AO1129" s="28"/>
      <c r="AP1129" s="28"/>
      <c r="AQ1129" s="28"/>
      <c r="AR1129" s="28"/>
      <c r="AS1129" s="28"/>
      <c r="AT1129" s="28"/>
      <c r="AU1129" s="28"/>
      <c r="AV1129" s="28"/>
      <c r="AW1129" s="28"/>
      <c r="AX1129" s="28"/>
      <c r="AY1129" s="28"/>
      <c r="AZ1129" s="28"/>
      <c r="BA1129" s="28"/>
      <c r="BB1129" s="28"/>
      <c r="BC1129" s="28"/>
      <c r="BD1129" s="28"/>
      <c r="BE1129" s="28"/>
      <c r="BF1129" s="28"/>
      <c r="BG1129" s="28"/>
      <c r="BH1129" s="28"/>
      <c r="BI1129" s="28"/>
      <c r="BJ1129" s="28"/>
    </row>
    <row r="1130" spans="1:62" s="12" customFormat="1" ht="14.4" x14ac:dyDescent="0.25">
      <c r="A1130" s="37"/>
      <c r="B1130" s="21"/>
      <c r="C1130" s="21"/>
      <c r="D1130" s="21"/>
      <c r="E1130" s="21"/>
      <c r="F1130" s="21"/>
      <c r="G1130" s="57"/>
      <c r="H1130" s="21"/>
      <c r="I1130" s="21"/>
      <c r="J1130" s="21"/>
      <c r="K1130" s="21"/>
      <c r="L1130" s="28"/>
      <c r="M1130" s="28"/>
      <c r="N1130" s="28"/>
      <c r="O1130" s="28"/>
      <c r="P1130" s="28"/>
      <c r="Q1130" s="28"/>
      <c r="R1130" s="28"/>
      <c r="S1130" s="28"/>
      <c r="T1130" s="28"/>
      <c r="U1130" s="28"/>
      <c r="V1130" s="28"/>
      <c r="W1130" s="28"/>
      <c r="X1130" s="28"/>
      <c r="Y1130" s="28"/>
      <c r="Z1130" s="28"/>
      <c r="AA1130" s="28"/>
      <c r="AB1130" s="28"/>
      <c r="AC1130" s="28"/>
      <c r="AD1130" s="28"/>
      <c r="AE1130" s="28"/>
      <c r="AF1130" s="28"/>
      <c r="AG1130" s="28"/>
      <c r="AH1130" s="28"/>
      <c r="AI1130" s="28"/>
      <c r="AJ1130" s="28"/>
      <c r="AK1130" s="28"/>
      <c r="AL1130" s="28"/>
      <c r="AM1130" s="28"/>
      <c r="AN1130" s="28"/>
      <c r="AO1130" s="28"/>
      <c r="AP1130" s="28"/>
      <c r="AQ1130" s="28"/>
      <c r="AR1130" s="28"/>
      <c r="AS1130" s="28"/>
      <c r="AT1130" s="28"/>
      <c r="AU1130" s="28"/>
      <c r="AV1130" s="28"/>
      <c r="AW1130" s="28"/>
      <c r="AX1130" s="28"/>
      <c r="AY1130" s="28"/>
      <c r="AZ1130" s="28"/>
      <c r="BA1130" s="28"/>
      <c r="BB1130" s="28"/>
      <c r="BC1130" s="28"/>
      <c r="BD1130" s="28"/>
      <c r="BE1130" s="28"/>
      <c r="BF1130" s="28"/>
      <c r="BG1130" s="28"/>
      <c r="BH1130" s="28"/>
      <c r="BI1130" s="28"/>
      <c r="BJ1130" s="28"/>
    </row>
    <row r="1131" spans="1:62" s="12" customFormat="1" ht="14.4" x14ac:dyDescent="0.25">
      <c r="A1131" s="37"/>
      <c r="B1131" s="21"/>
      <c r="C1131" s="21"/>
      <c r="D1131" s="21"/>
      <c r="E1131" s="21"/>
      <c r="F1131" s="21"/>
      <c r="G1131" s="57"/>
      <c r="H1131" s="21"/>
      <c r="I1131" s="21"/>
      <c r="J1131" s="21"/>
      <c r="K1131" s="21"/>
      <c r="L1131" s="28"/>
      <c r="M1131" s="28"/>
      <c r="N1131" s="28"/>
      <c r="O1131" s="28"/>
      <c r="P1131" s="28"/>
      <c r="Q1131" s="28"/>
      <c r="R1131" s="28"/>
      <c r="S1131" s="28"/>
      <c r="T1131" s="28"/>
      <c r="U1131" s="28"/>
      <c r="V1131" s="28"/>
      <c r="W1131" s="28"/>
      <c r="X1131" s="28"/>
      <c r="Y1131" s="28"/>
      <c r="Z1131" s="28"/>
      <c r="AA1131" s="28"/>
      <c r="AB1131" s="28"/>
      <c r="AC1131" s="28"/>
      <c r="AD1131" s="28"/>
      <c r="AE1131" s="28"/>
      <c r="AF1131" s="28"/>
      <c r="AG1131" s="28"/>
      <c r="AH1131" s="28"/>
      <c r="AI1131" s="28"/>
      <c r="AJ1131" s="28"/>
      <c r="AK1131" s="28"/>
      <c r="AL1131" s="28"/>
      <c r="AM1131" s="28"/>
      <c r="AN1131" s="28"/>
      <c r="AO1131" s="28"/>
      <c r="AP1131" s="28"/>
      <c r="AQ1131" s="28"/>
      <c r="AR1131" s="28"/>
      <c r="AS1131" s="28"/>
      <c r="AT1131" s="28"/>
      <c r="AU1131" s="28"/>
      <c r="AV1131" s="28"/>
      <c r="AW1131" s="28"/>
      <c r="AX1131" s="28"/>
      <c r="AY1131" s="28"/>
      <c r="AZ1131" s="28"/>
      <c r="BA1131" s="28"/>
      <c r="BB1131" s="28"/>
      <c r="BC1131" s="28"/>
      <c r="BD1131" s="28"/>
      <c r="BE1131" s="28"/>
      <c r="BF1131" s="28"/>
      <c r="BG1131" s="28"/>
      <c r="BH1131" s="28"/>
      <c r="BI1131" s="28"/>
      <c r="BJ1131" s="28"/>
    </row>
    <row r="1132" spans="1:62" s="12" customFormat="1" ht="14.4" x14ac:dyDescent="0.25">
      <c r="A1132" s="37"/>
      <c r="B1132" s="21"/>
      <c r="C1132" s="21"/>
      <c r="D1132" s="21"/>
      <c r="E1132" s="21"/>
      <c r="F1132" s="21"/>
      <c r="G1132" s="57"/>
      <c r="H1132" s="21"/>
      <c r="I1132" s="21"/>
      <c r="J1132" s="21"/>
      <c r="K1132" s="21"/>
      <c r="L1132" s="28"/>
      <c r="M1132" s="28"/>
      <c r="N1132" s="28"/>
      <c r="O1132" s="28"/>
      <c r="P1132" s="28"/>
      <c r="Q1132" s="28"/>
      <c r="R1132" s="28"/>
      <c r="S1132" s="28"/>
      <c r="T1132" s="28"/>
      <c r="U1132" s="28"/>
      <c r="V1132" s="28"/>
      <c r="W1132" s="28"/>
      <c r="X1132" s="28"/>
      <c r="Y1132" s="28"/>
      <c r="Z1132" s="28"/>
      <c r="AA1132" s="28"/>
      <c r="AB1132" s="28"/>
      <c r="AC1132" s="28"/>
      <c r="AD1132" s="28"/>
      <c r="AE1132" s="28"/>
      <c r="AF1132" s="28"/>
      <c r="AG1132" s="28"/>
      <c r="AH1132" s="28"/>
      <c r="AI1132" s="28"/>
      <c r="AJ1132" s="28"/>
      <c r="AK1132" s="28"/>
      <c r="AL1132" s="28"/>
      <c r="AM1132" s="28"/>
      <c r="AN1132" s="28"/>
      <c r="AO1132" s="28"/>
      <c r="AP1132" s="28"/>
      <c r="AQ1132" s="28"/>
      <c r="AR1132" s="28"/>
      <c r="AS1132" s="28"/>
      <c r="AT1132" s="28"/>
      <c r="AU1132" s="28"/>
      <c r="AV1132" s="28"/>
      <c r="AW1132" s="28"/>
      <c r="AX1132" s="28"/>
      <c r="AY1132" s="28"/>
      <c r="AZ1132" s="28"/>
      <c r="BA1132" s="28"/>
      <c r="BB1132" s="28"/>
      <c r="BC1132" s="28"/>
      <c r="BD1132" s="28"/>
      <c r="BE1132" s="28"/>
      <c r="BF1132" s="28"/>
      <c r="BG1132" s="28"/>
      <c r="BH1132" s="28"/>
      <c r="BI1132" s="28"/>
      <c r="BJ1132" s="28"/>
    </row>
    <row r="1133" spans="1:62" s="12" customFormat="1" ht="14.4" x14ac:dyDescent="0.25">
      <c r="A1133" s="37"/>
      <c r="B1133" s="21"/>
      <c r="C1133" s="21"/>
      <c r="D1133" s="21"/>
      <c r="E1133" s="21"/>
      <c r="F1133" s="21"/>
      <c r="G1133" s="57"/>
      <c r="H1133" s="21"/>
      <c r="I1133" s="21"/>
      <c r="J1133" s="21"/>
      <c r="K1133" s="21"/>
      <c r="L1133" s="28"/>
      <c r="M1133" s="28"/>
      <c r="N1133" s="28"/>
      <c r="O1133" s="28"/>
      <c r="P1133" s="28"/>
      <c r="Q1133" s="28"/>
      <c r="R1133" s="28"/>
      <c r="S1133" s="28"/>
      <c r="T1133" s="28"/>
      <c r="U1133" s="28"/>
      <c r="V1133" s="28"/>
      <c r="W1133" s="28"/>
      <c r="X1133" s="28"/>
      <c r="Y1133" s="28"/>
      <c r="Z1133" s="28"/>
      <c r="AA1133" s="28"/>
      <c r="AB1133" s="28"/>
      <c r="AC1133" s="28"/>
      <c r="AD1133" s="28"/>
      <c r="AE1133" s="28"/>
      <c r="AF1133" s="28"/>
      <c r="AG1133" s="28"/>
      <c r="AH1133" s="28"/>
      <c r="AI1133" s="28"/>
      <c r="AJ1133" s="28"/>
      <c r="AK1133" s="28"/>
      <c r="AL1133" s="28"/>
      <c r="AM1133" s="28"/>
      <c r="AN1133" s="28"/>
      <c r="AO1133" s="28"/>
      <c r="AP1133" s="28"/>
      <c r="AQ1133" s="28"/>
      <c r="AR1133" s="28"/>
      <c r="AS1133" s="28"/>
      <c r="AT1133" s="28"/>
      <c r="AU1133" s="28"/>
      <c r="AV1133" s="28"/>
      <c r="AW1133" s="28"/>
      <c r="AX1133" s="28"/>
      <c r="AY1133" s="28"/>
      <c r="AZ1133" s="28"/>
      <c r="BA1133" s="28"/>
      <c r="BB1133" s="28"/>
      <c r="BC1133" s="28"/>
      <c r="BD1133" s="28"/>
      <c r="BE1133" s="28"/>
      <c r="BF1133" s="28"/>
      <c r="BG1133" s="28"/>
      <c r="BH1133" s="28"/>
      <c r="BI1133" s="28"/>
      <c r="BJ1133" s="28"/>
    </row>
    <row r="1134" spans="1:62" s="12" customFormat="1" ht="14.4" x14ac:dyDescent="0.25">
      <c r="A1134" s="37"/>
      <c r="B1134" s="21"/>
      <c r="C1134" s="21"/>
      <c r="D1134" s="21"/>
      <c r="E1134" s="21"/>
      <c r="F1134" s="21"/>
      <c r="G1134" s="57"/>
      <c r="H1134" s="21"/>
      <c r="I1134" s="21"/>
      <c r="J1134" s="21"/>
      <c r="K1134" s="21"/>
      <c r="L1134" s="28"/>
      <c r="M1134" s="28"/>
      <c r="N1134" s="28"/>
      <c r="O1134" s="28"/>
      <c r="P1134" s="28"/>
      <c r="Q1134" s="28"/>
      <c r="R1134" s="28"/>
      <c r="S1134" s="28"/>
      <c r="T1134" s="28"/>
      <c r="U1134" s="28"/>
      <c r="V1134" s="28"/>
      <c r="W1134" s="28"/>
      <c r="X1134" s="28"/>
      <c r="Y1134" s="28"/>
      <c r="Z1134" s="28"/>
      <c r="AA1134" s="28"/>
      <c r="AB1134" s="28"/>
      <c r="AC1134" s="28"/>
      <c r="AD1134" s="28"/>
      <c r="AE1134" s="28"/>
      <c r="AF1134" s="28"/>
      <c r="AG1134" s="28"/>
      <c r="AH1134" s="28"/>
      <c r="AI1134" s="28"/>
      <c r="AJ1134" s="28"/>
      <c r="AK1134" s="28"/>
      <c r="AL1134" s="28"/>
      <c r="AM1134" s="28"/>
      <c r="AN1134" s="28"/>
      <c r="AO1134" s="28"/>
      <c r="AP1134" s="28"/>
      <c r="AQ1134" s="28"/>
      <c r="AR1134" s="28"/>
      <c r="AS1134" s="28"/>
      <c r="AT1134" s="28"/>
      <c r="AU1134" s="28"/>
      <c r="AV1134" s="28"/>
      <c r="AW1134" s="28"/>
      <c r="AX1134" s="28"/>
      <c r="AY1134" s="28"/>
      <c r="AZ1134" s="28"/>
      <c r="BA1134" s="28"/>
      <c r="BB1134" s="28"/>
      <c r="BC1134" s="28"/>
      <c r="BD1134" s="28"/>
      <c r="BE1134" s="28"/>
      <c r="BF1134" s="28"/>
      <c r="BG1134" s="28"/>
      <c r="BH1134" s="28"/>
      <c r="BI1134" s="28"/>
      <c r="BJ1134" s="28"/>
    </row>
    <row r="1135" spans="1:62" s="12" customFormat="1" ht="14.4" x14ac:dyDescent="0.25">
      <c r="A1135" s="37"/>
      <c r="B1135" s="21"/>
      <c r="C1135" s="21"/>
      <c r="D1135" s="21"/>
      <c r="E1135" s="21"/>
      <c r="F1135" s="21"/>
      <c r="G1135" s="57"/>
      <c r="H1135" s="21"/>
      <c r="I1135" s="21"/>
      <c r="J1135" s="21"/>
      <c r="K1135" s="21"/>
      <c r="L1135" s="28"/>
      <c r="M1135" s="28"/>
      <c r="N1135" s="28"/>
      <c r="O1135" s="28"/>
      <c r="P1135" s="28"/>
      <c r="Q1135" s="28"/>
      <c r="R1135" s="28"/>
      <c r="S1135" s="28"/>
      <c r="T1135" s="28"/>
      <c r="U1135" s="28"/>
      <c r="V1135" s="28"/>
      <c r="W1135" s="28"/>
      <c r="X1135" s="28"/>
      <c r="Y1135" s="28"/>
      <c r="Z1135" s="28"/>
      <c r="AA1135" s="28"/>
      <c r="AB1135" s="28"/>
      <c r="AC1135" s="28"/>
      <c r="AD1135" s="28"/>
      <c r="AE1135" s="28"/>
      <c r="AF1135" s="28"/>
      <c r="AG1135" s="28"/>
      <c r="AH1135" s="28"/>
      <c r="AI1135" s="28"/>
      <c r="AJ1135" s="28"/>
      <c r="AK1135" s="28"/>
      <c r="AL1135" s="28"/>
      <c r="AM1135" s="28"/>
      <c r="AN1135" s="28"/>
      <c r="AO1135" s="28"/>
      <c r="AP1135" s="28"/>
      <c r="AQ1135" s="28"/>
      <c r="AR1135" s="28"/>
      <c r="AS1135" s="28"/>
      <c r="AT1135" s="28"/>
      <c r="AU1135" s="28"/>
      <c r="AV1135" s="28"/>
      <c r="AW1135" s="28"/>
      <c r="AX1135" s="28"/>
      <c r="AY1135" s="28"/>
      <c r="AZ1135" s="28"/>
      <c r="BA1135" s="28"/>
      <c r="BB1135" s="28"/>
      <c r="BC1135" s="28"/>
      <c r="BD1135" s="28"/>
      <c r="BE1135" s="28"/>
      <c r="BF1135" s="28"/>
      <c r="BG1135" s="28"/>
      <c r="BH1135" s="28"/>
      <c r="BI1135" s="28"/>
      <c r="BJ1135" s="28"/>
    </row>
    <row r="1136" spans="1:62" s="12" customFormat="1" ht="14.4" x14ac:dyDescent="0.25">
      <c r="A1136" s="37"/>
      <c r="B1136" s="21"/>
      <c r="C1136" s="21"/>
      <c r="D1136" s="21"/>
      <c r="E1136" s="21"/>
      <c r="F1136" s="21"/>
      <c r="G1136" s="57"/>
      <c r="H1136" s="21"/>
      <c r="I1136" s="21"/>
      <c r="J1136" s="21"/>
      <c r="K1136" s="21"/>
      <c r="L1136" s="28"/>
      <c r="M1136" s="28"/>
      <c r="N1136" s="28"/>
      <c r="O1136" s="28"/>
      <c r="P1136" s="28"/>
      <c r="Q1136" s="28"/>
      <c r="R1136" s="28"/>
      <c r="S1136" s="28"/>
      <c r="T1136" s="28"/>
      <c r="U1136" s="28"/>
      <c r="V1136" s="28"/>
      <c r="W1136" s="28"/>
      <c r="X1136" s="28"/>
      <c r="Y1136" s="28"/>
      <c r="Z1136" s="28"/>
      <c r="AA1136" s="28"/>
      <c r="AB1136" s="28"/>
      <c r="AC1136" s="28"/>
      <c r="AD1136" s="28"/>
      <c r="AE1136" s="28"/>
      <c r="AF1136" s="28"/>
      <c r="AG1136" s="28"/>
      <c r="AH1136" s="28"/>
      <c r="AI1136" s="28"/>
      <c r="AJ1136" s="28"/>
      <c r="AK1136" s="28"/>
      <c r="AL1136" s="28"/>
      <c r="AM1136" s="28"/>
      <c r="AN1136" s="28"/>
      <c r="AO1136" s="28"/>
      <c r="AP1136" s="28"/>
      <c r="AQ1136" s="28"/>
      <c r="AR1136" s="28"/>
      <c r="AS1136" s="28"/>
      <c r="AT1136" s="28"/>
      <c r="AU1136" s="28"/>
      <c r="AV1136" s="28"/>
      <c r="AW1136" s="28"/>
      <c r="AX1136" s="28"/>
      <c r="AY1136" s="28"/>
      <c r="AZ1136" s="28"/>
      <c r="BA1136" s="28"/>
      <c r="BB1136" s="28"/>
      <c r="BC1136" s="28"/>
      <c r="BD1136" s="28"/>
      <c r="BE1136" s="28"/>
      <c r="BF1136" s="28"/>
      <c r="BG1136" s="28"/>
      <c r="BH1136" s="28"/>
      <c r="BI1136" s="28"/>
      <c r="BJ1136" s="28"/>
    </row>
    <row r="1137" spans="1:62" s="12" customFormat="1" ht="14.4" x14ac:dyDescent="0.25">
      <c r="A1137" s="37"/>
      <c r="B1137" s="21"/>
      <c r="C1137" s="21"/>
      <c r="D1137" s="21"/>
      <c r="E1137" s="21"/>
      <c r="F1137" s="21"/>
      <c r="G1137" s="57"/>
      <c r="H1137" s="21"/>
      <c r="I1137" s="21"/>
      <c r="J1137" s="21"/>
      <c r="K1137" s="21"/>
      <c r="L1137" s="28"/>
      <c r="M1137" s="28"/>
      <c r="N1137" s="28"/>
      <c r="O1137" s="28"/>
      <c r="P1137" s="28"/>
      <c r="Q1137" s="28"/>
      <c r="R1137" s="28"/>
      <c r="S1137" s="28"/>
      <c r="T1137" s="28"/>
      <c r="U1137" s="28"/>
      <c r="V1137" s="28"/>
      <c r="W1137" s="28"/>
      <c r="X1137" s="28"/>
      <c r="Y1137" s="28"/>
      <c r="Z1137" s="28"/>
      <c r="AA1137" s="28"/>
      <c r="AB1137" s="28"/>
      <c r="AC1137" s="28"/>
      <c r="AD1137" s="28"/>
      <c r="AE1137" s="28"/>
      <c r="AF1137" s="28"/>
      <c r="AG1137" s="28"/>
      <c r="AH1137" s="28"/>
      <c r="AI1137" s="28"/>
      <c r="AJ1137" s="28"/>
      <c r="AK1137" s="28"/>
      <c r="AL1137" s="28"/>
      <c r="AM1137" s="28"/>
      <c r="AN1137" s="28"/>
      <c r="AO1137" s="28"/>
      <c r="AP1137" s="28"/>
      <c r="AQ1137" s="28"/>
      <c r="AR1137" s="28"/>
      <c r="AS1137" s="28"/>
      <c r="AT1137" s="28"/>
      <c r="AU1137" s="28"/>
      <c r="AV1137" s="28"/>
      <c r="AW1137" s="28"/>
      <c r="AX1137" s="28"/>
      <c r="AY1137" s="28"/>
      <c r="AZ1137" s="28"/>
      <c r="BA1137" s="28"/>
      <c r="BB1137" s="28"/>
      <c r="BC1137" s="28"/>
      <c r="BD1137" s="28"/>
      <c r="BE1137" s="28"/>
      <c r="BF1137" s="28"/>
      <c r="BG1137" s="28"/>
      <c r="BH1137" s="28"/>
      <c r="BI1137" s="28"/>
      <c r="BJ1137" s="28"/>
    </row>
    <row r="1138" spans="1:62" s="12" customFormat="1" ht="14.4" x14ac:dyDescent="0.25">
      <c r="A1138" s="37"/>
      <c r="B1138" s="21"/>
      <c r="C1138" s="21"/>
      <c r="D1138" s="21"/>
      <c r="E1138" s="21"/>
      <c r="F1138" s="21"/>
      <c r="G1138" s="57"/>
      <c r="H1138" s="21"/>
      <c r="I1138" s="21"/>
      <c r="J1138" s="21"/>
      <c r="K1138" s="21"/>
      <c r="L1138" s="28"/>
      <c r="M1138" s="28"/>
      <c r="N1138" s="28"/>
      <c r="O1138" s="28"/>
      <c r="P1138" s="28"/>
      <c r="Q1138" s="28"/>
      <c r="R1138" s="28"/>
      <c r="S1138" s="28"/>
      <c r="T1138" s="28"/>
      <c r="U1138" s="28"/>
      <c r="V1138" s="28"/>
      <c r="W1138" s="28"/>
      <c r="X1138" s="28"/>
      <c r="Y1138" s="28"/>
      <c r="Z1138" s="28"/>
      <c r="AA1138" s="28"/>
      <c r="AB1138" s="28"/>
      <c r="AC1138" s="28"/>
      <c r="AD1138" s="28"/>
      <c r="AE1138" s="28"/>
      <c r="AF1138" s="28"/>
      <c r="AG1138" s="28"/>
      <c r="AH1138" s="28"/>
      <c r="AI1138" s="28"/>
      <c r="AJ1138" s="28"/>
      <c r="AK1138" s="28"/>
      <c r="AL1138" s="28"/>
      <c r="AM1138" s="28"/>
      <c r="AN1138" s="28"/>
      <c r="AO1138" s="28"/>
      <c r="AP1138" s="28"/>
      <c r="AQ1138" s="28"/>
      <c r="AR1138" s="28"/>
      <c r="AS1138" s="28"/>
      <c r="AT1138" s="28"/>
      <c r="AU1138" s="28"/>
      <c r="AV1138" s="28"/>
      <c r="AW1138" s="28"/>
      <c r="AX1138" s="28"/>
      <c r="AY1138" s="28"/>
      <c r="AZ1138" s="28"/>
      <c r="BA1138" s="28"/>
      <c r="BB1138" s="28"/>
      <c r="BC1138" s="28"/>
      <c r="BD1138" s="28"/>
      <c r="BE1138" s="28"/>
      <c r="BF1138" s="28"/>
      <c r="BG1138" s="28"/>
      <c r="BH1138" s="28"/>
      <c r="BI1138" s="28"/>
      <c r="BJ1138" s="28"/>
    </row>
    <row r="1139" spans="1:62" s="12" customFormat="1" ht="14.4" x14ac:dyDescent="0.25">
      <c r="A1139" s="37"/>
      <c r="B1139" s="21"/>
      <c r="C1139" s="21"/>
      <c r="D1139" s="21"/>
      <c r="E1139" s="21"/>
      <c r="F1139" s="21"/>
      <c r="G1139" s="57"/>
      <c r="H1139" s="21"/>
      <c r="I1139" s="21"/>
      <c r="J1139" s="21"/>
      <c r="K1139" s="21"/>
      <c r="L1139" s="28"/>
      <c r="M1139" s="28"/>
      <c r="N1139" s="28"/>
      <c r="O1139" s="28"/>
      <c r="P1139" s="28"/>
      <c r="Q1139" s="28"/>
      <c r="R1139" s="28"/>
      <c r="S1139" s="28"/>
      <c r="T1139" s="28"/>
      <c r="U1139" s="28"/>
      <c r="V1139" s="28"/>
      <c r="W1139" s="28"/>
      <c r="X1139" s="28"/>
      <c r="Y1139" s="28"/>
      <c r="Z1139" s="28"/>
      <c r="AA1139" s="28"/>
      <c r="AB1139" s="28"/>
      <c r="AC1139" s="28"/>
      <c r="AD1139" s="28"/>
      <c r="AE1139" s="28"/>
      <c r="AF1139" s="28"/>
      <c r="AG1139" s="28"/>
      <c r="AH1139" s="28"/>
      <c r="AI1139" s="28"/>
      <c r="AJ1139" s="28"/>
      <c r="AK1139" s="28"/>
      <c r="AL1139" s="28"/>
      <c r="AM1139" s="28"/>
      <c r="AN1139" s="28"/>
      <c r="AO1139" s="28"/>
      <c r="AP1139" s="28"/>
      <c r="AQ1139" s="28"/>
      <c r="AR1139" s="28"/>
      <c r="AS1139" s="28"/>
      <c r="AT1139" s="28"/>
      <c r="AU1139" s="28"/>
      <c r="AV1139" s="28"/>
      <c r="AW1139" s="28"/>
      <c r="AX1139" s="28"/>
      <c r="AY1139" s="28"/>
      <c r="AZ1139" s="28"/>
      <c r="BA1139" s="28"/>
      <c r="BB1139" s="28"/>
      <c r="BC1139" s="28"/>
      <c r="BD1139" s="28"/>
      <c r="BE1139" s="28"/>
      <c r="BF1139" s="28"/>
      <c r="BG1139" s="28"/>
      <c r="BH1139" s="28"/>
      <c r="BI1139" s="28"/>
      <c r="BJ1139" s="28"/>
    </row>
    <row r="1140" spans="1:62" s="12" customFormat="1" ht="14.4" x14ac:dyDescent="0.25">
      <c r="A1140" s="37"/>
      <c r="B1140" s="21"/>
      <c r="C1140" s="21"/>
      <c r="D1140" s="21"/>
      <c r="E1140" s="21"/>
      <c r="F1140" s="21"/>
      <c r="G1140" s="57"/>
      <c r="H1140" s="21"/>
      <c r="I1140" s="21"/>
      <c r="J1140" s="21"/>
      <c r="K1140" s="21"/>
      <c r="L1140" s="28"/>
      <c r="M1140" s="28"/>
      <c r="N1140" s="28"/>
      <c r="O1140" s="28"/>
      <c r="P1140" s="28"/>
      <c r="Q1140" s="28"/>
      <c r="R1140" s="28"/>
      <c r="S1140" s="28"/>
      <c r="T1140" s="28"/>
      <c r="U1140" s="28"/>
      <c r="V1140" s="28"/>
      <c r="W1140" s="28"/>
      <c r="X1140" s="28"/>
      <c r="Y1140" s="28"/>
      <c r="Z1140" s="28"/>
      <c r="AA1140" s="28"/>
      <c r="AB1140" s="28"/>
      <c r="AC1140" s="28"/>
      <c r="AD1140" s="28"/>
      <c r="AE1140" s="28"/>
      <c r="AF1140" s="28"/>
      <c r="AG1140" s="28"/>
      <c r="AH1140" s="28"/>
      <c r="AI1140" s="28"/>
      <c r="AJ1140" s="28"/>
      <c r="AK1140" s="28"/>
      <c r="AL1140" s="28"/>
      <c r="AM1140" s="28"/>
      <c r="AN1140" s="28"/>
      <c r="AO1140" s="28"/>
      <c r="AP1140" s="28"/>
      <c r="AQ1140" s="28"/>
      <c r="AR1140" s="28"/>
      <c r="AS1140" s="28"/>
      <c r="AT1140" s="28"/>
      <c r="AU1140" s="28"/>
      <c r="AV1140" s="28"/>
      <c r="AW1140" s="28"/>
      <c r="AX1140" s="28"/>
      <c r="AY1140" s="28"/>
      <c r="AZ1140" s="28"/>
      <c r="BA1140" s="28"/>
      <c r="BB1140" s="28"/>
      <c r="BC1140" s="28"/>
      <c r="BD1140" s="28"/>
      <c r="BE1140" s="28"/>
      <c r="BF1140" s="28"/>
      <c r="BG1140" s="28"/>
      <c r="BH1140" s="28"/>
      <c r="BI1140" s="28"/>
      <c r="BJ1140" s="28"/>
    </row>
    <row r="1141" spans="1:62" s="12" customFormat="1" ht="14.4" x14ac:dyDescent="0.25">
      <c r="A1141" s="37"/>
      <c r="B1141" s="21"/>
      <c r="C1141" s="21"/>
      <c r="D1141" s="21"/>
      <c r="E1141" s="21"/>
      <c r="F1141" s="21"/>
      <c r="G1141" s="57"/>
      <c r="H1141" s="21"/>
      <c r="I1141" s="21"/>
      <c r="J1141" s="21"/>
      <c r="K1141" s="21"/>
      <c r="L1141" s="28"/>
      <c r="M1141" s="28"/>
      <c r="N1141" s="28"/>
      <c r="O1141" s="28"/>
      <c r="P1141" s="28"/>
      <c r="Q1141" s="28"/>
      <c r="R1141" s="28"/>
      <c r="S1141" s="28"/>
      <c r="T1141" s="28"/>
      <c r="U1141" s="28"/>
      <c r="V1141" s="28"/>
      <c r="W1141" s="28"/>
      <c r="X1141" s="28"/>
      <c r="Y1141" s="28"/>
      <c r="Z1141" s="28"/>
      <c r="AA1141" s="28"/>
      <c r="AB1141" s="28"/>
      <c r="AC1141" s="28"/>
      <c r="AD1141" s="28"/>
      <c r="AE1141" s="28"/>
      <c r="AF1141" s="28"/>
      <c r="AG1141" s="28"/>
      <c r="AH1141" s="28"/>
      <c r="AI1141" s="28"/>
      <c r="AJ1141" s="28"/>
      <c r="AK1141" s="28"/>
      <c r="AL1141" s="28"/>
      <c r="AM1141" s="28"/>
      <c r="AN1141" s="28"/>
      <c r="AO1141" s="28"/>
      <c r="AP1141" s="28"/>
      <c r="AQ1141" s="28"/>
      <c r="AR1141" s="28"/>
      <c r="AS1141" s="28"/>
      <c r="AT1141" s="28"/>
      <c r="AU1141" s="28"/>
      <c r="AV1141" s="28"/>
      <c r="AW1141" s="28"/>
      <c r="AX1141" s="28"/>
      <c r="AY1141" s="28"/>
      <c r="AZ1141" s="28"/>
      <c r="BA1141" s="28"/>
      <c r="BB1141" s="28"/>
      <c r="BC1141" s="28"/>
      <c r="BD1141" s="28"/>
      <c r="BE1141" s="28"/>
      <c r="BF1141" s="28"/>
      <c r="BG1141" s="28"/>
      <c r="BH1141" s="28"/>
      <c r="BI1141" s="28"/>
      <c r="BJ1141" s="28"/>
    </row>
    <row r="1142" spans="1:62" s="12" customFormat="1" ht="14.4" x14ac:dyDescent="0.25">
      <c r="A1142" s="37"/>
      <c r="B1142" s="21"/>
      <c r="C1142" s="21"/>
      <c r="D1142" s="21"/>
      <c r="E1142" s="21"/>
      <c r="F1142" s="21"/>
      <c r="G1142" s="57"/>
      <c r="H1142" s="21"/>
      <c r="I1142" s="21"/>
      <c r="J1142" s="21"/>
      <c r="K1142" s="21"/>
      <c r="L1142" s="28"/>
      <c r="M1142" s="28"/>
      <c r="N1142" s="28"/>
      <c r="O1142" s="28"/>
      <c r="P1142" s="28"/>
      <c r="Q1142" s="28"/>
      <c r="R1142" s="28"/>
      <c r="S1142" s="28"/>
      <c r="T1142" s="28"/>
      <c r="U1142" s="28"/>
      <c r="V1142" s="28"/>
      <c r="W1142" s="28"/>
      <c r="X1142" s="28"/>
      <c r="Y1142" s="28"/>
      <c r="Z1142" s="28"/>
      <c r="AA1142" s="28"/>
      <c r="AB1142" s="28"/>
      <c r="AC1142" s="28"/>
      <c r="AD1142" s="28"/>
      <c r="AE1142" s="28"/>
      <c r="AF1142" s="28"/>
      <c r="AG1142" s="28"/>
      <c r="AH1142" s="28"/>
      <c r="AI1142" s="28"/>
      <c r="AJ1142" s="28"/>
      <c r="AK1142" s="28"/>
      <c r="AL1142" s="28"/>
      <c r="AM1142" s="28"/>
      <c r="AN1142" s="28"/>
      <c r="AO1142" s="28"/>
      <c r="AP1142" s="28"/>
      <c r="AQ1142" s="28"/>
      <c r="AR1142" s="28"/>
      <c r="AS1142" s="28"/>
      <c r="AT1142" s="28"/>
      <c r="AU1142" s="28"/>
      <c r="AV1142" s="28"/>
      <c r="AW1142" s="28"/>
      <c r="AX1142" s="28"/>
      <c r="AY1142" s="28"/>
      <c r="AZ1142" s="28"/>
      <c r="BA1142" s="28"/>
      <c r="BB1142" s="28"/>
      <c r="BC1142" s="28"/>
      <c r="BD1142" s="28"/>
      <c r="BE1142" s="28"/>
      <c r="BF1142" s="28"/>
      <c r="BG1142" s="28"/>
      <c r="BH1142" s="28"/>
      <c r="BI1142" s="28"/>
      <c r="BJ1142" s="28"/>
    </row>
    <row r="1143" spans="1:62" s="12" customFormat="1" ht="14.4" x14ac:dyDescent="0.25">
      <c r="A1143" s="37"/>
      <c r="B1143" s="21"/>
      <c r="C1143" s="21"/>
      <c r="D1143" s="21"/>
      <c r="E1143" s="21"/>
      <c r="F1143" s="21"/>
      <c r="G1143" s="57"/>
      <c r="H1143" s="21"/>
      <c r="I1143" s="21"/>
      <c r="J1143" s="21"/>
      <c r="K1143" s="21"/>
      <c r="L1143" s="28"/>
      <c r="M1143" s="28"/>
      <c r="N1143" s="28"/>
      <c r="O1143" s="28"/>
      <c r="P1143" s="28"/>
      <c r="Q1143" s="28"/>
      <c r="R1143" s="28"/>
      <c r="S1143" s="28"/>
      <c r="T1143" s="28"/>
      <c r="U1143" s="28"/>
      <c r="V1143" s="28"/>
      <c r="W1143" s="28"/>
      <c r="X1143" s="28"/>
      <c r="Y1143" s="28"/>
      <c r="Z1143" s="28"/>
      <c r="AA1143" s="28"/>
      <c r="AB1143" s="28"/>
      <c r="AC1143" s="28"/>
      <c r="AD1143" s="28"/>
      <c r="AE1143" s="28"/>
      <c r="AF1143" s="28"/>
      <c r="AG1143" s="28"/>
      <c r="AH1143" s="28"/>
      <c r="AI1143" s="28"/>
      <c r="AJ1143" s="28"/>
      <c r="AK1143" s="28"/>
      <c r="AL1143" s="28"/>
      <c r="AM1143" s="28"/>
      <c r="AN1143" s="28"/>
      <c r="AO1143" s="28"/>
      <c r="AP1143" s="28"/>
      <c r="AQ1143" s="28"/>
      <c r="AR1143" s="28"/>
      <c r="AS1143" s="28"/>
      <c r="AT1143" s="28"/>
      <c r="AU1143" s="28"/>
      <c r="AV1143" s="28"/>
      <c r="AW1143" s="28"/>
      <c r="AX1143" s="28"/>
      <c r="AY1143" s="28"/>
      <c r="AZ1143" s="28"/>
      <c r="BA1143" s="28"/>
      <c r="BB1143" s="28"/>
      <c r="BC1143" s="28"/>
      <c r="BD1143" s="28"/>
      <c r="BE1143" s="28"/>
      <c r="BF1143" s="28"/>
      <c r="BG1143" s="28"/>
      <c r="BH1143" s="28"/>
      <c r="BI1143" s="28"/>
      <c r="BJ1143" s="28"/>
    </row>
    <row r="1144" spans="1:62" s="12" customFormat="1" ht="14.4" x14ac:dyDescent="0.25">
      <c r="A1144" s="37"/>
      <c r="B1144" s="21"/>
      <c r="C1144" s="21"/>
      <c r="D1144" s="21"/>
      <c r="E1144" s="21"/>
      <c r="F1144" s="21"/>
      <c r="G1144" s="57"/>
      <c r="H1144" s="21"/>
      <c r="I1144" s="21"/>
      <c r="J1144" s="21"/>
      <c r="K1144" s="21"/>
      <c r="L1144" s="28"/>
      <c r="M1144" s="28"/>
      <c r="N1144" s="28"/>
      <c r="O1144" s="28"/>
      <c r="P1144" s="28"/>
      <c r="Q1144" s="28"/>
      <c r="R1144" s="28"/>
      <c r="S1144" s="28"/>
      <c r="T1144" s="28"/>
      <c r="U1144" s="28"/>
      <c r="V1144" s="28"/>
      <c r="W1144" s="28"/>
      <c r="X1144" s="28"/>
      <c r="Y1144" s="28"/>
      <c r="Z1144" s="28"/>
      <c r="AA1144" s="28"/>
      <c r="AB1144" s="28"/>
      <c r="AC1144" s="28"/>
      <c r="AD1144" s="28"/>
      <c r="AE1144" s="28"/>
      <c r="AF1144" s="28"/>
      <c r="AG1144" s="28"/>
      <c r="AH1144" s="28"/>
      <c r="AI1144" s="28"/>
      <c r="AJ1144" s="28"/>
      <c r="AK1144" s="28"/>
      <c r="AL1144" s="28"/>
      <c r="AM1144" s="28"/>
      <c r="AN1144" s="28"/>
      <c r="AO1144" s="28"/>
      <c r="AP1144" s="28"/>
      <c r="AQ1144" s="28"/>
      <c r="AR1144" s="28"/>
      <c r="AS1144" s="28"/>
      <c r="AT1144" s="28"/>
      <c r="AU1144" s="28"/>
      <c r="AV1144" s="28"/>
      <c r="AW1144" s="28"/>
      <c r="AX1144" s="28"/>
      <c r="AY1144" s="28"/>
      <c r="AZ1144" s="28"/>
      <c r="BA1144" s="28"/>
      <c r="BB1144" s="28"/>
      <c r="BC1144" s="28"/>
      <c r="BD1144" s="28"/>
      <c r="BE1144" s="28"/>
      <c r="BF1144" s="28"/>
      <c r="BG1144" s="28"/>
      <c r="BH1144" s="28"/>
      <c r="BI1144" s="28"/>
      <c r="BJ1144" s="28"/>
    </row>
    <row r="1145" spans="1:62" s="12" customFormat="1" ht="14.4" x14ac:dyDescent="0.25">
      <c r="A1145" s="37"/>
      <c r="B1145" s="21"/>
      <c r="C1145" s="21"/>
      <c r="D1145" s="21"/>
      <c r="E1145" s="21"/>
      <c r="F1145" s="21"/>
      <c r="G1145" s="57"/>
      <c r="H1145" s="21"/>
      <c r="I1145" s="21"/>
      <c r="J1145" s="21"/>
      <c r="K1145" s="21"/>
      <c r="L1145" s="28"/>
      <c r="M1145" s="28"/>
      <c r="N1145" s="28"/>
      <c r="O1145" s="28"/>
      <c r="P1145" s="28"/>
      <c r="Q1145" s="28"/>
      <c r="R1145" s="28"/>
      <c r="S1145" s="28"/>
      <c r="T1145" s="28"/>
      <c r="U1145" s="28"/>
      <c r="V1145" s="28"/>
      <c r="W1145" s="28"/>
      <c r="X1145" s="28"/>
      <c r="Y1145" s="28"/>
      <c r="Z1145" s="28"/>
      <c r="AA1145" s="28"/>
      <c r="AB1145" s="28"/>
      <c r="AC1145" s="28"/>
      <c r="AD1145" s="28"/>
      <c r="AE1145" s="28"/>
      <c r="AF1145" s="28"/>
      <c r="AG1145" s="28"/>
      <c r="AH1145" s="28"/>
      <c r="AI1145" s="28"/>
      <c r="AJ1145" s="28"/>
      <c r="AK1145" s="28"/>
      <c r="AL1145" s="28"/>
      <c r="AM1145" s="28"/>
      <c r="AN1145" s="28"/>
      <c r="AO1145" s="28"/>
      <c r="AP1145" s="28"/>
      <c r="AQ1145" s="28"/>
      <c r="AR1145" s="28"/>
      <c r="AS1145" s="28"/>
      <c r="AT1145" s="28"/>
      <c r="AU1145" s="28"/>
      <c r="AV1145" s="28"/>
      <c r="AW1145" s="28"/>
      <c r="AX1145" s="28"/>
      <c r="AY1145" s="28"/>
      <c r="AZ1145" s="28"/>
      <c r="BA1145" s="28"/>
      <c r="BB1145" s="28"/>
      <c r="BC1145" s="28"/>
      <c r="BD1145" s="28"/>
      <c r="BE1145" s="28"/>
      <c r="BF1145" s="28"/>
      <c r="BG1145" s="28"/>
      <c r="BH1145" s="28"/>
      <c r="BI1145" s="28"/>
      <c r="BJ1145" s="28"/>
    </row>
    <row r="1146" spans="1:62" s="12" customFormat="1" ht="14.4" x14ac:dyDescent="0.25">
      <c r="A1146" s="37"/>
      <c r="B1146" s="21"/>
      <c r="C1146" s="21"/>
      <c r="D1146" s="21"/>
      <c r="E1146" s="21"/>
      <c r="F1146" s="21"/>
      <c r="G1146" s="57"/>
      <c r="H1146" s="21"/>
      <c r="I1146" s="21"/>
      <c r="J1146" s="21"/>
      <c r="K1146" s="21"/>
      <c r="L1146" s="28"/>
      <c r="M1146" s="28"/>
      <c r="N1146" s="28"/>
      <c r="O1146" s="28"/>
      <c r="P1146" s="28"/>
      <c r="Q1146" s="28"/>
      <c r="R1146" s="28"/>
      <c r="S1146" s="28"/>
      <c r="T1146" s="28"/>
      <c r="U1146" s="28"/>
      <c r="V1146" s="28"/>
      <c r="W1146" s="28"/>
      <c r="X1146" s="28"/>
      <c r="Y1146" s="28"/>
      <c r="Z1146" s="28"/>
      <c r="AA1146" s="28"/>
      <c r="AB1146" s="28"/>
      <c r="AC1146" s="28"/>
      <c r="AD1146" s="28"/>
      <c r="AE1146" s="28"/>
      <c r="AF1146" s="28"/>
      <c r="AG1146" s="28"/>
      <c r="AH1146" s="28"/>
      <c r="AI1146" s="28"/>
      <c r="AJ1146" s="28"/>
      <c r="AK1146" s="28"/>
      <c r="AL1146" s="28"/>
      <c r="AM1146" s="28"/>
      <c r="AN1146" s="28"/>
      <c r="AO1146" s="28"/>
      <c r="AP1146" s="28"/>
      <c r="AQ1146" s="28"/>
      <c r="AR1146" s="28"/>
      <c r="AS1146" s="28"/>
      <c r="AT1146" s="28"/>
      <c r="AU1146" s="28"/>
      <c r="AV1146" s="28"/>
      <c r="AW1146" s="28"/>
      <c r="AX1146" s="28"/>
      <c r="AY1146" s="28"/>
      <c r="AZ1146" s="28"/>
      <c r="BA1146" s="28"/>
      <c r="BB1146" s="28"/>
      <c r="BC1146" s="28"/>
      <c r="BD1146" s="28"/>
      <c r="BE1146" s="28"/>
      <c r="BF1146" s="28"/>
      <c r="BG1146" s="28"/>
      <c r="BH1146" s="28"/>
      <c r="BI1146" s="28"/>
      <c r="BJ1146" s="28"/>
    </row>
    <row r="1147" spans="1:62" s="12" customFormat="1" ht="14.4" x14ac:dyDescent="0.25">
      <c r="A1147" s="37"/>
      <c r="B1147" s="21"/>
      <c r="C1147" s="21"/>
      <c r="D1147" s="21"/>
      <c r="E1147" s="21"/>
      <c r="F1147" s="21"/>
      <c r="G1147" s="57"/>
      <c r="H1147" s="21"/>
      <c r="I1147" s="21"/>
      <c r="J1147" s="21"/>
      <c r="K1147" s="21"/>
      <c r="L1147" s="28"/>
      <c r="M1147" s="28"/>
      <c r="N1147" s="28"/>
      <c r="O1147" s="28"/>
      <c r="P1147" s="28"/>
      <c r="Q1147" s="28"/>
      <c r="R1147" s="28"/>
      <c r="S1147" s="28"/>
      <c r="T1147" s="28"/>
      <c r="U1147" s="28"/>
      <c r="V1147" s="28"/>
      <c r="W1147" s="28"/>
      <c r="X1147" s="28"/>
      <c r="Y1147" s="28"/>
      <c r="Z1147" s="28"/>
      <c r="AA1147" s="28"/>
      <c r="AB1147" s="28"/>
      <c r="AC1147" s="28"/>
      <c r="AD1147" s="28"/>
      <c r="AE1147" s="28"/>
      <c r="AF1147" s="28"/>
      <c r="AG1147" s="28"/>
      <c r="AH1147" s="28"/>
      <c r="AI1147" s="28"/>
      <c r="AJ1147" s="28"/>
      <c r="AK1147" s="28"/>
      <c r="AL1147" s="28"/>
      <c r="AM1147" s="28"/>
      <c r="AN1147" s="28"/>
      <c r="AO1147" s="28"/>
      <c r="AP1147" s="28"/>
      <c r="AQ1147" s="28"/>
      <c r="AR1147" s="28"/>
      <c r="AS1147" s="28"/>
      <c r="AT1147" s="28"/>
      <c r="AU1147" s="28"/>
      <c r="AV1147" s="28"/>
      <c r="AW1147" s="28"/>
      <c r="AX1147" s="28"/>
      <c r="AY1147" s="28"/>
      <c r="AZ1147" s="28"/>
      <c r="BA1147" s="28"/>
      <c r="BB1147" s="28"/>
      <c r="BC1147" s="28"/>
      <c r="BD1147" s="28"/>
      <c r="BE1147" s="28"/>
      <c r="BF1147" s="28"/>
      <c r="BG1147" s="28"/>
      <c r="BH1147" s="28"/>
      <c r="BI1147" s="28"/>
      <c r="BJ1147" s="28"/>
    </row>
    <row r="1148" spans="1:62" s="12" customFormat="1" ht="14.4" x14ac:dyDescent="0.25">
      <c r="A1148" s="37"/>
      <c r="B1148" s="21"/>
      <c r="C1148" s="21"/>
      <c r="D1148" s="21"/>
      <c r="E1148" s="21"/>
      <c r="F1148" s="21"/>
      <c r="G1148" s="57"/>
      <c r="H1148" s="21"/>
      <c r="I1148" s="21"/>
      <c r="J1148" s="21"/>
      <c r="K1148" s="21"/>
      <c r="L1148" s="28"/>
      <c r="M1148" s="28"/>
      <c r="N1148" s="28"/>
      <c r="O1148" s="28"/>
      <c r="P1148" s="28"/>
      <c r="Q1148" s="28"/>
      <c r="R1148" s="28"/>
      <c r="S1148" s="28"/>
      <c r="T1148" s="28"/>
      <c r="U1148" s="28"/>
      <c r="V1148" s="28"/>
      <c r="W1148" s="28"/>
      <c r="X1148" s="28"/>
      <c r="Y1148" s="28"/>
      <c r="Z1148" s="28"/>
      <c r="AA1148" s="28"/>
      <c r="AB1148" s="28"/>
      <c r="AC1148" s="28"/>
      <c r="AD1148" s="28"/>
      <c r="AE1148" s="28"/>
      <c r="AF1148" s="28"/>
      <c r="AG1148" s="28"/>
      <c r="AH1148" s="28"/>
      <c r="AI1148" s="28"/>
      <c r="AJ1148" s="28"/>
      <c r="AK1148" s="28"/>
      <c r="AL1148" s="28"/>
      <c r="AM1148" s="28"/>
      <c r="AN1148" s="28"/>
      <c r="AO1148" s="28"/>
      <c r="AP1148" s="28"/>
      <c r="AQ1148" s="28"/>
      <c r="AR1148" s="28"/>
      <c r="AS1148" s="28"/>
      <c r="AT1148" s="28"/>
      <c r="AU1148" s="28"/>
      <c r="AV1148" s="28"/>
      <c r="AW1148" s="28"/>
      <c r="AX1148" s="28"/>
      <c r="AY1148" s="28"/>
      <c r="AZ1148" s="28"/>
      <c r="BA1148" s="28"/>
      <c r="BB1148" s="28"/>
      <c r="BC1148" s="28"/>
      <c r="BD1148" s="28"/>
      <c r="BE1148" s="28"/>
      <c r="BF1148" s="28"/>
      <c r="BG1148" s="28"/>
      <c r="BH1148" s="28"/>
      <c r="BI1148" s="28"/>
      <c r="BJ1148" s="28"/>
    </row>
    <row r="1149" spans="1:62" s="12" customFormat="1" ht="14.4" x14ac:dyDescent="0.25">
      <c r="A1149" s="37"/>
      <c r="B1149" s="21"/>
      <c r="C1149" s="21"/>
      <c r="D1149" s="21"/>
      <c r="E1149" s="21"/>
      <c r="F1149" s="21"/>
      <c r="G1149" s="57"/>
      <c r="H1149" s="21"/>
      <c r="I1149" s="21"/>
      <c r="J1149" s="21"/>
      <c r="K1149" s="21"/>
      <c r="L1149" s="28"/>
      <c r="M1149" s="28"/>
      <c r="N1149" s="28"/>
      <c r="O1149" s="28"/>
      <c r="P1149" s="28"/>
      <c r="Q1149" s="28"/>
      <c r="R1149" s="28"/>
      <c r="S1149" s="28"/>
      <c r="T1149" s="28"/>
      <c r="U1149" s="28"/>
      <c r="V1149" s="28"/>
      <c r="W1149" s="28"/>
      <c r="X1149" s="28"/>
      <c r="Y1149" s="28"/>
      <c r="Z1149" s="28"/>
      <c r="AA1149" s="28"/>
      <c r="AB1149" s="28"/>
      <c r="AC1149" s="28"/>
      <c r="AD1149" s="28"/>
      <c r="AE1149" s="28"/>
      <c r="AF1149" s="28"/>
      <c r="AG1149" s="28"/>
      <c r="AH1149" s="28"/>
      <c r="AI1149" s="28"/>
      <c r="AJ1149" s="28"/>
      <c r="AK1149" s="28"/>
      <c r="AL1149" s="28"/>
      <c r="AM1149" s="28"/>
      <c r="AN1149" s="28"/>
      <c r="AO1149" s="28"/>
      <c r="AP1149" s="28"/>
      <c r="AQ1149" s="28"/>
      <c r="AR1149" s="28"/>
      <c r="AS1149" s="28"/>
      <c r="AT1149" s="28"/>
      <c r="AU1149" s="28"/>
      <c r="AV1149" s="28"/>
      <c r="AW1149" s="28"/>
      <c r="AX1149" s="28"/>
      <c r="AY1149" s="28"/>
      <c r="AZ1149" s="28"/>
      <c r="BA1149" s="28"/>
      <c r="BB1149" s="28"/>
      <c r="BC1149" s="28"/>
      <c r="BD1149" s="28"/>
      <c r="BE1149" s="28"/>
      <c r="BF1149" s="28"/>
      <c r="BG1149" s="28"/>
      <c r="BH1149" s="28"/>
      <c r="BI1149" s="28"/>
      <c r="BJ1149" s="28"/>
    </row>
    <row r="1150" spans="1:62" s="12" customFormat="1" ht="14.4" x14ac:dyDescent="0.25">
      <c r="A1150" s="37"/>
      <c r="B1150" s="21"/>
      <c r="C1150" s="21"/>
      <c r="D1150" s="21"/>
      <c r="E1150" s="21"/>
      <c r="F1150" s="21"/>
      <c r="G1150" s="57"/>
      <c r="H1150" s="21"/>
      <c r="I1150" s="21"/>
      <c r="J1150" s="21"/>
      <c r="K1150" s="21"/>
      <c r="L1150" s="28"/>
      <c r="M1150" s="28"/>
      <c r="N1150" s="28"/>
      <c r="O1150" s="28"/>
      <c r="P1150" s="28"/>
      <c r="Q1150" s="28"/>
      <c r="R1150" s="28"/>
      <c r="S1150" s="28"/>
      <c r="T1150" s="28"/>
      <c r="U1150" s="28"/>
      <c r="V1150" s="28"/>
      <c r="W1150" s="28"/>
      <c r="X1150" s="28"/>
      <c r="Y1150" s="28"/>
      <c r="Z1150" s="28"/>
      <c r="AA1150" s="28"/>
      <c r="AB1150" s="28"/>
      <c r="AC1150" s="28"/>
      <c r="AD1150" s="28"/>
      <c r="AE1150" s="28"/>
      <c r="AF1150" s="28"/>
      <c r="AG1150" s="28"/>
      <c r="AH1150" s="28"/>
      <c r="AI1150" s="28"/>
      <c r="AJ1150" s="28"/>
      <c r="AK1150" s="28"/>
      <c r="AL1150" s="28"/>
      <c r="AM1150" s="28"/>
      <c r="AN1150" s="28"/>
      <c r="AO1150" s="28"/>
      <c r="AP1150" s="28"/>
      <c r="AQ1150" s="28"/>
      <c r="AR1150" s="28"/>
      <c r="AS1150" s="28"/>
      <c r="AT1150" s="28"/>
      <c r="AU1150" s="28"/>
      <c r="AV1150" s="28"/>
      <c r="AW1150" s="28"/>
      <c r="AX1150" s="28"/>
      <c r="AY1150" s="28"/>
      <c r="AZ1150" s="28"/>
      <c r="BA1150" s="28"/>
      <c r="BB1150" s="28"/>
      <c r="BC1150" s="28"/>
      <c r="BD1150" s="28"/>
      <c r="BE1150" s="28"/>
      <c r="BF1150" s="28"/>
      <c r="BG1150" s="28"/>
      <c r="BH1150" s="28"/>
      <c r="BI1150" s="28"/>
      <c r="BJ1150" s="28"/>
    </row>
    <row r="1151" spans="1:62" s="12" customFormat="1" ht="14.4" x14ac:dyDescent="0.25">
      <c r="A1151" s="37"/>
      <c r="B1151" s="21"/>
      <c r="C1151" s="21"/>
      <c r="D1151" s="21"/>
      <c r="E1151" s="21"/>
      <c r="F1151" s="21"/>
      <c r="G1151" s="57"/>
      <c r="H1151" s="21"/>
      <c r="I1151" s="21"/>
      <c r="J1151" s="21"/>
      <c r="K1151" s="21"/>
      <c r="L1151" s="28"/>
      <c r="M1151" s="28"/>
      <c r="N1151" s="28"/>
      <c r="O1151" s="28"/>
      <c r="P1151" s="28"/>
      <c r="Q1151" s="28"/>
      <c r="R1151" s="28"/>
      <c r="S1151" s="28"/>
      <c r="T1151" s="28"/>
      <c r="U1151" s="28"/>
      <c r="V1151" s="28"/>
      <c r="W1151" s="28"/>
      <c r="X1151" s="28"/>
      <c r="Y1151" s="28"/>
      <c r="Z1151" s="28"/>
      <c r="AA1151" s="28"/>
      <c r="AB1151" s="28"/>
      <c r="AC1151" s="28"/>
      <c r="AD1151" s="28"/>
      <c r="AE1151" s="28"/>
      <c r="AF1151" s="28"/>
      <c r="AG1151" s="28"/>
      <c r="AH1151" s="28"/>
      <c r="AI1151" s="28"/>
      <c r="AJ1151" s="28"/>
      <c r="AK1151" s="28"/>
      <c r="AL1151" s="28"/>
      <c r="AM1151" s="28"/>
      <c r="AN1151" s="28"/>
      <c r="AO1151" s="28"/>
      <c r="AP1151" s="28"/>
      <c r="AQ1151" s="28"/>
      <c r="AR1151" s="28"/>
      <c r="AS1151" s="28"/>
      <c r="AT1151" s="28"/>
      <c r="AU1151" s="28"/>
      <c r="AV1151" s="28"/>
      <c r="AW1151" s="28"/>
      <c r="AX1151" s="28"/>
      <c r="AY1151" s="28"/>
      <c r="AZ1151" s="28"/>
      <c r="BA1151" s="28"/>
      <c r="BB1151" s="28"/>
      <c r="BC1151" s="28"/>
      <c r="BD1151" s="28"/>
      <c r="BE1151" s="28"/>
      <c r="BF1151" s="28"/>
      <c r="BG1151" s="28"/>
      <c r="BH1151" s="28"/>
      <c r="BI1151" s="28"/>
      <c r="BJ1151" s="28"/>
    </row>
    <row r="1152" spans="1:62" s="12" customFormat="1" ht="14.4" x14ac:dyDescent="0.25">
      <c r="A1152" s="37"/>
      <c r="B1152" s="21"/>
      <c r="C1152" s="21"/>
      <c r="D1152" s="21"/>
      <c r="E1152" s="21"/>
      <c r="F1152" s="21"/>
      <c r="G1152" s="57"/>
      <c r="H1152" s="21"/>
      <c r="I1152" s="21"/>
      <c r="J1152" s="21"/>
      <c r="K1152" s="21"/>
      <c r="L1152" s="28"/>
      <c r="M1152" s="28"/>
      <c r="N1152" s="28"/>
      <c r="O1152" s="28"/>
      <c r="P1152" s="28"/>
      <c r="Q1152" s="28"/>
      <c r="R1152" s="28"/>
      <c r="S1152" s="28"/>
      <c r="T1152" s="28"/>
      <c r="U1152" s="28"/>
      <c r="V1152" s="28"/>
      <c r="W1152" s="28"/>
      <c r="X1152" s="28"/>
      <c r="Y1152" s="28"/>
      <c r="Z1152" s="28"/>
      <c r="AA1152" s="28"/>
      <c r="AB1152" s="28"/>
      <c r="AC1152" s="28"/>
      <c r="AD1152" s="28"/>
      <c r="AE1152" s="28"/>
      <c r="AF1152" s="28"/>
      <c r="AG1152" s="28"/>
      <c r="AH1152" s="28"/>
      <c r="AI1152" s="28"/>
      <c r="AJ1152" s="28"/>
      <c r="AK1152" s="28"/>
      <c r="AL1152" s="28"/>
      <c r="AM1152" s="28"/>
      <c r="AN1152" s="28"/>
      <c r="AO1152" s="28"/>
      <c r="AP1152" s="28"/>
      <c r="AQ1152" s="28"/>
      <c r="AR1152" s="28"/>
      <c r="AS1152" s="28"/>
      <c r="AT1152" s="28"/>
      <c r="AU1152" s="28"/>
      <c r="AV1152" s="28"/>
      <c r="AW1152" s="28"/>
      <c r="AX1152" s="28"/>
      <c r="AY1152" s="28"/>
      <c r="AZ1152" s="28"/>
      <c r="BA1152" s="28"/>
      <c r="BB1152" s="28"/>
      <c r="BC1152" s="28"/>
      <c r="BD1152" s="28"/>
      <c r="BE1152" s="28"/>
      <c r="BF1152" s="28"/>
      <c r="BG1152" s="28"/>
      <c r="BH1152" s="28"/>
      <c r="BI1152" s="28"/>
      <c r="BJ1152" s="28"/>
    </row>
    <row r="1153" spans="1:62" s="12" customFormat="1" ht="14.4" x14ac:dyDescent="0.25">
      <c r="A1153" s="37"/>
      <c r="B1153" s="21"/>
      <c r="C1153" s="21"/>
      <c r="D1153" s="21"/>
      <c r="E1153" s="21"/>
      <c r="F1153" s="21"/>
      <c r="G1153" s="57"/>
      <c r="H1153" s="21"/>
      <c r="I1153" s="21"/>
      <c r="J1153" s="21"/>
      <c r="K1153" s="21"/>
      <c r="L1153" s="28"/>
      <c r="M1153" s="28"/>
      <c r="N1153" s="28"/>
      <c r="O1153" s="28"/>
      <c r="P1153" s="28"/>
      <c r="Q1153" s="28"/>
      <c r="R1153" s="28"/>
      <c r="S1153" s="28"/>
      <c r="T1153" s="28"/>
      <c r="U1153" s="28"/>
      <c r="V1153" s="28"/>
      <c r="W1153" s="28"/>
      <c r="X1153" s="28"/>
      <c r="Y1153" s="28"/>
      <c r="Z1153" s="28"/>
      <c r="AA1153" s="28"/>
      <c r="AB1153" s="28"/>
      <c r="AC1153" s="28"/>
      <c r="AD1153" s="28"/>
      <c r="AE1153" s="28"/>
      <c r="AF1153" s="28"/>
      <c r="AG1153" s="28"/>
      <c r="AH1153" s="28"/>
      <c r="AI1153" s="28"/>
      <c r="AJ1153" s="28"/>
      <c r="AK1153" s="28"/>
      <c r="AL1153" s="28"/>
      <c r="AM1153" s="28"/>
      <c r="AN1153" s="28"/>
      <c r="AO1153" s="28"/>
      <c r="AP1153" s="28"/>
      <c r="AQ1153" s="28"/>
      <c r="AR1153" s="28"/>
      <c r="AS1153" s="28"/>
      <c r="AT1153" s="28"/>
      <c r="AU1153" s="28"/>
      <c r="AV1153" s="28"/>
      <c r="AW1153" s="28"/>
      <c r="AX1153" s="28"/>
      <c r="AY1153" s="28"/>
      <c r="AZ1153" s="28"/>
      <c r="BA1153" s="28"/>
      <c r="BB1153" s="28"/>
      <c r="BC1153" s="28"/>
      <c r="BD1153" s="28"/>
      <c r="BE1153" s="28"/>
      <c r="BF1153" s="28"/>
      <c r="BG1153" s="28"/>
      <c r="BH1153" s="28"/>
      <c r="BI1153" s="28"/>
      <c r="BJ1153" s="28"/>
    </row>
    <row r="1154" spans="1:62" s="12" customFormat="1" ht="14.4" x14ac:dyDescent="0.25">
      <c r="A1154" s="37"/>
      <c r="B1154" s="21"/>
      <c r="C1154" s="21"/>
      <c r="D1154" s="21"/>
      <c r="E1154" s="21"/>
      <c r="F1154" s="21"/>
      <c r="G1154" s="57"/>
      <c r="H1154" s="21"/>
      <c r="I1154" s="21"/>
      <c r="J1154" s="21"/>
      <c r="K1154" s="21"/>
      <c r="L1154" s="28"/>
      <c r="M1154" s="28"/>
      <c r="N1154" s="28"/>
      <c r="O1154" s="28"/>
      <c r="P1154" s="28"/>
      <c r="Q1154" s="28"/>
      <c r="R1154" s="28"/>
      <c r="S1154" s="28"/>
      <c r="T1154" s="28"/>
      <c r="U1154" s="28"/>
      <c r="V1154" s="28"/>
      <c r="W1154" s="28"/>
      <c r="X1154" s="28"/>
      <c r="Y1154" s="28"/>
      <c r="Z1154" s="28"/>
      <c r="AA1154" s="28"/>
      <c r="AB1154" s="28"/>
      <c r="AC1154" s="28"/>
      <c r="AD1154" s="28"/>
      <c r="AE1154" s="28"/>
      <c r="AF1154" s="28"/>
      <c r="AG1154" s="28"/>
      <c r="AH1154" s="28"/>
      <c r="AI1154" s="28"/>
      <c r="AJ1154" s="28"/>
      <c r="AK1154" s="28"/>
      <c r="AL1154" s="28"/>
      <c r="AM1154" s="28"/>
      <c r="AN1154" s="28"/>
      <c r="AO1154" s="28"/>
      <c r="AP1154" s="28"/>
      <c r="AQ1154" s="28"/>
      <c r="AR1154" s="28"/>
      <c r="AS1154" s="28"/>
      <c r="AT1154" s="28"/>
      <c r="AU1154" s="28"/>
      <c r="AV1154" s="28"/>
      <c r="AW1154" s="28"/>
      <c r="AX1154" s="28"/>
      <c r="AY1154" s="28"/>
      <c r="AZ1154" s="28"/>
      <c r="BA1154" s="28"/>
      <c r="BB1154" s="28"/>
      <c r="BC1154" s="28"/>
      <c r="BD1154" s="28"/>
      <c r="BE1154" s="28"/>
      <c r="BF1154" s="28"/>
      <c r="BG1154" s="28"/>
      <c r="BH1154" s="28"/>
      <c r="BI1154" s="28"/>
      <c r="BJ1154" s="28"/>
    </row>
    <row r="1155" spans="1:62" s="12" customFormat="1" ht="14.4" x14ac:dyDescent="0.25">
      <c r="A1155" s="37"/>
      <c r="B1155" s="21"/>
      <c r="C1155" s="21"/>
      <c r="D1155" s="21"/>
      <c r="E1155" s="21"/>
      <c r="F1155" s="21"/>
      <c r="G1155" s="57"/>
      <c r="H1155" s="21"/>
      <c r="I1155" s="21"/>
      <c r="J1155" s="21"/>
      <c r="K1155" s="21"/>
      <c r="L1155" s="28"/>
      <c r="M1155" s="28"/>
      <c r="N1155" s="28"/>
      <c r="O1155" s="28"/>
      <c r="P1155" s="28"/>
      <c r="Q1155" s="28"/>
      <c r="R1155" s="28"/>
      <c r="S1155" s="28"/>
      <c r="T1155" s="28"/>
      <c r="U1155" s="28"/>
      <c r="V1155" s="28"/>
      <c r="W1155" s="28"/>
      <c r="X1155" s="28"/>
      <c r="Y1155" s="28"/>
      <c r="Z1155" s="28"/>
      <c r="AA1155" s="28"/>
      <c r="AB1155" s="28"/>
      <c r="AC1155" s="28"/>
      <c r="AD1155" s="28"/>
      <c r="AE1155" s="28"/>
      <c r="AF1155" s="28"/>
      <c r="AG1155" s="28"/>
      <c r="AH1155" s="28"/>
      <c r="AI1155" s="28"/>
      <c r="AJ1155" s="28"/>
      <c r="AK1155" s="28"/>
      <c r="AL1155" s="28"/>
      <c r="AM1155" s="28"/>
      <c r="AN1155" s="28"/>
      <c r="AO1155" s="28"/>
      <c r="AP1155" s="28"/>
      <c r="AQ1155" s="28"/>
      <c r="AR1155" s="28"/>
      <c r="AS1155" s="28"/>
      <c r="AT1155" s="28"/>
      <c r="AU1155" s="28"/>
      <c r="AV1155" s="28"/>
      <c r="AW1155" s="28"/>
      <c r="AX1155" s="28"/>
      <c r="AY1155" s="28"/>
      <c r="AZ1155" s="28"/>
      <c r="BA1155" s="28"/>
      <c r="BB1155" s="28"/>
      <c r="BC1155" s="28"/>
      <c r="BD1155" s="28"/>
      <c r="BE1155" s="28"/>
      <c r="BF1155" s="28"/>
      <c r="BG1155" s="28"/>
      <c r="BH1155" s="28"/>
      <c r="BI1155" s="28"/>
      <c r="BJ1155" s="28"/>
    </row>
    <row r="1156" spans="1:62" s="12" customFormat="1" ht="14.4" x14ac:dyDescent="0.25">
      <c r="A1156" s="37"/>
      <c r="B1156" s="21"/>
      <c r="C1156" s="21"/>
      <c r="D1156" s="21"/>
      <c r="E1156" s="21"/>
      <c r="F1156" s="21"/>
      <c r="G1156" s="57"/>
      <c r="H1156" s="21"/>
      <c r="I1156" s="21"/>
      <c r="J1156" s="21"/>
      <c r="K1156" s="21"/>
      <c r="L1156" s="28"/>
      <c r="M1156" s="28"/>
      <c r="N1156" s="28"/>
      <c r="O1156" s="28"/>
      <c r="P1156" s="28"/>
      <c r="Q1156" s="28"/>
      <c r="R1156" s="28"/>
      <c r="S1156" s="28"/>
      <c r="T1156" s="28"/>
      <c r="U1156" s="28"/>
      <c r="V1156" s="28"/>
      <c r="W1156" s="28"/>
      <c r="X1156" s="28"/>
      <c r="Y1156" s="28"/>
      <c r="Z1156" s="28"/>
      <c r="AA1156" s="28"/>
      <c r="AB1156" s="28"/>
      <c r="AC1156" s="28"/>
      <c r="AD1156" s="28"/>
      <c r="AE1156" s="28"/>
      <c r="AF1156" s="28"/>
      <c r="AG1156" s="28"/>
      <c r="AH1156" s="28"/>
      <c r="AI1156" s="28"/>
      <c r="AJ1156" s="28"/>
      <c r="AK1156" s="28"/>
      <c r="AL1156" s="28"/>
      <c r="AM1156" s="28"/>
      <c r="AN1156" s="28"/>
      <c r="AO1156" s="28"/>
      <c r="AP1156" s="28"/>
      <c r="AQ1156" s="28"/>
      <c r="AR1156" s="28"/>
      <c r="AS1156" s="28"/>
      <c r="AT1156" s="28"/>
      <c r="AU1156" s="28"/>
      <c r="AV1156" s="28"/>
      <c r="AW1156" s="28"/>
      <c r="AX1156" s="28"/>
      <c r="AY1156" s="28"/>
      <c r="AZ1156" s="28"/>
      <c r="BA1156" s="28"/>
      <c r="BB1156" s="28"/>
      <c r="BC1156" s="28"/>
      <c r="BD1156" s="28"/>
      <c r="BE1156" s="28"/>
      <c r="BF1156" s="28"/>
      <c r="BG1156" s="28"/>
      <c r="BH1156" s="28"/>
      <c r="BI1156" s="28"/>
      <c r="BJ1156" s="28"/>
    </row>
    <row r="1157" spans="1:62" s="12" customFormat="1" ht="14.4" x14ac:dyDescent="0.25">
      <c r="A1157" s="37"/>
      <c r="B1157" s="21"/>
      <c r="C1157" s="21"/>
      <c r="D1157" s="21"/>
      <c r="E1157" s="21"/>
      <c r="F1157" s="21"/>
      <c r="G1157" s="57"/>
      <c r="H1157" s="21"/>
      <c r="I1157" s="21"/>
      <c r="J1157" s="21"/>
      <c r="K1157" s="21"/>
      <c r="L1157" s="28"/>
      <c r="M1157" s="28"/>
      <c r="N1157" s="28"/>
      <c r="O1157" s="28"/>
      <c r="P1157" s="28"/>
      <c r="Q1157" s="28"/>
      <c r="R1157" s="28"/>
      <c r="S1157" s="28"/>
      <c r="T1157" s="28"/>
      <c r="U1157" s="28"/>
      <c r="V1157" s="28"/>
      <c r="W1157" s="28"/>
      <c r="X1157" s="28"/>
      <c r="Y1157" s="28"/>
      <c r="Z1157" s="28"/>
      <c r="AA1157" s="28"/>
      <c r="AB1157" s="28"/>
      <c r="AC1157" s="28"/>
      <c r="AD1157" s="28"/>
      <c r="AE1157" s="28"/>
      <c r="AF1157" s="28"/>
      <c r="AG1157" s="28"/>
      <c r="AH1157" s="28"/>
      <c r="AI1157" s="28"/>
      <c r="AJ1157" s="28"/>
      <c r="AK1157" s="28"/>
      <c r="AL1157" s="28"/>
      <c r="AM1157" s="28"/>
      <c r="AN1157" s="28"/>
      <c r="AO1157" s="28"/>
      <c r="AP1157" s="28"/>
      <c r="AQ1157" s="28"/>
      <c r="AR1157" s="28"/>
      <c r="AS1157" s="28"/>
      <c r="AT1157" s="28"/>
      <c r="AU1157" s="28"/>
      <c r="AV1157" s="28"/>
      <c r="AW1157" s="28"/>
      <c r="AX1157" s="28"/>
      <c r="AY1157" s="28"/>
      <c r="AZ1157" s="28"/>
      <c r="BA1157" s="28"/>
      <c r="BB1157" s="28"/>
      <c r="BC1157" s="28"/>
      <c r="BD1157" s="28"/>
      <c r="BE1157" s="28"/>
      <c r="BF1157" s="28"/>
      <c r="BG1157" s="28"/>
      <c r="BH1157" s="28"/>
      <c r="BI1157" s="28"/>
      <c r="BJ1157" s="28"/>
    </row>
    <row r="1158" spans="1:62" s="12" customFormat="1" ht="14.4" x14ac:dyDescent="0.25">
      <c r="A1158" s="37"/>
      <c r="B1158" s="21"/>
      <c r="C1158" s="21"/>
      <c r="D1158" s="21"/>
      <c r="E1158" s="21"/>
      <c r="F1158" s="21"/>
      <c r="G1158" s="57"/>
      <c r="H1158" s="21"/>
      <c r="I1158" s="21"/>
      <c r="J1158" s="21"/>
      <c r="K1158" s="21"/>
      <c r="L1158" s="28"/>
      <c r="M1158" s="28"/>
      <c r="N1158" s="28"/>
      <c r="O1158" s="28"/>
      <c r="P1158" s="28"/>
      <c r="Q1158" s="28"/>
      <c r="R1158" s="28"/>
      <c r="S1158" s="28"/>
      <c r="T1158" s="28"/>
      <c r="U1158" s="28"/>
      <c r="V1158" s="28"/>
      <c r="W1158" s="28"/>
      <c r="X1158" s="28"/>
      <c r="Y1158" s="28"/>
      <c r="Z1158" s="28"/>
      <c r="AA1158" s="28"/>
      <c r="AB1158" s="28"/>
      <c r="AC1158" s="28"/>
      <c r="AD1158" s="28"/>
      <c r="AE1158" s="28"/>
      <c r="AF1158" s="28"/>
      <c r="AG1158" s="28"/>
      <c r="AH1158" s="28"/>
      <c r="AI1158" s="28"/>
      <c r="AJ1158" s="28"/>
      <c r="AK1158" s="28"/>
      <c r="AL1158" s="28"/>
      <c r="AM1158" s="28"/>
      <c r="AN1158" s="28"/>
      <c r="AO1158" s="28"/>
      <c r="AP1158" s="28"/>
      <c r="AQ1158" s="28"/>
      <c r="AR1158" s="28"/>
      <c r="AS1158" s="28"/>
      <c r="AT1158" s="28"/>
      <c r="AU1158" s="28"/>
      <c r="AV1158" s="28"/>
      <c r="AW1158" s="28"/>
      <c r="AX1158" s="28"/>
      <c r="AY1158" s="28"/>
      <c r="AZ1158" s="28"/>
      <c r="BA1158" s="28"/>
      <c r="BB1158" s="28"/>
      <c r="BC1158" s="28"/>
      <c r="BD1158" s="28"/>
      <c r="BE1158" s="28"/>
      <c r="BF1158" s="28"/>
      <c r="BG1158" s="28"/>
      <c r="BH1158" s="28"/>
      <c r="BI1158" s="28"/>
      <c r="BJ1158" s="28"/>
    </row>
    <row r="1159" spans="1:62" s="12" customFormat="1" ht="14.4" x14ac:dyDescent="0.25">
      <c r="A1159" s="37"/>
      <c r="B1159" s="21"/>
      <c r="C1159" s="21"/>
      <c r="D1159" s="21"/>
      <c r="E1159" s="21"/>
      <c r="F1159" s="21"/>
      <c r="G1159" s="57"/>
      <c r="H1159" s="21"/>
      <c r="I1159" s="21"/>
      <c r="J1159" s="21"/>
      <c r="K1159" s="21"/>
      <c r="L1159" s="28"/>
      <c r="M1159" s="28"/>
      <c r="N1159" s="28"/>
      <c r="O1159" s="28"/>
      <c r="P1159" s="28"/>
      <c r="Q1159" s="28"/>
      <c r="R1159" s="28"/>
      <c r="S1159" s="28"/>
      <c r="T1159" s="28"/>
      <c r="U1159" s="28"/>
      <c r="V1159" s="28"/>
      <c r="W1159" s="28"/>
      <c r="X1159" s="28"/>
      <c r="Y1159" s="28"/>
      <c r="Z1159" s="28"/>
      <c r="AA1159" s="28"/>
      <c r="AB1159" s="28"/>
      <c r="AC1159" s="28"/>
      <c r="AD1159" s="28"/>
      <c r="AE1159" s="28"/>
      <c r="AF1159" s="28"/>
      <c r="AG1159" s="28"/>
      <c r="AH1159" s="28"/>
      <c r="AI1159" s="28"/>
      <c r="AJ1159" s="28"/>
      <c r="AK1159" s="28"/>
      <c r="AL1159" s="28"/>
      <c r="AM1159" s="28"/>
      <c r="AN1159" s="28"/>
      <c r="AO1159" s="28"/>
      <c r="AP1159" s="28"/>
      <c r="AQ1159" s="28"/>
      <c r="AR1159" s="28"/>
      <c r="AS1159" s="28"/>
      <c r="AT1159" s="28"/>
      <c r="AU1159" s="28"/>
      <c r="AV1159" s="28"/>
      <c r="AW1159" s="28"/>
      <c r="AX1159" s="28"/>
      <c r="AY1159" s="28"/>
      <c r="AZ1159" s="28"/>
      <c r="BA1159" s="28"/>
      <c r="BB1159" s="28"/>
      <c r="BC1159" s="28"/>
      <c r="BD1159" s="28"/>
      <c r="BE1159" s="28"/>
      <c r="BF1159" s="28"/>
      <c r="BG1159" s="28"/>
      <c r="BH1159" s="28"/>
      <c r="BI1159" s="28"/>
      <c r="BJ1159" s="28"/>
    </row>
    <row r="1160" spans="1:62" s="12" customFormat="1" ht="14.4" x14ac:dyDescent="0.25">
      <c r="A1160" s="37"/>
      <c r="B1160" s="21"/>
      <c r="C1160" s="21"/>
      <c r="D1160" s="21"/>
      <c r="E1160" s="21"/>
      <c r="F1160" s="21"/>
      <c r="G1160" s="57"/>
      <c r="H1160" s="21"/>
      <c r="I1160" s="21"/>
      <c r="J1160" s="21"/>
      <c r="K1160" s="21"/>
      <c r="L1160" s="28"/>
      <c r="M1160" s="28"/>
      <c r="N1160" s="28"/>
      <c r="O1160" s="28"/>
      <c r="P1160" s="28"/>
      <c r="Q1160" s="28"/>
      <c r="R1160" s="28"/>
      <c r="S1160" s="28"/>
      <c r="T1160" s="28"/>
      <c r="U1160" s="28"/>
      <c r="V1160" s="28"/>
      <c r="W1160" s="28"/>
      <c r="X1160" s="28"/>
      <c r="Y1160" s="28"/>
      <c r="Z1160" s="28"/>
      <c r="AA1160" s="28"/>
      <c r="AB1160" s="28"/>
      <c r="AC1160" s="28"/>
      <c r="AD1160" s="28"/>
      <c r="AE1160" s="28"/>
      <c r="AF1160" s="28"/>
      <c r="AG1160" s="28"/>
      <c r="AH1160" s="28"/>
      <c r="AI1160" s="28"/>
      <c r="AJ1160" s="28"/>
      <c r="AK1160" s="28"/>
      <c r="AL1160" s="28"/>
      <c r="AM1160" s="28"/>
      <c r="AN1160" s="28"/>
      <c r="AO1160" s="28"/>
      <c r="AP1160" s="28"/>
      <c r="AQ1160" s="28"/>
      <c r="AR1160" s="28"/>
      <c r="AS1160" s="28"/>
      <c r="AT1160" s="28"/>
      <c r="AU1160" s="28"/>
      <c r="AV1160" s="28"/>
      <c r="AW1160" s="28"/>
      <c r="AX1160" s="28"/>
      <c r="AY1160" s="28"/>
      <c r="AZ1160" s="28"/>
      <c r="BA1160" s="28"/>
      <c r="BB1160" s="28"/>
      <c r="BC1160" s="28"/>
      <c r="BD1160" s="28"/>
      <c r="BE1160" s="28"/>
      <c r="BF1160" s="28"/>
      <c r="BG1160" s="28"/>
      <c r="BH1160" s="28"/>
      <c r="BI1160" s="28"/>
      <c r="BJ1160" s="28"/>
    </row>
    <row r="1161" spans="1:62" s="12" customFormat="1" ht="14.4" x14ac:dyDescent="0.25">
      <c r="A1161" s="37"/>
      <c r="B1161" s="21"/>
      <c r="C1161" s="21"/>
      <c r="D1161" s="21"/>
      <c r="E1161" s="21"/>
      <c r="F1161" s="21"/>
      <c r="G1161" s="57"/>
      <c r="H1161" s="21"/>
      <c r="I1161" s="21"/>
      <c r="J1161" s="21"/>
      <c r="K1161" s="21"/>
      <c r="L1161" s="28"/>
      <c r="M1161" s="28"/>
      <c r="N1161" s="28"/>
      <c r="O1161" s="28"/>
      <c r="P1161" s="28"/>
      <c r="Q1161" s="28"/>
      <c r="R1161" s="28"/>
      <c r="S1161" s="28"/>
      <c r="T1161" s="28"/>
      <c r="U1161" s="28"/>
      <c r="V1161" s="28"/>
      <c r="W1161" s="28"/>
      <c r="X1161" s="28"/>
      <c r="Y1161" s="28"/>
      <c r="Z1161" s="28"/>
      <c r="AA1161" s="28"/>
      <c r="AB1161" s="28"/>
      <c r="AC1161" s="28"/>
      <c r="AD1161" s="28"/>
      <c r="AE1161" s="28"/>
      <c r="AF1161" s="28"/>
      <c r="AG1161" s="28"/>
      <c r="AH1161" s="28"/>
      <c r="AI1161" s="28"/>
      <c r="AJ1161" s="28"/>
      <c r="AK1161" s="28"/>
      <c r="AL1161" s="28"/>
      <c r="AM1161" s="28"/>
      <c r="AN1161" s="28"/>
      <c r="AO1161" s="28"/>
      <c r="AP1161" s="28"/>
      <c r="AQ1161" s="28"/>
      <c r="AR1161" s="28"/>
      <c r="AS1161" s="28"/>
      <c r="AT1161" s="28"/>
      <c r="AU1161" s="28"/>
      <c r="AV1161" s="28"/>
      <c r="AW1161" s="28"/>
      <c r="AX1161" s="28"/>
      <c r="AY1161" s="28"/>
      <c r="AZ1161" s="28"/>
      <c r="BA1161" s="28"/>
      <c r="BB1161" s="28"/>
      <c r="BC1161" s="28"/>
      <c r="BD1161" s="28"/>
      <c r="BE1161" s="28"/>
      <c r="BF1161" s="28"/>
      <c r="BG1161" s="28"/>
      <c r="BH1161" s="28"/>
      <c r="BI1161" s="28"/>
      <c r="BJ1161" s="28"/>
    </row>
    <row r="1162" spans="1:62" s="12" customFormat="1" ht="14.4" x14ac:dyDescent="0.25">
      <c r="A1162" s="37"/>
      <c r="B1162" s="21"/>
      <c r="C1162" s="21"/>
      <c r="D1162" s="21"/>
      <c r="E1162" s="21"/>
      <c r="F1162" s="21"/>
      <c r="G1162" s="57"/>
      <c r="H1162" s="21"/>
      <c r="I1162" s="21"/>
      <c r="J1162" s="21"/>
      <c r="K1162" s="21"/>
      <c r="L1162" s="28"/>
      <c r="M1162" s="28"/>
      <c r="N1162" s="28"/>
      <c r="O1162" s="28"/>
      <c r="P1162" s="28"/>
      <c r="Q1162" s="28"/>
      <c r="R1162" s="28"/>
      <c r="S1162" s="28"/>
      <c r="T1162" s="28"/>
      <c r="U1162" s="28"/>
      <c r="V1162" s="28"/>
      <c r="W1162" s="28"/>
      <c r="X1162" s="28"/>
      <c r="Y1162" s="28"/>
      <c r="Z1162" s="28"/>
      <c r="AA1162" s="28"/>
      <c r="AB1162" s="28"/>
      <c r="AC1162" s="28"/>
      <c r="AD1162" s="28"/>
      <c r="AE1162" s="28"/>
      <c r="AF1162" s="28"/>
      <c r="AG1162" s="28"/>
      <c r="AH1162" s="28"/>
      <c r="AI1162" s="28"/>
      <c r="AJ1162" s="28"/>
      <c r="AK1162" s="28"/>
      <c r="AL1162" s="28"/>
      <c r="AM1162" s="28"/>
      <c r="AN1162" s="28"/>
      <c r="AO1162" s="28"/>
      <c r="AP1162" s="28"/>
      <c r="AQ1162" s="28"/>
      <c r="AR1162" s="28"/>
      <c r="AS1162" s="28"/>
      <c r="AT1162" s="28"/>
      <c r="AU1162" s="28"/>
      <c r="AV1162" s="28"/>
      <c r="AW1162" s="28"/>
      <c r="AX1162" s="28"/>
      <c r="AY1162" s="28"/>
      <c r="AZ1162" s="28"/>
      <c r="BA1162" s="28"/>
      <c r="BB1162" s="28"/>
      <c r="BC1162" s="28"/>
      <c r="BD1162" s="28"/>
      <c r="BE1162" s="28"/>
      <c r="BF1162" s="28"/>
      <c r="BG1162" s="28"/>
      <c r="BH1162" s="28"/>
      <c r="BI1162" s="28"/>
      <c r="BJ1162" s="28"/>
    </row>
    <row r="1163" spans="1:62" s="12" customFormat="1" ht="14.4" x14ac:dyDescent="0.25">
      <c r="A1163" s="37"/>
      <c r="B1163" s="21"/>
      <c r="C1163" s="21"/>
      <c r="D1163" s="21"/>
      <c r="E1163" s="21"/>
      <c r="F1163" s="21"/>
      <c r="G1163" s="57"/>
      <c r="H1163" s="21"/>
      <c r="I1163" s="21"/>
      <c r="J1163" s="21"/>
      <c r="K1163" s="21"/>
      <c r="L1163" s="28"/>
      <c r="M1163" s="28"/>
      <c r="N1163" s="28"/>
      <c r="O1163" s="28"/>
      <c r="P1163" s="28"/>
      <c r="Q1163" s="28"/>
      <c r="R1163" s="28"/>
      <c r="S1163" s="28"/>
      <c r="T1163" s="28"/>
      <c r="U1163" s="28"/>
      <c r="V1163" s="28"/>
      <c r="W1163" s="28"/>
      <c r="X1163" s="28"/>
      <c r="Y1163" s="28"/>
      <c r="Z1163" s="28"/>
      <c r="AA1163" s="28"/>
      <c r="AB1163" s="28"/>
      <c r="AC1163" s="28"/>
      <c r="AD1163" s="28"/>
      <c r="AE1163" s="28"/>
      <c r="AF1163" s="28"/>
      <c r="AG1163" s="28"/>
      <c r="AH1163" s="28"/>
      <c r="AI1163" s="28"/>
      <c r="AJ1163" s="28"/>
      <c r="AK1163" s="28"/>
      <c r="AL1163" s="28"/>
      <c r="AM1163" s="28"/>
      <c r="AN1163" s="28"/>
      <c r="AO1163" s="28"/>
      <c r="AP1163" s="28"/>
      <c r="AQ1163" s="28"/>
      <c r="AR1163" s="28"/>
      <c r="AS1163" s="28"/>
      <c r="AT1163" s="28"/>
      <c r="AU1163" s="28"/>
      <c r="AV1163" s="28"/>
      <c r="AW1163" s="28"/>
      <c r="AX1163" s="28"/>
      <c r="AY1163" s="28"/>
      <c r="AZ1163" s="28"/>
      <c r="BA1163" s="28"/>
      <c r="BB1163" s="28"/>
      <c r="BC1163" s="28"/>
      <c r="BD1163" s="28"/>
      <c r="BE1163" s="28"/>
      <c r="BF1163" s="28"/>
      <c r="BG1163" s="28"/>
      <c r="BH1163" s="28"/>
      <c r="BI1163" s="28"/>
      <c r="BJ1163" s="28"/>
    </row>
    <row r="1164" spans="1:62" s="12" customFormat="1" ht="14.4" x14ac:dyDescent="0.25">
      <c r="A1164" s="37"/>
      <c r="B1164" s="21"/>
      <c r="C1164" s="21"/>
      <c r="D1164" s="21"/>
      <c r="E1164" s="21"/>
      <c r="F1164" s="21"/>
      <c r="G1164" s="57"/>
      <c r="H1164" s="21"/>
      <c r="I1164" s="21"/>
      <c r="J1164" s="21"/>
      <c r="K1164" s="21"/>
      <c r="L1164" s="28"/>
      <c r="M1164" s="28"/>
      <c r="N1164" s="28"/>
      <c r="O1164" s="28"/>
      <c r="P1164" s="28"/>
      <c r="Q1164" s="28"/>
      <c r="R1164" s="28"/>
      <c r="S1164" s="28"/>
      <c r="T1164" s="28"/>
      <c r="U1164" s="28"/>
      <c r="V1164" s="28"/>
      <c r="W1164" s="28"/>
      <c r="X1164" s="28"/>
      <c r="Y1164" s="28"/>
      <c r="Z1164" s="28"/>
      <c r="AA1164" s="28"/>
      <c r="AB1164" s="28"/>
      <c r="AC1164" s="28"/>
      <c r="AD1164" s="28"/>
      <c r="AE1164" s="28"/>
      <c r="AF1164" s="28"/>
      <c r="AG1164" s="28"/>
      <c r="AH1164" s="28"/>
      <c r="AI1164" s="28"/>
      <c r="AJ1164" s="28"/>
      <c r="AK1164" s="28"/>
      <c r="AL1164" s="28"/>
      <c r="AM1164" s="28"/>
      <c r="AN1164" s="28"/>
      <c r="AO1164" s="28"/>
      <c r="AP1164" s="28"/>
      <c r="AQ1164" s="28"/>
      <c r="AR1164" s="28"/>
      <c r="AS1164" s="28"/>
      <c r="AT1164" s="28"/>
      <c r="AU1164" s="28"/>
      <c r="AV1164" s="28"/>
      <c r="AW1164" s="28"/>
      <c r="AX1164" s="28"/>
      <c r="AY1164" s="28"/>
      <c r="AZ1164" s="28"/>
      <c r="BA1164" s="28"/>
      <c r="BB1164" s="28"/>
      <c r="BC1164" s="28"/>
      <c r="BD1164" s="28"/>
      <c r="BE1164" s="28"/>
      <c r="BF1164" s="28"/>
      <c r="BG1164" s="28"/>
      <c r="BH1164" s="28"/>
      <c r="BI1164" s="28"/>
      <c r="BJ1164" s="28"/>
    </row>
    <row r="1165" spans="1:62" s="12" customFormat="1" ht="14.4" x14ac:dyDescent="0.25">
      <c r="A1165" s="37"/>
      <c r="B1165" s="21"/>
      <c r="C1165" s="21"/>
      <c r="D1165" s="21"/>
      <c r="E1165" s="21"/>
      <c r="F1165" s="21"/>
      <c r="G1165" s="57"/>
      <c r="H1165" s="21"/>
      <c r="I1165" s="21"/>
      <c r="J1165" s="21"/>
      <c r="K1165" s="21"/>
      <c r="L1165" s="28"/>
      <c r="M1165" s="28"/>
      <c r="N1165" s="28"/>
      <c r="O1165" s="28"/>
      <c r="P1165" s="28"/>
      <c r="Q1165" s="28"/>
      <c r="R1165" s="28"/>
      <c r="S1165" s="28"/>
      <c r="T1165" s="28"/>
      <c r="U1165" s="28"/>
      <c r="V1165" s="28"/>
      <c r="W1165" s="28"/>
      <c r="X1165" s="28"/>
      <c r="Y1165" s="28"/>
      <c r="Z1165" s="28"/>
      <c r="AA1165" s="28"/>
      <c r="AB1165" s="28"/>
      <c r="AC1165" s="28"/>
      <c r="AD1165" s="28"/>
      <c r="AE1165" s="28"/>
      <c r="AF1165" s="28"/>
      <c r="AG1165" s="28"/>
      <c r="AH1165" s="28"/>
      <c r="AI1165" s="28"/>
      <c r="AJ1165" s="28"/>
      <c r="AK1165" s="28"/>
      <c r="AL1165" s="28"/>
      <c r="AM1165" s="28"/>
      <c r="AN1165" s="28"/>
      <c r="AO1165" s="28"/>
      <c r="AP1165" s="28"/>
      <c r="AQ1165" s="28"/>
      <c r="AR1165" s="28"/>
      <c r="AS1165" s="28"/>
      <c r="AT1165" s="28"/>
      <c r="AU1165" s="28"/>
      <c r="AV1165" s="28"/>
      <c r="AW1165" s="28"/>
      <c r="AX1165" s="28"/>
      <c r="AY1165" s="28"/>
      <c r="AZ1165" s="28"/>
      <c r="BA1165" s="28"/>
      <c r="BB1165" s="28"/>
      <c r="BC1165" s="28"/>
      <c r="BD1165" s="28"/>
      <c r="BE1165" s="28"/>
      <c r="BF1165" s="28"/>
      <c r="BG1165" s="28"/>
      <c r="BH1165" s="28"/>
      <c r="BI1165" s="28"/>
      <c r="BJ1165" s="28"/>
    </row>
    <row r="1166" spans="1:62" s="12" customFormat="1" ht="14.4" x14ac:dyDescent="0.25">
      <c r="A1166" s="37"/>
      <c r="B1166" s="21"/>
      <c r="C1166" s="21"/>
      <c r="D1166" s="21"/>
      <c r="E1166" s="21"/>
      <c r="F1166" s="21"/>
      <c r="G1166" s="57"/>
      <c r="H1166" s="21"/>
      <c r="I1166" s="21"/>
      <c r="J1166" s="21"/>
      <c r="K1166" s="21"/>
      <c r="L1166" s="28"/>
      <c r="M1166" s="28"/>
      <c r="N1166" s="28"/>
      <c r="O1166" s="28"/>
      <c r="P1166" s="28"/>
      <c r="Q1166" s="28"/>
      <c r="R1166" s="28"/>
      <c r="S1166" s="28"/>
      <c r="T1166" s="28"/>
      <c r="U1166" s="28"/>
      <c r="V1166" s="28"/>
      <c r="W1166" s="28"/>
      <c r="X1166" s="28"/>
      <c r="Y1166" s="28"/>
      <c r="Z1166" s="28"/>
      <c r="AA1166" s="28"/>
      <c r="AB1166" s="28"/>
      <c r="AC1166" s="28"/>
      <c r="AD1166" s="28"/>
      <c r="AE1166" s="28"/>
      <c r="AF1166" s="28"/>
      <c r="AG1166" s="28"/>
      <c r="AH1166" s="28"/>
      <c r="AI1166" s="28"/>
      <c r="AJ1166" s="28"/>
      <c r="AK1166" s="28"/>
      <c r="AL1166" s="28"/>
      <c r="AM1166" s="28"/>
      <c r="AN1166" s="28"/>
      <c r="AO1166" s="28"/>
      <c r="AP1166" s="28"/>
      <c r="AQ1166" s="28"/>
      <c r="AR1166" s="28"/>
      <c r="AS1166" s="28"/>
      <c r="AT1166" s="28"/>
      <c r="AU1166" s="28"/>
      <c r="AV1166" s="28"/>
      <c r="AW1166" s="28"/>
      <c r="AX1166" s="28"/>
      <c r="AY1166" s="28"/>
      <c r="AZ1166" s="28"/>
      <c r="BA1166" s="28"/>
      <c r="BB1166" s="28"/>
      <c r="BC1166" s="28"/>
      <c r="BD1166" s="28"/>
      <c r="BE1166" s="28"/>
      <c r="BF1166" s="28"/>
      <c r="BG1166" s="28"/>
      <c r="BH1166" s="28"/>
      <c r="BI1166" s="28"/>
      <c r="BJ1166" s="28"/>
    </row>
    <row r="1167" spans="1:62" s="12" customFormat="1" ht="14.4" x14ac:dyDescent="0.25">
      <c r="A1167" s="37"/>
      <c r="B1167" s="21"/>
      <c r="C1167" s="21"/>
      <c r="D1167" s="21"/>
      <c r="E1167" s="21"/>
      <c r="F1167" s="21"/>
      <c r="G1167" s="57"/>
      <c r="H1167" s="21"/>
      <c r="I1167" s="21"/>
      <c r="J1167" s="21"/>
      <c r="K1167" s="21"/>
      <c r="L1167" s="28"/>
      <c r="M1167" s="28"/>
      <c r="N1167" s="28"/>
      <c r="O1167" s="28"/>
      <c r="P1167" s="28"/>
      <c r="Q1167" s="28"/>
      <c r="R1167" s="28"/>
      <c r="S1167" s="28"/>
      <c r="T1167" s="28"/>
      <c r="U1167" s="28"/>
      <c r="V1167" s="28"/>
      <c r="W1167" s="28"/>
      <c r="X1167" s="28"/>
      <c r="Y1167" s="28"/>
      <c r="Z1167" s="28"/>
      <c r="AA1167" s="28"/>
      <c r="AB1167" s="28"/>
      <c r="AC1167" s="28"/>
      <c r="AD1167" s="28"/>
      <c r="AE1167" s="28"/>
      <c r="AF1167" s="28"/>
      <c r="AG1167" s="28"/>
      <c r="AH1167" s="28"/>
      <c r="AI1167" s="28"/>
      <c r="AJ1167" s="28"/>
      <c r="AK1167" s="28"/>
      <c r="AL1167" s="28"/>
      <c r="AM1167" s="28"/>
      <c r="AN1167" s="28"/>
      <c r="AO1167" s="28"/>
      <c r="AP1167" s="28"/>
      <c r="AQ1167" s="28"/>
      <c r="AR1167" s="28"/>
      <c r="AS1167" s="28"/>
      <c r="AT1167" s="28"/>
      <c r="AU1167" s="28"/>
      <c r="AV1167" s="28"/>
      <c r="AW1167" s="28"/>
      <c r="AX1167" s="28"/>
      <c r="AY1167" s="28"/>
      <c r="AZ1167" s="28"/>
      <c r="BA1167" s="28"/>
      <c r="BB1167" s="28"/>
      <c r="BC1167" s="28"/>
      <c r="BD1167" s="28"/>
      <c r="BE1167" s="28"/>
      <c r="BF1167" s="28"/>
      <c r="BG1167" s="28"/>
      <c r="BH1167" s="28"/>
      <c r="BI1167" s="28"/>
      <c r="BJ1167" s="28"/>
    </row>
    <row r="1168" spans="1:62" s="12" customFormat="1" ht="14.4" x14ac:dyDescent="0.25">
      <c r="A1168" s="37"/>
      <c r="B1168" s="21"/>
      <c r="C1168" s="21"/>
      <c r="D1168" s="21"/>
      <c r="E1168" s="21"/>
      <c r="F1168" s="21"/>
      <c r="G1168" s="57"/>
      <c r="H1168" s="21"/>
      <c r="I1168" s="21"/>
      <c r="J1168" s="21"/>
      <c r="K1168" s="21"/>
      <c r="L1168" s="28"/>
      <c r="M1168" s="28"/>
      <c r="N1168" s="28"/>
      <c r="O1168" s="28"/>
      <c r="P1168" s="28"/>
      <c r="Q1168" s="28"/>
      <c r="R1168" s="28"/>
      <c r="S1168" s="28"/>
      <c r="T1168" s="28"/>
      <c r="U1168" s="28"/>
      <c r="V1168" s="28"/>
      <c r="W1168" s="28"/>
      <c r="X1168" s="28"/>
      <c r="Y1168" s="28"/>
      <c r="Z1168" s="28"/>
      <c r="AA1168" s="28"/>
      <c r="AB1168" s="28"/>
      <c r="AC1168" s="28"/>
      <c r="AD1168" s="28"/>
      <c r="AE1168" s="28"/>
      <c r="AF1168" s="28"/>
      <c r="AG1168" s="28"/>
      <c r="AH1168" s="28"/>
      <c r="AI1168" s="28"/>
      <c r="AJ1168" s="28"/>
      <c r="AK1168" s="28"/>
      <c r="AL1168" s="28"/>
      <c r="AM1168" s="28"/>
      <c r="AN1168" s="28"/>
      <c r="AO1168" s="28"/>
      <c r="AP1168" s="28"/>
      <c r="AQ1168" s="28"/>
      <c r="AR1168" s="28"/>
      <c r="AS1168" s="28"/>
      <c r="AT1168" s="28"/>
      <c r="AU1168" s="28"/>
      <c r="AV1168" s="28"/>
      <c r="AW1168" s="28"/>
      <c r="AX1168" s="28"/>
      <c r="AY1168" s="28"/>
      <c r="AZ1168" s="28"/>
      <c r="BA1168" s="28"/>
      <c r="BB1168" s="28"/>
      <c r="BC1168" s="28"/>
      <c r="BD1168" s="28"/>
      <c r="BE1168" s="28"/>
      <c r="BF1168" s="28"/>
      <c r="BG1168" s="28"/>
      <c r="BH1168" s="28"/>
      <c r="BI1168" s="28"/>
      <c r="BJ1168" s="28"/>
    </row>
    <row r="1169" spans="1:62" s="12" customFormat="1" ht="14.4" x14ac:dyDescent="0.25">
      <c r="A1169" s="37"/>
      <c r="B1169" s="21"/>
      <c r="C1169" s="21"/>
      <c r="D1169" s="21"/>
      <c r="E1169" s="21"/>
      <c r="F1169" s="21"/>
      <c r="G1169" s="57"/>
      <c r="H1169" s="21"/>
      <c r="I1169" s="21"/>
      <c r="J1169" s="21"/>
      <c r="K1169" s="21"/>
      <c r="L1169" s="28"/>
      <c r="M1169" s="28"/>
      <c r="N1169" s="28"/>
      <c r="O1169" s="28"/>
      <c r="P1169" s="28"/>
      <c r="Q1169" s="28"/>
      <c r="R1169" s="28"/>
      <c r="S1169" s="28"/>
      <c r="T1169" s="28"/>
      <c r="U1169" s="28"/>
      <c r="V1169" s="28"/>
      <c r="W1169" s="28"/>
      <c r="X1169" s="28"/>
      <c r="Y1169" s="28"/>
      <c r="Z1169" s="28"/>
      <c r="AA1169" s="28"/>
      <c r="AB1169" s="28"/>
      <c r="AC1169" s="28"/>
      <c r="AD1169" s="28"/>
      <c r="AE1169" s="28"/>
      <c r="AF1169" s="28"/>
      <c r="AG1169" s="28"/>
      <c r="AH1169" s="28"/>
      <c r="AI1169" s="28"/>
      <c r="AJ1169" s="28"/>
      <c r="AK1169" s="28"/>
      <c r="AL1169" s="28"/>
      <c r="AM1169" s="28"/>
      <c r="AN1169" s="28"/>
      <c r="AO1169" s="28"/>
      <c r="AP1169" s="28"/>
      <c r="AQ1169" s="28"/>
      <c r="AR1169" s="28"/>
      <c r="AS1169" s="28"/>
      <c r="AT1169" s="28"/>
      <c r="AU1169" s="28"/>
      <c r="AV1169" s="28"/>
      <c r="AW1169" s="28"/>
      <c r="AX1169" s="28"/>
      <c r="AY1169" s="28"/>
      <c r="AZ1169" s="28"/>
      <c r="BA1169" s="28"/>
      <c r="BB1169" s="28"/>
      <c r="BC1169" s="28"/>
      <c r="BD1169" s="28"/>
      <c r="BE1169" s="28"/>
      <c r="BF1169" s="28"/>
      <c r="BG1169" s="28"/>
      <c r="BH1169" s="28"/>
      <c r="BI1169" s="28"/>
      <c r="BJ1169" s="28"/>
    </row>
    <row r="1170" spans="1:62" s="12" customFormat="1" ht="14.4" x14ac:dyDescent="0.25">
      <c r="A1170" s="37"/>
      <c r="B1170" s="21"/>
      <c r="C1170" s="21"/>
      <c r="D1170" s="21"/>
      <c r="E1170" s="21"/>
      <c r="F1170" s="21"/>
      <c r="G1170" s="57"/>
      <c r="H1170" s="21"/>
      <c r="I1170" s="21"/>
      <c r="J1170" s="21"/>
      <c r="K1170" s="21"/>
      <c r="L1170" s="28"/>
      <c r="M1170" s="28"/>
      <c r="N1170" s="28"/>
      <c r="O1170" s="28"/>
      <c r="P1170" s="28"/>
      <c r="Q1170" s="28"/>
      <c r="R1170" s="28"/>
      <c r="S1170" s="28"/>
      <c r="T1170" s="28"/>
      <c r="U1170" s="28"/>
      <c r="V1170" s="28"/>
      <c r="W1170" s="28"/>
      <c r="X1170" s="28"/>
      <c r="Y1170" s="28"/>
      <c r="Z1170" s="28"/>
      <c r="AA1170" s="28"/>
      <c r="AB1170" s="28"/>
      <c r="AC1170" s="28"/>
      <c r="AD1170" s="28"/>
      <c r="AE1170" s="28"/>
      <c r="AF1170" s="28"/>
      <c r="AG1170" s="28"/>
      <c r="AH1170" s="28"/>
      <c r="AI1170" s="28"/>
      <c r="AJ1170" s="28"/>
      <c r="AK1170" s="28"/>
      <c r="AL1170" s="28"/>
      <c r="AM1170" s="28"/>
      <c r="AN1170" s="28"/>
      <c r="AO1170" s="28"/>
      <c r="AP1170" s="28"/>
      <c r="AQ1170" s="28"/>
      <c r="AR1170" s="28"/>
      <c r="AS1170" s="28"/>
      <c r="AT1170" s="28"/>
      <c r="AU1170" s="28"/>
      <c r="AV1170" s="28"/>
      <c r="AW1170" s="28"/>
      <c r="AX1170" s="28"/>
      <c r="AY1170" s="28"/>
      <c r="AZ1170" s="28"/>
      <c r="BA1170" s="28"/>
      <c r="BB1170" s="28"/>
      <c r="BC1170" s="28"/>
      <c r="BD1170" s="28"/>
      <c r="BE1170" s="28"/>
      <c r="BF1170" s="28"/>
      <c r="BG1170" s="28"/>
      <c r="BH1170" s="28"/>
      <c r="BI1170" s="28"/>
      <c r="BJ1170" s="28"/>
    </row>
    <row r="1171" spans="1:62" s="12" customFormat="1" ht="14.4" x14ac:dyDescent="0.25">
      <c r="A1171" s="37"/>
      <c r="B1171" s="21"/>
      <c r="C1171" s="21"/>
      <c r="D1171" s="21"/>
      <c r="E1171" s="21"/>
      <c r="F1171" s="21"/>
      <c r="G1171" s="57"/>
      <c r="H1171" s="21"/>
      <c r="I1171" s="21"/>
      <c r="J1171" s="21"/>
      <c r="K1171" s="21"/>
      <c r="L1171" s="28"/>
      <c r="M1171" s="28"/>
      <c r="N1171" s="28"/>
      <c r="O1171" s="28"/>
      <c r="P1171" s="28"/>
      <c r="Q1171" s="28"/>
      <c r="R1171" s="28"/>
      <c r="S1171" s="28"/>
      <c r="T1171" s="28"/>
      <c r="U1171" s="28"/>
      <c r="V1171" s="28"/>
      <c r="W1171" s="28"/>
      <c r="X1171" s="28"/>
      <c r="Y1171" s="28"/>
      <c r="Z1171" s="28"/>
      <c r="AA1171" s="28"/>
      <c r="AB1171" s="28"/>
      <c r="AC1171" s="28"/>
      <c r="AD1171" s="28"/>
      <c r="AE1171" s="28"/>
      <c r="AF1171" s="28"/>
      <c r="AG1171" s="28"/>
      <c r="AH1171" s="28"/>
      <c r="AI1171" s="28"/>
      <c r="AJ1171" s="28"/>
      <c r="AK1171" s="28"/>
      <c r="AL1171" s="28"/>
      <c r="AM1171" s="28"/>
      <c r="AN1171" s="28"/>
      <c r="AO1171" s="28"/>
      <c r="AP1171" s="28"/>
      <c r="AQ1171" s="28"/>
      <c r="AR1171" s="28"/>
      <c r="AS1171" s="28"/>
      <c r="AT1171" s="28"/>
      <c r="AU1171" s="28"/>
      <c r="AV1171" s="28"/>
      <c r="AW1171" s="28"/>
      <c r="AX1171" s="28"/>
      <c r="AY1171" s="28"/>
      <c r="AZ1171" s="28"/>
      <c r="BA1171" s="28"/>
      <c r="BB1171" s="28"/>
      <c r="BC1171" s="28"/>
      <c r="BD1171" s="28"/>
      <c r="BE1171" s="28"/>
      <c r="BF1171" s="28"/>
      <c r="BG1171" s="28"/>
      <c r="BH1171" s="28"/>
      <c r="BI1171" s="28"/>
      <c r="BJ1171" s="28"/>
    </row>
    <row r="1172" spans="1:62" s="12" customFormat="1" ht="14.4" x14ac:dyDescent="0.25">
      <c r="A1172" s="37"/>
      <c r="B1172" s="21"/>
      <c r="C1172" s="21"/>
      <c r="D1172" s="21"/>
      <c r="E1172" s="21"/>
      <c r="F1172" s="21"/>
      <c r="G1172" s="57"/>
      <c r="H1172" s="21"/>
      <c r="I1172" s="21"/>
      <c r="J1172" s="21"/>
      <c r="K1172" s="21"/>
      <c r="L1172" s="28"/>
      <c r="M1172" s="28"/>
      <c r="N1172" s="28"/>
      <c r="O1172" s="28"/>
      <c r="P1172" s="28"/>
      <c r="Q1172" s="28"/>
      <c r="R1172" s="28"/>
      <c r="S1172" s="28"/>
      <c r="T1172" s="28"/>
      <c r="U1172" s="28"/>
      <c r="V1172" s="28"/>
      <c r="W1172" s="28"/>
      <c r="X1172" s="28"/>
      <c r="Y1172" s="28"/>
      <c r="Z1172" s="28"/>
      <c r="AA1172" s="28"/>
      <c r="AB1172" s="28"/>
      <c r="AC1172" s="28"/>
      <c r="AD1172" s="28"/>
      <c r="AE1172" s="28"/>
      <c r="AF1172" s="28"/>
      <c r="AG1172" s="28"/>
      <c r="AH1172" s="28"/>
      <c r="AI1172" s="28"/>
      <c r="AJ1172" s="28"/>
      <c r="AK1172" s="28"/>
      <c r="AL1172" s="28"/>
      <c r="AM1172" s="28"/>
      <c r="AN1172" s="28"/>
      <c r="AO1172" s="28"/>
      <c r="AP1172" s="28"/>
      <c r="AQ1172" s="28"/>
      <c r="AR1172" s="28"/>
      <c r="AS1172" s="28"/>
      <c r="AT1172" s="28"/>
      <c r="AU1172" s="28"/>
      <c r="AV1172" s="28"/>
      <c r="AW1172" s="28"/>
      <c r="AX1172" s="28"/>
      <c r="AY1172" s="28"/>
      <c r="AZ1172" s="28"/>
      <c r="BA1172" s="28"/>
      <c r="BB1172" s="28"/>
      <c r="BC1172" s="28"/>
      <c r="BD1172" s="28"/>
      <c r="BE1172" s="28"/>
      <c r="BF1172" s="28"/>
      <c r="BG1172" s="28"/>
      <c r="BH1172" s="28"/>
      <c r="BI1172" s="28"/>
      <c r="BJ1172" s="28"/>
    </row>
    <row r="1173" spans="1:62" s="12" customFormat="1" ht="14.4" x14ac:dyDescent="0.25">
      <c r="A1173" s="37"/>
      <c r="B1173" s="21"/>
      <c r="C1173" s="21"/>
      <c r="D1173" s="21"/>
      <c r="E1173" s="21"/>
      <c r="F1173" s="21"/>
      <c r="G1173" s="57"/>
      <c r="H1173" s="21"/>
      <c r="I1173" s="21"/>
      <c r="J1173" s="21"/>
      <c r="K1173" s="21"/>
      <c r="L1173" s="28"/>
      <c r="M1173" s="28"/>
      <c r="N1173" s="28"/>
      <c r="O1173" s="28"/>
      <c r="P1173" s="28"/>
      <c r="Q1173" s="28"/>
      <c r="R1173" s="28"/>
      <c r="S1173" s="28"/>
      <c r="T1173" s="28"/>
      <c r="U1173" s="28"/>
      <c r="V1173" s="28"/>
      <c r="W1173" s="28"/>
      <c r="X1173" s="28"/>
      <c r="Y1173" s="28"/>
      <c r="Z1173" s="28"/>
      <c r="AA1173" s="28"/>
      <c r="AB1173" s="28"/>
      <c r="AC1173" s="28"/>
      <c r="AD1173" s="28"/>
      <c r="AE1173" s="28"/>
      <c r="AF1173" s="28"/>
      <c r="AG1173" s="28"/>
      <c r="AH1173" s="28"/>
      <c r="AI1173" s="28"/>
      <c r="AJ1173" s="28"/>
      <c r="AK1173" s="28"/>
      <c r="AL1173" s="28"/>
      <c r="AM1173" s="28"/>
      <c r="AN1173" s="28"/>
      <c r="AO1173" s="28"/>
      <c r="AP1173" s="28"/>
      <c r="AQ1173" s="28"/>
      <c r="AR1173" s="28"/>
      <c r="AS1173" s="28"/>
      <c r="AT1173" s="28"/>
      <c r="AU1173" s="28"/>
      <c r="AV1173" s="28"/>
      <c r="AW1173" s="28"/>
      <c r="AX1173" s="28"/>
      <c r="AY1173" s="28"/>
      <c r="AZ1173" s="28"/>
      <c r="BA1173" s="28"/>
      <c r="BB1173" s="28"/>
      <c r="BC1173" s="28"/>
      <c r="BD1173" s="28"/>
      <c r="BE1173" s="28"/>
      <c r="BF1173" s="28"/>
      <c r="BG1173" s="28"/>
      <c r="BH1173" s="28"/>
      <c r="BI1173" s="28"/>
      <c r="BJ1173" s="28"/>
    </row>
    <row r="1174" spans="1:62" s="12" customFormat="1" ht="14.4" x14ac:dyDescent="0.25">
      <c r="A1174" s="37"/>
      <c r="B1174" s="21"/>
      <c r="C1174" s="21"/>
      <c r="D1174" s="21"/>
      <c r="E1174" s="21"/>
      <c r="F1174" s="21"/>
      <c r="G1174" s="57"/>
      <c r="H1174" s="21"/>
      <c r="I1174" s="21"/>
      <c r="J1174" s="21"/>
      <c r="K1174" s="21"/>
      <c r="L1174" s="28"/>
      <c r="M1174" s="28"/>
      <c r="N1174" s="28"/>
      <c r="O1174" s="28"/>
      <c r="P1174" s="28"/>
      <c r="Q1174" s="28"/>
      <c r="R1174" s="28"/>
      <c r="S1174" s="28"/>
      <c r="T1174" s="28"/>
      <c r="U1174" s="28"/>
      <c r="V1174" s="28"/>
      <c r="W1174" s="28"/>
      <c r="X1174" s="28"/>
      <c r="Y1174" s="28"/>
      <c r="Z1174" s="28"/>
      <c r="AA1174" s="28"/>
      <c r="AB1174" s="28"/>
      <c r="AC1174" s="28"/>
      <c r="AD1174" s="28"/>
      <c r="AE1174" s="28"/>
      <c r="AF1174" s="28"/>
      <c r="AG1174" s="28"/>
      <c r="AH1174" s="28"/>
      <c r="AI1174" s="28"/>
      <c r="AJ1174" s="28"/>
      <c r="AK1174" s="28"/>
      <c r="AL1174" s="28"/>
      <c r="AM1174" s="28"/>
      <c r="AN1174" s="28"/>
      <c r="AO1174" s="28"/>
      <c r="AP1174" s="28"/>
      <c r="AQ1174" s="28"/>
      <c r="AR1174" s="28"/>
      <c r="AS1174" s="28"/>
      <c r="AT1174" s="28"/>
      <c r="AU1174" s="28"/>
      <c r="AV1174" s="28"/>
      <c r="AW1174" s="28"/>
      <c r="AX1174" s="28"/>
      <c r="AY1174" s="28"/>
      <c r="AZ1174" s="28"/>
      <c r="BA1174" s="28"/>
      <c r="BB1174" s="28"/>
      <c r="BC1174" s="28"/>
      <c r="BD1174" s="28"/>
      <c r="BE1174" s="28"/>
      <c r="BF1174" s="28"/>
      <c r="BG1174" s="28"/>
      <c r="BH1174" s="28"/>
      <c r="BI1174" s="28"/>
      <c r="BJ1174" s="28"/>
    </row>
    <row r="1175" spans="1:62" s="12" customFormat="1" ht="14.4" x14ac:dyDescent="0.25">
      <c r="A1175" s="37"/>
      <c r="B1175" s="21"/>
      <c r="C1175" s="21"/>
      <c r="D1175" s="21"/>
      <c r="E1175" s="21"/>
      <c r="F1175" s="21"/>
      <c r="G1175" s="57"/>
      <c r="H1175" s="21"/>
      <c r="I1175" s="21"/>
      <c r="J1175" s="21"/>
      <c r="K1175" s="21"/>
      <c r="L1175" s="28"/>
      <c r="M1175" s="28"/>
      <c r="N1175" s="28"/>
      <c r="O1175" s="28"/>
      <c r="P1175" s="28"/>
      <c r="Q1175" s="28"/>
      <c r="R1175" s="28"/>
      <c r="S1175" s="28"/>
      <c r="T1175" s="28"/>
      <c r="U1175" s="28"/>
      <c r="V1175" s="28"/>
      <c r="W1175" s="28"/>
      <c r="X1175" s="28"/>
      <c r="Y1175" s="28"/>
      <c r="Z1175" s="28"/>
      <c r="AA1175" s="28"/>
      <c r="AB1175" s="28"/>
      <c r="AC1175" s="28"/>
      <c r="AD1175" s="28"/>
      <c r="AE1175" s="28"/>
      <c r="AF1175" s="28"/>
      <c r="AG1175" s="28"/>
      <c r="AH1175" s="28"/>
      <c r="AI1175" s="28"/>
      <c r="AJ1175" s="28"/>
      <c r="AK1175" s="28"/>
      <c r="AL1175" s="28"/>
      <c r="AM1175" s="28"/>
      <c r="AN1175" s="28"/>
      <c r="AO1175" s="28"/>
      <c r="AP1175" s="28"/>
      <c r="AQ1175" s="28"/>
      <c r="AR1175" s="28"/>
      <c r="AS1175" s="28"/>
      <c r="AT1175" s="28"/>
      <c r="AU1175" s="28"/>
      <c r="AV1175" s="28"/>
      <c r="AW1175" s="28"/>
      <c r="AX1175" s="28"/>
      <c r="AY1175" s="28"/>
      <c r="AZ1175" s="28"/>
      <c r="BA1175" s="28"/>
      <c r="BB1175" s="28"/>
      <c r="BC1175" s="28"/>
      <c r="BD1175" s="28"/>
      <c r="BE1175" s="28"/>
      <c r="BF1175" s="28"/>
      <c r="BG1175" s="28"/>
      <c r="BH1175" s="28"/>
      <c r="BI1175" s="28"/>
      <c r="BJ1175" s="28"/>
    </row>
    <row r="1176" spans="1:62" s="12" customFormat="1" ht="14.4" x14ac:dyDescent="0.25">
      <c r="A1176" s="37"/>
      <c r="B1176" s="21"/>
      <c r="C1176" s="21"/>
      <c r="D1176" s="21"/>
      <c r="E1176" s="21"/>
      <c r="F1176" s="21"/>
      <c r="G1176" s="57"/>
      <c r="H1176" s="21"/>
      <c r="I1176" s="21"/>
      <c r="J1176" s="21"/>
      <c r="K1176" s="21"/>
      <c r="L1176" s="28"/>
      <c r="M1176" s="28"/>
      <c r="N1176" s="28"/>
      <c r="O1176" s="28"/>
      <c r="P1176" s="28"/>
      <c r="Q1176" s="28"/>
      <c r="R1176" s="28"/>
      <c r="S1176" s="28"/>
      <c r="T1176" s="28"/>
      <c r="U1176" s="28"/>
      <c r="V1176" s="28"/>
      <c r="W1176" s="28"/>
      <c r="X1176" s="28"/>
      <c r="Y1176" s="28"/>
      <c r="Z1176" s="28"/>
      <c r="AA1176" s="28"/>
      <c r="AB1176" s="28"/>
      <c r="AC1176" s="28"/>
      <c r="AD1176" s="28"/>
      <c r="AE1176" s="28"/>
      <c r="AF1176" s="28"/>
      <c r="AG1176" s="28"/>
      <c r="AH1176" s="28"/>
      <c r="AI1176" s="28"/>
      <c r="AJ1176" s="28"/>
      <c r="AK1176" s="28"/>
      <c r="AL1176" s="28"/>
      <c r="AM1176" s="28"/>
      <c r="AN1176" s="28"/>
      <c r="AO1176" s="28"/>
      <c r="AP1176" s="28"/>
      <c r="AQ1176" s="28"/>
      <c r="AR1176" s="28"/>
      <c r="AS1176" s="28"/>
      <c r="AT1176" s="28"/>
      <c r="AU1176" s="28"/>
      <c r="AV1176" s="28"/>
      <c r="AW1176" s="28"/>
      <c r="AX1176" s="28"/>
      <c r="AY1176" s="28"/>
      <c r="AZ1176" s="28"/>
      <c r="BA1176" s="28"/>
      <c r="BB1176" s="28"/>
      <c r="BC1176" s="28"/>
      <c r="BD1176" s="28"/>
      <c r="BE1176" s="28"/>
      <c r="BF1176" s="28"/>
      <c r="BG1176" s="28"/>
      <c r="BH1176" s="28"/>
      <c r="BI1176" s="28"/>
      <c r="BJ1176" s="28"/>
    </row>
    <row r="1177" spans="1:62" s="12" customFormat="1" ht="14.4" x14ac:dyDescent="0.25">
      <c r="A1177" s="37"/>
      <c r="B1177" s="21"/>
      <c r="C1177" s="21"/>
      <c r="D1177" s="21"/>
      <c r="E1177" s="21"/>
      <c r="F1177" s="21"/>
      <c r="G1177" s="57"/>
      <c r="H1177" s="21"/>
      <c r="I1177" s="21"/>
      <c r="J1177" s="21"/>
      <c r="K1177" s="21"/>
      <c r="L1177" s="28"/>
      <c r="M1177" s="28"/>
      <c r="N1177" s="28"/>
      <c r="O1177" s="28"/>
      <c r="P1177" s="28"/>
      <c r="Q1177" s="28"/>
      <c r="R1177" s="28"/>
      <c r="S1177" s="28"/>
      <c r="T1177" s="28"/>
      <c r="U1177" s="28"/>
      <c r="V1177" s="28"/>
      <c r="W1177" s="28"/>
      <c r="X1177" s="28"/>
      <c r="Y1177" s="28"/>
      <c r="Z1177" s="28"/>
      <c r="AA1177" s="28"/>
      <c r="AB1177" s="28"/>
      <c r="AC1177" s="28"/>
      <c r="AD1177" s="28"/>
      <c r="AE1177" s="28"/>
      <c r="AF1177" s="28"/>
      <c r="AG1177" s="28"/>
      <c r="AH1177" s="28"/>
      <c r="AI1177" s="28"/>
      <c r="AJ1177" s="28"/>
      <c r="AK1177" s="28"/>
      <c r="AL1177" s="28"/>
      <c r="AM1177" s="28"/>
      <c r="AN1177" s="28"/>
      <c r="AO1177" s="28"/>
      <c r="AP1177" s="28"/>
      <c r="AQ1177" s="28"/>
      <c r="AR1177" s="28"/>
      <c r="AS1177" s="28"/>
      <c r="AT1177" s="28"/>
      <c r="AU1177" s="28"/>
      <c r="AV1177" s="28"/>
      <c r="AW1177" s="28"/>
      <c r="AX1177" s="28"/>
      <c r="AY1177" s="28"/>
      <c r="AZ1177" s="28"/>
      <c r="BA1177" s="28"/>
      <c r="BB1177" s="28"/>
      <c r="BC1177" s="28"/>
      <c r="BD1177" s="28"/>
      <c r="BE1177" s="28"/>
      <c r="BF1177" s="28"/>
      <c r="BG1177" s="28"/>
      <c r="BH1177" s="28"/>
      <c r="BI1177" s="28"/>
      <c r="BJ1177" s="28"/>
    </row>
    <row r="1178" spans="1:62" s="12" customFormat="1" ht="14.4" x14ac:dyDescent="0.25">
      <c r="A1178" s="37"/>
      <c r="B1178" s="21"/>
      <c r="C1178" s="21"/>
      <c r="D1178" s="21"/>
      <c r="E1178" s="21"/>
      <c r="F1178" s="21"/>
      <c r="G1178" s="57"/>
      <c r="H1178" s="21"/>
      <c r="I1178" s="21"/>
      <c r="J1178" s="21"/>
      <c r="K1178" s="21"/>
      <c r="L1178" s="28"/>
      <c r="M1178" s="28"/>
      <c r="N1178" s="28"/>
      <c r="O1178" s="28"/>
      <c r="P1178" s="28"/>
      <c r="Q1178" s="28"/>
      <c r="R1178" s="28"/>
      <c r="S1178" s="28"/>
      <c r="T1178" s="28"/>
      <c r="U1178" s="28"/>
      <c r="V1178" s="28"/>
      <c r="W1178" s="28"/>
      <c r="X1178" s="28"/>
      <c r="Y1178" s="28"/>
      <c r="Z1178" s="28"/>
      <c r="AA1178" s="28"/>
      <c r="AB1178" s="28"/>
      <c r="AC1178" s="28"/>
      <c r="AD1178" s="28"/>
      <c r="AE1178" s="28"/>
      <c r="AF1178" s="28"/>
      <c r="AG1178" s="28"/>
      <c r="AH1178" s="28"/>
      <c r="AI1178" s="28"/>
      <c r="AJ1178" s="28"/>
      <c r="AK1178" s="28"/>
      <c r="AL1178" s="28"/>
      <c r="AM1178" s="28"/>
      <c r="AN1178" s="28"/>
      <c r="AO1178" s="28"/>
      <c r="AP1178" s="28"/>
      <c r="AQ1178" s="28"/>
      <c r="AR1178" s="28"/>
      <c r="AS1178" s="28"/>
      <c r="AT1178" s="28"/>
      <c r="AU1178" s="28"/>
      <c r="AV1178" s="28"/>
      <c r="AW1178" s="28"/>
      <c r="AX1178" s="28"/>
      <c r="AY1178" s="28"/>
      <c r="AZ1178" s="28"/>
      <c r="BA1178" s="28"/>
      <c r="BB1178" s="28"/>
      <c r="BC1178" s="28"/>
      <c r="BD1178" s="28"/>
      <c r="BE1178" s="28"/>
      <c r="BF1178" s="28"/>
      <c r="BG1178" s="28"/>
      <c r="BH1178" s="28"/>
      <c r="BI1178" s="28"/>
      <c r="BJ1178" s="28"/>
    </row>
    <row r="1179" spans="1:62" s="12" customFormat="1" ht="14.4" x14ac:dyDescent="0.25">
      <c r="A1179" s="37"/>
      <c r="B1179" s="21"/>
      <c r="C1179" s="21"/>
      <c r="D1179" s="21"/>
      <c r="E1179" s="21"/>
      <c r="F1179" s="21"/>
      <c r="G1179" s="57"/>
      <c r="H1179" s="21"/>
      <c r="I1179" s="21"/>
      <c r="J1179" s="21"/>
      <c r="K1179" s="21"/>
      <c r="L1179" s="28"/>
      <c r="M1179" s="28"/>
      <c r="N1179" s="28"/>
      <c r="O1179" s="28"/>
      <c r="P1179" s="28"/>
      <c r="Q1179" s="28"/>
      <c r="R1179" s="28"/>
      <c r="S1179" s="28"/>
      <c r="T1179" s="28"/>
      <c r="U1179" s="28"/>
      <c r="V1179" s="28"/>
      <c r="W1179" s="28"/>
      <c r="X1179" s="28"/>
      <c r="Y1179" s="28"/>
      <c r="Z1179" s="28"/>
      <c r="AA1179" s="28"/>
      <c r="AB1179" s="28"/>
      <c r="AC1179" s="28"/>
      <c r="AD1179" s="28"/>
      <c r="AE1179" s="28"/>
      <c r="AF1179" s="28"/>
      <c r="AG1179" s="28"/>
      <c r="AH1179" s="28"/>
      <c r="AI1179" s="28"/>
      <c r="AJ1179" s="28"/>
      <c r="AK1179" s="28"/>
      <c r="AL1179" s="28"/>
      <c r="AM1179" s="28"/>
      <c r="AN1179" s="28"/>
      <c r="AO1179" s="28"/>
      <c r="AP1179" s="28"/>
      <c r="AQ1179" s="28"/>
      <c r="AR1179" s="28"/>
      <c r="AS1179" s="28"/>
      <c r="AT1179" s="28"/>
      <c r="AU1179" s="28"/>
      <c r="AV1179" s="28"/>
      <c r="AW1179" s="28"/>
      <c r="AX1179" s="28"/>
      <c r="AY1179" s="28"/>
      <c r="AZ1179" s="28"/>
      <c r="BA1179" s="28"/>
      <c r="BB1179" s="28"/>
      <c r="BC1179" s="28"/>
      <c r="BD1179" s="28"/>
      <c r="BE1179" s="28"/>
      <c r="BF1179" s="28"/>
      <c r="BG1179" s="28"/>
      <c r="BH1179" s="28"/>
      <c r="BI1179" s="28"/>
      <c r="BJ1179" s="28"/>
    </row>
    <row r="1180" spans="1:62" s="12" customFormat="1" ht="14.4" x14ac:dyDescent="0.25">
      <c r="A1180" s="37"/>
      <c r="B1180" s="21"/>
      <c r="C1180" s="21"/>
      <c r="D1180" s="21"/>
      <c r="E1180" s="21"/>
      <c r="F1180" s="21"/>
      <c r="G1180" s="57"/>
      <c r="H1180" s="21"/>
      <c r="I1180" s="21"/>
      <c r="J1180" s="21"/>
      <c r="K1180" s="21"/>
      <c r="L1180" s="28"/>
      <c r="M1180" s="28"/>
      <c r="N1180" s="28"/>
      <c r="O1180" s="28"/>
      <c r="P1180" s="28"/>
      <c r="Q1180" s="28"/>
      <c r="R1180" s="28"/>
      <c r="S1180" s="28"/>
      <c r="T1180" s="28"/>
      <c r="U1180" s="28"/>
      <c r="V1180" s="28"/>
      <c r="W1180" s="28"/>
      <c r="X1180" s="28"/>
      <c r="Y1180" s="28"/>
      <c r="Z1180" s="28"/>
      <c r="AA1180" s="28"/>
      <c r="AB1180" s="28"/>
      <c r="AC1180" s="28"/>
      <c r="AD1180" s="28"/>
      <c r="AE1180" s="28"/>
      <c r="AF1180" s="28"/>
      <c r="AG1180" s="28"/>
      <c r="AH1180" s="28"/>
      <c r="AI1180" s="28"/>
      <c r="AJ1180" s="28"/>
      <c r="AK1180" s="28"/>
      <c r="AL1180" s="28"/>
      <c r="AM1180" s="28"/>
      <c r="AN1180" s="28"/>
      <c r="AO1180" s="28"/>
      <c r="AP1180" s="28"/>
      <c r="AQ1180" s="28"/>
      <c r="AR1180" s="28"/>
      <c r="AS1180" s="28"/>
      <c r="AT1180" s="28"/>
      <c r="AU1180" s="28"/>
      <c r="AV1180" s="28"/>
      <c r="AW1180" s="28"/>
      <c r="AX1180" s="28"/>
      <c r="AY1180" s="28"/>
      <c r="AZ1180" s="28"/>
      <c r="BA1180" s="28"/>
      <c r="BB1180" s="28"/>
      <c r="BC1180" s="28"/>
      <c r="BD1180" s="28"/>
      <c r="BE1180" s="28"/>
      <c r="BF1180" s="28"/>
      <c r="BG1180" s="28"/>
      <c r="BH1180" s="28"/>
      <c r="BI1180" s="28"/>
      <c r="BJ1180" s="28"/>
    </row>
    <row r="1181" spans="1:62" s="12" customFormat="1" ht="14.4" x14ac:dyDescent="0.25">
      <c r="A1181" s="37"/>
      <c r="B1181" s="21"/>
      <c r="C1181" s="21"/>
      <c r="D1181" s="21"/>
      <c r="E1181" s="21"/>
      <c r="F1181" s="21"/>
      <c r="G1181" s="57"/>
      <c r="H1181" s="21"/>
      <c r="I1181" s="21"/>
      <c r="J1181" s="21"/>
      <c r="K1181" s="21"/>
      <c r="L1181" s="28"/>
      <c r="M1181" s="28"/>
      <c r="N1181" s="28"/>
      <c r="O1181" s="28"/>
      <c r="P1181" s="28"/>
      <c r="Q1181" s="28"/>
      <c r="R1181" s="28"/>
      <c r="S1181" s="28"/>
      <c r="T1181" s="28"/>
      <c r="U1181" s="28"/>
      <c r="V1181" s="28"/>
      <c r="W1181" s="28"/>
      <c r="X1181" s="28"/>
      <c r="Y1181" s="28"/>
      <c r="Z1181" s="28"/>
      <c r="AA1181" s="28"/>
      <c r="AB1181" s="28"/>
      <c r="AC1181" s="28"/>
      <c r="AD1181" s="28"/>
      <c r="AE1181" s="28"/>
      <c r="AF1181" s="28"/>
      <c r="AG1181" s="28"/>
      <c r="AH1181" s="28"/>
      <c r="AI1181" s="28"/>
      <c r="AJ1181" s="28"/>
      <c r="AK1181" s="28"/>
      <c r="AL1181" s="28"/>
      <c r="AM1181" s="28"/>
      <c r="AN1181" s="28"/>
      <c r="AO1181" s="28"/>
      <c r="AP1181" s="28"/>
      <c r="AQ1181" s="28"/>
      <c r="AR1181" s="28"/>
      <c r="AS1181" s="28"/>
      <c r="AT1181" s="28"/>
      <c r="AU1181" s="28"/>
      <c r="AV1181" s="28"/>
      <c r="AW1181" s="28"/>
      <c r="AX1181" s="28"/>
      <c r="AY1181" s="28"/>
      <c r="AZ1181" s="28"/>
      <c r="BA1181" s="28"/>
      <c r="BB1181" s="28"/>
      <c r="BC1181" s="28"/>
      <c r="BD1181" s="28"/>
      <c r="BE1181" s="28"/>
      <c r="BF1181" s="28"/>
      <c r="BG1181" s="28"/>
      <c r="BH1181" s="28"/>
      <c r="BI1181" s="28"/>
      <c r="BJ1181" s="28"/>
    </row>
    <row r="1182" spans="1:62" s="12" customFormat="1" ht="14.4" x14ac:dyDescent="0.25">
      <c r="A1182" s="37"/>
      <c r="B1182" s="21"/>
      <c r="C1182" s="21"/>
      <c r="D1182" s="21"/>
      <c r="E1182" s="21"/>
      <c r="F1182" s="21"/>
      <c r="G1182" s="57"/>
      <c r="H1182" s="21"/>
      <c r="I1182" s="21"/>
      <c r="J1182" s="21"/>
      <c r="K1182" s="21"/>
      <c r="L1182" s="28"/>
      <c r="M1182" s="28"/>
      <c r="N1182" s="28"/>
      <c r="O1182" s="28"/>
      <c r="P1182" s="28"/>
      <c r="Q1182" s="28"/>
      <c r="R1182" s="28"/>
      <c r="S1182" s="28"/>
      <c r="T1182" s="28"/>
      <c r="U1182" s="28"/>
      <c r="V1182" s="28"/>
      <c r="W1182" s="28"/>
      <c r="X1182" s="28"/>
      <c r="Y1182" s="28"/>
      <c r="Z1182" s="28"/>
      <c r="AA1182" s="28"/>
      <c r="AB1182" s="28"/>
      <c r="AC1182" s="28"/>
      <c r="AD1182" s="28"/>
      <c r="AE1182" s="28"/>
      <c r="AF1182" s="28"/>
      <c r="AG1182" s="28"/>
      <c r="AH1182" s="28"/>
      <c r="AI1182" s="28"/>
      <c r="AJ1182" s="28"/>
      <c r="AK1182" s="28"/>
      <c r="AL1182" s="28"/>
      <c r="AM1182" s="28"/>
      <c r="AN1182" s="28"/>
      <c r="AO1182" s="28"/>
      <c r="AP1182" s="28"/>
      <c r="AQ1182" s="28"/>
      <c r="AR1182" s="28"/>
      <c r="AS1182" s="28"/>
      <c r="AT1182" s="28"/>
      <c r="AU1182" s="28"/>
      <c r="AV1182" s="28"/>
      <c r="AW1182" s="28"/>
      <c r="AX1182" s="28"/>
      <c r="AY1182" s="28"/>
      <c r="AZ1182" s="28"/>
      <c r="BA1182" s="28"/>
      <c r="BB1182" s="28"/>
      <c r="BC1182" s="28"/>
      <c r="BD1182" s="28"/>
      <c r="BE1182" s="28"/>
      <c r="BF1182" s="28"/>
      <c r="BG1182" s="28"/>
      <c r="BH1182" s="28"/>
      <c r="BI1182" s="28"/>
      <c r="BJ1182" s="28"/>
    </row>
    <row r="1183" spans="1:62" s="12" customFormat="1" ht="14.4" x14ac:dyDescent="0.25">
      <c r="A1183" s="37"/>
      <c r="B1183" s="21"/>
      <c r="C1183" s="21"/>
      <c r="D1183" s="21"/>
      <c r="E1183" s="21"/>
      <c r="F1183" s="21"/>
      <c r="G1183" s="57"/>
      <c r="H1183" s="21"/>
      <c r="I1183" s="21"/>
      <c r="J1183" s="21"/>
      <c r="K1183" s="21"/>
      <c r="L1183" s="28"/>
      <c r="M1183" s="28"/>
      <c r="N1183" s="28"/>
      <c r="O1183" s="28"/>
      <c r="P1183" s="28"/>
      <c r="Q1183" s="28"/>
      <c r="R1183" s="28"/>
      <c r="S1183" s="28"/>
      <c r="T1183" s="28"/>
      <c r="U1183" s="28"/>
      <c r="V1183" s="28"/>
      <c r="W1183" s="28"/>
      <c r="X1183" s="28"/>
      <c r="Y1183" s="28"/>
      <c r="Z1183" s="28"/>
      <c r="AA1183" s="28"/>
      <c r="AB1183" s="28"/>
      <c r="AC1183" s="28"/>
      <c r="AD1183" s="28"/>
      <c r="AE1183" s="28"/>
      <c r="AF1183" s="28"/>
      <c r="AG1183" s="28"/>
      <c r="AH1183" s="28"/>
      <c r="AI1183" s="28"/>
      <c r="AJ1183" s="28"/>
      <c r="AK1183" s="28"/>
      <c r="AL1183" s="28"/>
      <c r="AM1183" s="28"/>
      <c r="AN1183" s="28"/>
      <c r="AO1183" s="28"/>
      <c r="AP1183" s="28"/>
      <c r="AQ1183" s="28"/>
      <c r="AR1183" s="28"/>
      <c r="AS1183" s="28"/>
      <c r="AT1183" s="28"/>
      <c r="AU1183" s="28"/>
      <c r="AV1183" s="28"/>
      <c r="AW1183" s="28"/>
      <c r="AX1183" s="28"/>
      <c r="AY1183" s="28"/>
      <c r="AZ1183" s="28"/>
      <c r="BA1183" s="28"/>
      <c r="BB1183" s="28"/>
      <c r="BC1183" s="28"/>
      <c r="BD1183" s="28"/>
      <c r="BE1183" s="28"/>
      <c r="BF1183" s="28"/>
      <c r="BG1183" s="28"/>
      <c r="BH1183" s="28"/>
      <c r="BI1183" s="28"/>
      <c r="BJ1183" s="28"/>
    </row>
    <row r="1184" spans="1:62" s="12" customFormat="1" ht="14.4" x14ac:dyDescent="0.25">
      <c r="A1184" s="37"/>
      <c r="B1184" s="21"/>
      <c r="C1184" s="21"/>
      <c r="D1184" s="21"/>
      <c r="E1184" s="21"/>
      <c r="F1184" s="21"/>
      <c r="G1184" s="57"/>
      <c r="H1184" s="21"/>
      <c r="I1184" s="21"/>
      <c r="J1184" s="21"/>
      <c r="K1184" s="21"/>
      <c r="L1184" s="28"/>
      <c r="M1184" s="28"/>
      <c r="N1184" s="28"/>
      <c r="O1184" s="28"/>
      <c r="P1184" s="28"/>
      <c r="Q1184" s="28"/>
      <c r="R1184" s="28"/>
      <c r="S1184" s="28"/>
      <c r="T1184" s="28"/>
      <c r="U1184" s="28"/>
      <c r="V1184" s="28"/>
      <c r="W1184" s="28"/>
      <c r="X1184" s="28"/>
      <c r="Y1184" s="28"/>
      <c r="Z1184" s="28"/>
      <c r="AA1184" s="28"/>
      <c r="AB1184" s="28"/>
      <c r="AC1184" s="28"/>
      <c r="AD1184" s="28"/>
      <c r="AE1184" s="28"/>
      <c r="AF1184" s="28"/>
      <c r="AG1184" s="28"/>
      <c r="AH1184" s="28"/>
      <c r="AI1184" s="28"/>
      <c r="AJ1184" s="28"/>
      <c r="AK1184" s="28"/>
      <c r="AL1184" s="28"/>
      <c r="AM1184" s="28"/>
      <c r="AN1184" s="28"/>
      <c r="AO1184" s="28"/>
      <c r="AP1184" s="28"/>
      <c r="AQ1184" s="28"/>
      <c r="AR1184" s="28"/>
      <c r="AS1184" s="28"/>
      <c r="AT1184" s="28"/>
      <c r="AU1184" s="28"/>
      <c r="AV1184" s="28"/>
      <c r="AW1184" s="28"/>
      <c r="AX1184" s="28"/>
      <c r="AY1184" s="28"/>
      <c r="AZ1184" s="28"/>
      <c r="BA1184" s="28"/>
      <c r="BB1184" s="28"/>
      <c r="BC1184" s="28"/>
      <c r="BD1184" s="28"/>
      <c r="BE1184" s="28"/>
      <c r="BF1184" s="28"/>
      <c r="BG1184" s="28"/>
      <c r="BH1184" s="28"/>
      <c r="BI1184" s="28"/>
      <c r="BJ1184" s="28"/>
    </row>
    <row r="1185" spans="1:62" s="12" customFormat="1" ht="14.4" x14ac:dyDescent="0.25">
      <c r="A1185" s="37"/>
      <c r="B1185" s="21"/>
      <c r="C1185" s="21"/>
      <c r="D1185" s="21"/>
      <c r="E1185" s="21"/>
      <c r="F1185" s="21"/>
      <c r="G1185" s="57"/>
      <c r="H1185" s="21"/>
      <c r="I1185" s="21"/>
      <c r="J1185" s="21"/>
      <c r="K1185" s="21"/>
      <c r="L1185" s="28"/>
      <c r="M1185" s="28"/>
      <c r="N1185" s="28"/>
      <c r="O1185" s="28"/>
      <c r="P1185" s="28"/>
      <c r="Q1185" s="28"/>
      <c r="R1185" s="28"/>
      <c r="S1185" s="28"/>
      <c r="T1185" s="28"/>
      <c r="U1185" s="28"/>
      <c r="V1185" s="28"/>
      <c r="W1185" s="28"/>
      <c r="X1185" s="28"/>
      <c r="Y1185" s="28"/>
      <c r="Z1185" s="28"/>
      <c r="AA1185" s="28"/>
      <c r="AB1185" s="28"/>
      <c r="AC1185" s="28"/>
      <c r="AD1185" s="28"/>
      <c r="AE1185" s="28"/>
      <c r="AF1185" s="28"/>
      <c r="AG1185" s="28"/>
      <c r="AH1185" s="28"/>
      <c r="AI1185" s="28"/>
      <c r="AJ1185" s="28"/>
      <c r="AK1185" s="28"/>
      <c r="AL1185" s="28"/>
      <c r="AM1185" s="28"/>
      <c r="AN1185" s="28"/>
      <c r="AO1185" s="28"/>
      <c r="AP1185" s="28"/>
      <c r="AQ1185" s="28"/>
      <c r="AR1185" s="28"/>
      <c r="AS1185" s="28"/>
      <c r="AT1185" s="28"/>
      <c r="AU1185" s="28"/>
      <c r="AV1185" s="28"/>
      <c r="AW1185" s="28"/>
      <c r="AX1185" s="28"/>
      <c r="AY1185" s="28"/>
      <c r="AZ1185" s="28"/>
      <c r="BA1185" s="28"/>
      <c r="BB1185" s="28"/>
      <c r="BC1185" s="28"/>
      <c r="BD1185" s="28"/>
      <c r="BE1185" s="28"/>
      <c r="BF1185" s="28"/>
      <c r="BG1185" s="28"/>
      <c r="BH1185" s="28"/>
      <c r="BI1185" s="28"/>
      <c r="BJ1185" s="28"/>
    </row>
    <row r="1186" spans="1:62" s="12" customFormat="1" ht="14.4" x14ac:dyDescent="0.25">
      <c r="A1186" s="37"/>
      <c r="B1186" s="21"/>
      <c r="C1186" s="21"/>
      <c r="D1186" s="21"/>
      <c r="E1186" s="21"/>
      <c r="F1186" s="21"/>
      <c r="G1186" s="57"/>
      <c r="H1186" s="21"/>
      <c r="I1186" s="21"/>
      <c r="J1186" s="21"/>
      <c r="K1186" s="21"/>
      <c r="L1186" s="28"/>
      <c r="M1186" s="28"/>
      <c r="N1186" s="28"/>
      <c r="O1186" s="28"/>
      <c r="P1186" s="28"/>
      <c r="Q1186" s="28"/>
      <c r="R1186" s="28"/>
      <c r="S1186" s="28"/>
      <c r="T1186" s="28"/>
      <c r="U1186" s="28"/>
      <c r="V1186" s="28"/>
      <c r="W1186" s="28"/>
      <c r="X1186" s="28"/>
      <c r="Y1186" s="28"/>
      <c r="Z1186" s="28"/>
      <c r="AA1186" s="28"/>
      <c r="AB1186" s="28"/>
      <c r="AC1186" s="28"/>
      <c r="AD1186" s="28"/>
      <c r="AE1186" s="28"/>
      <c r="AF1186" s="28"/>
      <c r="AG1186" s="28"/>
      <c r="AH1186" s="28"/>
      <c r="AI1186" s="28"/>
      <c r="AJ1186" s="28"/>
      <c r="AK1186" s="28"/>
      <c r="AL1186" s="28"/>
      <c r="AM1186" s="28"/>
      <c r="AN1186" s="28"/>
      <c r="AO1186" s="28"/>
      <c r="AP1186" s="28"/>
      <c r="AQ1186" s="28"/>
      <c r="AR1186" s="28"/>
      <c r="AS1186" s="28"/>
      <c r="AT1186" s="28"/>
      <c r="AU1186" s="28"/>
      <c r="AV1186" s="28"/>
      <c r="AW1186" s="28"/>
      <c r="AX1186" s="28"/>
      <c r="AY1186" s="28"/>
      <c r="AZ1186" s="28"/>
      <c r="BA1186" s="28"/>
      <c r="BB1186" s="28"/>
      <c r="BC1186" s="28"/>
      <c r="BD1186" s="28"/>
      <c r="BE1186" s="28"/>
      <c r="BF1186" s="28"/>
      <c r="BG1186" s="28"/>
      <c r="BH1186" s="28"/>
      <c r="BI1186" s="28"/>
      <c r="BJ1186" s="28"/>
    </row>
    <row r="1187" spans="1:62" s="12" customFormat="1" ht="14.4" x14ac:dyDescent="0.25">
      <c r="A1187" s="37"/>
      <c r="B1187" s="21"/>
      <c r="C1187" s="21"/>
      <c r="D1187" s="21"/>
      <c r="E1187" s="21"/>
      <c r="F1187" s="21"/>
      <c r="G1187" s="57"/>
      <c r="H1187" s="21"/>
      <c r="I1187" s="21"/>
      <c r="J1187" s="21"/>
      <c r="K1187" s="21"/>
      <c r="L1187" s="28"/>
      <c r="M1187" s="28"/>
      <c r="N1187" s="28"/>
      <c r="O1187" s="28"/>
      <c r="P1187" s="28"/>
      <c r="Q1187" s="28"/>
      <c r="R1187" s="28"/>
      <c r="S1187" s="28"/>
      <c r="T1187" s="28"/>
      <c r="U1187" s="28"/>
      <c r="V1187" s="28"/>
      <c r="W1187" s="28"/>
      <c r="X1187" s="28"/>
      <c r="Y1187" s="28"/>
      <c r="Z1187" s="28"/>
      <c r="AA1187" s="28"/>
      <c r="AB1187" s="28"/>
      <c r="AC1187" s="28"/>
      <c r="AD1187" s="28"/>
      <c r="AE1187" s="28"/>
      <c r="AF1187" s="28"/>
      <c r="AG1187" s="28"/>
      <c r="AH1187" s="28"/>
      <c r="AI1187" s="28"/>
      <c r="AJ1187" s="28"/>
      <c r="AK1187" s="28"/>
      <c r="AL1187" s="28"/>
      <c r="AM1187" s="28"/>
      <c r="AN1187" s="28"/>
      <c r="AO1187" s="28"/>
      <c r="AP1187" s="28"/>
      <c r="AQ1187" s="28"/>
      <c r="AR1187" s="28"/>
      <c r="AS1187" s="28"/>
      <c r="AT1187" s="28"/>
      <c r="AU1187" s="28"/>
      <c r="AV1187" s="28"/>
      <c r="AW1187" s="28"/>
      <c r="AX1187" s="28"/>
      <c r="AY1187" s="28"/>
      <c r="AZ1187" s="28"/>
      <c r="BA1187" s="28"/>
      <c r="BB1187" s="28"/>
      <c r="BC1187" s="28"/>
      <c r="BD1187" s="28"/>
      <c r="BE1187" s="28"/>
      <c r="BF1187" s="28"/>
      <c r="BG1187" s="28"/>
      <c r="BH1187" s="28"/>
      <c r="BI1187" s="28"/>
      <c r="BJ1187" s="28"/>
    </row>
    <row r="1188" spans="1:62" s="12" customFormat="1" ht="14.4" x14ac:dyDescent="0.25">
      <c r="A1188" s="37"/>
      <c r="B1188" s="21"/>
      <c r="C1188" s="21"/>
      <c r="D1188" s="21"/>
      <c r="E1188" s="21"/>
      <c r="F1188" s="21"/>
      <c r="G1188" s="57"/>
      <c r="H1188" s="21"/>
      <c r="I1188" s="21"/>
      <c r="J1188" s="21"/>
      <c r="K1188" s="21"/>
      <c r="L1188" s="28"/>
      <c r="M1188" s="28"/>
      <c r="N1188" s="28"/>
      <c r="O1188" s="28"/>
      <c r="P1188" s="28"/>
      <c r="Q1188" s="28"/>
      <c r="R1188" s="28"/>
      <c r="S1188" s="28"/>
      <c r="T1188" s="28"/>
      <c r="U1188" s="28"/>
      <c r="V1188" s="28"/>
      <c r="W1188" s="28"/>
      <c r="X1188" s="28"/>
      <c r="Y1188" s="28"/>
      <c r="Z1188" s="28"/>
      <c r="AA1188" s="28"/>
      <c r="AB1188" s="28"/>
      <c r="AC1188" s="28"/>
      <c r="AD1188" s="28"/>
      <c r="AE1188" s="28"/>
      <c r="AF1188" s="28"/>
      <c r="AG1188" s="28"/>
      <c r="AH1188" s="28"/>
      <c r="AI1188" s="28"/>
      <c r="AJ1188" s="28"/>
      <c r="AK1188" s="28"/>
      <c r="AL1188" s="28"/>
      <c r="AM1188" s="28"/>
      <c r="AN1188" s="28"/>
      <c r="AO1188" s="28"/>
      <c r="AP1188" s="28"/>
      <c r="AQ1188" s="28"/>
      <c r="AR1188" s="28"/>
      <c r="AS1188" s="28"/>
      <c r="AT1188" s="28"/>
      <c r="AU1188" s="28"/>
      <c r="AV1188" s="28"/>
      <c r="AW1188" s="28"/>
      <c r="AX1188" s="28"/>
      <c r="AY1188" s="28"/>
      <c r="AZ1188" s="28"/>
      <c r="BA1188" s="28"/>
      <c r="BB1188" s="28"/>
      <c r="BC1188" s="28"/>
      <c r="BD1188" s="28"/>
      <c r="BE1188" s="28"/>
      <c r="BF1188" s="28"/>
      <c r="BG1188" s="28"/>
      <c r="BH1188" s="28"/>
      <c r="BI1188" s="28"/>
      <c r="BJ1188" s="28"/>
    </row>
    <row r="1189" spans="1:62" s="12" customFormat="1" ht="14.4" x14ac:dyDescent="0.25">
      <c r="A1189" s="37"/>
      <c r="B1189" s="21"/>
      <c r="C1189" s="21"/>
      <c r="D1189" s="21"/>
      <c r="E1189" s="21"/>
      <c r="F1189" s="21"/>
      <c r="G1189" s="57"/>
      <c r="H1189" s="21"/>
      <c r="I1189" s="21"/>
      <c r="J1189" s="21"/>
      <c r="K1189" s="21"/>
      <c r="L1189" s="28"/>
      <c r="M1189" s="28"/>
      <c r="N1189" s="28"/>
      <c r="O1189" s="28"/>
      <c r="P1189" s="28"/>
      <c r="Q1189" s="28"/>
      <c r="R1189" s="28"/>
      <c r="S1189" s="28"/>
      <c r="T1189" s="28"/>
      <c r="U1189" s="28"/>
      <c r="V1189" s="28"/>
      <c r="W1189" s="28"/>
      <c r="X1189" s="28"/>
      <c r="Y1189" s="28"/>
      <c r="Z1189" s="28"/>
      <c r="AA1189" s="28"/>
      <c r="AB1189" s="28"/>
      <c r="AC1189" s="28"/>
      <c r="AD1189" s="28"/>
      <c r="AE1189" s="28"/>
      <c r="AF1189" s="28"/>
      <c r="AG1189" s="28"/>
      <c r="AH1189" s="28"/>
      <c r="AI1189" s="28"/>
      <c r="AJ1189" s="28"/>
      <c r="AK1189" s="28"/>
      <c r="AL1189" s="28"/>
      <c r="AM1189" s="28"/>
      <c r="AN1189" s="28"/>
      <c r="AO1189" s="28"/>
      <c r="AP1189" s="28"/>
      <c r="AQ1189" s="28"/>
      <c r="AR1189" s="28"/>
      <c r="AS1189" s="28"/>
      <c r="AT1189" s="28"/>
      <c r="AU1189" s="28"/>
      <c r="AV1189" s="28"/>
      <c r="AW1189" s="28"/>
      <c r="AX1189" s="28"/>
      <c r="AY1189" s="28"/>
      <c r="AZ1189" s="28"/>
      <c r="BA1189" s="28"/>
      <c r="BB1189" s="28"/>
      <c r="BC1189" s="28"/>
      <c r="BD1189" s="28"/>
      <c r="BE1189" s="28"/>
      <c r="BF1189" s="28"/>
      <c r="BG1189" s="28"/>
      <c r="BH1189" s="28"/>
      <c r="BI1189" s="28"/>
      <c r="BJ1189" s="28"/>
    </row>
    <row r="1190" spans="1:62" s="12" customFormat="1" ht="14.4" x14ac:dyDescent="0.25">
      <c r="A1190" s="37"/>
      <c r="B1190" s="21"/>
      <c r="C1190" s="21"/>
      <c r="D1190" s="21"/>
      <c r="E1190" s="21"/>
      <c r="F1190" s="21"/>
      <c r="G1190" s="57"/>
      <c r="H1190" s="21"/>
      <c r="I1190" s="21"/>
      <c r="J1190" s="21"/>
      <c r="K1190" s="21"/>
      <c r="L1190" s="28"/>
      <c r="M1190" s="28"/>
      <c r="N1190" s="28"/>
      <c r="O1190" s="28"/>
      <c r="P1190" s="28"/>
      <c r="Q1190" s="28"/>
      <c r="R1190" s="28"/>
      <c r="S1190" s="28"/>
      <c r="T1190" s="28"/>
      <c r="U1190" s="28"/>
      <c r="V1190" s="28"/>
      <c r="W1190" s="28"/>
      <c r="X1190" s="28"/>
      <c r="Y1190" s="28"/>
      <c r="Z1190" s="28"/>
      <c r="AA1190" s="28"/>
      <c r="AB1190" s="28"/>
      <c r="AC1190" s="28"/>
      <c r="AD1190" s="28"/>
      <c r="AE1190" s="28"/>
      <c r="AF1190" s="28"/>
      <c r="AG1190" s="28"/>
      <c r="AH1190" s="28"/>
      <c r="AI1190" s="28"/>
      <c r="AJ1190" s="28"/>
      <c r="AK1190" s="28"/>
      <c r="AL1190" s="28"/>
      <c r="AM1190" s="28"/>
      <c r="AN1190" s="28"/>
      <c r="AO1190" s="28"/>
      <c r="AP1190" s="28"/>
      <c r="AQ1190" s="28"/>
      <c r="AR1190" s="28"/>
      <c r="AS1190" s="28"/>
      <c r="AT1190" s="28"/>
      <c r="AU1190" s="28"/>
      <c r="AV1190" s="28"/>
      <c r="AW1190" s="28"/>
      <c r="AX1190" s="28"/>
      <c r="AY1190" s="28"/>
      <c r="AZ1190" s="28"/>
      <c r="BA1190" s="28"/>
      <c r="BB1190" s="28"/>
      <c r="BC1190" s="28"/>
      <c r="BD1190" s="28"/>
      <c r="BE1190" s="28"/>
      <c r="BF1190" s="28"/>
      <c r="BG1190" s="28"/>
      <c r="BH1190" s="28"/>
      <c r="BI1190" s="28"/>
      <c r="BJ1190" s="28"/>
    </row>
    <row r="1191" spans="1:62" s="12" customFormat="1" ht="14.4" x14ac:dyDescent="0.25">
      <c r="A1191" s="37"/>
      <c r="B1191" s="21"/>
      <c r="C1191" s="21"/>
      <c r="D1191" s="21"/>
      <c r="E1191" s="21"/>
      <c r="F1191" s="21"/>
      <c r="G1191" s="57"/>
      <c r="H1191" s="21"/>
      <c r="I1191" s="21"/>
      <c r="J1191" s="21"/>
      <c r="K1191" s="21"/>
      <c r="L1191" s="28"/>
      <c r="M1191" s="28"/>
      <c r="N1191" s="28"/>
      <c r="O1191" s="28"/>
      <c r="P1191" s="28"/>
      <c r="Q1191" s="28"/>
      <c r="R1191" s="28"/>
      <c r="S1191" s="28"/>
      <c r="T1191" s="28"/>
      <c r="U1191" s="28"/>
      <c r="V1191" s="28"/>
      <c r="W1191" s="28"/>
      <c r="X1191" s="28"/>
      <c r="Y1191" s="28"/>
      <c r="Z1191" s="28"/>
      <c r="AA1191" s="28"/>
      <c r="AB1191" s="28"/>
      <c r="AC1191" s="28"/>
      <c r="AD1191" s="28"/>
      <c r="AE1191" s="28"/>
      <c r="AF1191" s="28"/>
      <c r="AG1191" s="28"/>
      <c r="AH1191" s="28"/>
      <c r="AI1191" s="28"/>
      <c r="AJ1191" s="28"/>
      <c r="AK1191" s="28"/>
      <c r="AL1191" s="28"/>
      <c r="AM1191" s="28"/>
      <c r="AN1191" s="28"/>
      <c r="AO1191" s="28"/>
      <c r="AP1191" s="28"/>
      <c r="AQ1191" s="28"/>
      <c r="AR1191" s="28"/>
      <c r="AS1191" s="28"/>
      <c r="AT1191" s="28"/>
      <c r="AU1191" s="28"/>
      <c r="AV1191" s="28"/>
      <c r="AW1191" s="28"/>
      <c r="AX1191" s="28"/>
      <c r="AY1191" s="28"/>
      <c r="AZ1191" s="28"/>
      <c r="BA1191" s="28"/>
      <c r="BB1191" s="28"/>
      <c r="BC1191" s="28"/>
      <c r="BD1191" s="28"/>
      <c r="BE1191" s="28"/>
      <c r="BF1191" s="28"/>
      <c r="BG1191" s="28"/>
      <c r="BH1191" s="28"/>
      <c r="BI1191" s="28"/>
      <c r="BJ1191" s="28"/>
    </row>
    <row r="1192" spans="1:62" s="12" customFormat="1" ht="14.4" x14ac:dyDescent="0.25">
      <c r="A1192" s="37"/>
      <c r="B1192" s="21"/>
      <c r="C1192" s="21"/>
      <c r="D1192" s="21"/>
      <c r="E1192" s="21"/>
      <c r="F1192" s="21"/>
      <c r="G1192" s="57"/>
      <c r="H1192" s="21"/>
      <c r="I1192" s="21"/>
      <c r="J1192" s="21"/>
      <c r="K1192" s="21"/>
      <c r="L1192" s="28"/>
      <c r="M1192" s="28"/>
      <c r="N1192" s="28"/>
      <c r="O1192" s="28"/>
      <c r="P1192" s="28"/>
      <c r="Q1192" s="28"/>
      <c r="R1192" s="28"/>
      <c r="S1192" s="28"/>
      <c r="T1192" s="28"/>
      <c r="U1192" s="28"/>
      <c r="V1192" s="28"/>
      <c r="W1192" s="28"/>
      <c r="X1192" s="28"/>
      <c r="Y1192" s="28"/>
      <c r="Z1192" s="28"/>
      <c r="AA1192" s="28"/>
      <c r="AB1192" s="28"/>
      <c r="AC1192" s="28"/>
      <c r="AD1192" s="28"/>
      <c r="AE1192" s="28"/>
      <c r="AF1192" s="28"/>
      <c r="AG1192" s="28"/>
      <c r="AH1192" s="28"/>
      <c r="AI1192" s="28"/>
      <c r="AJ1192" s="28"/>
      <c r="AK1192" s="28"/>
      <c r="AL1192" s="28"/>
      <c r="AM1192" s="28"/>
      <c r="AN1192" s="28"/>
      <c r="AO1192" s="28"/>
      <c r="AP1192" s="28"/>
      <c r="AQ1192" s="28"/>
      <c r="AR1192" s="28"/>
      <c r="AS1192" s="28"/>
      <c r="AT1192" s="28"/>
      <c r="AU1192" s="28"/>
      <c r="AV1192" s="28"/>
      <c r="AW1192" s="28"/>
      <c r="AX1192" s="28"/>
      <c r="AY1192" s="28"/>
      <c r="AZ1192" s="28"/>
      <c r="BA1192" s="28"/>
      <c r="BB1192" s="28"/>
      <c r="BC1192" s="28"/>
      <c r="BD1192" s="28"/>
      <c r="BE1192" s="28"/>
      <c r="BF1192" s="28"/>
      <c r="BG1192" s="28"/>
      <c r="BH1192" s="28"/>
      <c r="BI1192" s="28"/>
      <c r="BJ1192" s="28"/>
    </row>
    <row r="1193" spans="1:62" s="12" customFormat="1" ht="14.4" x14ac:dyDescent="0.25">
      <c r="A1193" s="37"/>
      <c r="B1193" s="21"/>
      <c r="C1193" s="21"/>
      <c r="D1193" s="21"/>
      <c r="E1193" s="21"/>
      <c r="F1193" s="21"/>
      <c r="G1193" s="57"/>
      <c r="H1193" s="21"/>
      <c r="I1193" s="21"/>
      <c r="J1193" s="21"/>
      <c r="K1193" s="21"/>
      <c r="L1193" s="28"/>
      <c r="M1193" s="28"/>
      <c r="N1193" s="28"/>
      <c r="O1193" s="28"/>
      <c r="P1193" s="28"/>
      <c r="Q1193" s="28"/>
      <c r="R1193" s="28"/>
      <c r="S1193" s="28"/>
      <c r="T1193" s="28"/>
      <c r="U1193" s="28"/>
      <c r="V1193" s="28"/>
      <c r="W1193" s="28"/>
      <c r="X1193" s="28"/>
      <c r="Y1193" s="28"/>
      <c r="Z1193" s="28"/>
      <c r="AA1193" s="28"/>
      <c r="AB1193" s="28"/>
      <c r="AC1193" s="28"/>
      <c r="AD1193" s="28"/>
      <c r="AE1193" s="28"/>
      <c r="AF1193" s="28"/>
      <c r="AG1193" s="28"/>
      <c r="AH1193" s="28"/>
      <c r="AI1193" s="28"/>
      <c r="AJ1193" s="28"/>
      <c r="AK1193" s="28"/>
      <c r="AL1193" s="28"/>
      <c r="AM1193" s="28"/>
      <c r="AN1193" s="28"/>
      <c r="AO1193" s="28"/>
      <c r="AP1193" s="28"/>
      <c r="AQ1193" s="28"/>
      <c r="AR1193" s="28"/>
      <c r="AS1193" s="28"/>
      <c r="AT1193" s="28"/>
      <c r="AU1193" s="28"/>
      <c r="AV1193" s="28"/>
      <c r="AW1193" s="28"/>
      <c r="AX1193" s="28"/>
      <c r="AY1193" s="28"/>
      <c r="AZ1193" s="28"/>
      <c r="BA1193" s="28"/>
      <c r="BB1193" s="28"/>
      <c r="BC1193" s="28"/>
      <c r="BD1193" s="28"/>
      <c r="BE1193" s="28"/>
      <c r="BF1193" s="28"/>
      <c r="BG1193" s="28"/>
      <c r="BH1193" s="28"/>
      <c r="BI1193" s="28"/>
      <c r="BJ1193" s="28"/>
    </row>
    <row r="1194" spans="1:62" s="12" customFormat="1" ht="14.4" x14ac:dyDescent="0.25">
      <c r="A1194" s="37"/>
      <c r="B1194" s="21"/>
      <c r="C1194" s="21"/>
      <c r="D1194" s="21"/>
      <c r="E1194" s="21"/>
      <c r="F1194" s="21"/>
      <c r="G1194" s="57"/>
      <c r="H1194" s="21"/>
      <c r="I1194" s="21"/>
      <c r="J1194" s="21"/>
      <c r="K1194" s="21"/>
      <c r="L1194" s="28"/>
      <c r="M1194" s="28"/>
      <c r="N1194" s="28"/>
      <c r="O1194" s="28"/>
      <c r="P1194" s="28"/>
      <c r="Q1194" s="28"/>
      <c r="R1194" s="28"/>
      <c r="S1194" s="28"/>
      <c r="T1194" s="28"/>
      <c r="U1194" s="28"/>
      <c r="V1194" s="28"/>
      <c r="W1194" s="28"/>
      <c r="X1194" s="28"/>
      <c r="Y1194" s="28"/>
      <c r="Z1194" s="28"/>
      <c r="AA1194" s="28"/>
      <c r="AB1194" s="28"/>
      <c r="AC1194" s="28"/>
      <c r="AD1194" s="28"/>
      <c r="AE1194" s="28"/>
      <c r="AF1194" s="28"/>
      <c r="AG1194" s="28"/>
      <c r="AH1194" s="28"/>
      <c r="AI1194" s="28"/>
      <c r="AJ1194" s="28"/>
      <c r="AK1194" s="28"/>
      <c r="AL1194" s="28"/>
      <c r="AM1194" s="28"/>
      <c r="AN1194" s="28"/>
      <c r="AO1194" s="28"/>
      <c r="AP1194" s="28"/>
      <c r="AQ1194" s="28"/>
      <c r="AR1194" s="28"/>
      <c r="AS1194" s="28"/>
      <c r="AT1194" s="28"/>
      <c r="AU1194" s="28"/>
      <c r="AV1194" s="28"/>
      <c r="AW1194" s="28"/>
      <c r="AX1194" s="28"/>
      <c r="AY1194" s="28"/>
      <c r="AZ1194" s="28"/>
      <c r="BA1194" s="28"/>
      <c r="BB1194" s="28"/>
      <c r="BC1194" s="28"/>
      <c r="BD1194" s="28"/>
      <c r="BE1194" s="28"/>
      <c r="BF1194" s="28"/>
      <c r="BG1194" s="28"/>
      <c r="BH1194" s="28"/>
      <c r="BI1194" s="28"/>
      <c r="BJ1194" s="28"/>
    </row>
    <row r="1195" spans="1:62" s="12" customFormat="1" ht="14.4" x14ac:dyDescent="0.25">
      <c r="A1195" s="37"/>
      <c r="B1195" s="21"/>
      <c r="C1195" s="21"/>
      <c r="D1195" s="21"/>
      <c r="E1195" s="21"/>
      <c r="F1195" s="21"/>
      <c r="G1195" s="57"/>
      <c r="H1195" s="21"/>
      <c r="I1195" s="21"/>
      <c r="J1195" s="21"/>
      <c r="K1195" s="21"/>
      <c r="L1195" s="28"/>
      <c r="M1195" s="28"/>
      <c r="N1195" s="28"/>
      <c r="O1195" s="28"/>
      <c r="P1195" s="28"/>
      <c r="Q1195" s="28"/>
      <c r="R1195" s="28"/>
      <c r="S1195" s="28"/>
      <c r="T1195" s="28"/>
      <c r="U1195" s="28"/>
      <c r="V1195" s="28"/>
      <c r="W1195" s="28"/>
      <c r="X1195" s="28"/>
      <c r="Y1195" s="28"/>
      <c r="Z1195" s="28"/>
      <c r="AA1195" s="28"/>
      <c r="AB1195" s="28"/>
      <c r="AC1195" s="28"/>
      <c r="AD1195" s="28"/>
      <c r="AE1195" s="28"/>
      <c r="AF1195" s="28"/>
      <c r="AG1195" s="28"/>
      <c r="AH1195" s="28"/>
      <c r="AI1195" s="28"/>
      <c r="AJ1195" s="28"/>
      <c r="AK1195" s="28"/>
      <c r="AL1195" s="28"/>
      <c r="AM1195" s="28"/>
      <c r="AN1195" s="28"/>
      <c r="AO1195" s="28"/>
      <c r="AP1195" s="28"/>
      <c r="AQ1195" s="28"/>
      <c r="AR1195" s="28"/>
      <c r="AS1195" s="28"/>
      <c r="AT1195" s="28"/>
      <c r="AU1195" s="28"/>
      <c r="AV1195" s="28"/>
      <c r="AW1195" s="28"/>
      <c r="AX1195" s="28"/>
      <c r="AY1195" s="28"/>
      <c r="AZ1195" s="28"/>
      <c r="BA1195" s="28"/>
      <c r="BB1195" s="28"/>
      <c r="BC1195" s="28"/>
      <c r="BD1195" s="28"/>
      <c r="BE1195" s="28"/>
      <c r="BF1195" s="28"/>
      <c r="BG1195" s="28"/>
      <c r="BH1195" s="28"/>
      <c r="BI1195" s="28"/>
      <c r="BJ1195" s="28"/>
    </row>
    <row r="1196" spans="1:62" s="12" customFormat="1" ht="14.4" x14ac:dyDescent="0.25">
      <c r="A1196" s="37"/>
      <c r="B1196" s="21"/>
      <c r="C1196" s="21"/>
      <c r="D1196" s="21"/>
      <c r="E1196" s="21"/>
      <c r="F1196" s="21"/>
      <c r="G1196" s="57"/>
      <c r="H1196" s="21"/>
      <c r="I1196" s="21"/>
      <c r="J1196" s="21"/>
      <c r="K1196" s="21"/>
      <c r="L1196" s="28"/>
      <c r="M1196" s="28"/>
      <c r="N1196" s="28"/>
      <c r="O1196" s="28"/>
      <c r="P1196" s="28"/>
      <c r="Q1196" s="28"/>
      <c r="R1196" s="28"/>
      <c r="S1196" s="28"/>
      <c r="T1196" s="28"/>
      <c r="U1196" s="28"/>
      <c r="V1196" s="28"/>
      <c r="W1196" s="28"/>
      <c r="X1196" s="28"/>
      <c r="Y1196" s="28"/>
      <c r="Z1196" s="28"/>
      <c r="AA1196" s="28"/>
      <c r="AB1196" s="28"/>
      <c r="AC1196" s="28"/>
      <c r="AD1196" s="28"/>
      <c r="AE1196" s="28"/>
      <c r="AF1196" s="28"/>
      <c r="AG1196" s="28"/>
      <c r="AH1196" s="28"/>
      <c r="AI1196" s="28"/>
      <c r="AJ1196" s="28"/>
      <c r="AK1196" s="28"/>
      <c r="AL1196" s="28"/>
      <c r="AM1196" s="28"/>
      <c r="AN1196" s="28"/>
      <c r="AO1196" s="28"/>
      <c r="AP1196" s="28"/>
      <c r="AQ1196" s="28"/>
      <c r="AR1196" s="28"/>
      <c r="AS1196" s="28"/>
      <c r="AT1196" s="28"/>
      <c r="AU1196" s="28"/>
      <c r="AV1196" s="28"/>
      <c r="AW1196" s="28"/>
      <c r="AX1196" s="28"/>
      <c r="AY1196" s="28"/>
      <c r="AZ1196" s="28"/>
      <c r="BA1196" s="28"/>
      <c r="BB1196" s="28"/>
      <c r="BC1196" s="28"/>
      <c r="BD1196" s="28"/>
      <c r="BE1196" s="28"/>
      <c r="BF1196" s="28"/>
      <c r="BG1196" s="28"/>
      <c r="BH1196" s="28"/>
      <c r="BI1196" s="28"/>
      <c r="BJ1196" s="28"/>
    </row>
    <row r="1197" spans="1:62" s="12" customFormat="1" ht="14.4" x14ac:dyDescent="0.25">
      <c r="A1197" s="37"/>
      <c r="B1197" s="21"/>
      <c r="C1197" s="21"/>
      <c r="D1197" s="21"/>
      <c r="E1197" s="21"/>
      <c r="F1197" s="21"/>
      <c r="G1197" s="57"/>
      <c r="H1197" s="21"/>
      <c r="I1197" s="21"/>
      <c r="J1197" s="21"/>
      <c r="K1197" s="21"/>
      <c r="L1197" s="28"/>
      <c r="M1197" s="28"/>
      <c r="N1197" s="28"/>
      <c r="O1197" s="28"/>
      <c r="P1197" s="28"/>
      <c r="Q1197" s="28"/>
      <c r="R1197" s="28"/>
      <c r="S1197" s="28"/>
      <c r="T1197" s="28"/>
      <c r="U1197" s="28"/>
      <c r="V1197" s="28"/>
      <c r="W1197" s="28"/>
      <c r="X1197" s="28"/>
      <c r="Y1197" s="28"/>
      <c r="Z1197" s="28"/>
      <c r="AA1197" s="28"/>
      <c r="AB1197" s="28"/>
      <c r="AC1197" s="28"/>
      <c r="AD1197" s="28"/>
      <c r="AE1197" s="28"/>
      <c r="AF1197" s="28"/>
      <c r="AG1197" s="28"/>
      <c r="AH1197" s="28"/>
      <c r="AI1197" s="28"/>
      <c r="AJ1197" s="28"/>
      <c r="AK1197" s="28"/>
      <c r="AL1197" s="28"/>
      <c r="AM1197" s="28"/>
      <c r="AN1197" s="28"/>
      <c r="AO1197" s="28"/>
      <c r="AP1197" s="28"/>
      <c r="AQ1197" s="28"/>
      <c r="AR1197" s="28"/>
      <c r="AS1197" s="28"/>
      <c r="AT1197" s="28"/>
      <c r="AU1197" s="28"/>
      <c r="AV1197" s="28"/>
      <c r="AW1197" s="28"/>
      <c r="AX1197" s="28"/>
      <c r="AY1197" s="28"/>
      <c r="AZ1197" s="28"/>
      <c r="BA1197" s="28"/>
      <c r="BB1197" s="28"/>
      <c r="BC1197" s="28"/>
      <c r="BD1197" s="28"/>
      <c r="BE1197" s="28"/>
      <c r="BF1197" s="28"/>
      <c r="BG1197" s="28"/>
      <c r="BH1197" s="28"/>
      <c r="BI1197" s="28"/>
      <c r="BJ1197" s="28"/>
    </row>
    <row r="1198" spans="1:62" s="12" customFormat="1" ht="14.4" x14ac:dyDescent="0.25">
      <c r="A1198" s="37"/>
      <c r="B1198" s="21"/>
      <c r="C1198" s="21"/>
      <c r="D1198" s="21"/>
      <c r="E1198" s="21"/>
      <c r="F1198" s="21"/>
      <c r="G1198" s="57"/>
      <c r="H1198" s="21"/>
      <c r="I1198" s="21"/>
      <c r="J1198" s="21"/>
      <c r="K1198" s="21"/>
      <c r="L1198" s="28"/>
      <c r="M1198" s="28"/>
      <c r="N1198" s="28"/>
      <c r="O1198" s="28"/>
      <c r="P1198" s="28"/>
      <c r="Q1198" s="28"/>
      <c r="R1198" s="28"/>
      <c r="S1198" s="28"/>
      <c r="T1198" s="28"/>
      <c r="U1198" s="28"/>
      <c r="V1198" s="28"/>
      <c r="W1198" s="28"/>
      <c r="X1198" s="28"/>
      <c r="Y1198" s="28"/>
      <c r="Z1198" s="28"/>
      <c r="AA1198" s="28"/>
      <c r="AB1198" s="28"/>
      <c r="AC1198" s="28"/>
      <c r="AD1198" s="28"/>
      <c r="AE1198" s="28"/>
      <c r="AF1198" s="28"/>
      <c r="AG1198" s="28"/>
      <c r="AH1198" s="28"/>
      <c r="AI1198" s="28"/>
      <c r="AJ1198" s="28"/>
      <c r="AK1198" s="28"/>
      <c r="AL1198" s="28"/>
      <c r="AM1198" s="28"/>
      <c r="AN1198" s="28"/>
      <c r="AO1198" s="28"/>
      <c r="AP1198" s="28"/>
      <c r="AQ1198" s="28"/>
      <c r="AR1198" s="28"/>
      <c r="AS1198" s="28"/>
      <c r="AT1198" s="28"/>
      <c r="AU1198" s="28"/>
      <c r="AV1198" s="28"/>
      <c r="AW1198" s="28"/>
      <c r="AX1198" s="28"/>
      <c r="AY1198" s="28"/>
      <c r="AZ1198" s="28"/>
      <c r="BA1198" s="28"/>
      <c r="BB1198" s="28"/>
      <c r="BC1198" s="28"/>
      <c r="BD1198" s="28"/>
      <c r="BE1198" s="28"/>
      <c r="BF1198" s="28"/>
      <c r="BG1198" s="28"/>
      <c r="BH1198" s="28"/>
      <c r="BI1198" s="28"/>
      <c r="BJ1198" s="28"/>
    </row>
    <row r="1199" spans="1:62" s="12" customFormat="1" ht="14.4" x14ac:dyDescent="0.25">
      <c r="A1199" s="37"/>
      <c r="B1199" s="21"/>
      <c r="C1199" s="21"/>
      <c r="D1199" s="21"/>
      <c r="E1199" s="21"/>
      <c r="F1199" s="21"/>
      <c r="G1199" s="57"/>
      <c r="H1199" s="21"/>
      <c r="I1199" s="21"/>
      <c r="J1199" s="21"/>
      <c r="K1199" s="21"/>
      <c r="L1199" s="28"/>
      <c r="M1199" s="28"/>
      <c r="N1199" s="28"/>
      <c r="O1199" s="28"/>
      <c r="P1199" s="28"/>
      <c r="Q1199" s="28"/>
      <c r="R1199" s="28"/>
      <c r="S1199" s="28"/>
      <c r="T1199" s="28"/>
      <c r="U1199" s="28"/>
      <c r="V1199" s="28"/>
      <c r="W1199" s="28"/>
      <c r="X1199" s="28"/>
      <c r="Y1199" s="28"/>
      <c r="Z1199" s="28"/>
      <c r="AA1199" s="28"/>
      <c r="AB1199" s="28"/>
      <c r="AC1199" s="28"/>
      <c r="AD1199" s="28"/>
      <c r="AE1199" s="28"/>
      <c r="AF1199" s="28"/>
      <c r="AG1199" s="28"/>
      <c r="AH1199" s="28"/>
      <c r="AI1199" s="28"/>
      <c r="AJ1199" s="28"/>
      <c r="AK1199" s="28"/>
      <c r="AL1199" s="28"/>
      <c r="AM1199" s="28"/>
      <c r="AN1199" s="28"/>
      <c r="AO1199" s="28"/>
      <c r="AP1199" s="28"/>
      <c r="AQ1199" s="28"/>
      <c r="AR1199" s="28"/>
      <c r="AS1199" s="28"/>
      <c r="AT1199" s="28"/>
      <c r="AU1199" s="28"/>
      <c r="AV1199" s="28"/>
      <c r="AW1199" s="28"/>
      <c r="AX1199" s="28"/>
      <c r="AY1199" s="28"/>
      <c r="AZ1199" s="28"/>
      <c r="BA1199" s="28"/>
      <c r="BB1199" s="28"/>
      <c r="BC1199" s="28"/>
      <c r="BD1199" s="28"/>
      <c r="BE1199" s="28"/>
      <c r="BF1199" s="28"/>
      <c r="BG1199" s="28"/>
      <c r="BH1199" s="28"/>
      <c r="BI1199" s="28"/>
      <c r="BJ1199" s="28"/>
    </row>
    <row r="1200" spans="1:62" s="12" customFormat="1" ht="14.4" x14ac:dyDescent="0.25">
      <c r="A1200" s="37"/>
      <c r="B1200" s="21"/>
      <c r="C1200" s="21"/>
      <c r="D1200" s="21"/>
      <c r="E1200" s="21"/>
      <c r="F1200" s="21"/>
      <c r="G1200" s="57"/>
      <c r="H1200" s="21"/>
      <c r="I1200" s="21"/>
      <c r="J1200" s="21"/>
      <c r="K1200" s="21"/>
      <c r="L1200" s="28"/>
      <c r="M1200" s="28"/>
      <c r="N1200" s="28"/>
      <c r="O1200" s="28"/>
      <c r="P1200" s="28"/>
      <c r="Q1200" s="28"/>
      <c r="R1200" s="28"/>
      <c r="S1200" s="28"/>
      <c r="T1200" s="28"/>
      <c r="U1200" s="28"/>
      <c r="V1200" s="28"/>
      <c r="W1200" s="28"/>
      <c r="X1200" s="28"/>
      <c r="Y1200" s="28"/>
      <c r="Z1200" s="28"/>
      <c r="AA1200" s="28"/>
      <c r="AB1200" s="28"/>
      <c r="AC1200" s="28"/>
      <c r="AD1200" s="28"/>
      <c r="AE1200" s="28"/>
      <c r="AF1200" s="28"/>
      <c r="AG1200" s="28"/>
      <c r="AH1200" s="28"/>
      <c r="AI1200" s="28"/>
      <c r="AJ1200" s="28"/>
      <c r="AK1200" s="28"/>
      <c r="AL1200" s="28"/>
      <c r="AM1200" s="28"/>
      <c r="AN1200" s="28"/>
      <c r="AO1200" s="28"/>
      <c r="AP1200" s="28"/>
      <c r="AQ1200" s="28"/>
      <c r="AR1200" s="28"/>
      <c r="AS1200" s="28"/>
      <c r="AT1200" s="28"/>
      <c r="AU1200" s="28"/>
      <c r="AV1200" s="28"/>
      <c r="AW1200" s="28"/>
      <c r="AX1200" s="28"/>
      <c r="AY1200" s="28"/>
      <c r="AZ1200" s="28"/>
      <c r="BA1200" s="28"/>
      <c r="BB1200" s="28"/>
      <c r="BC1200" s="28"/>
      <c r="BD1200" s="28"/>
      <c r="BE1200" s="28"/>
      <c r="BF1200" s="28"/>
      <c r="BG1200" s="28"/>
      <c r="BH1200" s="28"/>
      <c r="BI1200" s="28"/>
      <c r="BJ1200" s="28"/>
    </row>
    <row r="1201" spans="1:62" s="12" customFormat="1" ht="14.4" x14ac:dyDescent="0.25">
      <c r="A1201" s="37"/>
      <c r="B1201" s="21"/>
      <c r="C1201" s="21"/>
      <c r="D1201" s="21"/>
      <c r="E1201" s="21"/>
      <c r="F1201" s="21"/>
      <c r="G1201" s="57"/>
      <c r="H1201" s="21"/>
      <c r="I1201" s="21"/>
      <c r="J1201" s="21"/>
      <c r="K1201" s="21"/>
      <c r="L1201" s="28"/>
      <c r="M1201" s="28"/>
      <c r="N1201" s="28"/>
      <c r="O1201" s="28"/>
      <c r="P1201" s="28"/>
      <c r="Q1201" s="28"/>
      <c r="R1201" s="28"/>
      <c r="S1201" s="28"/>
      <c r="T1201" s="28"/>
      <c r="U1201" s="28"/>
      <c r="V1201" s="28"/>
      <c r="W1201" s="28"/>
      <c r="X1201" s="28"/>
      <c r="Y1201" s="28"/>
      <c r="Z1201" s="28"/>
      <c r="AA1201" s="28"/>
      <c r="AB1201" s="28"/>
      <c r="AC1201" s="28"/>
      <c r="AD1201" s="28"/>
      <c r="AE1201" s="28"/>
      <c r="AF1201" s="28"/>
      <c r="AG1201" s="28"/>
      <c r="AH1201" s="28"/>
      <c r="AI1201" s="28"/>
      <c r="AJ1201" s="28"/>
      <c r="AK1201" s="28"/>
      <c r="AL1201" s="28"/>
      <c r="AM1201" s="28"/>
      <c r="AN1201" s="28"/>
      <c r="AO1201" s="28"/>
      <c r="AP1201" s="28"/>
      <c r="AQ1201" s="28"/>
      <c r="AR1201" s="28"/>
      <c r="AS1201" s="28"/>
      <c r="AT1201" s="28"/>
      <c r="AU1201" s="28"/>
      <c r="AV1201" s="28"/>
      <c r="AW1201" s="28"/>
      <c r="AX1201" s="28"/>
      <c r="AY1201" s="28"/>
      <c r="AZ1201" s="28"/>
      <c r="BA1201" s="28"/>
      <c r="BB1201" s="28"/>
      <c r="BC1201" s="28"/>
      <c r="BD1201" s="28"/>
      <c r="BE1201" s="28"/>
      <c r="BF1201" s="28"/>
      <c r="BG1201" s="28"/>
      <c r="BH1201" s="28"/>
      <c r="BI1201" s="28"/>
      <c r="BJ1201" s="28"/>
    </row>
    <row r="1202" spans="1:62" s="12" customFormat="1" ht="14.4" x14ac:dyDescent="0.25">
      <c r="A1202" s="37"/>
      <c r="B1202" s="21"/>
      <c r="C1202" s="21"/>
      <c r="D1202" s="21"/>
      <c r="E1202" s="21"/>
      <c r="F1202" s="21"/>
      <c r="G1202" s="57"/>
      <c r="H1202" s="21"/>
      <c r="I1202" s="21"/>
      <c r="J1202" s="21"/>
      <c r="K1202" s="21"/>
      <c r="L1202" s="28"/>
      <c r="M1202" s="28"/>
      <c r="N1202" s="28"/>
      <c r="O1202" s="28"/>
      <c r="P1202" s="28"/>
      <c r="Q1202" s="28"/>
      <c r="R1202" s="28"/>
      <c r="S1202" s="28"/>
      <c r="T1202" s="28"/>
      <c r="U1202" s="28"/>
      <c r="V1202" s="28"/>
      <c r="W1202" s="28"/>
      <c r="X1202" s="28"/>
      <c r="Y1202" s="28"/>
      <c r="Z1202" s="28"/>
      <c r="AA1202" s="28"/>
      <c r="AB1202" s="28"/>
      <c r="AC1202" s="28"/>
      <c r="AD1202" s="28"/>
      <c r="AE1202" s="28"/>
      <c r="AF1202" s="28"/>
      <c r="AG1202" s="28"/>
      <c r="AH1202" s="28"/>
      <c r="AI1202" s="28"/>
      <c r="AJ1202" s="28"/>
      <c r="AK1202" s="28"/>
      <c r="AL1202" s="28"/>
      <c r="AM1202" s="28"/>
      <c r="AN1202" s="28"/>
      <c r="AO1202" s="28"/>
      <c r="AP1202" s="28"/>
      <c r="AQ1202" s="28"/>
      <c r="AR1202" s="28"/>
      <c r="AS1202" s="28"/>
      <c r="AT1202" s="28"/>
      <c r="AU1202" s="28"/>
      <c r="AV1202" s="28"/>
      <c r="AW1202" s="28"/>
      <c r="AX1202" s="28"/>
      <c r="AY1202" s="28"/>
      <c r="AZ1202" s="28"/>
      <c r="BA1202" s="28"/>
      <c r="BB1202" s="28"/>
      <c r="BC1202" s="28"/>
      <c r="BD1202" s="28"/>
      <c r="BE1202" s="28"/>
      <c r="BF1202" s="28"/>
      <c r="BG1202" s="28"/>
      <c r="BH1202" s="28"/>
      <c r="BI1202" s="28"/>
      <c r="BJ1202" s="28"/>
    </row>
    <row r="1203" spans="1:62" s="12" customFormat="1" ht="14.4" x14ac:dyDescent="0.25">
      <c r="A1203" s="37"/>
      <c r="B1203" s="21"/>
      <c r="C1203" s="21"/>
      <c r="D1203" s="21"/>
      <c r="E1203" s="21"/>
      <c r="F1203" s="21"/>
      <c r="G1203" s="57"/>
      <c r="H1203" s="21"/>
      <c r="I1203" s="21"/>
      <c r="J1203" s="21"/>
      <c r="K1203" s="21"/>
      <c r="L1203" s="28"/>
      <c r="M1203" s="28"/>
      <c r="N1203" s="28"/>
      <c r="O1203" s="28"/>
      <c r="P1203" s="28"/>
      <c r="Q1203" s="28"/>
      <c r="R1203" s="28"/>
      <c r="S1203" s="28"/>
      <c r="T1203" s="28"/>
      <c r="U1203" s="28"/>
      <c r="V1203" s="28"/>
      <c r="W1203" s="28"/>
      <c r="X1203" s="28"/>
      <c r="Y1203" s="28"/>
      <c r="Z1203" s="28"/>
      <c r="AA1203" s="28"/>
      <c r="AB1203" s="28"/>
      <c r="AC1203" s="28"/>
      <c r="AD1203" s="28"/>
      <c r="AE1203" s="28"/>
      <c r="AF1203" s="28"/>
      <c r="AG1203" s="28"/>
      <c r="AH1203" s="28"/>
      <c r="AI1203" s="28"/>
      <c r="AJ1203" s="28"/>
      <c r="AK1203" s="28"/>
      <c r="AL1203" s="28"/>
      <c r="AM1203" s="28"/>
      <c r="AN1203" s="28"/>
      <c r="AO1203" s="28"/>
      <c r="AP1203" s="28"/>
      <c r="AQ1203" s="28"/>
      <c r="AR1203" s="28"/>
      <c r="AS1203" s="28"/>
      <c r="AT1203" s="28"/>
      <c r="AU1203" s="28"/>
      <c r="AV1203" s="28"/>
      <c r="AW1203" s="28"/>
      <c r="AX1203" s="28"/>
      <c r="AY1203" s="28"/>
      <c r="AZ1203" s="28"/>
      <c r="BA1203" s="28"/>
      <c r="BB1203" s="28"/>
      <c r="BC1203" s="28"/>
      <c r="BD1203" s="28"/>
      <c r="BE1203" s="28"/>
      <c r="BF1203" s="28"/>
      <c r="BG1203" s="28"/>
      <c r="BH1203" s="28"/>
      <c r="BI1203" s="28"/>
      <c r="BJ1203" s="28"/>
    </row>
    <row r="1204" spans="1:62" s="12" customFormat="1" ht="14.4" x14ac:dyDescent="0.25">
      <c r="A1204" s="37"/>
      <c r="B1204" s="21"/>
      <c r="C1204" s="21"/>
      <c r="D1204" s="21"/>
      <c r="E1204" s="21"/>
      <c r="F1204" s="21"/>
      <c r="G1204" s="57"/>
      <c r="H1204" s="21"/>
      <c r="I1204" s="21"/>
      <c r="J1204" s="21"/>
      <c r="K1204" s="21"/>
      <c r="L1204" s="28"/>
      <c r="M1204" s="28"/>
      <c r="N1204" s="28"/>
      <c r="O1204" s="28"/>
      <c r="P1204" s="28"/>
      <c r="Q1204" s="28"/>
      <c r="R1204" s="28"/>
      <c r="S1204" s="28"/>
      <c r="T1204" s="28"/>
      <c r="U1204" s="28"/>
      <c r="V1204" s="28"/>
      <c r="W1204" s="28"/>
      <c r="X1204" s="28"/>
      <c r="Y1204" s="28"/>
      <c r="Z1204" s="28"/>
      <c r="AA1204" s="28"/>
      <c r="AB1204" s="28"/>
      <c r="AC1204" s="28"/>
      <c r="AD1204" s="28"/>
      <c r="AE1204" s="28"/>
      <c r="AF1204" s="28"/>
      <c r="AG1204" s="28"/>
      <c r="AH1204" s="28"/>
      <c r="AI1204" s="28"/>
      <c r="AJ1204" s="28"/>
      <c r="AK1204" s="28"/>
      <c r="AL1204" s="28"/>
      <c r="AM1204" s="28"/>
      <c r="AN1204" s="28"/>
      <c r="AO1204" s="28"/>
      <c r="AP1204" s="28"/>
      <c r="AQ1204" s="28"/>
      <c r="AR1204" s="28"/>
      <c r="AS1204" s="28"/>
      <c r="AT1204" s="28"/>
      <c r="AU1204" s="28"/>
      <c r="AV1204" s="28"/>
      <c r="AW1204" s="28"/>
      <c r="AX1204" s="28"/>
      <c r="AY1204" s="28"/>
      <c r="AZ1204" s="28"/>
      <c r="BA1204" s="28"/>
      <c r="BB1204" s="28"/>
      <c r="BC1204" s="28"/>
      <c r="BD1204" s="28"/>
      <c r="BE1204" s="28"/>
      <c r="BF1204" s="28"/>
      <c r="BG1204" s="28"/>
      <c r="BH1204" s="28"/>
      <c r="BI1204" s="28"/>
      <c r="BJ1204" s="28"/>
    </row>
    <row r="1205" spans="1:62" s="12" customFormat="1" ht="14.4" x14ac:dyDescent="0.25">
      <c r="A1205" s="37"/>
      <c r="B1205" s="21"/>
      <c r="C1205" s="21"/>
      <c r="D1205" s="21"/>
      <c r="E1205" s="21"/>
      <c r="F1205" s="21"/>
      <c r="G1205" s="57"/>
      <c r="H1205" s="21"/>
      <c r="I1205" s="21"/>
      <c r="J1205" s="21"/>
      <c r="K1205" s="21"/>
      <c r="L1205" s="28"/>
      <c r="M1205" s="28"/>
      <c r="N1205" s="28"/>
      <c r="O1205" s="28"/>
      <c r="P1205" s="28"/>
      <c r="Q1205" s="28"/>
      <c r="R1205" s="28"/>
      <c r="S1205" s="28"/>
      <c r="T1205" s="28"/>
      <c r="U1205" s="28"/>
      <c r="V1205" s="28"/>
      <c r="W1205" s="28"/>
      <c r="X1205" s="28"/>
      <c r="Y1205" s="28"/>
      <c r="Z1205" s="28"/>
      <c r="AA1205" s="28"/>
      <c r="AB1205" s="28"/>
      <c r="AC1205" s="28"/>
      <c r="AD1205" s="28"/>
      <c r="AE1205" s="28"/>
      <c r="AF1205" s="28"/>
      <c r="AG1205" s="28"/>
      <c r="AH1205" s="28"/>
      <c r="AI1205" s="28"/>
      <c r="AJ1205" s="28"/>
      <c r="AK1205" s="28"/>
      <c r="AL1205" s="28"/>
      <c r="AM1205" s="28"/>
      <c r="AN1205" s="28"/>
      <c r="AO1205" s="28"/>
      <c r="AP1205" s="28"/>
      <c r="AQ1205" s="28"/>
      <c r="AR1205" s="28"/>
      <c r="AS1205" s="28"/>
      <c r="AT1205" s="28"/>
      <c r="AU1205" s="28"/>
      <c r="AV1205" s="28"/>
      <c r="AW1205" s="28"/>
      <c r="AX1205" s="28"/>
      <c r="AY1205" s="28"/>
      <c r="AZ1205" s="28"/>
      <c r="BA1205" s="28"/>
      <c r="BB1205" s="28"/>
      <c r="BC1205" s="28"/>
      <c r="BD1205" s="28"/>
      <c r="BE1205" s="28"/>
      <c r="BF1205" s="28"/>
      <c r="BG1205" s="28"/>
      <c r="BH1205" s="28"/>
      <c r="BI1205" s="28"/>
      <c r="BJ1205" s="28"/>
    </row>
    <row r="1206" spans="1:62" s="12" customFormat="1" ht="14.4" x14ac:dyDescent="0.25">
      <c r="A1206" s="37"/>
      <c r="B1206" s="21"/>
      <c r="C1206" s="21"/>
      <c r="D1206" s="21"/>
      <c r="E1206" s="21"/>
      <c r="F1206" s="21"/>
      <c r="G1206" s="57"/>
      <c r="H1206" s="21"/>
      <c r="I1206" s="21"/>
      <c r="J1206" s="21"/>
      <c r="K1206" s="21"/>
      <c r="L1206" s="28"/>
      <c r="M1206" s="28"/>
      <c r="N1206" s="28"/>
      <c r="O1206" s="28"/>
      <c r="P1206" s="28"/>
      <c r="Q1206" s="28"/>
      <c r="R1206" s="28"/>
      <c r="S1206" s="28"/>
      <c r="T1206" s="28"/>
      <c r="U1206" s="28"/>
      <c r="V1206" s="28"/>
      <c r="W1206" s="28"/>
      <c r="X1206" s="28"/>
      <c r="Y1206" s="28"/>
      <c r="Z1206" s="28"/>
      <c r="AA1206" s="28"/>
      <c r="AB1206" s="28"/>
      <c r="AC1206" s="28"/>
      <c r="AD1206" s="28"/>
      <c r="AE1206" s="28"/>
      <c r="AF1206" s="28"/>
      <c r="AG1206" s="28"/>
      <c r="AH1206" s="28"/>
      <c r="AI1206" s="28"/>
      <c r="AJ1206" s="28"/>
      <c r="AK1206" s="28"/>
      <c r="AL1206" s="28"/>
      <c r="AM1206" s="28"/>
      <c r="AN1206" s="28"/>
      <c r="AO1206" s="28"/>
      <c r="AP1206" s="28"/>
      <c r="AQ1206" s="28"/>
      <c r="AR1206" s="28"/>
      <c r="AS1206" s="28"/>
      <c r="AT1206" s="28"/>
      <c r="AU1206" s="28"/>
      <c r="AV1206" s="28"/>
      <c r="AW1206" s="28"/>
      <c r="AX1206" s="28"/>
      <c r="AY1206" s="28"/>
      <c r="AZ1206" s="28"/>
      <c r="BA1206" s="28"/>
      <c r="BB1206" s="28"/>
      <c r="BC1206" s="28"/>
      <c r="BD1206" s="28"/>
      <c r="BE1206" s="28"/>
      <c r="BF1206" s="28"/>
      <c r="BG1206" s="28"/>
      <c r="BH1206" s="28"/>
      <c r="BI1206" s="28"/>
      <c r="BJ1206" s="28"/>
    </row>
    <row r="1207" spans="1:62" s="12" customFormat="1" ht="14.4" x14ac:dyDescent="0.25">
      <c r="A1207" s="37"/>
      <c r="B1207" s="21"/>
      <c r="C1207" s="21"/>
      <c r="D1207" s="21"/>
      <c r="E1207" s="21"/>
      <c r="F1207" s="21"/>
      <c r="G1207" s="57"/>
      <c r="H1207" s="21"/>
      <c r="I1207" s="21"/>
      <c r="J1207" s="21"/>
      <c r="K1207" s="21"/>
      <c r="L1207" s="28"/>
      <c r="M1207" s="28"/>
      <c r="N1207" s="28"/>
      <c r="O1207" s="28"/>
      <c r="P1207" s="28"/>
      <c r="Q1207" s="28"/>
      <c r="R1207" s="28"/>
      <c r="S1207" s="28"/>
      <c r="T1207" s="28"/>
      <c r="U1207" s="28"/>
      <c r="V1207" s="28"/>
      <c r="W1207" s="28"/>
      <c r="X1207" s="28"/>
      <c r="Y1207" s="28"/>
      <c r="Z1207" s="28"/>
      <c r="AA1207" s="28"/>
      <c r="AB1207" s="28"/>
      <c r="AC1207" s="28"/>
      <c r="AD1207" s="28"/>
      <c r="AE1207" s="28"/>
      <c r="AF1207" s="28"/>
      <c r="AG1207" s="28"/>
      <c r="AH1207" s="28"/>
      <c r="AI1207" s="28"/>
      <c r="AJ1207" s="28"/>
      <c r="AK1207" s="28"/>
      <c r="AL1207" s="28"/>
      <c r="AM1207" s="28"/>
      <c r="AN1207" s="28"/>
      <c r="AO1207" s="28"/>
      <c r="AP1207" s="28"/>
      <c r="AQ1207" s="28"/>
      <c r="AR1207" s="28"/>
      <c r="AS1207" s="28"/>
      <c r="AT1207" s="28"/>
      <c r="AU1207" s="28"/>
      <c r="AV1207" s="28"/>
      <c r="AW1207" s="28"/>
      <c r="AX1207" s="28"/>
      <c r="AY1207" s="28"/>
      <c r="AZ1207" s="28"/>
      <c r="BA1207" s="28"/>
      <c r="BB1207" s="28"/>
      <c r="BC1207" s="28"/>
      <c r="BD1207" s="28"/>
      <c r="BE1207" s="28"/>
      <c r="BF1207" s="28"/>
      <c r="BG1207" s="28"/>
      <c r="BH1207" s="28"/>
      <c r="BI1207" s="28"/>
      <c r="BJ1207" s="28"/>
    </row>
    <row r="1208" spans="1:62" s="12" customFormat="1" ht="14.4" x14ac:dyDescent="0.25">
      <c r="A1208" s="37"/>
      <c r="B1208" s="21"/>
      <c r="C1208" s="21"/>
      <c r="D1208" s="21"/>
      <c r="E1208" s="21"/>
      <c r="F1208" s="21"/>
      <c r="G1208" s="57"/>
      <c r="H1208" s="21"/>
      <c r="I1208" s="21"/>
      <c r="J1208" s="21"/>
      <c r="K1208" s="21"/>
      <c r="L1208" s="28"/>
      <c r="M1208" s="28"/>
      <c r="N1208" s="28"/>
      <c r="O1208" s="28"/>
      <c r="P1208" s="28"/>
      <c r="Q1208" s="28"/>
      <c r="R1208" s="28"/>
      <c r="S1208" s="28"/>
      <c r="T1208" s="28"/>
      <c r="U1208" s="28"/>
      <c r="V1208" s="28"/>
      <c r="W1208" s="28"/>
      <c r="X1208" s="28"/>
      <c r="Y1208" s="28"/>
      <c r="Z1208" s="28"/>
      <c r="AA1208" s="28"/>
      <c r="AB1208" s="28"/>
      <c r="AC1208" s="28"/>
      <c r="AD1208" s="28"/>
      <c r="AE1208" s="28"/>
      <c r="AF1208" s="28"/>
      <c r="AG1208" s="28"/>
      <c r="AH1208" s="28"/>
      <c r="AI1208" s="28"/>
      <c r="AJ1208" s="28"/>
      <c r="AK1208" s="28"/>
      <c r="AL1208" s="28"/>
      <c r="AM1208" s="28"/>
      <c r="AN1208" s="28"/>
      <c r="AO1208" s="28"/>
      <c r="AP1208" s="28"/>
      <c r="AQ1208" s="28"/>
      <c r="AR1208" s="28"/>
      <c r="AS1208" s="28"/>
      <c r="AT1208" s="28"/>
      <c r="AU1208" s="28"/>
      <c r="AV1208" s="28"/>
      <c r="AW1208" s="28"/>
      <c r="AX1208" s="28"/>
      <c r="AY1208" s="28"/>
      <c r="AZ1208" s="28"/>
      <c r="BA1208" s="28"/>
      <c r="BB1208" s="28"/>
      <c r="BC1208" s="28"/>
      <c r="BD1208" s="28"/>
      <c r="BE1208" s="28"/>
      <c r="BF1208" s="28"/>
      <c r="BG1208" s="28"/>
      <c r="BH1208" s="28"/>
      <c r="BI1208" s="28"/>
      <c r="BJ1208" s="28"/>
    </row>
    <row r="1209" spans="1:62" s="12" customFormat="1" ht="14.4" x14ac:dyDescent="0.25">
      <c r="A1209" s="37"/>
      <c r="B1209" s="21"/>
      <c r="C1209" s="21"/>
      <c r="D1209" s="21"/>
      <c r="E1209" s="21"/>
      <c r="F1209" s="21"/>
      <c r="G1209" s="57"/>
      <c r="H1209" s="21"/>
      <c r="I1209" s="21"/>
      <c r="J1209" s="21"/>
      <c r="K1209" s="21"/>
      <c r="L1209" s="28"/>
      <c r="M1209" s="28"/>
      <c r="N1209" s="28"/>
      <c r="O1209" s="28"/>
      <c r="P1209" s="28"/>
      <c r="Q1209" s="28"/>
      <c r="R1209" s="28"/>
      <c r="S1209" s="28"/>
      <c r="T1209" s="28"/>
      <c r="U1209" s="28"/>
      <c r="V1209" s="28"/>
      <c r="W1209" s="28"/>
      <c r="X1209" s="28"/>
      <c r="Y1209" s="28"/>
      <c r="Z1209" s="28"/>
      <c r="AA1209" s="28"/>
      <c r="AB1209" s="28"/>
      <c r="AC1209" s="28"/>
      <c r="AD1209" s="28"/>
      <c r="AE1209" s="28"/>
      <c r="AF1209" s="28"/>
      <c r="AG1209" s="28"/>
      <c r="AH1209" s="28"/>
      <c r="AI1209" s="28"/>
      <c r="AJ1209" s="28"/>
      <c r="AK1209" s="28"/>
      <c r="AL1209" s="28"/>
      <c r="AM1209" s="28"/>
      <c r="AN1209" s="28"/>
      <c r="AO1209" s="28"/>
      <c r="AP1209" s="28"/>
      <c r="AQ1209" s="28"/>
      <c r="AR1209" s="28"/>
      <c r="AS1209" s="28"/>
      <c r="AT1209" s="28"/>
      <c r="AU1209" s="28"/>
      <c r="AV1209" s="28"/>
      <c r="AW1209" s="28"/>
      <c r="AX1209" s="28"/>
      <c r="AY1209" s="28"/>
      <c r="AZ1209" s="28"/>
      <c r="BA1209" s="28"/>
      <c r="BB1209" s="28"/>
      <c r="BC1209" s="28"/>
      <c r="BD1209" s="28"/>
      <c r="BE1209" s="28"/>
      <c r="BF1209" s="28"/>
      <c r="BG1209" s="28"/>
      <c r="BH1209" s="28"/>
      <c r="BI1209" s="28"/>
      <c r="BJ1209" s="28"/>
    </row>
    <row r="1210" spans="1:62" s="12" customFormat="1" ht="14.4" x14ac:dyDescent="0.25">
      <c r="A1210" s="37"/>
      <c r="B1210" s="21"/>
      <c r="C1210" s="21"/>
      <c r="D1210" s="21"/>
      <c r="E1210" s="21"/>
      <c r="F1210" s="21"/>
      <c r="G1210" s="57"/>
      <c r="H1210" s="21"/>
      <c r="I1210" s="21"/>
      <c r="J1210" s="21"/>
      <c r="K1210" s="21"/>
      <c r="L1210" s="28"/>
      <c r="M1210" s="28"/>
      <c r="N1210" s="28"/>
      <c r="O1210" s="28"/>
      <c r="P1210" s="28"/>
      <c r="Q1210" s="28"/>
      <c r="R1210" s="28"/>
      <c r="S1210" s="28"/>
      <c r="T1210" s="28"/>
      <c r="U1210" s="28"/>
      <c r="V1210" s="28"/>
      <c r="W1210" s="28"/>
      <c r="X1210" s="28"/>
      <c r="Y1210" s="28"/>
      <c r="Z1210" s="28"/>
      <c r="AA1210" s="28"/>
      <c r="AB1210" s="28"/>
      <c r="AC1210" s="28"/>
      <c r="AD1210" s="28"/>
      <c r="AE1210" s="28"/>
      <c r="AF1210" s="28"/>
      <c r="AG1210" s="28"/>
      <c r="AH1210" s="28"/>
      <c r="AI1210" s="28"/>
      <c r="AJ1210" s="28"/>
      <c r="AK1210" s="28"/>
      <c r="AL1210" s="28"/>
      <c r="AM1210" s="28"/>
      <c r="AN1210" s="28"/>
      <c r="AO1210" s="28"/>
      <c r="AP1210" s="28"/>
      <c r="AQ1210" s="28"/>
      <c r="AR1210" s="28"/>
      <c r="AS1210" s="28"/>
      <c r="AT1210" s="28"/>
      <c r="AU1210" s="28"/>
      <c r="AV1210" s="28"/>
      <c r="AW1210" s="28"/>
      <c r="AX1210" s="28"/>
      <c r="AY1210" s="28"/>
      <c r="AZ1210" s="28"/>
      <c r="BA1210" s="28"/>
      <c r="BB1210" s="28"/>
      <c r="BC1210" s="28"/>
      <c r="BD1210" s="28"/>
      <c r="BE1210" s="28"/>
      <c r="BF1210" s="28"/>
      <c r="BG1210" s="28"/>
      <c r="BH1210" s="28"/>
      <c r="BI1210" s="28"/>
      <c r="BJ1210" s="28"/>
    </row>
    <row r="1211" spans="1:62" s="12" customFormat="1" ht="14.4" x14ac:dyDescent="0.25">
      <c r="A1211" s="37"/>
      <c r="B1211" s="21"/>
      <c r="C1211" s="21"/>
      <c r="D1211" s="21"/>
      <c r="E1211" s="21"/>
      <c r="F1211" s="21"/>
      <c r="G1211" s="57"/>
      <c r="H1211" s="21"/>
      <c r="I1211" s="21"/>
      <c r="J1211" s="21"/>
      <c r="K1211" s="21"/>
      <c r="L1211" s="28"/>
      <c r="M1211" s="28"/>
      <c r="N1211" s="28"/>
      <c r="O1211" s="28"/>
      <c r="P1211" s="28"/>
      <c r="Q1211" s="28"/>
      <c r="R1211" s="28"/>
      <c r="S1211" s="28"/>
      <c r="T1211" s="28"/>
      <c r="U1211" s="28"/>
      <c r="V1211" s="28"/>
      <c r="W1211" s="28"/>
      <c r="X1211" s="28"/>
      <c r="Y1211" s="28"/>
      <c r="Z1211" s="28"/>
      <c r="AA1211" s="28"/>
      <c r="AB1211" s="28"/>
      <c r="AC1211" s="28"/>
      <c r="AD1211" s="28"/>
      <c r="AE1211" s="28"/>
      <c r="AF1211" s="28"/>
      <c r="AG1211" s="28"/>
      <c r="AH1211" s="28"/>
      <c r="AI1211" s="28"/>
      <c r="AJ1211" s="28"/>
      <c r="AK1211" s="28"/>
      <c r="AL1211" s="28"/>
      <c r="AM1211" s="28"/>
      <c r="AN1211" s="28"/>
      <c r="AO1211" s="28"/>
      <c r="AP1211" s="28"/>
      <c r="AQ1211" s="28"/>
      <c r="AR1211" s="28"/>
      <c r="AS1211" s="28"/>
      <c r="AT1211" s="28"/>
      <c r="AU1211" s="28"/>
      <c r="AV1211" s="28"/>
      <c r="AW1211" s="28"/>
      <c r="AX1211" s="28"/>
      <c r="AY1211" s="28"/>
      <c r="AZ1211" s="28"/>
      <c r="BA1211" s="28"/>
      <c r="BB1211" s="28"/>
      <c r="BC1211" s="28"/>
      <c r="BD1211" s="28"/>
      <c r="BE1211" s="28"/>
      <c r="BF1211" s="28"/>
      <c r="BG1211" s="28"/>
      <c r="BH1211" s="28"/>
      <c r="BI1211" s="28"/>
      <c r="BJ1211" s="28"/>
    </row>
    <row r="1212" spans="1:62" s="12" customFormat="1" ht="14.4" x14ac:dyDescent="0.25">
      <c r="A1212" s="37"/>
      <c r="B1212" s="21"/>
      <c r="C1212" s="21"/>
      <c r="D1212" s="21"/>
      <c r="E1212" s="21"/>
      <c r="F1212" s="21"/>
      <c r="G1212" s="57"/>
      <c r="H1212" s="21"/>
      <c r="I1212" s="21"/>
      <c r="J1212" s="21"/>
      <c r="K1212" s="21"/>
      <c r="L1212" s="28"/>
      <c r="M1212" s="28"/>
      <c r="N1212" s="28"/>
      <c r="O1212" s="28"/>
      <c r="P1212" s="28"/>
      <c r="Q1212" s="28"/>
      <c r="R1212" s="28"/>
      <c r="S1212" s="28"/>
      <c r="T1212" s="28"/>
      <c r="U1212" s="28"/>
      <c r="V1212" s="28"/>
      <c r="W1212" s="28"/>
      <c r="X1212" s="28"/>
      <c r="Y1212" s="28"/>
      <c r="Z1212" s="28"/>
      <c r="AA1212" s="28"/>
      <c r="AB1212" s="28"/>
      <c r="AC1212" s="28"/>
      <c r="AD1212" s="28"/>
      <c r="AE1212" s="28"/>
      <c r="AF1212" s="28"/>
      <c r="AG1212" s="28"/>
      <c r="AH1212" s="28"/>
      <c r="AI1212" s="28"/>
      <c r="AJ1212" s="28"/>
      <c r="AK1212" s="28"/>
      <c r="AL1212" s="28"/>
      <c r="AM1212" s="28"/>
      <c r="AN1212" s="28"/>
      <c r="AO1212" s="28"/>
      <c r="AP1212" s="28"/>
      <c r="AQ1212" s="28"/>
      <c r="AR1212" s="28"/>
      <c r="AS1212" s="28"/>
      <c r="AT1212" s="28"/>
      <c r="AU1212" s="28"/>
      <c r="AV1212" s="28"/>
      <c r="AW1212" s="28"/>
      <c r="AX1212" s="28"/>
      <c r="AY1212" s="28"/>
      <c r="AZ1212" s="28"/>
      <c r="BA1212" s="28"/>
      <c r="BB1212" s="28"/>
      <c r="BC1212" s="28"/>
      <c r="BD1212" s="28"/>
      <c r="BE1212" s="28"/>
      <c r="BF1212" s="28"/>
      <c r="BG1212" s="28"/>
      <c r="BH1212" s="28"/>
      <c r="BI1212" s="28"/>
      <c r="BJ1212" s="28"/>
    </row>
    <row r="1213" spans="1:62" s="12" customFormat="1" ht="14.4" x14ac:dyDescent="0.25">
      <c r="A1213" s="37"/>
      <c r="B1213" s="21"/>
      <c r="C1213" s="21"/>
      <c r="D1213" s="21"/>
      <c r="E1213" s="21"/>
      <c r="F1213" s="21"/>
      <c r="G1213" s="57"/>
      <c r="H1213" s="21"/>
      <c r="I1213" s="21"/>
      <c r="J1213" s="21"/>
      <c r="K1213" s="21"/>
      <c r="L1213" s="28"/>
      <c r="M1213" s="28"/>
      <c r="N1213" s="28"/>
      <c r="O1213" s="28"/>
      <c r="P1213" s="28"/>
      <c r="Q1213" s="28"/>
      <c r="R1213" s="28"/>
      <c r="S1213" s="28"/>
      <c r="T1213" s="28"/>
      <c r="U1213" s="28"/>
      <c r="V1213" s="28"/>
      <c r="W1213" s="28"/>
      <c r="X1213" s="28"/>
      <c r="Y1213" s="28"/>
      <c r="Z1213" s="28"/>
      <c r="AA1213" s="28"/>
      <c r="AB1213" s="28"/>
      <c r="AC1213" s="28"/>
      <c r="AD1213" s="28"/>
      <c r="AE1213" s="28"/>
      <c r="AF1213" s="28"/>
      <c r="AG1213" s="28"/>
      <c r="AH1213" s="28"/>
      <c r="AI1213" s="28"/>
      <c r="AJ1213" s="28"/>
      <c r="AK1213" s="28"/>
      <c r="AL1213" s="28"/>
      <c r="AM1213" s="28"/>
      <c r="AN1213" s="28"/>
      <c r="AO1213" s="28"/>
      <c r="AP1213" s="28"/>
      <c r="AQ1213" s="28"/>
      <c r="AR1213" s="28"/>
      <c r="AS1213" s="28"/>
      <c r="AT1213" s="28"/>
      <c r="AU1213" s="28"/>
      <c r="AV1213" s="28"/>
      <c r="AW1213" s="28"/>
      <c r="AX1213" s="28"/>
      <c r="AY1213" s="28"/>
      <c r="AZ1213" s="28"/>
      <c r="BA1213" s="28"/>
      <c r="BB1213" s="28"/>
      <c r="BC1213" s="28"/>
      <c r="BD1213" s="28"/>
      <c r="BE1213" s="28"/>
      <c r="BF1213" s="28"/>
      <c r="BG1213" s="28"/>
      <c r="BH1213" s="28"/>
      <c r="BI1213" s="28"/>
      <c r="BJ1213" s="28"/>
    </row>
    <row r="1214" spans="1:62" s="12" customFormat="1" ht="14.4" x14ac:dyDescent="0.25">
      <c r="A1214" s="37"/>
      <c r="B1214" s="21"/>
      <c r="C1214" s="21"/>
      <c r="D1214" s="21"/>
      <c r="E1214" s="21"/>
      <c r="F1214" s="21"/>
      <c r="G1214" s="57"/>
      <c r="H1214" s="21"/>
      <c r="I1214" s="21"/>
      <c r="J1214" s="21"/>
      <c r="K1214" s="21"/>
      <c r="L1214" s="28"/>
      <c r="M1214" s="28"/>
      <c r="N1214" s="28"/>
      <c r="O1214" s="28"/>
      <c r="P1214" s="28"/>
      <c r="Q1214" s="28"/>
      <c r="R1214" s="28"/>
      <c r="S1214" s="28"/>
      <c r="T1214" s="28"/>
      <c r="U1214" s="28"/>
      <c r="V1214" s="28"/>
      <c r="W1214" s="28"/>
      <c r="X1214" s="28"/>
      <c r="Y1214" s="28"/>
      <c r="Z1214" s="28"/>
      <c r="AA1214" s="28"/>
      <c r="AB1214" s="28"/>
      <c r="AC1214" s="28"/>
      <c r="AD1214" s="28"/>
      <c r="AE1214" s="28"/>
      <c r="AF1214" s="28"/>
      <c r="AG1214" s="28"/>
      <c r="AH1214" s="28"/>
      <c r="AI1214" s="28"/>
      <c r="AJ1214" s="28"/>
      <c r="AK1214" s="28"/>
      <c r="AL1214" s="28"/>
      <c r="AM1214" s="28"/>
      <c r="AN1214" s="28"/>
      <c r="AO1214" s="28"/>
      <c r="AP1214" s="28"/>
      <c r="AQ1214" s="28"/>
      <c r="AR1214" s="28"/>
      <c r="AS1214" s="28"/>
      <c r="AT1214" s="28"/>
      <c r="AU1214" s="28"/>
      <c r="AV1214" s="28"/>
      <c r="AW1214" s="28"/>
      <c r="AX1214" s="28"/>
      <c r="AY1214" s="28"/>
      <c r="AZ1214" s="28"/>
      <c r="BA1214" s="28"/>
      <c r="BB1214" s="28"/>
      <c r="BC1214" s="28"/>
      <c r="BD1214" s="28"/>
      <c r="BE1214" s="28"/>
      <c r="BF1214" s="28"/>
      <c r="BG1214" s="28"/>
      <c r="BH1214" s="28"/>
      <c r="BI1214" s="28"/>
      <c r="BJ1214" s="28"/>
    </row>
    <row r="1215" spans="1:62" s="12" customFormat="1" ht="14.4" x14ac:dyDescent="0.25">
      <c r="A1215" s="37"/>
      <c r="B1215" s="21"/>
      <c r="C1215" s="21"/>
      <c r="D1215" s="21"/>
      <c r="E1215" s="21"/>
      <c r="F1215" s="21"/>
      <c r="G1215" s="57"/>
      <c r="H1215" s="21"/>
      <c r="I1215" s="21"/>
      <c r="J1215" s="21"/>
      <c r="K1215" s="21"/>
      <c r="L1215" s="28"/>
      <c r="M1215" s="28"/>
      <c r="N1215" s="28"/>
      <c r="O1215" s="28"/>
      <c r="P1215" s="28"/>
      <c r="Q1215" s="28"/>
      <c r="R1215" s="28"/>
      <c r="S1215" s="28"/>
      <c r="T1215" s="28"/>
      <c r="U1215" s="28"/>
      <c r="V1215" s="28"/>
      <c r="W1215" s="28"/>
      <c r="X1215" s="28"/>
      <c r="Y1215" s="28"/>
      <c r="Z1215" s="28"/>
      <c r="AA1215" s="28"/>
      <c r="AB1215" s="28"/>
      <c r="AC1215" s="28"/>
      <c r="AD1215" s="28"/>
      <c r="AE1215" s="28"/>
      <c r="AF1215" s="28"/>
      <c r="AG1215" s="28"/>
      <c r="AH1215" s="28"/>
      <c r="AI1215" s="28"/>
      <c r="AJ1215" s="28"/>
      <c r="AK1215" s="28"/>
      <c r="AL1215" s="28"/>
      <c r="AM1215" s="28"/>
      <c r="AN1215" s="28"/>
      <c r="AO1215" s="28"/>
      <c r="AP1215" s="28"/>
      <c r="AQ1215" s="28"/>
      <c r="AR1215" s="28"/>
      <c r="AS1215" s="28"/>
      <c r="AT1215" s="28"/>
      <c r="AU1215" s="28"/>
      <c r="AV1215" s="28"/>
      <c r="AW1215" s="28"/>
      <c r="AX1215" s="28"/>
      <c r="AY1215" s="28"/>
      <c r="AZ1215" s="28"/>
      <c r="BA1215" s="28"/>
      <c r="BB1215" s="28"/>
      <c r="BC1215" s="28"/>
      <c r="BD1215" s="28"/>
      <c r="BE1215" s="28"/>
      <c r="BF1215" s="28"/>
      <c r="BG1215" s="28"/>
      <c r="BH1215" s="28"/>
      <c r="BI1215" s="28"/>
      <c r="BJ1215" s="28"/>
    </row>
    <row r="1216" spans="1:62" s="12" customFormat="1" ht="14.4" x14ac:dyDescent="0.25">
      <c r="A1216" s="37"/>
      <c r="B1216" s="21"/>
      <c r="C1216" s="21"/>
      <c r="D1216" s="21"/>
      <c r="E1216" s="21"/>
      <c r="F1216" s="21"/>
      <c r="G1216" s="57"/>
      <c r="H1216" s="21"/>
      <c r="I1216" s="21"/>
      <c r="J1216" s="21"/>
      <c r="K1216" s="21"/>
      <c r="L1216" s="28"/>
      <c r="M1216" s="28"/>
      <c r="N1216" s="28"/>
      <c r="O1216" s="28"/>
      <c r="P1216" s="28"/>
      <c r="Q1216" s="28"/>
      <c r="R1216" s="28"/>
      <c r="S1216" s="28"/>
      <c r="T1216" s="28"/>
      <c r="U1216" s="28"/>
      <c r="V1216" s="28"/>
      <c r="W1216" s="28"/>
      <c r="X1216" s="28"/>
      <c r="Y1216" s="28"/>
      <c r="Z1216" s="28"/>
      <c r="AA1216" s="28"/>
      <c r="AB1216" s="28"/>
      <c r="AC1216" s="28"/>
      <c r="AD1216" s="28"/>
      <c r="AE1216" s="28"/>
      <c r="AF1216" s="28"/>
      <c r="AG1216" s="28"/>
      <c r="AH1216" s="28"/>
      <c r="AI1216" s="28"/>
      <c r="AJ1216" s="28"/>
      <c r="AK1216" s="28"/>
      <c r="AL1216" s="28"/>
      <c r="AM1216" s="28"/>
      <c r="AN1216" s="28"/>
      <c r="AO1216" s="28"/>
      <c r="AP1216" s="28"/>
      <c r="AQ1216" s="28"/>
      <c r="AR1216" s="28"/>
      <c r="AS1216" s="28"/>
      <c r="AT1216" s="28"/>
      <c r="AU1216" s="28"/>
      <c r="AV1216" s="28"/>
      <c r="AW1216" s="28"/>
      <c r="AX1216" s="28"/>
      <c r="AY1216" s="28"/>
      <c r="AZ1216" s="28"/>
      <c r="BA1216" s="28"/>
      <c r="BB1216" s="28"/>
      <c r="BC1216" s="28"/>
      <c r="BD1216" s="28"/>
      <c r="BE1216" s="28"/>
      <c r="BF1216" s="28"/>
      <c r="BG1216" s="28"/>
      <c r="BH1216" s="28"/>
      <c r="BI1216" s="28"/>
      <c r="BJ1216" s="28"/>
    </row>
    <row r="1217" spans="1:62" s="12" customFormat="1" ht="14.4" x14ac:dyDescent="0.25">
      <c r="A1217" s="37"/>
      <c r="B1217" s="21"/>
      <c r="C1217" s="21"/>
      <c r="D1217" s="21"/>
      <c r="E1217" s="21"/>
      <c r="F1217" s="21"/>
      <c r="G1217" s="57"/>
      <c r="H1217" s="21"/>
      <c r="I1217" s="21"/>
      <c r="J1217" s="21"/>
      <c r="K1217" s="21"/>
      <c r="L1217" s="28"/>
      <c r="M1217" s="28"/>
      <c r="N1217" s="28"/>
      <c r="O1217" s="28"/>
      <c r="P1217" s="28"/>
      <c r="Q1217" s="28"/>
      <c r="R1217" s="28"/>
      <c r="S1217" s="28"/>
      <c r="T1217" s="28"/>
      <c r="U1217" s="28"/>
      <c r="V1217" s="28"/>
      <c r="W1217" s="28"/>
      <c r="X1217" s="28"/>
      <c r="Y1217" s="28"/>
      <c r="Z1217" s="28"/>
      <c r="AA1217" s="28"/>
      <c r="AB1217" s="28"/>
      <c r="AC1217" s="28"/>
      <c r="AD1217" s="28"/>
      <c r="AE1217" s="28"/>
      <c r="AF1217" s="28"/>
      <c r="AG1217" s="28"/>
      <c r="AH1217" s="28"/>
      <c r="AI1217" s="28"/>
      <c r="AJ1217" s="28"/>
      <c r="AK1217" s="28"/>
      <c r="AL1217" s="28"/>
      <c r="AM1217" s="28"/>
      <c r="AN1217" s="28"/>
      <c r="AO1217" s="28"/>
      <c r="AP1217" s="28"/>
      <c r="AQ1217" s="28"/>
      <c r="AR1217" s="28"/>
      <c r="AS1217" s="28"/>
      <c r="AT1217" s="28"/>
      <c r="AU1217" s="28"/>
      <c r="AV1217" s="28"/>
      <c r="AW1217" s="28"/>
      <c r="AX1217" s="28"/>
      <c r="AY1217" s="28"/>
      <c r="AZ1217" s="28"/>
      <c r="BA1217" s="28"/>
      <c r="BB1217" s="28"/>
      <c r="BC1217" s="28"/>
      <c r="BD1217" s="28"/>
      <c r="BE1217" s="28"/>
      <c r="BF1217" s="28"/>
      <c r="BG1217" s="28"/>
      <c r="BH1217" s="28"/>
      <c r="BI1217" s="28"/>
      <c r="BJ1217" s="28"/>
    </row>
    <row r="1218" spans="1:62" s="12" customFormat="1" ht="14.4" x14ac:dyDescent="0.25">
      <c r="A1218" s="37"/>
      <c r="B1218" s="21"/>
      <c r="C1218" s="21"/>
      <c r="D1218" s="21"/>
      <c r="E1218" s="21"/>
      <c r="F1218" s="21"/>
      <c r="G1218" s="57"/>
      <c r="H1218" s="21"/>
      <c r="I1218" s="21"/>
      <c r="J1218" s="21"/>
      <c r="K1218" s="21"/>
      <c r="L1218" s="28"/>
      <c r="M1218" s="28"/>
      <c r="N1218" s="28"/>
      <c r="O1218" s="28"/>
      <c r="P1218" s="28"/>
      <c r="Q1218" s="28"/>
      <c r="R1218" s="28"/>
      <c r="S1218" s="28"/>
      <c r="T1218" s="28"/>
      <c r="U1218" s="28"/>
      <c r="V1218" s="28"/>
      <c r="W1218" s="28"/>
      <c r="X1218" s="28"/>
      <c r="Y1218" s="28"/>
      <c r="Z1218" s="28"/>
      <c r="AA1218" s="28"/>
      <c r="AB1218" s="28"/>
      <c r="AC1218" s="28"/>
      <c r="AD1218" s="28"/>
      <c r="AE1218" s="28"/>
      <c r="AF1218" s="28"/>
      <c r="AG1218" s="28"/>
      <c r="AH1218" s="28"/>
      <c r="AI1218" s="28"/>
      <c r="AJ1218" s="28"/>
      <c r="AK1218" s="28"/>
      <c r="AL1218" s="28"/>
      <c r="AM1218" s="28"/>
      <c r="AN1218" s="28"/>
      <c r="AO1218" s="28"/>
      <c r="AP1218" s="28"/>
      <c r="AQ1218" s="28"/>
      <c r="AR1218" s="28"/>
      <c r="AS1218" s="28"/>
      <c r="AT1218" s="28"/>
      <c r="AU1218" s="28"/>
      <c r="AV1218" s="28"/>
      <c r="AW1218" s="28"/>
      <c r="AX1218" s="28"/>
      <c r="AY1218" s="28"/>
      <c r="AZ1218" s="28"/>
      <c r="BA1218" s="28"/>
      <c r="BB1218" s="28"/>
      <c r="BC1218" s="28"/>
      <c r="BD1218" s="28"/>
      <c r="BE1218" s="28"/>
      <c r="BF1218" s="28"/>
      <c r="BG1218" s="28"/>
      <c r="BH1218" s="28"/>
      <c r="BI1218" s="28"/>
      <c r="BJ1218" s="28"/>
    </row>
    <row r="1219" spans="1:62" s="12" customFormat="1" ht="14.4" x14ac:dyDescent="0.25">
      <c r="A1219" s="37"/>
      <c r="B1219" s="21"/>
      <c r="C1219" s="21"/>
      <c r="D1219" s="21"/>
      <c r="E1219" s="21"/>
      <c r="F1219" s="21"/>
      <c r="G1219" s="57"/>
      <c r="H1219" s="21"/>
      <c r="I1219" s="21"/>
      <c r="J1219" s="21"/>
      <c r="K1219" s="21"/>
      <c r="L1219" s="28"/>
      <c r="M1219" s="28"/>
      <c r="N1219" s="28"/>
      <c r="O1219" s="28"/>
      <c r="P1219" s="28"/>
      <c r="Q1219" s="28"/>
      <c r="R1219" s="28"/>
      <c r="S1219" s="28"/>
      <c r="T1219" s="28"/>
      <c r="U1219" s="28"/>
      <c r="V1219" s="28"/>
      <c r="W1219" s="28"/>
      <c r="X1219" s="28"/>
      <c r="Y1219" s="28"/>
      <c r="Z1219" s="28"/>
      <c r="AA1219" s="28"/>
      <c r="AB1219" s="28"/>
      <c r="AC1219" s="28"/>
      <c r="AD1219" s="28"/>
      <c r="AE1219" s="28"/>
      <c r="AF1219" s="28"/>
      <c r="AG1219" s="28"/>
      <c r="AH1219" s="28"/>
      <c r="AI1219" s="28"/>
      <c r="AJ1219" s="28"/>
      <c r="AK1219" s="28"/>
      <c r="AL1219" s="28"/>
      <c r="AM1219" s="28"/>
      <c r="AN1219" s="28"/>
      <c r="AO1219" s="28"/>
      <c r="AP1219" s="28"/>
      <c r="AQ1219" s="28"/>
      <c r="AR1219" s="28"/>
      <c r="AS1219" s="28"/>
      <c r="AT1219" s="28"/>
      <c r="AU1219" s="28"/>
      <c r="AV1219" s="28"/>
      <c r="AW1219" s="28"/>
      <c r="AX1219" s="28"/>
      <c r="AY1219" s="28"/>
      <c r="AZ1219" s="28"/>
      <c r="BA1219" s="28"/>
      <c r="BB1219" s="28"/>
      <c r="BC1219" s="28"/>
      <c r="BD1219" s="28"/>
      <c r="BE1219" s="28"/>
      <c r="BF1219" s="28"/>
      <c r="BG1219" s="28"/>
      <c r="BH1219" s="28"/>
      <c r="BI1219" s="28"/>
      <c r="BJ1219" s="28"/>
    </row>
    <row r="1220" spans="1:62" s="12" customFormat="1" ht="14.4" x14ac:dyDescent="0.25">
      <c r="A1220" s="37"/>
      <c r="B1220" s="21"/>
      <c r="C1220" s="21"/>
      <c r="D1220" s="21"/>
      <c r="E1220" s="21"/>
      <c r="F1220" s="21"/>
      <c r="G1220" s="57"/>
      <c r="H1220" s="21"/>
      <c r="I1220" s="21"/>
      <c r="J1220" s="21"/>
      <c r="K1220" s="21"/>
      <c r="L1220" s="28"/>
      <c r="M1220" s="28"/>
      <c r="N1220" s="28"/>
      <c r="O1220" s="28"/>
      <c r="P1220" s="28"/>
      <c r="Q1220" s="28"/>
      <c r="R1220" s="28"/>
      <c r="S1220" s="28"/>
      <c r="T1220" s="28"/>
      <c r="U1220" s="28"/>
      <c r="V1220" s="28"/>
      <c r="W1220" s="28"/>
      <c r="X1220" s="28"/>
      <c r="Y1220" s="28"/>
      <c r="Z1220" s="28"/>
      <c r="AA1220" s="28"/>
      <c r="AB1220" s="28"/>
      <c r="AC1220" s="28"/>
      <c r="AD1220" s="28"/>
      <c r="AE1220" s="28"/>
      <c r="AF1220" s="28"/>
      <c r="AG1220" s="28"/>
      <c r="AH1220" s="28"/>
      <c r="AI1220" s="28"/>
      <c r="AJ1220" s="28"/>
      <c r="AK1220" s="28"/>
      <c r="AL1220" s="28"/>
      <c r="AM1220" s="28"/>
      <c r="AN1220" s="28"/>
      <c r="AO1220" s="28"/>
      <c r="AP1220" s="28"/>
      <c r="AQ1220" s="28"/>
      <c r="AR1220" s="28"/>
      <c r="AS1220" s="28"/>
      <c r="AT1220" s="28"/>
      <c r="AU1220" s="28"/>
      <c r="AV1220" s="28"/>
      <c r="AW1220" s="28"/>
      <c r="AX1220" s="28"/>
      <c r="AY1220" s="28"/>
      <c r="AZ1220" s="28"/>
      <c r="BA1220" s="28"/>
      <c r="BB1220" s="28"/>
      <c r="BC1220" s="28"/>
      <c r="BD1220" s="28"/>
      <c r="BE1220" s="28"/>
      <c r="BF1220" s="28"/>
      <c r="BG1220" s="28"/>
      <c r="BH1220" s="28"/>
      <c r="BI1220" s="28"/>
      <c r="BJ1220" s="28"/>
    </row>
    <row r="1221" spans="1:62" s="12" customFormat="1" ht="14.4" x14ac:dyDescent="0.25">
      <c r="A1221" s="37"/>
      <c r="B1221" s="21"/>
      <c r="C1221" s="21"/>
      <c r="D1221" s="21"/>
      <c r="E1221" s="21"/>
      <c r="F1221" s="21"/>
      <c r="G1221" s="57"/>
      <c r="H1221" s="21"/>
      <c r="I1221" s="21"/>
      <c r="J1221" s="21"/>
      <c r="K1221" s="21"/>
      <c r="L1221" s="28"/>
      <c r="M1221" s="28"/>
      <c r="N1221" s="28"/>
      <c r="O1221" s="28"/>
      <c r="P1221" s="28"/>
      <c r="Q1221" s="28"/>
      <c r="R1221" s="28"/>
      <c r="S1221" s="28"/>
      <c r="T1221" s="28"/>
      <c r="U1221" s="28"/>
      <c r="V1221" s="28"/>
      <c r="W1221" s="28"/>
      <c r="X1221" s="28"/>
      <c r="Y1221" s="28"/>
      <c r="Z1221" s="28"/>
      <c r="AA1221" s="28"/>
      <c r="AB1221" s="28"/>
      <c r="AC1221" s="28"/>
      <c r="AD1221" s="28"/>
      <c r="AE1221" s="28"/>
      <c r="AF1221" s="28"/>
      <c r="AG1221" s="28"/>
      <c r="AH1221" s="28"/>
      <c r="AI1221" s="28"/>
      <c r="AJ1221" s="28"/>
      <c r="AK1221" s="28"/>
      <c r="AL1221" s="28"/>
      <c r="AM1221" s="28"/>
      <c r="AN1221" s="28"/>
      <c r="AO1221" s="28"/>
      <c r="AP1221" s="28"/>
      <c r="AQ1221" s="28"/>
      <c r="AR1221" s="28"/>
      <c r="AS1221" s="28"/>
      <c r="AT1221" s="28"/>
      <c r="AU1221" s="28"/>
      <c r="AV1221" s="28"/>
      <c r="AW1221" s="28"/>
      <c r="AX1221" s="28"/>
      <c r="AY1221" s="28"/>
      <c r="AZ1221" s="28"/>
      <c r="BA1221" s="28"/>
      <c r="BB1221" s="28"/>
      <c r="BC1221" s="28"/>
      <c r="BD1221" s="28"/>
      <c r="BE1221" s="28"/>
      <c r="BF1221" s="28"/>
      <c r="BG1221" s="28"/>
      <c r="BH1221" s="28"/>
      <c r="BI1221" s="28"/>
      <c r="BJ1221" s="28"/>
    </row>
    <row r="1222" spans="1:62" s="12" customFormat="1" ht="14.4" x14ac:dyDescent="0.25">
      <c r="A1222" s="37"/>
      <c r="B1222" s="21"/>
      <c r="C1222" s="21"/>
      <c r="D1222" s="21"/>
      <c r="E1222" s="21"/>
      <c r="F1222" s="21"/>
      <c r="G1222" s="57"/>
      <c r="H1222" s="21"/>
      <c r="I1222" s="21"/>
      <c r="J1222" s="21"/>
      <c r="K1222" s="21"/>
      <c r="L1222" s="28"/>
      <c r="M1222" s="28"/>
      <c r="N1222" s="28"/>
      <c r="O1222" s="28"/>
      <c r="P1222" s="28"/>
      <c r="Q1222" s="28"/>
      <c r="R1222" s="28"/>
      <c r="S1222" s="28"/>
      <c r="T1222" s="28"/>
      <c r="U1222" s="28"/>
      <c r="V1222" s="28"/>
      <c r="W1222" s="28"/>
      <c r="X1222" s="28"/>
      <c r="Y1222" s="28"/>
      <c r="Z1222" s="28"/>
      <c r="AA1222" s="28"/>
      <c r="AB1222" s="28"/>
      <c r="AC1222" s="28"/>
      <c r="AD1222" s="28"/>
      <c r="AE1222" s="28"/>
      <c r="AF1222" s="28"/>
      <c r="AG1222" s="28"/>
      <c r="AH1222" s="28"/>
      <c r="AI1222" s="28"/>
      <c r="AJ1222" s="28"/>
      <c r="AK1222" s="28"/>
      <c r="AL1222" s="28"/>
      <c r="AM1222" s="28"/>
      <c r="AN1222" s="28"/>
      <c r="AO1222" s="28"/>
      <c r="AP1222" s="28"/>
      <c r="AQ1222" s="28"/>
      <c r="AR1222" s="28"/>
      <c r="AS1222" s="28"/>
      <c r="AT1222" s="28"/>
      <c r="AU1222" s="28"/>
      <c r="AV1222" s="28"/>
      <c r="AW1222" s="28"/>
      <c r="AX1222" s="28"/>
      <c r="AY1222" s="28"/>
      <c r="AZ1222" s="28"/>
      <c r="BA1222" s="28"/>
      <c r="BB1222" s="28"/>
      <c r="BC1222" s="28"/>
      <c r="BD1222" s="28"/>
      <c r="BE1222" s="28"/>
      <c r="BF1222" s="28"/>
      <c r="BG1222" s="28"/>
      <c r="BH1222" s="28"/>
      <c r="BI1222" s="28"/>
      <c r="BJ1222" s="28"/>
    </row>
    <row r="1223" spans="1:62" s="12" customFormat="1" ht="14.4" x14ac:dyDescent="0.25">
      <c r="A1223" s="37"/>
      <c r="B1223" s="21"/>
      <c r="C1223" s="21"/>
      <c r="D1223" s="21"/>
      <c r="E1223" s="21"/>
      <c r="F1223" s="21"/>
      <c r="G1223" s="57"/>
      <c r="H1223" s="21"/>
      <c r="I1223" s="21"/>
      <c r="J1223" s="21"/>
      <c r="K1223" s="21"/>
      <c r="L1223" s="28"/>
      <c r="M1223" s="28"/>
      <c r="N1223" s="28"/>
      <c r="O1223" s="28"/>
      <c r="P1223" s="28"/>
      <c r="Q1223" s="28"/>
      <c r="R1223" s="28"/>
      <c r="S1223" s="28"/>
      <c r="T1223" s="28"/>
      <c r="U1223" s="28"/>
      <c r="V1223" s="28"/>
      <c r="W1223" s="28"/>
      <c r="X1223" s="28"/>
      <c r="Y1223" s="28"/>
      <c r="Z1223" s="28"/>
      <c r="AA1223" s="28"/>
      <c r="AB1223" s="28"/>
      <c r="AC1223" s="28"/>
      <c r="AD1223" s="28"/>
      <c r="AE1223" s="28"/>
      <c r="AF1223" s="28"/>
      <c r="AG1223" s="28"/>
      <c r="AH1223" s="28"/>
      <c r="AI1223" s="28"/>
      <c r="AJ1223" s="28"/>
      <c r="AK1223" s="28"/>
      <c r="AL1223" s="28"/>
      <c r="AM1223" s="28"/>
      <c r="AN1223" s="28"/>
      <c r="AO1223" s="28"/>
      <c r="AP1223" s="28"/>
      <c r="AQ1223" s="28"/>
      <c r="AR1223" s="28"/>
      <c r="AS1223" s="28"/>
      <c r="AT1223" s="28"/>
      <c r="AU1223" s="28"/>
      <c r="AV1223" s="28"/>
      <c r="AW1223" s="28"/>
      <c r="AX1223" s="28"/>
      <c r="AY1223" s="28"/>
      <c r="AZ1223" s="28"/>
      <c r="BA1223" s="28"/>
      <c r="BB1223" s="28"/>
      <c r="BC1223" s="28"/>
      <c r="BD1223" s="28"/>
      <c r="BE1223" s="28"/>
      <c r="BF1223" s="28"/>
      <c r="BG1223" s="28"/>
      <c r="BH1223" s="28"/>
      <c r="BI1223" s="28"/>
      <c r="BJ1223" s="28"/>
    </row>
    <row r="1224" spans="1:62" s="12" customFormat="1" ht="14.4" x14ac:dyDescent="0.25">
      <c r="A1224" s="37"/>
      <c r="B1224" s="21"/>
      <c r="C1224" s="21"/>
      <c r="D1224" s="21"/>
      <c r="E1224" s="21"/>
      <c r="F1224" s="21"/>
      <c r="G1224" s="57"/>
      <c r="H1224" s="21"/>
      <c r="I1224" s="21"/>
      <c r="J1224" s="21"/>
      <c r="K1224" s="21"/>
      <c r="L1224" s="28"/>
      <c r="M1224" s="28"/>
      <c r="N1224" s="28"/>
      <c r="O1224" s="28"/>
      <c r="P1224" s="28"/>
      <c r="Q1224" s="28"/>
      <c r="R1224" s="28"/>
      <c r="S1224" s="28"/>
      <c r="T1224" s="28"/>
      <c r="U1224" s="28"/>
      <c r="V1224" s="28"/>
      <c r="W1224" s="28"/>
      <c r="X1224" s="28"/>
      <c r="Y1224" s="28"/>
      <c r="Z1224" s="28"/>
      <c r="AA1224" s="28"/>
      <c r="AB1224" s="28"/>
      <c r="AC1224" s="28"/>
      <c r="AD1224" s="28"/>
      <c r="AE1224" s="28"/>
      <c r="AF1224" s="28"/>
      <c r="AG1224" s="28"/>
      <c r="AH1224" s="28"/>
      <c r="AI1224" s="28"/>
      <c r="AJ1224" s="28"/>
      <c r="AK1224" s="28"/>
      <c r="AL1224" s="28"/>
      <c r="AM1224" s="28"/>
      <c r="AN1224" s="28"/>
      <c r="AO1224" s="28"/>
      <c r="AP1224" s="28"/>
      <c r="AQ1224" s="28"/>
      <c r="AR1224" s="28"/>
      <c r="AS1224" s="28"/>
      <c r="AT1224" s="28"/>
      <c r="AU1224" s="28"/>
      <c r="AV1224" s="28"/>
      <c r="AW1224" s="28"/>
      <c r="AX1224" s="28"/>
      <c r="AY1224" s="28"/>
      <c r="AZ1224" s="28"/>
      <c r="BA1224" s="28"/>
      <c r="BB1224" s="28"/>
      <c r="BC1224" s="28"/>
      <c r="BD1224" s="28"/>
      <c r="BE1224" s="28"/>
      <c r="BF1224" s="28"/>
      <c r="BG1224" s="28"/>
      <c r="BH1224" s="28"/>
      <c r="BI1224" s="28"/>
      <c r="BJ1224" s="28"/>
    </row>
    <row r="1225" spans="1:62" s="12" customFormat="1" ht="14.4" x14ac:dyDescent="0.25">
      <c r="A1225" s="37"/>
      <c r="B1225" s="21"/>
      <c r="C1225" s="21"/>
      <c r="D1225" s="21"/>
      <c r="E1225" s="21"/>
      <c r="F1225" s="21"/>
      <c r="G1225" s="57"/>
      <c r="H1225" s="21"/>
      <c r="I1225" s="21"/>
      <c r="J1225" s="21"/>
      <c r="K1225" s="21"/>
      <c r="L1225" s="28"/>
      <c r="M1225" s="28"/>
      <c r="N1225" s="28"/>
      <c r="O1225" s="28"/>
      <c r="P1225" s="28"/>
      <c r="Q1225" s="28"/>
      <c r="R1225" s="28"/>
      <c r="S1225" s="28"/>
      <c r="T1225" s="28"/>
      <c r="U1225" s="28"/>
      <c r="V1225" s="28"/>
      <c r="W1225" s="28"/>
      <c r="X1225" s="28"/>
      <c r="Y1225" s="28"/>
      <c r="Z1225" s="28"/>
      <c r="AA1225" s="28"/>
      <c r="AB1225" s="28"/>
      <c r="AC1225" s="28"/>
      <c r="AD1225" s="28"/>
      <c r="AE1225" s="28"/>
      <c r="AF1225" s="28"/>
      <c r="AG1225" s="28"/>
      <c r="AH1225" s="28"/>
      <c r="AI1225" s="28"/>
      <c r="AJ1225" s="28"/>
      <c r="AK1225" s="28"/>
      <c r="AL1225" s="28"/>
      <c r="AM1225" s="28"/>
      <c r="AN1225" s="28"/>
      <c r="AO1225" s="28"/>
      <c r="AP1225" s="28"/>
      <c r="AQ1225" s="28"/>
      <c r="AR1225" s="28"/>
      <c r="AS1225" s="28"/>
      <c r="AT1225" s="28"/>
      <c r="AU1225" s="28"/>
      <c r="AV1225" s="28"/>
      <c r="AW1225" s="28"/>
      <c r="AX1225" s="28"/>
      <c r="AY1225" s="28"/>
      <c r="AZ1225" s="28"/>
      <c r="BA1225" s="28"/>
      <c r="BB1225" s="28"/>
      <c r="BC1225" s="28"/>
      <c r="BD1225" s="28"/>
      <c r="BE1225" s="28"/>
      <c r="BF1225" s="28"/>
      <c r="BG1225" s="28"/>
      <c r="BH1225" s="28"/>
      <c r="BI1225" s="28"/>
      <c r="BJ1225" s="28"/>
    </row>
    <row r="1226" spans="1:62" s="12" customFormat="1" ht="14.4" x14ac:dyDescent="0.25">
      <c r="A1226" s="37"/>
      <c r="B1226" s="21"/>
      <c r="C1226" s="21"/>
      <c r="D1226" s="21"/>
      <c r="E1226" s="21"/>
      <c r="F1226" s="21"/>
      <c r="G1226" s="57"/>
      <c r="H1226" s="21"/>
      <c r="I1226" s="21"/>
      <c r="J1226" s="21"/>
      <c r="K1226" s="21"/>
      <c r="L1226" s="28"/>
      <c r="M1226" s="28"/>
      <c r="N1226" s="28"/>
      <c r="O1226" s="28"/>
      <c r="P1226" s="28"/>
      <c r="Q1226" s="28"/>
      <c r="R1226" s="28"/>
      <c r="S1226" s="28"/>
      <c r="T1226" s="28"/>
      <c r="U1226" s="28"/>
      <c r="V1226" s="28"/>
      <c r="W1226" s="28"/>
      <c r="X1226" s="28"/>
      <c r="Y1226" s="28"/>
      <c r="Z1226" s="28"/>
      <c r="AA1226" s="28"/>
      <c r="AB1226" s="28"/>
      <c r="AC1226" s="28"/>
      <c r="AD1226" s="28"/>
      <c r="AE1226" s="28"/>
      <c r="AF1226" s="28"/>
      <c r="AG1226" s="28"/>
      <c r="AH1226" s="28"/>
      <c r="AI1226" s="28"/>
      <c r="AJ1226" s="28"/>
      <c r="AK1226" s="28"/>
      <c r="AL1226" s="28"/>
      <c r="AM1226" s="28"/>
      <c r="AN1226" s="28"/>
      <c r="AO1226" s="28"/>
      <c r="AP1226" s="28"/>
      <c r="AQ1226" s="28"/>
      <c r="AR1226" s="28"/>
      <c r="AS1226" s="28"/>
      <c r="AT1226" s="28"/>
      <c r="AU1226" s="28"/>
      <c r="AV1226" s="28"/>
      <c r="AW1226" s="28"/>
      <c r="AX1226" s="28"/>
      <c r="AY1226" s="28"/>
      <c r="AZ1226" s="28"/>
      <c r="BA1226" s="28"/>
      <c r="BB1226" s="28"/>
      <c r="BC1226" s="28"/>
      <c r="BD1226" s="28"/>
      <c r="BE1226" s="28"/>
      <c r="BF1226" s="28"/>
      <c r="BG1226" s="28"/>
      <c r="BH1226" s="28"/>
      <c r="BI1226" s="28"/>
      <c r="BJ1226" s="28"/>
    </row>
    <row r="1227" spans="1:62" s="12" customFormat="1" ht="14.4" x14ac:dyDescent="0.25">
      <c r="A1227" s="37"/>
      <c r="B1227" s="21"/>
      <c r="C1227" s="21"/>
      <c r="D1227" s="21"/>
      <c r="E1227" s="21"/>
      <c r="F1227" s="21"/>
      <c r="G1227" s="57"/>
      <c r="H1227" s="21"/>
      <c r="I1227" s="21"/>
      <c r="J1227" s="21"/>
      <c r="K1227" s="21"/>
      <c r="L1227" s="28"/>
      <c r="M1227" s="28"/>
      <c r="N1227" s="28"/>
      <c r="O1227" s="28"/>
      <c r="P1227" s="28"/>
      <c r="Q1227" s="28"/>
      <c r="R1227" s="28"/>
      <c r="S1227" s="28"/>
      <c r="T1227" s="28"/>
      <c r="U1227" s="28"/>
      <c r="V1227" s="28"/>
      <c r="W1227" s="28"/>
      <c r="X1227" s="28"/>
      <c r="Y1227" s="28"/>
      <c r="Z1227" s="28"/>
      <c r="AA1227" s="28"/>
      <c r="AB1227" s="28"/>
      <c r="AC1227" s="28"/>
      <c r="AD1227" s="28"/>
      <c r="AE1227" s="28"/>
      <c r="AF1227" s="28"/>
      <c r="AG1227" s="28"/>
      <c r="AH1227" s="28"/>
      <c r="AI1227" s="28"/>
      <c r="AJ1227" s="28"/>
      <c r="AK1227" s="28"/>
      <c r="AL1227" s="28"/>
      <c r="AM1227" s="28"/>
      <c r="AN1227" s="28"/>
      <c r="AO1227" s="28"/>
      <c r="AP1227" s="28"/>
      <c r="AQ1227" s="28"/>
      <c r="AR1227" s="28"/>
      <c r="AS1227" s="28"/>
      <c r="AT1227" s="28"/>
      <c r="AU1227" s="28"/>
      <c r="AV1227" s="28"/>
      <c r="AW1227" s="28"/>
      <c r="AX1227" s="28"/>
      <c r="AY1227" s="28"/>
      <c r="AZ1227" s="28"/>
      <c r="BA1227" s="28"/>
      <c r="BB1227" s="28"/>
      <c r="BC1227" s="28"/>
      <c r="BD1227" s="28"/>
      <c r="BE1227" s="28"/>
      <c r="BF1227" s="28"/>
      <c r="BG1227" s="28"/>
      <c r="BH1227" s="28"/>
      <c r="BI1227" s="28"/>
      <c r="BJ1227" s="28"/>
    </row>
    <row r="1228" spans="1:62" s="12" customFormat="1" ht="14.4" x14ac:dyDescent="0.25">
      <c r="A1228" s="37"/>
      <c r="B1228" s="21"/>
      <c r="C1228" s="21"/>
      <c r="D1228" s="21"/>
      <c r="E1228" s="21"/>
      <c r="F1228" s="21"/>
      <c r="G1228" s="57"/>
      <c r="H1228" s="21"/>
      <c r="I1228" s="21"/>
      <c r="J1228" s="21"/>
      <c r="K1228" s="21"/>
      <c r="L1228" s="28"/>
      <c r="M1228" s="28"/>
      <c r="N1228" s="28"/>
      <c r="O1228" s="28"/>
      <c r="P1228" s="28"/>
      <c r="Q1228" s="28"/>
      <c r="R1228" s="28"/>
      <c r="S1228" s="28"/>
      <c r="T1228" s="28"/>
      <c r="U1228" s="28"/>
      <c r="V1228" s="28"/>
      <c r="W1228" s="28"/>
      <c r="X1228" s="28"/>
      <c r="Y1228" s="28"/>
      <c r="Z1228" s="28"/>
      <c r="AA1228" s="28"/>
      <c r="AB1228" s="28"/>
      <c r="AC1228" s="28"/>
      <c r="AD1228" s="28"/>
      <c r="AE1228" s="28"/>
      <c r="AF1228" s="28"/>
      <c r="AG1228" s="28"/>
      <c r="AH1228" s="28"/>
      <c r="AI1228" s="28"/>
      <c r="AJ1228" s="28"/>
      <c r="AK1228" s="28"/>
      <c r="AL1228" s="28"/>
      <c r="AM1228" s="28"/>
      <c r="AN1228" s="28"/>
      <c r="AO1228" s="28"/>
      <c r="AP1228" s="28"/>
      <c r="AQ1228" s="28"/>
      <c r="AR1228" s="28"/>
      <c r="AS1228" s="28"/>
      <c r="AT1228" s="28"/>
      <c r="AU1228" s="28"/>
      <c r="AV1228" s="28"/>
      <c r="AW1228" s="28"/>
      <c r="AX1228" s="28"/>
      <c r="AY1228" s="28"/>
      <c r="AZ1228" s="28"/>
      <c r="BA1228" s="28"/>
      <c r="BB1228" s="28"/>
      <c r="BC1228" s="28"/>
      <c r="BD1228" s="28"/>
      <c r="BE1228" s="28"/>
      <c r="BF1228" s="28"/>
      <c r="BG1228" s="28"/>
      <c r="BH1228" s="28"/>
      <c r="BI1228" s="28"/>
      <c r="BJ1228" s="28"/>
    </row>
    <row r="1229" spans="1:62" s="12" customFormat="1" ht="14.4" x14ac:dyDescent="0.25">
      <c r="A1229" s="37"/>
      <c r="B1229" s="21"/>
      <c r="C1229" s="21"/>
      <c r="D1229" s="21"/>
      <c r="E1229" s="21"/>
      <c r="F1229" s="21"/>
      <c r="G1229" s="57"/>
      <c r="H1229" s="21"/>
      <c r="I1229" s="21"/>
      <c r="J1229" s="21"/>
      <c r="K1229" s="21"/>
      <c r="L1229" s="28"/>
      <c r="M1229" s="28"/>
      <c r="N1229" s="28"/>
      <c r="O1229" s="28"/>
      <c r="P1229" s="28"/>
      <c r="Q1229" s="28"/>
      <c r="R1229" s="28"/>
      <c r="S1229" s="28"/>
      <c r="T1229" s="28"/>
      <c r="U1229" s="28"/>
      <c r="V1229" s="28"/>
      <c r="W1229" s="28"/>
      <c r="X1229" s="28"/>
      <c r="Y1229" s="28"/>
      <c r="Z1229" s="28"/>
      <c r="AA1229" s="28"/>
      <c r="AB1229" s="28"/>
      <c r="AC1229" s="28"/>
      <c r="AD1229" s="28"/>
      <c r="AE1229" s="28"/>
      <c r="AF1229" s="28"/>
      <c r="AG1229" s="28"/>
      <c r="AH1229" s="28"/>
      <c r="AI1229" s="28"/>
      <c r="AJ1229" s="28"/>
      <c r="AK1229" s="28"/>
      <c r="AL1229" s="28"/>
      <c r="AM1229" s="28"/>
      <c r="AN1229" s="28"/>
      <c r="AO1229" s="28"/>
      <c r="AP1229" s="28"/>
      <c r="AQ1229" s="28"/>
      <c r="AR1229" s="28"/>
      <c r="AS1229" s="28"/>
      <c r="AT1229" s="28"/>
      <c r="AU1229" s="28"/>
      <c r="AV1229" s="28"/>
      <c r="AW1229" s="28"/>
      <c r="AX1229" s="28"/>
      <c r="AY1229" s="28"/>
      <c r="AZ1229" s="28"/>
      <c r="BA1229" s="28"/>
      <c r="BB1229" s="28"/>
      <c r="BC1229" s="28"/>
      <c r="BD1229" s="28"/>
      <c r="BE1229" s="28"/>
      <c r="BF1229" s="28"/>
      <c r="BG1229" s="28"/>
      <c r="BH1229" s="28"/>
      <c r="BI1229" s="28"/>
      <c r="BJ1229" s="28"/>
    </row>
    <row r="1230" spans="1:62" s="12" customFormat="1" ht="14.4" x14ac:dyDescent="0.25">
      <c r="A1230" s="37"/>
      <c r="B1230" s="21"/>
      <c r="C1230" s="21"/>
      <c r="D1230" s="21"/>
      <c r="E1230" s="21"/>
      <c r="F1230" s="21"/>
      <c r="G1230" s="57"/>
      <c r="H1230" s="21"/>
      <c r="I1230" s="21"/>
      <c r="J1230" s="21"/>
      <c r="K1230" s="21"/>
      <c r="L1230" s="28"/>
      <c r="M1230" s="28"/>
      <c r="N1230" s="28"/>
      <c r="O1230" s="28"/>
      <c r="P1230" s="28"/>
      <c r="Q1230" s="28"/>
      <c r="R1230" s="28"/>
      <c r="S1230" s="28"/>
      <c r="T1230" s="28"/>
      <c r="U1230" s="28"/>
      <c r="V1230" s="28"/>
      <c r="W1230" s="28"/>
      <c r="X1230" s="28"/>
      <c r="Y1230" s="28"/>
      <c r="Z1230" s="28"/>
      <c r="AA1230" s="28"/>
      <c r="AB1230" s="28"/>
      <c r="AC1230" s="28"/>
      <c r="AD1230" s="28"/>
      <c r="AE1230" s="28"/>
      <c r="AF1230" s="28"/>
      <c r="AG1230" s="28"/>
      <c r="AH1230" s="28"/>
      <c r="AI1230" s="28"/>
      <c r="AJ1230" s="28"/>
      <c r="AK1230" s="28"/>
      <c r="AL1230" s="28"/>
      <c r="AM1230" s="28"/>
      <c r="AN1230" s="28"/>
      <c r="AO1230" s="28"/>
      <c r="AP1230" s="28"/>
      <c r="AQ1230" s="28"/>
      <c r="AR1230" s="28"/>
      <c r="AS1230" s="28"/>
      <c r="AT1230" s="28"/>
      <c r="AU1230" s="28"/>
      <c r="AV1230" s="28"/>
      <c r="AW1230" s="28"/>
      <c r="AX1230" s="28"/>
      <c r="AY1230" s="28"/>
      <c r="AZ1230" s="28"/>
      <c r="BA1230" s="28"/>
      <c r="BB1230" s="28"/>
      <c r="BC1230" s="28"/>
      <c r="BD1230" s="28"/>
      <c r="BE1230" s="28"/>
      <c r="BF1230" s="28"/>
      <c r="BG1230" s="28"/>
      <c r="BH1230" s="28"/>
      <c r="BI1230" s="28"/>
      <c r="BJ1230" s="28"/>
    </row>
    <row r="1231" spans="1:62" s="12" customFormat="1" ht="14.4" x14ac:dyDescent="0.25">
      <c r="A1231" s="37"/>
      <c r="B1231" s="21"/>
      <c r="C1231" s="21"/>
      <c r="D1231" s="21"/>
      <c r="E1231" s="21"/>
      <c r="F1231" s="21"/>
      <c r="G1231" s="57"/>
      <c r="H1231" s="21"/>
      <c r="I1231" s="21"/>
      <c r="J1231" s="21"/>
      <c r="K1231" s="21"/>
      <c r="L1231" s="28"/>
      <c r="M1231" s="28"/>
      <c r="N1231" s="28"/>
      <c r="O1231" s="28"/>
      <c r="P1231" s="28"/>
      <c r="Q1231" s="28"/>
      <c r="R1231" s="28"/>
      <c r="S1231" s="28"/>
      <c r="T1231" s="28"/>
      <c r="U1231" s="28"/>
      <c r="V1231" s="28"/>
      <c r="W1231" s="28"/>
      <c r="X1231" s="28"/>
      <c r="Y1231" s="28"/>
      <c r="Z1231" s="28"/>
      <c r="AA1231" s="28"/>
      <c r="AB1231" s="28"/>
      <c r="AC1231" s="28"/>
      <c r="AD1231" s="28"/>
      <c r="AE1231" s="28"/>
      <c r="AF1231" s="28"/>
      <c r="AG1231" s="28"/>
      <c r="AH1231" s="28"/>
      <c r="AI1231" s="28"/>
      <c r="AJ1231" s="28"/>
      <c r="AK1231" s="28"/>
      <c r="AL1231" s="28"/>
      <c r="AM1231" s="28"/>
      <c r="AN1231" s="28"/>
      <c r="AO1231" s="28"/>
      <c r="AP1231" s="28"/>
      <c r="AQ1231" s="28"/>
      <c r="AR1231" s="28"/>
      <c r="AS1231" s="28"/>
      <c r="AT1231" s="28"/>
      <c r="AU1231" s="28"/>
      <c r="AV1231" s="28"/>
      <c r="AW1231" s="28"/>
      <c r="AX1231" s="28"/>
      <c r="AY1231" s="28"/>
      <c r="AZ1231" s="28"/>
      <c r="BA1231" s="28"/>
      <c r="BB1231" s="28"/>
      <c r="BC1231" s="28"/>
      <c r="BD1231" s="28"/>
      <c r="BE1231" s="28"/>
      <c r="BF1231" s="28"/>
      <c r="BG1231" s="28"/>
      <c r="BH1231" s="28"/>
      <c r="BI1231" s="28"/>
      <c r="BJ1231" s="28"/>
    </row>
    <row r="1232" spans="1:62" s="12" customFormat="1" ht="14.4" x14ac:dyDescent="0.25">
      <c r="A1232" s="37"/>
      <c r="B1232" s="21"/>
      <c r="C1232" s="21"/>
      <c r="D1232" s="21"/>
      <c r="E1232" s="21"/>
      <c r="F1232" s="21"/>
      <c r="G1232" s="57"/>
      <c r="H1232" s="21"/>
      <c r="I1232" s="21"/>
      <c r="J1232" s="21"/>
      <c r="K1232" s="21"/>
      <c r="L1232" s="28"/>
      <c r="M1232" s="28"/>
      <c r="N1232" s="28"/>
      <c r="O1232" s="28"/>
      <c r="P1232" s="28"/>
      <c r="Q1232" s="28"/>
      <c r="R1232" s="28"/>
      <c r="S1232" s="28"/>
      <c r="T1232" s="28"/>
      <c r="U1232" s="28"/>
      <c r="V1232" s="28"/>
      <c r="W1232" s="28"/>
      <c r="X1232" s="28"/>
      <c r="Y1232" s="28"/>
      <c r="Z1232" s="28"/>
      <c r="AA1232" s="28"/>
      <c r="AB1232" s="28"/>
      <c r="AC1232" s="28"/>
      <c r="AD1232" s="28"/>
      <c r="AE1232" s="28"/>
      <c r="AF1232" s="28"/>
      <c r="AG1232" s="28"/>
      <c r="AH1232" s="28"/>
      <c r="AI1232" s="28"/>
      <c r="AJ1232" s="28"/>
      <c r="AK1232" s="28"/>
      <c r="AL1232" s="28"/>
      <c r="AM1232" s="28"/>
      <c r="AN1232" s="28"/>
      <c r="AO1232" s="28"/>
      <c r="AP1232" s="28"/>
      <c r="AQ1232" s="28"/>
      <c r="AR1232" s="28"/>
      <c r="AS1232" s="28"/>
      <c r="AT1232" s="28"/>
      <c r="AU1232" s="28"/>
      <c r="AV1232" s="28"/>
      <c r="AW1232" s="28"/>
      <c r="AX1232" s="28"/>
      <c r="AY1232" s="28"/>
      <c r="AZ1232" s="28"/>
      <c r="BA1232" s="28"/>
      <c r="BB1232" s="28"/>
      <c r="BC1232" s="28"/>
      <c r="BD1232" s="28"/>
      <c r="BE1232" s="28"/>
      <c r="BF1232" s="28"/>
      <c r="BG1232" s="28"/>
      <c r="BH1232" s="28"/>
      <c r="BI1232" s="28"/>
      <c r="BJ1232" s="28"/>
    </row>
    <row r="1233" spans="1:62" s="12" customFormat="1" ht="14.4" x14ac:dyDescent="0.25">
      <c r="A1233" s="37"/>
      <c r="B1233" s="21"/>
      <c r="C1233" s="21"/>
      <c r="D1233" s="21"/>
      <c r="E1233" s="21"/>
      <c r="F1233" s="21"/>
      <c r="G1233" s="57"/>
      <c r="H1233" s="21"/>
      <c r="I1233" s="21"/>
      <c r="J1233" s="21"/>
      <c r="K1233" s="21"/>
      <c r="L1233" s="28"/>
      <c r="M1233" s="28"/>
      <c r="N1233" s="28"/>
      <c r="O1233" s="28"/>
      <c r="P1233" s="28"/>
      <c r="Q1233" s="28"/>
      <c r="R1233" s="28"/>
      <c r="S1233" s="28"/>
      <c r="T1233" s="28"/>
      <c r="U1233" s="28"/>
      <c r="V1233" s="28"/>
      <c r="W1233" s="28"/>
      <c r="X1233" s="28"/>
      <c r="Y1233" s="28"/>
      <c r="Z1233" s="28"/>
      <c r="AA1233" s="28"/>
      <c r="AB1233" s="28"/>
      <c r="AC1233" s="28"/>
      <c r="AD1233" s="28"/>
      <c r="AE1233" s="28"/>
      <c r="AF1233" s="28"/>
      <c r="AG1233" s="28"/>
      <c r="AH1233" s="28"/>
      <c r="AI1233" s="28"/>
      <c r="AJ1233" s="28"/>
      <c r="AK1233" s="28"/>
      <c r="AL1233" s="28"/>
      <c r="AM1233" s="28"/>
      <c r="AN1233" s="28"/>
      <c r="AO1233" s="28"/>
      <c r="AP1233" s="28"/>
      <c r="AQ1233" s="28"/>
      <c r="AR1233" s="28"/>
      <c r="AS1233" s="28"/>
      <c r="AT1233" s="28"/>
      <c r="AU1233" s="28"/>
      <c r="AV1233" s="28"/>
      <c r="AW1233" s="28"/>
      <c r="AX1233" s="28"/>
      <c r="AY1233" s="28"/>
      <c r="AZ1233" s="28"/>
      <c r="BA1233" s="28"/>
      <c r="BB1233" s="28"/>
      <c r="BC1233" s="28"/>
      <c r="BD1233" s="28"/>
      <c r="BE1233" s="28"/>
      <c r="BF1233" s="28"/>
      <c r="BG1233" s="28"/>
      <c r="BH1233" s="28"/>
      <c r="BI1233" s="28"/>
      <c r="BJ1233" s="28"/>
    </row>
    <row r="1234" spans="1:62" s="12" customFormat="1" ht="14.4" x14ac:dyDescent="0.25">
      <c r="A1234" s="37"/>
      <c r="B1234" s="21"/>
      <c r="C1234" s="21"/>
      <c r="D1234" s="21"/>
      <c r="E1234" s="21"/>
      <c r="F1234" s="21"/>
      <c r="G1234" s="57"/>
      <c r="H1234" s="21"/>
      <c r="I1234" s="21"/>
      <c r="J1234" s="21"/>
      <c r="K1234" s="21"/>
      <c r="L1234" s="28"/>
      <c r="M1234" s="28"/>
      <c r="N1234" s="28"/>
      <c r="O1234" s="28"/>
      <c r="P1234" s="28"/>
      <c r="Q1234" s="28"/>
      <c r="R1234" s="28"/>
      <c r="S1234" s="28"/>
      <c r="T1234" s="28"/>
      <c r="U1234" s="28"/>
      <c r="V1234" s="28"/>
      <c r="W1234" s="28"/>
      <c r="X1234" s="28"/>
      <c r="Y1234" s="28"/>
      <c r="Z1234" s="28"/>
      <c r="AA1234" s="28"/>
      <c r="AB1234" s="28"/>
      <c r="AC1234" s="28"/>
      <c r="AD1234" s="28"/>
      <c r="AE1234" s="28"/>
      <c r="AF1234" s="28"/>
      <c r="AG1234" s="28"/>
      <c r="AH1234" s="28"/>
      <c r="AI1234" s="28"/>
      <c r="AJ1234" s="28"/>
      <c r="AK1234" s="28"/>
      <c r="AL1234" s="28"/>
      <c r="AM1234" s="28"/>
      <c r="AN1234" s="28"/>
      <c r="AO1234" s="28"/>
      <c r="AP1234" s="28"/>
      <c r="AQ1234" s="28"/>
      <c r="AR1234" s="28"/>
      <c r="AS1234" s="28"/>
      <c r="AT1234" s="28"/>
      <c r="AU1234" s="28"/>
      <c r="AV1234" s="28"/>
      <c r="AW1234" s="28"/>
      <c r="AX1234" s="28"/>
      <c r="AY1234" s="28"/>
      <c r="AZ1234" s="28"/>
      <c r="BA1234" s="28"/>
      <c r="BB1234" s="28"/>
      <c r="BC1234" s="28"/>
      <c r="BD1234" s="28"/>
      <c r="BE1234" s="28"/>
      <c r="BF1234" s="28"/>
      <c r="BG1234" s="28"/>
      <c r="BH1234" s="28"/>
      <c r="BI1234" s="28"/>
      <c r="BJ1234" s="28"/>
    </row>
    <row r="1235" spans="1:62" s="12" customFormat="1" ht="14.4" x14ac:dyDescent="0.25">
      <c r="A1235" s="37"/>
      <c r="B1235" s="21"/>
      <c r="C1235" s="21"/>
      <c r="D1235" s="21"/>
      <c r="E1235" s="21"/>
      <c r="F1235" s="21"/>
      <c r="G1235" s="57"/>
      <c r="H1235" s="21"/>
      <c r="I1235" s="21"/>
      <c r="J1235" s="21"/>
      <c r="K1235" s="21"/>
      <c r="L1235" s="28"/>
      <c r="M1235" s="28"/>
      <c r="N1235" s="28"/>
      <c r="O1235" s="28"/>
      <c r="P1235" s="28"/>
      <c r="Q1235" s="28"/>
      <c r="R1235" s="28"/>
      <c r="S1235" s="28"/>
      <c r="T1235" s="28"/>
      <c r="U1235" s="28"/>
      <c r="V1235" s="28"/>
      <c r="W1235" s="28"/>
      <c r="X1235" s="28"/>
      <c r="Y1235" s="28"/>
      <c r="Z1235" s="28"/>
      <c r="AA1235" s="28"/>
      <c r="AB1235" s="28"/>
      <c r="AC1235" s="28"/>
      <c r="AD1235" s="28"/>
      <c r="AE1235" s="28"/>
      <c r="AF1235" s="28"/>
      <c r="AG1235" s="28"/>
      <c r="AH1235" s="28"/>
      <c r="AI1235" s="28"/>
      <c r="AJ1235" s="28"/>
      <c r="AK1235" s="28"/>
      <c r="AL1235" s="28"/>
      <c r="AM1235" s="28"/>
      <c r="AN1235" s="28"/>
      <c r="AO1235" s="28"/>
      <c r="AP1235" s="28"/>
      <c r="AQ1235" s="28"/>
      <c r="AR1235" s="28"/>
      <c r="AS1235" s="28"/>
      <c r="AT1235" s="28"/>
      <c r="AU1235" s="28"/>
      <c r="AV1235" s="28"/>
      <c r="AW1235" s="28"/>
      <c r="AX1235" s="28"/>
      <c r="AY1235" s="28"/>
      <c r="AZ1235" s="28"/>
      <c r="BA1235" s="28"/>
      <c r="BB1235" s="28"/>
      <c r="BC1235" s="28"/>
      <c r="BD1235" s="28"/>
      <c r="BE1235" s="28"/>
      <c r="BF1235" s="28"/>
      <c r="BG1235" s="28"/>
      <c r="BH1235" s="28"/>
      <c r="BI1235" s="28"/>
      <c r="BJ1235" s="28"/>
    </row>
    <row r="1236" spans="1:62" s="12" customFormat="1" ht="14.4" x14ac:dyDescent="0.25">
      <c r="A1236" s="37"/>
      <c r="B1236" s="21"/>
      <c r="C1236" s="21"/>
      <c r="D1236" s="21"/>
      <c r="E1236" s="21"/>
      <c r="F1236" s="21"/>
      <c r="G1236" s="57"/>
      <c r="H1236" s="21"/>
      <c r="I1236" s="21"/>
      <c r="J1236" s="21"/>
      <c r="K1236" s="21"/>
      <c r="L1236" s="28"/>
      <c r="M1236" s="28"/>
      <c r="N1236" s="28"/>
      <c r="O1236" s="28"/>
      <c r="P1236" s="28"/>
      <c r="Q1236" s="28"/>
      <c r="R1236" s="28"/>
      <c r="S1236" s="28"/>
      <c r="T1236" s="28"/>
      <c r="U1236" s="28"/>
      <c r="V1236" s="28"/>
      <c r="W1236" s="28"/>
      <c r="X1236" s="28"/>
      <c r="Y1236" s="28"/>
      <c r="Z1236" s="28"/>
      <c r="AA1236" s="28"/>
      <c r="AB1236" s="28"/>
      <c r="AC1236" s="28"/>
      <c r="AD1236" s="28"/>
      <c r="AE1236" s="28"/>
      <c r="AF1236" s="28"/>
      <c r="AG1236" s="28"/>
      <c r="AH1236" s="28"/>
      <c r="AI1236" s="28"/>
      <c r="AJ1236" s="28"/>
      <c r="AK1236" s="28"/>
      <c r="AL1236" s="28"/>
      <c r="AM1236" s="28"/>
      <c r="AN1236" s="28"/>
      <c r="AO1236" s="28"/>
      <c r="AP1236" s="28"/>
      <c r="AQ1236" s="28"/>
      <c r="AR1236" s="28"/>
      <c r="AS1236" s="28"/>
      <c r="AT1236" s="28"/>
      <c r="AU1236" s="28"/>
      <c r="AV1236" s="28"/>
      <c r="AW1236" s="28"/>
      <c r="AX1236" s="28"/>
      <c r="AY1236" s="28"/>
      <c r="AZ1236" s="28"/>
      <c r="BA1236" s="28"/>
      <c r="BB1236" s="28"/>
      <c r="BC1236" s="28"/>
      <c r="BD1236" s="28"/>
      <c r="BE1236" s="28"/>
      <c r="BF1236" s="28"/>
      <c r="BG1236" s="28"/>
      <c r="BH1236" s="28"/>
      <c r="BI1236" s="28"/>
      <c r="BJ1236" s="28"/>
    </row>
    <row r="1237" spans="1:62" s="12" customFormat="1" ht="14.4" x14ac:dyDescent="0.25">
      <c r="A1237" s="37"/>
      <c r="B1237" s="21"/>
      <c r="C1237" s="21"/>
      <c r="D1237" s="21"/>
      <c r="E1237" s="21"/>
      <c r="F1237" s="21"/>
      <c r="G1237" s="57"/>
      <c r="H1237" s="21"/>
      <c r="I1237" s="21"/>
      <c r="J1237" s="21"/>
      <c r="K1237" s="21"/>
      <c r="L1237" s="28"/>
      <c r="M1237" s="28"/>
      <c r="N1237" s="28"/>
      <c r="O1237" s="28"/>
      <c r="P1237" s="28"/>
      <c r="Q1237" s="28"/>
      <c r="R1237" s="28"/>
      <c r="S1237" s="28"/>
      <c r="T1237" s="28"/>
      <c r="U1237" s="28"/>
      <c r="V1237" s="28"/>
      <c r="W1237" s="28"/>
      <c r="X1237" s="28"/>
      <c r="Y1237" s="28"/>
      <c r="Z1237" s="28"/>
      <c r="AA1237" s="28"/>
      <c r="AB1237" s="28"/>
      <c r="AC1237" s="28"/>
      <c r="AD1237" s="28"/>
      <c r="AE1237" s="28"/>
      <c r="AF1237" s="28"/>
      <c r="AG1237" s="28"/>
      <c r="AH1237" s="28"/>
      <c r="AI1237" s="28"/>
      <c r="AJ1237" s="28"/>
      <c r="AK1237" s="28"/>
      <c r="AL1237" s="28"/>
      <c r="AM1237" s="28"/>
      <c r="AN1237" s="28"/>
      <c r="AO1237" s="28"/>
      <c r="AP1237" s="28"/>
      <c r="AQ1237" s="28"/>
      <c r="AR1237" s="28"/>
      <c r="AS1237" s="28"/>
      <c r="AT1237" s="28"/>
      <c r="AU1237" s="28"/>
      <c r="AV1237" s="28"/>
      <c r="AW1237" s="28"/>
      <c r="AX1237" s="28"/>
      <c r="AY1237" s="28"/>
      <c r="AZ1237" s="28"/>
      <c r="BA1237" s="28"/>
      <c r="BB1237" s="28"/>
      <c r="BC1237" s="28"/>
      <c r="BD1237" s="28"/>
      <c r="BE1237" s="28"/>
      <c r="BF1237" s="28"/>
      <c r="BG1237" s="28"/>
      <c r="BH1237" s="28"/>
      <c r="BI1237" s="28"/>
      <c r="BJ1237" s="28"/>
    </row>
    <row r="1238" spans="1:62" s="12" customFormat="1" ht="14.4" x14ac:dyDescent="0.25">
      <c r="A1238" s="37"/>
      <c r="B1238" s="21"/>
      <c r="C1238" s="21"/>
      <c r="D1238" s="21"/>
      <c r="E1238" s="21"/>
      <c r="F1238" s="21"/>
      <c r="G1238" s="57"/>
      <c r="H1238" s="21"/>
      <c r="I1238" s="21"/>
      <c r="J1238" s="21"/>
      <c r="K1238" s="21"/>
      <c r="L1238" s="28"/>
      <c r="M1238" s="28"/>
      <c r="N1238" s="28"/>
      <c r="O1238" s="28"/>
      <c r="P1238" s="28"/>
      <c r="Q1238" s="28"/>
      <c r="R1238" s="28"/>
      <c r="S1238" s="28"/>
      <c r="T1238" s="28"/>
      <c r="U1238" s="28"/>
      <c r="V1238" s="28"/>
      <c r="W1238" s="28"/>
      <c r="X1238" s="28"/>
      <c r="Y1238" s="28"/>
      <c r="Z1238" s="28"/>
      <c r="AA1238" s="28"/>
      <c r="AB1238" s="28"/>
      <c r="AC1238" s="28"/>
      <c r="AD1238" s="28"/>
      <c r="AE1238" s="28"/>
      <c r="AF1238" s="28"/>
      <c r="AG1238" s="28"/>
      <c r="AH1238" s="28"/>
      <c r="AI1238" s="28"/>
      <c r="AJ1238" s="28"/>
      <c r="AK1238" s="28"/>
      <c r="AL1238" s="28"/>
      <c r="AM1238" s="28"/>
      <c r="AN1238" s="28"/>
      <c r="AO1238" s="28"/>
      <c r="AP1238" s="28"/>
      <c r="AQ1238" s="28"/>
      <c r="AR1238" s="28"/>
      <c r="AS1238" s="28"/>
      <c r="AT1238" s="28"/>
      <c r="AU1238" s="28"/>
      <c r="AV1238" s="28"/>
      <c r="AW1238" s="28"/>
      <c r="AX1238" s="28"/>
      <c r="AY1238" s="28"/>
      <c r="AZ1238" s="28"/>
      <c r="BA1238" s="28"/>
      <c r="BB1238" s="28"/>
      <c r="BC1238" s="28"/>
      <c r="BD1238" s="28"/>
      <c r="BE1238" s="28"/>
      <c r="BF1238" s="28"/>
      <c r="BG1238" s="28"/>
      <c r="BH1238" s="28"/>
      <c r="BI1238" s="28"/>
      <c r="BJ1238" s="28"/>
    </row>
    <row r="1239" spans="1:62" s="12" customFormat="1" ht="14.4" x14ac:dyDescent="0.25">
      <c r="A1239" s="37"/>
      <c r="B1239" s="21"/>
      <c r="C1239" s="21"/>
      <c r="D1239" s="21"/>
      <c r="E1239" s="21"/>
      <c r="F1239" s="21"/>
      <c r="G1239" s="57"/>
      <c r="H1239" s="21"/>
      <c r="I1239" s="21"/>
      <c r="J1239" s="21"/>
      <c r="K1239" s="21"/>
      <c r="L1239" s="28"/>
      <c r="M1239" s="28"/>
      <c r="N1239" s="28"/>
      <c r="O1239" s="28"/>
      <c r="P1239" s="28"/>
      <c r="Q1239" s="28"/>
      <c r="R1239" s="28"/>
      <c r="S1239" s="28"/>
      <c r="T1239" s="28"/>
      <c r="U1239" s="28"/>
      <c r="V1239" s="28"/>
      <c r="W1239" s="28"/>
      <c r="X1239" s="28"/>
      <c r="Y1239" s="28"/>
      <c r="Z1239" s="28"/>
      <c r="AA1239" s="28"/>
      <c r="AB1239" s="28"/>
      <c r="AC1239" s="28"/>
      <c r="AD1239" s="28"/>
      <c r="AE1239" s="28"/>
      <c r="AF1239" s="28"/>
      <c r="AG1239" s="28"/>
      <c r="AH1239" s="28"/>
      <c r="AI1239" s="28"/>
      <c r="AJ1239" s="28"/>
      <c r="AK1239" s="28"/>
      <c r="AL1239" s="28"/>
      <c r="AM1239" s="28"/>
      <c r="AN1239" s="28"/>
      <c r="AO1239" s="28"/>
      <c r="AP1239" s="28"/>
      <c r="AQ1239" s="28"/>
      <c r="AR1239" s="28"/>
      <c r="AS1239" s="28"/>
      <c r="AT1239" s="28"/>
      <c r="AU1239" s="28"/>
      <c r="AV1239" s="28"/>
      <c r="AW1239" s="28"/>
      <c r="AX1239" s="28"/>
      <c r="AY1239" s="28"/>
      <c r="AZ1239" s="28"/>
      <c r="BA1239" s="28"/>
      <c r="BB1239" s="28"/>
      <c r="BC1239" s="28"/>
      <c r="BD1239" s="28"/>
      <c r="BE1239" s="28"/>
      <c r="BF1239" s="28"/>
      <c r="BG1239" s="28"/>
      <c r="BH1239" s="28"/>
      <c r="BI1239" s="28"/>
      <c r="BJ1239" s="28"/>
    </row>
    <row r="1240" spans="1:62" s="12" customFormat="1" ht="14.4" x14ac:dyDescent="0.25">
      <c r="A1240" s="37"/>
      <c r="B1240" s="21"/>
      <c r="C1240" s="21"/>
      <c r="D1240" s="21"/>
      <c r="E1240" s="21"/>
      <c r="F1240" s="21"/>
      <c r="G1240" s="57"/>
      <c r="H1240" s="21"/>
      <c r="I1240" s="21"/>
      <c r="J1240" s="21"/>
      <c r="K1240" s="21"/>
      <c r="L1240" s="28"/>
      <c r="M1240" s="28"/>
      <c r="N1240" s="28"/>
      <c r="O1240" s="28"/>
      <c r="P1240" s="28"/>
      <c r="Q1240" s="28"/>
      <c r="R1240" s="28"/>
      <c r="S1240" s="28"/>
      <c r="T1240" s="28"/>
      <c r="U1240" s="28"/>
      <c r="V1240" s="28"/>
      <c r="W1240" s="28"/>
      <c r="X1240" s="28"/>
      <c r="Y1240" s="28"/>
      <c r="Z1240" s="28"/>
      <c r="AA1240" s="28"/>
      <c r="AB1240" s="28"/>
      <c r="AC1240" s="28"/>
      <c r="AD1240" s="28"/>
      <c r="AE1240" s="28"/>
      <c r="AF1240" s="28"/>
      <c r="AG1240" s="28"/>
      <c r="AH1240" s="28"/>
      <c r="AI1240" s="28"/>
      <c r="AJ1240" s="28"/>
      <c r="AK1240" s="28"/>
      <c r="AL1240" s="28"/>
      <c r="AM1240" s="28"/>
      <c r="AN1240" s="28"/>
      <c r="AO1240" s="28"/>
      <c r="AP1240" s="28"/>
      <c r="AQ1240" s="28"/>
      <c r="AR1240" s="28"/>
      <c r="AS1240" s="28"/>
      <c r="AT1240" s="28"/>
      <c r="AU1240" s="28"/>
      <c r="AV1240" s="28"/>
      <c r="AW1240" s="28"/>
      <c r="AX1240" s="28"/>
      <c r="AY1240" s="28"/>
      <c r="AZ1240" s="28"/>
      <c r="BA1240" s="28"/>
      <c r="BB1240" s="28"/>
      <c r="BC1240" s="28"/>
      <c r="BD1240" s="28"/>
      <c r="BE1240" s="28"/>
      <c r="BF1240" s="28"/>
      <c r="BG1240" s="28"/>
      <c r="BH1240" s="28"/>
      <c r="BI1240" s="28"/>
      <c r="BJ1240" s="28"/>
    </row>
    <row r="1241" spans="1:62" s="12" customFormat="1" ht="14.4" x14ac:dyDescent="0.25">
      <c r="A1241" s="37"/>
      <c r="B1241" s="21"/>
      <c r="C1241" s="21"/>
      <c r="D1241" s="21"/>
      <c r="E1241" s="21"/>
      <c r="F1241" s="21"/>
      <c r="G1241" s="57"/>
      <c r="H1241" s="21"/>
      <c r="I1241" s="21"/>
      <c r="J1241" s="21"/>
      <c r="K1241" s="21"/>
      <c r="L1241" s="28"/>
      <c r="M1241" s="28"/>
      <c r="N1241" s="28"/>
      <c r="O1241" s="28"/>
      <c r="P1241" s="28"/>
      <c r="Q1241" s="28"/>
      <c r="R1241" s="28"/>
      <c r="S1241" s="28"/>
      <c r="T1241" s="28"/>
      <c r="U1241" s="28"/>
      <c r="V1241" s="28"/>
      <c r="W1241" s="28"/>
      <c r="X1241" s="28"/>
      <c r="Y1241" s="28"/>
      <c r="Z1241" s="28"/>
      <c r="AA1241" s="28"/>
      <c r="AB1241" s="28"/>
      <c r="AC1241" s="28"/>
      <c r="AD1241" s="28"/>
      <c r="AE1241" s="28"/>
      <c r="AF1241" s="28"/>
      <c r="AG1241" s="28"/>
      <c r="AH1241" s="28"/>
      <c r="AI1241" s="28"/>
      <c r="AJ1241" s="28"/>
      <c r="AK1241" s="28"/>
      <c r="AL1241" s="28"/>
      <c r="AM1241" s="28"/>
      <c r="AN1241" s="28"/>
      <c r="AO1241" s="28"/>
      <c r="AP1241" s="28"/>
      <c r="AQ1241" s="28"/>
      <c r="AR1241" s="28"/>
      <c r="AS1241" s="28"/>
      <c r="AT1241" s="28"/>
      <c r="AU1241" s="28"/>
      <c r="AV1241" s="28"/>
      <c r="AW1241" s="28"/>
      <c r="AX1241" s="28"/>
      <c r="AY1241" s="28"/>
      <c r="AZ1241" s="28"/>
      <c r="BA1241" s="28"/>
      <c r="BB1241" s="28"/>
      <c r="BC1241" s="28"/>
      <c r="BD1241" s="28"/>
      <c r="BE1241" s="28"/>
      <c r="BF1241" s="28"/>
      <c r="BG1241" s="28"/>
      <c r="BH1241" s="28"/>
      <c r="BI1241" s="28"/>
      <c r="BJ1241" s="28"/>
    </row>
    <row r="1242" spans="1:62" s="12" customFormat="1" ht="14.4" x14ac:dyDescent="0.25">
      <c r="A1242" s="37"/>
      <c r="B1242" s="21"/>
      <c r="C1242" s="21"/>
      <c r="D1242" s="21"/>
      <c r="E1242" s="21"/>
      <c r="F1242" s="21"/>
      <c r="G1242" s="57"/>
      <c r="H1242" s="21"/>
      <c r="I1242" s="21"/>
      <c r="J1242" s="21"/>
      <c r="K1242" s="21"/>
      <c r="L1242" s="28"/>
      <c r="M1242" s="28"/>
      <c r="N1242" s="28"/>
      <c r="O1242" s="28"/>
      <c r="P1242" s="28"/>
      <c r="Q1242" s="28"/>
      <c r="R1242" s="28"/>
      <c r="S1242" s="28"/>
      <c r="T1242" s="28"/>
      <c r="U1242" s="28"/>
      <c r="V1242" s="28"/>
      <c r="W1242" s="28"/>
      <c r="X1242" s="28"/>
      <c r="Y1242" s="28"/>
      <c r="Z1242" s="28"/>
      <c r="AA1242" s="28"/>
      <c r="AB1242" s="28"/>
      <c r="AC1242" s="28"/>
      <c r="AD1242" s="28"/>
      <c r="AE1242" s="28"/>
      <c r="AF1242" s="28"/>
      <c r="AG1242" s="28"/>
      <c r="AH1242" s="28"/>
      <c r="AI1242" s="28"/>
      <c r="AJ1242" s="28"/>
      <c r="AK1242" s="28"/>
      <c r="AL1242" s="28"/>
      <c r="AM1242" s="28"/>
      <c r="AN1242" s="28"/>
      <c r="AO1242" s="28"/>
      <c r="AP1242" s="28"/>
      <c r="AQ1242" s="28"/>
      <c r="AR1242" s="28"/>
      <c r="AS1242" s="28"/>
      <c r="AT1242" s="28"/>
      <c r="AU1242" s="28"/>
      <c r="AV1242" s="28"/>
      <c r="AW1242" s="28"/>
      <c r="AX1242" s="28"/>
      <c r="AY1242" s="28"/>
      <c r="AZ1242" s="28"/>
      <c r="BA1242" s="28"/>
      <c r="BB1242" s="28"/>
      <c r="BC1242" s="28"/>
      <c r="BD1242" s="28"/>
      <c r="BE1242" s="28"/>
      <c r="BF1242" s="28"/>
      <c r="BG1242" s="28"/>
      <c r="BH1242" s="28"/>
      <c r="BI1242" s="28"/>
      <c r="BJ1242" s="28"/>
    </row>
    <row r="1243" spans="1:62" s="12" customFormat="1" ht="14.4" x14ac:dyDescent="0.25">
      <c r="A1243" s="37"/>
      <c r="B1243" s="21"/>
      <c r="C1243" s="21"/>
      <c r="D1243" s="21"/>
      <c r="E1243" s="21"/>
      <c r="F1243" s="21"/>
      <c r="G1243" s="57"/>
      <c r="H1243" s="21"/>
      <c r="I1243" s="21"/>
      <c r="J1243" s="21"/>
      <c r="K1243" s="21"/>
      <c r="L1243" s="28"/>
      <c r="M1243" s="28"/>
      <c r="N1243" s="28"/>
      <c r="O1243" s="28"/>
      <c r="P1243" s="28"/>
      <c r="Q1243" s="28"/>
      <c r="R1243" s="28"/>
      <c r="S1243" s="28"/>
      <c r="T1243" s="28"/>
      <c r="U1243" s="28"/>
      <c r="V1243" s="28"/>
      <c r="W1243" s="28"/>
      <c r="X1243" s="28"/>
      <c r="Y1243" s="28"/>
      <c r="Z1243" s="28"/>
      <c r="AA1243" s="28"/>
      <c r="AB1243" s="28"/>
      <c r="AC1243" s="28"/>
      <c r="AD1243" s="28"/>
      <c r="AE1243" s="28"/>
      <c r="AF1243" s="28"/>
      <c r="AG1243" s="28"/>
      <c r="AH1243" s="28"/>
      <c r="AI1243" s="28"/>
      <c r="AJ1243" s="28"/>
      <c r="AK1243" s="28"/>
      <c r="AL1243" s="28"/>
      <c r="AM1243" s="28"/>
      <c r="AN1243" s="28"/>
      <c r="AO1243" s="28"/>
      <c r="AP1243" s="28"/>
      <c r="AQ1243" s="28"/>
      <c r="AR1243" s="28"/>
      <c r="AS1243" s="28"/>
      <c r="AT1243" s="28"/>
      <c r="AU1243" s="28"/>
      <c r="AV1243" s="28"/>
      <c r="AW1243" s="28"/>
      <c r="AX1243" s="28"/>
      <c r="AY1243" s="28"/>
      <c r="AZ1243" s="28"/>
      <c r="BA1243" s="28"/>
      <c r="BB1243" s="28"/>
      <c r="BC1243" s="28"/>
      <c r="BD1243" s="28"/>
      <c r="BE1243" s="28"/>
      <c r="BF1243" s="28"/>
      <c r="BG1243" s="28"/>
      <c r="BH1243" s="28"/>
      <c r="BI1243" s="28"/>
      <c r="BJ1243" s="28"/>
    </row>
    <row r="1244" spans="1:62" s="12" customFormat="1" ht="14.4" x14ac:dyDescent="0.25">
      <c r="A1244" s="37"/>
      <c r="B1244" s="21"/>
      <c r="C1244" s="21"/>
      <c r="D1244" s="21"/>
      <c r="E1244" s="21"/>
      <c r="F1244" s="21"/>
      <c r="G1244" s="57"/>
      <c r="H1244" s="21"/>
      <c r="I1244" s="21"/>
      <c r="J1244" s="21"/>
      <c r="K1244" s="21"/>
      <c r="L1244" s="28"/>
      <c r="M1244" s="28"/>
      <c r="N1244" s="28"/>
      <c r="O1244" s="28"/>
      <c r="P1244" s="28"/>
      <c r="Q1244" s="28"/>
      <c r="R1244" s="28"/>
      <c r="S1244" s="28"/>
      <c r="T1244" s="28"/>
      <c r="U1244" s="28"/>
      <c r="V1244" s="28"/>
      <c r="W1244" s="28"/>
      <c r="X1244" s="28"/>
      <c r="Y1244" s="28"/>
      <c r="Z1244" s="28"/>
      <c r="AA1244" s="28"/>
      <c r="AB1244" s="28"/>
      <c r="AC1244" s="28"/>
      <c r="AD1244" s="28"/>
      <c r="AE1244" s="28"/>
      <c r="AF1244" s="28"/>
      <c r="AG1244" s="28"/>
      <c r="AH1244" s="28"/>
      <c r="AI1244" s="28"/>
      <c r="AJ1244" s="28"/>
      <c r="AK1244" s="28"/>
      <c r="AL1244" s="28"/>
      <c r="AM1244" s="28"/>
      <c r="AN1244" s="28"/>
      <c r="AO1244" s="28"/>
      <c r="AP1244" s="28"/>
      <c r="AQ1244" s="28"/>
      <c r="AR1244" s="28"/>
      <c r="AS1244" s="28"/>
      <c r="AT1244" s="28"/>
      <c r="AU1244" s="28"/>
      <c r="AV1244" s="28"/>
      <c r="AW1244" s="28"/>
      <c r="AX1244" s="28"/>
      <c r="AY1244" s="28"/>
      <c r="AZ1244" s="28"/>
      <c r="BA1244" s="28"/>
      <c r="BB1244" s="28"/>
      <c r="BC1244" s="28"/>
      <c r="BD1244" s="28"/>
      <c r="BE1244" s="28"/>
      <c r="BF1244" s="28"/>
      <c r="BG1244" s="28"/>
      <c r="BH1244" s="28"/>
      <c r="BI1244" s="28"/>
      <c r="BJ1244" s="28"/>
    </row>
    <row r="1245" spans="1:62" s="12" customFormat="1" ht="14.4" x14ac:dyDescent="0.25">
      <c r="A1245" s="37"/>
      <c r="B1245" s="21"/>
      <c r="C1245" s="21"/>
      <c r="D1245" s="21"/>
      <c r="E1245" s="21"/>
      <c r="F1245" s="21"/>
      <c r="G1245" s="57"/>
      <c r="H1245" s="21"/>
      <c r="I1245" s="21"/>
      <c r="J1245" s="21"/>
      <c r="K1245" s="21"/>
      <c r="L1245" s="28"/>
      <c r="M1245" s="28"/>
      <c r="N1245" s="28"/>
      <c r="O1245" s="28"/>
      <c r="P1245" s="28"/>
      <c r="Q1245" s="28"/>
      <c r="R1245" s="28"/>
      <c r="S1245" s="28"/>
      <c r="T1245" s="28"/>
      <c r="U1245" s="28"/>
      <c r="V1245" s="28"/>
      <c r="W1245" s="28"/>
      <c r="X1245" s="28"/>
      <c r="Y1245" s="28"/>
      <c r="Z1245" s="28"/>
      <c r="AA1245" s="28"/>
      <c r="AB1245" s="28"/>
      <c r="AC1245" s="28"/>
      <c r="AD1245" s="28"/>
      <c r="AE1245" s="28"/>
      <c r="AF1245" s="28"/>
      <c r="AG1245" s="28"/>
      <c r="AH1245" s="28"/>
      <c r="AI1245" s="28"/>
      <c r="AJ1245" s="28"/>
      <c r="AK1245" s="28"/>
      <c r="AL1245" s="28"/>
      <c r="AM1245" s="28"/>
      <c r="AN1245" s="28"/>
      <c r="AO1245" s="28"/>
      <c r="AP1245" s="28"/>
      <c r="AQ1245" s="28"/>
      <c r="AR1245" s="28"/>
      <c r="AS1245" s="28"/>
      <c r="AT1245" s="28"/>
      <c r="AU1245" s="28"/>
      <c r="AV1245" s="28"/>
      <c r="AW1245" s="28"/>
      <c r="AX1245" s="28"/>
      <c r="AY1245" s="28"/>
      <c r="AZ1245" s="28"/>
      <c r="BA1245" s="28"/>
      <c r="BB1245" s="28"/>
      <c r="BC1245" s="28"/>
      <c r="BD1245" s="28"/>
      <c r="BE1245" s="28"/>
      <c r="BF1245" s="28"/>
      <c r="BG1245" s="28"/>
      <c r="BH1245" s="28"/>
      <c r="BI1245" s="28"/>
      <c r="BJ1245" s="28"/>
    </row>
    <row r="1246" spans="1:62" s="12" customFormat="1" ht="14.4" x14ac:dyDescent="0.25">
      <c r="A1246" s="37"/>
      <c r="B1246" s="21"/>
      <c r="C1246" s="21"/>
      <c r="D1246" s="21"/>
      <c r="E1246" s="21"/>
      <c r="F1246" s="21"/>
      <c r="G1246" s="57"/>
      <c r="H1246" s="21"/>
      <c r="I1246" s="21"/>
      <c r="J1246" s="21"/>
      <c r="K1246" s="21"/>
      <c r="L1246" s="28"/>
      <c r="M1246" s="28"/>
      <c r="N1246" s="28"/>
      <c r="O1246" s="28"/>
      <c r="P1246" s="28"/>
      <c r="Q1246" s="28"/>
      <c r="R1246" s="28"/>
      <c r="S1246" s="28"/>
      <c r="T1246" s="28"/>
      <c r="U1246" s="28"/>
      <c r="V1246" s="28"/>
      <c r="W1246" s="28"/>
      <c r="X1246" s="28"/>
      <c r="Y1246" s="28"/>
      <c r="Z1246" s="28"/>
      <c r="AA1246" s="28"/>
      <c r="AB1246" s="28"/>
      <c r="AC1246" s="28"/>
      <c r="AD1246" s="28"/>
      <c r="AE1246" s="28"/>
      <c r="AF1246" s="28"/>
      <c r="AG1246" s="28"/>
      <c r="AH1246" s="28"/>
      <c r="AI1246" s="28"/>
      <c r="AJ1246" s="28"/>
      <c r="AK1246" s="28"/>
      <c r="AL1246" s="28"/>
      <c r="AM1246" s="28"/>
      <c r="AN1246" s="28"/>
      <c r="AO1246" s="28"/>
      <c r="AP1246" s="28"/>
      <c r="AQ1246" s="28"/>
      <c r="AR1246" s="28"/>
      <c r="AS1246" s="28"/>
      <c r="AT1246" s="28"/>
      <c r="AU1246" s="28"/>
      <c r="AV1246" s="28"/>
      <c r="AW1246" s="28"/>
      <c r="AX1246" s="28"/>
      <c r="AY1246" s="28"/>
      <c r="AZ1246" s="28"/>
      <c r="BA1246" s="28"/>
      <c r="BB1246" s="28"/>
      <c r="BC1246" s="28"/>
      <c r="BD1246" s="28"/>
      <c r="BE1246" s="28"/>
      <c r="BF1246" s="28"/>
      <c r="BG1246" s="28"/>
      <c r="BH1246" s="28"/>
      <c r="BI1246" s="28"/>
      <c r="BJ1246" s="28"/>
    </row>
    <row r="1247" spans="1:62" s="12" customFormat="1" ht="14.4" x14ac:dyDescent="0.25">
      <c r="A1247" s="37"/>
      <c r="B1247" s="21"/>
      <c r="C1247" s="21"/>
      <c r="D1247" s="21"/>
      <c r="E1247" s="21"/>
      <c r="F1247" s="21"/>
      <c r="G1247" s="57"/>
      <c r="H1247" s="21"/>
      <c r="I1247" s="21"/>
      <c r="J1247" s="21"/>
      <c r="K1247" s="21"/>
      <c r="L1247" s="28"/>
      <c r="M1247" s="28"/>
      <c r="N1247" s="28"/>
      <c r="O1247" s="28"/>
      <c r="P1247" s="28"/>
      <c r="Q1247" s="28"/>
      <c r="R1247" s="28"/>
      <c r="S1247" s="28"/>
      <c r="T1247" s="28"/>
      <c r="U1247" s="28"/>
      <c r="V1247" s="28"/>
      <c r="W1247" s="28"/>
      <c r="X1247" s="28"/>
      <c r="Y1247" s="28"/>
      <c r="Z1247" s="28"/>
      <c r="AA1247" s="28"/>
      <c r="AB1247" s="28"/>
      <c r="AC1247" s="28"/>
      <c r="AD1247" s="28"/>
      <c r="AE1247" s="28"/>
      <c r="AF1247" s="28"/>
      <c r="AG1247" s="28"/>
      <c r="AH1247" s="28"/>
      <c r="AI1247" s="28"/>
      <c r="AJ1247" s="28"/>
      <c r="AK1247" s="28"/>
      <c r="AL1247" s="28"/>
      <c r="AM1247" s="28"/>
      <c r="AN1247" s="28"/>
      <c r="AO1247" s="28"/>
      <c r="AP1247" s="28"/>
      <c r="AQ1247" s="28"/>
      <c r="AR1247" s="28"/>
      <c r="AS1247" s="28"/>
      <c r="AT1247" s="28"/>
      <c r="AU1247" s="28"/>
      <c r="AV1247" s="28"/>
      <c r="AW1247" s="28"/>
      <c r="AX1247" s="28"/>
      <c r="AY1247" s="28"/>
      <c r="AZ1247" s="28"/>
      <c r="BA1247" s="28"/>
      <c r="BB1247" s="28"/>
      <c r="BC1247" s="28"/>
      <c r="BD1247" s="28"/>
      <c r="BE1247" s="28"/>
      <c r="BF1247" s="28"/>
      <c r="BG1247" s="28"/>
      <c r="BH1247" s="28"/>
      <c r="BI1247" s="28"/>
      <c r="BJ1247" s="28"/>
    </row>
    <row r="1248" spans="1:62" s="12" customFormat="1" ht="14.4" x14ac:dyDescent="0.25">
      <c r="A1248" s="37"/>
      <c r="B1248" s="21"/>
      <c r="C1248" s="21"/>
      <c r="D1248" s="21"/>
      <c r="E1248" s="21"/>
      <c r="F1248" s="21"/>
      <c r="G1248" s="57"/>
      <c r="H1248" s="21"/>
      <c r="I1248" s="21"/>
      <c r="J1248" s="21"/>
      <c r="K1248" s="21"/>
      <c r="L1248" s="28"/>
      <c r="M1248" s="28"/>
      <c r="N1248" s="28"/>
      <c r="O1248" s="28"/>
      <c r="P1248" s="28"/>
      <c r="Q1248" s="28"/>
      <c r="R1248" s="28"/>
      <c r="S1248" s="28"/>
      <c r="T1248" s="28"/>
      <c r="U1248" s="28"/>
      <c r="V1248" s="28"/>
      <c r="W1248" s="28"/>
      <c r="X1248" s="28"/>
      <c r="Y1248" s="28"/>
      <c r="Z1248" s="28"/>
      <c r="AA1248" s="28"/>
      <c r="AB1248" s="28"/>
      <c r="AC1248" s="28"/>
      <c r="AD1248" s="28"/>
      <c r="AE1248" s="28"/>
      <c r="AF1248" s="28"/>
      <c r="AG1248" s="28"/>
      <c r="AH1248" s="28"/>
      <c r="AI1248" s="28"/>
      <c r="AJ1248" s="28"/>
      <c r="AK1248" s="28"/>
      <c r="AL1248" s="28"/>
      <c r="AM1248" s="28"/>
      <c r="AN1248" s="28"/>
      <c r="AO1248" s="28"/>
      <c r="AP1248" s="28"/>
      <c r="AQ1248" s="28"/>
      <c r="AR1248" s="28"/>
      <c r="AS1248" s="28"/>
      <c r="AT1248" s="28"/>
      <c r="AU1248" s="28"/>
      <c r="AV1248" s="28"/>
      <c r="AW1248" s="28"/>
      <c r="AX1248" s="28"/>
      <c r="AY1248" s="28"/>
      <c r="AZ1248" s="28"/>
      <c r="BA1248" s="28"/>
      <c r="BB1248" s="28"/>
      <c r="BC1248" s="28"/>
      <c r="BD1248" s="28"/>
      <c r="BE1248" s="28"/>
      <c r="BF1248" s="28"/>
      <c r="BG1248" s="28"/>
      <c r="BH1248" s="28"/>
      <c r="BI1248" s="28"/>
      <c r="BJ1248" s="28"/>
    </row>
    <row r="1249" spans="1:62" s="12" customFormat="1" ht="14.4" x14ac:dyDescent="0.25">
      <c r="A1249" s="37"/>
      <c r="B1249" s="21"/>
      <c r="C1249" s="21"/>
      <c r="D1249" s="21"/>
      <c r="E1249" s="21"/>
      <c r="F1249" s="21"/>
      <c r="G1249" s="57"/>
      <c r="H1249" s="21"/>
      <c r="I1249" s="21"/>
      <c r="J1249" s="21"/>
      <c r="K1249" s="21"/>
      <c r="L1249" s="28"/>
      <c r="M1249" s="28"/>
      <c r="N1249" s="28"/>
      <c r="O1249" s="28"/>
      <c r="P1249" s="28"/>
      <c r="Q1249" s="28"/>
      <c r="R1249" s="28"/>
      <c r="S1249" s="28"/>
      <c r="T1249" s="28"/>
      <c r="U1249" s="28"/>
      <c r="V1249" s="28"/>
      <c r="W1249" s="28"/>
      <c r="X1249" s="28"/>
      <c r="Y1249" s="28"/>
      <c r="Z1249" s="28"/>
      <c r="AA1249" s="28"/>
      <c r="AB1249" s="28"/>
      <c r="AC1249" s="28"/>
      <c r="AD1249" s="28"/>
      <c r="AE1249" s="28"/>
      <c r="AF1249" s="28"/>
      <c r="AG1249" s="28"/>
      <c r="AH1249" s="28"/>
      <c r="AI1249" s="28"/>
      <c r="AJ1249" s="28"/>
      <c r="AK1249" s="28"/>
      <c r="AL1249" s="28"/>
      <c r="AM1249" s="28"/>
      <c r="AN1249" s="28"/>
      <c r="AO1249" s="28"/>
      <c r="AP1249" s="28"/>
      <c r="AQ1249" s="28"/>
      <c r="AR1249" s="28"/>
      <c r="AS1249" s="28"/>
      <c r="AT1249" s="28"/>
      <c r="AU1249" s="28"/>
      <c r="AV1249" s="28"/>
      <c r="AW1249" s="28"/>
      <c r="AX1249" s="28"/>
      <c r="AY1249" s="28"/>
      <c r="AZ1249" s="28"/>
      <c r="BA1249" s="28"/>
      <c r="BB1249" s="28"/>
      <c r="BC1249" s="28"/>
      <c r="BD1249" s="28"/>
      <c r="BE1249" s="28"/>
      <c r="BF1249" s="28"/>
      <c r="BG1249" s="28"/>
      <c r="BH1249" s="28"/>
      <c r="BI1249" s="28"/>
      <c r="BJ1249" s="28"/>
    </row>
    <row r="1250" spans="1:62" s="12" customFormat="1" ht="14.4" x14ac:dyDescent="0.25">
      <c r="A1250" s="37"/>
      <c r="B1250" s="21"/>
      <c r="C1250" s="21"/>
      <c r="D1250" s="21"/>
      <c r="E1250" s="21"/>
      <c r="F1250" s="21"/>
      <c r="G1250" s="57"/>
      <c r="H1250" s="21"/>
      <c r="I1250" s="21"/>
      <c r="J1250" s="21"/>
      <c r="K1250" s="21"/>
      <c r="L1250" s="28"/>
      <c r="M1250" s="28"/>
      <c r="N1250" s="28"/>
      <c r="O1250" s="28"/>
      <c r="P1250" s="28"/>
      <c r="Q1250" s="28"/>
      <c r="R1250" s="28"/>
      <c r="S1250" s="28"/>
      <c r="T1250" s="28"/>
      <c r="U1250" s="28"/>
      <c r="V1250" s="28"/>
      <c r="W1250" s="28"/>
      <c r="X1250" s="28"/>
      <c r="Y1250" s="28"/>
      <c r="Z1250" s="28"/>
      <c r="AA1250" s="28"/>
      <c r="AB1250" s="28"/>
      <c r="AC1250" s="28"/>
      <c r="AD1250" s="28"/>
      <c r="AE1250" s="28"/>
      <c r="AF1250" s="28"/>
      <c r="AG1250" s="28"/>
      <c r="AH1250" s="28"/>
      <c r="AI1250" s="28"/>
      <c r="AJ1250" s="28"/>
      <c r="AK1250" s="28"/>
      <c r="AL1250" s="28"/>
      <c r="AM1250" s="28"/>
      <c r="AN1250" s="28"/>
      <c r="AO1250" s="28"/>
      <c r="AP1250" s="28"/>
      <c r="AQ1250" s="28"/>
      <c r="AR1250" s="28"/>
      <c r="AS1250" s="28"/>
      <c r="AT1250" s="28"/>
      <c r="AU1250" s="28"/>
      <c r="AV1250" s="28"/>
      <c r="AW1250" s="28"/>
      <c r="AX1250" s="28"/>
      <c r="AY1250" s="28"/>
      <c r="AZ1250" s="28"/>
      <c r="BA1250" s="28"/>
      <c r="BB1250" s="28"/>
      <c r="BC1250" s="28"/>
      <c r="BD1250" s="28"/>
      <c r="BE1250" s="28"/>
      <c r="BF1250" s="28"/>
      <c r="BG1250" s="28"/>
      <c r="BH1250" s="28"/>
      <c r="BI1250" s="28"/>
      <c r="BJ1250" s="28"/>
    </row>
    <row r="1251" spans="1:62" s="12" customFormat="1" ht="14.4" x14ac:dyDescent="0.25">
      <c r="A1251" s="37"/>
      <c r="B1251" s="21"/>
      <c r="C1251" s="21"/>
      <c r="D1251" s="21"/>
      <c r="E1251" s="21"/>
      <c r="F1251" s="21"/>
      <c r="G1251" s="57"/>
      <c r="H1251" s="21"/>
      <c r="I1251" s="21"/>
      <c r="J1251" s="21"/>
      <c r="K1251" s="21"/>
      <c r="L1251" s="28"/>
      <c r="M1251" s="28"/>
      <c r="N1251" s="28"/>
      <c r="O1251" s="28"/>
      <c r="P1251" s="28"/>
      <c r="Q1251" s="28"/>
      <c r="R1251" s="28"/>
      <c r="S1251" s="28"/>
      <c r="T1251" s="28"/>
      <c r="U1251" s="28"/>
      <c r="V1251" s="28"/>
      <c r="W1251" s="28"/>
      <c r="X1251" s="28"/>
      <c r="Y1251" s="28"/>
      <c r="Z1251" s="28"/>
      <c r="AA1251" s="28"/>
      <c r="AB1251" s="28"/>
      <c r="AC1251" s="28"/>
      <c r="AD1251" s="28"/>
      <c r="AE1251" s="28"/>
      <c r="AF1251" s="28"/>
      <c r="AG1251" s="28"/>
      <c r="AH1251" s="28"/>
      <c r="AI1251" s="28"/>
      <c r="AJ1251" s="28"/>
      <c r="AK1251" s="28"/>
      <c r="AL1251" s="28"/>
      <c r="AM1251" s="28"/>
      <c r="AN1251" s="28"/>
      <c r="AO1251" s="28"/>
      <c r="AP1251" s="28"/>
      <c r="AQ1251" s="28"/>
      <c r="AR1251" s="28"/>
      <c r="AS1251" s="28"/>
      <c r="AT1251" s="28"/>
      <c r="AU1251" s="28"/>
      <c r="AV1251" s="28"/>
      <c r="AW1251" s="28"/>
      <c r="AX1251" s="28"/>
      <c r="AY1251" s="28"/>
      <c r="AZ1251" s="28"/>
      <c r="BA1251" s="28"/>
      <c r="BB1251" s="28"/>
      <c r="BC1251" s="28"/>
      <c r="BD1251" s="28"/>
      <c r="BE1251" s="28"/>
      <c r="BF1251" s="28"/>
      <c r="BG1251" s="28"/>
      <c r="BH1251" s="28"/>
      <c r="BI1251" s="28"/>
      <c r="BJ1251" s="28"/>
    </row>
    <row r="1252" spans="1:62" s="12" customFormat="1" ht="14.4" x14ac:dyDescent="0.25">
      <c r="A1252" s="37"/>
      <c r="B1252" s="21"/>
      <c r="C1252" s="21"/>
      <c r="D1252" s="21"/>
      <c r="E1252" s="21"/>
      <c r="F1252" s="21"/>
      <c r="G1252" s="57"/>
      <c r="H1252" s="21"/>
      <c r="I1252" s="21"/>
      <c r="J1252" s="21"/>
      <c r="K1252" s="21"/>
      <c r="L1252" s="28"/>
      <c r="M1252" s="28"/>
      <c r="N1252" s="28"/>
      <c r="O1252" s="28"/>
      <c r="P1252" s="28"/>
      <c r="Q1252" s="28"/>
      <c r="R1252" s="28"/>
      <c r="S1252" s="28"/>
      <c r="T1252" s="28"/>
      <c r="U1252" s="28"/>
      <c r="V1252" s="28"/>
      <c r="W1252" s="28"/>
      <c r="X1252" s="28"/>
      <c r="Y1252" s="28"/>
      <c r="Z1252" s="28"/>
      <c r="AA1252" s="28"/>
      <c r="AB1252" s="28"/>
      <c r="AC1252" s="28"/>
      <c r="AD1252" s="28"/>
      <c r="AE1252" s="28"/>
      <c r="AF1252" s="28"/>
      <c r="AG1252" s="28"/>
      <c r="AH1252" s="28"/>
      <c r="AI1252" s="28"/>
      <c r="AJ1252" s="28"/>
      <c r="AK1252" s="28"/>
      <c r="AL1252" s="28"/>
      <c r="AM1252" s="28"/>
      <c r="AN1252" s="28"/>
      <c r="AO1252" s="28"/>
      <c r="AP1252" s="28"/>
      <c r="AQ1252" s="28"/>
      <c r="AR1252" s="28"/>
      <c r="AS1252" s="28"/>
      <c r="AT1252" s="28"/>
      <c r="AU1252" s="28"/>
      <c r="AV1252" s="28"/>
      <c r="AW1252" s="28"/>
      <c r="AX1252" s="28"/>
      <c r="AY1252" s="28"/>
      <c r="AZ1252" s="28"/>
      <c r="BA1252" s="28"/>
      <c r="BB1252" s="28"/>
      <c r="BC1252" s="28"/>
      <c r="BD1252" s="28"/>
      <c r="BE1252" s="28"/>
      <c r="BF1252" s="28"/>
      <c r="BG1252" s="28"/>
      <c r="BH1252" s="28"/>
      <c r="BI1252" s="28"/>
      <c r="BJ1252" s="28"/>
    </row>
    <row r="1253" spans="1:62" s="12" customFormat="1" ht="14.4" x14ac:dyDescent="0.25">
      <c r="A1253" s="37"/>
      <c r="B1253" s="21"/>
      <c r="C1253" s="21"/>
      <c r="D1253" s="21"/>
      <c r="E1253" s="21"/>
      <c r="F1253" s="21"/>
      <c r="G1253" s="57"/>
      <c r="H1253" s="21"/>
      <c r="I1253" s="21"/>
      <c r="J1253" s="21"/>
      <c r="K1253" s="21"/>
      <c r="L1253" s="28"/>
      <c r="M1253" s="28"/>
      <c r="N1253" s="28"/>
      <c r="O1253" s="28"/>
      <c r="P1253" s="28"/>
      <c r="Q1253" s="28"/>
      <c r="R1253" s="28"/>
      <c r="S1253" s="28"/>
      <c r="T1253" s="28"/>
      <c r="U1253" s="28"/>
      <c r="V1253" s="28"/>
      <c r="W1253" s="28"/>
      <c r="X1253" s="28"/>
      <c r="Y1253" s="28"/>
      <c r="Z1253" s="28"/>
      <c r="AA1253" s="28"/>
      <c r="AB1253" s="28"/>
      <c r="AC1253" s="28"/>
      <c r="AD1253" s="28"/>
      <c r="AE1253" s="28"/>
      <c r="AF1253" s="28"/>
      <c r="AG1253" s="28"/>
      <c r="AH1253" s="28"/>
      <c r="AI1253" s="28"/>
      <c r="AJ1253" s="28"/>
      <c r="AK1253" s="28"/>
      <c r="AL1253" s="28"/>
      <c r="AM1253" s="28"/>
      <c r="AN1253" s="28"/>
      <c r="AO1253" s="28"/>
      <c r="AP1253" s="28"/>
      <c r="AQ1253" s="28"/>
      <c r="AR1253" s="28"/>
      <c r="AS1253" s="28"/>
      <c r="AT1253" s="28"/>
      <c r="AU1253" s="28"/>
      <c r="AV1253" s="28"/>
      <c r="AW1253" s="28"/>
      <c r="AX1253" s="28"/>
      <c r="AY1253" s="28"/>
      <c r="AZ1253" s="28"/>
      <c r="BA1253" s="28"/>
      <c r="BB1253" s="28"/>
      <c r="BC1253" s="28"/>
      <c r="BD1253" s="28"/>
      <c r="BE1253" s="28"/>
      <c r="BF1253" s="28"/>
      <c r="BG1253" s="28"/>
      <c r="BH1253" s="28"/>
      <c r="BI1253" s="28"/>
      <c r="BJ1253" s="28"/>
    </row>
    <row r="1254" spans="1:62" s="12" customFormat="1" ht="14.4" x14ac:dyDescent="0.25">
      <c r="A1254" s="37"/>
      <c r="B1254" s="21"/>
      <c r="C1254" s="21"/>
      <c r="D1254" s="21"/>
      <c r="E1254" s="21"/>
      <c r="F1254" s="21"/>
      <c r="G1254" s="57"/>
      <c r="H1254" s="21"/>
      <c r="I1254" s="21"/>
      <c r="J1254" s="21"/>
      <c r="K1254" s="21"/>
      <c r="L1254" s="28"/>
      <c r="M1254" s="28"/>
      <c r="N1254" s="28"/>
      <c r="O1254" s="28"/>
      <c r="P1254" s="28"/>
      <c r="Q1254" s="28"/>
      <c r="R1254" s="28"/>
      <c r="S1254" s="28"/>
      <c r="T1254" s="28"/>
      <c r="U1254" s="28"/>
      <c r="V1254" s="28"/>
      <c r="W1254" s="28"/>
      <c r="X1254" s="28"/>
      <c r="Y1254" s="28"/>
      <c r="Z1254" s="28"/>
      <c r="AA1254" s="28"/>
      <c r="AB1254" s="28"/>
      <c r="AC1254" s="28"/>
      <c r="AD1254" s="28"/>
      <c r="AE1254" s="28"/>
      <c r="AF1254" s="28"/>
      <c r="AG1254" s="28"/>
      <c r="AH1254" s="28"/>
      <c r="AI1254" s="28"/>
      <c r="AJ1254" s="28"/>
      <c r="AK1254" s="28"/>
      <c r="AL1254" s="28"/>
      <c r="AM1254" s="28"/>
      <c r="AN1254" s="28"/>
      <c r="AO1254" s="28"/>
      <c r="AP1254" s="28"/>
      <c r="AQ1254" s="28"/>
      <c r="AR1254" s="28"/>
      <c r="AS1254" s="28"/>
      <c r="AT1254" s="28"/>
      <c r="AU1254" s="28"/>
      <c r="AV1254" s="28"/>
      <c r="AW1254" s="28"/>
      <c r="AX1254" s="28"/>
      <c r="AY1254" s="28"/>
      <c r="AZ1254" s="28"/>
      <c r="BA1254" s="28"/>
      <c r="BB1254" s="28"/>
      <c r="BC1254" s="28"/>
      <c r="BD1254" s="28"/>
      <c r="BE1254" s="28"/>
      <c r="BF1254" s="28"/>
      <c r="BG1254" s="28"/>
      <c r="BH1254" s="28"/>
      <c r="BI1254" s="28"/>
      <c r="BJ1254" s="28"/>
    </row>
    <row r="1255" spans="1:62" s="12" customFormat="1" ht="14.4" x14ac:dyDescent="0.25">
      <c r="A1255" s="37"/>
      <c r="B1255" s="21"/>
      <c r="C1255" s="21"/>
      <c r="D1255" s="21"/>
      <c r="E1255" s="21"/>
      <c r="F1255" s="21"/>
      <c r="G1255" s="57"/>
      <c r="H1255" s="21"/>
      <c r="I1255" s="21"/>
      <c r="J1255" s="21"/>
      <c r="K1255" s="21"/>
      <c r="L1255" s="28"/>
      <c r="M1255" s="28"/>
      <c r="N1255" s="28"/>
      <c r="O1255" s="28"/>
      <c r="P1255" s="28"/>
      <c r="Q1255" s="28"/>
      <c r="R1255" s="28"/>
      <c r="S1255" s="28"/>
      <c r="T1255" s="28"/>
      <c r="U1255" s="28"/>
      <c r="V1255" s="28"/>
      <c r="W1255" s="28"/>
      <c r="X1255" s="28"/>
      <c r="Y1255" s="28"/>
      <c r="Z1255" s="28"/>
      <c r="AA1255" s="28"/>
      <c r="AB1255" s="28"/>
      <c r="AC1255" s="28"/>
      <c r="AD1255" s="28"/>
      <c r="AE1255" s="28"/>
      <c r="AF1255" s="28"/>
      <c r="AG1255" s="28"/>
      <c r="AH1255" s="28"/>
      <c r="AI1255" s="28"/>
      <c r="AJ1255" s="28"/>
      <c r="AK1255" s="28"/>
      <c r="AL1255" s="28"/>
      <c r="AM1255" s="28"/>
      <c r="AN1255" s="28"/>
      <c r="AO1255" s="28"/>
      <c r="AP1255" s="28"/>
      <c r="AQ1255" s="28"/>
      <c r="AR1255" s="28"/>
      <c r="AS1255" s="28"/>
      <c r="AT1255" s="28"/>
      <c r="AU1255" s="28"/>
      <c r="AV1255" s="28"/>
      <c r="AW1255" s="28"/>
      <c r="AX1255" s="28"/>
      <c r="AY1255" s="28"/>
      <c r="AZ1255" s="28"/>
      <c r="BA1255" s="28"/>
      <c r="BB1255" s="28"/>
      <c r="BC1255" s="28"/>
      <c r="BD1255" s="28"/>
      <c r="BE1255" s="28"/>
      <c r="BF1255" s="28"/>
      <c r="BG1255" s="28"/>
      <c r="BH1255" s="28"/>
      <c r="BI1255" s="28"/>
      <c r="BJ1255" s="28"/>
    </row>
    <row r="1256" spans="1:62" s="12" customFormat="1" ht="14.4" x14ac:dyDescent="0.25">
      <c r="A1256" s="37"/>
      <c r="B1256" s="21"/>
      <c r="C1256" s="21"/>
      <c r="D1256" s="21"/>
      <c r="E1256" s="21"/>
      <c r="F1256" s="21"/>
      <c r="G1256" s="57"/>
      <c r="H1256" s="21"/>
      <c r="I1256" s="21"/>
      <c r="J1256" s="21"/>
      <c r="K1256" s="21"/>
      <c r="L1256" s="28"/>
      <c r="M1256" s="28"/>
      <c r="N1256" s="28"/>
      <c r="O1256" s="28"/>
      <c r="P1256" s="28"/>
      <c r="Q1256" s="28"/>
      <c r="R1256" s="28"/>
      <c r="S1256" s="28"/>
      <c r="T1256" s="28"/>
      <c r="U1256" s="28"/>
      <c r="V1256" s="28"/>
      <c r="W1256" s="28"/>
      <c r="X1256" s="28"/>
      <c r="Y1256" s="28"/>
      <c r="Z1256" s="28"/>
      <c r="AA1256" s="28"/>
      <c r="AB1256" s="28"/>
      <c r="AC1256" s="28"/>
      <c r="AD1256" s="28"/>
      <c r="AE1256" s="28"/>
      <c r="AF1256" s="28"/>
      <c r="AG1256" s="28"/>
      <c r="AH1256" s="28"/>
      <c r="AI1256" s="28"/>
      <c r="AJ1256" s="28"/>
      <c r="AK1256" s="28"/>
      <c r="AL1256" s="28"/>
      <c r="AM1256" s="28"/>
      <c r="AN1256" s="28"/>
      <c r="AO1256" s="28"/>
      <c r="AP1256" s="28"/>
      <c r="AQ1256" s="28"/>
      <c r="AR1256" s="28"/>
      <c r="AS1256" s="28"/>
      <c r="AT1256" s="28"/>
      <c r="AU1256" s="28"/>
      <c r="AV1256" s="28"/>
      <c r="AW1256" s="28"/>
      <c r="AX1256" s="28"/>
      <c r="AY1256" s="28"/>
      <c r="AZ1256" s="28"/>
      <c r="BA1256" s="28"/>
      <c r="BB1256" s="28"/>
      <c r="BC1256" s="28"/>
      <c r="BD1256" s="28"/>
      <c r="BE1256" s="28"/>
      <c r="BF1256" s="28"/>
      <c r="BG1256" s="28"/>
      <c r="BH1256" s="28"/>
      <c r="BI1256" s="28"/>
      <c r="BJ1256" s="28"/>
    </row>
    <row r="1257" spans="1:62" s="12" customFormat="1" ht="14.4" x14ac:dyDescent="0.25">
      <c r="A1257" s="37"/>
      <c r="B1257" s="21"/>
      <c r="C1257" s="21"/>
      <c r="D1257" s="21"/>
      <c r="E1257" s="21"/>
      <c r="F1257" s="21"/>
      <c r="G1257" s="57"/>
      <c r="H1257" s="21"/>
      <c r="I1257" s="21"/>
      <c r="J1257" s="21"/>
      <c r="K1257" s="21"/>
      <c r="L1257" s="28"/>
      <c r="M1257" s="28"/>
      <c r="N1257" s="28"/>
      <c r="O1257" s="28"/>
      <c r="P1257" s="28"/>
      <c r="Q1257" s="28"/>
      <c r="R1257" s="28"/>
      <c r="S1257" s="28"/>
      <c r="T1257" s="28"/>
      <c r="U1257" s="28"/>
      <c r="V1257" s="28"/>
      <c r="W1257" s="28"/>
      <c r="X1257" s="28"/>
      <c r="Y1257" s="28"/>
      <c r="Z1257" s="28"/>
      <c r="AA1257" s="28"/>
      <c r="AB1257" s="28"/>
      <c r="AC1257" s="28"/>
      <c r="AD1257" s="28"/>
      <c r="AE1257" s="28"/>
      <c r="AF1257" s="28"/>
      <c r="AG1257" s="28"/>
      <c r="AH1257" s="28"/>
      <c r="AI1257" s="28"/>
      <c r="AJ1257" s="28"/>
      <c r="AK1257" s="28"/>
      <c r="AL1257" s="28"/>
      <c r="AM1257" s="28"/>
      <c r="AN1257" s="28"/>
      <c r="AO1257" s="28"/>
      <c r="AP1257" s="28"/>
      <c r="AQ1257" s="28"/>
      <c r="AR1257" s="28"/>
      <c r="AS1257" s="28"/>
      <c r="AT1257" s="28"/>
      <c r="AU1257" s="28"/>
      <c r="AV1257" s="28"/>
      <c r="AW1257" s="28"/>
      <c r="AX1257" s="28"/>
      <c r="AY1257" s="28"/>
      <c r="AZ1257" s="28"/>
      <c r="BA1257" s="28"/>
      <c r="BB1257" s="28"/>
      <c r="BC1257" s="28"/>
      <c r="BD1257" s="28"/>
      <c r="BE1257" s="28"/>
      <c r="BF1257" s="28"/>
      <c r="BG1257" s="28"/>
      <c r="BH1257" s="28"/>
      <c r="BI1257" s="28"/>
      <c r="BJ1257" s="28"/>
    </row>
    <row r="1258" spans="1:62" s="12" customFormat="1" ht="14.4" x14ac:dyDescent="0.25">
      <c r="A1258" s="37"/>
      <c r="B1258" s="21"/>
      <c r="C1258" s="21"/>
      <c r="D1258" s="21"/>
      <c r="E1258" s="21"/>
      <c r="F1258" s="21"/>
      <c r="G1258" s="57"/>
      <c r="H1258" s="21"/>
      <c r="I1258" s="21"/>
      <c r="J1258" s="21"/>
      <c r="K1258" s="21"/>
      <c r="L1258" s="28"/>
      <c r="M1258" s="28"/>
      <c r="N1258" s="28"/>
      <c r="O1258" s="28"/>
      <c r="P1258" s="28"/>
      <c r="Q1258" s="28"/>
      <c r="R1258" s="28"/>
      <c r="S1258" s="28"/>
      <c r="T1258" s="28"/>
      <c r="U1258" s="28"/>
      <c r="V1258" s="28"/>
      <c r="W1258" s="28"/>
      <c r="X1258" s="28"/>
      <c r="Y1258" s="28"/>
      <c r="Z1258" s="28"/>
      <c r="AA1258" s="28"/>
      <c r="AB1258" s="28"/>
      <c r="AC1258" s="28"/>
      <c r="AD1258" s="28"/>
      <c r="AE1258" s="28"/>
      <c r="AF1258" s="28"/>
      <c r="AG1258" s="28"/>
      <c r="AH1258" s="28"/>
      <c r="AI1258" s="28"/>
      <c r="AJ1258" s="28"/>
      <c r="AK1258" s="28"/>
      <c r="AL1258" s="28"/>
      <c r="AM1258" s="28"/>
      <c r="AN1258" s="28"/>
      <c r="AO1258" s="28"/>
      <c r="AP1258" s="28"/>
      <c r="AQ1258" s="28"/>
      <c r="AR1258" s="28"/>
      <c r="AS1258" s="28"/>
      <c r="AT1258" s="28"/>
      <c r="AU1258" s="28"/>
      <c r="AV1258" s="28"/>
      <c r="AW1258" s="28"/>
      <c r="AX1258" s="28"/>
      <c r="AY1258" s="28"/>
      <c r="AZ1258" s="28"/>
      <c r="BA1258" s="28"/>
      <c r="BB1258" s="28"/>
      <c r="BC1258" s="28"/>
      <c r="BD1258" s="28"/>
      <c r="BE1258" s="28"/>
      <c r="BF1258" s="28"/>
      <c r="BG1258" s="28"/>
      <c r="BH1258" s="28"/>
      <c r="BI1258" s="28"/>
      <c r="BJ1258" s="28"/>
    </row>
    <row r="1259" spans="1:62" s="12" customFormat="1" ht="14.4" x14ac:dyDescent="0.25">
      <c r="A1259" s="37"/>
      <c r="B1259" s="21"/>
      <c r="C1259" s="21"/>
      <c r="D1259" s="21"/>
      <c r="E1259" s="21"/>
      <c r="F1259" s="21"/>
      <c r="G1259" s="57"/>
      <c r="H1259" s="21"/>
      <c r="I1259" s="21"/>
      <c r="J1259" s="21"/>
      <c r="K1259" s="21"/>
      <c r="L1259" s="28"/>
      <c r="M1259" s="28"/>
      <c r="N1259" s="28"/>
      <c r="O1259" s="28"/>
      <c r="P1259" s="28"/>
      <c r="Q1259" s="28"/>
      <c r="R1259" s="28"/>
      <c r="S1259" s="28"/>
      <c r="T1259" s="28"/>
      <c r="U1259" s="28"/>
      <c r="V1259" s="28"/>
      <c r="W1259" s="28"/>
      <c r="X1259" s="28"/>
      <c r="Y1259" s="28"/>
      <c r="Z1259" s="28"/>
      <c r="AA1259" s="28"/>
      <c r="AB1259" s="28"/>
      <c r="AC1259" s="28"/>
      <c r="AD1259" s="28"/>
      <c r="AE1259" s="28"/>
      <c r="AF1259" s="28"/>
      <c r="AG1259" s="28"/>
      <c r="AH1259" s="28"/>
      <c r="AI1259" s="28"/>
      <c r="AJ1259" s="28"/>
      <c r="AK1259" s="28"/>
      <c r="AL1259" s="28"/>
      <c r="AM1259" s="28"/>
      <c r="AN1259" s="28"/>
      <c r="AO1259" s="28"/>
      <c r="AP1259" s="28"/>
      <c r="AQ1259" s="28"/>
      <c r="AR1259" s="28"/>
      <c r="AS1259" s="28"/>
      <c r="AT1259" s="28"/>
      <c r="AU1259" s="28"/>
      <c r="AV1259" s="28"/>
      <c r="AW1259" s="28"/>
      <c r="AX1259" s="28"/>
      <c r="AY1259" s="28"/>
      <c r="AZ1259" s="28"/>
      <c r="BA1259" s="28"/>
      <c r="BB1259" s="28"/>
      <c r="BC1259" s="28"/>
      <c r="BD1259" s="28"/>
      <c r="BE1259" s="28"/>
      <c r="BF1259" s="28"/>
      <c r="BG1259" s="28"/>
      <c r="BH1259" s="28"/>
      <c r="BI1259" s="28"/>
      <c r="BJ1259" s="28"/>
    </row>
    <row r="1260" spans="1:62" s="12" customFormat="1" ht="14.4" x14ac:dyDescent="0.25">
      <c r="A1260" s="37"/>
      <c r="B1260" s="21"/>
      <c r="C1260" s="21"/>
      <c r="D1260" s="21"/>
      <c r="E1260" s="21"/>
      <c r="F1260" s="21"/>
      <c r="G1260" s="57"/>
      <c r="H1260" s="21"/>
      <c r="I1260" s="21"/>
      <c r="J1260" s="21"/>
      <c r="K1260" s="21"/>
      <c r="L1260" s="28"/>
      <c r="M1260" s="28"/>
      <c r="N1260" s="28"/>
      <c r="O1260" s="28"/>
      <c r="P1260" s="28"/>
      <c r="Q1260" s="28"/>
      <c r="R1260" s="28"/>
      <c r="S1260" s="28"/>
      <c r="T1260" s="28"/>
      <c r="U1260" s="28"/>
      <c r="V1260" s="28"/>
      <c r="W1260" s="28"/>
      <c r="X1260" s="28"/>
      <c r="Y1260" s="28"/>
      <c r="Z1260" s="28"/>
      <c r="AA1260" s="28"/>
      <c r="AB1260" s="28"/>
      <c r="AC1260" s="28"/>
      <c r="AD1260" s="28"/>
      <c r="AE1260" s="28"/>
      <c r="AF1260" s="28"/>
      <c r="AG1260" s="28"/>
      <c r="AH1260" s="28"/>
      <c r="AI1260" s="28"/>
      <c r="AJ1260" s="28"/>
      <c r="AK1260" s="28"/>
      <c r="AL1260" s="28"/>
      <c r="AM1260" s="28"/>
      <c r="AN1260" s="28"/>
      <c r="AO1260" s="28"/>
      <c r="AP1260" s="28"/>
      <c r="AQ1260" s="28"/>
      <c r="AR1260" s="28"/>
      <c r="AS1260" s="28"/>
      <c r="AT1260" s="28"/>
      <c r="AU1260" s="28"/>
      <c r="AV1260" s="28"/>
      <c r="AW1260" s="28"/>
      <c r="AX1260" s="28"/>
      <c r="AY1260" s="28"/>
      <c r="AZ1260" s="28"/>
      <c r="BA1260" s="28"/>
      <c r="BB1260" s="28"/>
      <c r="BC1260" s="28"/>
      <c r="BD1260" s="28"/>
      <c r="BE1260" s="28"/>
      <c r="BF1260" s="28"/>
      <c r="BG1260" s="28"/>
      <c r="BH1260" s="28"/>
      <c r="BI1260" s="28"/>
      <c r="BJ1260" s="28"/>
    </row>
    <row r="1261" spans="1:62" s="12" customFormat="1" ht="14.4" x14ac:dyDescent="0.25">
      <c r="A1261" s="37"/>
      <c r="B1261" s="21"/>
      <c r="C1261" s="21"/>
      <c r="D1261" s="21"/>
      <c r="E1261" s="21"/>
      <c r="F1261" s="21"/>
      <c r="G1261" s="57"/>
      <c r="H1261" s="21"/>
      <c r="I1261" s="21"/>
      <c r="J1261" s="21"/>
      <c r="K1261" s="21"/>
      <c r="L1261" s="28"/>
      <c r="M1261" s="28"/>
      <c r="N1261" s="28"/>
      <c r="O1261" s="28"/>
      <c r="P1261" s="28"/>
      <c r="Q1261" s="28"/>
      <c r="R1261" s="28"/>
      <c r="S1261" s="28"/>
      <c r="T1261" s="28"/>
      <c r="U1261" s="28"/>
      <c r="V1261" s="28"/>
      <c r="W1261" s="28"/>
      <c r="X1261" s="28"/>
      <c r="Y1261" s="28"/>
      <c r="Z1261" s="28"/>
      <c r="AA1261" s="28"/>
      <c r="AB1261" s="28"/>
      <c r="AC1261" s="28"/>
      <c r="AD1261" s="28"/>
      <c r="AE1261" s="28"/>
      <c r="AF1261" s="28"/>
      <c r="AG1261" s="28"/>
      <c r="AH1261" s="28"/>
      <c r="AI1261" s="28"/>
      <c r="AJ1261" s="28"/>
      <c r="AK1261" s="28"/>
      <c r="AL1261" s="28"/>
      <c r="AM1261" s="28"/>
      <c r="AN1261" s="28"/>
      <c r="AO1261" s="28"/>
      <c r="AP1261" s="28"/>
      <c r="AQ1261" s="28"/>
      <c r="AR1261" s="28"/>
      <c r="AS1261" s="28"/>
      <c r="AT1261" s="28"/>
      <c r="AU1261" s="28"/>
      <c r="AV1261" s="28"/>
      <c r="AW1261" s="28"/>
      <c r="AX1261" s="28"/>
      <c r="AY1261" s="28"/>
      <c r="AZ1261" s="28"/>
      <c r="BA1261" s="28"/>
      <c r="BB1261" s="28"/>
      <c r="BC1261" s="28"/>
      <c r="BD1261" s="28"/>
      <c r="BE1261" s="28"/>
      <c r="BF1261" s="28"/>
      <c r="BG1261" s="28"/>
      <c r="BH1261" s="28"/>
      <c r="BI1261" s="28"/>
      <c r="BJ1261" s="28"/>
    </row>
    <row r="1262" spans="1:62" s="12" customFormat="1" ht="14.4" x14ac:dyDescent="0.25">
      <c r="A1262" s="37"/>
      <c r="B1262" s="21"/>
      <c r="C1262" s="21"/>
      <c r="D1262" s="21"/>
      <c r="E1262" s="21"/>
      <c r="F1262" s="21"/>
      <c r="G1262" s="57"/>
      <c r="H1262" s="21"/>
      <c r="I1262" s="21"/>
      <c r="J1262" s="21"/>
      <c r="K1262" s="21"/>
      <c r="L1262" s="28"/>
      <c r="M1262" s="28"/>
      <c r="N1262" s="28"/>
      <c r="O1262" s="28"/>
      <c r="P1262" s="28"/>
      <c r="Q1262" s="28"/>
      <c r="R1262" s="28"/>
      <c r="S1262" s="28"/>
      <c r="T1262" s="28"/>
      <c r="U1262" s="28"/>
      <c r="V1262" s="28"/>
      <c r="W1262" s="28"/>
      <c r="X1262" s="28"/>
      <c r="Y1262" s="28"/>
      <c r="Z1262" s="28"/>
      <c r="AA1262" s="28"/>
      <c r="AB1262" s="28"/>
      <c r="AC1262" s="28"/>
      <c r="AD1262" s="28"/>
      <c r="AE1262" s="28"/>
      <c r="AF1262" s="28"/>
      <c r="AG1262" s="28"/>
      <c r="AH1262" s="28"/>
      <c r="AI1262" s="28"/>
      <c r="AJ1262" s="28"/>
      <c r="AK1262" s="28"/>
      <c r="AL1262" s="28"/>
      <c r="AM1262" s="28"/>
      <c r="AN1262" s="28"/>
      <c r="AO1262" s="28"/>
      <c r="AP1262" s="28"/>
      <c r="AQ1262" s="28"/>
      <c r="AR1262" s="28"/>
      <c r="AS1262" s="28"/>
      <c r="AT1262" s="28"/>
      <c r="AU1262" s="28"/>
      <c r="AV1262" s="28"/>
      <c r="AW1262" s="28"/>
      <c r="AX1262" s="28"/>
      <c r="AY1262" s="28"/>
      <c r="AZ1262" s="28"/>
      <c r="BA1262" s="28"/>
      <c r="BB1262" s="28"/>
      <c r="BC1262" s="28"/>
      <c r="BD1262" s="28"/>
      <c r="BE1262" s="28"/>
      <c r="BF1262" s="28"/>
      <c r="BG1262" s="28"/>
      <c r="BH1262" s="28"/>
      <c r="BI1262" s="28"/>
      <c r="BJ1262" s="28"/>
    </row>
    <row r="1263" spans="1:62" s="12" customFormat="1" ht="14.4" x14ac:dyDescent="0.25">
      <c r="A1263" s="37"/>
      <c r="B1263" s="21"/>
      <c r="C1263" s="21"/>
      <c r="D1263" s="21"/>
      <c r="E1263" s="21"/>
      <c r="F1263" s="21"/>
      <c r="G1263" s="57"/>
      <c r="H1263" s="21"/>
      <c r="I1263" s="21"/>
      <c r="J1263" s="21"/>
      <c r="K1263" s="21"/>
      <c r="L1263" s="28"/>
      <c r="M1263" s="28"/>
      <c r="N1263" s="28"/>
      <c r="O1263" s="28"/>
      <c r="P1263" s="28"/>
      <c r="Q1263" s="28"/>
      <c r="R1263" s="28"/>
      <c r="S1263" s="28"/>
      <c r="T1263" s="28"/>
      <c r="U1263" s="28"/>
      <c r="V1263" s="28"/>
      <c r="W1263" s="28"/>
      <c r="X1263" s="28"/>
      <c r="Y1263" s="28"/>
      <c r="Z1263" s="28"/>
      <c r="AA1263" s="28"/>
      <c r="AB1263" s="28"/>
      <c r="AC1263" s="28"/>
      <c r="AD1263" s="28"/>
      <c r="AE1263" s="28"/>
      <c r="AF1263" s="28"/>
      <c r="AG1263" s="28"/>
      <c r="AH1263" s="28"/>
      <c r="AI1263" s="28"/>
      <c r="AJ1263" s="28"/>
      <c r="AK1263" s="28"/>
      <c r="AL1263" s="28"/>
      <c r="AM1263" s="28"/>
      <c r="AN1263" s="28"/>
      <c r="AO1263" s="28"/>
      <c r="AP1263" s="28"/>
      <c r="AQ1263" s="28"/>
      <c r="AR1263" s="28"/>
      <c r="AS1263" s="28"/>
      <c r="AT1263" s="28"/>
      <c r="AU1263" s="28"/>
      <c r="AV1263" s="28"/>
      <c r="AW1263" s="28"/>
      <c r="AX1263" s="28"/>
      <c r="AY1263" s="28"/>
      <c r="AZ1263" s="28"/>
      <c r="BA1263" s="28"/>
      <c r="BB1263" s="28"/>
      <c r="BC1263" s="28"/>
      <c r="BD1263" s="28"/>
      <c r="BE1263" s="28"/>
      <c r="BF1263" s="28"/>
      <c r="BG1263" s="28"/>
      <c r="BH1263" s="28"/>
      <c r="BI1263" s="28"/>
      <c r="BJ1263" s="28"/>
    </row>
    <row r="1264" spans="1:62" s="12" customFormat="1" ht="14.4" x14ac:dyDescent="0.25">
      <c r="A1264" s="37"/>
      <c r="B1264" s="21"/>
      <c r="C1264" s="21"/>
      <c r="D1264" s="21"/>
      <c r="E1264" s="21"/>
      <c r="F1264" s="21"/>
      <c r="G1264" s="57"/>
      <c r="H1264" s="21"/>
      <c r="I1264" s="21"/>
      <c r="J1264" s="21"/>
      <c r="K1264" s="21"/>
      <c r="L1264" s="28"/>
      <c r="M1264" s="28"/>
      <c r="N1264" s="28"/>
      <c r="O1264" s="28"/>
      <c r="P1264" s="28"/>
      <c r="Q1264" s="28"/>
      <c r="R1264" s="28"/>
      <c r="S1264" s="28"/>
      <c r="T1264" s="28"/>
      <c r="U1264" s="28"/>
      <c r="V1264" s="28"/>
      <c r="W1264" s="28"/>
      <c r="X1264" s="28"/>
      <c r="Y1264" s="28"/>
      <c r="Z1264" s="28"/>
      <c r="AA1264" s="28"/>
      <c r="AB1264" s="28"/>
      <c r="AC1264" s="28"/>
      <c r="AD1264" s="28"/>
      <c r="AE1264" s="28"/>
      <c r="AF1264" s="28"/>
      <c r="AG1264" s="28"/>
      <c r="AH1264" s="28"/>
      <c r="AI1264" s="28"/>
      <c r="AJ1264" s="28"/>
      <c r="AK1264" s="28"/>
      <c r="AL1264" s="28"/>
      <c r="AM1264" s="28"/>
      <c r="AN1264" s="28"/>
      <c r="AO1264" s="28"/>
      <c r="AP1264" s="28"/>
      <c r="AQ1264" s="28"/>
      <c r="AR1264" s="28"/>
      <c r="AS1264" s="28"/>
      <c r="AT1264" s="28"/>
      <c r="AU1264" s="28"/>
      <c r="AV1264" s="28"/>
      <c r="AW1264" s="28"/>
      <c r="AX1264" s="28"/>
      <c r="AY1264" s="28"/>
      <c r="AZ1264" s="28"/>
      <c r="BA1264" s="28"/>
      <c r="BB1264" s="28"/>
      <c r="BC1264" s="28"/>
      <c r="BD1264" s="28"/>
      <c r="BE1264" s="28"/>
      <c r="BF1264" s="28"/>
      <c r="BG1264" s="28"/>
      <c r="BH1264" s="28"/>
      <c r="BI1264" s="28"/>
      <c r="BJ1264" s="28"/>
    </row>
    <row r="1265" spans="1:62" s="12" customFormat="1" ht="14.4" x14ac:dyDescent="0.25">
      <c r="A1265" s="37"/>
      <c r="B1265" s="21"/>
      <c r="C1265" s="21"/>
      <c r="D1265" s="21"/>
      <c r="E1265" s="21"/>
      <c r="F1265" s="21"/>
      <c r="G1265" s="57"/>
      <c r="H1265" s="21"/>
      <c r="I1265" s="21"/>
      <c r="J1265" s="21"/>
      <c r="K1265" s="21"/>
      <c r="L1265" s="28"/>
      <c r="M1265" s="28"/>
      <c r="N1265" s="28"/>
      <c r="O1265" s="28"/>
      <c r="P1265" s="28"/>
      <c r="Q1265" s="28"/>
      <c r="R1265" s="28"/>
      <c r="S1265" s="28"/>
      <c r="T1265" s="28"/>
      <c r="U1265" s="28"/>
      <c r="V1265" s="28"/>
      <c r="W1265" s="28"/>
      <c r="X1265" s="28"/>
      <c r="Y1265" s="28"/>
      <c r="Z1265" s="28"/>
      <c r="AA1265" s="28"/>
      <c r="AB1265" s="28"/>
      <c r="AC1265" s="28"/>
      <c r="AD1265" s="28"/>
      <c r="AE1265" s="28"/>
      <c r="AF1265" s="28"/>
      <c r="AG1265" s="28"/>
      <c r="AH1265" s="28"/>
      <c r="AI1265" s="28"/>
      <c r="AJ1265" s="28"/>
      <c r="AK1265" s="28"/>
      <c r="AL1265" s="28"/>
      <c r="AM1265" s="28"/>
      <c r="AN1265" s="28"/>
      <c r="AO1265" s="28"/>
      <c r="AP1265" s="28"/>
      <c r="AQ1265" s="28"/>
      <c r="AR1265" s="28"/>
      <c r="AS1265" s="28"/>
      <c r="AT1265" s="28"/>
      <c r="AU1265" s="28"/>
      <c r="AV1265" s="28"/>
      <c r="AW1265" s="28"/>
      <c r="AX1265" s="28"/>
      <c r="AY1265" s="28"/>
      <c r="AZ1265" s="28"/>
      <c r="BA1265" s="28"/>
      <c r="BB1265" s="28"/>
      <c r="BC1265" s="28"/>
      <c r="BD1265" s="28"/>
      <c r="BE1265" s="28"/>
      <c r="BF1265" s="28"/>
      <c r="BG1265" s="28"/>
      <c r="BH1265" s="28"/>
      <c r="BI1265" s="28"/>
      <c r="BJ1265" s="28"/>
    </row>
    <row r="1266" spans="1:62" s="12" customFormat="1" ht="14.4" x14ac:dyDescent="0.25">
      <c r="A1266" s="37"/>
      <c r="B1266" s="21"/>
      <c r="C1266" s="21"/>
      <c r="D1266" s="21"/>
      <c r="E1266" s="21"/>
      <c r="F1266" s="21"/>
      <c r="G1266" s="57"/>
      <c r="H1266" s="21"/>
      <c r="I1266" s="21"/>
      <c r="J1266" s="21"/>
      <c r="K1266" s="21"/>
      <c r="L1266" s="28"/>
      <c r="M1266" s="28"/>
      <c r="N1266" s="28"/>
      <c r="O1266" s="28"/>
      <c r="P1266" s="28"/>
      <c r="Q1266" s="28"/>
      <c r="R1266" s="28"/>
      <c r="S1266" s="28"/>
      <c r="T1266" s="28"/>
      <c r="U1266" s="28"/>
      <c r="V1266" s="28"/>
      <c r="W1266" s="28"/>
      <c r="X1266" s="28"/>
      <c r="Y1266" s="28"/>
      <c r="Z1266" s="28"/>
      <c r="AA1266" s="28"/>
      <c r="AB1266" s="28"/>
      <c r="AC1266" s="28"/>
      <c r="AD1266" s="28"/>
      <c r="AE1266" s="28"/>
      <c r="AF1266" s="28"/>
      <c r="AG1266" s="28"/>
      <c r="AH1266" s="28"/>
      <c r="AI1266" s="28"/>
      <c r="AJ1266" s="28"/>
      <c r="AK1266" s="28"/>
      <c r="AL1266" s="28"/>
      <c r="AM1266" s="28"/>
      <c r="AN1266" s="28"/>
      <c r="AO1266" s="28"/>
      <c r="AP1266" s="28"/>
      <c r="AQ1266" s="28"/>
      <c r="AR1266" s="28"/>
      <c r="AS1266" s="28"/>
      <c r="AT1266" s="28"/>
      <c r="AU1266" s="28"/>
      <c r="AV1266" s="28"/>
      <c r="AW1266" s="28"/>
      <c r="AX1266" s="28"/>
      <c r="AY1266" s="28"/>
      <c r="AZ1266" s="28"/>
      <c r="BA1266" s="28"/>
      <c r="BB1266" s="28"/>
      <c r="BC1266" s="28"/>
      <c r="BD1266" s="28"/>
      <c r="BE1266" s="28"/>
      <c r="BF1266" s="28"/>
      <c r="BG1266" s="28"/>
      <c r="BH1266" s="28"/>
      <c r="BI1266" s="28"/>
      <c r="BJ1266" s="28"/>
    </row>
    <row r="1267" spans="1:62" s="12" customFormat="1" ht="14.4" x14ac:dyDescent="0.25">
      <c r="A1267" s="37"/>
      <c r="B1267" s="21"/>
      <c r="C1267" s="21"/>
      <c r="D1267" s="21"/>
      <c r="E1267" s="21"/>
      <c r="F1267" s="21"/>
      <c r="G1267" s="57"/>
      <c r="H1267" s="21"/>
      <c r="I1267" s="21"/>
      <c r="J1267" s="21"/>
      <c r="K1267" s="21"/>
      <c r="L1267" s="28"/>
      <c r="M1267" s="28"/>
      <c r="N1267" s="28"/>
      <c r="O1267" s="28"/>
      <c r="P1267" s="28"/>
      <c r="Q1267" s="28"/>
      <c r="R1267" s="28"/>
      <c r="S1267" s="28"/>
      <c r="T1267" s="28"/>
      <c r="U1267" s="28"/>
      <c r="V1267" s="28"/>
      <c r="W1267" s="28"/>
      <c r="X1267" s="28"/>
      <c r="Y1267" s="28"/>
      <c r="Z1267" s="28"/>
      <c r="AA1267" s="28"/>
      <c r="AB1267" s="28"/>
      <c r="AC1267" s="28"/>
      <c r="AD1267" s="28"/>
      <c r="AE1267" s="28"/>
      <c r="AF1267" s="28"/>
      <c r="AG1267" s="28"/>
      <c r="AH1267" s="28"/>
      <c r="AI1267" s="28"/>
      <c r="AJ1267" s="28"/>
      <c r="AK1267" s="28"/>
      <c r="AL1267" s="28"/>
      <c r="AM1267" s="28"/>
      <c r="AN1267" s="28"/>
      <c r="AO1267" s="28"/>
      <c r="AP1267" s="28"/>
      <c r="AQ1267" s="28"/>
      <c r="AR1267" s="28"/>
      <c r="AS1267" s="28"/>
      <c r="AT1267" s="28"/>
      <c r="AU1267" s="28"/>
      <c r="AV1267" s="28"/>
      <c r="AW1267" s="28"/>
      <c r="AX1267" s="28"/>
      <c r="AY1267" s="28"/>
      <c r="AZ1267" s="28"/>
      <c r="BA1267" s="28"/>
      <c r="BB1267" s="28"/>
      <c r="BC1267" s="28"/>
      <c r="BD1267" s="28"/>
      <c r="BE1267" s="28"/>
      <c r="BF1267" s="28"/>
      <c r="BG1267" s="28"/>
      <c r="BH1267" s="28"/>
      <c r="BI1267" s="28"/>
      <c r="BJ1267" s="28"/>
    </row>
    <row r="1268" spans="1:62" s="12" customFormat="1" ht="14.4" x14ac:dyDescent="0.25">
      <c r="A1268" s="37"/>
      <c r="B1268" s="21"/>
      <c r="C1268" s="21"/>
      <c r="D1268" s="21"/>
      <c r="E1268" s="21"/>
      <c r="F1268" s="21"/>
      <c r="G1268" s="57"/>
      <c r="H1268" s="21"/>
      <c r="I1268" s="21"/>
      <c r="J1268" s="21"/>
      <c r="K1268" s="21"/>
      <c r="L1268" s="28"/>
      <c r="M1268" s="28"/>
      <c r="N1268" s="28"/>
      <c r="O1268" s="28"/>
      <c r="P1268" s="28"/>
      <c r="Q1268" s="28"/>
      <c r="R1268" s="28"/>
      <c r="S1268" s="28"/>
      <c r="T1268" s="28"/>
      <c r="U1268" s="28"/>
      <c r="V1268" s="28"/>
      <c r="W1268" s="28"/>
      <c r="X1268" s="28"/>
      <c r="Y1268" s="28"/>
      <c r="Z1268" s="28"/>
      <c r="AA1268" s="28"/>
      <c r="AB1268" s="28"/>
      <c r="AC1268" s="28"/>
      <c r="AD1268" s="28"/>
      <c r="AE1268" s="28"/>
      <c r="AF1268" s="28"/>
      <c r="AG1268" s="28"/>
      <c r="AH1268" s="28"/>
      <c r="AI1268" s="28"/>
      <c r="AJ1268" s="28"/>
      <c r="AK1268" s="28"/>
      <c r="AL1268" s="28"/>
      <c r="AM1268" s="28"/>
      <c r="AN1268" s="28"/>
      <c r="AO1268" s="28"/>
      <c r="AP1268" s="28"/>
      <c r="AQ1268" s="28"/>
      <c r="AR1268" s="28"/>
      <c r="AS1268" s="28"/>
      <c r="AT1268" s="28"/>
      <c r="AU1268" s="28"/>
      <c r="AV1268" s="28"/>
      <c r="AW1268" s="28"/>
      <c r="AX1268" s="28"/>
      <c r="AY1268" s="28"/>
      <c r="AZ1268" s="28"/>
      <c r="BA1268" s="28"/>
      <c r="BB1268" s="28"/>
      <c r="BC1268" s="28"/>
      <c r="BD1268" s="28"/>
      <c r="BE1268" s="28"/>
      <c r="BF1268" s="28"/>
      <c r="BG1268" s="28"/>
      <c r="BH1268" s="28"/>
      <c r="BI1268" s="28"/>
      <c r="BJ1268" s="28"/>
    </row>
    <row r="1269" spans="1:62" s="12" customFormat="1" ht="14.4" x14ac:dyDescent="0.25">
      <c r="A1269" s="37"/>
      <c r="B1269" s="21"/>
      <c r="C1269" s="21"/>
      <c r="D1269" s="21"/>
      <c r="E1269" s="21"/>
      <c r="F1269" s="21"/>
      <c r="G1269" s="57"/>
      <c r="H1269" s="21"/>
      <c r="I1269" s="21"/>
      <c r="J1269" s="21"/>
      <c r="K1269" s="21"/>
      <c r="L1269" s="28"/>
      <c r="M1269" s="28"/>
      <c r="N1269" s="28"/>
      <c r="O1269" s="28"/>
      <c r="P1269" s="28"/>
      <c r="Q1269" s="28"/>
      <c r="R1269" s="28"/>
      <c r="S1269" s="28"/>
      <c r="T1269" s="28"/>
      <c r="U1269" s="28"/>
      <c r="V1269" s="28"/>
      <c r="W1269" s="28"/>
      <c r="X1269" s="28"/>
      <c r="Y1269" s="28"/>
      <c r="Z1269" s="28"/>
      <c r="AA1269" s="28"/>
      <c r="AB1269" s="28"/>
      <c r="AC1269" s="28"/>
      <c r="AD1269" s="28"/>
      <c r="AE1269" s="28"/>
      <c r="AF1269" s="28"/>
      <c r="AG1269" s="28"/>
      <c r="AH1269" s="28"/>
      <c r="AI1269" s="28"/>
      <c r="AJ1269" s="28"/>
      <c r="AK1269" s="28"/>
      <c r="AL1269" s="28"/>
      <c r="AM1269" s="28"/>
      <c r="AN1269" s="28"/>
      <c r="AO1269" s="28"/>
      <c r="AP1269" s="28"/>
      <c r="AQ1269" s="28"/>
      <c r="AR1269" s="28"/>
      <c r="AS1269" s="28"/>
      <c r="AT1269" s="28"/>
      <c r="AU1269" s="28"/>
      <c r="AV1269" s="28"/>
      <c r="AW1269" s="28"/>
      <c r="AX1269" s="28"/>
      <c r="AY1269" s="28"/>
      <c r="AZ1269" s="28"/>
      <c r="BA1269" s="28"/>
      <c r="BB1269" s="28"/>
      <c r="BC1269" s="28"/>
      <c r="BD1269" s="28"/>
      <c r="BE1269" s="28"/>
      <c r="BF1269" s="28"/>
      <c r="BG1269" s="28"/>
      <c r="BH1269" s="28"/>
      <c r="BI1269" s="28"/>
      <c r="BJ1269" s="28"/>
    </row>
    <row r="1270" spans="1:62" s="12" customFormat="1" ht="14.4" x14ac:dyDescent="0.25">
      <c r="A1270" s="37"/>
      <c r="B1270" s="21"/>
      <c r="C1270" s="21"/>
      <c r="D1270" s="21"/>
      <c r="E1270" s="21"/>
      <c r="F1270" s="21"/>
      <c r="G1270" s="57"/>
      <c r="H1270" s="21"/>
      <c r="I1270" s="21"/>
      <c r="J1270" s="21"/>
      <c r="K1270" s="21"/>
      <c r="L1270" s="28"/>
      <c r="M1270" s="28"/>
      <c r="N1270" s="28"/>
      <c r="O1270" s="28"/>
      <c r="P1270" s="28"/>
      <c r="Q1270" s="28"/>
      <c r="R1270" s="28"/>
      <c r="S1270" s="28"/>
      <c r="T1270" s="28"/>
      <c r="U1270" s="28"/>
      <c r="V1270" s="28"/>
      <c r="W1270" s="28"/>
      <c r="X1270" s="28"/>
      <c r="Y1270" s="28"/>
      <c r="Z1270" s="28"/>
      <c r="AA1270" s="28"/>
      <c r="AB1270" s="28"/>
      <c r="AC1270" s="28"/>
      <c r="AD1270" s="28"/>
      <c r="AE1270" s="28"/>
      <c r="AF1270" s="28"/>
      <c r="AG1270" s="28"/>
      <c r="AH1270" s="28"/>
      <c r="AI1270" s="28"/>
      <c r="AJ1270" s="28"/>
      <c r="AK1270" s="28"/>
      <c r="AL1270" s="28"/>
      <c r="AM1270" s="28"/>
      <c r="AN1270" s="28"/>
      <c r="AO1270" s="28"/>
      <c r="AP1270" s="28"/>
      <c r="AQ1270" s="28"/>
      <c r="AR1270" s="28"/>
      <c r="AS1270" s="28"/>
      <c r="AT1270" s="28"/>
      <c r="AU1270" s="28"/>
      <c r="AV1270" s="28"/>
      <c r="AW1270" s="28"/>
      <c r="AX1270" s="28"/>
      <c r="AY1270" s="28"/>
      <c r="AZ1270" s="28"/>
      <c r="BA1270" s="28"/>
      <c r="BB1270" s="28"/>
      <c r="BC1270" s="28"/>
      <c r="BD1270" s="28"/>
      <c r="BE1270" s="28"/>
      <c r="BF1270" s="28"/>
      <c r="BG1270" s="28"/>
      <c r="BH1270" s="28"/>
      <c r="BI1270" s="28"/>
      <c r="BJ1270" s="28"/>
    </row>
    <row r="1271" spans="1:62" s="12" customFormat="1" ht="14.4" x14ac:dyDescent="0.25">
      <c r="A1271" s="37"/>
      <c r="B1271" s="21"/>
      <c r="C1271" s="21"/>
      <c r="D1271" s="21"/>
      <c r="E1271" s="21"/>
      <c r="F1271" s="21"/>
      <c r="G1271" s="57"/>
      <c r="H1271" s="21"/>
      <c r="I1271" s="21"/>
      <c r="J1271" s="21"/>
      <c r="K1271" s="21"/>
      <c r="L1271" s="28"/>
      <c r="M1271" s="28"/>
      <c r="N1271" s="28"/>
      <c r="O1271" s="28"/>
      <c r="P1271" s="28"/>
      <c r="Q1271" s="28"/>
      <c r="R1271" s="28"/>
      <c r="S1271" s="28"/>
      <c r="T1271" s="28"/>
      <c r="U1271" s="28"/>
      <c r="V1271" s="28"/>
      <c r="W1271" s="28"/>
      <c r="X1271" s="28"/>
      <c r="Y1271" s="28"/>
      <c r="Z1271" s="28"/>
      <c r="AA1271" s="28"/>
      <c r="AB1271" s="28"/>
      <c r="AC1271" s="28"/>
      <c r="AD1271" s="28"/>
      <c r="AE1271" s="28"/>
      <c r="AF1271" s="28"/>
      <c r="AG1271" s="28"/>
      <c r="AH1271" s="28"/>
      <c r="AI1271" s="28"/>
      <c r="AJ1271" s="28"/>
      <c r="AK1271" s="28"/>
      <c r="AL1271" s="28"/>
      <c r="AM1271" s="28"/>
      <c r="AN1271" s="28"/>
      <c r="AO1271" s="28"/>
      <c r="AP1271" s="28"/>
      <c r="AQ1271" s="28"/>
      <c r="AR1271" s="28"/>
      <c r="AS1271" s="28"/>
      <c r="AT1271" s="28"/>
      <c r="AU1271" s="28"/>
      <c r="AV1271" s="28"/>
      <c r="AW1271" s="28"/>
      <c r="AX1271" s="28"/>
      <c r="AY1271" s="28"/>
      <c r="AZ1271" s="28"/>
      <c r="BA1271" s="28"/>
      <c r="BB1271" s="28"/>
      <c r="BC1271" s="28"/>
      <c r="BD1271" s="28"/>
      <c r="BE1271" s="28"/>
      <c r="BF1271" s="28"/>
      <c r="BG1271" s="28"/>
      <c r="BH1271" s="28"/>
      <c r="BI1271" s="28"/>
      <c r="BJ1271" s="28"/>
    </row>
    <row r="1272" spans="1:62" s="12" customFormat="1" ht="14.4" x14ac:dyDescent="0.25">
      <c r="A1272" s="37"/>
      <c r="B1272" s="21"/>
      <c r="C1272" s="21"/>
      <c r="D1272" s="21"/>
      <c r="E1272" s="21"/>
      <c r="F1272" s="21"/>
      <c r="G1272" s="57"/>
      <c r="H1272" s="21"/>
      <c r="I1272" s="21"/>
      <c r="J1272" s="21"/>
      <c r="K1272" s="21"/>
      <c r="L1272" s="28"/>
      <c r="M1272" s="28"/>
      <c r="N1272" s="28"/>
      <c r="O1272" s="28"/>
      <c r="P1272" s="28"/>
      <c r="Q1272" s="28"/>
      <c r="R1272" s="28"/>
      <c r="S1272" s="28"/>
      <c r="T1272" s="28"/>
      <c r="U1272" s="28"/>
      <c r="V1272" s="28"/>
      <c r="W1272" s="28"/>
      <c r="X1272" s="28"/>
      <c r="Y1272" s="28"/>
      <c r="Z1272" s="28"/>
      <c r="AA1272" s="28"/>
      <c r="AB1272" s="28"/>
      <c r="AC1272" s="28"/>
      <c r="AD1272" s="28"/>
      <c r="AE1272" s="28"/>
      <c r="AF1272" s="28"/>
      <c r="AG1272" s="28"/>
      <c r="AH1272" s="28"/>
      <c r="AI1272" s="28"/>
      <c r="AJ1272" s="28"/>
      <c r="AK1272" s="28"/>
      <c r="AL1272" s="28"/>
      <c r="AM1272" s="28"/>
      <c r="AN1272" s="28"/>
      <c r="AO1272" s="28"/>
      <c r="AP1272" s="28"/>
      <c r="AQ1272" s="28"/>
      <c r="AR1272" s="28"/>
      <c r="AS1272" s="28"/>
      <c r="AT1272" s="28"/>
      <c r="AU1272" s="28"/>
      <c r="AV1272" s="28"/>
      <c r="AW1272" s="28"/>
      <c r="AX1272" s="28"/>
      <c r="AY1272" s="28"/>
      <c r="AZ1272" s="28"/>
      <c r="BA1272" s="28"/>
      <c r="BB1272" s="28"/>
      <c r="BC1272" s="28"/>
      <c r="BD1272" s="28"/>
      <c r="BE1272" s="28"/>
      <c r="BF1272" s="28"/>
      <c r="BG1272" s="28"/>
      <c r="BH1272" s="28"/>
      <c r="BI1272" s="28"/>
      <c r="BJ1272" s="28"/>
    </row>
    <row r="1273" spans="1:62" s="12" customFormat="1" ht="14.4" x14ac:dyDescent="0.25">
      <c r="A1273" s="37"/>
      <c r="B1273" s="21"/>
      <c r="C1273" s="21"/>
      <c r="D1273" s="21"/>
      <c r="E1273" s="21"/>
      <c r="F1273" s="21"/>
      <c r="G1273" s="57"/>
      <c r="H1273" s="21"/>
      <c r="I1273" s="21"/>
      <c r="J1273" s="21"/>
      <c r="K1273" s="21"/>
      <c r="L1273" s="28"/>
      <c r="M1273" s="28"/>
      <c r="N1273" s="28"/>
      <c r="O1273" s="28"/>
      <c r="P1273" s="28"/>
      <c r="Q1273" s="28"/>
      <c r="R1273" s="28"/>
      <c r="S1273" s="28"/>
      <c r="T1273" s="28"/>
      <c r="U1273" s="28"/>
      <c r="V1273" s="28"/>
      <c r="W1273" s="28"/>
      <c r="X1273" s="28"/>
      <c r="Y1273" s="28"/>
      <c r="Z1273" s="28"/>
      <c r="AA1273" s="28"/>
      <c r="AB1273" s="28"/>
      <c r="AC1273" s="28"/>
      <c r="AD1273" s="28"/>
      <c r="AE1273" s="28"/>
      <c r="AF1273" s="28"/>
      <c r="AG1273" s="28"/>
      <c r="AH1273" s="28"/>
      <c r="AI1273" s="28"/>
      <c r="AJ1273" s="28"/>
      <c r="AK1273" s="28"/>
      <c r="AL1273" s="28"/>
      <c r="AM1273" s="28"/>
      <c r="AN1273" s="28"/>
      <c r="AO1273" s="28"/>
      <c r="AP1273" s="28"/>
      <c r="AQ1273" s="28"/>
      <c r="AR1273" s="28"/>
      <c r="AS1273" s="28"/>
      <c r="AT1273" s="28"/>
      <c r="AU1273" s="28"/>
      <c r="AV1273" s="28"/>
      <c r="AW1273" s="28"/>
      <c r="AX1273" s="28"/>
      <c r="AY1273" s="28"/>
      <c r="AZ1273" s="28"/>
      <c r="BA1273" s="28"/>
      <c r="BB1273" s="28"/>
      <c r="BC1273" s="28"/>
      <c r="BD1273" s="28"/>
      <c r="BE1273" s="28"/>
      <c r="BF1273" s="28"/>
      <c r="BG1273" s="28"/>
      <c r="BH1273" s="28"/>
      <c r="BI1273" s="28"/>
      <c r="BJ1273" s="28"/>
    </row>
    <row r="1274" spans="1:62" s="12" customFormat="1" ht="14.4" x14ac:dyDescent="0.25">
      <c r="A1274" s="37"/>
      <c r="B1274" s="21"/>
      <c r="C1274" s="21"/>
      <c r="D1274" s="21"/>
      <c r="E1274" s="21"/>
      <c r="F1274" s="21"/>
      <c r="G1274" s="57"/>
      <c r="H1274" s="21"/>
      <c r="I1274" s="21"/>
      <c r="J1274" s="21"/>
      <c r="K1274" s="21"/>
      <c r="L1274" s="28"/>
      <c r="M1274" s="28"/>
      <c r="N1274" s="28"/>
      <c r="O1274" s="28"/>
      <c r="P1274" s="28"/>
      <c r="Q1274" s="28"/>
      <c r="R1274" s="28"/>
      <c r="S1274" s="28"/>
      <c r="T1274" s="28"/>
      <c r="U1274" s="28"/>
      <c r="V1274" s="28"/>
      <c r="W1274" s="28"/>
      <c r="X1274" s="28"/>
      <c r="Y1274" s="28"/>
      <c r="Z1274" s="28"/>
      <c r="AA1274" s="28"/>
      <c r="AB1274" s="28"/>
      <c r="AC1274" s="28"/>
      <c r="AD1274" s="28"/>
      <c r="AE1274" s="28"/>
      <c r="AF1274" s="28"/>
      <c r="AG1274" s="28"/>
      <c r="AH1274" s="28"/>
      <c r="AI1274" s="28"/>
      <c r="AJ1274" s="28"/>
      <c r="AK1274" s="28"/>
      <c r="AL1274" s="28"/>
      <c r="AM1274" s="28"/>
      <c r="AN1274" s="28"/>
      <c r="AO1274" s="28"/>
      <c r="AP1274" s="28"/>
      <c r="AQ1274" s="28"/>
      <c r="AR1274" s="28"/>
      <c r="AS1274" s="28"/>
      <c r="AT1274" s="28"/>
      <c r="AU1274" s="28"/>
      <c r="AV1274" s="28"/>
      <c r="AW1274" s="28"/>
      <c r="AX1274" s="28"/>
      <c r="AY1274" s="28"/>
      <c r="AZ1274" s="28"/>
      <c r="BA1274" s="28"/>
      <c r="BB1274" s="28"/>
      <c r="BC1274" s="28"/>
      <c r="BD1274" s="28"/>
      <c r="BE1274" s="28"/>
      <c r="BF1274" s="28"/>
      <c r="BG1274" s="28"/>
      <c r="BH1274" s="28"/>
      <c r="BI1274" s="28"/>
      <c r="BJ1274" s="28"/>
    </row>
    <row r="1275" spans="1:62" s="12" customFormat="1" ht="14.4" x14ac:dyDescent="0.25">
      <c r="A1275" s="37"/>
      <c r="B1275" s="21"/>
      <c r="C1275" s="21"/>
      <c r="D1275" s="21"/>
      <c r="E1275" s="21"/>
      <c r="F1275" s="21"/>
      <c r="G1275" s="57"/>
      <c r="H1275" s="21"/>
      <c r="I1275" s="21"/>
      <c r="J1275" s="21"/>
      <c r="K1275" s="21"/>
      <c r="L1275" s="28"/>
      <c r="M1275" s="28"/>
      <c r="N1275" s="28"/>
      <c r="O1275" s="28"/>
      <c r="P1275" s="28"/>
      <c r="Q1275" s="28"/>
      <c r="R1275" s="28"/>
      <c r="S1275" s="28"/>
      <c r="T1275" s="28"/>
      <c r="U1275" s="28"/>
      <c r="V1275" s="28"/>
      <c r="W1275" s="28"/>
      <c r="X1275" s="28"/>
      <c r="Y1275" s="28"/>
      <c r="Z1275" s="28"/>
      <c r="AA1275" s="28"/>
      <c r="AB1275" s="28"/>
      <c r="AC1275" s="28"/>
      <c r="AD1275" s="28"/>
      <c r="AE1275" s="28"/>
      <c r="AF1275" s="28"/>
      <c r="AG1275" s="28"/>
      <c r="AH1275" s="28"/>
      <c r="AI1275" s="28"/>
      <c r="AJ1275" s="28"/>
      <c r="AK1275" s="28"/>
      <c r="AL1275" s="28"/>
      <c r="AM1275" s="28"/>
      <c r="AN1275" s="28"/>
      <c r="AO1275" s="28"/>
      <c r="AP1275" s="28"/>
      <c r="AQ1275" s="28"/>
      <c r="AR1275" s="28"/>
      <c r="AS1275" s="28"/>
      <c r="AT1275" s="28"/>
      <c r="AU1275" s="28"/>
      <c r="AV1275" s="28"/>
      <c r="AW1275" s="28"/>
      <c r="AX1275" s="28"/>
      <c r="AY1275" s="28"/>
      <c r="AZ1275" s="28"/>
      <c r="BA1275" s="28"/>
      <c r="BB1275" s="28"/>
      <c r="BC1275" s="28"/>
      <c r="BD1275" s="28"/>
      <c r="BE1275" s="28"/>
      <c r="BF1275" s="28"/>
      <c r="BG1275" s="28"/>
      <c r="BH1275" s="28"/>
      <c r="BI1275" s="28"/>
      <c r="BJ1275" s="28"/>
    </row>
    <row r="1276" spans="1:62" s="12" customFormat="1" ht="14.4" x14ac:dyDescent="0.25">
      <c r="A1276" s="37"/>
      <c r="B1276" s="21"/>
      <c r="C1276" s="21"/>
      <c r="D1276" s="21"/>
      <c r="E1276" s="21"/>
      <c r="F1276" s="21"/>
      <c r="G1276" s="57"/>
      <c r="H1276" s="21"/>
      <c r="I1276" s="21"/>
      <c r="J1276" s="21"/>
      <c r="K1276" s="21"/>
      <c r="L1276" s="28"/>
      <c r="M1276" s="28"/>
      <c r="N1276" s="28"/>
      <c r="O1276" s="28"/>
      <c r="P1276" s="28"/>
      <c r="Q1276" s="28"/>
      <c r="R1276" s="28"/>
      <c r="S1276" s="28"/>
      <c r="T1276" s="28"/>
      <c r="U1276" s="28"/>
      <c r="V1276" s="28"/>
      <c r="W1276" s="28"/>
      <c r="X1276" s="28"/>
      <c r="Y1276" s="28"/>
      <c r="Z1276" s="28"/>
      <c r="AA1276" s="28"/>
      <c r="AB1276" s="28"/>
      <c r="AC1276" s="28"/>
      <c r="AD1276" s="28"/>
      <c r="AE1276" s="28"/>
      <c r="AF1276" s="28"/>
      <c r="AG1276" s="28"/>
      <c r="AH1276" s="28"/>
      <c r="AI1276" s="28"/>
      <c r="AJ1276" s="28"/>
      <c r="AK1276" s="28"/>
      <c r="AL1276" s="28"/>
      <c r="AM1276" s="28"/>
      <c r="AN1276" s="28"/>
      <c r="AO1276" s="28"/>
      <c r="AP1276" s="28"/>
      <c r="AQ1276" s="28"/>
      <c r="AR1276" s="28"/>
      <c r="AS1276" s="28"/>
      <c r="AT1276" s="28"/>
      <c r="AU1276" s="28"/>
      <c r="AV1276" s="28"/>
      <c r="AW1276" s="28"/>
      <c r="AX1276" s="28"/>
      <c r="AY1276" s="28"/>
      <c r="AZ1276" s="28"/>
      <c r="BA1276" s="28"/>
      <c r="BB1276" s="28"/>
      <c r="BC1276" s="28"/>
      <c r="BD1276" s="28"/>
      <c r="BE1276" s="28"/>
      <c r="BF1276" s="28"/>
      <c r="BG1276" s="28"/>
      <c r="BH1276" s="28"/>
      <c r="BI1276" s="28"/>
      <c r="BJ1276" s="28"/>
    </row>
    <row r="1277" spans="1:62" s="12" customFormat="1" ht="14.4" x14ac:dyDescent="0.25">
      <c r="A1277" s="37"/>
      <c r="B1277" s="21"/>
      <c r="C1277" s="21"/>
      <c r="D1277" s="21"/>
      <c r="E1277" s="21"/>
      <c r="F1277" s="21"/>
      <c r="G1277" s="57"/>
      <c r="H1277" s="21"/>
      <c r="I1277" s="21"/>
      <c r="J1277" s="21"/>
      <c r="K1277" s="21"/>
      <c r="L1277" s="28"/>
      <c r="M1277" s="28"/>
      <c r="N1277" s="28"/>
      <c r="O1277" s="28"/>
      <c r="P1277" s="28"/>
      <c r="Q1277" s="28"/>
      <c r="R1277" s="28"/>
      <c r="S1277" s="28"/>
      <c r="T1277" s="28"/>
      <c r="U1277" s="28"/>
      <c r="V1277" s="28"/>
      <c r="W1277" s="28"/>
      <c r="X1277" s="28"/>
      <c r="Y1277" s="28"/>
      <c r="Z1277" s="28"/>
      <c r="AA1277" s="28"/>
      <c r="AB1277" s="28"/>
      <c r="AC1277" s="28"/>
      <c r="AD1277" s="28"/>
      <c r="AE1277" s="28"/>
      <c r="AF1277" s="28"/>
      <c r="AG1277" s="28"/>
      <c r="AH1277" s="28"/>
      <c r="AI1277" s="28"/>
      <c r="AJ1277" s="28"/>
      <c r="AK1277" s="28"/>
      <c r="AL1277" s="28"/>
      <c r="AM1277" s="28"/>
      <c r="AN1277" s="28"/>
      <c r="AO1277" s="28"/>
      <c r="AP1277" s="28"/>
      <c r="AQ1277" s="28"/>
      <c r="AR1277" s="28"/>
      <c r="AS1277" s="28"/>
      <c r="AT1277" s="28"/>
      <c r="AU1277" s="28"/>
      <c r="AV1277" s="28"/>
      <c r="AW1277" s="28"/>
      <c r="AX1277" s="28"/>
      <c r="AY1277" s="28"/>
      <c r="AZ1277" s="28"/>
      <c r="BA1277" s="28"/>
      <c r="BB1277" s="28"/>
      <c r="BC1277" s="28"/>
      <c r="BD1277" s="28"/>
      <c r="BE1277" s="28"/>
      <c r="BF1277" s="28"/>
      <c r="BG1277" s="28"/>
      <c r="BH1277" s="28"/>
      <c r="BI1277" s="28"/>
      <c r="BJ1277" s="28"/>
    </row>
    <row r="1278" spans="1:62" s="12" customFormat="1" ht="14.4" x14ac:dyDescent="0.25">
      <c r="A1278" s="37"/>
      <c r="B1278" s="21"/>
      <c r="C1278" s="21"/>
      <c r="D1278" s="21"/>
      <c r="E1278" s="21"/>
      <c r="F1278" s="21"/>
      <c r="G1278" s="57"/>
      <c r="H1278" s="21"/>
      <c r="I1278" s="21"/>
      <c r="J1278" s="21"/>
      <c r="K1278" s="21"/>
      <c r="L1278" s="28"/>
      <c r="M1278" s="28"/>
      <c r="N1278" s="28"/>
      <c r="O1278" s="28"/>
      <c r="P1278" s="28"/>
      <c r="Q1278" s="28"/>
      <c r="R1278" s="28"/>
      <c r="S1278" s="28"/>
      <c r="T1278" s="28"/>
      <c r="U1278" s="28"/>
      <c r="V1278" s="28"/>
      <c r="W1278" s="28"/>
      <c r="X1278" s="28"/>
      <c r="Y1278" s="28"/>
      <c r="Z1278" s="28"/>
      <c r="AA1278" s="28"/>
      <c r="AB1278" s="28"/>
      <c r="AC1278" s="28"/>
      <c r="AD1278" s="28"/>
      <c r="AE1278" s="28"/>
      <c r="AF1278" s="28"/>
      <c r="AG1278" s="28"/>
      <c r="AH1278" s="28"/>
      <c r="AI1278" s="28"/>
      <c r="AJ1278" s="28"/>
      <c r="AK1278" s="28"/>
      <c r="AL1278" s="28"/>
      <c r="AM1278" s="28"/>
      <c r="AN1278" s="28"/>
      <c r="AO1278" s="28"/>
      <c r="AP1278" s="28"/>
      <c r="AQ1278" s="28"/>
      <c r="AR1278" s="28"/>
      <c r="AS1278" s="28"/>
      <c r="AT1278" s="28"/>
      <c r="AU1278" s="28"/>
      <c r="AV1278" s="28"/>
      <c r="AW1278" s="28"/>
      <c r="AX1278" s="28"/>
      <c r="AY1278" s="28"/>
      <c r="AZ1278" s="28"/>
      <c r="BA1278" s="28"/>
      <c r="BB1278" s="28"/>
      <c r="BC1278" s="28"/>
      <c r="BD1278" s="28"/>
      <c r="BE1278" s="28"/>
      <c r="BF1278" s="28"/>
      <c r="BG1278" s="28"/>
      <c r="BH1278" s="28"/>
      <c r="BI1278" s="28"/>
      <c r="BJ1278" s="28"/>
    </row>
    <row r="1279" spans="1:62" s="12" customFormat="1" ht="14.4" x14ac:dyDescent="0.25">
      <c r="A1279" s="37"/>
      <c r="B1279" s="21"/>
      <c r="C1279" s="21"/>
      <c r="D1279" s="21"/>
      <c r="E1279" s="21"/>
      <c r="F1279" s="21"/>
      <c r="G1279" s="57"/>
      <c r="H1279" s="21"/>
      <c r="I1279" s="21"/>
      <c r="J1279" s="21"/>
      <c r="K1279" s="21"/>
      <c r="L1279" s="28"/>
      <c r="M1279" s="28"/>
      <c r="N1279" s="28"/>
      <c r="O1279" s="28"/>
      <c r="P1279" s="28"/>
      <c r="Q1279" s="28"/>
      <c r="R1279" s="28"/>
      <c r="S1279" s="28"/>
      <c r="T1279" s="28"/>
      <c r="U1279" s="28"/>
      <c r="V1279" s="28"/>
      <c r="W1279" s="28"/>
      <c r="X1279" s="28"/>
      <c r="Y1279" s="28"/>
      <c r="Z1279" s="28"/>
      <c r="AA1279" s="28"/>
      <c r="AB1279" s="28"/>
      <c r="AC1279" s="28"/>
      <c r="AD1279" s="28"/>
      <c r="AE1279" s="28"/>
      <c r="AF1279" s="28"/>
      <c r="AG1279" s="28"/>
      <c r="AH1279" s="28"/>
      <c r="AI1279" s="28"/>
      <c r="AJ1279" s="28"/>
      <c r="AK1279" s="28"/>
      <c r="AL1279" s="28"/>
      <c r="AM1279" s="28"/>
      <c r="AN1279" s="28"/>
      <c r="AO1279" s="28"/>
      <c r="AP1279" s="28"/>
      <c r="AQ1279" s="28"/>
      <c r="AR1279" s="28"/>
      <c r="AS1279" s="28"/>
      <c r="AT1279" s="28"/>
      <c r="AU1279" s="28"/>
      <c r="AV1279" s="28"/>
      <c r="AW1279" s="28"/>
      <c r="AX1279" s="28"/>
      <c r="AY1279" s="28"/>
      <c r="AZ1279" s="28"/>
      <c r="BA1279" s="28"/>
      <c r="BB1279" s="28"/>
      <c r="BC1279" s="28"/>
      <c r="BD1279" s="28"/>
      <c r="BE1279" s="28"/>
      <c r="BF1279" s="28"/>
      <c r="BG1279" s="28"/>
      <c r="BH1279" s="28"/>
      <c r="BI1279" s="28"/>
      <c r="BJ1279" s="28"/>
    </row>
    <row r="1280" spans="1:62" s="12" customFormat="1" ht="14.4" x14ac:dyDescent="0.25">
      <c r="A1280" s="37"/>
      <c r="B1280" s="21"/>
      <c r="C1280" s="21"/>
      <c r="D1280" s="21"/>
      <c r="E1280" s="21"/>
      <c r="F1280" s="21"/>
      <c r="G1280" s="57"/>
      <c r="H1280" s="21"/>
      <c r="I1280" s="21"/>
      <c r="J1280" s="21"/>
      <c r="K1280" s="21"/>
      <c r="L1280" s="28"/>
      <c r="M1280" s="28"/>
      <c r="N1280" s="28"/>
      <c r="O1280" s="28"/>
      <c r="P1280" s="28"/>
      <c r="Q1280" s="28"/>
      <c r="R1280" s="28"/>
      <c r="S1280" s="28"/>
      <c r="T1280" s="28"/>
      <c r="U1280" s="28"/>
      <c r="V1280" s="28"/>
      <c r="W1280" s="28"/>
      <c r="X1280" s="28"/>
      <c r="Y1280" s="28"/>
      <c r="Z1280" s="28"/>
      <c r="AA1280" s="28"/>
      <c r="AB1280" s="28"/>
      <c r="AC1280" s="28"/>
      <c r="AD1280" s="28"/>
      <c r="AE1280" s="28"/>
      <c r="AF1280" s="28"/>
      <c r="AG1280" s="28"/>
      <c r="AH1280" s="28"/>
      <c r="AI1280" s="28"/>
      <c r="AJ1280" s="28"/>
      <c r="AK1280" s="28"/>
      <c r="AL1280" s="28"/>
      <c r="AM1280" s="28"/>
      <c r="AN1280" s="28"/>
      <c r="AO1280" s="28"/>
      <c r="AP1280" s="28"/>
      <c r="AQ1280" s="28"/>
      <c r="AR1280" s="28"/>
      <c r="AS1280" s="28"/>
      <c r="AT1280" s="28"/>
      <c r="AU1280" s="28"/>
      <c r="AV1280" s="28"/>
      <c r="AW1280" s="28"/>
      <c r="AX1280" s="28"/>
      <c r="AY1280" s="28"/>
      <c r="AZ1280" s="28"/>
      <c r="BA1280" s="28"/>
      <c r="BB1280" s="28"/>
      <c r="BC1280" s="28"/>
      <c r="BD1280" s="28"/>
      <c r="BE1280" s="28"/>
      <c r="BF1280" s="28"/>
      <c r="BG1280" s="28"/>
      <c r="BH1280" s="28"/>
      <c r="BI1280" s="28"/>
      <c r="BJ1280" s="28"/>
    </row>
    <row r="1281" spans="1:62" s="12" customFormat="1" ht="14.4" x14ac:dyDescent="0.25">
      <c r="A1281" s="37"/>
      <c r="B1281" s="21"/>
      <c r="C1281" s="21"/>
      <c r="D1281" s="21"/>
      <c r="E1281" s="21"/>
      <c r="F1281" s="21"/>
      <c r="G1281" s="57"/>
      <c r="H1281" s="21"/>
      <c r="I1281" s="21"/>
      <c r="J1281" s="21"/>
      <c r="K1281" s="21"/>
      <c r="L1281" s="28"/>
      <c r="M1281" s="28"/>
      <c r="N1281" s="28"/>
      <c r="O1281" s="28"/>
      <c r="P1281" s="28"/>
      <c r="Q1281" s="28"/>
      <c r="R1281" s="28"/>
      <c r="S1281" s="28"/>
      <c r="T1281" s="28"/>
      <c r="U1281" s="28"/>
      <c r="V1281" s="28"/>
      <c r="W1281" s="28"/>
      <c r="X1281" s="28"/>
      <c r="Y1281" s="28"/>
      <c r="Z1281" s="28"/>
      <c r="AA1281" s="28"/>
      <c r="AB1281" s="28"/>
      <c r="AC1281" s="28"/>
      <c r="AD1281" s="28"/>
      <c r="AE1281" s="28"/>
      <c r="AF1281" s="28"/>
      <c r="AG1281" s="28"/>
      <c r="AH1281" s="28"/>
      <c r="AI1281" s="28"/>
      <c r="AJ1281" s="28"/>
      <c r="AK1281" s="28"/>
      <c r="AL1281" s="28"/>
      <c r="AM1281" s="28"/>
      <c r="AN1281" s="28"/>
      <c r="AO1281" s="28"/>
      <c r="AP1281" s="28"/>
      <c r="AQ1281" s="28"/>
      <c r="AR1281" s="28"/>
      <c r="AS1281" s="28"/>
      <c r="AT1281" s="28"/>
      <c r="AU1281" s="28"/>
      <c r="AV1281" s="28"/>
      <c r="AW1281" s="28"/>
      <c r="AX1281" s="28"/>
      <c r="AY1281" s="28"/>
      <c r="AZ1281" s="28"/>
      <c r="BA1281" s="28"/>
      <c r="BB1281" s="28"/>
      <c r="BC1281" s="28"/>
      <c r="BD1281" s="28"/>
      <c r="BE1281" s="28"/>
      <c r="BF1281" s="28"/>
      <c r="BG1281" s="28"/>
      <c r="BH1281" s="28"/>
      <c r="BI1281" s="28"/>
      <c r="BJ1281" s="28"/>
    </row>
    <row r="1282" spans="1:62" s="12" customFormat="1" ht="14.4" x14ac:dyDescent="0.25">
      <c r="A1282" s="37"/>
      <c r="B1282" s="21"/>
      <c r="C1282" s="21"/>
      <c r="D1282" s="21"/>
      <c r="E1282" s="21"/>
      <c r="F1282" s="21"/>
      <c r="G1282" s="57"/>
      <c r="H1282" s="21"/>
      <c r="I1282" s="21"/>
      <c r="J1282" s="21"/>
      <c r="K1282" s="21"/>
      <c r="L1282" s="28"/>
      <c r="M1282" s="28"/>
      <c r="N1282" s="28"/>
      <c r="O1282" s="28"/>
      <c r="P1282" s="28"/>
      <c r="Q1282" s="28"/>
      <c r="R1282" s="28"/>
      <c r="S1282" s="28"/>
      <c r="T1282" s="28"/>
      <c r="U1282" s="28"/>
      <c r="V1282" s="28"/>
      <c r="W1282" s="28"/>
      <c r="X1282" s="28"/>
      <c r="Y1282" s="28"/>
      <c r="Z1282" s="28"/>
      <c r="AA1282" s="28"/>
      <c r="AB1282" s="28"/>
      <c r="AC1282" s="28"/>
      <c r="AD1282" s="28"/>
      <c r="AE1282" s="28"/>
      <c r="AF1282" s="28"/>
      <c r="AG1282" s="28"/>
      <c r="AH1282" s="28"/>
      <c r="AI1282" s="28"/>
      <c r="AJ1282" s="28"/>
      <c r="AK1282" s="28"/>
      <c r="AL1282" s="28"/>
      <c r="AM1282" s="28"/>
      <c r="AN1282" s="28"/>
      <c r="AO1282" s="28"/>
      <c r="AP1282" s="28"/>
      <c r="AQ1282" s="28"/>
      <c r="AR1282" s="28"/>
      <c r="AS1282" s="28"/>
      <c r="AT1282" s="28"/>
      <c r="AU1282" s="28"/>
      <c r="AV1282" s="28"/>
      <c r="AW1282" s="28"/>
      <c r="AX1282" s="28"/>
      <c r="AY1282" s="28"/>
      <c r="AZ1282" s="28"/>
      <c r="BA1282" s="28"/>
      <c r="BB1282" s="28"/>
      <c r="BC1282" s="28"/>
      <c r="BD1282" s="28"/>
      <c r="BE1282" s="28"/>
      <c r="BF1282" s="28"/>
      <c r="BG1282" s="28"/>
      <c r="BH1282" s="28"/>
      <c r="BI1282" s="28"/>
      <c r="BJ1282" s="28"/>
    </row>
    <row r="1283" spans="1:62" s="12" customFormat="1" ht="14.4" x14ac:dyDescent="0.25">
      <c r="A1283" s="37"/>
      <c r="B1283" s="21"/>
      <c r="C1283" s="21"/>
      <c r="D1283" s="21"/>
      <c r="E1283" s="21"/>
      <c r="F1283" s="21"/>
      <c r="G1283" s="57"/>
      <c r="H1283" s="21"/>
      <c r="I1283" s="21"/>
      <c r="J1283" s="21"/>
      <c r="K1283" s="21"/>
      <c r="L1283" s="28"/>
      <c r="M1283" s="28"/>
      <c r="N1283" s="28"/>
      <c r="O1283" s="28"/>
      <c r="P1283" s="28"/>
      <c r="Q1283" s="28"/>
      <c r="R1283" s="28"/>
      <c r="S1283" s="28"/>
      <c r="T1283" s="28"/>
      <c r="U1283" s="28"/>
      <c r="V1283" s="28"/>
      <c r="W1283" s="28"/>
      <c r="X1283" s="28"/>
      <c r="Y1283" s="28"/>
      <c r="Z1283" s="28"/>
      <c r="AA1283" s="28"/>
      <c r="AB1283" s="28"/>
      <c r="AC1283" s="28"/>
      <c r="AD1283" s="28"/>
      <c r="AE1283" s="28"/>
      <c r="AF1283" s="28"/>
      <c r="AG1283" s="28"/>
      <c r="AH1283" s="28"/>
      <c r="AI1283" s="28"/>
      <c r="AJ1283" s="28"/>
      <c r="AK1283" s="28"/>
      <c r="AL1283" s="28"/>
      <c r="AM1283" s="28"/>
      <c r="AN1283" s="28"/>
      <c r="AO1283" s="28"/>
      <c r="AP1283" s="28"/>
      <c r="AQ1283" s="28"/>
      <c r="AR1283" s="28"/>
      <c r="AS1283" s="28"/>
      <c r="AT1283" s="28"/>
      <c r="AU1283" s="28"/>
      <c r="AV1283" s="28"/>
      <c r="AW1283" s="28"/>
      <c r="AX1283" s="28"/>
      <c r="AY1283" s="28"/>
      <c r="AZ1283" s="28"/>
      <c r="BA1283" s="28"/>
      <c r="BB1283" s="28"/>
      <c r="BC1283" s="28"/>
      <c r="BD1283" s="28"/>
      <c r="BE1283" s="28"/>
      <c r="BF1283" s="28"/>
      <c r="BG1283" s="28"/>
      <c r="BH1283" s="28"/>
      <c r="BI1283" s="28"/>
      <c r="BJ1283" s="28"/>
    </row>
    <row r="1284" spans="1:62" s="12" customFormat="1" ht="14.4" x14ac:dyDescent="0.25">
      <c r="A1284" s="37"/>
      <c r="B1284" s="21"/>
      <c r="C1284" s="21"/>
      <c r="D1284" s="21"/>
      <c r="E1284" s="21"/>
      <c r="F1284" s="21"/>
      <c r="G1284" s="57"/>
      <c r="H1284" s="21"/>
      <c r="I1284" s="21"/>
      <c r="J1284" s="21"/>
      <c r="K1284" s="21"/>
      <c r="L1284" s="28"/>
      <c r="M1284" s="28"/>
      <c r="N1284" s="28"/>
      <c r="O1284" s="28"/>
      <c r="P1284" s="28"/>
      <c r="Q1284" s="28"/>
      <c r="R1284" s="28"/>
      <c r="S1284" s="28"/>
      <c r="T1284" s="28"/>
      <c r="U1284" s="28"/>
      <c r="V1284" s="28"/>
      <c r="W1284" s="28"/>
      <c r="X1284" s="28"/>
      <c r="Y1284" s="28"/>
      <c r="Z1284" s="28"/>
      <c r="AA1284" s="28"/>
      <c r="AB1284" s="28"/>
      <c r="AC1284" s="28"/>
      <c r="AD1284" s="28"/>
      <c r="AE1284" s="28"/>
      <c r="AF1284" s="28"/>
      <c r="AG1284" s="28"/>
      <c r="AH1284" s="28"/>
      <c r="AI1284" s="28"/>
      <c r="AJ1284" s="28"/>
      <c r="AK1284" s="28"/>
      <c r="AL1284" s="28"/>
      <c r="AM1284" s="28"/>
      <c r="AN1284" s="28"/>
      <c r="AO1284" s="28"/>
      <c r="AP1284" s="28"/>
      <c r="AQ1284" s="28"/>
      <c r="AR1284" s="28"/>
      <c r="AS1284" s="28"/>
      <c r="AT1284" s="28"/>
      <c r="AU1284" s="28"/>
      <c r="AV1284" s="28"/>
      <c r="AW1284" s="28"/>
      <c r="AX1284" s="28"/>
      <c r="AY1284" s="28"/>
      <c r="AZ1284" s="28"/>
      <c r="BA1284" s="28"/>
      <c r="BB1284" s="28"/>
      <c r="BC1284" s="28"/>
      <c r="BD1284" s="28"/>
      <c r="BE1284" s="28"/>
      <c r="BF1284" s="28"/>
      <c r="BG1284" s="28"/>
      <c r="BH1284" s="28"/>
      <c r="BI1284" s="28"/>
      <c r="BJ1284" s="28"/>
    </row>
    <row r="1285" spans="1:62" s="12" customFormat="1" ht="14.4" x14ac:dyDescent="0.25">
      <c r="A1285" s="37"/>
      <c r="B1285" s="21"/>
      <c r="C1285" s="21"/>
      <c r="D1285" s="21"/>
      <c r="E1285" s="21"/>
      <c r="F1285" s="21"/>
      <c r="G1285" s="57"/>
      <c r="H1285" s="21"/>
      <c r="I1285" s="21"/>
      <c r="J1285" s="21"/>
      <c r="K1285" s="21"/>
      <c r="L1285" s="28"/>
      <c r="M1285" s="28"/>
      <c r="N1285" s="28"/>
      <c r="O1285" s="28"/>
      <c r="P1285" s="28"/>
      <c r="Q1285" s="28"/>
      <c r="R1285" s="28"/>
      <c r="S1285" s="28"/>
      <c r="T1285" s="28"/>
      <c r="U1285" s="28"/>
      <c r="V1285" s="28"/>
      <c r="W1285" s="28"/>
      <c r="X1285" s="28"/>
      <c r="Y1285" s="28"/>
      <c r="Z1285" s="28"/>
      <c r="AA1285" s="28"/>
      <c r="AB1285" s="28"/>
      <c r="AC1285" s="28"/>
      <c r="AD1285" s="28"/>
      <c r="AE1285" s="28"/>
      <c r="AF1285" s="28"/>
      <c r="AG1285" s="28"/>
      <c r="AH1285" s="28"/>
      <c r="AI1285" s="28"/>
      <c r="AJ1285" s="28"/>
      <c r="AK1285" s="28"/>
      <c r="AL1285" s="28"/>
      <c r="AM1285" s="28"/>
      <c r="AN1285" s="28"/>
      <c r="AO1285" s="28"/>
      <c r="AP1285" s="28"/>
      <c r="AQ1285" s="28"/>
      <c r="AR1285" s="28"/>
      <c r="AS1285" s="28"/>
      <c r="AT1285" s="28"/>
      <c r="AU1285" s="28"/>
      <c r="AV1285" s="28"/>
      <c r="AW1285" s="28"/>
      <c r="AX1285" s="28"/>
      <c r="AY1285" s="28"/>
      <c r="AZ1285" s="28"/>
      <c r="BA1285" s="28"/>
      <c r="BB1285" s="28"/>
      <c r="BC1285" s="28"/>
      <c r="BD1285" s="28"/>
      <c r="BE1285" s="28"/>
      <c r="BF1285" s="28"/>
      <c r="BG1285" s="28"/>
      <c r="BH1285" s="28"/>
      <c r="BI1285" s="28"/>
      <c r="BJ1285" s="28"/>
    </row>
    <row r="1286" spans="1:62" s="12" customFormat="1" ht="14.4" x14ac:dyDescent="0.25">
      <c r="A1286" s="37"/>
      <c r="B1286" s="21"/>
      <c r="C1286" s="21"/>
      <c r="D1286" s="21"/>
      <c r="E1286" s="21"/>
      <c r="F1286" s="21"/>
      <c r="G1286" s="57"/>
      <c r="H1286" s="21"/>
      <c r="I1286" s="21"/>
      <c r="J1286" s="21"/>
      <c r="K1286" s="21"/>
      <c r="L1286" s="28"/>
      <c r="M1286" s="28"/>
      <c r="N1286" s="28"/>
      <c r="O1286" s="28"/>
      <c r="P1286" s="28"/>
      <c r="Q1286" s="28"/>
      <c r="R1286" s="28"/>
      <c r="S1286" s="28"/>
      <c r="T1286" s="28"/>
      <c r="U1286" s="28"/>
      <c r="V1286" s="28"/>
      <c r="W1286" s="28"/>
      <c r="X1286" s="28"/>
      <c r="Y1286" s="28"/>
      <c r="Z1286" s="28"/>
      <c r="AA1286" s="28"/>
      <c r="AB1286" s="28"/>
      <c r="AC1286" s="28"/>
      <c r="AD1286" s="28"/>
      <c r="AE1286" s="28"/>
      <c r="AF1286" s="28"/>
      <c r="AG1286" s="28"/>
      <c r="AH1286" s="28"/>
      <c r="AI1286" s="28"/>
      <c r="AJ1286" s="28"/>
      <c r="AK1286" s="28"/>
      <c r="AL1286" s="28"/>
      <c r="AM1286" s="28"/>
      <c r="AN1286" s="28"/>
      <c r="AO1286" s="28"/>
      <c r="AP1286" s="28"/>
      <c r="AQ1286" s="28"/>
      <c r="AR1286" s="28"/>
      <c r="AS1286" s="28"/>
      <c r="AT1286" s="28"/>
      <c r="AU1286" s="28"/>
      <c r="AV1286" s="28"/>
      <c r="AW1286" s="28"/>
      <c r="AX1286" s="28"/>
      <c r="AY1286" s="28"/>
      <c r="AZ1286" s="28"/>
      <c r="BA1286" s="28"/>
      <c r="BB1286" s="28"/>
      <c r="BC1286" s="28"/>
      <c r="BD1286" s="28"/>
      <c r="BE1286" s="28"/>
      <c r="BF1286" s="28"/>
      <c r="BG1286" s="28"/>
      <c r="BH1286" s="28"/>
      <c r="BI1286" s="28"/>
      <c r="BJ1286" s="28"/>
    </row>
    <row r="1287" spans="1:62" s="12" customFormat="1" ht="14.4" x14ac:dyDescent="0.25">
      <c r="A1287" s="37"/>
      <c r="B1287" s="21"/>
      <c r="C1287" s="21"/>
      <c r="D1287" s="21"/>
      <c r="E1287" s="21"/>
      <c r="F1287" s="21"/>
      <c r="G1287" s="57"/>
      <c r="H1287" s="21"/>
      <c r="I1287" s="21"/>
      <c r="J1287" s="21"/>
      <c r="K1287" s="21"/>
      <c r="L1287" s="28"/>
      <c r="M1287" s="28"/>
      <c r="N1287" s="28"/>
      <c r="O1287" s="28"/>
      <c r="P1287" s="28"/>
      <c r="Q1287" s="28"/>
      <c r="R1287" s="28"/>
      <c r="S1287" s="28"/>
      <c r="T1287" s="28"/>
      <c r="U1287" s="28"/>
      <c r="V1287" s="28"/>
      <c r="W1287" s="28"/>
      <c r="X1287" s="28"/>
      <c r="Y1287" s="28"/>
      <c r="Z1287" s="28"/>
      <c r="AA1287" s="28"/>
      <c r="AB1287" s="28"/>
      <c r="AC1287" s="28"/>
      <c r="AD1287" s="28"/>
      <c r="AE1287" s="28"/>
      <c r="AF1287" s="28"/>
      <c r="AG1287" s="28"/>
      <c r="AH1287" s="28"/>
      <c r="AI1287" s="28"/>
      <c r="AJ1287" s="28"/>
      <c r="AK1287" s="28"/>
      <c r="AL1287" s="28"/>
      <c r="AM1287" s="28"/>
      <c r="AN1287" s="28"/>
      <c r="AO1287" s="28"/>
      <c r="AP1287" s="28"/>
      <c r="AQ1287" s="28"/>
      <c r="AR1287" s="28"/>
      <c r="AS1287" s="28"/>
      <c r="AT1287" s="28"/>
      <c r="AU1287" s="28"/>
      <c r="AV1287" s="28"/>
      <c r="AW1287" s="28"/>
      <c r="AX1287" s="28"/>
      <c r="AY1287" s="28"/>
      <c r="AZ1287" s="28"/>
      <c r="BA1287" s="28"/>
      <c r="BB1287" s="28"/>
      <c r="BC1287" s="28"/>
      <c r="BD1287" s="28"/>
      <c r="BE1287" s="28"/>
      <c r="BF1287" s="28"/>
      <c r="BG1287" s="28"/>
      <c r="BH1287" s="28"/>
      <c r="BI1287" s="28"/>
      <c r="BJ1287" s="28"/>
    </row>
    <row r="1288" spans="1:62" s="12" customFormat="1" ht="14.4" x14ac:dyDescent="0.25">
      <c r="A1288" s="37"/>
      <c r="B1288" s="21"/>
      <c r="C1288" s="21"/>
      <c r="D1288" s="21"/>
      <c r="E1288" s="21"/>
      <c r="F1288" s="21"/>
      <c r="G1288" s="57"/>
      <c r="H1288" s="21"/>
      <c r="I1288" s="21"/>
      <c r="J1288" s="21"/>
      <c r="K1288" s="21"/>
      <c r="L1288" s="28"/>
      <c r="M1288" s="28"/>
      <c r="N1288" s="28"/>
      <c r="O1288" s="28"/>
      <c r="P1288" s="28"/>
      <c r="Q1288" s="28"/>
      <c r="R1288" s="28"/>
      <c r="S1288" s="28"/>
      <c r="T1288" s="28"/>
      <c r="U1288" s="28"/>
      <c r="V1288" s="28"/>
      <c r="W1288" s="28"/>
      <c r="X1288" s="28"/>
      <c r="Y1288" s="28"/>
      <c r="Z1288" s="28"/>
      <c r="AA1288" s="28"/>
      <c r="AB1288" s="28"/>
      <c r="AC1288" s="28"/>
      <c r="AD1288" s="28"/>
      <c r="AE1288" s="28"/>
      <c r="AF1288" s="28"/>
      <c r="AG1288" s="28"/>
      <c r="AH1288" s="28"/>
      <c r="AI1288" s="28"/>
      <c r="AJ1288" s="28"/>
      <c r="AK1288" s="28"/>
      <c r="AL1288" s="28"/>
      <c r="AM1288" s="28"/>
      <c r="AN1288" s="28"/>
      <c r="AO1288" s="28"/>
      <c r="AP1288" s="28"/>
      <c r="AQ1288" s="28"/>
      <c r="AR1288" s="28"/>
      <c r="AS1288" s="28"/>
      <c r="AT1288" s="28"/>
      <c r="AU1288" s="28"/>
      <c r="AV1288" s="28"/>
      <c r="AW1288" s="28"/>
      <c r="AX1288" s="28"/>
      <c r="AY1288" s="28"/>
      <c r="AZ1288" s="28"/>
      <c r="BA1288" s="28"/>
      <c r="BB1288" s="28"/>
      <c r="BC1288" s="28"/>
      <c r="BD1288" s="28"/>
      <c r="BE1288" s="28"/>
      <c r="BF1288" s="28"/>
      <c r="BG1288" s="28"/>
      <c r="BH1288" s="28"/>
      <c r="BI1288" s="28"/>
      <c r="BJ1288" s="28"/>
    </row>
    <row r="1289" spans="1:62" s="12" customFormat="1" ht="14.4" x14ac:dyDescent="0.25">
      <c r="A1289" s="37"/>
      <c r="B1289" s="21"/>
      <c r="C1289" s="21"/>
      <c r="D1289" s="21"/>
      <c r="E1289" s="21"/>
      <c r="F1289" s="21"/>
      <c r="G1289" s="57"/>
      <c r="H1289" s="21"/>
      <c r="I1289" s="21"/>
      <c r="J1289" s="21"/>
      <c r="K1289" s="21"/>
      <c r="L1289" s="28"/>
      <c r="M1289" s="28"/>
      <c r="N1289" s="28"/>
      <c r="O1289" s="28"/>
      <c r="P1289" s="28"/>
      <c r="Q1289" s="28"/>
      <c r="R1289" s="28"/>
      <c r="S1289" s="28"/>
      <c r="T1289" s="28"/>
      <c r="U1289" s="28"/>
      <c r="V1289" s="28"/>
      <c r="W1289" s="28"/>
      <c r="X1289" s="28"/>
      <c r="Y1289" s="28"/>
      <c r="Z1289" s="28"/>
      <c r="AA1289" s="28"/>
      <c r="AB1289" s="28"/>
      <c r="AC1289" s="28"/>
      <c r="AD1289" s="28"/>
      <c r="AE1289" s="28"/>
      <c r="AF1289" s="28"/>
      <c r="AG1289" s="28"/>
      <c r="AH1289" s="28"/>
      <c r="AI1289" s="28"/>
      <c r="AJ1289" s="28"/>
      <c r="AK1289" s="28"/>
      <c r="AL1289" s="28"/>
      <c r="AM1289" s="28"/>
      <c r="AN1289" s="28"/>
      <c r="AO1289" s="28"/>
      <c r="AP1289" s="28"/>
      <c r="AQ1289" s="28"/>
      <c r="AR1289" s="28"/>
      <c r="AS1289" s="28"/>
      <c r="AT1289" s="28"/>
      <c r="AU1289" s="28"/>
      <c r="AV1289" s="28"/>
      <c r="AW1289" s="28"/>
      <c r="AX1289" s="28"/>
      <c r="AY1289" s="28"/>
      <c r="AZ1289" s="28"/>
      <c r="BA1289" s="28"/>
      <c r="BB1289" s="28"/>
      <c r="BC1289" s="28"/>
      <c r="BD1289" s="28"/>
      <c r="BE1289" s="28"/>
      <c r="BF1289" s="28"/>
      <c r="BG1289" s="28"/>
      <c r="BH1289" s="28"/>
      <c r="BI1289" s="28"/>
      <c r="BJ1289" s="28"/>
    </row>
    <row r="1290" spans="1:62" s="12" customFormat="1" ht="14.4" x14ac:dyDescent="0.25">
      <c r="A1290" s="37"/>
      <c r="B1290" s="21"/>
      <c r="C1290" s="21"/>
      <c r="D1290" s="21"/>
      <c r="E1290" s="21"/>
      <c r="F1290" s="21"/>
      <c r="G1290" s="57"/>
      <c r="H1290" s="21"/>
      <c r="I1290" s="21"/>
      <c r="J1290" s="21"/>
      <c r="K1290" s="21"/>
      <c r="L1290" s="28"/>
      <c r="M1290" s="28"/>
      <c r="N1290" s="28"/>
      <c r="O1290" s="28"/>
      <c r="P1290" s="28"/>
      <c r="Q1290" s="28"/>
      <c r="R1290" s="28"/>
      <c r="S1290" s="28"/>
      <c r="T1290" s="28"/>
      <c r="U1290" s="28"/>
      <c r="V1290" s="28"/>
      <c r="W1290" s="28"/>
      <c r="X1290" s="28"/>
      <c r="Y1290" s="28"/>
      <c r="Z1290" s="28"/>
      <c r="AA1290" s="28"/>
      <c r="AB1290" s="28"/>
      <c r="AC1290" s="28"/>
      <c r="AD1290" s="28"/>
      <c r="AE1290" s="28"/>
      <c r="AF1290" s="28"/>
      <c r="AG1290" s="28"/>
      <c r="AH1290" s="28"/>
      <c r="AI1290" s="28"/>
      <c r="AJ1290" s="28"/>
      <c r="AK1290" s="28"/>
      <c r="AL1290" s="28"/>
      <c r="AM1290" s="28"/>
      <c r="AN1290" s="28"/>
      <c r="AO1290" s="28"/>
      <c r="AP1290" s="28"/>
      <c r="AQ1290" s="28"/>
      <c r="AR1290" s="28"/>
      <c r="AS1290" s="28"/>
      <c r="AT1290" s="28"/>
      <c r="AU1290" s="28"/>
      <c r="AV1290" s="28"/>
      <c r="AW1290" s="28"/>
      <c r="AX1290" s="28"/>
      <c r="AY1290" s="28"/>
      <c r="AZ1290" s="28"/>
      <c r="BA1290" s="28"/>
      <c r="BB1290" s="28"/>
      <c r="BC1290" s="28"/>
      <c r="BD1290" s="28"/>
      <c r="BE1290" s="28"/>
      <c r="BF1290" s="28"/>
      <c r="BG1290" s="28"/>
      <c r="BH1290" s="28"/>
      <c r="BI1290" s="28"/>
      <c r="BJ1290" s="28"/>
    </row>
    <row r="1291" spans="1:62" s="12" customFormat="1" ht="14.4" x14ac:dyDescent="0.25">
      <c r="A1291" s="37"/>
      <c r="B1291" s="21"/>
      <c r="C1291" s="21"/>
      <c r="D1291" s="21"/>
      <c r="E1291" s="21"/>
      <c r="F1291" s="21"/>
      <c r="G1291" s="57"/>
      <c r="H1291" s="21"/>
      <c r="I1291" s="21"/>
      <c r="J1291" s="21"/>
      <c r="K1291" s="21"/>
      <c r="L1291" s="28"/>
      <c r="M1291" s="28"/>
      <c r="N1291" s="28"/>
      <c r="O1291" s="28"/>
      <c r="P1291" s="28"/>
      <c r="Q1291" s="28"/>
      <c r="R1291" s="28"/>
      <c r="S1291" s="28"/>
      <c r="T1291" s="28"/>
      <c r="U1291" s="28"/>
      <c r="V1291" s="28"/>
      <c r="W1291" s="28"/>
      <c r="X1291" s="28"/>
      <c r="Y1291" s="28"/>
      <c r="Z1291" s="28"/>
      <c r="AA1291" s="28"/>
      <c r="AB1291" s="28"/>
      <c r="AC1291" s="28"/>
      <c r="AD1291" s="28"/>
      <c r="AE1291" s="28"/>
      <c r="AF1291" s="28"/>
      <c r="AG1291" s="28"/>
      <c r="AH1291" s="28"/>
      <c r="AI1291" s="28"/>
      <c r="AJ1291" s="28"/>
      <c r="AK1291" s="28"/>
      <c r="AL1291" s="28"/>
      <c r="AM1291" s="28"/>
      <c r="AN1291" s="28"/>
      <c r="AO1291" s="28"/>
      <c r="AP1291" s="28"/>
      <c r="AQ1291" s="28"/>
      <c r="AR1291" s="28"/>
      <c r="AS1291" s="28"/>
      <c r="AT1291" s="28"/>
      <c r="AU1291" s="28"/>
      <c r="AV1291" s="28"/>
      <c r="AW1291" s="28"/>
      <c r="AX1291" s="28"/>
      <c r="AY1291" s="28"/>
      <c r="AZ1291" s="28"/>
      <c r="BA1291" s="28"/>
      <c r="BB1291" s="28"/>
      <c r="BC1291" s="28"/>
      <c r="BD1291" s="28"/>
      <c r="BE1291" s="28"/>
      <c r="BF1291" s="28"/>
      <c r="BG1291" s="28"/>
      <c r="BH1291" s="28"/>
      <c r="BI1291" s="28"/>
      <c r="BJ1291" s="28"/>
    </row>
    <row r="1292" spans="1:62" s="12" customFormat="1" ht="14.4" x14ac:dyDescent="0.25">
      <c r="A1292" s="37"/>
      <c r="B1292" s="21"/>
      <c r="C1292" s="21"/>
      <c r="D1292" s="21"/>
      <c r="E1292" s="21"/>
      <c r="F1292" s="21"/>
      <c r="G1292" s="57"/>
      <c r="H1292" s="21"/>
      <c r="I1292" s="21"/>
      <c r="J1292" s="21"/>
      <c r="K1292" s="21"/>
      <c r="L1292" s="28"/>
      <c r="M1292" s="28"/>
      <c r="N1292" s="28"/>
      <c r="O1292" s="28"/>
      <c r="P1292" s="28"/>
      <c r="Q1292" s="28"/>
      <c r="R1292" s="28"/>
      <c r="S1292" s="28"/>
      <c r="T1292" s="28"/>
      <c r="U1292" s="28"/>
      <c r="V1292" s="28"/>
      <c r="W1292" s="28"/>
      <c r="X1292" s="28"/>
      <c r="Y1292" s="28"/>
      <c r="Z1292" s="28"/>
      <c r="AA1292" s="28"/>
      <c r="AB1292" s="28"/>
      <c r="AC1292" s="28"/>
      <c r="AD1292" s="28"/>
      <c r="AE1292" s="28"/>
      <c r="AF1292" s="28"/>
      <c r="AG1292" s="28"/>
      <c r="AH1292" s="28"/>
      <c r="AI1292" s="28"/>
      <c r="AJ1292" s="28"/>
      <c r="AK1292" s="28"/>
      <c r="AL1292" s="28"/>
      <c r="AM1292" s="28"/>
      <c r="AN1292" s="28"/>
      <c r="AO1292" s="28"/>
      <c r="AP1292" s="28"/>
      <c r="AQ1292" s="28"/>
      <c r="AR1292" s="28"/>
      <c r="AS1292" s="28"/>
      <c r="AT1292" s="28"/>
      <c r="AU1292" s="28"/>
      <c r="AV1292" s="28"/>
      <c r="AW1292" s="28"/>
      <c r="AX1292" s="28"/>
      <c r="AY1292" s="28"/>
      <c r="AZ1292" s="28"/>
      <c r="BA1292" s="28"/>
      <c r="BB1292" s="28"/>
      <c r="BC1292" s="28"/>
      <c r="BD1292" s="28"/>
      <c r="BE1292" s="28"/>
      <c r="BF1292" s="28"/>
      <c r="BG1292" s="28"/>
      <c r="BH1292" s="28"/>
      <c r="BI1292" s="28"/>
      <c r="BJ1292" s="28"/>
    </row>
    <row r="1293" spans="1:62" s="12" customFormat="1" ht="14.4" x14ac:dyDescent="0.25">
      <c r="A1293" s="37"/>
      <c r="B1293" s="21"/>
      <c r="C1293" s="21"/>
      <c r="D1293" s="21"/>
      <c r="E1293" s="21"/>
      <c r="F1293" s="21"/>
      <c r="G1293" s="57"/>
      <c r="H1293" s="21"/>
      <c r="I1293" s="21"/>
      <c r="J1293" s="21"/>
      <c r="K1293" s="21"/>
      <c r="L1293" s="28"/>
      <c r="M1293" s="28"/>
      <c r="N1293" s="28"/>
      <c r="O1293" s="28"/>
      <c r="P1293" s="28"/>
      <c r="Q1293" s="28"/>
      <c r="R1293" s="28"/>
      <c r="S1293" s="28"/>
      <c r="T1293" s="28"/>
      <c r="U1293" s="28"/>
      <c r="V1293" s="28"/>
      <c r="W1293" s="28"/>
      <c r="X1293" s="28"/>
      <c r="Y1293" s="28"/>
      <c r="Z1293" s="28"/>
      <c r="AA1293" s="28"/>
      <c r="AB1293" s="28"/>
      <c r="AC1293" s="28"/>
      <c r="AD1293" s="28"/>
      <c r="AE1293" s="28"/>
      <c r="AF1293" s="28"/>
      <c r="AG1293" s="28"/>
      <c r="AH1293" s="28"/>
      <c r="AI1293" s="28"/>
      <c r="AJ1293" s="28"/>
      <c r="AK1293" s="28"/>
      <c r="AL1293" s="28"/>
      <c r="AM1293" s="28"/>
      <c r="AN1293" s="28"/>
      <c r="AO1293" s="28"/>
      <c r="AP1293" s="28"/>
      <c r="AQ1293" s="28"/>
      <c r="AR1293" s="28"/>
      <c r="AS1293" s="28"/>
      <c r="AT1293" s="28"/>
      <c r="AU1293" s="28"/>
      <c r="AV1293" s="28"/>
      <c r="AW1293" s="28"/>
      <c r="AX1293" s="28"/>
      <c r="AY1293" s="28"/>
      <c r="AZ1293" s="28"/>
      <c r="BA1293" s="28"/>
      <c r="BB1293" s="28"/>
      <c r="BC1293" s="28"/>
      <c r="BD1293" s="28"/>
      <c r="BE1293" s="28"/>
      <c r="BF1293" s="28"/>
      <c r="BG1293" s="28"/>
      <c r="BH1293" s="28"/>
      <c r="BI1293" s="28"/>
      <c r="BJ1293" s="28"/>
    </row>
    <row r="1294" spans="1:62" s="12" customFormat="1" ht="14.4" x14ac:dyDescent="0.25">
      <c r="A1294" s="37"/>
      <c r="B1294" s="21"/>
      <c r="C1294" s="21"/>
      <c r="D1294" s="21"/>
      <c r="E1294" s="21"/>
      <c r="F1294" s="21"/>
      <c r="G1294" s="57"/>
      <c r="H1294" s="21"/>
      <c r="I1294" s="21"/>
      <c r="J1294" s="21"/>
      <c r="K1294" s="21"/>
      <c r="L1294" s="28"/>
      <c r="M1294" s="28"/>
      <c r="N1294" s="28"/>
      <c r="O1294" s="28"/>
      <c r="P1294" s="28"/>
      <c r="Q1294" s="28"/>
      <c r="R1294" s="28"/>
      <c r="S1294" s="28"/>
      <c r="T1294" s="28"/>
      <c r="U1294" s="28"/>
      <c r="V1294" s="28"/>
      <c r="W1294" s="28"/>
      <c r="X1294" s="28"/>
      <c r="Y1294" s="28"/>
      <c r="Z1294" s="28"/>
      <c r="AA1294" s="28"/>
      <c r="AB1294" s="28"/>
      <c r="AC1294" s="28"/>
      <c r="AD1294" s="28"/>
      <c r="AE1294" s="28"/>
      <c r="AF1294" s="28"/>
      <c r="AG1294" s="28"/>
      <c r="AH1294" s="28"/>
      <c r="AI1294" s="28"/>
      <c r="AJ1294" s="28"/>
      <c r="AK1294" s="28"/>
      <c r="AL1294" s="28"/>
      <c r="AM1294" s="28"/>
      <c r="AN1294" s="28"/>
      <c r="AO1294" s="28"/>
      <c r="AP1294" s="28"/>
      <c r="AQ1294" s="28"/>
      <c r="AR1294" s="28"/>
      <c r="AS1294" s="28"/>
      <c r="AT1294" s="28"/>
      <c r="AU1294" s="28"/>
      <c r="AV1294" s="28"/>
      <c r="AW1294" s="28"/>
      <c r="AX1294" s="28"/>
      <c r="AY1294" s="28"/>
      <c r="AZ1294" s="28"/>
      <c r="BA1294" s="28"/>
      <c r="BB1294" s="28"/>
      <c r="BC1294" s="28"/>
      <c r="BD1294" s="28"/>
      <c r="BE1294" s="28"/>
      <c r="BF1294" s="28"/>
      <c r="BG1294" s="28"/>
      <c r="BH1294" s="28"/>
      <c r="BI1294" s="28"/>
      <c r="BJ1294" s="28"/>
    </row>
    <row r="1295" spans="1:62" s="12" customFormat="1" ht="14.4" x14ac:dyDescent="0.25">
      <c r="A1295" s="37"/>
      <c r="B1295" s="21"/>
      <c r="C1295" s="21"/>
      <c r="D1295" s="21"/>
      <c r="E1295" s="21"/>
      <c r="F1295" s="21"/>
      <c r="G1295" s="57"/>
      <c r="H1295" s="21"/>
      <c r="I1295" s="21"/>
      <c r="J1295" s="21"/>
      <c r="K1295" s="21"/>
      <c r="L1295" s="28"/>
      <c r="M1295" s="28"/>
      <c r="N1295" s="28"/>
      <c r="O1295" s="28"/>
      <c r="P1295" s="28"/>
      <c r="Q1295" s="28"/>
      <c r="R1295" s="28"/>
      <c r="S1295" s="28"/>
      <c r="T1295" s="28"/>
      <c r="U1295" s="28"/>
      <c r="V1295" s="28"/>
      <c r="W1295" s="28"/>
      <c r="X1295" s="28"/>
      <c r="Y1295" s="28"/>
      <c r="Z1295" s="28"/>
      <c r="AA1295" s="28"/>
      <c r="AB1295" s="28"/>
      <c r="AC1295" s="28"/>
      <c r="AD1295" s="28"/>
      <c r="AE1295" s="28"/>
      <c r="AF1295" s="28"/>
      <c r="AG1295" s="28"/>
      <c r="AH1295" s="28"/>
      <c r="AI1295" s="28"/>
      <c r="AJ1295" s="28"/>
      <c r="AK1295" s="28"/>
      <c r="AL1295" s="28"/>
      <c r="AM1295" s="28"/>
      <c r="AN1295" s="28"/>
      <c r="AO1295" s="28"/>
      <c r="AP1295" s="28"/>
      <c r="AQ1295" s="28"/>
      <c r="AR1295" s="28"/>
      <c r="AS1295" s="28"/>
      <c r="AT1295" s="28"/>
      <c r="AU1295" s="28"/>
      <c r="AV1295" s="28"/>
      <c r="AW1295" s="28"/>
      <c r="AX1295" s="28"/>
      <c r="AY1295" s="28"/>
      <c r="AZ1295" s="28"/>
      <c r="BA1295" s="28"/>
      <c r="BB1295" s="28"/>
      <c r="BC1295" s="28"/>
      <c r="BD1295" s="28"/>
      <c r="BE1295" s="28"/>
      <c r="BF1295" s="28"/>
      <c r="BG1295" s="28"/>
      <c r="BH1295" s="28"/>
      <c r="BI1295" s="28"/>
      <c r="BJ1295" s="28"/>
    </row>
    <row r="1296" spans="1:62" s="12" customFormat="1" ht="14.4" x14ac:dyDescent="0.25">
      <c r="A1296" s="37"/>
      <c r="B1296" s="21"/>
      <c r="C1296" s="21"/>
      <c r="D1296" s="21"/>
      <c r="E1296" s="21"/>
      <c r="F1296" s="21"/>
      <c r="G1296" s="57"/>
      <c r="H1296" s="21"/>
      <c r="I1296" s="21"/>
      <c r="J1296" s="21"/>
      <c r="K1296" s="21"/>
      <c r="L1296" s="28"/>
      <c r="M1296" s="28"/>
      <c r="N1296" s="28"/>
      <c r="O1296" s="28"/>
      <c r="P1296" s="28"/>
      <c r="Q1296" s="28"/>
      <c r="R1296" s="28"/>
      <c r="S1296" s="28"/>
      <c r="T1296" s="28"/>
      <c r="U1296" s="28"/>
      <c r="V1296" s="28"/>
      <c r="W1296" s="28"/>
      <c r="X1296" s="28"/>
      <c r="Y1296" s="28"/>
      <c r="Z1296" s="28"/>
      <c r="AA1296" s="28"/>
      <c r="AB1296" s="28"/>
      <c r="AC1296" s="28"/>
      <c r="AD1296" s="28"/>
      <c r="AE1296" s="28"/>
      <c r="AF1296" s="28"/>
      <c r="AG1296" s="28"/>
      <c r="AH1296" s="28"/>
      <c r="AI1296" s="28"/>
      <c r="AJ1296" s="28"/>
      <c r="AK1296" s="28"/>
      <c r="AL1296" s="28"/>
      <c r="AM1296" s="28"/>
      <c r="AN1296" s="28"/>
      <c r="AO1296" s="28"/>
      <c r="AP1296" s="28"/>
      <c r="AQ1296" s="28"/>
      <c r="AR1296" s="28"/>
      <c r="AS1296" s="28"/>
      <c r="AT1296" s="28"/>
      <c r="AU1296" s="28"/>
      <c r="AV1296" s="28"/>
      <c r="AW1296" s="28"/>
      <c r="AX1296" s="28"/>
      <c r="AY1296" s="28"/>
      <c r="AZ1296" s="28"/>
      <c r="BA1296" s="28"/>
      <c r="BB1296" s="28"/>
      <c r="BC1296" s="28"/>
      <c r="BD1296" s="28"/>
      <c r="BE1296" s="28"/>
      <c r="BF1296" s="28"/>
      <c r="BG1296" s="28"/>
      <c r="BH1296" s="28"/>
      <c r="BI1296" s="28"/>
      <c r="BJ1296" s="28"/>
    </row>
    <row r="1297" spans="1:62" s="12" customFormat="1" ht="14.4" x14ac:dyDescent="0.25">
      <c r="A1297" s="37"/>
      <c r="B1297" s="21"/>
      <c r="C1297" s="21"/>
      <c r="D1297" s="21"/>
      <c r="E1297" s="21"/>
      <c r="F1297" s="21"/>
      <c r="G1297" s="57"/>
      <c r="H1297" s="21"/>
      <c r="I1297" s="21"/>
      <c r="J1297" s="21"/>
      <c r="K1297" s="21"/>
      <c r="L1297" s="28"/>
      <c r="M1297" s="28"/>
      <c r="N1297" s="28"/>
      <c r="O1297" s="28"/>
      <c r="P1297" s="28"/>
      <c r="Q1297" s="28"/>
      <c r="R1297" s="28"/>
      <c r="S1297" s="28"/>
      <c r="T1297" s="28"/>
      <c r="U1297" s="28"/>
      <c r="V1297" s="28"/>
      <c r="W1297" s="28"/>
      <c r="X1297" s="28"/>
      <c r="Y1297" s="28"/>
      <c r="Z1297" s="28"/>
      <c r="AA1297" s="28"/>
      <c r="AB1297" s="28"/>
      <c r="AC1297" s="28"/>
      <c r="AD1297" s="28"/>
      <c r="AE1297" s="28"/>
      <c r="AF1297" s="28"/>
      <c r="AG1297" s="28"/>
      <c r="AH1297" s="28"/>
      <c r="AI1297" s="28"/>
      <c r="AJ1297" s="28"/>
      <c r="AK1297" s="28"/>
      <c r="AL1297" s="28"/>
      <c r="AM1297" s="28"/>
      <c r="AN1297" s="28"/>
      <c r="AO1297" s="28"/>
      <c r="AP1297" s="28"/>
      <c r="AQ1297" s="28"/>
      <c r="AR1297" s="28"/>
      <c r="AS1297" s="28"/>
      <c r="AT1297" s="28"/>
      <c r="AU1297" s="28"/>
      <c r="AV1297" s="28"/>
      <c r="AW1297" s="28"/>
      <c r="AX1297" s="28"/>
      <c r="AY1297" s="28"/>
      <c r="AZ1297" s="28"/>
      <c r="BA1297" s="28"/>
      <c r="BB1297" s="28"/>
      <c r="BC1297" s="28"/>
      <c r="BD1297" s="28"/>
      <c r="BE1297" s="28"/>
      <c r="BF1297" s="28"/>
      <c r="BG1297" s="28"/>
      <c r="BH1297" s="28"/>
      <c r="BI1297" s="28"/>
      <c r="BJ1297" s="28"/>
    </row>
    <row r="1298" spans="1:62" s="12" customFormat="1" ht="14.4" x14ac:dyDescent="0.25">
      <c r="A1298" s="37"/>
      <c r="B1298" s="21"/>
      <c r="C1298" s="21"/>
      <c r="D1298" s="21"/>
      <c r="E1298" s="21"/>
      <c r="F1298" s="21"/>
      <c r="G1298" s="57"/>
      <c r="H1298" s="21"/>
      <c r="I1298" s="21"/>
      <c r="J1298" s="21"/>
      <c r="K1298" s="21"/>
      <c r="L1298" s="28"/>
      <c r="M1298" s="28"/>
      <c r="N1298" s="28"/>
      <c r="O1298" s="28"/>
      <c r="P1298" s="28"/>
      <c r="Q1298" s="28"/>
      <c r="R1298" s="28"/>
      <c r="S1298" s="28"/>
      <c r="T1298" s="28"/>
      <c r="U1298" s="28"/>
      <c r="V1298" s="28"/>
      <c r="W1298" s="28"/>
      <c r="X1298" s="28"/>
      <c r="Y1298" s="28"/>
      <c r="Z1298" s="28"/>
      <c r="AA1298" s="28"/>
      <c r="AB1298" s="28"/>
      <c r="AC1298" s="28"/>
      <c r="AD1298" s="28"/>
      <c r="AE1298" s="28"/>
      <c r="AF1298" s="28"/>
      <c r="AG1298" s="28"/>
      <c r="AH1298" s="28"/>
      <c r="AI1298" s="28"/>
      <c r="AJ1298" s="28"/>
      <c r="AK1298" s="28"/>
      <c r="AL1298" s="28"/>
      <c r="AM1298" s="28"/>
      <c r="AN1298" s="28"/>
      <c r="AO1298" s="28"/>
      <c r="AP1298" s="28"/>
      <c r="AQ1298" s="28"/>
      <c r="AR1298" s="28"/>
      <c r="AS1298" s="28"/>
      <c r="AT1298" s="28"/>
      <c r="AU1298" s="28"/>
      <c r="AV1298" s="28"/>
      <c r="AW1298" s="28"/>
      <c r="AX1298" s="28"/>
      <c r="AY1298" s="28"/>
      <c r="AZ1298" s="28"/>
      <c r="BA1298" s="28"/>
      <c r="BB1298" s="28"/>
      <c r="BC1298" s="28"/>
      <c r="BD1298" s="28"/>
      <c r="BE1298" s="28"/>
      <c r="BF1298" s="28"/>
      <c r="BG1298" s="28"/>
      <c r="BH1298" s="28"/>
      <c r="BI1298" s="28"/>
      <c r="BJ1298" s="28"/>
    </row>
    <row r="1299" spans="1:62" s="12" customFormat="1" ht="14.4" x14ac:dyDescent="0.25">
      <c r="A1299" s="37"/>
      <c r="B1299" s="21"/>
      <c r="C1299" s="21"/>
      <c r="D1299" s="21"/>
      <c r="E1299" s="21"/>
      <c r="F1299" s="21"/>
      <c r="G1299" s="57"/>
      <c r="H1299" s="21"/>
      <c r="I1299" s="21"/>
      <c r="J1299" s="21"/>
      <c r="K1299" s="21"/>
      <c r="L1299" s="28"/>
      <c r="M1299" s="28"/>
      <c r="N1299" s="28"/>
      <c r="O1299" s="28"/>
      <c r="P1299" s="28"/>
      <c r="Q1299" s="28"/>
      <c r="R1299" s="28"/>
      <c r="S1299" s="28"/>
      <c r="T1299" s="28"/>
      <c r="U1299" s="28"/>
      <c r="V1299" s="28"/>
      <c r="W1299" s="28"/>
      <c r="X1299" s="28"/>
      <c r="Y1299" s="28"/>
      <c r="Z1299" s="28"/>
      <c r="AA1299" s="28"/>
      <c r="AB1299" s="28"/>
      <c r="AC1299" s="28"/>
      <c r="AD1299" s="28"/>
      <c r="AE1299" s="28"/>
      <c r="AF1299" s="28"/>
      <c r="AG1299" s="28"/>
      <c r="AH1299" s="28"/>
      <c r="AI1299" s="28"/>
      <c r="AJ1299" s="28"/>
      <c r="AK1299" s="28"/>
      <c r="AL1299" s="28"/>
      <c r="AM1299" s="28"/>
      <c r="AN1299" s="28"/>
      <c r="AO1299" s="28"/>
      <c r="AP1299" s="28"/>
      <c r="AQ1299" s="28"/>
      <c r="AR1299" s="28"/>
      <c r="AS1299" s="28"/>
      <c r="AT1299" s="28"/>
      <c r="AU1299" s="28"/>
      <c r="AV1299" s="28"/>
      <c r="AW1299" s="28"/>
      <c r="AX1299" s="28"/>
      <c r="AY1299" s="28"/>
      <c r="AZ1299" s="28"/>
      <c r="BA1299" s="28"/>
      <c r="BB1299" s="28"/>
      <c r="BC1299" s="28"/>
      <c r="BD1299" s="28"/>
      <c r="BE1299" s="28"/>
      <c r="BF1299" s="28"/>
      <c r="BG1299" s="28"/>
      <c r="BH1299" s="28"/>
      <c r="BI1299" s="28"/>
      <c r="BJ1299" s="28"/>
    </row>
    <row r="1300" spans="1:62" s="12" customFormat="1" ht="14.4" x14ac:dyDescent="0.25">
      <c r="A1300" s="37"/>
      <c r="B1300" s="21"/>
      <c r="C1300" s="21"/>
      <c r="D1300" s="21"/>
      <c r="E1300" s="21"/>
      <c r="F1300" s="21"/>
      <c r="G1300" s="57"/>
      <c r="H1300" s="21"/>
      <c r="I1300" s="21"/>
      <c r="J1300" s="21"/>
      <c r="K1300" s="21"/>
      <c r="L1300" s="28"/>
      <c r="M1300" s="28"/>
      <c r="N1300" s="28"/>
      <c r="O1300" s="28"/>
      <c r="P1300" s="28"/>
      <c r="Q1300" s="28"/>
      <c r="R1300" s="28"/>
      <c r="S1300" s="28"/>
      <c r="T1300" s="28"/>
      <c r="U1300" s="28"/>
      <c r="V1300" s="28"/>
      <c r="W1300" s="28"/>
      <c r="X1300" s="28"/>
      <c r="Y1300" s="28"/>
      <c r="Z1300" s="28"/>
      <c r="AA1300" s="28"/>
      <c r="AB1300" s="28"/>
      <c r="AC1300" s="28"/>
      <c r="AD1300" s="28"/>
      <c r="AE1300" s="28"/>
      <c r="AF1300" s="28"/>
      <c r="AG1300" s="28"/>
      <c r="AH1300" s="28"/>
      <c r="AI1300" s="28"/>
      <c r="AJ1300" s="28"/>
      <c r="AK1300" s="28"/>
      <c r="AL1300" s="28"/>
      <c r="AM1300" s="28"/>
      <c r="AN1300" s="28"/>
      <c r="AO1300" s="28"/>
      <c r="AP1300" s="28"/>
      <c r="AQ1300" s="28"/>
      <c r="AR1300" s="28"/>
      <c r="AS1300" s="28"/>
      <c r="AT1300" s="28"/>
      <c r="AU1300" s="28"/>
      <c r="AV1300" s="28"/>
      <c r="AW1300" s="28"/>
      <c r="AX1300" s="28"/>
      <c r="AY1300" s="28"/>
      <c r="AZ1300" s="28"/>
      <c r="BA1300" s="28"/>
      <c r="BB1300" s="28"/>
      <c r="BC1300" s="28"/>
      <c r="BD1300" s="28"/>
      <c r="BE1300" s="28"/>
      <c r="BF1300" s="28"/>
      <c r="BG1300" s="28"/>
      <c r="BH1300" s="28"/>
      <c r="BI1300" s="28"/>
      <c r="BJ1300" s="28"/>
    </row>
    <row r="1301" spans="1:62" s="12" customFormat="1" ht="14.4" x14ac:dyDescent="0.25">
      <c r="A1301" s="37"/>
      <c r="B1301" s="21"/>
      <c r="C1301" s="21"/>
      <c r="D1301" s="21"/>
      <c r="E1301" s="21"/>
      <c r="F1301" s="21"/>
      <c r="G1301" s="57"/>
      <c r="H1301" s="21"/>
      <c r="I1301" s="21"/>
      <c r="J1301" s="21"/>
      <c r="K1301" s="21"/>
      <c r="L1301" s="28"/>
      <c r="M1301" s="28"/>
      <c r="N1301" s="28"/>
      <c r="O1301" s="28"/>
      <c r="P1301" s="28"/>
      <c r="Q1301" s="28"/>
      <c r="R1301" s="28"/>
      <c r="S1301" s="28"/>
      <c r="T1301" s="28"/>
      <c r="U1301" s="28"/>
      <c r="V1301" s="28"/>
      <c r="W1301" s="28"/>
      <c r="X1301" s="28"/>
      <c r="Y1301" s="28"/>
      <c r="Z1301" s="28"/>
      <c r="AA1301" s="28"/>
      <c r="AB1301" s="28"/>
      <c r="AC1301" s="28"/>
      <c r="AD1301" s="28"/>
      <c r="AE1301" s="28"/>
      <c r="AF1301" s="28"/>
      <c r="AG1301" s="28"/>
      <c r="AH1301" s="28"/>
      <c r="AI1301" s="28"/>
      <c r="AJ1301" s="28"/>
      <c r="AK1301" s="28"/>
      <c r="AL1301" s="28"/>
      <c r="AM1301" s="28"/>
      <c r="AN1301" s="28"/>
      <c r="AO1301" s="28"/>
      <c r="AP1301" s="28"/>
      <c r="AQ1301" s="28"/>
      <c r="AR1301" s="28"/>
      <c r="AS1301" s="28"/>
      <c r="AT1301" s="28"/>
      <c r="AU1301" s="28"/>
      <c r="AV1301" s="28"/>
      <c r="AW1301" s="28"/>
      <c r="AX1301" s="28"/>
      <c r="AY1301" s="28"/>
      <c r="AZ1301" s="28"/>
      <c r="BA1301" s="28"/>
      <c r="BB1301" s="28"/>
      <c r="BC1301" s="28"/>
      <c r="BD1301" s="28"/>
      <c r="BE1301" s="28"/>
      <c r="BF1301" s="28"/>
      <c r="BG1301" s="28"/>
      <c r="BH1301" s="28"/>
      <c r="BI1301" s="28"/>
      <c r="BJ1301" s="28"/>
    </row>
    <row r="1302" spans="1:62" s="12" customFormat="1" ht="14.4" x14ac:dyDescent="0.25">
      <c r="A1302" s="37"/>
      <c r="B1302" s="21"/>
      <c r="C1302" s="21"/>
      <c r="D1302" s="21"/>
      <c r="E1302" s="21"/>
      <c r="F1302" s="21"/>
      <c r="G1302" s="57"/>
      <c r="H1302" s="21"/>
      <c r="I1302" s="21"/>
      <c r="J1302" s="21"/>
      <c r="K1302" s="21"/>
      <c r="L1302" s="28"/>
      <c r="M1302" s="28"/>
      <c r="N1302" s="28"/>
      <c r="O1302" s="28"/>
      <c r="P1302" s="28"/>
      <c r="Q1302" s="28"/>
      <c r="R1302" s="28"/>
      <c r="S1302" s="28"/>
      <c r="T1302" s="28"/>
      <c r="U1302" s="28"/>
      <c r="V1302" s="28"/>
      <c r="W1302" s="28"/>
      <c r="X1302" s="28"/>
      <c r="Y1302" s="28"/>
      <c r="Z1302" s="28"/>
      <c r="AA1302" s="28"/>
      <c r="AB1302" s="28"/>
      <c r="AC1302" s="28"/>
      <c r="AD1302" s="28"/>
      <c r="AE1302" s="28"/>
      <c r="AF1302" s="28"/>
      <c r="AG1302" s="28"/>
      <c r="AH1302" s="28"/>
      <c r="AI1302" s="28"/>
      <c r="AJ1302" s="28"/>
      <c r="AK1302" s="28"/>
      <c r="AL1302" s="28"/>
      <c r="AM1302" s="28"/>
      <c r="AN1302" s="28"/>
      <c r="AO1302" s="28"/>
      <c r="AP1302" s="28"/>
      <c r="AQ1302" s="28"/>
      <c r="AR1302" s="28"/>
      <c r="AS1302" s="28"/>
      <c r="AT1302" s="28"/>
      <c r="AU1302" s="28"/>
      <c r="AV1302" s="28"/>
      <c r="AW1302" s="28"/>
      <c r="AX1302" s="28"/>
      <c r="AY1302" s="28"/>
      <c r="AZ1302" s="28"/>
      <c r="BA1302" s="28"/>
      <c r="BB1302" s="28"/>
      <c r="BC1302" s="28"/>
      <c r="BD1302" s="28"/>
      <c r="BE1302" s="28"/>
      <c r="BF1302" s="28"/>
      <c r="BG1302" s="28"/>
      <c r="BH1302" s="28"/>
      <c r="BI1302" s="28"/>
      <c r="BJ1302" s="28"/>
    </row>
    <row r="1303" spans="1:62" s="12" customFormat="1" ht="14.4" x14ac:dyDescent="0.25">
      <c r="A1303" s="37"/>
      <c r="B1303" s="21"/>
      <c r="C1303" s="21"/>
      <c r="D1303" s="21"/>
      <c r="E1303" s="21"/>
      <c r="F1303" s="21"/>
      <c r="G1303" s="57"/>
      <c r="H1303" s="21"/>
      <c r="I1303" s="21"/>
      <c r="J1303" s="21"/>
      <c r="K1303" s="21"/>
      <c r="L1303" s="28"/>
      <c r="M1303" s="28"/>
      <c r="N1303" s="28"/>
      <c r="O1303" s="28"/>
      <c r="P1303" s="28"/>
      <c r="Q1303" s="28"/>
      <c r="R1303" s="28"/>
      <c r="S1303" s="28"/>
      <c r="T1303" s="28"/>
      <c r="U1303" s="28"/>
      <c r="V1303" s="28"/>
      <c r="W1303" s="28"/>
      <c r="X1303" s="28"/>
      <c r="Y1303" s="28"/>
      <c r="Z1303" s="28"/>
      <c r="AA1303" s="28"/>
      <c r="AB1303" s="28"/>
      <c r="AC1303" s="28"/>
      <c r="AD1303" s="28"/>
      <c r="AE1303" s="28"/>
      <c r="AF1303" s="28"/>
      <c r="AG1303" s="28"/>
      <c r="AH1303" s="28"/>
      <c r="AI1303" s="28"/>
      <c r="AJ1303" s="28"/>
      <c r="AK1303" s="28"/>
      <c r="AL1303" s="28"/>
      <c r="AM1303" s="28"/>
      <c r="AN1303" s="28"/>
      <c r="AO1303" s="28"/>
      <c r="AP1303" s="28"/>
      <c r="AQ1303" s="28"/>
      <c r="AR1303" s="28"/>
      <c r="AS1303" s="28"/>
      <c r="AT1303" s="28"/>
      <c r="AU1303" s="28"/>
      <c r="AV1303" s="28"/>
      <c r="AW1303" s="28"/>
      <c r="AX1303" s="28"/>
      <c r="AY1303" s="28"/>
      <c r="AZ1303" s="28"/>
      <c r="BA1303" s="28"/>
      <c r="BB1303" s="28"/>
      <c r="BC1303" s="28"/>
      <c r="BD1303" s="28"/>
      <c r="BE1303" s="28"/>
      <c r="BF1303" s="28"/>
      <c r="BG1303" s="28"/>
      <c r="BH1303" s="28"/>
      <c r="BI1303" s="28"/>
      <c r="BJ1303" s="28"/>
    </row>
    <row r="1304" spans="1:62" s="12" customFormat="1" ht="14.4" x14ac:dyDescent="0.25">
      <c r="A1304" s="37"/>
      <c r="B1304" s="21"/>
      <c r="C1304" s="21"/>
      <c r="D1304" s="21"/>
      <c r="E1304" s="21"/>
      <c r="F1304" s="21"/>
      <c r="G1304" s="57"/>
      <c r="H1304" s="21"/>
      <c r="I1304" s="21"/>
      <c r="J1304" s="21"/>
      <c r="K1304" s="21"/>
      <c r="L1304" s="28"/>
      <c r="M1304" s="28"/>
      <c r="N1304" s="28"/>
      <c r="O1304" s="28"/>
      <c r="P1304" s="28"/>
      <c r="Q1304" s="28"/>
      <c r="R1304" s="28"/>
      <c r="S1304" s="28"/>
      <c r="T1304" s="28"/>
      <c r="U1304" s="28"/>
      <c r="V1304" s="28"/>
      <c r="W1304" s="28"/>
      <c r="X1304" s="28"/>
      <c r="Y1304" s="28"/>
      <c r="Z1304" s="28"/>
      <c r="AA1304" s="28"/>
      <c r="AB1304" s="28"/>
      <c r="AC1304" s="28"/>
      <c r="AD1304" s="28"/>
      <c r="AE1304" s="28"/>
      <c r="AF1304" s="28"/>
      <c r="AG1304" s="28"/>
      <c r="AH1304" s="28"/>
      <c r="AI1304" s="28"/>
      <c r="AJ1304" s="28"/>
      <c r="AK1304" s="28"/>
      <c r="AL1304" s="28"/>
      <c r="AM1304" s="28"/>
      <c r="AN1304" s="28"/>
      <c r="AO1304" s="28"/>
      <c r="AP1304" s="28"/>
      <c r="AQ1304" s="28"/>
      <c r="AR1304" s="28"/>
      <c r="AS1304" s="28"/>
      <c r="AT1304" s="28"/>
      <c r="AU1304" s="28"/>
      <c r="AV1304" s="28"/>
      <c r="AW1304" s="28"/>
      <c r="AX1304" s="28"/>
      <c r="AY1304" s="28"/>
      <c r="AZ1304" s="28"/>
      <c r="BA1304" s="28"/>
      <c r="BB1304" s="28"/>
      <c r="BC1304" s="28"/>
      <c r="BD1304" s="28"/>
      <c r="BE1304" s="28"/>
      <c r="BF1304" s="28"/>
      <c r="BG1304" s="28"/>
      <c r="BH1304" s="28"/>
      <c r="BI1304" s="28"/>
      <c r="BJ1304" s="28"/>
    </row>
    <row r="1305" spans="1:62" s="12" customFormat="1" ht="14.4" x14ac:dyDescent="0.25">
      <c r="A1305" s="37"/>
      <c r="B1305" s="21"/>
      <c r="C1305" s="21"/>
      <c r="D1305" s="21"/>
      <c r="E1305" s="21"/>
      <c r="F1305" s="21"/>
      <c r="G1305" s="57"/>
      <c r="H1305" s="21"/>
      <c r="I1305" s="21"/>
      <c r="J1305" s="21"/>
      <c r="K1305" s="21"/>
      <c r="L1305" s="28"/>
      <c r="M1305" s="28"/>
      <c r="N1305" s="28"/>
      <c r="O1305" s="28"/>
      <c r="P1305" s="28"/>
      <c r="Q1305" s="28"/>
      <c r="R1305" s="28"/>
      <c r="S1305" s="28"/>
      <c r="T1305" s="28"/>
      <c r="U1305" s="28"/>
      <c r="V1305" s="28"/>
      <c r="W1305" s="28"/>
      <c r="X1305" s="28"/>
      <c r="Y1305" s="28"/>
      <c r="Z1305" s="28"/>
      <c r="AA1305" s="28"/>
      <c r="AB1305" s="28"/>
      <c r="AC1305" s="28"/>
      <c r="AD1305" s="28"/>
      <c r="AE1305" s="28"/>
      <c r="AF1305" s="28"/>
      <c r="AG1305" s="28"/>
      <c r="AH1305" s="28"/>
      <c r="AI1305" s="28"/>
      <c r="AJ1305" s="28"/>
      <c r="AK1305" s="28"/>
      <c r="AL1305" s="28"/>
      <c r="AM1305" s="28"/>
      <c r="AN1305" s="28"/>
      <c r="AO1305" s="28"/>
      <c r="AP1305" s="28"/>
      <c r="AQ1305" s="28"/>
      <c r="AR1305" s="28"/>
      <c r="AS1305" s="28"/>
      <c r="AT1305" s="28"/>
      <c r="AU1305" s="28"/>
      <c r="AV1305" s="28"/>
      <c r="AW1305" s="28"/>
      <c r="AX1305" s="28"/>
      <c r="AY1305" s="28"/>
      <c r="AZ1305" s="28"/>
      <c r="BA1305" s="28"/>
      <c r="BB1305" s="28"/>
      <c r="BC1305" s="28"/>
      <c r="BD1305" s="28"/>
      <c r="BE1305" s="28"/>
      <c r="BF1305" s="28"/>
      <c r="BG1305" s="28"/>
      <c r="BH1305" s="28"/>
      <c r="BI1305" s="28"/>
      <c r="BJ1305" s="28"/>
    </row>
    <row r="1306" spans="1:62" s="12" customFormat="1" ht="14.4" x14ac:dyDescent="0.25">
      <c r="A1306" s="37"/>
      <c r="B1306" s="21"/>
      <c r="C1306" s="21"/>
      <c r="D1306" s="21"/>
      <c r="E1306" s="21"/>
      <c r="F1306" s="21"/>
      <c r="G1306" s="57"/>
      <c r="H1306" s="21"/>
      <c r="I1306" s="21"/>
      <c r="J1306" s="21"/>
      <c r="K1306" s="21"/>
      <c r="L1306" s="28"/>
      <c r="M1306" s="28"/>
      <c r="N1306" s="28"/>
      <c r="O1306" s="28"/>
      <c r="P1306" s="28"/>
      <c r="Q1306" s="28"/>
      <c r="R1306" s="28"/>
      <c r="S1306" s="28"/>
      <c r="T1306" s="28"/>
      <c r="U1306" s="28"/>
      <c r="V1306" s="28"/>
      <c r="W1306" s="28"/>
      <c r="X1306" s="28"/>
      <c r="Y1306" s="28"/>
      <c r="Z1306" s="28"/>
      <c r="AA1306" s="28"/>
      <c r="AB1306" s="28"/>
      <c r="AC1306" s="28"/>
      <c r="AD1306" s="28"/>
      <c r="AE1306" s="28"/>
      <c r="AF1306" s="28"/>
      <c r="AG1306" s="28"/>
      <c r="AH1306" s="28"/>
      <c r="AI1306" s="28"/>
      <c r="AJ1306" s="28"/>
      <c r="AK1306" s="28"/>
      <c r="AL1306" s="28"/>
      <c r="AM1306" s="28"/>
      <c r="AN1306" s="28"/>
      <c r="AO1306" s="28"/>
      <c r="AP1306" s="28"/>
      <c r="AQ1306" s="28"/>
      <c r="AR1306" s="28"/>
      <c r="AS1306" s="28"/>
      <c r="AT1306" s="28"/>
      <c r="AU1306" s="28"/>
      <c r="AV1306" s="28"/>
      <c r="AW1306" s="28"/>
      <c r="AX1306" s="28"/>
      <c r="AY1306" s="28"/>
      <c r="AZ1306" s="28"/>
      <c r="BA1306" s="28"/>
      <c r="BB1306" s="28"/>
      <c r="BC1306" s="28"/>
      <c r="BD1306" s="28"/>
      <c r="BE1306" s="28"/>
      <c r="BF1306" s="28"/>
      <c r="BG1306" s="28"/>
      <c r="BH1306" s="28"/>
      <c r="BI1306" s="28"/>
      <c r="BJ1306" s="28"/>
    </row>
    <row r="1307" spans="1:62" s="12" customFormat="1" ht="14.4" x14ac:dyDescent="0.25">
      <c r="A1307" s="37"/>
      <c r="B1307" s="21"/>
      <c r="C1307" s="21"/>
      <c r="D1307" s="21"/>
      <c r="E1307" s="21"/>
      <c r="F1307" s="21"/>
      <c r="G1307" s="57"/>
      <c r="H1307" s="21"/>
      <c r="I1307" s="21"/>
      <c r="J1307" s="21"/>
      <c r="K1307" s="21"/>
      <c r="L1307" s="28"/>
      <c r="M1307" s="28"/>
      <c r="N1307" s="28"/>
      <c r="O1307" s="28"/>
      <c r="P1307" s="28"/>
      <c r="Q1307" s="28"/>
      <c r="R1307" s="28"/>
      <c r="S1307" s="28"/>
      <c r="T1307" s="28"/>
      <c r="U1307" s="28"/>
      <c r="V1307" s="28"/>
      <c r="W1307" s="28"/>
      <c r="X1307" s="28"/>
      <c r="Y1307" s="28"/>
      <c r="Z1307" s="28"/>
      <c r="AA1307" s="28"/>
      <c r="AB1307" s="28"/>
      <c r="AC1307" s="28"/>
      <c r="AD1307" s="28"/>
      <c r="AE1307" s="28"/>
      <c r="AF1307" s="28"/>
      <c r="AG1307" s="28"/>
      <c r="AH1307" s="28"/>
      <c r="AI1307" s="28"/>
      <c r="AJ1307" s="28"/>
      <c r="AK1307" s="28"/>
      <c r="AL1307" s="28"/>
      <c r="AM1307" s="28"/>
      <c r="AN1307" s="28"/>
      <c r="AO1307" s="28"/>
      <c r="AP1307" s="28"/>
      <c r="AQ1307" s="28"/>
      <c r="AR1307" s="28"/>
      <c r="AS1307" s="28"/>
      <c r="AT1307" s="28"/>
      <c r="AU1307" s="28"/>
      <c r="AV1307" s="28"/>
      <c r="AW1307" s="28"/>
      <c r="AX1307" s="28"/>
      <c r="AY1307" s="28"/>
      <c r="AZ1307" s="28"/>
      <c r="BA1307" s="28"/>
      <c r="BB1307" s="28"/>
      <c r="BC1307" s="28"/>
      <c r="BD1307" s="28"/>
      <c r="BE1307" s="28"/>
      <c r="BF1307" s="28"/>
      <c r="BG1307" s="28"/>
      <c r="BH1307" s="28"/>
      <c r="BI1307" s="28"/>
      <c r="BJ1307" s="28"/>
    </row>
    <row r="1308" spans="1:62" s="12" customFormat="1" ht="14.4" x14ac:dyDescent="0.25">
      <c r="A1308" s="37"/>
      <c r="B1308" s="21"/>
      <c r="C1308" s="21"/>
      <c r="D1308" s="21"/>
      <c r="E1308" s="21"/>
      <c r="F1308" s="21"/>
      <c r="G1308" s="57"/>
      <c r="H1308" s="21"/>
      <c r="I1308" s="21"/>
      <c r="J1308" s="21"/>
      <c r="K1308" s="21"/>
      <c r="L1308" s="28"/>
      <c r="M1308" s="28"/>
      <c r="N1308" s="28"/>
      <c r="O1308" s="28"/>
      <c r="P1308" s="28"/>
      <c r="Q1308" s="28"/>
      <c r="R1308" s="28"/>
      <c r="S1308" s="28"/>
      <c r="T1308" s="28"/>
      <c r="U1308" s="28"/>
      <c r="V1308" s="28"/>
      <c r="W1308" s="28"/>
      <c r="X1308" s="28"/>
      <c r="Y1308" s="28"/>
      <c r="Z1308" s="28"/>
      <c r="AA1308" s="28"/>
      <c r="AB1308" s="28"/>
      <c r="AC1308" s="28"/>
      <c r="AD1308" s="28"/>
      <c r="AE1308" s="28"/>
      <c r="AF1308" s="28"/>
      <c r="AG1308" s="28"/>
      <c r="AH1308" s="28"/>
      <c r="AI1308" s="28"/>
      <c r="AJ1308" s="28"/>
      <c r="AK1308" s="28"/>
      <c r="AL1308" s="28"/>
      <c r="AM1308" s="28"/>
      <c r="AN1308" s="28"/>
      <c r="AO1308" s="28"/>
      <c r="AP1308" s="28"/>
      <c r="AQ1308" s="28"/>
      <c r="AR1308" s="28"/>
      <c r="AS1308" s="28"/>
      <c r="AT1308" s="28"/>
      <c r="AU1308" s="28"/>
      <c r="AV1308" s="28"/>
      <c r="AW1308" s="28"/>
      <c r="AX1308" s="28"/>
      <c r="AY1308" s="28"/>
      <c r="AZ1308" s="28"/>
      <c r="BA1308" s="28"/>
      <c r="BB1308" s="28"/>
      <c r="BC1308" s="28"/>
      <c r="BD1308" s="28"/>
      <c r="BE1308" s="28"/>
      <c r="BF1308" s="28"/>
      <c r="BG1308" s="28"/>
      <c r="BH1308" s="28"/>
      <c r="BI1308" s="28"/>
      <c r="BJ1308" s="28"/>
    </row>
    <row r="1309" spans="1:62" s="12" customFormat="1" ht="14.4" x14ac:dyDescent="0.25">
      <c r="A1309" s="37"/>
      <c r="B1309" s="21"/>
      <c r="C1309" s="21"/>
      <c r="D1309" s="21"/>
      <c r="E1309" s="21"/>
      <c r="F1309" s="21"/>
      <c r="G1309" s="57"/>
      <c r="H1309" s="21"/>
      <c r="I1309" s="21"/>
      <c r="J1309" s="21"/>
      <c r="K1309" s="21"/>
      <c r="L1309" s="28"/>
      <c r="M1309" s="28"/>
      <c r="N1309" s="28"/>
      <c r="O1309" s="28"/>
      <c r="P1309" s="28"/>
      <c r="Q1309" s="28"/>
      <c r="R1309" s="28"/>
      <c r="S1309" s="28"/>
      <c r="T1309" s="28"/>
      <c r="U1309" s="28"/>
      <c r="V1309" s="28"/>
      <c r="W1309" s="28"/>
      <c r="X1309" s="28"/>
      <c r="Y1309" s="28"/>
      <c r="Z1309" s="28"/>
      <c r="AA1309" s="28"/>
      <c r="AB1309" s="28"/>
      <c r="AC1309" s="28"/>
      <c r="AD1309" s="28"/>
      <c r="AE1309" s="28"/>
      <c r="AF1309" s="28"/>
      <c r="AG1309" s="28"/>
      <c r="AH1309" s="28"/>
      <c r="AI1309" s="28"/>
      <c r="AJ1309" s="28"/>
      <c r="AK1309" s="28"/>
      <c r="AL1309" s="28"/>
      <c r="AM1309" s="28"/>
      <c r="AN1309" s="28"/>
      <c r="AO1309" s="28"/>
      <c r="AP1309" s="28"/>
      <c r="AQ1309" s="28"/>
      <c r="AR1309" s="28"/>
      <c r="AS1309" s="28"/>
      <c r="AT1309" s="28"/>
      <c r="AU1309" s="28"/>
      <c r="AV1309" s="28"/>
      <c r="AW1309" s="28"/>
      <c r="AX1309" s="28"/>
      <c r="AY1309" s="28"/>
      <c r="AZ1309" s="28"/>
      <c r="BA1309" s="28"/>
      <c r="BB1309" s="28"/>
      <c r="BC1309" s="28"/>
      <c r="BD1309" s="28"/>
      <c r="BE1309" s="28"/>
      <c r="BF1309" s="28"/>
      <c r="BG1309" s="28"/>
      <c r="BH1309" s="28"/>
      <c r="BI1309" s="28"/>
      <c r="BJ1309" s="28"/>
    </row>
    <row r="1310" spans="1:62" s="12" customFormat="1" ht="14.4" x14ac:dyDescent="0.25">
      <c r="A1310" s="37"/>
      <c r="B1310" s="21"/>
      <c r="C1310" s="21"/>
      <c r="D1310" s="21"/>
      <c r="E1310" s="21"/>
      <c r="F1310" s="21"/>
      <c r="G1310" s="57"/>
      <c r="H1310" s="21"/>
      <c r="I1310" s="21"/>
      <c r="J1310" s="21"/>
      <c r="K1310" s="21"/>
      <c r="L1310" s="28"/>
      <c r="M1310" s="28"/>
      <c r="N1310" s="28"/>
      <c r="O1310" s="28"/>
      <c r="P1310" s="28"/>
      <c r="Q1310" s="28"/>
      <c r="R1310" s="28"/>
      <c r="S1310" s="28"/>
      <c r="T1310" s="28"/>
      <c r="U1310" s="28"/>
      <c r="V1310" s="28"/>
      <c r="W1310" s="28"/>
      <c r="X1310" s="28"/>
      <c r="Y1310" s="28"/>
      <c r="Z1310" s="28"/>
      <c r="AA1310" s="28"/>
      <c r="AB1310" s="28"/>
      <c r="AC1310" s="28"/>
      <c r="AD1310" s="28"/>
      <c r="AE1310" s="28"/>
      <c r="AF1310" s="28"/>
      <c r="AG1310" s="28"/>
      <c r="AH1310" s="28"/>
      <c r="AI1310" s="28"/>
      <c r="AJ1310" s="28"/>
      <c r="AK1310" s="28"/>
      <c r="AL1310" s="28"/>
      <c r="AM1310" s="28"/>
      <c r="AN1310" s="28"/>
      <c r="AO1310" s="28"/>
      <c r="AP1310" s="28"/>
      <c r="AQ1310" s="28"/>
      <c r="AR1310" s="28"/>
      <c r="AS1310" s="28"/>
      <c r="AT1310" s="28"/>
      <c r="AU1310" s="28"/>
      <c r="AV1310" s="28"/>
      <c r="AW1310" s="28"/>
      <c r="AX1310" s="28"/>
      <c r="AY1310" s="28"/>
      <c r="AZ1310" s="28"/>
      <c r="BA1310" s="28"/>
      <c r="BB1310" s="28"/>
      <c r="BC1310" s="28"/>
      <c r="BD1310" s="28"/>
      <c r="BE1310" s="28"/>
      <c r="BF1310" s="28"/>
      <c r="BG1310" s="28"/>
      <c r="BH1310" s="28"/>
      <c r="BI1310" s="28"/>
      <c r="BJ1310" s="28"/>
    </row>
    <row r="1311" spans="1:62" s="12" customFormat="1" ht="14.4" x14ac:dyDescent="0.25">
      <c r="A1311" s="37"/>
      <c r="B1311" s="21"/>
      <c r="C1311" s="21"/>
      <c r="D1311" s="21"/>
      <c r="E1311" s="21"/>
      <c r="F1311" s="21"/>
      <c r="G1311" s="57"/>
      <c r="H1311" s="21"/>
      <c r="I1311" s="21"/>
      <c r="J1311" s="21"/>
      <c r="K1311" s="21"/>
      <c r="L1311" s="28"/>
      <c r="M1311" s="28"/>
      <c r="N1311" s="28"/>
      <c r="O1311" s="28"/>
      <c r="P1311" s="28"/>
      <c r="Q1311" s="28"/>
      <c r="R1311" s="28"/>
      <c r="S1311" s="28"/>
      <c r="T1311" s="28"/>
      <c r="U1311" s="28"/>
      <c r="V1311" s="28"/>
      <c r="W1311" s="28"/>
      <c r="X1311" s="28"/>
      <c r="Y1311" s="28"/>
      <c r="Z1311" s="28"/>
      <c r="AA1311" s="28"/>
      <c r="AB1311" s="28"/>
      <c r="AC1311" s="28"/>
      <c r="AD1311" s="28"/>
      <c r="AE1311" s="28"/>
      <c r="AF1311" s="28"/>
      <c r="AG1311" s="28"/>
      <c r="AH1311" s="28"/>
      <c r="AI1311" s="28"/>
      <c r="AJ1311" s="28"/>
      <c r="AK1311" s="28"/>
      <c r="AL1311" s="28"/>
      <c r="AM1311" s="28"/>
      <c r="AN1311" s="28"/>
      <c r="AO1311" s="28"/>
      <c r="AP1311" s="28"/>
      <c r="AQ1311" s="28"/>
      <c r="AR1311" s="28"/>
      <c r="AS1311" s="28"/>
      <c r="AT1311" s="28"/>
      <c r="AU1311" s="28"/>
      <c r="AV1311" s="28"/>
      <c r="AW1311" s="28"/>
      <c r="AX1311" s="28"/>
      <c r="AY1311" s="28"/>
      <c r="AZ1311" s="28"/>
      <c r="BA1311" s="28"/>
      <c r="BB1311" s="28"/>
      <c r="BC1311" s="28"/>
      <c r="BD1311" s="28"/>
      <c r="BE1311" s="28"/>
      <c r="BF1311" s="28"/>
      <c r="BG1311" s="28"/>
      <c r="BH1311" s="28"/>
      <c r="BI1311" s="28"/>
      <c r="BJ1311" s="28"/>
    </row>
    <row r="1312" spans="1:62" s="12" customFormat="1" ht="14.4" x14ac:dyDescent="0.25">
      <c r="A1312" s="37"/>
      <c r="B1312" s="21"/>
      <c r="C1312" s="21"/>
      <c r="D1312" s="21"/>
      <c r="E1312" s="21"/>
      <c r="F1312" s="21"/>
      <c r="G1312" s="57"/>
      <c r="H1312" s="21"/>
      <c r="I1312" s="21"/>
      <c r="J1312" s="21"/>
      <c r="K1312" s="21"/>
      <c r="L1312" s="28"/>
      <c r="M1312" s="28"/>
      <c r="N1312" s="28"/>
      <c r="O1312" s="28"/>
      <c r="P1312" s="28"/>
      <c r="Q1312" s="28"/>
      <c r="R1312" s="28"/>
      <c r="S1312" s="28"/>
      <c r="T1312" s="28"/>
      <c r="U1312" s="28"/>
      <c r="V1312" s="28"/>
      <c r="W1312" s="28"/>
      <c r="X1312" s="28"/>
      <c r="Y1312" s="28"/>
      <c r="Z1312" s="28"/>
      <c r="AA1312" s="28"/>
      <c r="AB1312" s="28"/>
      <c r="AC1312" s="28"/>
      <c r="AD1312" s="28"/>
      <c r="AE1312" s="28"/>
      <c r="AF1312" s="28"/>
      <c r="AG1312" s="28"/>
      <c r="AH1312" s="28"/>
      <c r="AI1312" s="28"/>
      <c r="AJ1312" s="28"/>
      <c r="AK1312" s="28"/>
      <c r="AL1312" s="28"/>
      <c r="AM1312" s="28"/>
      <c r="AN1312" s="28"/>
      <c r="AO1312" s="28"/>
      <c r="AP1312" s="28"/>
      <c r="AQ1312" s="28"/>
      <c r="AR1312" s="28"/>
      <c r="AS1312" s="28"/>
      <c r="AT1312" s="28"/>
      <c r="AU1312" s="28"/>
      <c r="AV1312" s="28"/>
      <c r="AW1312" s="28"/>
      <c r="AX1312" s="28"/>
      <c r="AY1312" s="28"/>
      <c r="AZ1312" s="28"/>
      <c r="BA1312" s="28"/>
      <c r="BB1312" s="28"/>
      <c r="BC1312" s="28"/>
      <c r="BD1312" s="28"/>
      <c r="BE1312" s="28"/>
      <c r="BF1312" s="28"/>
      <c r="BG1312" s="28"/>
      <c r="BH1312" s="28"/>
      <c r="BI1312" s="28"/>
      <c r="BJ1312" s="28"/>
    </row>
    <row r="1313" spans="1:62" s="12" customFormat="1" ht="14.4" x14ac:dyDescent="0.25">
      <c r="A1313" s="37"/>
      <c r="B1313" s="21"/>
      <c r="C1313" s="21"/>
      <c r="D1313" s="21"/>
      <c r="E1313" s="21"/>
      <c r="F1313" s="21"/>
      <c r="G1313" s="57"/>
      <c r="H1313" s="21"/>
      <c r="I1313" s="21"/>
      <c r="J1313" s="21"/>
      <c r="K1313" s="21"/>
      <c r="L1313" s="28"/>
      <c r="M1313" s="28"/>
      <c r="N1313" s="28"/>
      <c r="O1313" s="28"/>
      <c r="P1313" s="28"/>
      <c r="Q1313" s="28"/>
      <c r="R1313" s="28"/>
      <c r="S1313" s="28"/>
      <c r="T1313" s="28"/>
      <c r="U1313" s="28"/>
      <c r="V1313" s="28"/>
      <c r="W1313" s="28"/>
      <c r="X1313" s="28"/>
      <c r="Y1313" s="28"/>
      <c r="Z1313" s="28"/>
      <c r="AA1313" s="28"/>
      <c r="AB1313" s="28"/>
      <c r="AC1313" s="28"/>
      <c r="AD1313" s="28"/>
      <c r="AE1313" s="28"/>
      <c r="AF1313" s="28"/>
      <c r="AG1313" s="28"/>
      <c r="AH1313" s="28"/>
      <c r="AI1313" s="28"/>
      <c r="AJ1313" s="28"/>
      <c r="AK1313" s="28"/>
      <c r="AL1313" s="28"/>
      <c r="AM1313" s="28"/>
      <c r="AN1313" s="28"/>
      <c r="AO1313" s="28"/>
      <c r="AP1313" s="28"/>
      <c r="AQ1313" s="28"/>
      <c r="AR1313" s="28"/>
      <c r="AS1313" s="28"/>
      <c r="AT1313" s="28"/>
      <c r="AU1313" s="28"/>
      <c r="AV1313" s="28"/>
      <c r="AW1313" s="28"/>
      <c r="AX1313" s="28"/>
      <c r="AY1313" s="28"/>
      <c r="AZ1313" s="28"/>
      <c r="BA1313" s="28"/>
      <c r="BB1313" s="28"/>
      <c r="BC1313" s="28"/>
      <c r="BD1313" s="28"/>
      <c r="BE1313" s="28"/>
      <c r="BF1313" s="28"/>
      <c r="BG1313" s="28"/>
      <c r="BH1313" s="28"/>
      <c r="BI1313" s="28"/>
      <c r="BJ1313" s="28"/>
    </row>
    <row r="1314" spans="1:62" s="12" customFormat="1" ht="14.4" x14ac:dyDescent="0.25">
      <c r="A1314" s="37"/>
      <c r="B1314" s="21"/>
      <c r="C1314" s="21"/>
      <c r="D1314" s="21"/>
      <c r="E1314" s="21"/>
      <c r="F1314" s="21"/>
      <c r="G1314" s="57"/>
      <c r="H1314" s="21"/>
      <c r="I1314" s="21"/>
      <c r="J1314" s="21"/>
      <c r="K1314" s="21"/>
      <c r="L1314" s="28"/>
      <c r="M1314" s="28"/>
      <c r="N1314" s="28"/>
      <c r="O1314" s="28"/>
      <c r="P1314" s="28"/>
      <c r="Q1314" s="28"/>
      <c r="R1314" s="28"/>
      <c r="S1314" s="28"/>
      <c r="T1314" s="28"/>
      <c r="U1314" s="28"/>
      <c r="V1314" s="28"/>
      <c r="W1314" s="28"/>
      <c r="X1314" s="28"/>
      <c r="Y1314" s="28"/>
      <c r="Z1314" s="28"/>
      <c r="AA1314" s="28"/>
      <c r="AB1314" s="28"/>
      <c r="AC1314" s="28"/>
      <c r="AD1314" s="28"/>
      <c r="AE1314" s="28"/>
      <c r="AF1314" s="28"/>
      <c r="AG1314" s="28"/>
      <c r="AH1314" s="28"/>
      <c r="AI1314" s="28"/>
      <c r="AJ1314" s="28"/>
      <c r="AK1314" s="28"/>
      <c r="AL1314" s="28"/>
      <c r="AM1314" s="28"/>
      <c r="AN1314" s="28"/>
      <c r="AO1314" s="28"/>
      <c r="AP1314" s="28"/>
      <c r="AQ1314" s="28"/>
      <c r="AR1314" s="28"/>
      <c r="AS1314" s="28"/>
      <c r="AT1314" s="28"/>
      <c r="AU1314" s="28"/>
      <c r="AV1314" s="28"/>
      <c r="AW1314" s="28"/>
      <c r="AX1314" s="28"/>
      <c r="AY1314" s="28"/>
      <c r="AZ1314" s="28"/>
      <c r="BA1314" s="28"/>
      <c r="BB1314" s="28"/>
      <c r="BC1314" s="28"/>
      <c r="BD1314" s="28"/>
      <c r="BE1314" s="28"/>
      <c r="BF1314" s="28"/>
      <c r="BG1314" s="28"/>
      <c r="BH1314" s="28"/>
      <c r="BI1314" s="28"/>
      <c r="BJ1314" s="28"/>
    </row>
    <row r="1315" spans="1:62" s="12" customFormat="1" ht="14.4" x14ac:dyDescent="0.25">
      <c r="A1315" s="37"/>
      <c r="B1315" s="21"/>
      <c r="C1315" s="21"/>
      <c r="D1315" s="21"/>
      <c r="E1315" s="21"/>
      <c r="F1315" s="21"/>
      <c r="G1315" s="57"/>
      <c r="H1315" s="21"/>
      <c r="I1315" s="21"/>
      <c r="J1315" s="21"/>
      <c r="K1315" s="21"/>
      <c r="L1315" s="28"/>
      <c r="M1315" s="28"/>
      <c r="N1315" s="28"/>
      <c r="O1315" s="28"/>
      <c r="P1315" s="28"/>
      <c r="Q1315" s="28"/>
      <c r="R1315" s="28"/>
      <c r="S1315" s="28"/>
      <c r="T1315" s="28"/>
      <c r="U1315" s="28"/>
      <c r="V1315" s="28"/>
      <c r="W1315" s="28"/>
      <c r="X1315" s="28"/>
      <c r="Y1315" s="28"/>
      <c r="Z1315" s="28"/>
      <c r="AA1315" s="28"/>
      <c r="AB1315" s="28"/>
      <c r="AC1315" s="28"/>
      <c r="AD1315" s="28"/>
      <c r="AE1315" s="28"/>
      <c r="AF1315" s="28"/>
      <c r="AG1315" s="28"/>
      <c r="AH1315" s="28"/>
      <c r="AI1315" s="28"/>
      <c r="AJ1315" s="28"/>
      <c r="AK1315" s="28"/>
      <c r="AL1315" s="28"/>
      <c r="AM1315" s="28"/>
      <c r="AN1315" s="28"/>
      <c r="AO1315" s="28"/>
      <c r="AP1315" s="28"/>
      <c r="AQ1315" s="28"/>
      <c r="AR1315" s="28"/>
      <c r="AS1315" s="28"/>
      <c r="AT1315" s="28"/>
      <c r="AU1315" s="28"/>
      <c r="AV1315" s="28"/>
      <c r="AW1315" s="28"/>
      <c r="AX1315" s="28"/>
      <c r="AY1315" s="28"/>
      <c r="AZ1315" s="28"/>
      <c r="BA1315" s="28"/>
      <c r="BB1315" s="28"/>
      <c r="BC1315" s="28"/>
      <c r="BD1315" s="28"/>
      <c r="BE1315" s="28"/>
      <c r="BF1315" s="28"/>
      <c r="BG1315" s="28"/>
      <c r="BH1315" s="28"/>
      <c r="BI1315" s="28"/>
      <c r="BJ1315" s="28"/>
    </row>
    <row r="1316" spans="1:62" s="12" customFormat="1" ht="14.4" x14ac:dyDescent="0.25">
      <c r="A1316" s="37"/>
      <c r="B1316" s="21"/>
      <c r="C1316" s="21"/>
      <c r="D1316" s="21"/>
      <c r="E1316" s="21"/>
      <c r="F1316" s="21"/>
      <c r="G1316" s="57"/>
      <c r="H1316" s="21"/>
      <c r="I1316" s="21"/>
      <c r="J1316" s="21"/>
      <c r="K1316" s="21"/>
      <c r="L1316" s="28"/>
      <c r="M1316" s="28"/>
      <c r="N1316" s="28"/>
      <c r="O1316" s="28"/>
      <c r="P1316" s="28"/>
      <c r="Q1316" s="28"/>
      <c r="R1316" s="28"/>
      <c r="S1316" s="28"/>
      <c r="T1316" s="28"/>
      <c r="U1316" s="28"/>
      <c r="V1316" s="28"/>
      <c r="W1316" s="28"/>
      <c r="X1316" s="28"/>
      <c r="Y1316" s="28"/>
      <c r="Z1316" s="28"/>
      <c r="AA1316" s="28"/>
      <c r="AB1316" s="28"/>
      <c r="AC1316" s="28"/>
      <c r="AD1316" s="28"/>
      <c r="AE1316" s="28"/>
      <c r="AF1316" s="28"/>
      <c r="AG1316" s="28"/>
      <c r="AH1316" s="28"/>
      <c r="AI1316" s="28"/>
      <c r="AJ1316" s="28"/>
      <c r="AK1316" s="28"/>
      <c r="AL1316" s="28"/>
      <c r="AM1316" s="28"/>
      <c r="AN1316" s="28"/>
      <c r="AO1316" s="28"/>
      <c r="AP1316" s="28"/>
      <c r="AQ1316" s="28"/>
      <c r="AR1316" s="28"/>
      <c r="AS1316" s="28"/>
      <c r="AT1316" s="28"/>
      <c r="AU1316" s="28"/>
      <c r="AV1316" s="28"/>
      <c r="AW1316" s="28"/>
      <c r="AX1316" s="28"/>
      <c r="AY1316" s="28"/>
      <c r="AZ1316" s="28"/>
      <c r="BA1316" s="28"/>
      <c r="BB1316" s="28"/>
      <c r="BC1316" s="28"/>
      <c r="BD1316" s="28"/>
      <c r="BE1316" s="28"/>
      <c r="BF1316" s="28"/>
      <c r="BG1316" s="28"/>
      <c r="BH1316" s="28"/>
      <c r="BI1316" s="28"/>
      <c r="BJ1316" s="28"/>
    </row>
    <row r="1317" spans="1:62" s="12" customFormat="1" ht="14.4" x14ac:dyDescent="0.25">
      <c r="A1317" s="37"/>
      <c r="B1317" s="21"/>
      <c r="C1317" s="21"/>
      <c r="D1317" s="21"/>
      <c r="E1317" s="21"/>
      <c r="F1317" s="21"/>
      <c r="G1317" s="57"/>
      <c r="H1317" s="21"/>
      <c r="I1317" s="21"/>
      <c r="J1317" s="21"/>
      <c r="K1317" s="21"/>
      <c r="L1317" s="28"/>
      <c r="M1317" s="28"/>
      <c r="N1317" s="28"/>
      <c r="O1317" s="28"/>
      <c r="P1317" s="28"/>
      <c r="Q1317" s="28"/>
      <c r="R1317" s="28"/>
      <c r="S1317" s="28"/>
      <c r="T1317" s="28"/>
      <c r="U1317" s="28"/>
      <c r="V1317" s="28"/>
      <c r="W1317" s="28"/>
      <c r="X1317" s="28"/>
      <c r="Y1317" s="28"/>
      <c r="Z1317" s="28"/>
      <c r="AA1317" s="28"/>
      <c r="AB1317" s="28"/>
      <c r="AC1317" s="28"/>
      <c r="AD1317" s="28"/>
      <c r="AE1317" s="28"/>
      <c r="AF1317" s="28"/>
      <c r="AG1317" s="28"/>
      <c r="AH1317" s="28"/>
      <c r="AI1317" s="28"/>
      <c r="AJ1317" s="28"/>
      <c r="AK1317" s="28"/>
      <c r="AL1317" s="28"/>
      <c r="AM1317" s="28"/>
      <c r="AN1317" s="28"/>
      <c r="AO1317" s="28"/>
      <c r="AP1317" s="28"/>
      <c r="AQ1317" s="28"/>
      <c r="AR1317" s="28"/>
      <c r="AS1317" s="28"/>
      <c r="AT1317" s="28"/>
      <c r="AU1317" s="28"/>
      <c r="AV1317" s="28"/>
      <c r="AW1317" s="28"/>
      <c r="AX1317" s="28"/>
      <c r="AY1317" s="28"/>
      <c r="AZ1317" s="28"/>
      <c r="BA1317" s="28"/>
      <c r="BB1317" s="28"/>
      <c r="BC1317" s="28"/>
      <c r="BD1317" s="28"/>
      <c r="BE1317" s="28"/>
      <c r="BF1317" s="28"/>
      <c r="BG1317" s="28"/>
      <c r="BH1317" s="28"/>
      <c r="BI1317" s="28"/>
      <c r="BJ1317" s="28"/>
    </row>
    <row r="1318" spans="1:62" s="12" customFormat="1" ht="14.4" x14ac:dyDescent="0.25">
      <c r="A1318" s="37"/>
      <c r="B1318" s="21"/>
      <c r="C1318" s="21"/>
      <c r="D1318" s="21"/>
      <c r="E1318" s="21"/>
      <c r="F1318" s="21"/>
      <c r="G1318" s="57"/>
      <c r="H1318" s="21"/>
      <c r="I1318" s="21"/>
      <c r="J1318" s="21"/>
      <c r="K1318" s="21"/>
      <c r="L1318" s="28"/>
      <c r="M1318" s="28"/>
      <c r="N1318" s="28"/>
      <c r="O1318" s="28"/>
      <c r="P1318" s="28"/>
      <c r="Q1318" s="28"/>
      <c r="R1318" s="28"/>
      <c r="S1318" s="28"/>
      <c r="T1318" s="28"/>
      <c r="U1318" s="28"/>
      <c r="V1318" s="28"/>
      <c r="W1318" s="28"/>
      <c r="X1318" s="28"/>
      <c r="Y1318" s="28"/>
      <c r="Z1318" s="28"/>
      <c r="AA1318" s="28"/>
      <c r="AB1318" s="28"/>
      <c r="AC1318" s="28"/>
      <c r="AD1318" s="28"/>
      <c r="AE1318" s="28"/>
      <c r="AF1318" s="28"/>
      <c r="AG1318" s="28"/>
      <c r="AH1318" s="28"/>
      <c r="AI1318" s="28"/>
      <c r="AJ1318" s="28"/>
      <c r="AK1318" s="28"/>
      <c r="AL1318" s="28"/>
      <c r="AM1318" s="28"/>
      <c r="AN1318" s="28"/>
      <c r="AO1318" s="28"/>
      <c r="AP1318" s="28"/>
      <c r="AQ1318" s="28"/>
      <c r="AR1318" s="28"/>
      <c r="AS1318" s="28"/>
      <c r="AT1318" s="28"/>
      <c r="AU1318" s="28"/>
      <c r="AV1318" s="28"/>
      <c r="AW1318" s="28"/>
      <c r="AX1318" s="28"/>
      <c r="AY1318" s="28"/>
      <c r="AZ1318" s="28"/>
      <c r="BA1318" s="28"/>
      <c r="BB1318" s="28"/>
      <c r="BC1318" s="28"/>
      <c r="BD1318" s="28"/>
      <c r="BE1318" s="28"/>
      <c r="BF1318" s="28"/>
      <c r="BG1318" s="28"/>
      <c r="BH1318" s="28"/>
      <c r="BI1318" s="28"/>
      <c r="BJ1318" s="28"/>
    </row>
    <row r="1319" spans="1:62" s="12" customFormat="1" ht="14.4" x14ac:dyDescent="0.25">
      <c r="A1319" s="37"/>
      <c r="B1319" s="21"/>
      <c r="C1319" s="21"/>
      <c r="D1319" s="21"/>
      <c r="E1319" s="21"/>
      <c r="F1319" s="21"/>
      <c r="G1319" s="57"/>
      <c r="H1319" s="21"/>
      <c r="I1319" s="21"/>
      <c r="J1319" s="21"/>
      <c r="K1319" s="21"/>
      <c r="L1319" s="28"/>
      <c r="M1319" s="28"/>
      <c r="N1319" s="28"/>
      <c r="O1319" s="28"/>
      <c r="P1319" s="28"/>
      <c r="Q1319" s="28"/>
      <c r="R1319" s="28"/>
      <c r="S1319" s="28"/>
      <c r="T1319" s="28"/>
      <c r="U1319" s="28"/>
      <c r="V1319" s="28"/>
      <c r="W1319" s="28"/>
      <c r="X1319" s="28"/>
      <c r="Y1319" s="28"/>
      <c r="Z1319" s="28"/>
      <c r="AA1319" s="28"/>
      <c r="AB1319" s="28"/>
      <c r="AC1319" s="28"/>
      <c r="AD1319" s="28"/>
      <c r="AE1319" s="28"/>
      <c r="AF1319" s="28"/>
      <c r="AG1319" s="28"/>
      <c r="AH1319" s="28"/>
      <c r="AI1319" s="28"/>
      <c r="AJ1319" s="28"/>
      <c r="AK1319" s="28"/>
      <c r="AL1319" s="28"/>
      <c r="AM1319" s="28"/>
      <c r="AN1319" s="28"/>
      <c r="AO1319" s="28"/>
      <c r="AP1319" s="28"/>
      <c r="AQ1319" s="28"/>
      <c r="AR1319" s="28"/>
      <c r="AS1319" s="28"/>
      <c r="AT1319" s="28"/>
      <c r="AU1319" s="28"/>
      <c r="AV1319" s="28"/>
      <c r="AW1319" s="28"/>
      <c r="AX1319" s="28"/>
      <c r="AY1319" s="28"/>
      <c r="AZ1319" s="28"/>
      <c r="BA1319" s="28"/>
      <c r="BB1319" s="28"/>
      <c r="BC1319" s="28"/>
      <c r="BD1319" s="28"/>
      <c r="BE1319" s="28"/>
      <c r="BF1319" s="28"/>
      <c r="BG1319" s="28"/>
      <c r="BH1319" s="28"/>
      <c r="BI1319" s="28"/>
      <c r="BJ1319" s="28"/>
    </row>
    <row r="1320" spans="1:62" s="12" customFormat="1" ht="14.4" x14ac:dyDescent="0.25">
      <c r="A1320" s="37"/>
      <c r="B1320" s="21"/>
      <c r="C1320" s="21"/>
      <c r="D1320" s="21"/>
      <c r="E1320" s="21"/>
      <c r="F1320" s="21"/>
      <c r="G1320" s="57"/>
      <c r="H1320" s="21"/>
      <c r="I1320" s="21"/>
      <c r="J1320" s="21"/>
      <c r="K1320" s="21"/>
      <c r="L1320" s="28"/>
      <c r="M1320" s="28"/>
      <c r="N1320" s="28"/>
      <c r="O1320" s="28"/>
      <c r="P1320" s="28"/>
      <c r="Q1320" s="28"/>
      <c r="R1320" s="28"/>
      <c r="S1320" s="28"/>
      <c r="T1320" s="28"/>
      <c r="U1320" s="28"/>
      <c r="V1320" s="28"/>
      <c r="W1320" s="28"/>
      <c r="X1320" s="28"/>
      <c r="Y1320" s="28"/>
      <c r="Z1320" s="28"/>
      <c r="AA1320" s="28"/>
      <c r="AB1320" s="28"/>
      <c r="AC1320" s="28"/>
      <c r="AD1320" s="28"/>
      <c r="AE1320" s="28"/>
      <c r="AF1320" s="28"/>
      <c r="AG1320" s="28"/>
      <c r="AH1320" s="28"/>
      <c r="AI1320" s="28"/>
      <c r="AJ1320" s="28"/>
      <c r="AK1320" s="28"/>
      <c r="AL1320" s="28"/>
      <c r="AM1320" s="28"/>
      <c r="AN1320" s="28"/>
      <c r="AO1320" s="28"/>
      <c r="AP1320" s="28"/>
      <c r="AQ1320" s="28"/>
      <c r="AR1320" s="28"/>
      <c r="AS1320" s="28"/>
      <c r="AT1320" s="28"/>
      <c r="AU1320" s="28"/>
      <c r="AV1320" s="28"/>
      <c r="AW1320" s="28"/>
      <c r="AX1320" s="28"/>
      <c r="AY1320" s="28"/>
      <c r="AZ1320" s="28"/>
      <c r="BA1320" s="28"/>
      <c r="BB1320" s="28"/>
      <c r="BC1320" s="28"/>
      <c r="BD1320" s="28"/>
      <c r="BE1320" s="28"/>
      <c r="BF1320" s="28"/>
      <c r="BG1320" s="28"/>
      <c r="BH1320" s="28"/>
      <c r="BI1320" s="28"/>
      <c r="BJ1320" s="28"/>
    </row>
    <row r="1321" spans="1:62" s="12" customFormat="1" ht="14.4" x14ac:dyDescent="0.25">
      <c r="A1321" s="37"/>
      <c r="B1321" s="21"/>
      <c r="C1321" s="21"/>
      <c r="D1321" s="21"/>
      <c r="E1321" s="21"/>
      <c r="F1321" s="21"/>
      <c r="G1321" s="57"/>
      <c r="H1321" s="21"/>
      <c r="I1321" s="21"/>
      <c r="J1321" s="21"/>
      <c r="K1321" s="21"/>
      <c r="L1321" s="28"/>
      <c r="M1321" s="28"/>
      <c r="N1321" s="28"/>
      <c r="O1321" s="28"/>
      <c r="P1321" s="28"/>
      <c r="Q1321" s="28"/>
      <c r="R1321" s="28"/>
      <c r="S1321" s="28"/>
      <c r="T1321" s="28"/>
      <c r="U1321" s="28"/>
      <c r="V1321" s="28"/>
      <c r="W1321" s="28"/>
      <c r="X1321" s="28"/>
      <c r="Y1321" s="28"/>
      <c r="Z1321" s="28"/>
      <c r="AA1321" s="28"/>
      <c r="AB1321" s="28"/>
      <c r="AC1321" s="28"/>
      <c r="AD1321" s="28"/>
      <c r="AE1321" s="28"/>
      <c r="AF1321" s="28"/>
      <c r="AG1321" s="28"/>
      <c r="AH1321" s="28"/>
      <c r="AI1321" s="28"/>
      <c r="AJ1321" s="28"/>
      <c r="AK1321" s="28"/>
      <c r="AL1321" s="28"/>
      <c r="AM1321" s="28"/>
      <c r="AN1321" s="28"/>
      <c r="AO1321" s="28"/>
      <c r="AP1321" s="28"/>
      <c r="AQ1321" s="28"/>
      <c r="AR1321" s="28"/>
      <c r="AS1321" s="28"/>
      <c r="AT1321" s="28"/>
      <c r="AU1321" s="28"/>
      <c r="AV1321" s="28"/>
      <c r="AW1321" s="28"/>
      <c r="AX1321" s="28"/>
      <c r="AY1321" s="28"/>
      <c r="AZ1321" s="28"/>
      <c r="BA1321" s="28"/>
      <c r="BB1321" s="28"/>
      <c r="BC1321" s="28"/>
      <c r="BD1321" s="28"/>
      <c r="BE1321" s="28"/>
      <c r="BF1321" s="28"/>
      <c r="BG1321" s="28"/>
      <c r="BH1321" s="28"/>
      <c r="BI1321" s="28"/>
      <c r="BJ1321" s="28"/>
    </row>
    <row r="1322" spans="1:62" s="12" customFormat="1" ht="14.4" x14ac:dyDescent="0.25">
      <c r="A1322" s="37"/>
      <c r="B1322" s="21"/>
      <c r="C1322" s="21"/>
      <c r="D1322" s="21"/>
      <c r="E1322" s="21"/>
      <c r="F1322" s="21"/>
      <c r="G1322" s="57"/>
      <c r="H1322" s="21"/>
      <c r="I1322" s="21"/>
      <c r="J1322" s="21"/>
      <c r="K1322" s="21"/>
      <c r="L1322" s="28"/>
      <c r="M1322" s="28"/>
      <c r="N1322" s="28"/>
      <c r="O1322" s="28"/>
      <c r="P1322" s="28"/>
      <c r="Q1322" s="28"/>
      <c r="R1322" s="28"/>
      <c r="S1322" s="28"/>
      <c r="T1322" s="28"/>
      <c r="U1322" s="28"/>
      <c r="V1322" s="28"/>
      <c r="W1322" s="28"/>
      <c r="X1322" s="28"/>
      <c r="Y1322" s="28"/>
      <c r="Z1322" s="28"/>
      <c r="AA1322" s="28"/>
      <c r="AB1322" s="28"/>
      <c r="AC1322" s="28"/>
      <c r="AD1322" s="28"/>
      <c r="AE1322" s="28"/>
      <c r="AF1322" s="28"/>
      <c r="AG1322" s="28"/>
      <c r="AH1322" s="28"/>
      <c r="AI1322" s="28"/>
      <c r="AJ1322" s="28"/>
      <c r="AK1322" s="28"/>
      <c r="AL1322" s="28"/>
      <c r="AM1322" s="28"/>
      <c r="AN1322" s="28"/>
      <c r="AO1322" s="28"/>
      <c r="AP1322" s="28"/>
      <c r="AQ1322" s="28"/>
      <c r="AR1322" s="28"/>
      <c r="AS1322" s="28"/>
      <c r="AT1322" s="28"/>
      <c r="AU1322" s="28"/>
      <c r="AV1322" s="28"/>
      <c r="AW1322" s="28"/>
      <c r="AX1322" s="28"/>
      <c r="AY1322" s="28"/>
      <c r="AZ1322" s="28"/>
      <c r="BA1322" s="28"/>
      <c r="BB1322" s="28"/>
      <c r="BC1322" s="28"/>
      <c r="BD1322" s="28"/>
      <c r="BE1322" s="28"/>
      <c r="BF1322" s="28"/>
      <c r="BG1322" s="28"/>
      <c r="BH1322" s="28"/>
      <c r="BI1322" s="28"/>
      <c r="BJ1322" s="28"/>
    </row>
    <row r="1323" spans="1:62" s="12" customFormat="1" ht="14.4" x14ac:dyDescent="0.25">
      <c r="A1323" s="37"/>
      <c r="B1323" s="21"/>
      <c r="C1323" s="21"/>
      <c r="D1323" s="21"/>
      <c r="E1323" s="21"/>
      <c r="F1323" s="21"/>
      <c r="G1323" s="57"/>
      <c r="H1323" s="21"/>
      <c r="I1323" s="21"/>
      <c r="J1323" s="21"/>
      <c r="K1323" s="21"/>
      <c r="L1323" s="28"/>
      <c r="M1323" s="28"/>
      <c r="N1323" s="28"/>
      <c r="O1323" s="28"/>
      <c r="P1323" s="28"/>
      <c r="Q1323" s="28"/>
      <c r="R1323" s="28"/>
      <c r="S1323" s="28"/>
      <c r="T1323" s="28"/>
      <c r="U1323" s="28"/>
      <c r="V1323" s="28"/>
      <c r="W1323" s="28"/>
      <c r="X1323" s="28"/>
      <c r="Y1323" s="28"/>
      <c r="Z1323" s="28"/>
      <c r="AA1323" s="28"/>
      <c r="AB1323" s="28"/>
      <c r="AC1323" s="28"/>
      <c r="AD1323" s="28"/>
      <c r="AE1323" s="28"/>
      <c r="AF1323" s="28"/>
      <c r="AG1323" s="28"/>
      <c r="AH1323" s="28"/>
      <c r="AI1323" s="28"/>
      <c r="AJ1323" s="28"/>
      <c r="AK1323" s="28"/>
      <c r="AL1323" s="28"/>
      <c r="AM1323" s="28"/>
      <c r="AN1323" s="28"/>
      <c r="AO1323" s="28"/>
      <c r="AP1323" s="28"/>
      <c r="AQ1323" s="28"/>
      <c r="AR1323" s="28"/>
      <c r="AS1323" s="28"/>
      <c r="AT1323" s="28"/>
      <c r="AU1323" s="28"/>
      <c r="AV1323" s="28"/>
      <c r="AW1323" s="28"/>
      <c r="AX1323" s="28"/>
      <c r="AY1323" s="28"/>
      <c r="AZ1323" s="28"/>
      <c r="BA1323" s="28"/>
      <c r="BB1323" s="28"/>
      <c r="BC1323" s="28"/>
      <c r="BD1323" s="28"/>
      <c r="BE1323" s="28"/>
      <c r="BF1323" s="28"/>
      <c r="BG1323" s="28"/>
      <c r="BH1323" s="28"/>
      <c r="BI1323" s="28"/>
      <c r="BJ1323" s="28"/>
    </row>
    <row r="1324" spans="1:62" s="12" customFormat="1" ht="14.4" x14ac:dyDescent="0.25">
      <c r="A1324" s="37"/>
      <c r="B1324" s="21"/>
      <c r="C1324" s="21"/>
      <c r="D1324" s="21"/>
      <c r="E1324" s="21"/>
      <c r="F1324" s="21"/>
      <c r="G1324" s="57"/>
      <c r="H1324" s="21"/>
      <c r="I1324" s="21"/>
      <c r="J1324" s="21"/>
      <c r="K1324" s="21"/>
      <c r="L1324" s="28"/>
      <c r="M1324" s="28"/>
      <c r="N1324" s="28"/>
      <c r="O1324" s="28"/>
      <c r="P1324" s="28"/>
      <c r="Q1324" s="28"/>
      <c r="R1324" s="28"/>
      <c r="S1324" s="28"/>
      <c r="T1324" s="28"/>
      <c r="U1324" s="28"/>
      <c r="V1324" s="28"/>
      <c r="W1324" s="28"/>
      <c r="X1324" s="28"/>
      <c r="Y1324" s="28"/>
      <c r="Z1324" s="28"/>
      <c r="AA1324" s="28"/>
      <c r="AB1324" s="28"/>
      <c r="AC1324" s="28"/>
      <c r="AD1324" s="28"/>
      <c r="AE1324" s="28"/>
      <c r="AF1324" s="28"/>
      <c r="AG1324" s="28"/>
      <c r="AH1324" s="28"/>
      <c r="AI1324" s="28"/>
      <c r="AJ1324" s="28"/>
      <c r="AK1324" s="28"/>
      <c r="AL1324" s="28"/>
      <c r="AM1324" s="28"/>
      <c r="AN1324" s="28"/>
      <c r="AO1324" s="28"/>
      <c r="AP1324" s="28"/>
      <c r="AQ1324" s="28"/>
      <c r="AR1324" s="28"/>
      <c r="AS1324" s="28"/>
      <c r="AT1324" s="28"/>
      <c r="AU1324" s="28"/>
      <c r="AV1324" s="28"/>
      <c r="AW1324" s="28"/>
      <c r="AX1324" s="28"/>
      <c r="AY1324" s="28"/>
      <c r="AZ1324" s="28"/>
      <c r="BA1324" s="28"/>
      <c r="BB1324" s="28"/>
      <c r="BC1324" s="28"/>
      <c r="BD1324" s="28"/>
      <c r="BE1324" s="28"/>
      <c r="BF1324" s="28"/>
      <c r="BG1324" s="28"/>
      <c r="BH1324" s="28"/>
      <c r="BI1324" s="28"/>
      <c r="BJ1324" s="28"/>
    </row>
    <row r="1325" spans="1:62" s="12" customFormat="1" ht="14.4" x14ac:dyDescent="0.25">
      <c r="A1325" s="37"/>
      <c r="B1325" s="21"/>
      <c r="C1325" s="21"/>
      <c r="D1325" s="21"/>
      <c r="E1325" s="21"/>
      <c r="F1325" s="21"/>
      <c r="G1325" s="57"/>
      <c r="H1325" s="21"/>
      <c r="I1325" s="21"/>
      <c r="J1325" s="21"/>
      <c r="K1325" s="21"/>
      <c r="L1325" s="28"/>
      <c r="M1325" s="28"/>
      <c r="N1325" s="28"/>
      <c r="O1325" s="28"/>
      <c r="P1325" s="28"/>
      <c r="Q1325" s="28"/>
      <c r="R1325" s="28"/>
      <c r="S1325" s="28"/>
      <c r="T1325" s="28"/>
      <c r="U1325" s="28"/>
      <c r="V1325" s="28"/>
      <c r="W1325" s="28"/>
      <c r="X1325" s="28"/>
      <c r="Y1325" s="28"/>
      <c r="Z1325" s="28"/>
      <c r="AA1325" s="28"/>
      <c r="AB1325" s="28"/>
      <c r="AC1325" s="28"/>
      <c r="AD1325" s="28"/>
      <c r="AE1325" s="28"/>
      <c r="AF1325" s="28"/>
      <c r="AG1325" s="28"/>
      <c r="AH1325" s="28"/>
      <c r="AI1325" s="28"/>
      <c r="AJ1325" s="28"/>
      <c r="AK1325" s="28"/>
      <c r="AL1325" s="28"/>
      <c r="AM1325" s="28"/>
      <c r="AN1325" s="28"/>
      <c r="AO1325" s="28"/>
      <c r="AP1325" s="28"/>
      <c r="AQ1325" s="28"/>
      <c r="AR1325" s="28"/>
      <c r="AS1325" s="28"/>
      <c r="AT1325" s="28"/>
      <c r="AU1325" s="28"/>
      <c r="AV1325" s="28"/>
      <c r="AW1325" s="28"/>
      <c r="AX1325" s="28"/>
      <c r="AY1325" s="28"/>
      <c r="AZ1325" s="28"/>
      <c r="BA1325" s="28"/>
      <c r="BB1325" s="28"/>
      <c r="BC1325" s="28"/>
      <c r="BD1325" s="28"/>
      <c r="BE1325" s="28"/>
      <c r="BF1325" s="28"/>
      <c r="BG1325" s="28"/>
      <c r="BH1325" s="28"/>
      <c r="BI1325" s="28"/>
      <c r="BJ1325" s="28"/>
    </row>
    <row r="1326" spans="1:62" s="12" customFormat="1" ht="14.4" x14ac:dyDescent="0.25">
      <c r="A1326" s="37"/>
      <c r="B1326" s="21"/>
      <c r="C1326" s="21"/>
      <c r="D1326" s="21"/>
      <c r="E1326" s="21"/>
      <c r="F1326" s="21"/>
      <c r="G1326" s="57"/>
      <c r="H1326" s="21"/>
      <c r="I1326" s="21"/>
      <c r="J1326" s="21"/>
      <c r="K1326" s="21"/>
      <c r="L1326" s="28"/>
      <c r="M1326" s="28"/>
      <c r="N1326" s="28"/>
      <c r="O1326" s="28"/>
      <c r="P1326" s="28"/>
      <c r="Q1326" s="28"/>
      <c r="R1326" s="28"/>
      <c r="S1326" s="28"/>
      <c r="T1326" s="28"/>
      <c r="U1326" s="28"/>
      <c r="V1326" s="28"/>
      <c r="W1326" s="28"/>
      <c r="X1326" s="28"/>
      <c r="Y1326" s="28"/>
      <c r="Z1326" s="28"/>
      <c r="AA1326" s="28"/>
      <c r="AB1326" s="28"/>
      <c r="AC1326" s="28"/>
      <c r="AD1326" s="28"/>
      <c r="AE1326" s="28"/>
      <c r="AF1326" s="28"/>
      <c r="AG1326" s="28"/>
      <c r="AH1326" s="28"/>
      <c r="AI1326" s="28"/>
      <c r="AJ1326" s="28"/>
      <c r="AK1326" s="28"/>
      <c r="AL1326" s="28"/>
      <c r="AM1326" s="28"/>
      <c r="AN1326" s="28"/>
      <c r="AO1326" s="28"/>
      <c r="AP1326" s="28"/>
      <c r="AQ1326" s="28"/>
      <c r="AR1326" s="28"/>
      <c r="AS1326" s="28"/>
      <c r="AT1326" s="28"/>
      <c r="AU1326" s="28"/>
      <c r="AV1326" s="28"/>
      <c r="AW1326" s="28"/>
      <c r="AX1326" s="28"/>
      <c r="AY1326" s="28"/>
      <c r="AZ1326" s="28"/>
      <c r="BA1326" s="28"/>
      <c r="BB1326" s="28"/>
      <c r="BC1326" s="28"/>
      <c r="BD1326" s="28"/>
      <c r="BE1326" s="28"/>
      <c r="BF1326" s="28"/>
      <c r="BG1326" s="28"/>
      <c r="BH1326" s="28"/>
      <c r="BI1326" s="28"/>
      <c r="BJ1326" s="28"/>
    </row>
    <row r="1327" spans="1:62" s="12" customFormat="1" ht="14.4" x14ac:dyDescent="0.25">
      <c r="A1327" s="37"/>
      <c r="B1327" s="21"/>
      <c r="C1327" s="21"/>
      <c r="D1327" s="21"/>
      <c r="E1327" s="21"/>
      <c r="F1327" s="21"/>
      <c r="G1327" s="57"/>
      <c r="H1327" s="21"/>
      <c r="I1327" s="21"/>
      <c r="J1327" s="21"/>
      <c r="K1327" s="21"/>
      <c r="L1327" s="28"/>
      <c r="M1327" s="28"/>
      <c r="N1327" s="28"/>
      <c r="O1327" s="28"/>
      <c r="P1327" s="28"/>
      <c r="Q1327" s="28"/>
      <c r="R1327" s="28"/>
      <c r="S1327" s="28"/>
      <c r="T1327" s="28"/>
      <c r="U1327" s="28"/>
      <c r="V1327" s="28"/>
      <c r="W1327" s="28"/>
      <c r="X1327" s="28"/>
      <c r="Y1327" s="28"/>
      <c r="Z1327" s="28"/>
      <c r="AA1327" s="28"/>
      <c r="AB1327" s="28"/>
      <c r="AC1327" s="28"/>
      <c r="AD1327" s="28"/>
      <c r="AE1327" s="28"/>
      <c r="AF1327" s="28"/>
      <c r="AG1327" s="28"/>
      <c r="AH1327" s="28"/>
      <c r="AI1327" s="28"/>
      <c r="AJ1327" s="28"/>
      <c r="AK1327" s="28"/>
      <c r="AL1327" s="28"/>
      <c r="AM1327" s="28"/>
      <c r="AN1327" s="28"/>
      <c r="AO1327" s="28"/>
      <c r="AP1327" s="28"/>
      <c r="AQ1327" s="28"/>
      <c r="AR1327" s="28"/>
      <c r="AS1327" s="28"/>
      <c r="AT1327" s="28"/>
      <c r="AU1327" s="28"/>
      <c r="AV1327" s="28"/>
      <c r="AW1327" s="28"/>
      <c r="AX1327" s="28"/>
      <c r="AY1327" s="28"/>
      <c r="AZ1327" s="28"/>
      <c r="BA1327" s="28"/>
      <c r="BB1327" s="28"/>
      <c r="BC1327" s="28"/>
      <c r="BD1327" s="28"/>
      <c r="BE1327" s="28"/>
      <c r="BF1327" s="28"/>
      <c r="BG1327" s="28"/>
      <c r="BH1327" s="28"/>
      <c r="BI1327" s="28"/>
      <c r="BJ1327" s="28"/>
    </row>
    <row r="1328" spans="1:62" s="12" customFormat="1" ht="14.4" x14ac:dyDescent="0.25">
      <c r="A1328" s="37"/>
      <c r="B1328" s="21"/>
      <c r="C1328" s="21"/>
      <c r="D1328" s="21"/>
      <c r="E1328" s="21"/>
      <c r="F1328" s="21"/>
      <c r="G1328" s="57"/>
      <c r="H1328" s="21"/>
      <c r="I1328" s="21"/>
      <c r="J1328" s="21"/>
      <c r="K1328" s="21"/>
      <c r="L1328" s="28"/>
      <c r="M1328" s="28"/>
      <c r="N1328" s="28"/>
      <c r="O1328" s="28"/>
      <c r="P1328" s="28"/>
      <c r="Q1328" s="28"/>
      <c r="R1328" s="28"/>
      <c r="S1328" s="28"/>
      <c r="T1328" s="28"/>
      <c r="U1328" s="28"/>
      <c r="V1328" s="28"/>
      <c r="W1328" s="28"/>
      <c r="X1328" s="28"/>
      <c r="Y1328" s="28"/>
      <c r="Z1328" s="28"/>
      <c r="AA1328" s="28"/>
      <c r="AB1328" s="28"/>
      <c r="AC1328" s="28"/>
      <c r="AD1328" s="28"/>
      <c r="AE1328" s="28"/>
      <c r="AF1328" s="28"/>
      <c r="AG1328" s="28"/>
      <c r="AH1328" s="28"/>
      <c r="AI1328" s="28"/>
      <c r="AJ1328" s="28"/>
      <c r="AK1328" s="28"/>
      <c r="AL1328" s="28"/>
      <c r="AM1328" s="28"/>
      <c r="AN1328" s="28"/>
      <c r="AO1328" s="28"/>
      <c r="AP1328" s="28"/>
      <c r="AQ1328" s="28"/>
      <c r="AR1328" s="28"/>
      <c r="AS1328" s="28"/>
      <c r="AT1328" s="28"/>
      <c r="AU1328" s="28"/>
      <c r="AV1328" s="28"/>
      <c r="AW1328" s="28"/>
      <c r="AX1328" s="28"/>
      <c r="AY1328" s="28"/>
      <c r="AZ1328" s="28"/>
      <c r="BA1328" s="28"/>
      <c r="BB1328" s="28"/>
      <c r="BC1328" s="28"/>
      <c r="BD1328" s="28"/>
      <c r="BE1328" s="28"/>
      <c r="BF1328" s="28"/>
      <c r="BG1328" s="28"/>
      <c r="BH1328" s="28"/>
      <c r="BI1328" s="28"/>
      <c r="BJ1328" s="28"/>
    </row>
    <row r="1329" spans="1:62" s="12" customFormat="1" ht="14.4" x14ac:dyDescent="0.25">
      <c r="A1329" s="37"/>
      <c r="B1329" s="21"/>
      <c r="C1329" s="21"/>
      <c r="D1329" s="21"/>
      <c r="E1329" s="21"/>
      <c r="F1329" s="21"/>
      <c r="G1329" s="57"/>
      <c r="H1329" s="21"/>
      <c r="I1329" s="21"/>
      <c r="J1329" s="21"/>
      <c r="K1329" s="21"/>
      <c r="L1329" s="28"/>
      <c r="M1329" s="28"/>
      <c r="N1329" s="28"/>
      <c r="O1329" s="28"/>
      <c r="P1329" s="28"/>
      <c r="Q1329" s="28"/>
      <c r="R1329" s="28"/>
      <c r="S1329" s="28"/>
      <c r="T1329" s="28"/>
      <c r="U1329" s="28"/>
      <c r="V1329" s="28"/>
      <c r="W1329" s="28"/>
      <c r="X1329" s="28"/>
      <c r="Y1329" s="28"/>
      <c r="Z1329" s="28"/>
      <c r="AA1329" s="28"/>
      <c r="AB1329" s="28"/>
      <c r="AC1329" s="28"/>
      <c r="AD1329" s="28"/>
      <c r="AE1329" s="28"/>
      <c r="AF1329" s="28"/>
      <c r="AG1329" s="28"/>
      <c r="AH1329" s="28"/>
      <c r="AI1329" s="28"/>
      <c r="AJ1329" s="28"/>
      <c r="AK1329" s="28"/>
      <c r="AL1329" s="28"/>
      <c r="AM1329" s="28"/>
      <c r="AN1329" s="28"/>
      <c r="AO1329" s="28"/>
      <c r="AP1329" s="28"/>
      <c r="AQ1329" s="28"/>
      <c r="AR1329" s="28"/>
      <c r="AS1329" s="28"/>
      <c r="AT1329" s="28"/>
      <c r="AU1329" s="28"/>
      <c r="AV1329" s="28"/>
      <c r="AW1329" s="28"/>
      <c r="AX1329" s="28"/>
      <c r="AY1329" s="28"/>
      <c r="AZ1329" s="28"/>
      <c r="BA1329" s="28"/>
      <c r="BB1329" s="28"/>
      <c r="BC1329" s="28"/>
      <c r="BD1329" s="28"/>
      <c r="BE1329" s="28"/>
      <c r="BF1329" s="28"/>
      <c r="BG1329" s="28"/>
      <c r="BH1329" s="28"/>
      <c r="BI1329" s="28"/>
      <c r="BJ1329" s="28"/>
    </row>
    <row r="1330" spans="1:62" s="12" customFormat="1" ht="14.4" x14ac:dyDescent="0.25">
      <c r="A1330" s="37"/>
      <c r="B1330" s="21"/>
      <c r="C1330" s="21"/>
      <c r="D1330" s="21"/>
      <c r="E1330" s="21"/>
      <c r="F1330" s="21"/>
      <c r="G1330" s="57"/>
      <c r="H1330" s="21"/>
      <c r="I1330" s="21"/>
      <c r="J1330" s="21"/>
      <c r="K1330" s="21"/>
      <c r="L1330" s="28"/>
      <c r="M1330" s="28"/>
      <c r="N1330" s="28"/>
      <c r="O1330" s="28"/>
      <c r="P1330" s="28"/>
      <c r="Q1330" s="28"/>
      <c r="R1330" s="28"/>
      <c r="S1330" s="28"/>
      <c r="T1330" s="28"/>
      <c r="U1330" s="28"/>
      <c r="V1330" s="28"/>
      <c r="W1330" s="28"/>
      <c r="X1330" s="28"/>
      <c r="Y1330" s="28"/>
      <c r="Z1330" s="28"/>
      <c r="AA1330" s="28"/>
      <c r="AB1330" s="28"/>
      <c r="AC1330" s="28"/>
      <c r="AD1330" s="28"/>
      <c r="AE1330" s="28"/>
      <c r="AF1330" s="28"/>
      <c r="AG1330" s="28"/>
      <c r="AH1330" s="28"/>
      <c r="AI1330" s="28"/>
      <c r="AJ1330" s="28"/>
      <c r="AK1330" s="28"/>
      <c r="AL1330" s="28"/>
      <c r="AM1330" s="28"/>
      <c r="AN1330" s="28"/>
      <c r="AO1330" s="28"/>
      <c r="AP1330" s="28"/>
      <c r="AQ1330" s="28"/>
      <c r="AR1330" s="28"/>
      <c r="AS1330" s="28"/>
      <c r="AT1330" s="28"/>
      <c r="AU1330" s="28"/>
      <c r="AV1330" s="28"/>
      <c r="AW1330" s="28"/>
      <c r="AX1330" s="28"/>
      <c r="AY1330" s="28"/>
      <c r="AZ1330" s="28"/>
      <c r="BA1330" s="28"/>
      <c r="BB1330" s="28"/>
      <c r="BC1330" s="28"/>
      <c r="BD1330" s="28"/>
      <c r="BE1330" s="28"/>
      <c r="BF1330" s="28"/>
      <c r="BG1330" s="28"/>
      <c r="BH1330" s="28"/>
      <c r="BI1330" s="28"/>
      <c r="BJ1330" s="28"/>
    </row>
    <row r="1331" spans="1:62" s="12" customFormat="1" ht="14.4" x14ac:dyDescent="0.25">
      <c r="A1331" s="37"/>
      <c r="B1331" s="21"/>
      <c r="C1331" s="21"/>
      <c r="D1331" s="21"/>
      <c r="E1331" s="21"/>
      <c r="F1331" s="21"/>
      <c r="G1331" s="57"/>
      <c r="H1331" s="21"/>
      <c r="I1331" s="21"/>
      <c r="J1331" s="21"/>
      <c r="K1331" s="21"/>
      <c r="L1331" s="28"/>
      <c r="M1331" s="28"/>
      <c r="N1331" s="28"/>
      <c r="O1331" s="28"/>
      <c r="P1331" s="28"/>
      <c r="Q1331" s="28"/>
      <c r="R1331" s="28"/>
      <c r="S1331" s="28"/>
      <c r="T1331" s="28"/>
      <c r="U1331" s="28"/>
      <c r="V1331" s="28"/>
      <c r="W1331" s="28"/>
      <c r="X1331" s="28"/>
      <c r="Y1331" s="28"/>
      <c r="Z1331" s="28"/>
      <c r="AA1331" s="28"/>
      <c r="AB1331" s="28"/>
      <c r="AC1331" s="28"/>
      <c r="AD1331" s="28"/>
      <c r="AE1331" s="28"/>
      <c r="AF1331" s="28"/>
      <c r="AG1331" s="28"/>
      <c r="AH1331" s="28"/>
      <c r="AI1331" s="28"/>
      <c r="AJ1331" s="28"/>
      <c r="AK1331" s="28"/>
      <c r="AL1331" s="28"/>
      <c r="AM1331" s="28"/>
      <c r="AN1331" s="28"/>
      <c r="AO1331" s="28"/>
      <c r="AP1331" s="28"/>
      <c r="AQ1331" s="28"/>
      <c r="AR1331" s="28"/>
      <c r="AS1331" s="28"/>
      <c r="AT1331" s="28"/>
      <c r="AU1331" s="28"/>
      <c r="AV1331" s="28"/>
      <c r="AW1331" s="28"/>
      <c r="AX1331" s="28"/>
      <c r="AY1331" s="28"/>
      <c r="AZ1331" s="28"/>
      <c r="BA1331" s="28"/>
      <c r="BB1331" s="28"/>
      <c r="BC1331" s="28"/>
      <c r="BD1331" s="28"/>
      <c r="BE1331" s="28"/>
      <c r="BF1331" s="28"/>
      <c r="BG1331" s="28"/>
      <c r="BH1331" s="28"/>
      <c r="BI1331" s="28"/>
      <c r="BJ1331" s="28"/>
    </row>
    <row r="1332" spans="1:62" s="12" customFormat="1" ht="14.4" x14ac:dyDescent="0.25">
      <c r="A1332" s="37"/>
      <c r="B1332" s="21"/>
      <c r="C1332" s="21"/>
      <c r="D1332" s="21"/>
      <c r="E1332" s="21"/>
      <c r="F1332" s="21"/>
      <c r="G1332" s="57"/>
      <c r="H1332" s="21"/>
      <c r="I1332" s="21"/>
      <c r="J1332" s="21"/>
      <c r="K1332" s="21"/>
      <c r="L1332" s="28"/>
      <c r="M1332" s="28"/>
      <c r="N1332" s="28"/>
      <c r="O1332" s="28"/>
      <c r="P1332" s="28"/>
      <c r="Q1332" s="28"/>
      <c r="R1332" s="28"/>
      <c r="S1332" s="28"/>
      <c r="T1332" s="28"/>
      <c r="U1332" s="28"/>
      <c r="V1332" s="28"/>
      <c r="W1332" s="28"/>
      <c r="X1332" s="28"/>
      <c r="Y1332" s="28"/>
      <c r="Z1332" s="28"/>
      <c r="AA1332" s="28"/>
      <c r="AB1332" s="28"/>
      <c r="AC1332" s="28"/>
      <c r="AD1332" s="28"/>
      <c r="AE1332" s="28"/>
      <c r="AF1332" s="28"/>
      <c r="AG1332" s="28"/>
      <c r="AH1332" s="28"/>
      <c r="AI1332" s="28"/>
      <c r="AJ1332" s="28"/>
      <c r="AK1332" s="28"/>
      <c r="AL1332" s="28"/>
      <c r="AM1332" s="28"/>
      <c r="AN1332" s="28"/>
      <c r="AO1332" s="28"/>
      <c r="AP1332" s="28"/>
      <c r="AQ1332" s="28"/>
      <c r="AR1332" s="28"/>
      <c r="AS1332" s="28"/>
      <c r="AT1332" s="28"/>
      <c r="AU1332" s="28"/>
      <c r="AV1332" s="28"/>
      <c r="AW1332" s="28"/>
      <c r="AX1332" s="28"/>
      <c r="AY1332" s="28"/>
      <c r="AZ1332" s="28"/>
      <c r="BA1332" s="28"/>
      <c r="BB1332" s="28"/>
      <c r="BC1332" s="28"/>
      <c r="BD1332" s="28"/>
      <c r="BE1332" s="28"/>
      <c r="BF1332" s="28"/>
      <c r="BG1332" s="28"/>
      <c r="BH1332" s="28"/>
      <c r="BI1332" s="28"/>
      <c r="BJ1332" s="28"/>
    </row>
    <row r="1333" spans="1:62" s="12" customFormat="1" ht="14.4" x14ac:dyDescent="0.25">
      <c r="A1333" s="37"/>
      <c r="B1333" s="21"/>
      <c r="C1333" s="21"/>
      <c r="D1333" s="21"/>
      <c r="E1333" s="21"/>
      <c r="F1333" s="21"/>
      <c r="G1333" s="57"/>
      <c r="H1333" s="21"/>
      <c r="I1333" s="21"/>
      <c r="J1333" s="21"/>
      <c r="K1333" s="21"/>
      <c r="L1333" s="28"/>
      <c r="M1333" s="28"/>
      <c r="N1333" s="28"/>
      <c r="O1333" s="28"/>
      <c r="P1333" s="28"/>
      <c r="Q1333" s="28"/>
      <c r="R1333" s="28"/>
      <c r="S1333" s="28"/>
      <c r="T1333" s="28"/>
      <c r="U1333" s="28"/>
      <c r="V1333" s="28"/>
      <c r="W1333" s="28"/>
      <c r="X1333" s="28"/>
      <c r="Y1333" s="28"/>
      <c r="Z1333" s="28"/>
      <c r="AA1333" s="28"/>
      <c r="AB1333" s="28"/>
      <c r="AC1333" s="28"/>
      <c r="AD1333" s="28"/>
      <c r="AE1333" s="28"/>
      <c r="AF1333" s="28"/>
      <c r="AG1333" s="28"/>
      <c r="AH1333" s="28"/>
      <c r="AI1333" s="28"/>
      <c r="AJ1333" s="28"/>
      <c r="AK1333" s="28"/>
      <c r="AL1333" s="28"/>
      <c r="AM1333" s="28"/>
      <c r="AN1333" s="28"/>
      <c r="AO1333" s="28"/>
      <c r="AP1333" s="28"/>
      <c r="AQ1333" s="28"/>
      <c r="AR1333" s="28"/>
      <c r="AS1333" s="28"/>
      <c r="AT1333" s="28"/>
      <c r="AU1333" s="28"/>
      <c r="AV1333" s="28"/>
      <c r="AW1333" s="28"/>
      <c r="AX1333" s="28"/>
      <c r="AY1333" s="28"/>
      <c r="AZ1333" s="28"/>
      <c r="BA1333" s="28"/>
      <c r="BB1333" s="28"/>
      <c r="BC1333" s="28"/>
      <c r="BD1333" s="28"/>
      <c r="BE1333" s="28"/>
      <c r="BF1333" s="28"/>
      <c r="BG1333" s="28"/>
      <c r="BH1333" s="28"/>
      <c r="BI1333" s="28"/>
      <c r="BJ1333" s="28"/>
    </row>
    <row r="1334" spans="1:62" s="12" customFormat="1" ht="14.4" x14ac:dyDescent="0.25">
      <c r="A1334" s="37"/>
      <c r="B1334" s="21"/>
      <c r="C1334" s="21"/>
      <c r="D1334" s="21"/>
      <c r="E1334" s="21"/>
      <c r="F1334" s="21"/>
      <c r="G1334" s="57"/>
      <c r="H1334" s="21"/>
      <c r="I1334" s="21"/>
      <c r="J1334" s="21"/>
      <c r="K1334" s="21"/>
      <c r="L1334" s="28"/>
      <c r="M1334" s="28"/>
      <c r="N1334" s="28"/>
      <c r="O1334" s="28"/>
      <c r="P1334" s="28"/>
      <c r="Q1334" s="28"/>
      <c r="R1334" s="28"/>
      <c r="S1334" s="28"/>
      <c r="T1334" s="28"/>
      <c r="U1334" s="28"/>
      <c r="V1334" s="28"/>
      <c r="W1334" s="28"/>
      <c r="X1334" s="28"/>
      <c r="Y1334" s="28"/>
      <c r="Z1334" s="28"/>
      <c r="AA1334" s="28"/>
      <c r="AB1334" s="28"/>
      <c r="AC1334" s="28"/>
      <c r="AD1334" s="28"/>
      <c r="AE1334" s="28"/>
      <c r="AF1334" s="28"/>
      <c r="AG1334" s="28"/>
      <c r="AH1334" s="28"/>
      <c r="AI1334" s="28"/>
      <c r="AJ1334" s="28"/>
      <c r="AK1334" s="28"/>
      <c r="AL1334" s="28"/>
      <c r="AM1334" s="28"/>
      <c r="AN1334" s="28"/>
      <c r="AO1334" s="28"/>
      <c r="AP1334" s="28"/>
      <c r="AQ1334" s="28"/>
      <c r="AR1334" s="28"/>
      <c r="AS1334" s="28"/>
      <c r="AT1334" s="28"/>
      <c r="AU1334" s="28"/>
      <c r="AV1334" s="28"/>
      <c r="AW1334" s="28"/>
      <c r="AX1334" s="28"/>
      <c r="AY1334" s="28"/>
      <c r="AZ1334" s="28"/>
      <c r="BA1334" s="28"/>
      <c r="BB1334" s="28"/>
      <c r="BC1334" s="28"/>
      <c r="BD1334" s="28"/>
      <c r="BE1334" s="28"/>
      <c r="BF1334" s="28"/>
      <c r="BG1334" s="28"/>
      <c r="BH1334" s="28"/>
      <c r="BI1334" s="28"/>
      <c r="BJ1334" s="28"/>
    </row>
    <row r="1335" spans="1:62" s="12" customFormat="1" ht="14.4" x14ac:dyDescent="0.25">
      <c r="A1335" s="37"/>
      <c r="B1335" s="21"/>
      <c r="C1335" s="21"/>
      <c r="D1335" s="21"/>
      <c r="E1335" s="21"/>
      <c r="F1335" s="21"/>
      <c r="G1335" s="57"/>
      <c r="H1335" s="21"/>
      <c r="I1335" s="21"/>
      <c r="J1335" s="21"/>
      <c r="K1335" s="21"/>
      <c r="L1335" s="28"/>
      <c r="M1335" s="28"/>
      <c r="N1335" s="28"/>
      <c r="O1335" s="28"/>
      <c r="P1335" s="28"/>
      <c r="Q1335" s="28"/>
      <c r="R1335" s="28"/>
      <c r="S1335" s="28"/>
      <c r="T1335" s="28"/>
      <c r="U1335" s="28"/>
      <c r="V1335" s="28"/>
      <c r="W1335" s="28"/>
      <c r="X1335" s="28"/>
      <c r="Y1335" s="28"/>
      <c r="Z1335" s="28"/>
      <c r="AA1335" s="28"/>
      <c r="AB1335" s="28"/>
      <c r="AC1335" s="28"/>
      <c r="AD1335" s="28"/>
      <c r="AE1335" s="28"/>
      <c r="AF1335" s="28"/>
      <c r="AG1335" s="28"/>
      <c r="AH1335" s="28"/>
      <c r="AI1335" s="28"/>
      <c r="AJ1335" s="28"/>
      <c r="AK1335" s="28"/>
      <c r="AL1335" s="28"/>
      <c r="AM1335" s="28"/>
      <c r="AN1335" s="28"/>
      <c r="AO1335" s="28"/>
      <c r="AP1335" s="28"/>
      <c r="AQ1335" s="28"/>
      <c r="AR1335" s="28"/>
      <c r="AS1335" s="28"/>
      <c r="AT1335" s="28"/>
      <c r="AU1335" s="28"/>
      <c r="AV1335" s="28"/>
      <c r="AW1335" s="28"/>
      <c r="AX1335" s="28"/>
      <c r="AY1335" s="28"/>
      <c r="AZ1335" s="28"/>
      <c r="BA1335" s="28"/>
      <c r="BB1335" s="28"/>
      <c r="BC1335" s="28"/>
      <c r="BD1335" s="28"/>
      <c r="BE1335" s="28"/>
      <c r="BF1335" s="28"/>
      <c r="BG1335" s="28"/>
      <c r="BH1335" s="28"/>
      <c r="BI1335" s="28"/>
      <c r="BJ1335" s="28"/>
    </row>
    <row r="1336" spans="1:62" s="12" customFormat="1" ht="14.4" x14ac:dyDescent="0.25">
      <c r="A1336" s="37"/>
      <c r="B1336" s="21"/>
      <c r="C1336" s="21"/>
      <c r="D1336" s="21"/>
      <c r="E1336" s="21"/>
      <c r="F1336" s="21"/>
      <c r="G1336" s="57"/>
      <c r="H1336" s="21"/>
      <c r="I1336" s="21"/>
      <c r="J1336" s="21"/>
      <c r="K1336" s="21"/>
      <c r="L1336" s="28"/>
      <c r="M1336" s="28"/>
      <c r="N1336" s="28"/>
      <c r="O1336" s="28"/>
      <c r="P1336" s="28"/>
      <c r="Q1336" s="28"/>
      <c r="R1336" s="28"/>
      <c r="S1336" s="28"/>
      <c r="T1336" s="28"/>
      <c r="U1336" s="28"/>
      <c r="V1336" s="28"/>
      <c r="W1336" s="28"/>
      <c r="X1336" s="28"/>
      <c r="Y1336" s="28"/>
      <c r="Z1336" s="28"/>
      <c r="AA1336" s="28"/>
      <c r="AB1336" s="28"/>
      <c r="AC1336" s="28"/>
      <c r="AD1336" s="28"/>
      <c r="AE1336" s="28"/>
      <c r="AF1336" s="28"/>
      <c r="AG1336" s="28"/>
      <c r="AH1336" s="28"/>
      <c r="AI1336" s="28"/>
      <c r="AJ1336" s="28"/>
      <c r="AK1336" s="28"/>
      <c r="AL1336" s="28"/>
      <c r="AM1336" s="28"/>
      <c r="AN1336" s="28"/>
      <c r="AO1336" s="28"/>
      <c r="AP1336" s="28"/>
      <c r="AQ1336" s="28"/>
      <c r="AR1336" s="28"/>
      <c r="AS1336" s="28"/>
      <c r="AT1336" s="28"/>
      <c r="AU1336" s="28"/>
      <c r="AV1336" s="28"/>
      <c r="AW1336" s="28"/>
      <c r="AX1336" s="28"/>
      <c r="AY1336" s="28"/>
      <c r="AZ1336" s="28"/>
      <c r="BA1336" s="28"/>
      <c r="BB1336" s="28"/>
      <c r="BC1336" s="28"/>
      <c r="BD1336" s="28"/>
      <c r="BE1336" s="28"/>
      <c r="BF1336" s="28"/>
      <c r="BG1336" s="28"/>
      <c r="BH1336" s="28"/>
      <c r="BI1336" s="28"/>
      <c r="BJ1336" s="28"/>
    </row>
    <row r="1337" spans="1:62" s="12" customFormat="1" ht="14.4" x14ac:dyDescent="0.25">
      <c r="A1337" s="37"/>
      <c r="B1337" s="21"/>
      <c r="C1337" s="21"/>
      <c r="D1337" s="21"/>
      <c r="E1337" s="21"/>
      <c r="F1337" s="21"/>
      <c r="G1337" s="57"/>
      <c r="H1337" s="21"/>
      <c r="I1337" s="21"/>
      <c r="J1337" s="21"/>
      <c r="K1337" s="21"/>
      <c r="L1337" s="28"/>
      <c r="M1337" s="28"/>
      <c r="N1337" s="28"/>
      <c r="O1337" s="28"/>
      <c r="P1337" s="28"/>
      <c r="Q1337" s="28"/>
      <c r="R1337" s="28"/>
      <c r="S1337" s="28"/>
      <c r="T1337" s="28"/>
      <c r="U1337" s="28"/>
      <c r="V1337" s="28"/>
      <c r="W1337" s="28"/>
      <c r="X1337" s="28"/>
      <c r="Y1337" s="28"/>
      <c r="Z1337" s="28"/>
      <c r="AA1337" s="28"/>
      <c r="AB1337" s="28"/>
      <c r="AC1337" s="28"/>
      <c r="AD1337" s="28"/>
      <c r="AE1337" s="28"/>
      <c r="AF1337" s="28"/>
      <c r="AG1337" s="28"/>
      <c r="AH1337" s="28"/>
      <c r="AI1337" s="28"/>
      <c r="AJ1337" s="28"/>
      <c r="AK1337" s="28"/>
      <c r="AL1337" s="28"/>
      <c r="AM1337" s="28"/>
      <c r="AN1337" s="28"/>
      <c r="AO1337" s="28"/>
      <c r="AP1337" s="28"/>
      <c r="AQ1337" s="28"/>
      <c r="AR1337" s="28"/>
      <c r="AS1337" s="28"/>
      <c r="AT1337" s="28"/>
      <c r="AU1337" s="28"/>
      <c r="AV1337" s="28"/>
      <c r="AW1337" s="28"/>
      <c r="AX1337" s="28"/>
      <c r="AY1337" s="28"/>
      <c r="AZ1337" s="28"/>
      <c r="BA1337" s="28"/>
      <c r="BB1337" s="28"/>
      <c r="BC1337" s="28"/>
      <c r="BD1337" s="28"/>
      <c r="BE1337" s="28"/>
      <c r="BF1337" s="28"/>
      <c r="BG1337" s="28"/>
      <c r="BH1337" s="28"/>
      <c r="BI1337" s="28"/>
      <c r="BJ1337" s="28"/>
    </row>
    <row r="1338" spans="1:62" s="12" customFormat="1" ht="14.4" x14ac:dyDescent="0.25">
      <c r="A1338" s="37"/>
      <c r="B1338" s="21"/>
      <c r="C1338" s="21"/>
      <c r="D1338" s="21"/>
      <c r="E1338" s="21"/>
      <c r="F1338" s="21"/>
      <c r="G1338" s="57"/>
      <c r="H1338" s="21"/>
      <c r="I1338" s="21"/>
      <c r="J1338" s="21"/>
      <c r="K1338" s="21"/>
      <c r="L1338" s="28"/>
      <c r="M1338" s="28"/>
      <c r="N1338" s="28"/>
      <c r="O1338" s="28"/>
      <c r="P1338" s="28"/>
      <c r="Q1338" s="28"/>
      <c r="R1338" s="28"/>
      <c r="S1338" s="28"/>
      <c r="T1338" s="28"/>
      <c r="U1338" s="28"/>
      <c r="V1338" s="28"/>
      <c r="W1338" s="28"/>
      <c r="X1338" s="28"/>
      <c r="Y1338" s="28"/>
      <c r="Z1338" s="28"/>
      <c r="AA1338" s="28"/>
      <c r="AB1338" s="28"/>
      <c r="AC1338" s="28"/>
      <c r="AD1338" s="28"/>
      <c r="AE1338" s="28"/>
      <c r="AF1338" s="28"/>
      <c r="AG1338" s="28"/>
      <c r="AH1338" s="28"/>
      <c r="AI1338" s="28"/>
      <c r="AJ1338" s="28"/>
      <c r="AK1338" s="28"/>
      <c r="AL1338" s="28"/>
      <c r="AM1338" s="28"/>
      <c r="AN1338" s="28"/>
      <c r="AO1338" s="28"/>
      <c r="AP1338" s="28"/>
      <c r="AQ1338" s="28"/>
      <c r="AR1338" s="28"/>
      <c r="AS1338" s="28"/>
      <c r="AT1338" s="28"/>
      <c r="AU1338" s="28"/>
      <c r="AV1338" s="28"/>
      <c r="AW1338" s="28"/>
      <c r="AX1338" s="28"/>
      <c r="AY1338" s="28"/>
      <c r="AZ1338" s="28"/>
      <c r="BA1338" s="28"/>
      <c r="BB1338" s="28"/>
      <c r="BC1338" s="28"/>
      <c r="BD1338" s="28"/>
      <c r="BE1338" s="28"/>
      <c r="BF1338" s="28"/>
      <c r="BG1338" s="28"/>
      <c r="BH1338" s="28"/>
      <c r="BI1338" s="28"/>
      <c r="BJ1338" s="28"/>
    </row>
    <row r="1339" spans="1:62" s="12" customFormat="1" ht="14.4" x14ac:dyDescent="0.25">
      <c r="A1339" s="37"/>
      <c r="B1339" s="21"/>
      <c r="C1339" s="21"/>
      <c r="D1339" s="21"/>
      <c r="E1339" s="21"/>
      <c r="F1339" s="21"/>
      <c r="G1339" s="57"/>
      <c r="H1339" s="21"/>
      <c r="I1339" s="21"/>
      <c r="J1339" s="21"/>
      <c r="K1339" s="21"/>
      <c r="L1339" s="28"/>
      <c r="M1339" s="28"/>
      <c r="N1339" s="28"/>
      <c r="O1339" s="28"/>
      <c r="P1339" s="28"/>
      <c r="Q1339" s="28"/>
      <c r="R1339" s="28"/>
      <c r="S1339" s="28"/>
      <c r="T1339" s="28"/>
      <c r="U1339" s="28"/>
      <c r="V1339" s="28"/>
      <c r="W1339" s="28"/>
      <c r="X1339" s="28"/>
      <c r="Y1339" s="28"/>
      <c r="Z1339" s="28"/>
      <c r="AA1339" s="28"/>
      <c r="AB1339" s="28"/>
      <c r="AC1339" s="28"/>
      <c r="AD1339" s="28"/>
      <c r="AE1339" s="28"/>
      <c r="AF1339" s="28"/>
      <c r="AG1339" s="28"/>
      <c r="AH1339" s="28"/>
      <c r="AI1339" s="28"/>
      <c r="AJ1339" s="28"/>
      <c r="AK1339" s="28"/>
      <c r="AL1339" s="28"/>
      <c r="AM1339" s="28"/>
      <c r="AN1339" s="28"/>
      <c r="AO1339" s="28"/>
      <c r="AP1339" s="28"/>
      <c r="AQ1339" s="28"/>
      <c r="AR1339" s="28"/>
      <c r="AS1339" s="28"/>
      <c r="AT1339" s="28"/>
      <c r="AU1339" s="28"/>
      <c r="AV1339" s="28"/>
      <c r="AW1339" s="28"/>
      <c r="AX1339" s="28"/>
      <c r="AY1339" s="28"/>
      <c r="AZ1339" s="28"/>
      <c r="BA1339" s="28"/>
      <c r="BB1339" s="28"/>
      <c r="BC1339" s="28"/>
      <c r="BD1339" s="28"/>
      <c r="BE1339" s="28"/>
      <c r="BF1339" s="28"/>
      <c r="BG1339" s="28"/>
      <c r="BH1339" s="28"/>
      <c r="BI1339" s="28"/>
      <c r="BJ1339" s="28"/>
    </row>
    <row r="1340" spans="1:62" s="12" customFormat="1" ht="14.4" x14ac:dyDescent="0.25">
      <c r="A1340" s="37"/>
      <c r="B1340" s="21"/>
      <c r="C1340" s="21"/>
      <c r="D1340" s="21"/>
      <c r="E1340" s="21"/>
      <c r="F1340" s="21"/>
      <c r="G1340" s="57"/>
      <c r="H1340" s="21"/>
      <c r="I1340" s="21"/>
      <c r="J1340" s="21"/>
      <c r="K1340" s="21"/>
      <c r="L1340" s="28"/>
      <c r="M1340" s="28"/>
      <c r="N1340" s="28"/>
      <c r="O1340" s="28"/>
      <c r="P1340" s="28"/>
      <c r="Q1340" s="28"/>
      <c r="R1340" s="28"/>
      <c r="S1340" s="28"/>
      <c r="T1340" s="28"/>
      <c r="U1340" s="28"/>
      <c r="V1340" s="28"/>
      <c r="W1340" s="28"/>
      <c r="X1340" s="28"/>
      <c r="Y1340" s="28"/>
      <c r="Z1340" s="28"/>
      <c r="AA1340" s="28"/>
      <c r="AB1340" s="28"/>
      <c r="AC1340" s="28"/>
      <c r="AD1340" s="28"/>
      <c r="AE1340" s="28"/>
      <c r="AF1340" s="28"/>
      <c r="AG1340" s="28"/>
      <c r="AH1340" s="28"/>
      <c r="AI1340" s="28"/>
      <c r="AJ1340" s="28"/>
      <c r="AK1340" s="28"/>
      <c r="AL1340" s="28"/>
      <c r="AM1340" s="28"/>
      <c r="AN1340" s="28"/>
      <c r="AO1340" s="28"/>
      <c r="AP1340" s="28"/>
      <c r="AQ1340" s="28"/>
      <c r="AR1340" s="28"/>
      <c r="AS1340" s="28"/>
      <c r="AT1340" s="28"/>
      <c r="AU1340" s="28"/>
      <c r="AV1340" s="28"/>
      <c r="AW1340" s="28"/>
      <c r="AX1340" s="28"/>
      <c r="AY1340" s="28"/>
      <c r="AZ1340" s="28"/>
      <c r="BA1340" s="28"/>
      <c r="BB1340" s="28"/>
      <c r="BC1340" s="28"/>
      <c r="BD1340" s="28"/>
      <c r="BE1340" s="28"/>
      <c r="BF1340" s="28"/>
      <c r="BG1340" s="28"/>
      <c r="BH1340" s="28"/>
      <c r="BI1340" s="28"/>
      <c r="BJ1340" s="28"/>
    </row>
    <row r="1341" spans="1:62" s="12" customFormat="1" ht="14.4" x14ac:dyDescent="0.25">
      <c r="A1341" s="37"/>
      <c r="B1341" s="21"/>
      <c r="C1341" s="21"/>
      <c r="D1341" s="21"/>
      <c r="E1341" s="21"/>
      <c r="F1341" s="21"/>
      <c r="G1341" s="57"/>
      <c r="H1341" s="21"/>
      <c r="I1341" s="21"/>
      <c r="J1341" s="21"/>
      <c r="K1341" s="21"/>
      <c r="L1341" s="28"/>
      <c r="M1341" s="28"/>
      <c r="N1341" s="28"/>
      <c r="O1341" s="28"/>
      <c r="P1341" s="28"/>
      <c r="Q1341" s="28"/>
      <c r="R1341" s="28"/>
      <c r="S1341" s="28"/>
      <c r="T1341" s="28"/>
      <c r="U1341" s="28"/>
      <c r="V1341" s="28"/>
      <c r="W1341" s="28"/>
      <c r="X1341" s="28"/>
      <c r="Y1341" s="28"/>
      <c r="Z1341" s="28"/>
      <c r="AA1341" s="28"/>
      <c r="AB1341" s="28"/>
      <c r="AC1341" s="28"/>
      <c r="AD1341" s="28"/>
      <c r="AE1341" s="28"/>
      <c r="AF1341" s="28"/>
      <c r="AG1341" s="28"/>
      <c r="AH1341" s="28"/>
      <c r="AI1341" s="28"/>
      <c r="AJ1341" s="28"/>
      <c r="AK1341" s="28"/>
      <c r="AL1341" s="28"/>
      <c r="AM1341" s="28"/>
      <c r="AN1341" s="28"/>
      <c r="AO1341" s="28"/>
      <c r="AP1341" s="28"/>
      <c r="AQ1341" s="28"/>
      <c r="AR1341" s="28"/>
      <c r="AS1341" s="28"/>
      <c r="AT1341" s="28"/>
      <c r="AU1341" s="28"/>
      <c r="AV1341" s="28"/>
      <c r="AW1341" s="28"/>
      <c r="AX1341" s="28"/>
      <c r="AY1341" s="28"/>
      <c r="AZ1341" s="28"/>
      <c r="BA1341" s="28"/>
      <c r="BB1341" s="28"/>
      <c r="BC1341" s="28"/>
      <c r="BD1341" s="28"/>
      <c r="BE1341" s="28"/>
      <c r="BF1341" s="28"/>
      <c r="BG1341" s="28"/>
      <c r="BH1341" s="28"/>
      <c r="BI1341" s="28"/>
      <c r="BJ1341" s="28"/>
    </row>
    <row r="1342" spans="1:62" s="12" customFormat="1" ht="14.4" x14ac:dyDescent="0.25">
      <c r="A1342" s="37"/>
      <c r="B1342" s="21"/>
      <c r="C1342" s="21"/>
      <c r="D1342" s="21"/>
      <c r="E1342" s="21"/>
      <c r="F1342" s="21"/>
      <c r="G1342" s="57"/>
      <c r="H1342" s="21"/>
      <c r="I1342" s="21"/>
      <c r="J1342" s="21"/>
      <c r="K1342" s="21"/>
      <c r="L1342" s="28"/>
      <c r="M1342" s="28"/>
      <c r="N1342" s="28"/>
      <c r="O1342" s="28"/>
      <c r="P1342" s="28"/>
      <c r="Q1342" s="28"/>
      <c r="R1342" s="28"/>
      <c r="S1342" s="28"/>
      <c r="T1342" s="28"/>
      <c r="U1342" s="28"/>
      <c r="V1342" s="28"/>
      <c r="W1342" s="28"/>
      <c r="X1342" s="28"/>
      <c r="Y1342" s="28"/>
      <c r="Z1342" s="28"/>
      <c r="AA1342" s="28"/>
      <c r="AB1342" s="28"/>
      <c r="AC1342" s="28"/>
      <c r="AD1342" s="28"/>
      <c r="AE1342" s="28"/>
      <c r="AF1342" s="28"/>
      <c r="AG1342" s="28"/>
      <c r="AH1342" s="28"/>
      <c r="AI1342" s="28"/>
      <c r="AJ1342" s="28"/>
      <c r="AK1342" s="28"/>
      <c r="AL1342" s="28"/>
      <c r="AM1342" s="28"/>
      <c r="AN1342" s="28"/>
      <c r="AO1342" s="28"/>
      <c r="AP1342" s="28"/>
      <c r="AQ1342" s="28"/>
      <c r="AR1342" s="28"/>
      <c r="AS1342" s="28"/>
      <c r="AT1342" s="28"/>
      <c r="AU1342" s="28"/>
      <c r="AV1342" s="28"/>
      <c r="AW1342" s="28"/>
      <c r="AX1342" s="28"/>
      <c r="AY1342" s="28"/>
      <c r="AZ1342" s="28"/>
      <c r="BA1342" s="28"/>
      <c r="BB1342" s="28"/>
      <c r="BC1342" s="28"/>
      <c r="BD1342" s="28"/>
      <c r="BE1342" s="28"/>
      <c r="BF1342" s="28"/>
      <c r="BG1342" s="28"/>
      <c r="BH1342" s="28"/>
      <c r="BI1342" s="28"/>
      <c r="BJ1342" s="28"/>
    </row>
    <row r="1343" spans="1:62" s="12" customFormat="1" ht="14.4" x14ac:dyDescent="0.25">
      <c r="A1343" s="37"/>
      <c r="B1343" s="21"/>
      <c r="C1343" s="21"/>
      <c r="D1343" s="21"/>
      <c r="E1343" s="21"/>
      <c r="F1343" s="21"/>
      <c r="G1343" s="57"/>
      <c r="H1343" s="21"/>
      <c r="I1343" s="21"/>
      <c r="J1343" s="21"/>
      <c r="K1343" s="21"/>
      <c r="L1343" s="28"/>
      <c r="M1343" s="28"/>
      <c r="N1343" s="28"/>
      <c r="O1343" s="28"/>
      <c r="P1343" s="28"/>
      <c r="Q1343" s="28"/>
      <c r="R1343" s="28"/>
      <c r="S1343" s="28"/>
      <c r="T1343" s="28"/>
      <c r="U1343" s="28"/>
      <c r="V1343" s="28"/>
      <c r="W1343" s="28"/>
      <c r="X1343" s="28"/>
      <c r="Y1343" s="28"/>
      <c r="Z1343" s="28"/>
      <c r="AA1343" s="28"/>
      <c r="AB1343" s="28"/>
      <c r="AC1343" s="28"/>
      <c r="AD1343" s="28"/>
      <c r="AE1343" s="28"/>
      <c r="AF1343" s="28"/>
      <c r="AG1343" s="28"/>
      <c r="AH1343" s="28"/>
      <c r="AI1343" s="28"/>
      <c r="AJ1343" s="28"/>
      <c r="AK1343" s="28"/>
      <c r="AL1343" s="28"/>
      <c r="AM1343" s="28"/>
      <c r="AN1343" s="28"/>
      <c r="AO1343" s="28"/>
      <c r="AP1343" s="28"/>
      <c r="AQ1343" s="28"/>
      <c r="AR1343" s="28"/>
      <c r="AS1343" s="28"/>
      <c r="AT1343" s="28"/>
      <c r="AU1343" s="28"/>
      <c r="AV1343" s="28"/>
      <c r="AW1343" s="28"/>
      <c r="AX1343" s="28"/>
      <c r="AY1343" s="28"/>
      <c r="AZ1343" s="28"/>
      <c r="BA1343" s="28"/>
      <c r="BB1343" s="28"/>
      <c r="BC1343" s="28"/>
      <c r="BD1343" s="28"/>
      <c r="BE1343" s="28"/>
      <c r="BF1343" s="28"/>
      <c r="BG1343" s="28"/>
      <c r="BH1343" s="28"/>
      <c r="BI1343" s="28"/>
      <c r="BJ1343" s="28"/>
    </row>
    <row r="1344" spans="1:62" s="12" customFormat="1" ht="14.4" x14ac:dyDescent="0.25">
      <c r="A1344" s="37"/>
      <c r="B1344" s="21"/>
      <c r="C1344" s="21"/>
      <c r="D1344" s="21"/>
      <c r="E1344" s="21"/>
      <c r="F1344" s="21"/>
      <c r="G1344" s="57"/>
      <c r="H1344" s="21"/>
      <c r="I1344" s="21"/>
      <c r="J1344" s="21"/>
      <c r="K1344" s="21"/>
      <c r="L1344" s="28"/>
      <c r="M1344" s="28"/>
      <c r="N1344" s="28"/>
      <c r="O1344" s="28"/>
      <c r="P1344" s="28"/>
      <c r="Q1344" s="28"/>
      <c r="R1344" s="28"/>
      <c r="S1344" s="28"/>
      <c r="T1344" s="28"/>
      <c r="U1344" s="28"/>
      <c r="V1344" s="28"/>
      <c r="W1344" s="28"/>
      <c r="X1344" s="28"/>
      <c r="Y1344" s="28"/>
      <c r="Z1344" s="28"/>
      <c r="AA1344" s="28"/>
      <c r="AB1344" s="28"/>
      <c r="AC1344" s="28"/>
      <c r="AD1344" s="28"/>
      <c r="AE1344" s="28"/>
      <c r="AF1344" s="28"/>
      <c r="AG1344" s="28"/>
      <c r="AH1344" s="28"/>
      <c r="AI1344" s="28"/>
      <c r="AJ1344" s="28"/>
      <c r="AK1344" s="28"/>
      <c r="AL1344" s="28"/>
      <c r="AM1344" s="28"/>
      <c r="AN1344" s="28"/>
      <c r="AO1344" s="28"/>
      <c r="AP1344" s="28"/>
      <c r="AQ1344" s="28"/>
      <c r="AR1344" s="28"/>
      <c r="AS1344" s="28"/>
      <c r="AT1344" s="28"/>
      <c r="AU1344" s="28"/>
      <c r="AV1344" s="28"/>
      <c r="AW1344" s="28"/>
      <c r="AX1344" s="28"/>
      <c r="AY1344" s="28"/>
      <c r="AZ1344" s="28"/>
      <c r="BA1344" s="28"/>
      <c r="BB1344" s="28"/>
      <c r="BC1344" s="28"/>
      <c r="BD1344" s="28"/>
      <c r="BE1344" s="28"/>
      <c r="BF1344" s="28"/>
      <c r="BG1344" s="28"/>
      <c r="BH1344" s="28"/>
      <c r="BI1344" s="28"/>
      <c r="BJ1344" s="28"/>
    </row>
    <row r="1345" spans="1:62" s="12" customFormat="1" ht="14.4" x14ac:dyDescent="0.25">
      <c r="A1345" s="37"/>
      <c r="B1345" s="21"/>
      <c r="C1345" s="21"/>
      <c r="D1345" s="21"/>
      <c r="E1345" s="21"/>
      <c r="F1345" s="21"/>
      <c r="G1345" s="57"/>
      <c r="H1345" s="21"/>
      <c r="I1345" s="21"/>
      <c r="J1345" s="21"/>
      <c r="K1345" s="21"/>
      <c r="L1345" s="28"/>
      <c r="M1345" s="28"/>
      <c r="N1345" s="28"/>
      <c r="O1345" s="28"/>
      <c r="P1345" s="28"/>
      <c r="Q1345" s="28"/>
      <c r="R1345" s="28"/>
      <c r="S1345" s="28"/>
      <c r="T1345" s="28"/>
      <c r="U1345" s="28"/>
      <c r="V1345" s="28"/>
      <c r="W1345" s="28"/>
      <c r="X1345" s="28"/>
      <c r="Y1345" s="28"/>
      <c r="Z1345" s="28"/>
      <c r="AA1345" s="28"/>
      <c r="AB1345" s="28"/>
      <c r="AC1345" s="28"/>
      <c r="AD1345" s="28"/>
      <c r="AE1345" s="28"/>
      <c r="AF1345" s="28"/>
      <c r="AG1345" s="28"/>
      <c r="AH1345" s="28"/>
      <c r="AI1345" s="28"/>
      <c r="AJ1345" s="28"/>
      <c r="AK1345" s="28"/>
      <c r="AL1345" s="28"/>
      <c r="AM1345" s="28"/>
      <c r="AN1345" s="28"/>
      <c r="AO1345" s="28"/>
      <c r="AP1345" s="28"/>
      <c r="AQ1345" s="28"/>
      <c r="AR1345" s="28"/>
      <c r="AS1345" s="28"/>
      <c r="AT1345" s="28"/>
      <c r="AU1345" s="28"/>
      <c r="AV1345" s="28"/>
      <c r="AW1345" s="28"/>
      <c r="AX1345" s="28"/>
      <c r="AY1345" s="28"/>
      <c r="AZ1345" s="28"/>
      <c r="BA1345" s="28"/>
      <c r="BB1345" s="28"/>
      <c r="BC1345" s="28"/>
      <c r="BD1345" s="28"/>
      <c r="BE1345" s="28"/>
      <c r="BF1345" s="28"/>
      <c r="BG1345" s="28"/>
      <c r="BH1345" s="28"/>
      <c r="BI1345" s="28"/>
      <c r="BJ1345" s="28"/>
    </row>
    <row r="1346" spans="1:62" s="12" customFormat="1" ht="14.4" x14ac:dyDescent="0.25">
      <c r="A1346" s="37"/>
      <c r="B1346" s="21"/>
      <c r="C1346" s="21"/>
      <c r="D1346" s="21"/>
      <c r="E1346" s="21"/>
      <c r="F1346" s="21"/>
      <c r="G1346" s="57"/>
      <c r="H1346" s="21"/>
      <c r="I1346" s="21"/>
      <c r="J1346" s="21"/>
      <c r="K1346" s="21"/>
      <c r="L1346" s="28"/>
      <c r="M1346" s="28"/>
      <c r="N1346" s="28"/>
      <c r="O1346" s="28"/>
      <c r="P1346" s="28"/>
      <c r="Q1346" s="28"/>
      <c r="R1346" s="28"/>
      <c r="S1346" s="28"/>
      <c r="T1346" s="28"/>
      <c r="U1346" s="28"/>
      <c r="V1346" s="28"/>
      <c r="W1346" s="28"/>
      <c r="X1346" s="28"/>
      <c r="Y1346" s="28"/>
      <c r="Z1346" s="28"/>
      <c r="AA1346" s="28"/>
      <c r="AB1346" s="28"/>
      <c r="AC1346" s="28"/>
      <c r="AD1346" s="28"/>
      <c r="AE1346" s="28"/>
      <c r="AF1346" s="28"/>
      <c r="AG1346" s="28"/>
      <c r="AH1346" s="28"/>
      <c r="AI1346" s="28"/>
      <c r="AJ1346" s="28"/>
      <c r="AK1346" s="28"/>
      <c r="AL1346" s="28"/>
      <c r="AM1346" s="28"/>
      <c r="AN1346" s="28"/>
      <c r="AO1346" s="28"/>
      <c r="AP1346" s="28"/>
      <c r="AQ1346" s="28"/>
      <c r="AR1346" s="28"/>
      <c r="AS1346" s="28"/>
      <c r="AT1346" s="28"/>
      <c r="AU1346" s="28"/>
      <c r="AV1346" s="28"/>
      <c r="AW1346" s="28"/>
      <c r="AX1346" s="28"/>
      <c r="AY1346" s="28"/>
      <c r="AZ1346" s="28"/>
      <c r="BA1346" s="28"/>
      <c r="BB1346" s="28"/>
      <c r="BC1346" s="28"/>
      <c r="BD1346" s="28"/>
      <c r="BE1346" s="28"/>
      <c r="BF1346" s="28"/>
      <c r="BG1346" s="28"/>
      <c r="BH1346" s="28"/>
      <c r="BI1346" s="28"/>
      <c r="BJ1346" s="28"/>
    </row>
    <row r="1347" spans="1:62" s="12" customFormat="1" ht="14.4" x14ac:dyDescent="0.25">
      <c r="A1347" s="37"/>
      <c r="B1347" s="21"/>
      <c r="C1347" s="21"/>
      <c r="D1347" s="21"/>
      <c r="E1347" s="21"/>
      <c r="F1347" s="21"/>
      <c r="G1347" s="57"/>
      <c r="H1347" s="21"/>
      <c r="I1347" s="21"/>
      <c r="J1347" s="21"/>
      <c r="K1347" s="21"/>
      <c r="L1347" s="28"/>
      <c r="M1347" s="28"/>
      <c r="N1347" s="28"/>
      <c r="O1347" s="28"/>
      <c r="P1347" s="28"/>
      <c r="Q1347" s="28"/>
      <c r="R1347" s="28"/>
      <c r="S1347" s="28"/>
      <c r="T1347" s="28"/>
      <c r="U1347" s="28"/>
      <c r="V1347" s="28"/>
      <c r="W1347" s="28"/>
      <c r="X1347" s="28"/>
      <c r="Y1347" s="28"/>
      <c r="Z1347" s="28"/>
      <c r="AA1347" s="28"/>
      <c r="AB1347" s="28"/>
      <c r="AC1347" s="28"/>
      <c r="AD1347" s="28"/>
      <c r="AE1347" s="28"/>
      <c r="AF1347" s="28"/>
      <c r="AG1347" s="28"/>
      <c r="AH1347" s="28"/>
      <c r="AI1347" s="28"/>
      <c r="AJ1347" s="28"/>
      <c r="AK1347" s="28"/>
      <c r="AL1347" s="28"/>
      <c r="AM1347" s="28"/>
      <c r="AN1347" s="28"/>
      <c r="AO1347" s="28"/>
      <c r="AP1347" s="28"/>
      <c r="AQ1347" s="28"/>
      <c r="AR1347" s="28"/>
      <c r="AS1347" s="28"/>
      <c r="AT1347" s="28"/>
      <c r="AU1347" s="28"/>
      <c r="AV1347" s="28"/>
      <c r="AW1347" s="28"/>
      <c r="AX1347" s="28"/>
      <c r="AY1347" s="28"/>
      <c r="AZ1347" s="28"/>
      <c r="BA1347" s="28"/>
      <c r="BB1347" s="28"/>
      <c r="BC1347" s="28"/>
      <c r="BD1347" s="28"/>
      <c r="BE1347" s="28"/>
      <c r="BF1347" s="28"/>
      <c r="BG1347" s="28"/>
      <c r="BH1347" s="28"/>
      <c r="BI1347" s="28"/>
      <c r="BJ1347" s="28"/>
    </row>
    <row r="1348" spans="1:62" s="12" customFormat="1" ht="14.4" x14ac:dyDescent="0.25">
      <c r="A1348" s="37"/>
      <c r="B1348" s="21"/>
      <c r="C1348" s="21"/>
      <c r="D1348" s="21"/>
      <c r="E1348" s="21"/>
      <c r="F1348" s="21"/>
      <c r="G1348" s="57"/>
      <c r="H1348" s="21"/>
      <c r="I1348" s="21"/>
      <c r="J1348" s="21"/>
      <c r="K1348" s="21"/>
      <c r="L1348" s="28"/>
      <c r="M1348" s="28"/>
      <c r="N1348" s="28"/>
      <c r="O1348" s="28"/>
      <c r="P1348" s="28"/>
      <c r="Q1348" s="28"/>
      <c r="R1348" s="28"/>
      <c r="S1348" s="28"/>
      <c r="T1348" s="28"/>
      <c r="U1348" s="28"/>
      <c r="V1348" s="28"/>
      <c r="W1348" s="28"/>
      <c r="X1348" s="28"/>
      <c r="Y1348" s="28"/>
      <c r="Z1348" s="28"/>
      <c r="AA1348" s="28"/>
      <c r="AB1348" s="28"/>
      <c r="AC1348" s="28"/>
      <c r="AD1348" s="28"/>
      <c r="AE1348" s="28"/>
      <c r="AF1348" s="28"/>
      <c r="AG1348" s="28"/>
      <c r="AH1348" s="28"/>
      <c r="AI1348" s="28"/>
      <c r="AJ1348" s="28"/>
      <c r="AK1348" s="28"/>
      <c r="AL1348" s="28"/>
      <c r="AM1348" s="28"/>
      <c r="AN1348" s="28"/>
      <c r="AO1348" s="28"/>
      <c r="AP1348" s="28"/>
      <c r="AQ1348" s="28"/>
      <c r="AR1348" s="28"/>
      <c r="AS1348" s="28"/>
      <c r="AT1348" s="28"/>
      <c r="AU1348" s="28"/>
      <c r="AV1348" s="28"/>
      <c r="AW1348" s="28"/>
      <c r="AX1348" s="28"/>
      <c r="AY1348" s="28"/>
      <c r="AZ1348" s="28"/>
      <c r="BA1348" s="28"/>
      <c r="BB1348" s="28"/>
      <c r="BC1348" s="28"/>
      <c r="BD1348" s="28"/>
      <c r="BE1348" s="28"/>
      <c r="BF1348" s="28"/>
      <c r="BG1348" s="28"/>
      <c r="BH1348" s="28"/>
      <c r="BI1348" s="28"/>
      <c r="BJ1348" s="28"/>
    </row>
    <row r="1349" spans="1:62" s="12" customFormat="1" ht="14.4" x14ac:dyDescent="0.25">
      <c r="A1349" s="37"/>
      <c r="B1349" s="21"/>
      <c r="C1349" s="21"/>
      <c r="D1349" s="21"/>
      <c r="E1349" s="21"/>
      <c r="F1349" s="21"/>
      <c r="G1349" s="57"/>
      <c r="H1349" s="21"/>
      <c r="I1349" s="21"/>
      <c r="J1349" s="21"/>
      <c r="K1349" s="21"/>
      <c r="L1349" s="28"/>
      <c r="M1349" s="28"/>
      <c r="N1349" s="28"/>
      <c r="O1349" s="28"/>
      <c r="P1349" s="28"/>
      <c r="Q1349" s="28"/>
      <c r="R1349" s="28"/>
      <c r="S1349" s="28"/>
      <c r="T1349" s="28"/>
      <c r="U1349" s="28"/>
      <c r="V1349" s="28"/>
      <c r="W1349" s="28"/>
      <c r="X1349" s="28"/>
      <c r="Y1349" s="28"/>
      <c r="Z1349" s="28"/>
      <c r="AA1349" s="28"/>
      <c r="AB1349" s="28"/>
      <c r="AC1349" s="28"/>
      <c r="AD1349" s="28"/>
      <c r="AE1349" s="28"/>
      <c r="AF1349" s="28"/>
      <c r="AG1349" s="28"/>
      <c r="AH1349" s="28"/>
      <c r="AI1349" s="28"/>
      <c r="AJ1349" s="28"/>
      <c r="AK1349" s="28"/>
      <c r="AL1349" s="28"/>
      <c r="AM1349" s="28"/>
      <c r="AN1349" s="28"/>
      <c r="AO1349" s="28"/>
      <c r="AP1349" s="28"/>
      <c r="AQ1349" s="28"/>
      <c r="AR1349" s="28"/>
      <c r="AS1349" s="28"/>
      <c r="AT1349" s="28"/>
      <c r="AU1349" s="28"/>
      <c r="AV1349" s="28"/>
      <c r="AW1349" s="28"/>
      <c r="AX1349" s="28"/>
      <c r="AY1349" s="28"/>
      <c r="AZ1349" s="28"/>
      <c r="BA1349" s="28"/>
      <c r="BB1349" s="28"/>
      <c r="BC1349" s="28"/>
      <c r="BD1349" s="28"/>
      <c r="BE1349" s="28"/>
      <c r="BF1349" s="28"/>
      <c r="BG1349" s="28"/>
      <c r="BH1349" s="28"/>
      <c r="BI1349" s="28"/>
      <c r="BJ1349" s="28"/>
    </row>
    <row r="1350" spans="1:62" s="12" customFormat="1" ht="14.4" x14ac:dyDescent="0.25">
      <c r="A1350" s="37"/>
      <c r="B1350" s="21"/>
      <c r="C1350" s="21"/>
      <c r="D1350" s="21"/>
      <c r="E1350" s="21"/>
      <c r="F1350" s="21"/>
      <c r="G1350" s="57"/>
      <c r="H1350" s="21"/>
      <c r="I1350" s="21"/>
      <c r="J1350" s="21"/>
      <c r="K1350" s="21"/>
      <c r="L1350" s="28"/>
      <c r="M1350" s="28"/>
      <c r="N1350" s="28"/>
      <c r="O1350" s="28"/>
      <c r="P1350" s="28"/>
      <c r="Q1350" s="28"/>
      <c r="R1350" s="28"/>
      <c r="S1350" s="28"/>
      <c r="T1350" s="28"/>
      <c r="U1350" s="28"/>
      <c r="V1350" s="28"/>
      <c r="W1350" s="28"/>
      <c r="X1350" s="28"/>
      <c r="Y1350" s="28"/>
      <c r="Z1350" s="28"/>
      <c r="AA1350" s="28"/>
      <c r="AB1350" s="28"/>
      <c r="AC1350" s="28"/>
      <c r="AD1350" s="28"/>
      <c r="AE1350" s="28"/>
      <c r="AF1350" s="28"/>
      <c r="AG1350" s="28"/>
      <c r="AH1350" s="28"/>
      <c r="AI1350" s="28"/>
      <c r="AJ1350" s="28"/>
      <c r="AK1350" s="28"/>
      <c r="AL1350" s="28"/>
      <c r="AM1350" s="28"/>
      <c r="AN1350" s="28"/>
      <c r="AO1350" s="28"/>
      <c r="AP1350" s="28"/>
      <c r="AQ1350" s="28"/>
      <c r="AR1350" s="28"/>
      <c r="AS1350" s="28"/>
      <c r="AT1350" s="28"/>
      <c r="AU1350" s="28"/>
      <c r="AV1350" s="28"/>
      <c r="AW1350" s="28"/>
      <c r="AX1350" s="28"/>
      <c r="AY1350" s="28"/>
      <c r="AZ1350" s="28"/>
      <c r="BA1350" s="28"/>
      <c r="BB1350" s="28"/>
      <c r="BC1350" s="28"/>
      <c r="BD1350" s="28"/>
      <c r="BE1350" s="28"/>
      <c r="BF1350" s="28"/>
      <c r="BG1350" s="28"/>
      <c r="BH1350" s="28"/>
      <c r="BI1350" s="28"/>
      <c r="BJ1350" s="28"/>
    </row>
    <row r="1351" spans="1:62" s="12" customFormat="1" ht="14.4" x14ac:dyDescent="0.25">
      <c r="A1351" s="37"/>
      <c r="B1351" s="21"/>
      <c r="C1351" s="21"/>
      <c r="D1351" s="21"/>
      <c r="E1351" s="21"/>
      <c r="F1351" s="21"/>
      <c r="G1351" s="57"/>
      <c r="H1351" s="21"/>
      <c r="I1351" s="21"/>
      <c r="J1351" s="21"/>
      <c r="K1351" s="21"/>
      <c r="L1351" s="28"/>
      <c r="M1351" s="28"/>
      <c r="N1351" s="28"/>
      <c r="O1351" s="28"/>
      <c r="P1351" s="28"/>
      <c r="Q1351" s="28"/>
      <c r="R1351" s="28"/>
      <c r="S1351" s="28"/>
      <c r="T1351" s="28"/>
      <c r="U1351" s="28"/>
      <c r="V1351" s="28"/>
      <c r="W1351" s="28"/>
      <c r="X1351" s="28"/>
      <c r="Y1351" s="28"/>
      <c r="Z1351" s="28"/>
      <c r="AA1351" s="28"/>
      <c r="AB1351" s="28"/>
      <c r="AC1351" s="28"/>
      <c r="AD1351" s="28"/>
      <c r="AE1351" s="28"/>
      <c r="AF1351" s="28"/>
      <c r="AG1351" s="28"/>
      <c r="AH1351" s="28"/>
      <c r="AI1351" s="28"/>
      <c r="AJ1351" s="28"/>
      <c r="AK1351" s="28"/>
      <c r="AL1351" s="28"/>
      <c r="AM1351" s="28"/>
      <c r="AN1351" s="28"/>
      <c r="AO1351" s="28"/>
      <c r="AP1351" s="28"/>
      <c r="AQ1351" s="28"/>
      <c r="AR1351" s="28"/>
      <c r="AS1351" s="28"/>
      <c r="AT1351" s="28"/>
      <c r="AU1351" s="28"/>
      <c r="AV1351" s="28"/>
      <c r="AW1351" s="28"/>
      <c r="AX1351" s="28"/>
      <c r="AY1351" s="28"/>
      <c r="AZ1351" s="28"/>
      <c r="BA1351" s="28"/>
      <c r="BB1351" s="28"/>
      <c r="BC1351" s="28"/>
      <c r="BD1351" s="28"/>
      <c r="BE1351" s="28"/>
      <c r="BF1351" s="28"/>
      <c r="BG1351" s="28"/>
      <c r="BH1351" s="28"/>
      <c r="BI1351" s="28"/>
      <c r="BJ1351" s="28"/>
    </row>
    <row r="1352" spans="1:62" s="12" customFormat="1" ht="14.4" x14ac:dyDescent="0.25">
      <c r="A1352" s="37"/>
      <c r="B1352" s="21"/>
      <c r="C1352" s="21"/>
      <c r="D1352" s="21"/>
      <c r="E1352" s="21"/>
      <c r="F1352" s="21"/>
      <c r="G1352" s="57"/>
      <c r="H1352" s="21"/>
      <c r="I1352" s="21"/>
      <c r="J1352" s="21"/>
      <c r="K1352" s="21"/>
      <c r="L1352" s="28"/>
      <c r="M1352" s="28"/>
      <c r="N1352" s="28"/>
      <c r="O1352" s="28"/>
      <c r="P1352" s="28"/>
      <c r="Q1352" s="28"/>
      <c r="R1352" s="28"/>
      <c r="S1352" s="28"/>
      <c r="T1352" s="28"/>
      <c r="U1352" s="28"/>
      <c r="V1352" s="28"/>
      <c r="W1352" s="28"/>
      <c r="X1352" s="28"/>
      <c r="Y1352" s="28"/>
      <c r="Z1352" s="28"/>
      <c r="AA1352" s="28"/>
      <c r="AB1352" s="28"/>
      <c r="AC1352" s="28"/>
      <c r="AD1352" s="28"/>
      <c r="AE1352" s="28"/>
      <c r="AF1352" s="28"/>
      <c r="AG1352" s="28"/>
      <c r="AH1352" s="28"/>
      <c r="AI1352" s="28"/>
      <c r="AJ1352" s="28"/>
      <c r="AK1352" s="28"/>
      <c r="AL1352" s="28"/>
      <c r="AM1352" s="28"/>
      <c r="AN1352" s="28"/>
      <c r="AO1352" s="28"/>
      <c r="AP1352" s="28"/>
      <c r="AQ1352" s="28"/>
      <c r="AR1352" s="28"/>
      <c r="AS1352" s="28"/>
      <c r="AT1352" s="28"/>
      <c r="AU1352" s="28"/>
      <c r="AV1352" s="28"/>
      <c r="AW1352" s="28"/>
      <c r="AX1352" s="28"/>
      <c r="AY1352" s="28"/>
      <c r="AZ1352" s="28"/>
      <c r="BA1352" s="28"/>
      <c r="BB1352" s="28"/>
      <c r="BC1352" s="28"/>
      <c r="BD1352" s="28"/>
      <c r="BE1352" s="28"/>
      <c r="BF1352" s="28"/>
      <c r="BG1352" s="28"/>
      <c r="BH1352" s="28"/>
      <c r="BI1352" s="28"/>
      <c r="BJ1352" s="28"/>
    </row>
    <row r="1353" spans="1:62" s="12" customFormat="1" ht="14.4" x14ac:dyDescent="0.25">
      <c r="A1353" s="37"/>
      <c r="B1353" s="21"/>
      <c r="C1353" s="21"/>
      <c r="D1353" s="21"/>
      <c r="E1353" s="21"/>
      <c r="F1353" s="21"/>
      <c r="G1353" s="57"/>
      <c r="H1353" s="21"/>
      <c r="I1353" s="21"/>
      <c r="J1353" s="21"/>
      <c r="K1353" s="21"/>
      <c r="L1353" s="28"/>
      <c r="M1353" s="28"/>
      <c r="N1353" s="28"/>
      <c r="O1353" s="28"/>
      <c r="P1353" s="28"/>
      <c r="Q1353" s="28"/>
      <c r="R1353" s="28"/>
      <c r="S1353" s="28"/>
      <c r="T1353" s="28"/>
      <c r="U1353" s="28"/>
      <c r="V1353" s="28"/>
      <c r="W1353" s="28"/>
      <c r="X1353" s="28"/>
      <c r="Y1353" s="28"/>
      <c r="Z1353" s="28"/>
      <c r="AA1353" s="28"/>
      <c r="AB1353" s="28"/>
      <c r="AC1353" s="28"/>
      <c r="AD1353" s="28"/>
      <c r="AE1353" s="28"/>
      <c r="AF1353" s="28"/>
      <c r="AG1353" s="28"/>
      <c r="AH1353" s="28"/>
      <c r="AI1353" s="28"/>
      <c r="AJ1353" s="28"/>
      <c r="AK1353" s="28"/>
      <c r="AL1353" s="28"/>
      <c r="AM1353" s="28"/>
      <c r="AN1353" s="28"/>
      <c r="AO1353" s="28"/>
      <c r="AP1353" s="28"/>
      <c r="AQ1353" s="28"/>
      <c r="AR1353" s="28"/>
      <c r="AS1353" s="28"/>
      <c r="AT1353" s="28"/>
      <c r="AU1353" s="28"/>
      <c r="AV1353" s="28"/>
      <c r="AW1353" s="28"/>
      <c r="AX1353" s="28"/>
      <c r="AY1353" s="28"/>
      <c r="AZ1353" s="28"/>
      <c r="BA1353" s="28"/>
      <c r="BB1353" s="28"/>
      <c r="BC1353" s="28"/>
      <c r="BD1353" s="28"/>
      <c r="BE1353" s="28"/>
      <c r="BF1353" s="28"/>
      <c r="BG1353" s="28"/>
      <c r="BH1353" s="28"/>
      <c r="BI1353" s="28"/>
      <c r="BJ1353" s="28"/>
    </row>
    <row r="1354" spans="1:62" s="12" customFormat="1" ht="14.4" x14ac:dyDescent="0.25">
      <c r="A1354" s="37"/>
      <c r="B1354" s="21"/>
      <c r="C1354" s="21"/>
      <c r="D1354" s="21"/>
      <c r="E1354" s="21"/>
      <c r="F1354" s="21"/>
      <c r="G1354" s="57"/>
      <c r="H1354" s="21"/>
      <c r="I1354" s="21"/>
      <c r="J1354" s="21"/>
      <c r="K1354" s="21"/>
      <c r="L1354" s="28"/>
      <c r="M1354" s="28"/>
      <c r="N1354" s="28"/>
      <c r="O1354" s="28"/>
      <c r="P1354" s="28"/>
      <c r="Q1354" s="28"/>
      <c r="R1354" s="28"/>
      <c r="S1354" s="28"/>
      <c r="T1354" s="28"/>
      <c r="U1354" s="28"/>
      <c r="V1354" s="28"/>
      <c r="W1354" s="28"/>
      <c r="X1354" s="28"/>
      <c r="Y1354" s="28"/>
      <c r="Z1354" s="28"/>
      <c r="AA1354" s="28"/>
      <c r="AB1354" s="28"/>
      <c r="AC1354" s="28"/>
      <c r="AD1354" s="28"/>
      <c r="AE1354" s="28"/>
      <c r="AF1354" s="28"/>
      <c r="AG1354" s="28"/>
      <c r="AH1354" s="28"/>
      <c r="AI1354" s="28"/>
      <c r="AJ1354" s="28"/>
      <c r="AK1354" s="28"/>
      <c r="AL1354" s="28"/>
      <c r="AM1354" s="28"/>
      <c r="AN1354" s="28"/>
      <c r="AO1354" s="28"/>
      <c r="AP1354" s="28"/>
      <c r="AQ1354" s="28"/>
      <c r="AR1354" s="28"/>
      <c r="AS1354" s="28"/>
      <c r="AT1354" s="28"/>
      <c r="AU1354" s="28"/>
      <c r="AV1354" s="28"/>
      <c r="AW1354" s="28"/>
      <c r="AX1354" s="28"/>
      <c r="AY1354" s="28"/>
      <c r="AZ1354" s="28"/>
      <c r="BA1354" s="28"/>
      <c r="BB1354" s="28"/>
      <c r="BC1354" s="28"/>
      <c r="BD1354" s="28"/>
      <c r="BE1354" s="28"/>
      <c r="BF1354" s="28"/>
      <c r="BG1354" s="28"/>
      <c r="BH1354" s="28"/>
      <c r="BI1354" s="28"/>
      <c r="BJ1354" s="28"/>
    </row>
    <row r="1355" spans="1:62" s="12" customFormat="1" ht="14.4" x14ac:dyDescent="0.25">
      <c r="A1355" s="37"/>
      <c r="B1355" s="21"/>
      <c r="C1355" s="21"/>
      <c r="D1355" s="21"/>
      <c r="E1355" s="21"/>
      <c r="F1355" s="21"/>
      <c r="G1355" s="57"/>
      <c r="H1355" s="21"/>
      <c r="I1355" s="21"/>
      <c r="J1355" s="21"/>
      <c r="K1355" s="21"/>
      <c r="L1355" s="28"/>
      <c r="M1355" s="28"/>
      <c r="N1355" s="28"/>
      <c r="O1355" s="28"/>
      <c r="P1355" s="28"/>
      <c r="Q1355" s="28"/>
      <c r="R1355" s="28"/>
      <c r="S1355" s="28"/>
      <c r="T1355" s="28"/>
      <c r="U1355" s="28"/>
      <c r="V1355" s="28"/>
      <c r="W1355" s="28"/>
      <c r="X1355" s="28"/>
      <c r="Y1355" s="28"/>
      <c r="Z1355" s="28"/>
      <c r="AA1355" s="28"/>
      <c r="AB1355" s="28"/>
      <c r="AC1355" s="28"/>
      <c r="AD1355" s="28"/>
      <c r="AE1355" s="28"/>
      <c r="AF1355" s="28"/>
      <c r="AG1355" s="28"/>
      <c r="AH1355" s="28"/>
      <c r="AI1355" s="28"/>
      <c r="AJ1355" s="28"/>
      <c r="AK1355" s="28"/>
      <c r="AL1355" s="28"/>
      <c r="AM1355" s="28"/>
      <c r="AN1355" s="28"/>
      <c r="AO1355" s="28"/>
      <c r="AP1355" s="28"/>
      <c r="AQ1355" s="28"/>
      <c r="AR1355" s="28"/>
      <c r="AS1355" s="28"/>
      <c r="AT1355" s="28"/>
      <c r="AU1355" s="28"/>
      <c r="AV1355" s="28"/>
      <c r="AW1355" s="28"/>
      <c r="AX1355" s="28"/>
      <c r="AY1355" s="28"/>
      <c r="AZ1355" s="28"/>
      <c r="BA1355" s="28"/>
      <c r="BB1355" s="28"/>
      <c r="BC1355" s="28"/>
      <c r="BD1355" s="28"/>
      <c r="BE1355" s="28"/>
      <c r="BF1355" s="28"/>
      <c r="BG1355" s="28"/>
      <c r="BH1355" s="28"/>
      <c r="BI1355" s="28"/>
      <c r="BJ1355" s="28"/>
    </row>
    <row r="1356" spans="1:62" s="12" customFormat="1" ht="14.4" x14ac:dyDescent="0.25">
      <c r="A1356" s="37"/>
      <c r="B1356" s="21"/>
      <c r="C1356" s="21"/>
      <c r="D1356" s="21"/>
      <c r="E1356" s="21"/>
      <c r="F1356" s="21"/>
      <c r="G1356" s="57"/>
      <c r="H1356" s="21"/>
      <c r="I1356" s="21"/>
      <c r="J1356" s="21"/>
      <c r="K1356" s="21"/>
      <c r="L1356" s="28"/>
      <c r="M1356" s="28"/>
      <c r="N1356" s="28"/>
      <c r="O1356" s="28"/>
      <c r="P1356" s="28"/>
      <c r="Q1356" s="28"/>
      <c r="R1356" s="28"/>
      <c r="S1356" s="28"/>
      <c r="T1356" s="28"/>
      <c r="U1356" s="28"/>
      <c r="V1356" s="28"/>
      <c r="W1356" s="28"/>
      <c r="X1356" s="28"/>
      <c r="Y1356" s="28"/>
      <c r="Z1356" s="28"/>
      <c r="AA1356" s="28"/>
      <c r="AB1356" s="28"/>
      <c r="AC1356" s="28"/>
      <c r="AD1356" s="28"/>
      <c r="AE1356" s="28"/>
      <c r="AF1356" s="28"/>
      <c r="AG1356" s="28"/>
      <c r="AH1356" s="28"/>
      <c r="AI1356" s="28"/>
      <c r="AJ1356" s="28"/>
      <c r="AK1356" s="28"/>
      <c r="AL1356" s="28"/>
      <c r="AM1356" s="28"/>
      <c r="AN1356" s="28"/>
      <c r="AO1356" s="28"/>
      <c r="AP1356" s="28"/>
      <c r="AQ1356" s="28"/>
      <c r="AR1356" s="28"/>
      <c r="AS1356" s="28"/>
      <c r="AT1356" s="28"/>
      <c r="AU1356" s="28"/>
      <c r="AV1356" s="28"/>
      <c r="AW1356" s="28"/>
      <c r="AX1356" s="28"/>
      <c r="AY1356" s="28"/>
      <c r="AZ1356" s="28"/>
      <c r="BA1356" s="28"/>
      <c r="BB1356" s="28"/>
      <c r="BC1356" s="28"/>
      <c r="BD1356" s="28"/>
      <c r="BE1356" s="28"/>
      <c r="BF1356" s="28"/>
      <c r="BG1356" s="28"/>
      <c r="BH1356" s="28"/>
      <c r="BI1356" s="28"/>
      <c r="BJ1356" s="28"/>
    </row>
    <row r="1357" spans="1:62" s="12" customFormat="1" ht="14.4" x14ac:dyDescent="0.25">
      <c r="A1357" s="37"/>
      <c r="B1357" s="21"/>
      <c r="C1357" s="21"/>
      <c r="D1357" s="21"/>
      <c r="E1357" s="21"/>
      <c r="F1357" s="21"/>
      <c r="G1357" s="57"/>
      <c r="H1357" s="21"/>
      <c r="I1357" s="21"/>
      <c r="J1357" s="21"/>
      <c r="K1357" s="21"/>
      <c r="L1357" s="28"/>
      <c r="M1357" s="28"/>
      <c r="N1357" s="28"/>
      <c r="O1357" s="28"/>
      <c r="P1357" s="28"/>
      <c r="Q1357" s="28"/>
      <c r="R1357" s="28"/>
      <c r="S1357" s="28"/>
      <c r="T1357" s="28"/>
      <c r="U1357" s="28"/>
      <c r="V1357" s="28"/>
      <c r="W1357" s="28"/>
      <c r="X1357" s="28"/>
      <c r="Y1357" s="28"/>
      <c r="Z1357" s="28"/>
      <c r="AA1357" s="28"/>
      <c r="AB1357" s="28"/>
      <c r="AC1357" s="28"/>
      <c r="AD1357" s="28"/>
      <c r="AE1357" s="28"/>
      <c r="AF1357" s="28"/>
      <c r="AG1357" s="28"/>
      <c r="AH1357" s="28"/>
      <c r="AI1357" s="28"/>
      <c r="AJ1357" s="28"/>
      <c r="AK1357" s="28"/>
      <c r="AL1357" s="28"/>
      <c r="AM1357" s="28"/>
      <c r="AN1357" s="28"/>
      <c r="AO1357" s="28"/>
      <c r="AP1357" s="28"/>
      <c r="AQ1357" s="28"/>
      <c r="AR1357" s="28"/>
      <c r="AS1357" s="28"/>
      <c r="AT1357" s="28"/>
      <c r="AU1357" s="28"/>
      <c r="AV1357" s="28"/>
      <c r="AW1357" s="28"/>
      <c r="AX1357" s="28"/>
      <c r="AY1357" s="28"/>
      <c r="AZ1357" s="28"/>
      <c r="BA1357" s="28"/>
      <c r="BB1357" s="28"/>
      <c r="BC1357" s="28"/>
      <c r="BD1357" s="28"/>
      <c r="BE1357" s="28"/>
      <c r="BF1357" s="28"/>
      <c r="BG1357" s="28"/>
      <c r="BH1357" s="28"/>
      <c r="BI1357" s="28"/>
      <c r="BJ1357" s="28"/>
    </row>
    <row r="1358" spans="1:62" s="12" customFormat="1" ht="14.4" x14ac:dyDescent="0.25">
      <c r="A1358" s="37"/>
      <c r="B1358" s="21"/>
      <c r="C1358" s="21"/>
      <c r="D1358" s="21"/>
      <c r="E1358" s="21"/>
      <c r="F1358" s="21"/>
      <c r="G1358" s="57"/>
      <c r="H1358" s="21"/>
      <c r="I1358" s="21"/>
      <c r="J1358" s="21"/>
      <c r="K1358" s="21"/>
      <c r="L1358" s="28"/>
      <c r="M1358" s="28"/>
      <c r="N1358" s="28"/>
      <c r="O1358" s="28"/>
      <c r="P1358" s="28"/>
      <c r="Q1358" s="28"/>
      <c r="R1358" s="28"/>
      <c r="S1358" s="28"/>
      <c r="T1358" s="28"/>
      <c r="U1358" s="28"/>
      <c r="V1358" s="28"/>
      <c r="W1358" s="28"/>
      <c r="X1358" s="28"/>
      <c r="Y1358" s="28"/>
      <c r="Z1358" s="28"/>
      <c r="AA1358" s="28"/>
      <c r="AB1358" s="28"/>
      <c r="AC1358" s="28"/>
      <c r="AD1358" s="28"/>
      <c r="AE1358" s="28"/>
      <c r="AF1358" s="28"/>
      <c r="AG1358" s="28"/>
      <c r="AH1358" s="28"/>
      <c r="AI1358" s="28"/>
      <c r="AJ1358" s="28"/>
      <c r="AK1358" s="28"/>
      <c r="AL1358" s="28"/>
      <c r="AM1358" s="28"/>
      <c r="AN1358" s="28"/>
      <c r="AO1358" s="28"/>
      <c r="AP1358" s="28"/>
      <c r="AQ1358" s="28"/>
      <c r="AR1358" s="28"/>
      <c r="AS1358" s="28"/>
      <c r="AT1358" s="28"/>
      <c r="AU1358" s="28"/>
      <c r="AV1358" s="28"/>
      <c r="AW1358" s="28"/>
      <c r="AX1358" s="28"/>
      <c r="AY1358" s="28"/>
      <c r="AZ1358" s="28"/>
      <c r="BA1358" s="28"/>
      <c r="BB1358" s="28"/>
      <c r="BC1358" s="28"/>
      <c r="BD1358" s="28"/>
      <c r="BE1358" s="28"/>
      <c r="BF1358" s="28"/>
      <c r="BG1358" s="28"/>
      <c r="BH1358" s="28"/>
      <c r="BI1358" s="28"/>
      <c r="BJ1358" s="28"/>
    </row>
    <row r="1359" spans="1:62" s="12" customFormat="1" ht="14.4" x14ac:dyDescent="0.25">
      <c r="A1359" s="37"/>
      <c r="B1359" s="21"/>
      <c r="C1359" s="21"/>
      <c r="D1359" s="21"/>
      <c r="E1359" s="21"/>
      <c r="F1359" s="21"/>
      <c r="G1359" s="57"/>
      <c r="H1359" s="21"/>
      <c r="I1359" s="21"/>
      <c r="J1359" s="21"/>
      <c r="K1359" s="21"/>
      <c r="L1359" s="28"/>
      <c r="M1359" s="28"/>
      <c r="N1359" s="28"/>
      <c r="O1359" s="28"/>
      <c r="P1359" s="28"/>
      <c r="Q1359" s="28"/>
      <c r="R1359" s="28"/>
      <c r="S1359" s="28"/>
      <c r="T1359" s="28"/>
      <c r="U1359" s="28"/>
      <c r="V1359" s="28"/>
      <c r="W1359" s="28"/>
      <c r="X1359" s="28"/>
      <c r="Y1359" s="28"/>
      <c r="Z1359" s="28"/>
      <c r="AA1359" s="28"/>
      <c r="AB1359" s="28"/>
      <c r="AC1359" s="28"/>
      <c r="AD1359" s="28"/>
      <c r="AE1359" s="28"/>
      <c r="AF1359" s="28"/>
      <c r="AG1359" s="28"/>
      <c r="AH1359" s="28"/>
      <c r="AI1359" s="28"/>
      <c r="AJ1359" s="28"/>
      <c r="AK1359" s="28"/>
      <c r="AL1359" s="28"/>
      <c r="AM1359" s="28"/>
      <c r="AN1359" s="28"/>
      <c r="AO1359" s="28"/>
      <c r="AP1359" s="28"/>
      <c r="AQ1359" s="28"/>
      <c r="AR1359" s="28"/>
      <c r="AS1359" s="28"/>
      <c r="AT1359" s="28"/>
      <c r="AU1359" s="28"/>
      <c r="AV1359" s="28"/>
      <c r="AW1359" s="28"/>
      <c r="AX1359" s="28"/>
      <c r="AY1359" s="28"/>
      <c r="AZ1359" s="28"/>
      <c r="BA1359" s="28"/>
      <c r="BB1359" s="28"/>
      <c r="BC1359" s="28"/>
      <c r="BD1359" s="28"/>
      <c r="BE1359" s="28"/>
      <c r="BF1359" s="28"/>
      <c r="BG1359" s="28"/>
      <c r="BH1359" s="28"/>
      <c r="BI1359" s="28"/>
      <c r="BJ1359" s="28"/>
    </row>
    <row r="1360" spans="1:62" s="12" customFormat="1" ht="14.4" x14ac:dyDescent="0.25">
      <c r="A1360" s="37"/>
      <c r="B1360" s="21"/>
      <c r="C1360" s="21"/>
      <c r="D1360" s="21"/>
      <c r="E1360" s="21"/>
      <c r="F1360" s="21"/>
      <c r="G1360" s="57"/>
      <c r="H1360" s="21"/>
      <c r="I1360" s="21"/>
      <c r="J1360" s="21"/>
      <c r="K1360" s="21"/>
      <c r="L1360" s="28"/>
      <c r="M1360" s="28"/>
      <c r="N1360" s="28"/>
      <c r="O1360" s="28"/>
      <c r="P1360" s="28"/>
      <c r="Q1360" s="28"/>
      <c r="R1360" s="28"/>
      <c r="S1360" s="28"/>
      <c r="T1360" s="28"/>
      <c r="U1360" s="28"/>
      <c r="V1360" s="28"/>
      <c r="W1360" s="28"/>
      <c r="X1360" s="28"/>
      <c r="Y1360" s="28"/>
      <c r="Z1360" s="28"/>
      <c r="AA1360" s="28"/>
      <c r="AB1360" s="28"/>
      <c r="AC1360" s="28"/>
      <c r="AD1360" s="28"/>
      <c r="AE1360" s="28"/>
      <c r="AF1360" s="28"/>
      <c r="AG1360" s="28"/>
      <c r="AH1360" s="28"/>
      <c r="AI1360" s="28"/>
      <c r="AJ1360" s="28"/>
      <c r="AK1360" s="28"/>
      <c r="AL1360" s="28"/>
      <c r="AM1360" s="28"/>
      <c r="AN1360" s="28"/>
      <c r="AO1360" s="28"/>
      <c r="AP1360" s="28"/>
      <c r="AQ1360" s="28"/>
      <c r="AR1360" s="28"/>
      <c r="AS1360" s="28"/>
      <c r="AT1360" s="28"/>
      <c r="AU1360" s="28"/>
      <c r="AV1360" s="28"/>
      <c r="AW1360" s="28"/>
      <c r="AX1360" s="28"/>
      <c r="AY1360" s="28"/>
      <c r="AZ1360" s="28"/>
      <c r="BA1360" s="28"/>
      <c r="BB1360" s="28"/>
      <c r="BC1360" s="28"/>
      <c r="BD1360" s="28"/>
      <c r="BE1360" s="28"/>
      <c r="BF1360" s="28"/>
      <c r="BG1360" s="28"/>
      <c r="BH1360" s="28"/>
      <c r="BI1360" s="28"/>
      <c r="BJ1360" s="28"/>
    </row>
    <row r="1361" spans="1:62" s="12" customFormat="1" ht="14.4" x14ac:dyDescent="0.25">
      <c r="A1361" s="37"/>
      <c r="B1361" s="21"/>
      <c r="C1361" s="21"/>
      <c r="D1361" s="21"/>
      <c r="E1361" s="21"/>
      <c r="F1361" s="21"/>
      <c r="G1361" s="57"/>
      <c r="H1361" s="21"/>
      <c r="I1361" s="21"/>
      <c r="J1361" s="21"/>
      <c r="K1361" s="21"/>
      <c r="L1361" s="28"/>
      <c r="M1361" s="28"/>
      <c r="N1361" s="28"/>
      <c r="O1361" s="28"/>
      <c r="P1361" s="28"/>
      <c r="Q1361" s="28"/>
      <c r="R1361" s="28"/>
      <c r="S1361" s="28"/>
      <c r="T1361" s="28"/>
      <c r="U1361" s="28"/>
      <c r="V1361" s="28"/>
      <c r="W1361" s="28"/>
      <c r="X1361" s="28"/>
      <c r="Y1361" s="28"/>
      <c r="Z1361" s="28"/>
      <c r="AA1361" s="28"/>
      <c r="AB1361" s="28"/>
      <c r="AC1361" s="28"/>
      <c r="AD1361" s="28"/>
      <c r="AE1361" s="28"/>
      <c r="AF1361" s="28"/>
      <c r="AG1361" s="28"/>
      <c r="AH1361" s="28"/>
      <c r="AI1361" s="28"/>
      <c r="AJ1361" s="28"/>
      <c r="AK1361" s="28"/>
      <c r="AL1361" s="28"/>
      <c r="AM1361" s="28"/>
      <c r="AN1361" s="28"/>
      <c r="AO1361" s="28"/>
      <c r="AP1361" s="28"/>
      <c r="AQ1361" s="28"/>
      <c r="AR1361" s="28"/>
      <c r="AS1361" s="28"/>
      <c r="AT1361" s="28"/>
      <c r="AU1361" s="28"/>
      <c r="AV1361" s="28"/>
      <c r="AW1361" s="28"/>
      <c r="AX1361" s="28"/>
      <c r="AY1361" s="28"/>
      <c r="AZ1361" s="28"/>
      <c r="BA1361" s="28"/>
      <c r="BB1361" s="28"/>
      <c r="BC1361" s="28"/>
      <c r="BD1361" s="28"/>
      <c r="BE1361" s="28"/>
      <c r="BF1361" s="28"/>
      <c r="BG1361" s="28"/>
      <c r="BH1361" s="28"/>
      <c r="BI1361" s="28"/>
      <c r="BJ1361" s="28"/>
    </row>
    <row r="1362" spans="1:62" s="12" customFormat="1" ht="14.4" x14ac:dyDescent="0.25">
      <c r="A1362" s="37"/>
      <c r="B1362" s="21"/>
      <c r="C1362" s="21"/>
      <c r="D1362" s="21"/>
      <c r="E1362" s="21"/>
      <c r="F1362" s="21"/>
      <c r="G1362" s="57"/>
      <c r="H1362" s="21"/>
      <c r="I1362" s="21"/>
      <c r="J1362" s="21"/>
      <c r="K1362" s="21"/>
      <c r="L1362" s="28"/>
      <c r="M1362" s="28"/>
      <c r="N1362" s="28"/>
      <c r="O1362" s="28"/>
      <c r="P1362" s="28"/>
      <c r="Q1362" s="28"/>
      <c r="R1362" s="28"/>
      <c r="S1362" s="28"/>
      <c r="T1362" s="28"/>
      <c r="U1362" s="28"/>
      <c r="V1362" s="28"/>
      <c r="W1362" s="28"/>
      <c r="X1362" s="28"/>
      <c r="Y1362" s="28"/>
      <c r="Z1362" s="28"/>
      <c r="AA1362" s="28"/>
      <c r="AB1362" s="28"/>
      <c r="AC1362" s="28"/>
      <c r="AD1362" s="28"/>
      <c r="AE1362" s="28"/>
      <c r="AF1362" s="28"/>
      <c r="AG1362" s="28"/>
      <c r="AH1362" s="28"/>
      <c r="AI1362" s="28"/>
      <c r="AJ1362" s="28"/>
      <c r="AK1362" s="28"/>
      <c r="AL1362" s="28"/>
      <c r="AM1362" s="28"/>
      <c r="AN1362" s="28"/>
      <c r="AO1362" s="28"/>
      <c r="AP1362" s="28"/>
      <c r="AQ1362" s="28"/>
      <c r="AR1362" s="28"/>
      <c r="AS1362" s="28"/>
      <c r="AT1362" s="28"/>
      <c r="AU1362" s="28"/>
      <c r="AV1362" s="28"/>
      <c r="AW1362" s="28"/>
      <c r="AX1362" s="28"/>
      <c r="AY1362" s="28"/>
      <c r="AZ1362" s="28"/>
      <c r="BA1362" s="28"/>
      <c r="BB1362" s="28"/>
      <c r="BC1362" s="28"/>
      <c r="BD1362" s="28"/>
      <c r="BE1362" s="28"/>
      <c r="BF1362" s="28"/>
      <c r="BG1362" s="28"/>
      <c r="BH1362" s="28"/>
      <c r="BI1362" s="28"/>
      <c r="BJ1362" s="28"/>
    </row>
    <row r="1363" spans="1:62" s="12" customFormat="1" ht="14.4" x14ac:dyDescent="0.25">
      <c r="A1363" s="37"/>
      <c r="B1363" s="21"/>
      <c r="C1363" s="21"/>
      <c r="D1363" s="21"/>
      <c r="E1363" s="21"/>
      <c r="F1363" s="21"/>
      <c r="G1363" s="57"/>
      <c r="H1363" s="21"/>
      <c r="I1363" s="21"/>
      <c r="J1363" s="21"/>
      <c r="K1363" s="21"/>
      <c r="L1363" s="28"/>
      <c r="M1363" s="28"/>
      <c r="N1363" s="28"/>
      <c r="O1363" s="28"/>
      <c r="P1363" s="28"/>
      <c r="Q1363" s="28"/>
      <c r="R1363" s="28"/>
      <c r="S1363" s="28"/>
      <c r="T1363" s="28"/>
      <c r="U1363" s="28"/>
      <c r="V1363" s="28"/>
      <c r="W1363" s="28"/>
      <c r="X1363" s="28"/>
      <c r="Y1363" s="28"/>
      <c r="Z1363" s="28"/>
      <c r="AA1363" s="28"/>
      <c r="AB1363" s="28"/>
      <c r="AC1363" s="28"/>
      <c r="AD1363" s="28"/>
      <c r="AE1363" s="28"/>
      <c r="AF1363" s="28"/>
      <c r="AG1363" s="28"/>
      <c r="AH1363" s="28"/>
      <c r="AI1363" s="28"/>
      <c r="AJ1363" s="28"/>
      <c r="AK1363" s="28"/>
      <c r="AL1363" s="28"/>
      <c r="AM1363" s="28"/>
      <c r="AN1363" s="28"/>
      <c r="AO1363" s="28"/>
      <c r="AP1363" s="28"/>
      <c r="AQ1363" s="28"/>
      <c r="AR1363" s="28"/>
      <c r="AS1363" s="28"/>
      <c r="AT1363" s="28"/>
      <c r="AU1363" s="28"/>
      <c r="AV1363" s="28"/>
      <c r="AW1363" s="28"/>
      <c r="AX1363" s="28"/>
      <c r="AY1363" s="28"/>
      <c r="AZ1363" s="28"/>
      <c r="BA1363" s="28"/>
      <c r="BB1363" s="28"/>
      <c r="BC1363" s="28"/>
      <c r="BD1363" s="28"/>
      <c r="BE1363" s="28"/>
      <c r="BF1363" s="28"/>
      <c r="BG1363" s="28"/>
      <c r="BH1363" s="28"/>
      <c r="BI1363" s="28"/>
      <c r="BJ1363" s="28"/>
    </row>
    <row r="1364" spans="1:62" s="12" customFormat="1" ht="14.4" x14ac:dyDescent="0.25">
      <c r="A1364" s="37"/>
      <c r="B1364" s="21"/>
      <c r="C1364" s="21"/>
      <c r="D1364" s="21"/>
      <c r="E1364" s="21"/>
      <c r="F1364" s="21"/>
      <c r="G1364" s="57"/>
      <c r="H1364" s="21"/>
      <c r="I1364" s="21"/>
      <c r="J1364" s="21"/>
      <c r="K1364" s="21"/>
      <c r="L1364" s="28"/>
      <c r="M1364" s="28"/>
      <c r="N1364" s="28"/>
      <c r="O1364" s="28"/>
      <c r="P1364" s="28"/>
      <c r="Q1364" s="28"/>
      <c r="R1364" s="28"/>
      <c r="S1364" s="28"/>
      <c r="T1364" s="28"/>
      <c r="U1364" s="28"/>
      <c r="V1364" s="28"/>
      <c r="W1364" s="28"/>
      <c r="X1364" s="28"/>
      <c r="Y1364" s="28"/>
      <c r="Z1364" s="28"/>
      <c r="AA1364" s="28"/>
      <c r="AB1364" s="28"/>
      <c r="AC1364" s="28"/>
      <c r="AD1364" s="28"/>
      <c r="AE1364" s="28"/>
      <c r="AF1364" s="28"/>
      <c r="AG1364" s="28"/>
      <c r="AH1364" s="28"/>
      <c r="AI1364" s="28"/>
      <c r="AJ1364" s="28"/>
      <c r="AK1364" s="28"/>
      <c r="AL1364" s="28"/>
      <c r="AM1364" s="28"/>
      <c r="AN1364" s="28"/>
      <c r="AO1364" s="28"/>
      <c r="AP1364" s="28"/>
      <c r="AQ1364" s="28"/>
      <c r="AR1364" s="28"/>
      <c r="AS1364" s="28"/>
      <c r="AT1364" s="28"/>
      <c r="AU1364" s="28"/>
      <c r="AV1364" s="28"/>
      <c r="AW1364" s="28"/>
      <c r="AX1364" s="28"/>
      <c r="AY1364" s="28"/>
      <c r="AZ1364" s="28"/>
      <c r="BA1364" s="28"/>
      <c r="BB1364" s="28"/>
      <c r="BC1364" s="28"/>
      <c r="BD1364" s="28"/>
      <c r="BE1364" s="28"/>
      <c r="BF1364" s="28"/>
      <c r="BG1364" s="28"/>
      <c r="BH1364" s="28"/>
      <c r="BI1364" s="28"/>
      <c r="BJ1364" s="28"/>
    </row>
    <row r="1365" spans="1:62" s="12" customFormat="1" ht="14.4" x14ac:dyDescent="0.25">
      <c r="A1365" s="37"/>
      <c r="B1365" s="21"/>
      <c r="C1365" s="21"/>
      <c r="D1365" s="21"/>
      <c r="E1365" s="21"/>
      <c r="F1365" s="21"/>
      <c r="G1365" s="57"/>
      <c r="H1365" s="21"/>
      <c r="I1365" s="21"/>
      <c r="J1365" s="21"/>
      <c r="K1365" s="21"/>
      <c r="L1365" s="28"/>
      <c r="M1365" s="28"/>
      <c r="N1365" s="28"/>
      <c r="O1365" s="28"/>
      <c r="P1365" s="28"/>
      <c r="Q1365" s="28"/>
      <c r="R1365" s="28"/>
      <c r="S1365" s="28"/>
      <c r="T1365" s="28"/>
      <c r="U1365" s="28"/>
      <c r="V1365" s="28"/>
      <c r="W1365" s="28"/>
      <c r="X1365" s="28"/>
      <c r="Y1365" s="28"/>
      <c r="Z1365" s="28"/>
      <c r="AA1365" s="28"/>
      <c r="AB1365" s="28"/>
      <c r="AC1365" s="28"/>
      <c r="AD1365" s="28"/>
      <c r="AE1365" s="28"/>
      <c r="AF1365" s="28"/>
      <c r="AG1365" s="28"/>
      <c r="AH1365" s="28"/>
      <c r="AI1365" s="28"/>
      <c r="AJ1365" s="28"/>
      <c r="AK1365" s="28"/>
      <c r="AL1365" s="28"/>
      <c r="AM1365" s="28"/>
      <c r="AN1365" s="28"/>
      <c r="AO1365" s="28"/>
      <c r="AP1365" s="28"/>
      <c r="AQ1365" s="28"/>
      <c r="AR1365" s="28"/>
      <c r="AS1365" s="28"/>
      <c r="AT1365" s="28"/>
      <c r="AU1365" s="28"/>
      <c r="AV1365" s="28"/>
      <c r="AW1365" s="28"/>
      <c r="AX1365" s="28"/>
      <c r="AY1365" s="28"/>
      <c r="AZ1365" s="28"/>
      <c r="BA1365" s="28"/>
      <c r="BB1365" s="28"/>
      <c r="BC1365" s="28"/>
      <c r="BD1365" s="28"/>
      <c r="BE1365" s="28"/>
      <c r="BF1365" s="28"/>
      <c r="BG1365" s="28"/>
      <c r="BH1365" s="28"/>
      <c r="BI1365" s="28"/>
      <c r="BJ1365" s="28"/>
    </row>
    <row r="1366" spans="1:62" s="12" customFormat="1" ht="14.4" x14ac:dyDescent="0.25">
      <c r="A1366" s="37"/>
      <c r="B1366" s="21"/>
      <c r="C1366" s="21"/>
      <c r="D1366" s="21"/>
      <c r="E1366" s="21"/>
      <c r="F1366" s="21"/>
      <c r="G1366" s="57"/>
      <c r="H1366" s="21"/>
      <c r="I1366" s="21"/>
      <c r="J1366" s="21"/>
      <c r="K1366" s="21"/>
      <c r="L1366" s="28"/>
      <c r="M1366" s="28"/>
      <c r="N1366" s="28"/>
      <c r="O1366" s="28"/>
      <c r="P1366" s="28"/>
      <c r="Q1366" s="28"/>
      <c r="R1366" s="28"/>
      <c r="S1366" s="28"/>
      <c r="T1366" s="28"/>
      <c r="U1366" s="28"/>
      <c r="V1366" s="28"/>
      <c r="W1366" s="28"/>
      <c r="X1366" s="28"/>
      <c r="Y1366" s="28"/>
      <c r="Z1366" s="28"/>
      <c r="AA1366" s="28"/>
      <c r="AB1366" s="28"/>
      <c r="AC1366" s="28"/>
      <c r="AD1366" s="28"/>
      <c r="AE1366" s="28"/>
      <c r="AF1366" s="28"/>
      <c r="AG1366" s="28"/>
      <c r="AH1366" s="28"/>
      <c r="AI1366" s="28"/>
      <c r="AJ1366" s="28"/>
      <c r="AK1366" s="28"/>
      <c r="AL1366" s="28"/>
      <c r="AM1366" s="28"/>
      <c r="AN1366" s="28"/>
      <c r="AO1366" s="28"/>
      <c r="AP1366" s="28"/>
      <c r="AQ1366" s="28"/>
      <c r="AR1366" s="28"/>
      <c r="AS1366" s="28"/>
      <c r="AT1366" s="28"/>
      <c r="AU1366" s="28"/>
      <c r="AV1366" s="28"/>
      <c r="AW1366" s="28"/>
      <c r="AX1366" s="28"/>
      <c r="AY1366" s="28"/>
      <c r="AZ1366" s="28"/>
      <c r="BA1366" s="28"/>
      <c r="BB1366" s="28"/>
      <c r="BC1366" s="28"/>
      <c r="BD1366" s="28"/>
      <c r="BE1366" s="28"/>
      <c r="BF1366" s="28"/>
      <c r="BG1366" s="28"/>
      <c r="BH1366" s="28"/>
      <c r="BI1366" s="28"/>
      <c r="BJ1366" s="28"/>
    </row>
    <row r="1367" spans="1:62" s="12" customFormat="1" ht="14.4" x14ac:dyDescent="0.25">
      <c r="A1367" s="37"/>
      <c r="B1367" s="21"/>
      <c r="C1367" s="21"/>
      <c r="D1367" s="21"/>
      <c r="E1367" s="21"/>
      <c r="F1367" s="21"/>
      <c r="G1367" s="57"/>
      <c r="H1367" s="21"/>
      <c r="I1367" s="21"/>
      <c r="J1367" s="21"/>
      <c r="K1367" s="21"/>
      <c r="L1367" s="28"/>
      <c r="M1367" s="28"/>
      <c r="N1367" s="28"/>
      <c r="O1367" s="28"/>
      <c r="P1367" s="28"/>
      <c r="Q1367" s="28"/>
      <c r="R1367" s="28"/>
      <c r="S1367" s="28"/>
      <c r="T1367" s="28"/>
      <c r="U1367" s="28"/>
      <c r="V1367" s="28"/>
      <c r="W1367" s="28"/>
      <c r="X1367" s="28"/>
      <c r="Y1367" s="28"/>
      <c r="Z1367" s="28"/>
      <c r="AA1367" s="28"/>
      <c r="AB1367" s="28"/>
      <c r="AC1367" s="28"/>
      <c r="AD1367" s="28"/>
      <c r="AE1367" s="28"/>
      <c r="AF1367" s="28"/>
      <c r="AG1367" s="28"/>
      <c r="AH1367" s="28"/>
      <c r="AI1367" s="28"/>
      <c r="AJ1367" s="28"/>
      <c r="AK1367" s="28"/>
      <c r="AL1367" s="28"/>
      <c r="AM1367" s="28"/>
      <c r="AN1367" s="28"/>
      <c r="AO1367" s="28"/>
      <c r="AP1367" s="28"/>
      <c r="AQ1367" s="28"/>
      <c r="AR1367" s="28"/>
      <c r="AS1367" s="28"/>
      <c r="AT1367" s="28"/>
      <c r="AU1367" s="28"/>
      <c r="AV1367" s="28"/>
      <c r="AW1367" s="28"/>
      <c r="AX1367" s="28"/>
      <c r="AY1367" s="28"/>
      <c r="AZ1367" s="28"/>
      <c r="BA1367" s="28"/>
      <c r="BB1367" s="28"/>
      <c r="BC1367" s="28"/>
      <c r="BD1367" s="28"/>
      <c r="BE1367" s="28"/>
      <c r="BF1367" s="28"/>
      <c r="BG1367" s="28"/>
      <c r="BH1367" s="28"/>
      <c r="BI1367" s="28"/>
      <c r="BJ1367" s="28"/>
    </row>
    <row r="1368" spans="1:62" s="12" customFormat="1" ht="14.4" x14ac:dyDescent="0.25">
      <c r="A1368" s="37"/>
      <c r="B1368" s="21"/>
      <c r="C1368" s="21"/>
      <c r="D1368" s="21"/>
      <c r="E1368" s="21"/>
      <c r="F1368" s="21"/>
      <c r="G1368" s="57"/>
      <c r="H1368" s="21"/>
      <c r="I1368" s="21"/>
      <c r="J1368" s="21"/>
      <c r="K1368" s="21"/>
      <c r="L1368" s="28"/>
      <c r="M1368" s="28"/>
      <c r="N1368" s="28"/>
      <c r="O1368" s="28"/>
      <c r="P1368" s="28"/>
      <c r="Q1368" s="28"/>
      <c r="R1368" s="28"/>
      <c r="S1368" s="28"/>
      <c r="T1368" s="28"/>
      <c r="U1368" s="28"/>
      <c r="V1368" s="28"/>
      <c r="W1368" s="28"/>
      <c r="X1368" s="28"/>
      <c r="Y1368" s="28"/>
      <c r="Z1368" s="28"/>
      <c r="AA1368" s="28"/>
      <c r="AB1368" s="28"/>
      <c r="AC1368" s="28"/>
      <c r="AD1368" s="28"/>
      <c r="AE1368" s="28"/>
      <c r="AF1368" s="28"/>
      <c r="AG1368" s="28"/>
      <c r="AH1368" s="28"/>
      <c r="AI1368" s="28"/>
      <c r="AJ1368" s="28"/>
      <c r="AK1368" s="28"/>
      <c r="AL1368" s="28"/>
      <c r="AM1368" s="28"/>
      <c r="AN1368" s="28"/>
      <c r="AO1368" s="28"/>
      <c r="AP1368" s="28"/>
      <c r="AQ1368" s="28"/>
      <c r="AR1368" s="28"/>
      <c r="AS1368" s="28"/>
      <c r="AT1368" s="28"/>
      <c r="AU1368" s="28"/>
      <c r="AV1368" s="28"/>
      <c r="AW1368" s="28"/>
      <c r="AX1368" s="28"/>
      <c r="AY1368" s="28"/>
      <c r="AZ1368" s="28"/>
      <c r="BA1368" s="28"/>
      <c r="BB1368" s="28"/>
      <c r="BC1368" s="28"/>
      <c r="BD1368" s="28"/>
      <c r="BE1368" s="28"/>
      <c r="BF1368" s="28"/>
      <c r="BG1368" s="28"/>
      <c r="BH1368" s="28"/>
      <c r="BI1368" s="28"/>
      <c r="BJ1368" s="28"/>
    </row>
    <row r="1369" spans="1:62" s="12" customFormat="1" ht="14.4" x14ac:dyDescent="0.25">
      <c r="A1369" s="37"/>
      <c r="B1369" s="21"/>
      <c r="C1369" s="21"/>
      <c r="D1369" s="21"/>
      <c r="E1369" s="21"/>
      <c r="F1369" s="21"/>
      <c r="G1369" s="57"/>
      <c r="H1369" s="21"/>
      <c r="I1369" s="21"/>
      <c r="J1369" s="21"/>
      <c r="K1369" s="21"/>
      <c r="L1369" s="28"/>
      <c r="M1369" s="28"/>
      <c r="N1369" s="28"/>
      <c r="O1369" s="28"/>
      <c r="P1369" s="28"/>
      <c r="Q1369" s="28"/>
      <c r="R1369" s="28"/>
      <c r="S1369" s="28"/>
      <c r="T1369" s="28"/>
      <c r="U1369" s="28"/>
      <c r="V1369" s="28"/>
      <c r="W1369" s="28"/>
      <c r="X1369" s="28"/>
      <c r="Y1369" s="28"/>
      <c r="Z1369" s="28"/>
      <c r="AA1369" s="28"/>
      <c r="AB1369" s="28"/>
      <c r="AC1369" s="28"/>
      <c r="AD1369" s="28"/>
      <c r="AE1369" s="28"/>
      <c r="AF1369" s="28"/>
      <c r="AG1369" s="28"/>
      <c r="AH1369" s="28"/>
      <c r="AI1369" s="28"/>
      <c r="AJ1369" s="28"/>
      <c r="AK1369" s="28"/>
      <c r="AL1369" s="28"/>
      <c r="AM1369" s="28"/>
      <c r="AN1369" s="28"/>
      <c r="AO1369" s="28"/>
      <c r="AP1369" s="28"/>
      <c r="AQ1369" s="28"/>
      <c r="AR1369" s="28"/>
      <c r="AS1369" s="28"/>
      <c r="AT1369" s="28"/>
      <c r="AU1369" s="28"/>
      <c r="AV1369" s="28"/>
      <c r="AW1369" s="28"/>
      <c r="AX1369" s="28"/>
      <c r="AY1369" s="28"/>
      <c r="AZ1369" s="28"/>
      <c r="BA1369" s="28"/>
      <c r="BB1369" s="28"/>
      <c r="BC1369" s="28"/>
      <c r="BD1369" s="28"/>
      <c r="BE1369" s="28"/>
      <c r="BF1369" s="28"/>
      <c r="BG1369" s="28"/>
      <c r="BH1369" s="28"/>
      <c r="BI1369" s="28"/>
      <c r="BJ1369" s="28"/>
    </row>
    <row r="1370" spans="1:62" s="12" customFormat="1" ht="14.4" x14ac:dyDescent="0.25">
      <c r="A1370" s="37"/>
      <c r="B1370" s="21"/>
      <c r="C1370" s="21"/>
      <c r="D1370" s="21"/>
      <c r="E1370" s="21"/>
      <c r="F1370" s="21"/>
      <c r="G1370" s="57"/>
      <c r="H1370" s="21"/>
      <c r="I1370" s="21"/>
      <c r="J1370" s="21"/>
      <c r="K1370" s="21"/>
      <c r="L1370" s="28"/>
      <c r="M1370" s="28"/>
      <c r="N1370" s="28"/>
      <c r="O1370" s="28"/>
      <c r="P1370" s="28"/>
      <c r="Q1370" s="28"/>
      <c r="R1370" s="28"/>
      <c r="S1370" s="28"/>
      <c r="T1370" s="28"/>
      <c r="U1370" s="28"/>
      <c r="V1370" s="28"/>
      <c r="W1370" s="28"/>
      <c r="X1370" s="28"/>
      <c r="Y1370" s="28"/>
      <c r="Z1370" s="28"/>
      <c r="AA1370" s="28"/>
      <c r="AB1370" s="28"/>
      <c r="AC1370" s="28"/>
      <c r="AD1370" s="28"/>
      <c r="AE1370" s="28"/>
      <c r="AF1370" s="28"/>
      <c r="AG1370" s="28"/>
      <c r="AH1370" s="28"/>
      <c r="AI1370" s="28"/>
      <c r="AJ1370" s="28"/>
      <c r="AK1370" s="28"/>
      <c r="AL1370" s="28"/>
      <c r="AM1370" s="28"/>
      <c r="AN1370" s="28"/>
      <c r="AO1370" s="28"/>
      <c r="AP1370" s="28"/>
      <c r="AQ1370" s="28"/>
      <c r="AR1370" s="28"/>
      <c r="AS1370" s="28"/>
      <c r="AT1370" s="28"/>
      <c r="AU1370" s="28"/>
      <c r="AV1370" s="28"/>
      <c r="AW1370" s="28"/>
      <c r="AX1370" s="28"/>
      <c r="AY1370" s="28"/>
      <c r="AZ1370" s="28"/>
      <c r="BA1370" s="28"/>
      <c r="BB1370" s="28"/>
      <c r="BC1370" s="28"/>
      <c r="BD1370" s="28"/>
      <c r="BE1370" s="28"/>
      <c r="BF1370" s="28"/>
      <c r="BG1370" s="28"/>
      <c r="BH1370" s="28"/>
      <c r="BI1370" s="28"/>
      <c r="BJ1370" s="28"/>
    </row>
    <row r="1371" spans="1:62" s="12" customFormat="1" ht="14.4" x14ac:dyDescent="0.25">
      <c r="A1371" s="37"/>
      <c r="B1371" s="21"/>
      <c r="C1371" s="21"/>
      <c r="D1371" s="21"/>
      <c r="E1371" s="21"/>
      <c r="F1371" s="21"/>
      <c r="G1371" s="57"/>
      <c r="H1371" s="21"/>
      <c r="I1371" s="21"/>
      <c r="J1371" s="21"/>
      <c r="K1371" s="21"/>
      <c r="L1371" s="28"/>
      <c r="M1371" s="28"/>
      <c r="N1371" s="28"/>
      <c r="O1371" s="28"/>
      <c r="P1371" s="28"/>
      <c r="Q1371" s="28"/>
      <c r="R1371" s="28"/>
      <c r="S1371" s="28"/>
      <c r="T1371" s="28"/>
      <c r="U1371" s="28"/>
      <c r="V1371" s="28"/>
      <c r="W1371" s="28"/>
      <c r="X1371" s="28"/>
      <c r="Y1371" s="28"/>
      <c r="Z1371" s="28"/>
      <c r="AA1371" s="28"/>
      <c r="AB1371" s="28"/>
      <c r="AC1371" s="28"/>
      <c r="AD1371" s="28"/>
      <c r="AE1371" s="28"/>
      <c r="AF1371" s="28"/>
      <c r="AG1371" s="28"/>
      <c r="AH1371" s="28"/>
      <c r="AI1371" s="28"/>
      <c r="AJ1371" s="28"/>
      <c r="AK1371" s="28"/>
      <c r="AL1371" s="28"/>
      <c r="AM1371" s="28"/>
      <c r="AN1371" s="28"/>
      <c r="AO1371" s="28"/>
      <c r="AP1371" s="28"/>
      <c r="AQ1371" s="28"/>
      <c r="AR1371" s="28"/>
      <c r="AS1371" s="28"/>
      <c r="AT1371" s="28"/>
      <c r="AU1371" s="28"/>
      <c r="AV1371" s="28"/>
      <c r="AW1371" s="28"/>
      <c r="AX1371" s="28"/>
      <c r="AY1371" s="28"/>
      <c r="AZ1371" s="28"/>
      <c r="BA1371" s="28"/>
      <c r="BB1371" s="28"/>
      <c r="BC1371" s="28"/>
      <c r="BD1371" s="28"/>
      <c r="BE1371" s="28"/>
      <c r="BF1371" s="28"/>
      <c r="BG1371" s="28"/>
      <c r="BH1371" s="28"/>
      <c r="BI1371" s="28"/>
      <c r="BJ1371" s="28"/>
    </row>
    <row r="1372" spans="1:62" s="12" customFormat="1" ht="14.4" x14ac:dyDescent="0.25">
      <c r="A1372" s="37"/>
      <c r="B1372" s="21"/>
      <c r="C1372" s="21"/>
      <c r="D1372" s="21"/>
      <c r="E1372" s="21"/>
      <c r="F1372" s="21"/>
      <c r="G1372" s="57"/>
      <c r="H1372" s="21"/>
      <c r="I1372" s="21"/>
      <c r="J1372" s="21"/>
      <c r="K1372" s="21"/>
      <c r="L1372" s="28"/>
      <c r="M1372" s="28"/>
      <c r="N1372" s="28"/>
      <c r="O1372" s="28"/>
      <c r="P1372" s="28"/>
      <c r="Q1372" s="28"/>
      <c r="R1372" s="28"/>
      <c r="S1372" s="28"/>
      <c r="T1372" s="28"/>
      <c r="U1372" s="28"/>
      <c r="V1372" s="28"/>
      <c r="W1372" s="28"/>
      <c r="X1372" s="28"/>
      <c r="Y1372" s="28"/>
      <c r="Z1372" s="28"/>
      <c r="AA1372" s="28"/>
      <c r="AB1372" s="28"/>
      <c r="AC1372" s="28"/>
      <c r="AD1372" s="28"/>
      <c r="AE1372" s="28"/>
      <c r="AF1372" s="28"/>
      <c r="AG1372" s="28"/>
      <c r="AH1372" s="28"/>
      <c r="AI1372" s="28"/>
      <c r="AJ1372" s="28"/>
      <c r="AK1372" s="28"/>
      <c r="AL1372" s="28"/>
      <c r="AM1372" s="28"/>
      <c r="AN1372" s="28"/>
      <c r="AO1372" s="28"/>
      <c r="AP1372" s="28"/>
      <c r="AQ1372" s="28"/>
      <c r="AR1372" s="28"/>
      <c r="AS1372" s="28"/>
      <c r="AT1372" s="28"/>
      <c r="AU1372" s="28"/>
      <c r="AV1372" s="28"/>
      <c r="AW1372" s="28"/>
      <c r="AX1372" s="28"/>
      <c r="AY1372" s="28"/>
      <c r="AZ1372" s="28"/>
      <c r="BA1372" s="28"/>
      <c r="BB1372" s="28"/>
      <c r="BC1372" s="28"/>
      <c r="BD1372" s="28"/>
      <c r="BE1372" s="28"/>
      <c r="BF1372" s="28"/>
      <c r="BG1372" s="28"/>
      <c r="BH1372" s="28"/>
      <c r="BI1372" s="28"/>
      <c r="BJ1372" s="28"/>
    </row>
    <row r="1373" spans="1:62" s="12" customFormat="1" ht="14.4" x14ac:dyDescent="0.25">
      <c r="A1373" s="37"/>
      <c r="B1373" s="21"/>
      <c r="C1373" s="21"/>
      <c r="D1373" s="21"/>
      <c r="E1373" s="21"/>
      <c r="F1373" s="21"/>
      <c r="G1373" s="57"/>
      <c r="H1373" s="21"/>
      <c r="I1373" s="21"/>
      <c r="J1373" s="21"/>
      <c r="K1373" s="21"/>
      <c r="L1373" s="28"/>
      <c r="M1373" s="28"/>
      <c r="N1373" s="28"/>
      <c r="O1373" s="28"/>
      <c r="P1373" s="28"/>
      <c r="Q1373" s="28"/>
      <c r="R1373" s="28"/>
      <c r="S1373" s="28"/>
      <c r="T1373" s="28"/>
      <c r="U1373" s="28"/>
      <c r="V1373" s="28"/>
      <c r="W1373" s="28"/>
      <c r="X1373" s="28"/>
      <c r="Y1373" s="28"/>
      <c r="Z1373" s="28"/>
      <c r="AA1373" s="28"/>
      <c r="AB1373" s="28"/>
      <c r="AC1373" s="28"/>
      <c r="AD1373" s="28"/>
      <c r="AE1373" s="28"/>
      <c r="AF1373" s="28"/>
      <c r="AG1373" s="28"/>
      <c r="AH1373" s="28"/>
      <c r="AI1373" s="28"/>
      <c r="AJ1373" s="28"/>
      <c r="AK1373" s="28"/>
      <c r="AL1373" s="28"/>
      <c r="AM1373" s="28"/>
      <c r="AN1373" s="28"/>
      <c r="AO1373" s="28"/>
      <c r="AP1373" s="28"/>
      <c r="AQ1373" s="28"/>
      <c r="AR1373" s="28"/>
      <c r="AS1373" s="28"/>
      <c r="AT1373" s="28"/>
      <c r="AU1373" s="28"/>
      <c r="AV1373" s="28"/>
      <c r="AW1373" s="28"/>
      <c r="AX1373" s="28"/>
      <c r="AY1373" s="28"/>
      <c r="AZ1373" s="28"/>
      <c r="BA1373" s="28"/>
      <c r="BB1373" s="28"/>
      <c r="BC1373" s="28"/>
      <c r="BD1373" s="28"/>
      <c r="BE1373" s="28"/>
      <c r="BF1373" s="28"/>
      <c r="BG1373" s="28"/>
      <c r="BH1373" s="28"/>
      <c r="BI1373" s="28"/>
      <c r="BJ1373" s="28"/>
    </row>
    <row r="1374" spans="1:62" s="12" customFormat="1" ht="14.4" x14ac:dyDescent="0.25">
      <c r="A1374" s="37"/>
      <c r="B1374" s="21"/>
      <c r="C1374" s="21"/>
      <c r="D1374" s="21"/>
      <c r="E1374" s="21"/>
      <c r="F1374" s="21"/>
      <c r="G1374" s="57"/>
      <c r="H1374" s="21"/>
      <c r="I1374" s="21"/>
      <c r="J1374" s="21"/>
      <c r="K1374" s="21"/>
      <c r="L1374" s="28"/>
      <c r="M1374" s="28"/>
      <c r="N1374" s="28"/>
      <c r="O1374" s="28"/>
      <c r="P1374" s="28"/>
      <c r="Q1374" s="28"/>
      <c r="R1374" s="28"/>
      <c r="S1374" s="28"/>
      <c r="T1374" s="28"/>
      <c r="U1374" s="28"/>
      <c r="V1374" s="28"/>
      <c r="W1374" s="28"/>
      <c r="X1374" s="28"/>
      <c r="Y1374" s="28"/>
      <c r="Z1374" s="28"/>
      <c r="AA1374" s="28"/>
      <c r="AB1374" s="28"/>
      <c r="AC1374" s="28"/>
      <c r="AD1374" s="28"/>
      <c r="AE1374" s="28"/>
      <c r="AF1374" s="28"/>
      <c r="AG1374" s="28"/>
      <c r="AH1374" s="28"/>
      <c r="AI1374" s="28"/>
      <c r="AJ1374" s="28"/>
      <c r="AK1374" s="28"/>
      <c r="AL1374" s="28"/>
      <c r="AM1374" s="28"/>
      <c r="AN1374" s="28"/>
      <c r="AO1374" s="28"/>
      <c r="AP1374" s="28"/>
      <c r="AQ1374" s="28"/>
      <c r="AR1374" s="28"/>
      <c r="AS1374" s="28"/>
      <c r="AT1374" s="28"/>
      <c r="AU1374" s="28"/>
      <c r="AV1374" s="28"/>
      <c r="AW1374" s="28"/>
      <c r="AX1374" s="28"/>
      <c r="AY1374" s="28"/>
      <c r="AZ1374" s="28"/>
      <c r="BA1374" s="28"/>
      <c r="BB1374" s="28"/>
      <c r="BC1374" s="28"/>
      <c r="BD1374" s="28"/>
      <c r="BE1374" s="28"/>
      <c r="BF1374" s="28"/>
      <c r="BG1374" s="28"/>
      <c r="BH1374" s="28"/>
      <c r="BI1374" s="28"/>
      <c r="BJ1374" s="28"/>
    </row>
    <row r="1375" spans="1:62" s="12" customFormat="1" ht="14.4" x14ac:dyDescent="0.25">
      <c r="A1375" s="37"/>
      <c r="B1375" s="21"/>
      <c r="C1375" s="21"/>
      <c r="D1375" s="21"/>
      <c r="E1375" s="21"/>
      <c r="F1375" s="21"/>
      <c r="G1375" s="57"/>
      <c r="H1375" s="21"/>
      <c r="I1375" s="21"/>
      <c r="J1375" s="21"/>
      <c r="K1375" s="21"/>
      <c r="L1375" s="28"/>
      <c r="M1375" s="28"/>
      <c r="N1375" s="28"/>
      <c r="O1375" s="28"/>
      <c r="P1375" s="28"/>
      <c r="Q1375" s="28"/>
      <c r="R1375" s="28"/>
      <c r="S1375" s="28"/>
      <c r="T1375" s="28"/>
      <c r="U1375" s="28"/>
      <c r="V1375" s="28"/>
      <c r="W1375" s="28"/>
      <c r="X1375" s="28"/>
      <c r="Y1375" s="28"/>
      <c r="Z1375" s="28"/>
      <c r="AA1375" s="28"/>
      <c r="AB1375" s="28"/>
      <c r="AC1375" s="28"/>
      <c r="AD1375" s="28"/>
      <c r="AE1375" s="28"/>
      <c r="AF1375" s="28"/>
      <c r="AG1375" s="28"/>
      <c r="AH1375" s="28"/>
      <c r="AI1375" s="28"/>
      <c r="AJ1375" s="28"/>
      <c r="AK1375" s="28"/>
      <c r="AL1375" s="28"/>
      <c r="AM1375" s="28"/>
      <c r="AN1375" s="28"/>
      <c r="AO1375" s="28"/>
      <c r="AP1375" s="28"/>
      <c r="AQ1375" s="28"/>
      <c r="AR1375" s="28"/>
      <c r="AS1375" s="28"/>
      <c r="AT1375" s="28"/>
      <c r="AU1375" s="28"/>
      <c r="AV1375" s="28"/>
      <c r="AW1375" s="28"/>
      <c r="AX1375" s="28"/>
      <c r="AY1375" s="28"/>
      <c r="AZ1375" s="28"/>
      <c r="BA1375" s="28"/>
      <c r="BB1375" s="28"/>
      <c r="BC1375" s="28"/>
      <c r="BD1375" s="28"/>
      <c r="BE1375" s="28"/>
      <c r="BF1375" s="28"/>
      <c r="BG1375" s="28"/>
      <c r="BH1375" s="28"/>
      <c r="BI1375" s="28"/>
      <c r="BJ1375" s="28"/>
    </row>
    <row r="1376" spans="1:62" s="12" customFormat="1" ht="14.4" x14ac:dyDescent="0.25">
      <c r="A1376" s="37"/>
      <c r="B1376" s="21"/>
      <c r="C1376" s="21"/>
      <c r="D1376" s="21"/>
      <c r="E1376" s="21"/>
      <c r="F1376" s="21"/>
      <c r="G1376" s="57"/>
      <c r="H1376" s="21"/>
      <c r="I1376" s="21"/>
      <c r="J1376" s="21"/>
      <c r="K1376" s="21"/>
      <c r="L1376" s="28"/>
      <c r="M1376" s="28"/>
      <c r="N1376" s="28"/>
      <c r="O1376" s="28"/>
      <c r="P1376" s="28"/>
      <c r="Q1376" s="28"/>
      <c r="R1376" s="28"/>
      <c r="S1376" s="28"/>
      <c r="T1376" s="28"/>
      <c r="U1376" s="28"/>
      <c r="V1376" s="28"/>
      <c r="W1376" s="28"/>
      <c r="X1376" s="28"/>
      <c r="Y1376" s="28"/>
      <c r="Z1376" s="28"/>
      <c r="AA1376" s="28"/>
      <c r="AB1376" s="28"/>
      <c r="AC1376" s="28"/>
      <c r="AD1376" s="28"/>
      <c r="AE1376" s="28"/>
      <c r="AF1376" s="28"/>
      <c r="AG1376" s="28"/>
      <c r="AH1376" s="28"/>
      <c r="AI1376" s="28"/>
      <c r="AJ1376" s="28"/>
      <c r="AK1376" s="28"/>
      <c r="AL1376" s="28"/>
      <c r="AM1376" s="28"/>
      <c r="AN1376" s="28"/>
      <c r="AO1376" s="28"/>
      <c r="AP1376" s="28"/>
      <c r="AQ1376" s="28"/>
      <c r="AR1376" s="28"/>
      <c r="AS1376" s="28"/>
      <c r="AT1376" s="28"/>
      <c r="AU1376" s="28"/>
      <c r="AV1376" s="28"/>
      <c r="AW1376" s="28"/>
      <c r="AX1376" s="28"/>
      <c r="AY1376" s="28"/>
      <c r="AZ1376" s="28"/>
      <c r="BA1376" s="28"/>
      <c r="BB1376" s="28"/>
      <c r="BC1376" s="28"/>
      <c r="BD1376" s="28"/>
      <c r="BE1376" s="28"/>
      <c r="BF1376" s="28"/>
      <c r="BG1376" s="28"/>
      <c r="BH1376" s="28"/>
      <c r="BI1376" s="28"/>
      <c r="BJ1376" s="28"/>
    </row>
    <row r="1377" spans="1:62" s="12" customFormat="1" ht="14.4" x14ac:dyDescent="0.25">
      <c r="A1377" s="37"/>
      <c r="B1377" s="21"/>
      <c r="C1377" s="21"/>
      <c r="D1377" s="21"/>
      <c r="E1377" s="21"/>
      <c r="F1377" s="21"/>
      <c r="G1377" s="57"/>
      <c r="H1377" s="21"/>
      <c r="I1377" s="21"/>
      <c r="J1377" s="21"/>
      <c r="K1377" s="21"/>
      <c r="L1377" s="28"/>
      <c r="M1377" s="28"/>
      <c r="N1377" s="28"/>
      <c r="O1377" s="28"/>
      <c r="P1377" s="28"/>
      <c r="Q1377" s="28"/>
      <c r="R1377" s="28"/>
      <c r="S1377" s="28"/>
      <c r="T1377" s="28"/>
      <c r="U1377" s="28"/>
      <c r="V1377" s="28"/>
      <c r="W1377" s="28"/>
      <c r="X1377" s="28"/>
      <c r="Y1377" s="28"/>
      <c r="Z1377" s="28"/>
      <c r="AA1377" s="28"/>
      <c r="AB1377" s="28"/>
      <c r="AC1377" s="28"/>
      <c r="AD1377" s="28"/>
      <c r="AE1377" s="28"/>
      <c r="AF1377" s="28"/>
      <c r="AG1377" s="28"/>
      <c r="AH1377" s="28"/>
      <c r="AI1377" s="28"/>
      <c r="AJ1377" s="28"/>
      <c r="AK1377" s="28"/>
      <c r="AL1377" s="28"/>
      <c r="AM1377" s="28"/>
      <c r="AN1377" s="28"/>
      <c r="AO1377" s="28"/>
      <c r="AP1377" s="28"/>
      <c r="AQ1377" s="28"/>
      <c r="AR1377" s="28"/>
      <c r="AS1377" s="28"/>
      <c r="AT1377" s="28"/>
      <c r="AU1377" s="28"/>
      <c r="AV1377" s="28"/>
      <c r="AW1377" s="28"/>
      <c r="AX1377" s="28"/>
      <c r="AY1377" s="28"/>
      <c r="AZ1377" s="28"/>
      <c r="BA1377" s="28"/>
      <c r="BB1377" s="28"/>
      <c r="BC1377" s="28"/>
      <c r="BD1377" s="28"/>
      <c r="BE1377" s="28"/>
      <c r="BF1377" s="28"/>
      <c r="BG1377" s="28"/>
      <c r="BH1377" s="28"/>
      <c r="BI1377" s="28"/>
      <c r="BJ1377" s="28"/>
    </row>
    <row r="1378" spans="1:62" s="12" customFormat="1" ht="14.4" x14ac:dyDescent="0.25">
      <c r="A1378" s="37"/>
      <c r="B1378" s="21"/>
      <c r="C1378" s="21"/>
      <c r="D1378" s="21"/>
      <c r="E1378" s="21"/>
      <c r="F1378" s="21"/>
      <c r="G1378" s="57"/>
      <c r="H1378" s="21"/>
      <c r="I1378" s="21"/>
      <c r="J1378" s="21"/>
      <c r="K1378" s="21"/>
      <c r="L1378" s="28"/>
      <c r="M1378" s="28"/>
      <c r="N1378" s="28"/>
      <c r="O1378" s="28"/>
      <c r="P1378" s="28"/>
      <c r="Q1378" s="28"/>
      <c r="R1378" s="28"/>
      <c r="S1378" s="28"/>
      <c r="T1378" s="28"/>
      <c r="U1378" s="28"/>
      <c r="V1378" s="28"/>
      <c r="W1378" s="28"/>
      <c r="X1378" s="28"/>
      <c r="Y1378" s="28"/>
      <c r="Z1378" s="28"/>
      <c r="AA1378" s="28"/>
      <c r="AB1378" s="28"/>
      <c r="AC1378" s="28"/>
      <c r="AD1378" s="28"/>
      <c r="AE1378" s="28"/>
      <c r="AF1378" s="28"/>
      <c r="AG1378" s="28"/>
      <c r="AH1378" s="28"/>
      <c r="AI1378" s="28"/>
      <c r="AJ1378" s="28"/>
      <c r="AK1378" s="28"/>
      <c r="AL1378" s="28"/>
      <c r="AM1378" s="28"/>
      <c r="AN1378" s="28"/>
      <c r="AO1378" s="28"/>
      <c r="AP1378" s="28"/>
      <c r="AQ1378" s="28"/>
      <c r="AR1378" s="28"/>
      <c r="AS1378" s="28"/>
      <c r="AT1378" s="28"/>
      <c r="AU1378" s="28"/>
      <c r="AV1378" s="28"/>
      <c r="AW1378" s="28"/>
      <c r="AX1378" s="28"/>
      <c r="AY1378" s="28"/>
      <c r="AZ1378" s="28"/>
      <c r="BA1378" s="28"/>
      <c r="BB1378" s="28"/>
      <c r="BC1378" s="28"/>
      <c r="BD1378" s="28"/>
      <c r="BE1378" s="28"/>
      <c r="BF1378" s="28"/>
      <c r="BG1378" s="28"/>
      <c r="BH1378" s="28"/>
      <c r="BI1378" s="28"/>
      <c r="BJ1378" s="28"/>
    </row>
    <row r="1379" spans="1:62" s="12" customFormat="1" ht="14.4" x14ac:dyDescent="0.25">
      <c r="A1379" s="37"/>
      <c r="B1379" s="21"/>
      <c r="C1379" s="21"/>
      <c r="D1379" s="21"/>
      <c r="E1379" s="21"/>
      <c r="F1379" s="21"/>
      <c r="G1379" s="57"/>
      <c r="H1379" s="21"/>
      <c r="I1379" s="21"/>
      <c r="J1379" s="21"/>
      <c r="K1379" s="21"/>
      <c r="L1379" s="28"/>
      <c r="M1379" s="28"/>
      <c r="N1379" s="28"/>
      <c r="O1379" s="28"/>
      <c r="P1379" s="28"/>
      <c r="Q1379" s="28"/>
      <c r="R1379" s="28"/>
      <c r="S1379" s="28"/>
      <c r="T1379" s="28"/>
      <c r="U1379" s="28"/>
      <c r="V1379" s="28"/>
      <c r="W1379" s="28"/>
      <c r="X1379" s="28"/>
      <c r="Y1379" s="28"/>
      <c r="Z1379" s="28"/>
      <c r="AA1379" s="28"/>
      <c r="AB1379" s="28"/>
      <c r="AC1379" s="28"/>
      <c r="AD1379" s="28"/>
      <c r="AE1379" s="28"/>
      <c r="AF1379" s="28"/>
      <c r="AG1379" s="28"/>
      <c r="AH1379" s="28"/>
      <c r="AI1379" s="28"/>
      <c r="AJ1379" s="28"/>
      <c r="AK1379" s="28"/>
      <c r="AL1379" s="28"/>
      <c r="AM1379" s="28"/>
      <c r="AN1379" s="28"/>
      <c r="AO1379" s="28"/>
      <c r="AP1379" s="28"/>
      <c r="AQ1379" s="28"/>
      <c r="AR1379" s="28"/>
      <c r="AS1379" s="28"/>
      <c r="AT1379" s="28"/>
      <c r="AU1379" s="28"/>
      <c r="AV1379" s="28"/>
      <c r="AW1379" s="28"/>
      <c r="AX1379" s="28"/>
      <c r="AY1379" s="28"/>
      <c r="AZ1379" s="28"/>
      <c r="BA1379" s="28"/>
      <c r="BB1379" s="28"/>
      <c r="BC1379" s="28"/>
      <c r="BD1379" s="28"/>
      <c r="BE1379" s="28"/>
      <c r="BF1379" s="28"/>
      <c r="BG1379" s="28"/>
      <c r="BH1379" s="28"/>
      <c r="BI1379" s="28"/>
      <c r="BJ1379" s="28"/>
    </row>
    <row r="1380" spans="1:62" s="12" customFormat="1" ht="14.4" x14ac:dyDescent="0.25">
      <c r="A1380" s="37"/>
      <c r="B1380" s="21"/>
      <c r="C1380" s="21"/>
      <c r="D1380" s="21"/>
      <c r="E1380" s="21"/>
      <c r="F1380" s="21"/>
      <c r="G1380" s="57"/>
      <c r="H1380" s="21"/>
      <c r="I1380" s="21"/>
      <c r="J1380" s="21"/>
      <c r="K1380" s="21"/>
      <c r="L1380" s="28"/>
      <c r="M1380" s="28"/>
      <c r="N1380" s="28"/>
      <c r="O1380" s="28"/>
      <c r="P1380" s="28"/>
      <c r="Q1380" s="28"/>
      <c r="R1380" s="28"/>
      <c r="S1380" s="28"/>
      <c r="T1380" s="28"/>
      <c r="U1380" s="28"/>
      <c r="V1380" s="28"/>
      <c r="W1380" s="28"/>
      <c r="X1380" s="28"/>
      <c r="Y1380" s="28"/>
      <c r="Z1380" s="28"/>
      <c r="AA1380" s="28"/>
      <c r="AB1380" s="28"/>
      <c r="AC1380" s="28"/>
      <c r="AD1380" s="28"/>
      <c r="AE1380" s="28"/>
      <c r="AF1380" s="28"/>
      <c r="AG1380" s="28"/>
      <c r="AH1380" s="28"/>
      <c r="AI1380" s="28"/>
      <c r="AJ1380" s="28"/>
      <c r="AK1380" s="28"/>
      <c r="AL1380" s="28"/>
      <c r="AM1380" s="28"/>
      <c r="AN1380" s="28"/>
      <c r="AO1380" s="28"/>
      <c r="AP1380" s="28"/>
      <c r="AQ1380" s="28"/>
      <c r="AR1380" s="28"/>
      <c r="AS1380" s="28"/>
      <c r="AT1380" s="28"/>
      <c r="AU1380" s="28"/>
      <c r="AV1380" s="28"/>
      <c r="AW1380" s="28"/>
      <c r="AX1380" s="28"/>
      <c r="AY1380" s="28"/>
      <c r="AZ1380" s="28"/>
      <c r="BA1380" s="28"/>
      <c r="BB1380" s="28"/>
      <c r="BC1380" s="28"/>
      <c r="BD1380" s="28"/>
      <c r="BE1380" s="28"/>
      <c r="BF1380" s="28"/>
      <c r="BG1380" s="28"/>
      <c r="BH1380" s="28"/>
      <c r="BI1380" s="28"/>
      <c r="BJ1380" s="28"/>
    </row>
    <row r="1381" spans="1:62" s="12" customFormat="1" ht="14.4" x14ac:dyDescent="0.25">
      <c r="A1381" s="37"/>
      <c r="B1381" s="21"/>
      <c r="C1381" s="21"/>
      <c r="D1381" s="21"/>
      <c r="E1381" s="21"/>
      <c r="F1381" s="21"/>
      <c r="G1381" s="57"/>
      <c r="H1381" s="21"/>
      <c r="I1381" s="21"/>
      <c r="J1381" s="21"/>
      <c r="K1381" s="21"/>
      <c r="L1381" s="28"/>
      <c r="M1381" s="28"/>
      <c r="N1381" s="28"/>
      <c r="O1381" s="28"/>
      <c r="P1381" s="28"/>
      <c r="Q1381" s="28"/>
      <c r="R1381" s="28"/>
      <c r="S1381" s="28"/>
      <c r="T1381" s="28"/>
      <c r="U1381" s="28"/>
      <c r="V1381" s="28"/>
      <c r="W1381" s="28"/>
      <c r="X1381" s="28"/>
      <c r="Y1381" s="28"/>
      <c r="Z1381" s="28"/>
      <c r="AA1381" s="28"/>
      <c r="AB1381" s="28"/>
      <c r="AC1381" s="28"/>
      <c r="AD1381" s="28"/>
      <c r="AE1381" s="28"/>
      <c r="AF1381" s="28"/>
      <c r="AG1381" s="28"/>
      <c r="AH1381" s="28"/>
      <c r="AI1381" s="28"/>
      <c r="AJ1381" s="28"/>
      <c r="AK1381" s="28"/>
      <c r="AL1381" s="28"/>
      <c r="AM1381" s="28"/>
      <c r="AN1381" s="28"/>
      <c r="AO1381" s="28"/>
      <c r="AP1381" s="28"/>
      <c r="AQ1381" s="28"/>
      <c r="AR1381" s="28"/>
      <c r="AS1381" s="28"/>
      <c r="AT1381" s="28"/>
      <c r="AU1381" s="28"/>
      <c r="AV1381" s="28"/>
      <c r="AW1381" s="28"/>
      <c r="AX1381" s="28"/>
      <c r="AY1381" s="28"/>
      <c r="AZ1381" s="28"/>
      <c r="BA1381" s="28"/>
      <c r="BB1381" s="28"/>
      <c r="BC1381" s="28"/>
      <c r="BD1381" s="28"/>
      <c r="BE1381" s="28"/>
      <c r="BF1381" s="28"/>
      <c r="BG1381" s="28"/>
      <c r="BH1381" s="28"/>
      <c r="BI1381" s="28"/>
      <c r="BJ1381" s="28"/>
    </row>
    <row r="1382" spans="1:62" s="12" customFormat="1" ht="14.4" x14ac:dyDescent="0.25">
      <c r="A1382" s="37"/>
      <c r="B1382" s="21"/>
      <c r="C1382" s="21"/>
      <c r="D1382" s="21"/>
      <c r="E1382" s="21"/>
      <c r="F1382" s="21"/>
      <c r="G1382" s="57"/>
      <c r="H1382" s="21"/>
      <c r="I1382" s="21"/>
      <c r="J1382" s="21"/>
      <c r="K1382" s="21"/>
      <c r="L1382" s="28"/>
      <c r="M1382" s="28"/>
      <c r="N1382" s="28"/>
      <c r="O1382" s="28"/>
      <c r="P1382" s="28"/>
      <c r="Q1382" s="28"/>
      <c r="R1382" s="28"/>
      <c r="S1382" s="28"/>
      <c r="T1382" s="28"/>
      <c r="U1382" s="28"/>
      <c r="V1382" s="28"/>
      <c r="W1382" s="28"/>
      <c r="X1382" s="28"/>
      <c r="Y1382" s="28"/>
      <c r="Z1382" s="28"/>
      <c r="AA1382" s="28"/>
      <c r="AB1382" s="28"/>
      <c r="AC1382" s="28"/>
      <c r="AD1382" s="28"/>
      <c r="AE1382" s="28"/>
      <c r="AF1382" s="28"/>
      <c r="AG1382" s="28"/>
      <c r="AH1382" s="28"/>
      <c r="AI1382" s="28"/>
      <c r="AJ1382" s="28"/>
      <c r="AK1382" s="28"/>
      <c r="AL1382" s="28"/>
      <c r="AM1382" s="28"/>
      <c r="AN1382" s="28"/>
      <c r="AO1382" s="28"/>
      <c r="AP1382" s="28"/>
      <c r="AQ1382" s="28"/>
      <c r="AR1382" s="28"/>
      <c r="AS1382" s="28"/>
      <c r="AT1382" s="28"/>
      <c r="AU1382" s="28"/>
      <c r="AV1382" s="28"/>
      <c r="AW1382" s="28"/>
      <c r="AX1382" s="28"/>
      <c r="AY1382" s="28"/>
      <c r="AZ1382" s="28"/>
      <c r="BA1382" s="28"/>
      <c r="BB1382" s="28"/>
      <c r="BC1382" s="28"/>
      <c r="BD1382" s="28"/>
      <c r="BE1382" s="28"/>
      <c r="BF1382" s="28"/>
      <c r="BG1382" s="28"/>
      <c r="BH1382" s="28"/>
      <c r="BI1382" s="28"/>
      <c r="BJ1382" s="28"/>
    </row>
    <row r="1383" spans="1:62" s="12" customFormat="1" ht="14.4" x14ac:dyDescent="0.25">
      <c r="A1383" s="37"/>
      <c r="B1383" s="21"/>
      <c r="C1383" s="21"/>
      <c r="D1383" s="21"/>
      <c r="E1383" s="21"/>
      <c r="F1383" s="21"/>
      <c r="G1383" s="57"/>
      <c r="H1383" s="21"/>
      <c r="I1383" s="21"/>
      <c r="J1383" s="21"/>
      <c r="K1383" s="21"/>
      <c r="L1383" s="28"/>
      <c r="M1383" s="28"/>
      <c r="N1383" s="28"/>
      <c r="O1383" s="28"/>
      <c r="P1383" s="28"/>
      <c r="Q1383" s="28"/>
      <c r="R1383" s="28"/>
      <c r="S1383" s="28"/>
      <c r="T1383" s="28"/>
      <c r="U1383" s="28"/>
      <c r="V1383" s="28"/>
      <c r="W1383" s="28"/>
      <c r="X1383" s="28"/>
      <c r="Y1383" s="28"/>
      <c r="Z1383" s="28"/>
      <c r="AA1383" s="28"/>
      <c r="AB1383" s="28"/>
      <c r="AC1383" s="28"/>
      <c r="AD1383" s="28"/>
      <c r="AE1383" s="28"/>
      <c r="AF1383" s="28"/>
      <c r="AG1383" s="28"/>
      <c r="AH1383" s="28"/>
      <c r="AI1383" s="28"/>
      <c r="AJ1383" s="28"/>
      <c r="AK1383" s="28"/>
      <c r="AL1383" s="28"/>
      <c r="AM1383" s="28"/>
      <c r="AN1383" s="28"/>
      <c r="AO1383" s="28"/>
      <c r="AP1383" s="28"/>
      <c r="AQ1383" s="28"/>
      <c r="AR1383" s="28"/>
      <c r="AS1383" s="28"/>
      <c r="AT1383" s="28"/>
      <c r="AU1383" s="28"/>
      <c r="AV1383" s="28"/>
      <c r="AW1383" s="28"/>
      <c r="AX1383" s="28"/>
      <c r="AY1383" s="28"/>
      <c r="AZ1383" s="28"/>
      <c r="BA1383" s="28"/>
      <c r="BB1383" s="28"/>
      <c r="BC1383" s="28"/>
      <c r="BD1383" s="28"/>
      <c r="BE1383" s="28"/>
      <c r="BF1383" s="28"/>
      <c r="BG1383" s="28"/>
      <c r="BH1383" s="28"/>
      <c r="BI1383" s="28"/>
      <c r="BJ1383" s="28"/>
    </row>
    <row r="1384" spans="1:62" s="12" customFormat="1" ht="14.4" x14ac:dyDescent="0.25">
      <c r="A1384" s="37"/>
      <c r="B1384" s="21"/>
      <c r="C1384" s="21"/>
      <c r="D1384" s="21"/>
      <c r="E1384" s="21"/>
      <c r="F1384" s="21"/>
      <c r="G1384" s="57"/>
      <c r="H1384" s="21"/>
      <c r="I1384" s="21"/>
      <c r="J1384" s="21"/>
      <c r="K1384" s="21"/>
      <c r="L1384" s="28"/>
      <c r="M1384" s="28"/>
      <c r="N1384" s="28"/>
      <c r="O1384" s="28"/>
      <c r="P1384" s="28"/>
      <c r="Q1384" s="28"/>
      <c r="R1384" s="28"/>
      <c r="S1384" s="28"/>
      <c r="T1384" s="28"/>
      <c r="U1384" s="28"/>
      <c r="V1384" s="28"/>
      <c r="W1384" s="28"/>
      <c r="X1384" s="28"/>
      <c r="Y1384" s="28"/>
      <c r="Z1384" s="28"/>
      <c r="AA1384" s="28"/>
      <c r="AB1384" s="28"/>
      <c r="AC1384" s="28"/>
      <c r="AD1384" s="28"/>
      <c r="AE1384" s="28"/>
      <c r="AF1384" s="28"/>
      <c r="AG1384" s="28"/>
      <c r="AH1384" s="28"/>
      <c r="AI1384" s="28"/>
      <c r="AJ1384" s="28"/>
      <c r="AK1384" s="28"/>
      <c r="AL1384" s="28"/>
      <c r="AM1384" s="28"/>
      <c r="AN1384" s="28"/>
      <c r="AO1384" s="28"/>
      <c r="AP1384" s="28"/>
      <c r="AQ1384" s="28"/>
      <c r="AR1384" s="28"/>
      <c r="AS1384" s="28"/>
      <c r="AT1384" s="28"/>
      <c r="AU1384" s="28"/>
      <c r="AV1384" s="28"/>
      <c r="AW1384" s="28"/>
      <c r="AX1384" s="28"/>
      <c r="AY1384" s="28"/>
      <c r="AZ1384" s="28"/>
      <c r="BA1384" s="28"/>
      <c r="BB1384" s="28"/>
      <c r="BC1384" s="28"/>
      <c r="BD1384" s="28"/>
      <c r="BE1384" s="28"/>
      <c r="BF1384" s="28"/>
      <c r="BG1384" s="28"/>
      <c r="BH1384" s="28"/>
      <c r="BI1384" s="28"/>
      <c r="BJ1384" s="28"/>
    </row>
    <row r="1385" spans="1:62" s="12" customFormat="1" ht="14.4" x14ac:dyDescent="0.25">
      <c r="A1385" s="37"/>
      <c r="B1385" s="21"/>
      <c r="C1385" s="21"/>
      <c r="D1385" s="21"/>
      <c r="E1385" s="21"/>
      <c r="F1385" s="21"/>
      <c r="G1385" s="57"/>
      <c r="H1385" s="21"/>
      <c r="I1385" s="21"/>
      <c r="J1385" s="21"/>
      <c r="K1385" s="21"/>
      <c r="L1385" s="28"/>
      <c r="M1385" s="28"/>
      <c r="N1385" s="28"/>
      <c r="O1385" s="28"/>
      <c r="P1385" s="28"/>
      <c r="Q1385" s="28"/>
      <c r="R1385" s="28"/>
      <c r="S1385" s="28"/>
      <c r="T1385" s="28"/>
      <c r="U1385" s="28"/>
      <c r="V1385" s="28"/>
      <c r="W1385" s="28"/>
      <c r="X1385" s="28"/>
      <c r="Y1385" s="28"/>
      <c r="Z1385" s="28"/>
      <c r="AA1385" s="28"/>
      <c r="AB1385" s="28"/>
      <c r="AC1385" s="28"/>
      <c r="AD1385" s="28"/>
      <c r="AE1385" s="28"/>
      <c r="AF1385" s="28"/>
      <c r="AG1385" s="28"/>
      <c r="AH1385" s="28"/>
      <c r="AI1385" s="28"/>
      <c r="AJ1385" s="28"/>
      <c r="AK1385" s="28"/>
      <c r="AL1385" s="28"/>
      <c r="AM1385" s="28"/>
      <c r="AN1385" s="28"/>
      <c r="AO1385" s="28"/>
      <c r="AP1385" s="28"/>
      <c r="AQ1385" s="28"/>
      <c r="AR1385" s="28"/>
      <c r="AS1385" s="28"/>
      <c r="AT1385" s="28"/>
      <c r="AU1385" s="28"/>
      <c r="AV1385" s="28"/>
      <c r="AW1385" s="28"/>
      <c r="AX1385" s="28"/>
      <c r="AY1385" s="28"/>
      <c r="AZ1385" s="28"/>
      <c r="BA1385" s="28"/>
      <c r="BB1385" s="28"/>
      <c r="BC1385" s="28"/>
      <c r="BD1385" s="28"/>
      <c r="BE1385" s="28"/>
      <c r="BF1385" s="28"/>
      <c r="BG1385" s="28"/>
      <c r="BH1385" s="28"/>
      <c r="BI1385" s="28"/>
      <c r="BJ1385" s="28"/>
    </row>
    <row r="1386" spans="1:62" s="12" customFormat="1" ht="14.4" x14ac:dyDescent="0.25">
      <c r="A1386" s="37"/>
      <c r="B1386" s="21"/>
      <c r="C1386" s="21"/>
      <c r="D1386" s="21"/>
      <c r="E1386" s="21"/>
      <c r="F1386" s="21"/>
      <c r="G1386" s="57"/>
      <c r="H1386" s="21"/>
      <c r="I1386" s="21"/>
      <c r="J1386" s="21"/>
      <c r="K1386" s="21"/>
      <c r="L1386" s="28"/>
      <c r="M1386" s="28"/>
      <c r="N1386" s="28"/>
      <c r="O1386" s="28"/>
      <c r="P1386" s="28"/>
      <c r="Q1386" s="28"/>
      <c r="R1386" s="28"/>
      <c r="S1386" s="28"/>
      <c r="T1386" s="28"/>
      <c r="U1386" s="28"/>
      <c r="V1386" s="28"/>
      <c r="W1386" s="28"/>
      <c r="X1386" s="28"/>
      <c r="Y1386" s="28"/>
      <c r="Z1386" s="28"/>
      <c r="AA1386" s="28"/>
      <c r="AB1386" s="28"/>
      <c r="AC1386" s="28"/>
      <c r="AD1386" s="28"/>
      <c r="AE1386" s="28"/>
      <c r="AF1386" s="28"/>
      <c r="AG1386" s="28"/>
      <c r="AH1386" s="28"/>
      <c r="AI1386" s="28"/>
      <c r="AJ1386" s="28"/>
      <c r="AK1386" s="28"/>
      <c r="AL1386" s="28"/>
      <c r="AM1386" s="28"/>
      <c r="AN1386" s="28"/>
      <c r="AO1386" s="28"/>
      <c r="AP1386" s="28"/>
      <c r="AQ1386" s="28"/>
      <c r="AR1386" s="28"/>
      <c r="AS1386" s="28"/>
      <c r="AT1386" s="28"/>
      <c r="AU1386" s="28"/>
      <c r="AV1386" s="28"/>
      <c r="AW1386" s="28"/>
      <c r="AX1386" s="28"/>
      <c r="AY1386" s="28"/>
      <c r="AZ1386" s="28"/>
      <c r="BA1386" s="28"/>
      <c r="BB1386" s="28"/>
      <c r="BC1386" s="28"/>
      <c r="BD1386" s="28"/>
      <c r="BE1386" s="28"/>
      <c r="BF1386" s="28"/>
      <c r="BG1386" s="28"/>
      <c r="BH1386" s="28"/>
      <c r="BI1386" s="28"/>
      <c r="BJ1386" s="28"/>
    </row>
    <row r="1387" spans="1:62" s="12" customFormat="1" ht="14.4" x14ac:dyDescent="0.25">
      <c r="A1387" s="37"/>
      <c r="B1387" s="21"/>
      <c r="C1387" s="21"/>
      <c r="D1387" s="21"/>
      <c r="E1387" s="21"/>
      <c r="F1387" s="21"/>
      <c r="G1387" s="57"/>
      <c r="H1387" s="21"/>
      <c r="I1387" s="21"/>
      <c r="J1387" s="21"/>
      <c r="K1387" s="21"/>
      <c r="L1387" s="28"/>
      <c r="M1387" s="28"/>
      <c r="N1387" s="28"/>
      <c r="O1387" s="28"/>
      <c r="P1387" s="28"/>
      <c r="Q1387" s="28"/>
      <c r="R1387" s="28"/>
      <c r="S1387" s="28"/>
      <c r="T1387" s="28"/>
      <c r="U1387" s="28"/>
      <c r="V1387" s="28"/>
      <c r="W1387" s="28"/>
      <c r="X1387" s="28"/>
      <c r="Y1387" s="28"/>
      <c r="Z1387" s="28"/>
      <c r="AA1387" s="28"/>
      <c r="AB1387" s="28"/>
      <c r="AC1387" s="28"/>
      <c r="AD1387" s="28"/>
      <c r="AE1387" s="28"/>
      <c r="AF1387" s="28"/>
      <c r="AG1387" s="28"/>
      <c r="AH1387" s="28"/>
      <c r="AI1387" s="28"/>
      <c r="AJ1387" s="28"/>
      <c r="AK1387" s="28"/>
      <c r="AL1387" s="28"/>
      <c r="AM1387" s="28"/>
      <c r="AN1387" s="28"/>
      <c r="AO1387" s="28"/>
      <c r="AP1387" s="28"/>
      <c r="AQ1387" s="28"/>
      <c r="AR1387" s="28"/>
      <c r="AS1387" s="28"/>
      <c r="AT1387" s="28"/>
      <c r="AU1387" s="28"/>
      <c r="AV1387" s="28"/>
      <c r="AW1387" s="28"/>
      <c r="AX1387" s="28"/>
      <c r="AY1387" s="28"/>
      <c r="AZ1387" s="28"/>
      <c r="BA1387" s="28"/>
      <c r="BB1387" s="28"/>
      <c r="BC1387" s="28"/>
      <c r="BD1387" s="28"/>
      <c r="BE1387" s="28"/>
      <c r="BF1387" s="28"/>
      <c r="BG1387" s="28"/>
      <c r="BH1387" s="28"/>
      <c r="BI1387" s="28"/>
      <c r="BJ1387" s="28"/>
    </row>
    <row r="1388" spans="1:62" s="12" customFormat="1" ht="14.4" x14ac:dyDescent="0.25">
      <c r="A1388" s="37"/>
      <c r="B1388" s="21"/>
      <c r="C1388" s="21"/>
      <c r="D1388" s="21"/>
      <c r="E1388" s="21"/>
      <c r="F1388" s="21"/>
      <c r="G1388" s="57"/>
      <c r="H1388" s="21"/>
      <c r="I1388" s="21"/>
      <c r="J1388" s="21"/>
      <c r="K1388" s="21"/>
      <c r="L1388" s="28"/>
      <c r="M1388" s="28"/>
      <c r="N1388" s="28"/>
      <c r="O1388" s="28"/>
      <c r="P1388" s="28"/>
      <c r="Q1388" s="28"/>
      <c r="R1388" s="28"/>
      <c r="S1388" s="28"/>
      <c r="T1388" s="28"/>
      <c r="U1388" s="28"/>
      <c r="V1388" s="28"/>
      <c r="W1388" s="28"/>
      <c r="X1388" s="28"/>
      <c r="Y1388" s="28"/>
      <c r="Z1388" s="28"/>
      <c r="AA1388" s="28"/>
      <c r="AB1388" s="28"/>
      <c r="AC1388" s="28"/>
      <c r="AD1388" s="28"/>
      <c r="AE1388" s="28"/>
      <c r="AF1388" s="28"/>
      <c r="AG1388" s="28"/>
      <c r="AH1388" s="28"/>
      <c r="AI1388" s="28"/>
      <c r="AJ1388" s="28"/>
      <c r="AK1388" s="28"/>
      <c r="AL1388" s="28"/>
      <c r="AM1388" s="28"/>
      <c r="AN1388" s="28"/>
      <c r="AO1388" s="28"/>
      <c r="AP1388" s="28"/>
      <c r="AQ1388" s="28"/>
      <c r="AR1388" s="28"/>
      <c r="AS1388" s="28"/>
      <c r="AT1388" s="28"/>
      <c r="AU1388" s="28"/>
      <c r="AV1388" s="28"/>
      <c r="AW1388" s="28"/>
      <c r="AX1388" s="28"/>
      <c r="AY1388" s="28"/>
      <c r="AZ1388" s="28"/>
      <c r="BA1388" s="28"/>
      <c r="BB1388" s="28"/>
      <c r="BC1388" s="28"/>
      <c r="BD1388" s="28"/>
      <c r="BE1388" s="28"/>
      <c r="BF1388" s="28"/>
      <c r="BG1388" s="28"/>
      <c r="BH1388" s="28"/>
      <c r="BI1388" s="28"/>
      <c r="BJ1388" s="28"/>
    </row>
    <row r="1389" spans="1:62" s="12" customFormat="1" ht="14.4" x14ac:dyDescent="0.25">
      <c r="A1389" s="37"/>
      <c r="B1389" s="21"/>
      <c r="C1389" s="21"/>
      <c r="D1389" s="21"/>
      <c r="E1389" s="21"/>
      <c r="F1389" s="21"/>
      <c r="G1389" s="57"/>
      <c r="H1389" s="21"/>
      <c r="I1389" s="21"/>
      <c r="J1389" s="21"/>
      <c r="K1389" s="21"/>
      <c r="L1389" s="28"/>
      <c r="M1389" s="28"/>
      <c r="N1389" s="28"/>
      <c r="O1389" s="28"/>
      <c r="P1389" s="28"/>
      <c r="Q1389" s="28"/>
      <c r="R1389" s="28"/>
      <c r="S1389" s="28"/>
      <c r="T1389" s="28"/>
      <c r="U1389" s="28"/>
      <c r="V1389" s="28"/>
      <c r="W1389" s="28"/>
      <c r="X1389" s="28"/>
      <c r="Y1389" s="28"/>
      <c r="Z1389" s="28"/>
      <c r="AA1389" s="28"/>
      <c r="AB1389" s="28"/>
      <c r="AC1389" s="28"/>
      <c r="AD1389" s="28"/>
      <c r="AE1389" s="28"/>
      <c r="AF1389" s="28"/>
      <c r="AG1389" s="28"/>
      <c r="AH1389" s="28"/>
      <c r="AI1389" s="28"/>
      <c r="AJ1389" s="28"/>
      <c r="AK1389" s="28"/>
      <c r="AL1389" s="28"/>
      <c r="AM1389" s="28"/>
      <c r="AN1389" s="28"/>
      <c r="AO1389" s="28"/>
      <c r="AP1389" s="28"/>
      <c r="AQ1389" s="28"/>
      <c r="AR1389" s="28"/>
      <c r="AS1389" s="28"/>
      <c r="AT1389" s="28"/>
      <c r="AU1389" s="28"/>
      <c r="AV1389" s="28"/>
      <c r="AW1389" s="28"/>
      <c r="AX1389" s="28"/>
      <c r="AY1389" s="28"/>
      <c r="AZ1389" s="28"/>
      <c r="BA1389" s="28"/>
      <c r="BB1389" s="28"/>
      <c r="BC1389" s="28"/>
      <c r="BD1389" s="28"/>
      <c r="BE1389" s="28"/>
      <c r="BF1389" s="28"/>
      <c r="BG1389" s="28"/>
      <c r="BH1389" s="28"/>
      <c r="BI1389" s="28"/>
      <c r="BJ1389" s="28"/>
    </row>
    <row r="1390" spans="1:62" s="12" customFormat="1" ht="14.4" x14ac:dyDescent="0.25">
      <c r="A1390" s="37"/>
      <c r="B1390" s="21"/>
      <c r="C1390" s="21"/>
      <c r="D1390" s="21"/>
      <c r="E1390" s="21"/>
      <c r="F1390" s="21"/>
      <c r="G1390" s="57"/>
      <c r="H1390" s="21"/>
      <c r="I1390" s="21"/>
      <c r="J1390" s="21"/>
      <c r="K1390" s="21"/>
      <c r="L1390" s="28"/>
      <c r="M1390" s="28"/>
      <c r="N1390" s="28"/>
      <c r="O1390" s="28"/>
      <c r="P1390" s="28"/>
      <c r="Q1390" s="28"/>
      <c r="R1390" s="28"/>
      <c r="S1390" s="28"/>
      <c r="T1390" s="28"/>
      <c r="U1390" s="28"/>
      <c r="V1390" s="28"/>
      <c r="W1390" s="28"/>
      <c r="X1390" s="28"/>
      <c r="Y1390" s="28"/>
      <c r="Z1390" s="28"/>
      <c r="AA1390" s="28"/>
      <c r="AB1390" s="28"/>
      <c r="AC1390" s="28"/>
      <c r="AD1390" s="28"/>
      <c r="AE1390" s="28"/>
      <c r="AF1390" s="28"/>
      <c r="AG1390" s="28"/>
      <c r="AH1390" s="28"/>
      <c r="AI1390" s="28"/>
      <c r="AJ1390" s="28"/>
      <c r="AK1390" s="28"/>
      <c r="AL1390" s="28"/>
      <c r="AM1390" s="28"/>
      <c r="AN1390" s="28"/>
      <c r="AO1390" s="28"/>
      <c r="AP1390" s="28"/>
      <c r="AQ1390" s="28"/>
      <c r="AR1390" s="28"/>
      <c r="AS1390" s="28"/>
      <c r="AT1390" s="28"/>
      <c r="AU1390" s="28"/>
      <c r="AV1390" s="28"/>
      <c r="AW1390" s="28"/>
      <c r="AX1390" s="28"/>
      <c r="AY1390" s="28"/>
      <c r="AZ1390" s="28"/>
      <c r="BA1390" s="28"/>
      <c r="BB1390" s="28"/>
      <c r="BC1390" s="28"/>
      <c r="BD1390" s="28"/>
      <c r="BE1390" s="28"/>
      <c r="BF1390" s="28"/>
      <c r="BG1390" s="28"/>
      <c r="BH1390" s="28"/>
      <c r="BI1390" s="28"/>
      <c r="BJ1390" s="28"/>
    </row>
    <row r="1391" spans="1:62" s="12" customFormat="1" ht="14.4" x14ac:dyDescent="0.25">
      <c r="A1391" s="37"/>
      <c r="B1391" s="21"/>
      <c r="C1391" s="21"/>
      <c r="D1391" s="21"/>
      <c r="E1391" s="21"/>
      <c r="F1391" s="21"/>
      <c r="G1391" s="57"/>
      <c r="H1391" s="21"/>
      <c r="I1391" s="21"/>
      <c r="J1391" s="21"/>
      <c r="K1391" s="21"/>
      <c r="L1391" s="28"/>
      <c r="M1391" s="28"/>
      <c r="N1391" s="28"/>
      <c r="O1391" s="28"/>
      <c r="P1391" s="28"/>
      <c r="Q1391" s="28"/>
      <c r="R1391" s="28"/>
      <c r="S1391" s="28"/>
      <c r="T1391" s="28"/>
      <c r="U1391" s="28"/>
      <c r="V1391" s="28"/>
      <c r="W1391" s="28"/>
      <c r="X1391" s="28"/>
      <c r="Y1391" s="28"/>
      <c r="Z1391" s="28"/>
      <c r="AA1391" s="28"/>
      <c r="AB1391" s="28"/>
      <c r="AC1391" s="28"/>
      <c r="AD1391" s="28"/>
      <c r="AE1391" s="28"/>
      <c r="AF1391" s="28"/>
      <c r="AG1391" s="28"/>
      <c r="AH1391" s="28"/>
      <c r="AI1391" s="28"/>
      <c r="AJ1391" s="28"/>
      <c r="AK1391" s="28"/>
      <c r="AL1391" s="28"/>
      <c r="AM1391" s="28"/>
      <c r="AN1391" s="28"/>
      <c r="AO1391" s="28"/>
      <c r="AP1391" s="28"/>
      <c r="AQ1391" s="28"/>
      <c r="AR1391" s="28"/>
      <c r="AS1391" s="28"/>
      <c r="AT1391" s="28"/>
      <c r="AU1391" s="28"/>
      <c r="AV1391" s="28"/>
      <c r="AW1391" s="28"/>
      <c r="AX1391" s="28"/>
      <c r="AY1391" s="28"/>
      <c r="AZ1391" s="28"/>
      <c r="BA1391" s="28"/>
      <c r="BB1391" s="28"/>
      <c r="BC1391" s="28"/>
      <c r="BD1391" s="28"/>
      <c r="BE1391" s="28"/>
      <c r="BF1391" s="28"/>
      <c r="BG1391" s="28"/>
      <c r="BH1391" s="28"/>
      <c r="BI1391" s="28"/>
      <c r="BJ1391" s="28"/>
    </row>
    <row r="1392" spans="1:62" s="12" customFormat="1" ht="14.4" x14ac:dyDescent="0.25">
      <c r="A1392" s="37"/>
      <c r="B1392" s="21"/>
      <c r="C1392" s="21"/>
      <c r="D1392" s="21"/>
      <c r="E1392" s="21"/>
      <c r="F1392" s="21"/>
      <c r="G1392" s="57"/>
      <c r="H1392" s="21"/>
      <c r="I1392" s="21"/>
      <c r="J1392" s="21"/>
      <c r="K1392" s="21"/>
      <c r="L1392" s="28"/>
      <c r="M1392" s="28"/>
      <c r="N1392" s="28"/>
      <c r="O1392" s="28"/>
      <c r="P1392" s="28"/>
      <c r="Q1392" s="28"/>
      <c r="R1392" s="28"/>
      <c r="S1392" s="28"/>
      <c r="T1392" s="28"/>
      <c r="U1392" s="28"/>
      <c r="V1392" s="28"/>
      <c r="W1392" s="28"/>
      <c r="X1392" s="28"/>
      <c r="Y1392" s="28"/>
      <c r="Z1392" s="28"/>
      <c r="AA1392" s="28"/>
      <c r="AB1392" s="28"/>
      <c r="AC1392" s="28"/>
      <c r="AD1392" s="28"/>
      <c r="AE1392" s="28"/>
      <c r="AF1392" s="28"/>
      <c r="AG1392" s="28"/>
      <c r="AH1392" s="28"/>
      <c r="AI1392" s="28"/>
      <c r="AJ1392" s="28"/>
      <c r="AK1392" s="28"/>
      <c r="AL1392" s="28"/>
      <c r="AM1392" s="28"/>
      <c r="AN1392" s="28"/>
      <c r="AO1392" s="28"/>
      <c r="AP1392" s="28"/>
      <c r="AQ1392" s="28"/>
      <c r="AR1392" s="28"/>
      <c r="AS1392" s="28"/>
      <c r="AT1392" s="28"/>
      <c r="AU1392" s="28"/>
      <c r="AV1392" s="28"/>
      <c r="AW1392" s="28"/>
      <c r="AX1392" s="28"/>
      <c r="AY1392" s="28"/>
      <c r="AZ1392" s="28"/>
      <c r="BA1392" s="28"/>
      <c r="BB1392" s="28"/>
      <c r="BC1392" s="28"/>
      <c r="BD1392" s="28"/>
      <c r="BE1392" s="28"/>
      <c r="BF1392" s="28"/>
      <c r="BG1392" s="28"/>
      <c r="BH1392" s="28"/>
      <c r="BI1392" s="28"/>
      <c r="BJ1392" s="28"/>
    </row>
    <row r="1393" spans="1:62" s="12" customFormat="1" ht="14.4" x14ac:dyDescent="0.25">
      <c r="A1393" s="37"/>
      <c r="B1393" s="21"/>
      <c r="C1393" s="21"/>
      <c r="D1393" s="21"/>
      <c r="E1393" s="21"/>
      <c r="F1393" s="21"/>
      <c r="G1393" s="57"/>
      <c r="H1393" s="21"/>
      <c r="I1393" s="21"/>
      <c r="J1393" s="21"/>
      <c r="K1393" s="21"/>
      <c r="L1393" s="28"/>
      <c r="M1393" s="28"/>
      <c r="N1393" s="28"/>
      <c r="O1393" s="28"/>
      <c r="P1393" s="28"/>
      <c r="Q1393" s="28"/>
      <c r="R1393" s="28"/>
      <c r="S1393" s="28"/>
      <c r="T1393" s="28"/>
      <c r="U1393" s="28"/>
      <c r="V1393" s="28"/>
      <c r="W1393" s="28"/>
      <c r="X1393" s="28"/>
      <c r="Y1393" s="28"/>
      <c r="Z1393" s="28"/>
      <c r="AA1393" s="28"/>
      <c r="AB1393" s="28"/>
      <c r="AC1393" s="28"/>
      <c r="AD1393" s="28"/>
      <c r="AE1393" s="28"/>
      <c r="AF1393" s="28"/>
      <c r="AG1393" s="28"/>
      <c r="AH1393" s="28"/>
      <c r="AI1393" s="28"/>
      <c r="AJ1393" s="28"/>
      <c r="AK1393" s="28"/>
      <c r="AL1393" s="28"/>
      <c r="AM1393" s="28"/>
      <c r="AN1393" s="28"/>
      <c r="AO1393" s="28"/>
      <c r="AP1393" s="28"/>
      <c r="AQ1393" s="28"/>
      <c r="AR1393" s="28"/>
      <c r="AS1393" s="28"/>
      <c r="AT1393" s="28"/>
      <c r="AU1393" s="28"/>
      <c r="AV1393" s="28"/>
      <c r="AW1393" s="28"/>
      <c r="AX1393" s="28"/>
      <c r="AY1393" s="28"/>
      <c r="AZ1393" s="28"/>
      <c r="BA1393" s="28"/>
      <c r="BB1393" s="28"/>
      <c r="BC1393" s="28"/>
      <c r="BD1393" s="28"/>
      <c r="BE1393" s="28"/>
      <c r="BF1393" s="28"/>
      <c r="BG1393" s="28"/>
      <c r="BH1393" s="28"/>
      <c r="BI1393" s="28"/>
      <c r="BJ1393" s="28"/>
    </row>
    <row r="1394" spans="1:62" s="12" customFormat="1" ht="14.4" x14ac:dyDescent="0.25">
      <c r="A1394" s="37"/>
      <c r="B1394" s="21"/>
      <c r="C1394" s="21"/>
      <c r="D1394" s="21"/>
      <c r="E1394" s="21"/>
      <c r="F1394" s="21"/>
      <c r="G1394" s="57"/>
      <c r="H1394" s="21"/>
      <c r="I1394" s="21"/>
      <c r="J1394" s="21"/>
      <c r="K1394" s="21"/>
      <c r="L1394" s="28"/>
      <c r="M1394" s="28"/>
      <c r="N1394" s="28"/>
      <c r="O1394" s="28"/>
      <c r="P1394" s="28"/>
      <c r="Q1394" s="28"/>
      <c r="R1394" s="28"/>
      <c r="S1394" s="28"/>
      <c r="T1394" s="28"/>
      <c r="U1394" s="28"/>
      <c r="V1394" s="28"/>
      <c r="W1394" s="28"/>
      <c r="X1394" s="28"/>
      <c r="Y1394" s="28"/>
      <c r="Z1394" s="28"/>
      <c r="AA1394" s="28"/>
      <c r="AB1394" s="28"/>
      <c r="AC1394" s="28"/>
      <c r="AD1394" s="28"/>
      <c r="AE1394" s="28"/>
      <c r="AF1394" s="28"/>
      <c r="AG1394" s="28"/>
      <c r="AH1394" s="28"/>
      <c r="AI1394" s="28"/>
      <c r="AJ1394" s="28"/>
      <c r="AK1394" s="28"/>
      <c r="AL1394" s="28"/>
      <c r="AM1394" s="28"/>
      <c r="AN1394" s="28"/>
      <c r="AO1394" s="28"/>
      <c r="AP1394" s="28"/>
      <c r="AQ1394" s="28"/>
      <c r="AR1394" s="28"/>
      <c r="AS1394" s="28"/>
      <c r="AT1394" s="28"/>
      <c r="AU1394" s="28"/>
      <c r="AV1394" s="28"/>
      <c r="AW1394" s="28"/>
      <c r="AX1394" s="28"/>
      <c r="AY1394" s="28"/>
      <c r="AZ1394" s="28"/>
      <c r="BA1394" s="28"/>
      <c r="BB1394" s="28"/>
      <c r="BC1394" s="28"/>
      <c r="BD1394" s="28"/>
      <c r="BE1394" s="28"/>
      <c r="BF1394" s="28"/>
      <c r="BG1394" s="28"/>
      <c r="BH1394" s="28"/>
      <c r="BI1394" s="28"/>
      <c r="BJ1394" s="28"/>
    </row>
    <row r="1395" spans="1:62" s="12" customFormat="1" ht="14.4" x14ac:dyDescent="0.25">
      <c r="A1395" s="37"/>
      <c r="B1395" s="21"/>
      <c r="C1395" s="21"/>
      <c r="D1395" s="21"/>
      <c r="E1395" s="21"/>
      <c r="F1395" s="21"/>
      <c r="G1395" s="57"/>
      <c r="H1395" s="21"/>
      <c r="I1395" s="21"/>
      <c r="J1395" s="21"/>
      <c r="K1395" s="21"/>
      <c r="L1395" s="28"/>
      <c r="M1395" s="28"/>
      <c r="N1395" s="28"/>
      <c r="O1395" s="28"/>
      <c r="P1395" s="28"/>
      <c r="Q1395" s="28"/>
      <c r="R1395" s="28"/>
      <c r="S1395" s="28"/>
      <c r="T1395" s="28"/>
      <c r="U1395" s="28"/>
      <c r="V1395" s="28"/>
      <c r="W1395" s="28"/>
      <c r="X1395" s="28"/>
      <c r="Y1395" s="28"/>
      <c r="Z1395" s="28"/>
      <c r="AA1395" s="28"/>
      <c r="AB1395" s="28"/>
      <c r="AC1395" s="28"/>
      <c r="AD1395" s="28"/>
      <c r="AE1395" s="28"/>
      <c r="AF1395" s="28"/>
      <c r="AG1395" s="28"/>
      <c r="AH1395" s="28"/>
      <c r="AI1395" s="28"/>
      <c r="AJ1395" s="28"/>
      <c r="AK1395" s="28"/>
      <c r="AL1395" s="28"/>
      <c r="AM1395" s="28"/>
      <c r="AN1395" s="28"/>
      <c r="AO1395" s="28"/>
      <c r="AP1395" s="28"/>
      <c r="AQ1395" s="28"/>
      <c r="AR1395" s="28"/>
      <c r="AS1395" s="28"/>
      <c r="AT1395" s="28"/>
      <c r="AU1395" s="28"/>
      <c r="AV1395" s="28"/>
      <c r="AW1395" s="28"/>
      <c r="AX1395" s="28"/>
      <c r="AY1395" s="28"/>
      <c r="AZ1395" s="28"/>
      <c r="BA1395" s="28"/>
      <c r="BB1395" s="28"/>
      <c r="BC1395" s="28"/>
      <c r="BD1395" s="28"/>
      <c r="BE1395" s="28"/>
      <c r="BF1395" s="28"/>
      <c r="BG1395" s="28"/>
      <c r="BH1395" s="28"/>
      <c r="BI1395" s="28"/>
      <c r="BJ1395" s="28"/>
    </row>
    <row r="1396" spans="1:62" s="12" customFormat="1" ht="14.4" x14ac:dyDescent="0.25">
      <c r="A1396" s="37"/>
      <c r="B1396" s="21"/>
      <c r="C1396" s="21"/>
      <c r="D1396" s="21"/>
      <c r="E1396" s="21"/>
      <c r="F1396" s="21"/>
      <c r="G1396" s="57"/>
      <c r="H1396" s="21"/>
      <c r="I1396" s="21"/>
      <c r="J1396" s="21"/>
      <c r="K1396" s="21"/>
      <c r="L1396" s="28"/>
      <c r="M1396" s="28"/>
      <c r="N1396" s="28"/>
      <c r="O1396" s="28"/>
      <c r="P1396" s="28"/>
      <c r="Q1396" s="28"/>
      <c r="R1396" s="28"/>
      <c r="S1396" s="28"/>
      <c r="T1396" s="28"/>
      <c r="U1396" s="28"/>
      <c r="V1396" s="28"/>
      <c r="W1396" s="28"/>
      <c r="X1396" s="28"/>
      <c r="Y1396" s="28"/>
      <c r="Z1396" s="28"/>
      <c r="AA1396" s="28"/>
      <c r="AB1396" s="28"/>
      <c r="AC1396" s="28"/>
      <c r="AD1396" s="28"/>
      <c r="AE1396" s="28"/>
      <c r="AF1396" s="28"/>
      <c r="AG1396" s="28"/>
      <c r="AH1396" s="28"/>
      <c r="AI1396" s="28"/>
      <c r="AJ1396" s="28"/>
      <c r="AK1396" s="28"/>
      <c r="AL1396" s="28"/>
      <c r="AM1396" s="28"/>
      <c r="AN1396" s="28"/>
      <c r="AO1396" s="28"/>
      <c r="AP1396" s="28"/>
      <c r="AQ1396" s="28"/>
      <c r="AR1396" s="28"/>
      <c r="AS1396" s="28"/>
      <c r="AT1396" s="28"/>
      <c r="AU1396" s="28"/>
      <c r="AV1396" s="28"/>
      <c r="AW1396" s="28"/>
      <c r="AX1396" s="28"/>
      <c r="AY1396" s="28"/>
      <c r="AZ1396" s="28"/>
      <c r="BA1396" s="28"/>
      <c r="BB1396" s="28"/>
      <c r="BC1396" s="28"/>
      <c r="BD1396" s="28"/>
      <c r="BE1396" s="28"/>
      <c r="BF1396" s="28"/>
      <c r="BG1396" s="28"/>
      <c r="BH1396" s="28"/>
      <c r="BI1396" s="28"/>
      <c r="BJ1396" s="28"/>
    </row>
    <row r="1397" spans="1:62" s="12" customFormat="1" ht="14.4" x14ac:dyDescent="0.25">
      <c r="A1397" s="37"/>
      <c r="B1397" s="21"/>
      <c r="C1397" s="21"/>
      <c r="D1397" s="21"/>
      <c r="E1397" s="21"/>
      <c r="F1397" s="21"/>
      <c r="G1397" s="57"/>
      <c r="H1397" s="21"/>
      <c r="I1397" s="21"/>
      <c r="J1397" s="21"/>
      <c r="K1397" s="21"/>
      <c r="L1397" s="28"/>
      <c r="M1397" s="28"/>
      <c r="N1397" s="28"/>
      <c r="O1397" s="28"/>
      <c r="P1397" s="28"/>
      <c r="Q1397" s="28"/>
      <c r="R1397" s="28"/>
      <c r="S1397" s="28"/>
      <c r="T1397" s="28"/>
      <c r="U1397" s="28"/>
      <c r="V1397" s="28"/>
      <c r="W1397" s="28"/>
      <c r="X1397" s="28"/>
      <c r="Y1397" s="28"/>
      <c r="Z1397" s="28"/>
      <c r="AA1397" s="28"/>
      <c r="AB1397" s="28"/>
      <c r="AC1397" s="28"/>
      <c r="AD1397" s="28"/>
      <c r="AE1397" s="28"/>
      <c r="AF1397" s="28"/>
      <c r="AG1397" s="28"/>
      <c r="AH1397" s="28"/>
      <c r="AI1397" s="28"/>
      <c r="AJ1397" s="28"/>
      <c r="AK1397" s="28"/>
      <c r="AL1397" s="28"/>
      <c r="AM1397" s="28"/>
      <c r="AN1397" s="28"/>
      <c r="AO1397" s="28"/>
      <c r="AP1397" s="28"/>
      <c r="AQ1397" s="28"/>
      <c r="AR1397" s="28"/>
      <c r="AS1397" s="28"/>
      <c r="AT1397" s="28"/>
      <c r="AU1397" s="28"/>
      <c r="AV1397" s="28"/>
      <c r="AW1397" s="28"/>
      <c r="AX1397" s="28"/>
      <c r="AY1397" s="28"/>
      <c r="AZ1397" s="28"/>
      <c r="BA1397" s="28"/>
      <c r="BB1397" s="28"/>
      <c r="BC1397" s="28"/>
      <c r="BD1397" s="28"/>
      <c r="BE1397" s="28"/>
      <c r="BF1397" s="28"/>
      <c r="BG1397" s="28"/>
      <c r="BH1397" s="28"/>
      <c r="BI1397" s="28"/>
      <c r="BJ1397" s="28"/>
    </row>
    <row r="1398" spans="1:62" s="12" customFormat="1" ht="14.4" x14ac:dyDescent="0.25">
      <c r="A1398" s="37"/>
      <c r="B1398" s="21"/>
      <c r="C1398" s="21"/>
      <c r="D1398" s="21"/>
      <c r="E1398" s="21"/>
      <c r="F1398" s="21"/>
      <c r="G1398" s="57"/>
      <c r="H1398" s="21"/>
      <c r="I1398" s="21"/>
      <c r="J1398" s="21"/>
      <c r="K1398" s="21"/>
      <c r="L1398" s="28"/>
      <c r="M1398" s="28"/>
      <c r="N1398" s="28"/>
      <c r="O1398" s="28"/>
      <c r="P1398" s="28"/>
      <c r="Q1398" s="28"/>
      <c r="R1398" s="28"/>
      <c r="S1398" s="28"/>
      <c r="T1398" s="28"/>
      <c r="U1398" s="28"/>
      <c r="V1398" s="28"/>
      <c r="W1398" s="28"/>
      <c r="X1398" s="28"/>
      <c r="Y1398" s="28"/>
      <c r="Z1398" s="28"/>
      <c r="AA1398" s="28"/>
      <c r="AB1398" s="28"/>
      <c r="AC1398" s="28"/>
      <c r="AD1398" s="28"/>
      <c r="AE1398" s="28"/>
      <c r="AF1398" s="28"/>
      <c r="AG1398" s="28"/>
      <c r="AH1398" s="28"/>
      <c r="AI1398" s="28"/>
      <c r="AJ1398" s="28"/>
      <c r="AK1398" s="28"/>
      <c r="AL1398" s="28"/>
      <c r="AM1398" s="28"/>
      <c r="AN1398" s="28"/>
      <c r="AO1398" s="28"/>
      <c r="AP1398" s="28"/>
      <c r="AQ1398" s="28"/>
      <c r="AR1398" s="28"/>
      <c r="AS1398" s="28"/>
      <c r="AT1398" s="28"/>
      <c r="AU1398" s="28"/>
      <c r="AV1398" s="28"/>
      <c r="AW1398" s="28"/>
      <c r="AX1398" s="28"/>
      <c r="AY1398" s="28"/>
      <c r="AZ1398" s="28"/>
      <c r="BA1398" s="28"/>
      <c r="BB1398" s="28"/>
      <c r="BC1398" s="28"/>
      <c r="BD1398" s="28"/>
      <c r="BE1398" s="28"/>
      <c r="BF1398" s="28"/>
      <c r="BG1398" s="28"/>
      <c r="BH1398" s="28"/>
      <c r="BI1398" s="28"/>
      <c r="BJ1398" s="28"/>
    </row>
    <row r="1399" spans="1:62" s="12" customFormat="1" ht="14.4" x14ac:dyDescent="0.25">
      <c r="A1399" s="37"/>
      <c r="B1399" s="21"/>
      <c r="C1399" s="21"/>
      <c r="D1399" s="21"/>
      <c r="E1399" s="21"/>
      <c r="F1399" s="21"/>
      <c r="G1399" s="57"/>
      <c r="H1399" s="21"/>
      <c r="I1399" s="21"/>
      <c r="J1399" s="21"/>
      <c r="K1399" s="21"/>
      <c r="L1399" s="28"/>
      <c r="M1399" s="28"/>
      <c r="N1399" s="28"/>
      <c r="O1399" s="28"/>
      <c r="P1399" s="28"/>
      <c r="Q1399" s="28"/>
      <c r="R1399" s="28"/>
      <c r="S1399" s="28"/>
      <c r="T1399" s="28"/>
      <c r="U1399" s="28"/>
      <c r="V1399" s="28"/>
      <c r="W1399" s="28"/>
      <c r="X1399" s="28"/>
      <c r="Y1399" s="28"/>
      <c r="Z1399" s="28"/>
      <c r="AA1399" s="28"/>
      <c r="AB1399" s="28"/>
      <c r="AC1399" s="28"/>
      <c r="AD1399" s="28"/>
      <c r="AE1399" s="28"/>
      <c r="AF1399" s="28"/>
      <c r="AG1399" s="28"/>
      <c r="AH1399" s="28"/>
      <c r="AI1399" s="28"/>
      <c r="AJ1399" s="28"/>
      <c r="AK1399" s="28"/>
      <c r="AL1399" s="28"/>
      <c r="AM1399" s="28"/>
      <c r="AN1399" s="28"/>
      <c r="AO1399" s="28"/>
      <c r="AP1399" s="28"/>
      <c r="AQ1399" s="28"/>
      <c r="AR1399" s="28"/>
      <c r="AS1399" s="28"/>
      <c r="AT1399" s="28"/>
      <c r="AU1399" s="28"/>
      <c r="AV1399" s="28"/>
      <c r="AW1399" s="28"/>
      <c r="AX1399" s="28"/>
      <c r="AY1399" s="28"/>
      <c r="AZ1399" s="28"/>
      <c r="BA1399" s="28"/>
      <c r="BB1399" s="28"/>
      <c r="BC1399" s="28"/>
      <c r="BD1399" s="28"/>
      <c r="BE1399" s="28"/>
      <c r="BF1399" s="28"/>
      <c r="BG1399" s="28"/>
      <c r="BH1399" s="28"/>
      <c r="BI1399" s="28"/>
      <c r="BJ1399" s="28"/>
    </row>
    <row r="1400" spans="1:62" s="12" customFormat="1" ht="14.4" x14ac:dyDescent="0.25">
      <c r="A1400" s="37"/>
      <c r="B1400" s="21"/>
      <c r="C1400" s="21"/>
      <c r="D1400" s="21"/>
      <c r="E1400" s="21"/>
      <c r="F1400" s="21"/>
      <c r="G1400" s="57"/>
      <c r="H1400" s="21"/>
      <c r="I1400" s="21"/>
      <c r="J1400" s="21"/>
      <c r="K1400" s="21"/>
      <c r="L1400" s="28"/>
      <c r="M1400" s="28"/>
      <c r="N1400" s="28"/>
      <c r="O1400" s="28"/>
      <c r="P1400" s="28"/>
      <c r="Q1400" s="28"/>
      <c r="R1400" s="28"/>
      <c r="S1400" s="28"/>
      <c r="T1400" s="28"/>
      <c r="U1400" s="28"/>
      <c r="V1400" s="28"/>
      <c r="W1400" s="28"/>
      <c r="X1400" s="28"/>
      <c r="Y1400" s="28"/>
      <c r="Z1400" s="28"/>
      <c r="AA1400" s="28"/>
      <c r="AB1400" s="28"/>
      <c r="AC1400" s="28"/>
      <c r="AD1400" s="28"/>
      <c r="AE1400" s="28"/>
      <c r="AF1400" s="28"/>
      <c r="AG1400" s="28"/>
      <c r="AH1400" s="28"/>
      <c r="AI1400" s="28"/>
      <c r="AJ1400" s="28"/>
      <c r="AK1400" s="28"/>
      <c r="AL1400" s="28"/>
      <c r="AM1400" s="28"/>
      <c r="AN1400" s="28"/>
      <c r="AO1400" s="28"/>
      <c r="AP1400" s="28"/>
      <c r="AQ1400" s="28"/>
      <c r="AR1400" s="28"/>
      <c r="AS1400" s="28"/>
      <c r="AT1400" s="28"/>
      <c r="AU1400" s="28"/>
      <c r="AV1400" s="28"/>
      <c r="AW1400" s="28"/>
      <c r="AX1400" s="28"/>
      <c r="AY1400" s="28"/>
      <c r="AZ1400" s="28"/>
      <c r="BA1400" s="28"/>
      <c r="BB1400" s="28"/>
      <c r="BC1400" s="28"/>
      <c r="BD1400" s="28"/>
      <c r="BE1400" s="28"/>
      <c r="BF1400" s="28"/>
      <c r="BG1400" s="28"/>
      <c r="BH1400" s="28"/>
      <c r="BI1400" s="28"/>
      <c r="BJ1400" s="28"/>
    </row>
    <row r="1401" spans="1:62" s="12" customFormat="1" ht="14.4" x14ac:dyDescent="0.25">
      <c r="A1401" s="37"/>
      <c r="B1401" s="21"/>
      <c r="C1401" s="21"/>
      <c r="D1401" s="21"/>
      <c r="E1401" s="21"/>
      <c r="F1401" s="21"/>
      <c r="G1401" s="57"/>
      <c r="H1401" s="21"/>
      <c r="I1401" s="21"/>
      <c r="J1401" s="21"/>
      <c r="K1401" s="21"/>
      <c r="L1401" s="28"/>
      <c r="M1401" s="28"/>
      <c r="N1401" s="28"/>
      <c r="O1401" s="28"/>
      <c r="P1401" s="28"/>
      <c r="Q1401" s="28"/>
      <c r="R1401" s="28"/>
      <c r="S1401" s="28"/>
      <c r="T1401" s="28"/>
      <c r="U1401" s="28"/>
      <c r="V1401" s="28"/>
      <c r="W1401" s="28"/>
      <c r="X1401" s="28"/>
      <c r="Y1401" s="28"/>
      <c r="Z1401" s="28"/>
      <c r="AA1401" s="28"/>
      <c r="AB1401" s="28"/>
      <c r="AC1401" s="28"/>
      <c r="AD1401" s="28"/>
      <c r="AE1401" s="28"/>
      <c r="AF1401" s="28"/>
      <c r="AG1401" s="28"/>
      <c r="AH1401" s="28"/>
      <c r="AI1401" s="28"/>
      <c r="AJ1401" s="28"/>
      <c r="AK1401" s="28"/>
      <c r="AL1401" s="28"/>
      <c r="AM1401" s="28"/>
      <c r="AN1401" s="28"/>
      <c r="AO1401" s="28"/>
      <c r="AP1401" s="28"/>
      <c r="AQ1401" s="28"/>
      <c r="AR1401" s="28"/>
      <c r="AS1401" s="28"/>
      <c r="AT1401" s="28"/>
      <c r="AU1401" s="28"/>
      <c r="AV1401" s="28"/>
      <c r="AW1401" s="28"/>
      <c r="AX1401" s="28"/>
      <c r="AY1401" s="28"/>
      <c r="AZ1401" s="28"/>
      <c r="BA1401" s="28"/>
      <c r="BB1401" s="28"/>
      <c r="BC1401" s="28"/>
      <c r="BD1401" s="28"/>
      <c r="BE1401" s="28"/>
      <c r="BF1401" s="28"/>
      <c r="BG1401" s="28"/>
      <c r="BH1401" s="28"/>
      <c r="BI1401" s="28"/>
      <c r="BJ1401" s="28"/>
    </row>
    <row r="1402" spans="1:62" s="12" customFormat="1" ht="14.4" x14ac:dyDescent="0.25">
      <c r="A1402" s="37"/>
      <c r="B1402" s="21"/>
      <c r="C1402" s="21"/>
      <c r="D1402" s="21"/>
      <c r="E1402" s="21"/>
      <c r="F1402" s="21"/>
      <c r="G1402" s="57"/>
      <c r="H1402" s="21"/>
      <c r="I1402" s="21"/>
      <c r="J1402" s="21"/>
      <c r="K1402" s="21"/>
      <c r="L1402" s="28"/>
      <c r="M1402" s="28"/>
      <c r="N1402" s="28"/>
      <c r="O1402" s="28"/>
      <c r="P1402" s="28"/>
      <c r="Q1402" s="28"/>
      <c r="R1402" s="28"/>
      <c r="S1402" s="28"/>
      <c r="T1402" s="28"/>
      <c r="U1402" s="28"/>
      <c r="V1402" s="28"/>
      <c r="W1402" s="28"/>
      <c r="X1402" s="28"/>
      <c r="Y1402" s="28"/>
      <c r="Z1402" s="28"/>
      <c r="AA1402" s="28"/>
      <c r="AB1402" s="28"/>
      <c r="AC1402" s="28"/>
      <c r="AD1402" s="28"/>
      <c r="AE1402" s="28"/>
      <c r="AF1402" s="28"/>
      <c r="AG1402" s="28"/>
      <c r="AH1402" s="28"/>
      <c r="AI1402" s="28"/>
      <c r="AJ1402" s="28"/>
      <c r="AK1402" s="28"/>
      <c r="AL1402" s="28"/>
      <c r="AM1402" s="28"/>
      <c r="AN1402" s="28"/>
      <c r="AO1402" s="28"/>
      <c r="AP1402" s="28"/>
      <c r="AQ1402" s="28"/>
      <c r="AR1402" s="28"/>
      <c r="AS1402" s="28"/>
      <c r="AT1402" s="28"/>
      <c r="AU1402" s="28"/>
      <c r="AV1402" s="28"/>
      <c r="AW1402" s="28"/>
      <c r="AX1402" s="28"/>
      <c r="AY1402" s="28"/>
      <c r="AZ1402" s="28"/>
      <c r="BA1402" s="28"/>
      <c r="BB1402" s="28"/>
      <c r="BC1402" s="28"/>
      <c r="BD1402" s="28"/>
      <c r="BE1402" s="28"/>
      <c r="BF1402" s="28"/>
      <c r="BG1402" s="28"/>
      <c r="BH1402" s="28"/>
      <c r="BI1402" s="28"/>
      <c r="BJ1402" s="28"/>
    </row>
    <row r="1403" spans="1:62" s="12" customFormat="1" ht="14.4" x14ac:dyDescent="0.25">
      <c r="A1403" s="37"/>
      <c r="B1403" s="21"/>
      <c r="C1403" s="21"/>
      <c r="D1403" s="21"/>
      <c r="E1403" s="21"/>
      <c r="F1403" s="21"/>
      <c r="G1403" s="57"/>
      <c r="H1403" s="21"/>
      <c r="I1403" s="21"/>
      <c r="J1403" s="21"/>
      <c r="K1403" s="21"/>
      <c r="L1403" s="28"/>
      <c r="M1403" s="28"/>
      <c r="N1403" s="28"/>
      <c r="O1403" s="28"/>
      <c r="P1403" s="28"/>
      <c r="Q1403" s="28"/>
      <c r="R1403" s="28"/>
      <c r="S1403" s="28"/>
      <c r="T1403" s="28"/>
      <c r="U1403" s="28"/>
      <c r="V1403" s="28"/>
      <c r="W1403" s="28"/>
      <c r="X1403" s="28"/>
      <c r="Y1403" s="28"/>
      <c r="Z1403" s="28"/>
      <c r="AA1403" s="28"/>
      <c r="AB1403" s="28"/>
      <c r="AC1403" s="28"/>
      <c r="AD1403" s="28"/>
      <c r="AE1403" s="28"/>
      <c r="AF1403" s="28"/>
      <c r="AG1403" s="28"/>
      <c r="AH1403" s="28"/>
      <c r="AI1403" s="28"/>
      <c r="AJ1403" s="28"/>
      <c r="AK1403" s="28"/>
      <c r="AL1403" s="28"/>
      <c r="AM1403" s="28"/>
      <c r="AN1403" s="28"/>
      <c r="AO1403" s="28"/>
      <c r="AP1403" s="28"/>
      <c r="AQ1403" s="28"/>
      <c r="AR1403" s="28"/>
      <c r="AS1403" s="28"/>
      <c r="AT1403" s="28"/>
      <c r="AU1403" s="28"/>
      <c r="AV1403" s="28"/>
      <c r="AW1403" s="28"/>
      <c r="AX1403" s="28"/>
      <c r="AY1403" s="28"/>
      <c r="AZ1403" s="28"/>
      <c r="BA1403" s="28"/>
      <c r="BB1403" s="28"/>
      <c r="BC1403" s="28"/>
      <c r="BD1403" s="28"/>
      <c r="BE1403" s="28"/>
      <c r="BF1403" s="28"/>
      <c r="BG1403" s="28"/>
      <c r="BH1403" s="28"/>
      <c r="BI1403" s="28"/>
      <c r="BJ1403" s="28"/>
    </row>
    <row r="1404" spans="1:62" s="12" customFormat="1" ht="14.4" x14ac:dyDescent="0.25">
      <c r="A1404" s="37"/>
      <c r="B1404" s="21"/>
      <c r="C1404" s="21"/>
      <c r="D1404" s="21"/>
      <c r="E1404" s="21"/>
      <c r="F1404" s="21"/>
      <c r="G1404" s="57"/>
      <c r="H1404" s="21"/>
      <c r="I1404" s="21"/>
      <c r="J1404" s="21"/>
      <c r="K1404" s="21"/>
      <c r="L1404" s="28"/>
      <c r="M1404" s="28"/>
      <c r="N1404" s="28"/>
      <c r="O1404" s="28"/>
      <c r="P1404" s="28"/>
      <c r="Q1404" s="28"/>
      <c r="R1404" s="28"/>
      <c r="S1404" s="28"/>
      <c r="T1404" s="28"/>
      <c r="U1404" s="28"/>
      <c r="V1404" s="28"/>
      <c r="W1404" s="28"/>
      <c r="X1404" s="28"/>
      <c r="Y1404" s="28"/>
      <c r="Z1404" s="28"/>
      <c r="AA1404" s="28"/>
      <c r="AB1404" s="28"/>
      <c r="AC1404" s="28"/>
      <c r="AD1404" s="28"/>
      <c r="AE1404" s="28"/>
      <c r="AF1404" s="28"/>
      <c r="AG1404" s="28"/>
      <c r="AH1404" s="28"/>
      <c r="AI1404" s="28"/>
      <c r="AJ1404" s="28"/>
      <c r="AK1404" s="28"/>
      <c r="AL1404" s="28"/>
      <c r="AM1404" s="28"/>
      <c r="AN1404" s="28"/>
      <c r="AO1404" s="28"/>
      <c r="AP1404" s="28"/>
      <c r="AQ1404" s="28"/>
      <c r="AR1404" s="28"/>
      <c r="AS1404" s="28"/>
      <c r="AT1404" s="28"/>
      <c r="AU1404" s="28"/>
      <c r="AV1404" s="28"/>
      <c r="AW1404" s="28"/>
      <c r="AX1404" s="28"/>
      <c r="AY1404" s="28"/>
      <c r="AZ1404" s="28"/>
      <c r="BA1404" s="28"/>
      <c r="BB1404" s="28"/>
      <c r="BC1404" s="28"/>
      <c r="BD1404" s="28"/>
      <c r="BE1404" s="28"/>
      <c r="BF1404" s="28"/>
      <c r="BG1404" s="28"/>
      <c r="BH1404" s="28"/>
      <c r="BI1404" s="28"/>
      <c r="BJ1404" s="28"/>
    </row>
    <row r="1405" spans="1:62" s="12" customFormat="1" ht="14.4" x14ac:dyDescent="0.25">
      <c r="A1405" s="37"/>
      <c r="B1405" s="21"/>
      <c r="C1405" s="21"/>
      <c r="D1405" s="21"/>
      <c r="E1405" s="21"/>
      <c r="F1405" s="21"/>
      <c r="G1405" s="57"/>
      <c r="H1405" s="21"/>
      <c r="I1405" s="21"/>
      <c r="J1405" s="21"/>
      <c r="K1405" s="21"/>
      <c r="L1405" s="28"/>
      <c r="M1405" s="28"/>
      <c r="N1405" s="28"/>
      <c r="O1405" s="28"/>
      <c r="P1405" s="28"/>
      <c r="Q1405" s="28"/>
      <c r="R1405" s="28"/>
      <c r="S1405" s="28"/>
      <c r="T1405" s="28"/>
      <c r="U1405" s="28"/>
      <c r="V1405" s="28"/>
      <c r="W1405" s="28"/>
      <c r="X1405" s="28"/>
      <c r="Y1405" s="28"/>
      <c r="Z1405" s="28"/>
      <c r="AA1405" s="28"/>
      <c r="AB1405" s="28"/>
      <c r="AC1405" s="28"/>
      <c r="AD1405" s="28"/>
      <c r="AE1405" s="28"/>
      <c r="AF1405" s="28"/>
      <c r="AG1405" s="28"/>
      <c r="AH1405" s="28"/>
      <c r="AI1405" s="28"/>
      <c r="AJ1405" s="28"/>
      <c r="AK1405" s="28"/>
      <c r="AL1405" s="28"/>
      <c r="AM1405" s="28"/>
      <c r="AN1405" s="28"/>
      <c r="AO1405" s="28"/>
      <c r="AP1405" s="28"/>
      <c r="AQ1405" s="28"/>
      <c r="AR1405" s="28"/>
      <c r="AS1405" s="28"/>
      <c r="AT1405" s="28"/>
      <c r="AU1405" s="28"/>
      <c r="AV1405" s="28"/>
      <c r="AW1405" s="28"/>
      <c r="AX1405" s="28"/>
      <c r="AY1405" s="28"/>
      <c r="AZ1405" s="28"/>
      <c r="BA1405" s="28"/>
      <c r="BB1405" s="28"/>
      <c r="BC1405" s="28"/>
      <c r="BD1405" s="28"/>
      <c r="BE1405" s="28"/>
      <c r="BF1405" s="28"/>
      <c r="BG1405" s="28"/>
      <c r="BH1405" s="28"/>
      <c r="BI1405" s="28"/>
      <c r="BJ1405" s="28"/>
    </row>
    <row r="1406" spans="1:62" s="12" customFormat="1" ht="14.4" x14ac:dyDescent="0.25">
      <c r="A1406" s="37"/>
      <c r="B1406" s="21"/>
      <c r="C1406" s="21"/>
      <c r="D1406" s="21"/>
      <c r="E1406" s="21"/>
      <c r="F1406" s="21"/>
      <c r="G1406" s="57"/>
      <c r="H1406" s="21"/>
      <c r="I1406" s="21"/>
      <c r="J1406" s="21"/>
      <c r="K1406" s="21"/>
      <c r="L1406" s="28"/>
      <c r="M1406" s="28"/>
      <c r="N1406" s="28"/>
      <c r="O1406" s="28"/>
      <c r="P1406" s="28"/>
      <c r="Q1406" s="28"/>
      <c r="R1406" s="28"/>
      <c r="S1406" s="28"/>
      <c r="T1406" s="28"/>
      <c r="U1406" s="28"/>
      <c r="V1406" s="28"/>
      <c r="W1406" s="28"/>
      <c r="X1406" s="28"/>
      <c r="Y1406" s="28"/>
      <c r="Z1406" s="28"/>
      <c r="AA1406" s="28"/>
      <c r="AB1406" s="28"/>
      <c r="AC1406" s="28"/>
      <c r="AD1406" s="28"/>
      <c r="AE1406" s="28"/>
      <c r="AF1406" s="28"/>
      <c r="AG1406" s="28"/>
      <c r="AH1406" s="28"/>
      <c r="AI1406" s="28"/>
      <c r="AJ1406" s="28"/>
      <c r="AK1406" s="28"/>
      <c r="AL1406" s="28"/>
      <c r="AM1406" s="28"/>
      <c r="AN1406" s="28"/>
      <c r="AO1406" s="28"/>
      <c r="AP1406" s="28"/>
      <c r="AQ1406" s="28"/>
      <c r="AR1406" s="28"/>
      <c r="AS1406" s="28"/>
      <c r="AT1406" s="28"/>
      <c r="AU1406" s="28"/>
      <c r="AV1406" s="28"/>
      <c r="AW1406" s="28"/>
      <c r="AX1406" s="28"/>
      <c r="AY1406" s="28"/>
      <c r="AZ1406" s="28"/>
      <c r="BA1406" s="28"/>
      <c r="BB1406" s="28"/>
      <c r="BC1406" s="28"/>
      <c r="BD1406" s="28"/>
      <c r="BE1406" s="28"/>
      <c r="BF1406" s="28"/>
      <c r="BG1406" s="28"/>
      <c r="BH1406" s="28"/>
      <c r="BI1406" s="28"/>
      <c r="BJ1406" s="28"/>
    </row>
    <row r="1407" spans="1:62" s="12" customFormat="1" ht="14.4" x14ac:dyDescent="0.25">
      <c r="A1407" s="37"/>
      <c r="B1407" s="21"/>
      <c r="C1407" s="21"/>
      <c r="D1407" s="21"/>
      <c r="E1407" s="21"/>
      <c r="F1407" s="21"/>
      <c r="G1407" s="57"/>
      <c r="H1407" s="21"/>
      <c r="I1407" s="21"/>
      <c r="J1407" s="21"/>
      <c r="K1407" s="21"/>
      <c r="L1407" s="28"/>
      <c r="M1407" s="28"/>
      <c r="N1407" s="28"/>
      <c r="O1407" s="28"/>
      <c r="P1407" s="28"/>
      <c r="Q1407" s="28"/>
      <c r="R1407" s="28"/>
      <c r="S1407" s="28"/>
      <c r="T1407" s="28"/>
      <c r="U1407" s="28"/>
      <c r="V1407" s="28"/>
      <c r="W1407" s="28"/>
      <c r="X1407" s="28"/>
      <c r="Y1407" s="28"/>
      <c r="Z1407" s="28"/>
      <c r="AA1407" s="28"/>
      <c r="AB1407" s="28"/>
      <c r="AC1407" s="28"/>
      <c r="AD1407" s="28"/>
      <c r="AE1407" s="28"/>
      <c r="AF1407" s="28"/>
      <c r="AG1407" s="28"/>
      <c r="AH1407" s="28"/>
      <c r="AI1407" s="28"/>
      <c r="AJ1407" s="28"/>
      <c r="AK1407" s="28"/>
      <c r="AL1407" s="28"/>
      <c r="AM1407" s="28"/>
      <c r="AN1407" s="28"/>
      <c r="AO1407" s="28"/>
      <c r="AP1407" s="28"/>
      <c r="AQ1407" s="28"/>
      <c r="AR1407" s="28"/>
      <c r="AS1407" s="28"/>
      <c r="AT1407" s="28"/>
      <c r="AU1407" s="28"/>
      <c r="AV1407" s="28"/>
      <c r="AW1407" s="28"/>
      <c r="AX1407" s="28"/>
      <c r="AY1407" s="28"/>
      <c r="AZ1407" s="28"/>
      <c r="BA1407" s="28"/>
      <c r="BB1407" s="28"/>
      <c r="BC1407" s="28"/>
      <c r="BD1407" s="28"/>
      <c r="BE1407" s="28"/>
      <c r="BF1407" s="28"/>
      <c r="BG1407" s="28"/>
      <c r="BH1407" s="28"/>
      <c r="BI1407" s="28"/>
      <c r="BJ1407" s="28"/>
    </row>
    <row r="1408" spans="1:62" s="12" customFormat="1" ht="14.4" x14ac:dyDescent="0.25">
      <c r="A1408" s="37"/>
      <c r="B1408" s="21"/>
      <c r="C1408" s="21"/>
      <c r="D1408" s="21"/>
      <c r="E1408" s="21"/>
      <c r="F1408" s="21"/>
      <c r="G1408" s="57"/>
      <c r="H1408" s="21"/>
      <c r="I1408" s="21"/>
      <c r="J1408" s="21"/>
      <c r="K1408" s="21"/>
      <c r="L1408" s="28"/>
      <c r="M1408" s="28"/>
      <c r="N1408" s="28"/>
      <c r="O1408" s="28"/>
      <c r="P1408" s="28"/>
      <c r="Q1408" s="28"/>
      <c r="R1408" s="28"/>
      <c r="S1408" s="28"/>
      <c r="T1408" s="28"/>
      <c r="U1408" s="28"/>
      <c r="V1408" s="28"/>
      <c r="W1408" s="28"/>
      <c r="X1408" s="28"/>
      <c r="Y1408" s="28"/>
      <c r="Z1408" s="28"/>
      <c r="AA1408" s="28"/>
      <c r="AB1408" s="28"/>
      <c r="AC1408" s="28"/>
      <c r="AD1408" s="28"/>
      <c r="AE1408" s="28"/>
      <c r="AF1408" s="28"/>
      <c r="AG1408" s="28"/>
      <c r="AH1408" s="28"/>
      <c r="AI1408" s="28"/>
      <c r="AJ1408" s="28"/>
      <c r="AK1408" s="28"/>
      <c r="AL1408" s="28"/>
      <c r="AM1408" s="28"/>
      <c r="AN1408" s="28"/>
      <c r="AO1408" s="28"/>
      <c r="AP1408" s="28"/>
      <c r="AQ1408" s="28"/>
      <c r="AR1408" s="28"/>
      <c r="AS1408" s="28"/>
      <c r="AT1408" s="28"/>
      <c r="AU1408" s="28"/>
      <c r="AV1408" s="28"/>
      <c r="AW1408" s="28"/>
      <c r="AX1408" s="28"/>
      <c r="AY1408" s="28"/>
      <c r="AZ1408" s="28"/>
      <c r="BA1408" s="28"/>
      <c r="BB1408" s="28"/>
      <c r="BC1408" s="28"/>
      <c r="BD1408" s="28"/>
      <c r="BE1408" s="28"/>
      <c r="BF1408" s="28"/>
      <c r="BG1408" s="28"/>
      <c r="BH1408" s="28"/>
      <c r="BI1408" s="28"/>
      <c r="BJ1408" s="28"/>
    </row>
    <row r="1409" spans="1:62" s="12" customFormat="1" ht="14.4" x14ac:dyDescent="0.25">
      <c r="A1409" s="37"/>
      <c r="B1409" s="21"/>
      <c r="C1409" s="21"/>
      <c r="D1409" s="21"/>
      <c r="E1409" s="21"/>
      <c r="F1409" s="21"/>
      <c r="G1409" s="57"/>
      <c r="H1409" s="21"/>
      <c r="I1409" s="21"/>
      <c r="J1409" s="21"/>
      <c r="K1409" s="21"/>
      <c r="L1409" s="28"/>
      <c r="M1409" s="28"/>
      <c r="N1409" s="28"/>
      <c r="O1409" s="28"/>
      <c r="P1409" s="28"/>
      <c r="Q1409" s="28"/>
      <c r="R1409" s="28"/>
      <c r="S1409" s="28"/>
      <c r="T1409" s="28"/>
      <c r="U1409" s="28"/>
      <c r="V1409" s="28"/>
      <c r="W1409" s="28"/>
      <c r="X1409" s="28"/>
      <c r="Y1409" s="28"/>
      <c r="Z1409" s="28"/>
      <c r="AA1409" s="28"/>
      <c r="AB1409" s="28"/>
      <c r="AC1409" s="28"/>
      <c r="AD1409" s="28"/>
      <c r="AE1409" s="28"/>
      <c r="AF1409" s="28"/>
      <c r="AG1409" s="28"/>
      <c r="AH1409" s="28"/>
      <c r="AI1409" s="28"/>
      <c r="AJ1409" s="28"/>
      <c r="AK1409" s="28"/>
      <c r="AL1409" s="28"/>
      <c r="AM1409" s="28"/>
      <c r="AN1409" s="28"/>
      <c r="AO1409" s="28"/>
      <c r="AP1409" s="28"/>
      <c r="AQ1409" s="28"/>
      <c r="AR1409" s="28"/>
      <c r="AS1409" s="28"/>
      <c r="AT1409" s="28"/>
      <c r="AU1409" s="28"/>
      <c r="AV1409" s="28"/>
      <c r="AW1409" s="28"/>
      <c r="AX1409" s="28"/>
      <c r="AY1409" s="28"/>
      <c r="AZ1409" s="28"/>
      <c r="BA1409" s="28"/>
      <c r="BB1409" s="28"/>
      <c r="BC1409" s="28"/>
      <c r="BD1409" s="28"/>
      <c r="BE1409" s="28"/>
      <c r="BF1409" s="28"/>
      <c r="BG1409" s="28"/>
      <c r="BH1409" s="28"/>
      <c r="BI1409" s="28"/>
      <c r="BJ1409" s="28"/>
    </row>
    <row r="1410" spans="1:62" s="12" customFormat="1" ht="14.4" x14ac:dyDescent="0.25">
      <c r="A1410" s="37"/>
      <c r="B1410" s="21"/>
      <c r="C1410" s="21"/>
      <c r="D1410" s="21"/>
      <c r="E1410" s="21"/>
      <c r="F1410" s="21"/>
      <c r="G1410" s="57"/>
      <c r="H1410" s="21"/>
      <c r="I1410" s="21"/>
      <c r="J1410" s="21"/>
      <c r="K1410" s="21"/>
      <c r="L1410" s="28"/>
      <c r="M1410" s="28"/>
      <c r="N1410" s="28"/>
      <c r="O1410" s="28"/>
      <c r="P1410" s="28"/>
      <c r="Q1410" s="28"/>
      <c r="R1410" s="28"/>
      <c r="S1410" s="28"/>
      <c r="T1410" s="28"/>
      <c r="U1410" s="28"/>
      <c r="V1410" s="28"/>
      <c r="W1410" s="28"/>
      <c r="X1410" s="28"/>
      <c r="Y1410" s="28"/>
      <c r="Z1410" s="28"/>
      <c r="AA1410" s="28"/>
      <c r="AB1410" s="28"/>
      <c r="AC1410" s="28"/>
      <c r="AD1410" s="28"/>
      <c r="AE1410" s="28"/>
      <c r="AF1410" s="28"/>
      <c r="AG1410" s="28"/>
      <c r="AH1410" s="28"/>
      <c r="AI1410" s="28"/>
      <c r="AJ1410" s="28"/>
      <c r="AK1410" s="28"/>
      <c r="AL1410" s="28"/>
      <c r="AM1410" s="28"/>
      <c r="AN1410" s="28"/>
      <c r="AO1410" s="28"/>
      <c r="AP1410" s="28"/>
      <c r="AQ1410" s="28"/>
      <c r="AR1410" s="28"/>
      <c r="AS1410" s="28"/>
      <c r="AT1410" s="28"/>
      <c r="AU1410" s="28"/>
      <c r="AV1410" s="28"/>
      <c r="AW1410" s="28"/>
      <c r="AX1410" s="28"/>
      <c r="AY1410" s="28"/>
      <c r="AZ1410" s="28"/>
      <c r="BA1410" s="28"/>
      <c r="BB1410" s="28"/>
      <c r="BC1410" s="28"/>
      <c r="BD1410" s="28"/>
      <c r="BE1410" s="28"/>
      <c r="BF1410" s="28"/>
      <c r="BG1410" s="28"/>
      <c r="BH1410" s="28"/>
      <c r="BI1410" s="28"/>
      <c r="BJ1410" s="28"/>
    </row>
    <row r="1411" spans="1:62" s="12" customFormat="1" ht="14.4" x14ac:dyDescent="0.25">
      <c r="A1411" s="37"/>
      <c r="B1411" s="21"/>
      <c r="C1411" s="21"/>
      <c r="D1411" s="21"/>
      <c r="E1411" s="21"/>
      <c r="F1411" s="21"/>
      <c r="G1411" s="57"/>
      <c r="H1411" s="21"/>
      <c r="I1411" s="21"/>
      <c r="J1411" s="21"/>
      <c r="K1411" s="21"/>
      <c r="L1411" s="28"/>
      <c r="M1411" s="28"/>
      <c r="N1411" s="28"/>
      <c r="O1411" s="28"/>
      <c r="P1411" s="28"/>
      <c r="Q1411" s="28"/>
      <c r="R1411" s="28"/>
      <c r="S1411" s="28"/>
      <c r="T1411" s="28"/>
      <c r="U1411" s="28"/>
      <c r="V1411" s="28"/>
      <c r="W1411" s="28"/>
      <c r="X1411" s="28"/>
      <c r="Y1411" s="28"/>
      <c r="Z1411" s="28"/>
      <c r="AA1411" s="28"/>
      <c r="AB1411" s="28"/>
      <c r="AC1411" s="28"/>
      <c r="AD1411" s="28"/>
      <c r="AE1411" s="28"/>
      <c r="AF1411" s="28"/>
      <c r="AG1411" s="28"/>
      <c r="AH1411" s="28"/>
      <c r="AI1411" s="28"/>
      <c r="AJ1411" s="28"/>
      <c r="AK1411" s="28"/>
      <c r="AL1411" s="28"/>
      <c r="AM1411" s="28"/>
      <c r="AN1411" s="28"/>
      <c r="AO1411" s="28"/>
      <c r="AP1411" s="28"/>
      <c r="AQ1411" s="28"/>
      <c r="AR1411" s="28"/>
      <c r="AS1411" s="28"/>
      <c r="AT1411" s="28"/>
      <c r="AU1411" s="28"/>
      <c r="AV1411" s="28"/>
      <c r="AW1411" s="28"/>
      <c r="AX1411" s="28"/>
      <c r="AY1411" s="28"/>
      <c r="AZ1411" s="28"/>
      <c r="BA1411" s="28"/>
      <c r="BB1411" s="28"/>
      <c r="BC1411" s="28"/>
      <c r="BD1411" s="28"/>
      <c r="BE1411" s="28"/>
      <c r="BF1411" s="28"/>
      <c r="BG1411" s="28"/>
      <c r="BH1411" s="28"/>
      <c r="BI1411" s="28"/>
      <c r="BJ1411" s="28"/>
    </row>
    <row r="1412" spans="1:62" s="12" customFormat="1" ht="14.4" x14ac:dyDescent="0.25">
      <c r="A1412" s="37"/>
      <c r="B1412" s="21"/>
      <c r="C1412" s="21"/>
      <c r="D1412" s="21"/>
      <c r="E1412" s="21"/>
      <c r="F1412" s="21"/>
      <c r="G1412" s="57"/>
      <c r="H1412" s="21"/>
      <c r="I1412" s="21"/>
      <c r="J1412" s="21"/>
      <c r="K1412" s="21"/>
      <c r="L1412" s="28"/>
      <c r="M1412" s="28"/>
      <c r="N1412" s="28"/>
      <c r="O1412" s="28"/>
      <c r="P1412" s="28"/>
      <c r="Q1412" s="28"/>
      <c r="R1412" s="28"/>
      <c r="S1412" s="28"/>
      <c r="T1412" s="28"/>
      <c r="U1412" s="28"/>
      <c r="V1412" s="28"/>
      <c r="W1412" s="28"/>
      <c r="X1412" s="28"/>
      <c r="Y1412" s="28"/>
      <c r="Z1412" s="28"/>
      <c r="AA1412" s="28"/>
      <c r="AB1412" s="28"/>
      <c r="AC1412" s="28"/>
      <c r="AD1412" s="28"/>
      <c r="AE1412" s="28"/>
      <c r="AF1412" s="28"/>
      <c r="AG1412" s="28"/>
      <c r="AH1412" s="28"/>
      <c r="AI1412" s="28"/>
      <c r="AJ1412" s="28"/>
      <c r="AK1412" s="28"/>
      <c r="AL1412" s="28"/>
      <c r="AM1412" s="28"/>
      <c r="AN1412" s="28"/>
      <c r="AO1412" s="28"/>
      <c r="AP1412" s="28"/>
      <c r="AQ1412" s="28"/>
      <c r="AR1412" s="28"/>
      <c r="AS1412" s="28"/>
      <c r="AT1412" s="28"/>
      <c r="AU1412" s="28"/>
      <c r="AV1412" s="28"/>
      <c r="AW1412" s="28"/>
      <c r="AX1412" s="28"/>
      <c r="AY1412" s="28"/>
      <c r="AZ1412" s="28"/>
      <c r="BA1412" s="28"/>
      <c r="BB1412" s="28"/>
      <c r="BC1412" s="28"/>
      <c r="BD1412" s="28"/>
      <c r="BE1412" s="28"/>
      <c r="BF1412" s="28"/>
      <c r="BG1412" s="28"/>
      <c r="BH1412" s="28"/>
      <c r="BI1412" s="28"/>
      <c r="BJ1412" s="28"/>
    </row>
    <row r="1413" spans="1:62" s="12" customFormat="1" ht="14.4" x14ac:dyDescent="0.25">
      <c r="A1413" s="37"/>
      <c r="B1413" s="21"/>
      <c r="C1413" s="21"/>
      <c r="D1413" s="21"/>
      <c r="E1413" s="21"/>
      <c r="F1413" s="21"/>
      <c r="G1413" s="57"/>
      <c r="H1413" s="21"/>
      <c r="I1413" s="21"/>
      <c r="J1413" s="21"/>
      <c r="K1413" s="21"/>
      <c r="L1413" s="28"/>
      <c r="M1413" s="28"/>
      <c r="N1413" s="28"/>
      <c r="O1413" s="28"/>
      <c r="P1413" s="28"/>
      <c r="Q1413" s="28"/>
      <c r="R1413" s="28"/>
      <c r="S1413" s="28"/>
      <c r="T1413" s="28"/>
      <c r="U1413" s="28"/>
      <c r="V1413" s="28"/>
      <c r="W1413" s="28"/>
      <c r="X1413" s="28"/>
      <c r="Y1413" s="28"/>
      <c r="Z1413" s="28"/>
      <c r="AA1413" s="28"/>
      <c r="AB1413" s="28"/>
      <c r="AC1413" s="28"/>
      <c r="AD1413" s="28"/>
      <c r="AE1413" s="28"/>
      <c r="AF1413" s="28"/>
      <c r="AG1413" s="28"/>
      <c r="AH1413" s="28"/>
      <c r="AI1413" s="28"/>
      <c r="AJ1413" s="28"/>
      <c r="AK1413" s="28"/>
      <c r="AL1413" s="28"/>
      <c r="AM1413" s="28"/>
      <c r="AN1413" s="28"/>
      <c r="AO1413" s="28"/>
      <c r="AP1413" s="28"/>
      <c r="AQ1413" s="28"/>
      <c r="AR1413" s="28"/>
      <c r="AS1413" s="28"/>
      <c r="AT1413" s="28"/>
      <c r="AU1413" s="28"/>
      <c r="AV1413" s="28"/>
      <c r="AW1413" s="28"/>
      <c r="AX1413" s="28"/>
      <c r="AY1413" s="28"/>
      <c r="AZ1413" s="28"/>
      <c r="BA1413" s="28"/>
      <c r="BB1413" s="28"/>
      <c r="BC1413" s="28"/>
      <c r="BD1413" s="28"/>
      <c r="BE1413" s="28"/>
      <c r="BF1413" s="28"/>
      <c r="BG1413" s="28"/>
      <c r="BH1413" s="28"/>
      <c r="BI1413" s="28"/>
      <c r="BJ1413" s="28"/>
    </row>
    <row r="1414" spans="1:62" s="12" customFormat="1" ht="14.4" x14ac:dyDescent="0.25">
      <c r="A1414" s="37"/>
      <c r="B1414" s="21"/>
      <c r="C1414" s="21"/>
      <c r="D1414" s="21"/>
      <c r="E1414" s="21"/>
      <c r="F1414" s="21"/>
      <c r="G1414" s="57"/>
      <c r="H1414" s="21"/>
      <c r="I1414" s="21"/>
      <c r="J1414" s="21"/>
      <c r="K1414" s="21"/>
      <c r="L1414" s="28"/>
      <c r="M1414" s="28"/>
      <c r="N1414" s="28"/>
      <c r="O1414" s="28"/>
      <c r="P1414" s="28"/>
      <c r="Q1414" s="28"/>
      <c r="R1414" s="28"/>
      <c r="S1414" s="28"/>
      <c r="T1414" s="28"/>
      <c r="U1414" s="28"/>
      <c r="V1414" s="28"/>
      <c r="W1414" s="28"/>
      <c r="X1414" s="28"/>
      <c r="Y1414" s="28"/>
      <c r="Z1414" s="28"/>
      <c r="AA1414" s="28"/>
      <c r="AB1414" s="28"/>
      <c r="AC1414" s="28"/>
      <c r="AD1414" s="28"/>
      <c r="AE1414" s="28"/>
      <c r="AF1414" s="28"/>
      <c r="AG1414" s="28"/>
      <c r="AH1414" s="28"/>
      <c r="AI1414" s="28"/>
      <c r="AJ1414" s="28"/>
      <c r="AK1414" s="28"/>
      <c r="AL1414" s="28"/>
      <c r="AM1414" s="28"/>
      <c r="AN1414" s="28"/>
      <c r="AO1414" s="28"/>
      <c r="AP1414" s="28"/>
      <c r="AQ1414" s="28"/>
      <c r="AR1414" s="28"/>
      <c r="AS1414" s="28"/>
      <c r="AT1414" s="28"/>
      <c r="AU1414" s="28"/>
      <c r="AV1414" s="28"/>
      <c r="AW1414" s="28"/>
      <c r="AX1414" s="28"/>
      <c r="AY1414" s="28"/>
      <c r="AZ1414" s="28"/>
      <c r="BA1414" s="28"/>
      <c r="BB1414" s="28"/>
      <c r="BC1414" s="28"/>
      <c r="BD1414" s="28"/>
      <c r="BE1414" s="28"/>
      <c r="BF1414" s="28"/>
      <c r="BG1414" s="28"/>
      <c r="BH1414" s="28"/>
      <c r="BI1414" s="28"/>
      <c r="BJ1414" s="28"/>
    </row>
    <row r="1415" spans="1:62" s="12" customFormat="1" ht="14.4" x14ac:dyDescent="0.25">
      <c r="A1415" s="37"/>
      <c r="B1415" s="21"/>
      <c r="C1415" s="21"/>
      <c r="D1415" s="21"/>
      <c r="E1415" s="21"/>
      <c r="F1415" s="21"/>
      <c r="G1415" s="57"/>
      <c r="H1415" s="21"/>
      <c r="I1415" s="21"/>
      <c r="J1415" s="21"/>
      <c r="K1415" s="21"/>
      <c r="L1415" s="28"/>
      <c r="M1415" s="28"/>
      <c r="N1415" s="28"/>
      <c r="O1415" s="28"/>
      <c r="P1415" s="28"/>
      <c r="Q1415" s="28"/>
      <c r="R1415" s="28"/>
      <c r="S1415" s="28"/>
      <c r="T1415" s="28"/>
      <c r="U1415" s="28"/>
      <c r="V1415" s="28"/>
      <c r="W1415" s="28"/>
      <c r="X1415" s="28"/>
      <c r="Y1415" s="28"/>
      <c r="Z1415" s="28"/>
      <c r="AA1415" s="28"/>
      <c r="AB1415" s="28"/>
      <c r="AC1415" s="28"/>
      <c r="AD1415" s="28"/>
      <c r="AE1415" s="28"/>
      <c r="AF1415" s="28"/>
      <c r="AG1415" s="28"/>
      <c r="AH1415" s="28"/>
      <c r="AI1415" s="28"/>
      <c r="AJ1415" s="28"/>
      <c r="AK1415" s="28"/>
      <c r="AL1415" s="28"/>
      <c r="AM1415" s="28"/>
      <c r="AN1415" s="28"/>
      <c r="AO1415" s="28"/>
      <c r="AP1415" s="28"/>
      <c r="AQ1415" s="28"/>
      <c r="AR1415" s="28"/>
      <c r="AS1415" s="28"/>
      <c r="AT1415" s="28"/>
      <c r="AU1415" s="28"/>
      <c r="AV1415" s="28"/>
      <c r="AW1415" s="28"/>
      <c r="AX1415" s="28"/>
      <c r="AY1415" s="28"/>
      <c r="AZ1415" s="28"/>
      <c r="BA1415" s="28"/>
      <c r="BB1415" s="28"/>
      <c r="BC1415" s="28"/>
      <c r="BD1415" s="28"/>
      <c r="BE1415" s="28"/>
      <c r="BF1415" s="28"/>
      <c r="BG1415" s="28"/>
      <c r="BH1415" s="28"/>
      <c r="BI1415" s="28"/>
      <c r="BJ1415" s="28"/>
    </row>
    <row r="1416" spans="1:62" s="12" customFormat="1" ht="14.4" x14ac:dyDescent="0.25">
      <c r="A1416" s="37"/>
      <c r="B1416" s="21"/>
      <c r="C1416" s="21"/>
      <c r="D1416" s="21"/>
      <c r="E1416" s="21"/>
      <c r="F1416" s="21"/>
      <c r="G1416" s="57"/>
      <c r="H1416" s="21"/>
      <c r="I1416" s="21"/>
      <c r="J1416" s="21"/>
      <c r="K1416" s="21"/>
      <c r="L1416" s="28"/>
      <c r="M1416" s="28"/>
      <c r="N1416" s="28"/>
      <c r="O1416" s="28"/>
      <c r="P1416" s="28"/>
      <c r="Q1416" s="28"/>
      <c r="R1416" s="28"/>
      <c r="S1416" s="28"/>
      <c r="T1416" s="28"/>
      <c r="U1416" s="28"/>
      <c r="V1416" s="28"/>
      <c r="W1416" s="28"/>
      <c r="X1416" s="28"/>
      <c r="Y1416" s="28"/>
      <c r="Z1416" s="28"/>
      <c r="AA1416" s="28"/>
      <c r="AB1416" s="28"/>
      <c r="AC1416" s="28"/>
      <c r="AD1416" s="28"/>
      <c r="AE1416" s="28"/>
      <c r="AF1416" s="28"/>
      <c r="AG1416" s="28"/>
      <c r="AH1416" s="28"/>
      <c r="AI1416" s="28"/>
      <c r="AJ1416" s="28"/>
      <c r="AK1416" s="28"/>
      <c r="AL1416" s="28"/>
      <c r="AM1416" s="28"/>
      <c r="AN1416" s="28"/>
      <c r="AO1416" s="28"/>
      <c r="AP1416" s="28"/>
      <c r="AQ1416" s="28"/>
      <c r="AR1416" s="28"/>
      <c r="AS1416" s="28"/>
      <c r="AT1416" s="28"/>
      <c r="AU1416" s="28"/>
      <c r="AV1416" s="28"/>
      <c r="AW1416" s="28"/>
      <c r="AX1416" s="28"/>
      <c r="AY1416" s="28"/>
      <c r="AZ1416" s="28"/>
      <c r="BA1416" s="28"/>
      <c r="BB1416" s="28"/>
      <c r="BC1416" s="28"/>
      <c r="BD1416" s="28"/>
      <c r="BE1416" s="28"/>
      <c r="BF1416" s="28"/>
      <c r="BG1416" s="28"/>
      <c r="BH1416" s="28"/>
      <c r="BI1416" s="28"/>
      <c r="BJ1416" s="28"/>
    </row>
    <row r="1417" spans="1:62" s="12" customFormat="1" ht="14.4" x14ac:dyDescent="0.25">
      <c r="A1417" s="37"/>
      <c r="B1417" s="21"/>
      <c r="C1417" s="21"/>
      <c r="D1417" s="21"/>
      <c r="E1417" s="21"/>
      <c r="F1417" s="21"/>
      <c r="G1417" s="57"/>
      <c r="H1417" s="21"/>
      <c r="I1417" s="21"/>
      <c r="J1417" s="21"/>
      <c r="K1417" s="21"/>
      <c r="L1417" s="28"/>
      <c r="M1417" s="28"/>
      <c r="N1417" s="28"/>
      <c r="O1417" s="28"/>
      <c r="P1417" s="28"/>
      <c r="Q1417" s="28"/>
      <c r="R1417" s="28"/>
      <c r="S1417" s="28"/>
      <c r="T1417" s="28"/>
      <c r="U1417" s="28"/>
      <c r="V1417" s="28"/>
      <c r="W1417" s="28"/>
      <c r="X1417" s="28"/>
      <c r="Y1417" s="28"/>
      <c r="Z1417" s="28"/>
      <c r="AA1417" s="28"/>
      <c r="AB1417" s="28"/>
      <c r="AC1417" s="28"/>
      <c r="AD1417" s="28"/>
      <c r="AE1417" s="28"/>
      <c r="AF1417" s="28"/>
      <c r="AG1417" s="28"/>
      <c r="AH1417" s="28"/>
      <c r="AI1417" s="28"/>
      <c r="AJ1417" s="28"/>
      <c r="AK1417" s="28"/>
      <c r="AL1417" s="28"/>
      <c r="AM1417" s="28"/>
      <c r="AN1417" s="28"/>
      <c r="AO1417" s="28"/>
      <c r="AP1417" s="28"/>
      <c r="AQ1417" s="28"/>
      <c r="AR1417" s="28"/>
      <c r="AS1417" s="28"/>
      <c r="AT1417" s="28"/>
      <c r="AU1417" s="28"/>
      <c r="AV1417" s="28"/>
      <c r="AW1417" s="28"/>
      <c r="AX1417" s="28"/>
      <c r="AY1417" s="28"/>
      <c r="AZ1417" s="28"/>
      <c r="BA1417" s="28"/>
      <c r="BB1417" s="28"/>
      <c r="BC1417" s="28"/>
      <c r="BD1417" s="28"/>
      <c r="BE1417" s="28"/>
      <c r="BF1417" s="28"/>
      <c r="BG1417" s="28"/>
      <c r="BH1417" s="28"/>
      <c r="BI1417" s="28"/>
      <c r="BJ1417" s="28"/>
    </row>
    <row r="1418" spans="1:62" s="12" customFormat="1" ht="14.4" x14ac:dyDescent="0.25">
      <c r="A1418" s="37"/>
      <c r="B1418" s="21"/>
      <c r="C1418" s="21"/>
      <c r="D1418" s="21"/>
      <c r="E1418" s="21"/>
      <c r="F1418" s="21"/>
      <c r="G1418" s="57"/>
      <c r="H1418" s="21"/>
      <c r="I1418" s="21"/>
      <c r="J1418" s="21"/>
      <c r="K1418" s="21"/>
      <c r="L1418" s="28"/>
      <c r="M1418" s="28"/>
      <c r="N1418" s="28"/>
      <c r="O1418" s="28"/>
      <c r="P1418" s="28"/>
      <c r="Q1418" s="28"/>
      <c r="R1418" s="28"/>
      <c r="S1418" s="28"/>
      <c r="T1418" s="28"/>
      <c r="U1418" s="28"/>
      <c r="V1418" s="28"/>
      <c r="W1418" s="28"/>
      <c r="X1418" s="28"/>
      <c r="Y1418" s="28"/>
      <c r="Z1418" s="28"/>
      <c r="AA1418" s="28"/>
      <c r="AB1418" s="28"/>
      <c r="AC1418" s="28"/>
      <c r="AD1418" s="28"/>
      <c r="AE1418" s="28"/>
      <c r="AF1418" s="28"/>
      <c r="AG1418" s="28"/>
      <c r="AH1418" s="28"/>
      <c r="AI1418" s="28"/>
      <c r="AJ1418" s="28"/>
      <c r="AK1418" s="28"/>
      <c r="AL1418" s="28"/>
      <c r="AM1418" s="28"/>
      <c r="AN1418" s="28"/>
      <c r="AO1418" s="28"/>
      <c r="AP1418" s="28"/>
      <c r="AQ1418" s="28"/>
      <c r="AR1418" s="28"/>
      <c r="AS1418" s="28"/>
      <c r="AT1418" s="28"/>
      <c r="AU1418" s="28"/>
      <c r="AV1418" s="28"/>
      <c r="AW1418" s="28"/>
      <c r="AX1418" s="28"/>
      <c r="AY1418" s="28"/>
      <c r="AZ1418" s="28"/>
      <c r="BA1418" s="28"/>
      <c r="BB1418" s="28"/>
      <c r="BC1418" s="28"/>
      <c r="BD1418" s="28"/>
      <c r="BE1418" s="28"/>
      <c r="BF1418" s="28"/>
      <c r="BG1418" s="28"/>
      <c r="BH1418" s="28"/>
      <c r="BI1418" s="28"/>
      <c r="BJ1418" s="28"/>
    </row>
    <row r="1419" spans="1:62" s="12" customFormat="1" ht="14.4" x14ac:dyDescent="0.25">
      <c r="A1419" s="37"/>
      <c r="B1419" s="21"/>
      <c r="C1419" s="21"/>
      <c r="D1419" s="21"/>
      <c r="E1419" s="21"/>
      <c r="F1419" s="21"/>
      <c r="G1419" s="57"/>
      <c r="H1419" s="21"/>
      <c r="I1419" s="21"/>
      <c r="J1419" s="21"/>
      <c r="K1419" s="21"/>
      <c r="L1419" s="28"/>
      <c r="M1419" s="28"/>
      <c r="N1419" s="28"/>
      <c r="O1419" s="28"/>
      <c r="P1419" s="28"/>
      <c r="Q1419" s="28"/>
      <c r="R1419" s="28"/>
      <c r="S1419" s="28"/>
      <c r="T1419" s="28"/>
      <c r="U1419" s="28"/>
      <c r="V1419" s="28"/>
      <c r="W1419" s="28"/>
      <c r="X1419" s="28"/>
      <c r="Y1419" s="28"/>
      <c r="Z1419" s="28"/>
      <c r="AA1419" s="28"/>
      <c r="AB1419" s="28"/>
      <c r="AC1419" s="28"/>
      <c r="AD1419" s="28"/>
      <c r="AE1419" s="28"/>
      <c r="AF1419" s="28"/>
      <c r="AG1419" s="28"/>
      <c r="AH1419" s="28"/>
      <c r="AI1419" s="28"/>
      <c r="AJ1419" s="28"/>
      <c r="AK1419" s="28"/>
      <c r="AL1419" s="28"/>
      <c r="AM1419" s="28"/>
      <c r="AN1419" s="28"/>
      <c r="AO1419" s="28"/>
      <c r="AP1419" s="28"/>
      <c r="AQ1419" s="28"/>
      <c r="AR1419" s="28"/>
      <c r="AS1419" s="28"/>
      <c r="AT1419" s="28"/>
      <c r="AU1419" s="28"/>
      <c r="AV1419" s="28"/>
      <c r="AW1419" s="28"/>
      <c r="AX1419" s="28"/>
      <c r="AY1419" s="28"/>
      <c r="AZ1419" s="28"/>
      <c r="BA1419" s="28"/>
      <c r="BB1419" s="28"/>
      <c r="BC1419" s="28"/>
      <c r="BD1419" s="28"/>
      <c r="BE1419" s="28"/>
      <c r="BF1419" s="28"/>
      <c r="BG1419" s="28"/>
      <c r="BH1419" s="28"/>
      <c r="BI1419" s="28"/>
      <c r="BJ1419" s="28"/>
    </row>
    <row r="1420" spans="1:62" s="12" customFormat="1" ht="14.4" x14ac:dyDescent="0.25">
      <c r="A1420" s="37"/>
      <c r="B1420" s="21"/>
      <c r="C1420" s="21"/>
      <c r="D1420" s="21"/>
      <c r="E1420" s="21"/>
      <c r="F1420" s="21"/>
      <c r="G1420" s="57"/>
      <c r="H1420" s="21"/>
      <c r="I1420" s="21"/>
      <c r="J1420" s="21"/>
      <c r="K1420" s="21"/>
      <c r="L1420" s="28"/>
      <c r="M1420" s="28"/>
      <c r="N1420" s="28"/>
      <c r="O1420" s="28"/>
      <c r="P1420" s="28"/>
      <c r="Q1420" s="28"/>
      <c r="R1420" s="28"/>
      <c r="S1420" s="28"/>
      <c r="T1420" s="28"/>
      <c r="U1420" s="28"/>
      <c r="V1420" s="28"/>
      <c r="W1420" s="28"/>
      <c r="X1420" s="28"/>
      <c r="Y1420" s="28"/>
      <c r="Z1420" s="28"/>
      <c r="AA1420" s="28"/>
      <c r="AB1420" s="28"/>
      <c r="AC1420" s="28"/>
      <c r="AD1420" s="28"/>
      <c r="AE1420" s="28"/>
      <c r="AF1420" s="28"/>
      <c r="AG1420" s="28"/>
      <c r="AH1420" s="28"/>
      <c r="AI1420" s="28"/>
      <c r="AJ1420" s="28"/>
      <c r="AK1420" s="28"/>
      <c r="AL1420" s="28"/>
      <c r="AM1420" s="28"/>
      <c r="AN1420" s="28"/>
      <c r="AO1420" s="28"/>
      <c r="AP1420" s="28"/>
      <c r="AQ1420" s="28"/>
      <c r="AR1420" s="28"/>
      <c r="AS1420" s="28"/>
      <c r="AT1420" s="28"/>
      <c r="AU1420" s="28"/>
      <c r="AV1420" s="28"/>
      <c r="AW1420" s="28"/>
      <c r="AX1420" s="28"/>
      <c r="AY1420" s="28"/>
      <c r="AZ1420" s="28"/>
      <c r="BA1420" s="28"/>
      <c r="BB1420" s="28"/>
      <c r="BC1420" s="28"/>
      <c r="BD1420" s="28"/>
      <c r="BE1420" s="28"/>
      <c r="BF1420" s="28"/>
      <c r="BG1420" s="28"/>
      <c r="BH1420" s="28"/>
      <c r="BI1420" s="28"/>
      <c r="BJ1420" s="28"/>
    </row>
    <row r="1421" spans="1:62" s="12" customFormat="1" ht="14.4" x14ac:dyDescent="0.25">
      <c r="A1421" s="37"/>
      <c r="B1421" s="21"/>
      <c r="C1421" s="21"/>
      <c r="D1421" s="21"/>
      <c r="E1421" s="21"/>
      <c r="F1421" s="21"/>
      <c r="G1421" s="57"/>
      <c r="H1421" s="21"/>
      <c r="I1421" s="21"/>
      <c r="J1421" s="21"/>
      <c r="K1421" s="21"/>
      <c r="L1421" s="28"/>
      <c r="M1421" s="28"/>
      <c r="N1421" s="28"/>
      <c r="O1421" s="28"/>
      <c r="P1421" s="28"/>
      <c r="Q1421" s="28"/>
      <c r="R1421" s="28"/>
      <c r="S1421" s="28"/>
      <c r="T1421" s="28"/>
      <c r="U1421" s="28"/>
      <c r="V1421" s="28"/>
      <c r="W1421" s="28"/>
      <c r="X1421" s="28"/>
      <c r="Y1421" s="28"/>
      <c r="Z1421" s="28"/>
      <c r="AA1421" s="28"/>
      <c r="AB1421" s="28"/>
      <c r="AC1421" s="28"/>
      <c r="AD1421" s="28"/>
      <c r="AE1421" s="28"/>
      <c r="AF1421" s="28"/>
      <c r="AG1421" s="28"/>
      <c r="AH1421" s="28"/>
      <c r="AI1421" s="28"/>
      <c r="AJ1421" s="28"/>
      <c r="AK1421" s="28"/>
      <c r="AL1421" s="28"/>
      <c r="AM1421" s="28"/>
      <c r="AN1421" s="28"/>
      <c r="AO1421" s="28"/>
      <c r="AP1421" s="28"/>
      <c r="AQ1421" s="28"/>
      <c r="AR1421" s="28"/>
      <c r="AS1421" s="28"/>
      <c r="AT1421" s="28"/>
      <c r="AU1421" s="28"/>
      <c r="AV1421" s="28"/>
      <c r="AW1421" s="28"/>
      <c r="AX1421" s="28"/>
      <c r="AY1421" s="28"/>
      <c r="AZ1421" s="28"/>
      <c r="BA1421" s="28"/>
      <c r="BB1421" s="28"/>
      <c r="BC1421" s="28"/>
      <c r="BD1421" s="28"/>
      <c r="BE1421" s="28"/>
      <c r="BF1421" s="28"/>
      <c r="BG1421" s="28"/>
      <c r="BH1421" s="28"/>
      <c r="BI1421" s="28"/>
      <c r="BJ1421" s="28"/>
    </row>
    <row r="1422" spans="1:62" s="12" customFormat="1" ht="14.4" x14ac:dyDescent="0.25">
      <c r="A1422" s="37"/>
      <c r="B1422" s="21"/>
      <c r="C1422" s="21"/>
      <c r="D1422" s="21"/>
      <c r="E1422" s="21"/>
      <c r="F1422" s="21"/>
      <c r="G1422" s="57"/>
      <c r="H1422" s="21"/>
      <c r="I1422" s="21"/>
      <c r="J1422" s="21"/>
      <c r="K1422" s="21"/>
      <c r="L1422" s="28"/>
      <c r="M1422" s="28"/>
      <c r="N1422" s="28"/>
      <c r="O1422" s="28"/>
      <c r="P1422" s="28"/>
      <c r="Q1422" s="28"/>
      <c r="R1422" s="28"/>
      <c r="S1422" s="28"/>
      <c r="T1422" s="28"/>
      <c r="U1422" s="28"/>
      <c r="V1422" s="28"/>
      <c r="W1422" s="28"/>
      <c r="X1422" s="28"/>
      <c r="Y1422" s="28"/>
      <c r="Z1422" s="28"/>
      <c r="AA1422" s="28"/>
      <c r="AB1422" s="28"/>
      <c r="AC1422" s="28"/>
      <c r="AD1422" s="28"/>
      <c r="AE1422" s="28"/>
      <c r="AF1422" s="28"/>
      <c r="AG1422" s="28"/>
      <c r="AH1422" s="28"/>
      <c r="AI1422" s="28"/>
      <c r="AJ1422" s="28"/>
      <c r="AK1422" s="28"/>
      <c r="AL1422" s="28"/>
      <c r="AM1422" s="28"/>
      <c r="AN1422" s="28"/>
      <c r="AO1422" s="28"/>
      <c r="AP1422" s="28"/>
      <c r="AQ1422" s="28"/>
      <c r="AR1422" s="28"/>
      <c r="AS1422" s="28"/>
      <c r="AT1422" s="28"/>
      <c r="AU1422" s="28"/>
      <c r="AV1422" s="28"/>
      <c r="AW1422" s="28"/>
      <c r="AX1422" s="28"/>
      <c r="AY1422" s="28"/>
      <c r="AZ1422" s="28"/>
      <c r="BA1422" s="28"/>
      <c r="BB1422" s="28"/>
      <c r="BC1422" s="28"/>
      <c r="BD1422" s="28"/>
      <c r="BE1422" s="28"/>
      <c r="BF1422" s="28"/>
      <c r="BG1422" s="28"/>
      <c r="BH1422" s="28"/>
      <c r="BI1422" s="28"/>
      <c r="BJ1422" s="28"/>
    </row>
    <row r="1423" spans="1:62" s="12" customFormat="1" ht="14.4" x14ac:dyDescent="0.25">
      <c r="A1423" s="37"/>
      <c r="B1423" s="21"/>
      <c r="C1423" s="21"/>
      <c r="D1423" s="21"/>
      <c r="E1423" s="21"/>
      <c r="F1423" s="21"/>
      <c r="G1423" s="57"/>
      <c r="H1423" s="21"/>
      <c r="I1423" s="21"/>
      <c r="J1423" s="21"/>
      <c r="K1423" s="21"/>
      <c r="L1423" s="28"/>
      <c r="M1423" s="28"/>
      <c r="N1423" s="28"/>
      <c r="O1423" s="28"/>
      <c r="P1423" s="28"/>
      <c r="Q1423" s="28"/>
      <c r="R1423" s="28"/>
      <c r="S1423" s="28"/>
      <c r="T1423" s="28"/>
      <c r="U1423" s="28"/>
      <c r="V1423" s="28"/>
      <c r="W1423" s="28"/>
      <c r="X1423" s="28"/>
      <c r="Y1423" s="28"/>
      <c r="Z1423" s="28"/>
      <c r="AA1423" s="28"/>
      <c r="AB1423" s="28"/>
      <c r="AC1423" s="28"/>
      <c r="AD1423" s="28"/>
      <c r="AE1423" s="28"/>
      <c r="AF1423" s="28"/>
      <c r="AG1423" s="28"/>
      <c r="AH1423" s="28"/>
      <c r="AI1423" s="28"/>
      <c r="AJ1423" s="28"/>
      <c r="AK1423" s="28"/>
      <c r="AL1423" s="28"/>
      <c r="AM1423" s="28"/>
      <c r="AN1423" s="28"/>
      <c r="AO1423" s="28"/>
      <c r="AP1423" s="28"/>
      <c r="AQ1423" s="28"/>
      <c r="AR1423" s="28"/>
      <c r="AS1423" s="28"/>
      <c r="AT1423" s="28"/>
      <c r="AU1423" s="28"/>
      <c r="AV1423" s="28"/>
      <c r="AW1423" s="28"/>
      <c r="AX1423" s="28"/>
      <c r="AY1423" s="28"/>
      <c r="AZ1423" s="28"/>
      <c r="BA1423" s="28"/>
      <c r="BB1423" s="28"/>
      <c r="BC1423" s="28"/>
      <c r="BD1423" s="28"/>
      <c r="BE1423" s="28"/>
      <c r="BF1423" s="28"/>
      <c r="BG1423" s="28"/>
      <c r="BH1423" s="28"/>
      <c r="BI1423" s="28"/>
      <c r="BJ1423" s="28"/>
    </row>
    <row r="1424" spans="1:62" s="12" customFormat="1" ht="14.4" x14ac:dyDescent="0.25">
      <c r="A1424" s="37"/>
      <c r="B1424" s="21"/>
      <c r="C1424" s="21"/>
      <c r="D1424" s="21"/>
      <c r="E1424" s="21"/>
      <c r="F1424" s="21"/>
      <c r="G1424" s="57"/>
      <c r="H1424" s="21"/>
      <c r="I1424" s="21"/>
      <c r="J1424" s="21"/>
      <c r="K1424" s="21"/>
      <c r="L1424" s="28"/>
      <c r="M1424" s="28"/>
      <c r="N1424" s="28"/>
      <c r="O1424" s="28"/>
      <c r="P1424" s="28"/>
      <c r="Q1424" s="28"/>
      <c r="R1424" s="28"/>
      <c r="S1424" s="28"/>
      <c r="T1424" s="28"/>
      <c r="U1424" s="28"/>
      <c r="V1424" s="28"/>
      <c r="W1424" s="28"/>
      <c r="X1424" s="28"/>
      <c r="Y1424" s="28"/>
      <c r="Z1424" s="28"/>
      <c r="AA1424" s="28"/>
      <c r="AB1424" s="28"/>
      <c r="AC1424" s="28"/>
      <c r="AD1424" s="28"/>
      <c r="AE1424" s="28"/>
      <c r="AF1424" s="28"/>
      <c r="AG1424" s="28"/>
      <c r="AH1424" s="28"/>
      <c r="AI1424" s="28"/>
      <c r="AJ1424" s="28"/>
      <c r="AK1424" s="28"/>
      <c r="AL1424" s="28"/>
      <c r="AM1424" s="28"/>
      <c r="AN1424" s="28"/>
      <c r="AO1424" s="28"/>
      <c r="AP1424" s="28"/>
      <c r="AQ1424" s="28"/>
      <c r="AR1424" s="28"/>
      <c r="AS1424" s="28"/>
      <c r="AT1424" s="28"/>
      <c r="AU1424" s="28"/>
      <c r="AV1424" s="28"/>
      <c r="AW1424" s="28"/>
      <c r="AX1424" s="28"/>
      <c r="AY1424" s="28"/>
      <c r="AZ1424" s="28"/>
      <c r="BA1424" s="28"/>
      <c r="BB1424" s="28"/>
      <c r="BC1424" s="28"/>
      <c r="BD1424" s="28"/>
      <c r="BE1424" s="28"/>
      <c r="BF1424" s="28"/>
      <c r="BG1424" s="28"/>
      <c r="BH1424" s="28"/>
      <c r="BI1424" s="28"/>
      <c r="BJ1424" s="28"/>
    </row>
    <row r="1425" spans="1:62" s="12" customFormat="1" ht="14.4" x14ac:dyDescent="0.25">
      <c r="A1425" s="37"/>
      <c r="B1425" s="21"/>
      <c r="C1425" s="21"/>
      <c r="D1425" s="21"/>
      <c r="E1425" s="21"/>
      <c r="F1425" s="21"/>
      <c r="G1425" s="57"/>
      <c r="H1425" s="21"/>
      <c r="I1425" s="21"/>
      <c r="J1425" s="21"/>
      <c r="K1425" s="21"/>
      <c r="L1425" s="28"/>
      <c r="M1425" s="28"/>
      <c r="N1425" s="28"/>
      <c r="O1425" s="28"/>
      <c r="P1425" s="28"/>
      <c r="Q1425" s="28"/>
      <c r="R1425" s="28"/>
      <c r="S1425" s="28"/>
      <c r="T1425" s="28"/>
      <c r="U1425" s="28"/>
      <c r="V1425" s="28"/>
      <c r="W1425" s="28"/>
      <c r="X1425" s="28"/>
      <c r="Y1425" s="28"/>
      <c r="Z1425" s="28"/>
      <c r="AA1425" s="28"/>
      <c r="AB1425" s="28"/>
      <c r="AC1425" s="28"/>
      <c r="AD1425" s="28"/>
      <c r="AE1425" s="28"/>
      <c r="AF1425" s="28"/>
      <c r="AG1425" s="28"/>
      <c r="AH1425" s="28"/>
      <c r="AI1425" s="28"/>
      <c r="AJ1425" s="28"/>
      <c r="AK1425" s="28"/>
      <c r="AL1425" s="28"/>
      <c r="AM1425" s="28"/>
      <c r="AN1425" s="28"/>
      <c r="AO1425" s="28"/>
      <c r="AP1425" s="28"/>
      <c r="AQ1425" s="28"/>
      <c r="AR1425" s="28"/>
      <c r="AS1425" s="28"/>
      <c r="AT1425" s="28"/>
      <c r="AU1425" s="28"/>
      <c r="AV1425" s="28"/>
      <c r="AW1425" s="28"/>
      <c r="AX1425" s="28"/>
      <c r="AY1425" s="28"/>
      <c r="AZ1425" s="28"/>
      <c r="BA1425" s="28"/>
      <c r="BB1425" s="28"/>
      <c r="BC1425" s="28"/>
      <c r="BD1425" s="28"/>
      <c r="BE1425" s="28"/>
      <c r="BF1425" s="28"/>
      <c r="BG1425" s="28"/>
      <c r="BH1425" s="28"/>
      <c r="BI1425" s="28"/>
      <c r="BJ1425" s="28"/>
    </row>
    <row r="1426" spans="1:62" s="12" customFormat="1" ht="14.4" x14ac:dyDescent="0.25">
      <c r="A1426" s="37"/>
      <c r="B1426" s="21"/>
      <c r="C1426" s="21"/>
      <c r="D1426" s="21"/>
      <c r="E1426" s="21"/>
      <c r="F1426" s="21"/>
      <c r="G1426" s="57"/>
      <c r="H1426" s="21"/>
      <c r="I1426" s="21"/>
      <c r="J1426" s="21"/>
      <c r="K1426" s="21"/>
      <c r="L1426" s="28"/>
      <c r="M1426" s="28"/>
      <c r="N1426" s="28"/>
      <c r="O1426" s="28"/>
      <c r="P1426" s="28"/>
      <c r="Q1426" s="28"/>
      <c r="R1426" s="28"/>
      <c r="S1426" s="28"/>
      <c r="T1426" s="28"/>
      <c r="U1426" s="28"/>
      <c r="V1426" s="28"/>
      <c r="W1426" s="28"/>
      <c r="X1426" s="28"/>
      <c r="Y1426" s="28"/>
      <c r="Z1426" s="28"/>
      <c r="AA1426" s="28"/>
      <c r="AB1426" s="28"/>
      <c r="AC1426" s="28"/>
      <c r="AD1426" s="28"/>
      <c r="AE1426" s="28"/>
      <c r="AF1426" s="28"/>
      <c r="AG1426" s="28"/>
      <c r="AH1426" s="28"/>
      <c r="AI1426" s="28"/>
      <c r="AJ1426" s="28"/>
      <c r="AK1426" s="28"/>
      <c r="AL1426" s="28"/>
      <c r="AM1426" s="28"/>
      <c r="AN1426" s="28"/>
      <c r="AO1426" s="28"/>
      <c r="AP1426" s="28"/>
      <c r="AQ1426" s="28"/>
      <c r="AR1426" s="28"/>
      <c r="AS1426" s="28"/>
      <c r="AT1426" s="28"/>
      <c r="AU1426" s="28"/>
      <c r="AV1426" s="28"/>
      <c r="AW1426" s="28"/>
      <c r="AX1426" s="28"/>
      <c r="AY1426" s="28"/>
      <c r="AZ1426" s="28"/>
      <c r="BA1426" s="28"/>
      <c r="BB1426" s="28"/>
      <c r="BC1426" s="28"/>
      <c r="BD1426" s="28"/>
      <c r="BE1426" s="28"/>
      <c r="BF1426" s="28"/>
      <c r="BG1426" s="28"/>
      <c r="BH1426" s="28"/>
      <c r="BI1426" s="28"/>
      <c r="BJ1426" s="28"/>
    </row>
    <row r="1427" spans="1:62" s="12" customFormat="1" ht="14.4" x14ac:dyDescent="0.25">
      <c r="A1427" s="37"/>
      <c r="B1427" s="21"/>
      <c r="C1427" s="21"/>
      <c r="D1427" s="21"/>
      <c r="E1427" s="21"/>
      <c r="F1427" s="21"/>
      <c r="G1427" s="57"/>
      <c r="H1427" s="21"/>
      <c r="I1427" s="21"/>
      <c r="J1427" s="21"/>
      <c r="K1427" s="21"/>
      <c r="L1427" s="28"/>
      <c r="M1427" s="28"/>
      <c r="N1427" s="28"/>
      <c r="O1427" s="28"/>
      <c r="P1427" s="28"/>
      <c r="Q1427" s="28"/>
      <c r="R1427" s="28"/>
      <c r="S1427" s="28"/>
      <c r="T1427" s="28"/>
      <c r="U1427" s="28"/>
      <c r="V1427" s="28"/>
      <c r="W1427" s="28"/>
      <c r="X1427" s="28"/>
      <c r="Y1427" s="28"/>
      <c r="Z1427" s="28"/>
      <c r="AA1427" s="28"/>
      <c r="AB1427" s="28"/>
      <c r="AC1427" s="28"/>
      <c r="AD1427" s="28"/>
      <c r="AE1427" s="28"/>
      <c r="AF1427" s="28"/>
      <c r="AG1427" s="28"/>
      <c r="AH1427" s="28"/>
      <c r="AI1427" s="28"/>
      <c r="AJ1427" s="28"/>
      <c r="AK1427" s="28"/>
      <c r="AL1427" s="28"/>
      <c r="AM1427" s="28"/>
      <c r="AN1427" s="28"/>
      <c r="AO1427" s="28"/>
      <c r="AP1427" s="28"/>
      <c r="AQ1427" s="28"/>
      <c r="AR1427" s="28"/>
      <c r="AS1427" s="28"/>
      <c r="AT1427" s="28"/>
      <c r="AU1427" s="28"/>
      <c r="AV1427" s="28"/>
      <c r="AW1427" s="28"/>
      <c r="AX1427" s="28"/>
      <c r="AY1427" s="28"/>
      <c r="AZ1427" s="28"/>
      <c r="BA1427" s="28"/>
      <c r="BB1427" s="28"/>
      <c r="BC1427" s="28"/>
      <c r="BD1427" s="28"/>
      <c r="BE1427" s="28"/>
      <c r="BF1427" s="28"/>
      <c r="BG1427" s="28"/>
      <c r="BH1427" s="28"/>
      <c r="BI1427" s="28"/>
      <c r="BJ1427" s="28"/>
    </row>
    <row r="1428" spans="1:62" s="12" customFormat="1" ht="14.4" x14ac:dyDescent="0.25">
      <c r="A1428" s="37"/>
      <c r="B1428" s="21"/>
      <c r="C1428" s="21"/>
      <c r="D1428" s="21"/>
      <c r="E1428" s="21"/>
      <c r="F1428" s="21"/>
      <c r="G1428" s="57"/>
      <c r="H1428" s="21"/>
      <c r="I1428" s="21"/>
      <c r="J1428" s="21"/>
      <c r="K1428" s="21"/>
      <c r="L1428" s="28"/>
      <c r="M1428" s="28"/>
      <c r="N1428" s="28"/>
      <c r="O1428" s="28"/>
      <c r="P1428" s="28"/>
      <c r="Q1428" s="28"/>
      <c r="R1428" s="28"/>
      <c r="S1428" s="28"/>
      <c r="T1428" s="28"/>
      <c r="U1428" s="28"/>
      <c r="V1428" s="28"/>
      <c r="W1428" s="28"/>
      <c r="X1428" s="28"/>
      <c r="Y1428" s="28"/>
      <c r="Z1428" s="28"/>
      <c r="AA1428" s="28"/>
      <c r="AB1428" s="28"/>
      <c r="AC1428" s="28"/>
      <c r="AD1428" s="28"/>
      <c r="AE1428" s="28"/>
      <c r="AF1428" s="28"/>
      <c r="AG1428" s="28"/>
      <c r="AH1428" s="28"/>
      <c r="AI1428" s="28"/>
      <c r="AJ1428" s="28"/>
      <c r="AK1428" s="28"/>
      <c r="AL1428" s="28"/>
      <c r="AM1428" s="28"/>
      <c r="AN1428" s="28"/>
      <c r="AO1428" s="28"/>
      <c r="AP1428" s="28"/>
      <c r="AQ1428" s="28"/>
      <c r="AR1428" s="28"/>
      <c r="AS1428" s="28"/>
      <c r="AT1428" s="28"/>
      <c r="AU1428" s="28"/>
      <c r="AV1428" s="28"/>
      <c r="AW1428" s="28"/>
      <c r="AX1428" s="28"/>
      <c r="AY1428" s="28"/>
      <c r="AZ1428" s="28"/>
      <c r="BA1428" s="28"/>
      <c r="BB1428" s="28"/>
      <c r="BC1428" s="28"/>
      <c r="BD1428" s="28"/>
      <c r="BE1428" s="28"/>
      <c r="BF1428" s="28"/>
      <c r="BG1428" s="28"/>
      <c r="BH1428" s="28"/>
      <c r="BI1428" s="28"/>
      <c r="BJ1428" s="28"/>
    </row>
    <row r="1429" spans="1:62" s="12" customFormat="1" ht="14.4" x14ac:dyDescent="0.25">
      <c r="A1429" s="37"/>
      <c r="B1429" s="21"/>
      <c r="C1429" s="21"/>
      <c r="D1429" s="21"/>
      <c r="E1429" s="21"/>
      <c r="F1429" s="21"/>
      <c r="G1429" s="57"/>
      <c r="H1429" s="21"/>
      <c r="I1429" s="21"/>
      <c r="J1429" s="21"/>
      <c r="K1429" s="21"/>
      <c r="L1429" s="28"/>
      <c r="M1429" s="28"/>
      <c r="N1429" s="28"/>
      <c r="O1429" s="28"/>
      <c r="P1429" s="28"/>
      <c r="Q1429" s="28"/>
      <c r="R1429" s="28"/>
      <c r="S1429" s="28"/>
      <c r="T1429" s="28"/>
      <c r="U1429" s="28"/>
      <c r="V1429" s="28"/>
      <c r="W1429" s="28"/>
      <c r="X1429" s="28"/>
      <c r="Y1429" s="28"/>
      <c r="Z1429" s="28"/>
      <c r="AA1429" s="28"/>
      <c r="AB1429" s="28"/>
      <c r="AC1429" s="28"/>
      <c r="AD1429" s="28"/>
      <c r="AE1429" s="28"/>
      <c r="AF1429" s="28"/>
      <c r="AG1429" s="28"/>
      <c r="AH1429" s="28"/>
      <c r="AI1429" s="28"/>
      <c r="AJ1429" s="28"/>
      <c r="AK1429" s="28"/>
      <c r="AL1429" s="28"/>
      <c r="AM1429" s="28"/>
      <c r="AN1429" s="28"/>
      <c r="AO1429" s="28"/>
      <c r="AP1429" s="28"/>
      <c r="AQ1429" s="28"/>
      <c r="AR1429" s="28"/>
      <c r="AS1429" s="28"/>
      <c r="AT1429" s="28"/>
      <c r="AU1429" s="28"/>
      <c r="AV1429" s="28"/>
      <c r="AW1429" s="28"/>
      <c r="AX1429" s="28"/>
      <c r="AY1429" s="28"/>
      <c r="AZ1429" s="28"/>
      <c r="BA1429" s="28"/>
      <c r="BB1429" s="28"/>
      <c r="BC1429" s="28"/>
      <c r="BD1429" s="28"/>
      <c r="BE1429" s="28"/>
      <c r="BF1429" s="28"/>
      <c r="BG1429" s="28"/>
      <c r="BH1429" s="28"/>
      <c r="BI1429" s="28"/>
      <c r="BJ1429" s="28"/>
    </row>
    <row r="1430" spans="1:62" s="12" customFormat="1" ht="14.4" x14ac:dyDescent="0.25">
      <c r="A1430" s="37"/>
      <c r="B1430" s="21"/>
      <c r="C1430" s="21"/>
      <c r="D1430" s="21"/>
      <c r="E1430" s="21"/>
      <c r="F1430" s="21"/>
      <c r="G1430" s="57"/>
      <c r="H1430" s="21"/>
      <c r="I1430" s="21"/>
      <c r="J1430" s="21"/>
      <c r="K1430" s="21"/>
      <c r="L1430" s="28"/>
      <c r="M1430" s="28"/>
      <c r="N1430" s="28"/>
      <c r="O1430" s="28"/>
      <c r="P1430" s="28"/>
      <c r="Q1430" s="28"/>
      <c r="R1430" s="28"/>
      <c r="S1430" s="28"/>
      <c r="T1430" s="28"/>
      <c r="U1430" s="28"/>
      <c r="V1430" s="28"/>
      <c r="W1430" s="28"/>
      <c r="X1430" s="28"/>
      <c r="Y1430" s="28"/>
      <c r="Z1430" s="28"/>
      <c r="AA1430" s="28"/>
      <c r="AB1430" s="28"/>
      <c r="AC1430" s="28"/>
      <c r="AD1430" s="28"/>
      <c r="AE1430" s="28"/>
      <c r="AF1430" s="28"/>
      <c r="AG1430" s="28"/>
      <c r="AH1430" s="28"/>
      <c r="AI1430" s="28"/>
      <c r="AJ1430" s="28"/>
      <c r="AK1430" s="28"/>
      <c r="AL1430" s="28"/>
      <c r="AM1430" s="28"/>
      <c r="AN1430" s="28"/>
      <c r="AO1430" s="28"/>
      <c r="AP1430" s="28"/>
      <c r="AQ1430" s="28"/>
      <c r="AR1430" s="28"/>
      <c r="AS1430" s="28"/>
      <c r="AT1430" s="28"/>
      <c r="AU1430" s="28"/>
      <c r="AV1430" s="28"/>
      <c r="AW1430" s="28"/>
      <c r="AX1430" s="28"/>
      <c r="AY1430" s="28"/>
      <c r="AZ1430" s="28"/>
      <c r="BA1430" s="28"/>
      <c r="BB1430" s="28"/>
      <c r="BC1430" s="28"/>
      <c r="BD1430" s="28"/>
      <c r="BE1430" s="28"/>
      <c r="BF1430" s="28"/>
      <c r="BG1430" s="28"/>
      <c r="BH1430" s="28"/>
      <c r="BI1430" s="28"/>
      <c r="BJ1430" s="28"/>
    </row>
    <row r="1431" spans="1:62" s="12" customFormat="1" ht="14.4" x14ac:dyDescent="0.25">
      <c r="A1431" s="37"/>
      <c r="B1431" s="21"/>
      <c r="C1431" s="21"/>
      <c r="D1431" s="21"/>
      <c r="E1431" s="21"/>
      <c r="F1431" s="21"/>
      <c r="G1431" s="57"/>
      <c r="H1431" s="21"/>
      <c r="I1431" s="21"/>
      <c r="J1431" s="21"/>
      <c r="K1431" s="21"/>
      <c r="L1431" s="28"/>
      <c r="M1431" s="28"/>
      <c r="N1431" s="28"/>
      <c r="O1431" s="28"/>
      <c r="P1431" s="28"/>
      <c r="Q1431" s="28"/>
      <c r="R1431" s="28"/>
      <c r="S1431" s="28"/>
      <c r="T1431" s="28"/>
      <c r="U1431" s="28"/>
      <c r="V1431" s="28"/>
      <c r="W1431" s="28"/>
      <c r="X1431" s="28"/>
      <c r="Y1431" s="28"/>
      <c r="Z1431" s="28"/>
      <c r="AA1431" s="28"/>
      <c r="AB1431" s="28"/>
      <c r="AC1431" s="28"/>
      <c r="AD1431" s="28"/>
      <c r="AE1431" s="28"/>
      <c r="AF1431" s="28"/>
      <c r="AG1431" s="28"/>
      <c r="AH1431" s="28"/>
      <c r="AI1431" s="28"/>
      <c r="AJ1431" s="28"/>
      <c r="AK1431" s="28"/>
      <c r="AL1431" s="28"/>
      <c r="AM1431" s="28"/>
      <c r="AN1431" s="28"/>
      <c r="AO1431" s="28"/>
      <c r="AP1431" s="28"/>
      <c r="AQ1431" s="28"/>
      <c r="AR1431" s="28"/>
      <c r="AS1431" s="28"/>
      <c r="AT1431" s="28"/>
      <c r="AU1431" s="28"/>
      <c r="AV1431" s="28"/>
      <c r="AW1431" s="28"/>
      <c r="AX1431" s="28"/>
      <c r="AY1431" s="28"/>
      <c r="AZ1431" s="28"/>
      <c r="BA1431" s="28"/>
      <c r="BB1431" s="28"/>
      <c r="BC1431" s="28"/>
      <c r="BD1431" s="28"/>
      <c r="BE1431" s="28"/>
      <c r="BF1431" s="28"/>
      <c r="BG1431" s="28"/>
      <c r="BH1431" s="28"/>
      <c r="BI1431" s="28"/>
      <c r="BJ1431" s="28"/>
    </row>
    <row r="1432" spans="1:62" s="12" customFormat="1" ht="14.4" x14ac:dyDescent="0.25">
      <c r="A1432" s="37"/>
      <c r="B1432" s="21"/>
      <c r="C1432" s="21"/>
      <c r="D1432" s="21"/>
      <c r="E1432" s="21"/>
      <c r="F1432" s="21"/>
      <c r="G1432" s="57"/>
      <c r="H1432" s="21"/>
      <c r="I1432" s="21"/>
      <c r="J1432" s="21"/>
      <c r="K1432" s="21"/>
      <c r="L1432" s="28"/>
      <c r="M1432" s="28"/>
      <c r="N1432" s="28"/>
      <c r="O1432" s="28"/>
      <c r="P1432" s="28"/>
      <c r="Q1432" s="28"/>
      <c r="R1432" s="28"/>
      <c r="S1432" s="28"/>
      <c r="T1432" s="28"/>
      <c r="U1432" s="28"/>
      <c r="V1432" s="28"/>
      <c r="W1432" s="28"/>
      <c r="X1432" s="28"/>
      <c r="Y1432" s="28"/>
      <c r="Z1432" s="28"/>
      <c r="AA1432" s="28"/>
      <c r="AB1432" s="28"/>
      <c r="AC1432" s="28"/>
      <c r="AD1432" s="28"/>
      <c r="AE1432" s="28"/>
      <c r="AF1432" s="28"/>
      <c r="AG1432" s="28"/>
      <c r="AH1432" s="28"/>
      <c r="AI1432" s="28"/>
      <c r="AJ1432" s="28"/>
      <c r="AK1432" s="28"/>
      <c r="AL1432" s="28"/>
      <c r="AM1432" s="28"/>
      <c r="AN1432" s="28"/>
      <c r="AO1432" s="28"/>
      <c r="AP1432" s="28"/>
      <c r="AQ1432" s="28"/>
      <c r="AR1432" s="28"/>
      <c r="AS1432" s="28"/>
      <c r="AT1432" s="28"/>
      <c r="AU1432" s="28"/>
      <c r="AV1432" s="28"/>
      <c r="AW1432" s="28"/>
      <c r="AX1432" s="28"/>
      <c r="AY1432" s="28"/>
      <c r="AZ1432" s="28"/>
      <c r="BA1432" s="28"/>
      <c r="BB1432" s="28"/>
      <c r="BC1432" s="28"/>
      <c r="BD1432" s="28"/>
      <c r="BE1432" s="28"/>
      <c r="BF1432" s="28"/>
      <c r="BG1432" s="28"/>
      <c r="BH1432" s="28"/>
      <c r="BI1432" s="28"/>
      <c r="BJ1432" s="28"/>
    </row>
    <row r="1433" spans="1:62" s="12" customFormat="1" ht="14.4" x14ac:dyDescent="0.25">
      <c r="A1433" s="37"/>
      <c r="B1433" s="21"/>
      <c r="C1433" s="21"/>
      <c r="D1433" s="21"/>
      <c r="E1433" s="21"/>
      <c r="F1433" s="21"/>
      <c r="G1433" s="57"/>
      <c r="H1433" s="21"/>
      <c r="I1433" s="21"/>
      <c r="J1433" s="21"/>
      <c r="K1433" s="21"/>
      <c r="L1433" s="28"/>
      <c r="M1433" s="28"/>
      <c r="N1433" s="28"/>
      <c r="O1433" s="28"/>
      <c r="P1433" s="28"/>
      <c r="Q1433" s="28"/>
      <c r="R1433" s="28"/>
      <c r="S1433" s="28"/>
      <c r="T1433" s="28"/>
      <c r="U1433" s="28"/>
      <c r="V1433" s="28"/>
      <c r="W1433" s="28"/>
      <c r="X1433" s="28"/>
      <c r="Y1433" s="28"/>
      <c r="Z1433" s="28"/>
      <c r="AA1433" s="28"/>
      <c r="AB1433" s="28"/>
      <c r="AC1433" s="28"/>
      <c r="AD1433" s="28"/>
      <c r="AE1433" s="28"/>
      <c r="AF1433" s="28"/>
      <c r="AG1433" s="28"/>
      <c r="AH1433" s="28"/>
      <c r="AI1433" s="28"/>
      <c r="AJ1433" s="28"/>
      <c r="AK1433" s="28"/>
      <c r="AL1433" s="28"/>
      <c r="AM1433" s="28"/>
      <c r="AN1433" s="28"/>
      <c r="AO1433" s="28"/>
      <c r="AP1433" s="28"/>
      <c r="AQ1433" s="28"/>
      <c r="AR1433" s="28"/>
      <c r="AS1433" s="28"/>
      <c r="AT1433" s="28"/>
      <c r="AU1433" s="28"/>
      <c r="AV1433" s="28"/>
      <c r="AW1433" s="28"/>
      <c r="AX1433" s="28"/>
      <c r="AY1433" s="28"/>
      <c r="AZ1433" s="28"/>
      <c r="BA1433" s="28"/>
      <c r="BB1433" s="28"/>
      <c r="BC1433" s="28"/>
      <c r="BD1433" s="28"/>
      <c r="BE1433" s="28"/>
      <c r="BF1433" s="28"/>
      <c r="BG1433" s="28"/>
      <c r="BH1433" s="28"/>
      <c r="BI1433" s="28"/>
      <c r="BJ1433" s="28"/>
    </row>
    <row r="1434" spans="1:62" s="12" customFormat="1" ht="14.4" x14ac:dyDescent="0.25">
      <c r="A1434" s="37"/>
      <c r="B1434" s="21"/>
      <c r="C1434" s="21"/>
      <c r="D1434" s="21"/>
      <c r="E1434" s="21"/>
      <c r="F1434" s="21"/>
      <c r="G1434" s="57"/>
      <c r="H1434" s="21"/>
      <c r="I1434" s="21"/>
      <c r="J1434" s="21"/>
      <c r="K1434" s="21"/>
      <c r="L1434" s="28"/>
      <c r="M1434" s="28"/>
      <c r="N1434" s="28"/>
      <c r="O1434" s="28"/>
      <c r="P1434" s="28"/>
      <c r="Q1434" s="28"/>
      <c r="R1434" s="28"/>
      <c r="S1434" s="28"/>
      <c r="T1434" s="28"/>
      <c r="U1434" s="28"/>
      <c r="V1434" s="28"/>
      <c r="W1434" s="28"/>
      <c r="X1434" s="28"/>
      <c r="Y1434" s="28"/>
      <c r="Z1434" s="28"/>
      <c r="AA1434" s="28"/>
      <c r="AB1434" s="28"/>
      <c r="AC1434" s="28"/>
      <c r="AD1434" s="28"/>
      <c r="AE1434" s="28"/>
      <c r="AF1434" s="28"/>
      <c r="AG1434" s="28"/>
      <c r="AH1434" s="28"/>
      <c r="AI1434" s="28"/>
      <c r="AJ1434" s="28"/>
      <c r="AK1434" s="28"/>
      <c r="AL1434" s="28"/>
      <c r="AM1434" s="28"/>
      <c r="AN1434" s="28"/>
      <c r="AO1434" s="28"/>
      <c r="AP1434" s="28"/>
      <c r="AQ1434" s="28"/>
      <c r="AR1434" s="28"/>
      <c r="AS1434" s="28"/>
      <c r="AT1434" s="28"/>
      <c r="AU1434" s="28"/>
      <c r="AV1434" s="28"/>
      <c r="AW1434" s="28"/>
      <c r="AX1434" s="28"/>
      <c r="AY1434" s="28"/>
      <c r="AZ1434" s="28"/>
      <c r="BA1434" s="28"/>
      <c r="BB1434" s="28"/>
      <c r="BC1434" s="28"/>
      <c r="BD1434" s="28"/>
      <c r="BE1434" s="28"/>
      <c r="BF1434" s="28"/>
      <c r="BG1434" s="28"/>
      <c r="BH1434" s="28"/>
      <c r="BI1434" s="28"/>
      <c r="BJ1434" s="28"/>
    </row>
    <row r="1435" spans="1:62" s="12" customFormat="1" ht="14.4" x14ac:dyDescent="0.25">
      <c r="A1435" s="37"/>
      <c r="B1435" s="21"/>
      <c r="C1435" s="21"/>
      <c r="D1435" s="21"/>
      <c r="E1435" s="21"/>
      <c r="F1435" s="21"/>
      <c r="G1435" s="57"/>
      <c r="H1435" s="21"/>
      <c r="I1435" s="21"/>
      <c r="J1435" s="21"/>
      <c r="K1435" s="21"/>
      <c r="L1435" s="28"/>
      <c r="M1435" s="28"/>
      <c r="N1435" s="28"/>
      <c r="O1435" s="28"/>
      <c r="P1435" s="28"/>
      <c r="Q1435" s="28"/>
      <c r="R1435" s="28"/>
      <c r="S1435" s="28"/>
      <c r="T1435" s="28"/>
      <c r="U1435" s="28"/>
      <c r="V1435" s="28"/>
      <c r="W1435" s="28"/>
      <c r="X1435" s="28"/>
      <c r="Y1435" s="28"/>
      <c r="Z1435" s="28"/>
      <c r="AA1435" s="28"/>
      <c r="AB1435" s="28"/>
      <c r="AC1435" s="28"/>
      <c r="AD1435" s="28"/>
      <c r="AE1435" s="28"/>
      <c r="AF1435" s="28"/>
      <c r="AG1435" s="28"/>
      <c r="AH1435" s="28"/>
      <c r="AI1435" s="28"/>
      <c r="AJ1435" s="28"/>
      <c r="AK1435" s="28"/>
      <c r="AL1435" s="28"/>
      <c r="AM1435" s="28"/>
      <c r="AN1435" s="28"/>
      <c r="AO1435" s="28"/>
      <c r="AP1435" s="28"/>
      <c r="AQ1435" s="28"/>
      <c r="AR1435" s="28"/>
      <c r="AS1435" s="28"/>
      <c r="AT1435" s="28"/>
      <c r="AU1435" s="28"/>
      <c r="AV1435" s="28"/>
      <c r="AW1435" s="28"/>
      <c r="AX1435" s="28"/>
      <c r="AY1435" s="28"/>
      <c r="AZ1435" s="28"/>
      <c r="BA1435" s="28"/>
      <c r="BB1435" s="28"/>
      <c r="BC1435" s="28"/>
      <c r="BD1435" s="28"/>
      <c r="BE1435" s="28"/>
      <c r="BF1435" s="28"/>
      <c r="BG1435" s="28"/>
      <c r="BH1435" s="28"/>
      <c r="BI1435" s="28"/>
      <c r="BJ1435" s="28"/>
    </row>
    <row r="1436" spans="1:62" s="12" customFormat="1" ht="14.4" x14ac:dyDescent="0.25">
      <c r="A1436" s="37"/>
      <c r="B1436" s="21"/>
      <c r="C1436" s="21"/>
      <c r="D1436" s="21"/>
      <c r="E1436" s="21"/>
      <c r="F1436" s="21"/>
      <c r="G1436" s="57"/>
      <c r="H1436" s="21"/>
      <c r="I1436" s="21"/>
      <c r="J1436" s="21"/>
      <c r="K1436" s="21"/>
      <c r="L1436" s="28"/>
      <c r="M1436" s="28"/>
      <c r="N1436" s="28"/>
      <c r="O1436" s="28"/>
      <c r="P1436" s="28"/>
      <c r="Q1436" s="28"/>
      <c r="R1436" s="28"/>
      <c r="S1436" s="28"/>
      <c r="T1436" s="28"/>
      <c r="U1436" s="28"/>
      <c r="V1436" s="28"/>
      <c r="W1436" s="28"/>
      <c r="X1436" s="28"/>
      <c r="Y1436" s="28"/>
      <c r="Z1436" s="28"/>
      <c r="AA1436" s="28"/>
      <c r="AB1436" s="28"/>
      <c r="AC1436" s="28"/>
      <c r="AD1436" s="28"/>
      <c r="AE1436" s="28"/>
      <c r="AF1436" s="28"/>
      <c r="AG1436" s="28"/>
      <c r="AH1436" s="28"/>
      <c r="AI1436" s="28"/>
      <c r="AJ1436" s="28"/>
      <c r="AK1436" s="28"/>
      <c r="AL1436" s="28"/>
      <c r="AM1436" s="28"/>
      <c r="AN1436" s="28"/>
      <c r="AO1436" s="28"/>
      <c r="AP1436" s="28"/>
      <c r="AQ1436" s="28"/>
      <c r="AR1436" s="28"/>
      <c r="AS1436" s="28"/>
      <c r="AT1436" s="28"/>
      <c r="AU1436" s="28"/>
      <c r="AV1436" s="28"/>
      <c r="AW1436" s="28"/>
      <c r="AX1436" s="28"/>
      <c r="AY1436" s="28"/>
      <c r="AZ1436" s="28"/>
      <c r="BA1436" s="28"/>
      <c r="BB1436" s="28"/>
      <c r="BC1436" s="28"/>
      <c r="BD1436" s="28"/>
      <c r="BE1436" s="28"/>
      <c r="BF1436" s="28"/>
      <c r="BG1436" s="28"/>
      <c r="BH1436" s="28"/>
      <c r="BI1436" s="28"/>
      <c r="BJ1436" s="28"/>
    </row>
    <row r="1437" spans="1:62" s="12" customFormat="1" ht="14.4" x14ac:dyDescent="0.25">
      <c r="A1437" s="37"/>
      <c r="B1437" s="21"/>
      <c r="C1437" s="21"/>
      <c r="D1437" s="21"/>
      <c r="E1437" s="21"/>
      <c r="F1437" s="21"/>
      <c r="G1437" s="57"/>
      <c r="H1437" s="21"/>
      <c r="I1437" s="21"/>
      <c r="J1437" s="21"/>
      <c r="K1437" s="21"/>
      <c r="L1437" s="28"/>
      <c r="M1437" s="28"/>
      <c r="N1437" s="28"/>
      <c r="O1437" s="28"/>
      <c r="P1437" s="28"/>
      <c r="Q1437" s="28"/>
      <c r="R1437" s="28"/>
      <c r="S1437" s="28"/>
      <c r="T1437" s="28"/>
      <c r="U1437" s="28"/>
      <c r="V1437" s="28"/>
      <c r="W1437" s="28"/>
      <c r="X1437" s="28"/>
      <c r="Y1437" s="28"/>
      <c r="Z1437" s="28"/>
      <c r="AA1437" s="28"/>
      <c r="AB1437" s="28"/>
      <c r="AC1437" s="28"/>
      <c r="AD1437" s="28"/>
      <c r="AE1437" s="28"/>
      <c r="AF1437" s="28"/>
      <c r="AG1437" s="28"/>
      <c r="AH1437" s="28"/>
      <c r="AI1437" s="28"/>
      <c r="AJ1437" s="28"/>
      <c r="AK1437" s="28"/>
      <c r="AL1437" s="28"/>
      <c r="AM1437" s="28"/>
      <c r="AN1437" s="28"/>
      <c r="AO1437" s="28"/>
      <c r="AP1437" s="28"/>
      <c r="AQ1437" s="28"/>
      <c r="AR1437" s="28"/>
      <c r="AS1437" s="28"/>
      <c r="AT1437" s="28"/>
      <c r="AU1437" s="28"/>
      <c r="AV1437" s="28"/>
      <c r="AW1437" s="28"/>
      <c r="AX1437" s="28"/>
      <c r="AY1437" s="28"/>
      <c r="AZ1437" s="28"/>
      <c r="BA1437" s="28"/>
      <c r="BB1437" s="28"/>
      <c r="BC1437" s="28"/>
      <c r="BD1437" s="28"/>
      <c r="BE1437" s="28"/>
      <c r="BF1437" s="28"/>
      <c r="BG1437" s="28"/>
      <c r="BH1437" s="28"/>
      <c r="BI1437" s="28"/>
      <c r="BJ1437" s="28"/>
    </row>
    <row r="1438" spans="1:62" s="12" customFormat="1" ht="14.4" x14ac:dyDescent="0.25">
      <c r="A1438" s="37"/>
      <c r="B1438" s="21"/>
      <c r="C1438" s="21"/>
      <c r="D1438" s="21"/>
      <c r="E1438" s="21"/>
      <c r="F1438" s="21"/>
      <c r="G1438" s="57"/>
      <c r="H1438" s="21"/>
      <c r="I1438" s="21"/>
      <c r="J1438" s="21"/>
      <c r="K1438" s="21"/>
      <c r="L1438" s="28"/>
      <c r="M1438" s="28"/>
      <c r="N1438" s="28"/>
      <c r="O1438" s="28"/>
      <c r="P1438" s="28"/>
      <c r="Q1438" s="28"/>
      <c r="R1438" s="28"/>
      <c r="S1438" s="28"/>
      <c r="T1438" s="28"/>
      <c r="U1438" s="28"/>
      <c r="V1438" s="28"/>
      <c r="W1438" s="28"/>
      <c r="X1438" s="28"/>
      <c r="Y1438" s="28"/>
      <c r="Z1438" s="28"/>
      <c r="AA1438" s="28"/>
      <c r="AB1438" s="28"/>
      <c r="AC1438" s="28"/>
      <c r="AD1438" s="28"/>
      <c r="AE1438" s="28"/>
      <c r="AF1438" s="28"/>
      <c r="AG1438" s="28"/>
      <c r="AH1438" s="28"/>
      <c r="AI1438" s="28"/>
      <c r="AJ1438" s="28"/>
      <c r="AK1438" s="28"/>
      <c r="AL1438" s="28"/>
      <c r="AM1438" s="28"/>
      <c r="AN1438" s="28"/>
      <c r="AO1438" s="28"/>
      <c r="AP1438" s="28"/>
      <c r="AQ1438" s="28"/>
      <c r="AR1438" s="28"/>
      <c r="AS1438" s="28"/>
      <c r="AT1438" s="28"/>
      <c r="AU1438" s="28"/>
      <c r="AV1438" s="28"/>
      <c r="AW1438" s="28"/>
      <c r="AX1438" s="28"/>
      <c r="AY1438" s="28"/>
      <c r="AZ1438" s="28"/>
      <c r="BA1438" s="28"/>
      <c r="BB1438" s="28"/>
      <c r="BC1438" s="28"/>
      <c r="BD1438" s="28"/>
      <c r="BE1438" s="28"/>
      <c r="BF1438" s="28"/>
      <c r="BG1438" s="28"/>
      <c r="BH1438" s="28"/>
      <c r="BI1438" s="28"/>
      <c r="BJ1438" s="28"/>
    </row>
    <row r="1439" spans="1:62" s="12" customFormat="1" ht="14.4" x14ac:dyDescent="0.25">
      <c r="A1439" s="37"/>
      <c r="B1439" s="21"/>
      <c r="C1439" s="21"/>
      <c r="D1439" s="21"/>
      <c r="E1439" s="21"/>
      <c r="F1439" s="21"/>
      <c r="G1439" s="57"/>
      <c r="H1439" s="21"/>
      <c r="I1439" s="21"/>
      <c r="J1439" s="21"/>
      <c r="K1439" s="21"/>
      <c r="L1439" s="28"/>
      <c r="M1439" s="28"/>
      <c r="N1439" s="28"/>
      <c r="O1439" s="28"/>
      <c r="P1439" s="28"/>
      <c r="Q1439" s="28"/>
      <c r="R1439" s="28"/>
      <c r="S1439" s="28"/>
      <c r="T1439" s="28"/>
      <c r="U1439" s="28"/>
      <c r="V1439" s="28"/>
      <c r="W1439" s="28"/>
      <c r="X1439" s="28"/>
      <c r="Y1439" s="28"/>
      <c r="Z1439" s="28"/>
      <c r="AA1439" s="28"/>
      <c r="AB1439" s="28"/>
      <c r="AC1439" s="28"/>
      <c r="AD1439" s="28"/>
      <c r="AE1439" s="28"/>
      <c r="AF1439" s="28"/>
      <c r="AG1439" s="28"/>
      <c r="AH1439" s="28"/>
      <c r="AI1439" s="28"/>
      <c r="AJ1439" s="28"/>
      <c r="AK1439" s="28"/>
      <c r="AL1439" s="28"/>
      <c r="AM1439" s="28"/>
      <c r="AN1439" s="28"/>
      <c r="AO1439" s="28"/>
      <c r="AP1439" s="28"/>
      <c r="AQ1439" s="28"/>
      <c r="AR1439" s="28"/>
      <c r="AS1439" s="28"/>
      <c r="AT1439" s="28"/>
      <c r="AU1439" s="28"/>
      <c r="AV1439" s="28"/>
      <c r="AW1439" s="28"/>
      <c r="AX1439" s="28"/>
      <c r="AY1439" s="28"/>
      <c r="AZ1439" s="28"/>
      <c r="BA1439" s="28"/>
      <c r="BB1439" s="28"/>
      <c r="BC1439" s="28"/>
      <c r="BD1439" s="28"/>
      <c r="BE1439" s="28"/>
      <c r="BF1439" s="28"/>
      <c r="BG1439" s="28"/>
      <c r="BH1439" s="28"/>
      <c r="BI1439" s="28"/>
      <c r="BJ1439" s="28"/>
    </row>
    <row r="1440" spans="1:62" s="12" customFormat="1" ht="14.4" x14ac:dyDescent="0.25">
      <c r="A1440" s="37"/>
      <c r="B1440" s="21"/>
      <c r="C1440" s="21"/>
      <c r="D1440" s="21"/>
      <c r="E1440" s="21"/>
      <c r="F1440" s="21"/>
      <c r="G1440" s="57"/>
      <c r="H1440" s="21"/>
      <c r="I1440" s="21"/>
      <c r="J1440" s="21"/>
      <c r="K1440" s="21"/>
      <c r="L1440" s="28"/>
      <c r="M1440" s="28"/>
      <c r="N1440" s="28"/>
      <c r="O1440" s="28"/>
      <c r="P1440" s="28"/>
      <c r="Q1440" s="28"/>
      <c r="R1440" s="28"/>
      <c r="S1440" s="28"/>
      <c r="T1440" s="28"/>
      <c r="U1440" s="28"/>
      <c r="V1440" s="28"/>
      <c r="W1440" s="28"/>
      <c r="X1440" s="28"/>
      <c r="Y1440" s="28"/>
      <c r="Z1440" s="28"/>
      <c r="AA1440" s="28"/>
      <c r="AB1440" s="28"/>
      <c r="AC1440" s="28"/>
      <c r="AD1440" s="28"/>
      <c r="AE1440" s="28"/>
      <c r="AF1440" s="28"/>
      <c r="AG1440" s="28"/>
      <c r="AH1440" s="28"/>
      <c r="AI1440" s="28"/>
      <c r="AJ1440" s="28"/>
      <c r="AK1440" s="28"/>
      <c r="AL1440" s="28"/>
      <c r="AM1440" s="28"/>
      <c r="AN1440" s="28"/>
      <c r="AO1440" s="28"/>
      <c r="AP1440" s="28"/>
      <c r="AQ1440" s="28"/>
      <c r="AR1440" s="28"/>
      <c r="AS1440" s="28"/>
      <c r="AT1440" s="28"/>
      <c r="AU1440" s="28"/>
      <c r="AV1440" s="28"/>
      <c r="AW1440" s="28"/>
      <c r="AX1440" s="28"/>
      <c r="AY1440" s="28"/>
      <c r="AZ1440" s="28"/>
      <c r="BA1440" s="28"/>
      <c r="BB1440" s="28"/>
      <c r="BC1440" s="28"/>
      <c r="BD1440" s="28"/>
      <c r="BE1440" s="28"/>
      <c r="BF1440" s="28"/>
      <c r="BG1440" s="28"/>
      <c r="BH1440" s="28"/>
      <c r="BI1440" s="28"/>
      <c r="BJ1440" s="28"/>
    </row>
    <row r="1441" spans="1:62" s="12" customFormat="1" ht="14.4" x14ac:dyDescent="0.25">
      <c r="A1441" s="37"/>
      <c r="B1441" s="21"/>
      <c r="C1441" s="21"/>
      <c r="D1441" s="21"/>
      <c r="E1441" s="21"/>
      <c r="F1441" s="21"/>
      <c r="G1441" s="57"/>
      <c r="H1441" s="21"/>
      <c r="I1441" s="21"/>
      <c r="J1441" s="21"/>
      <c r="K1441" s="21"/>
      <c r="L1441" s="28"/>
      <c r="M1441" s="28"/>
      <c r="N1441" s="28"/>
      <c r="O1441" s="28"/>
      <c r="P1441" s="28"/>
      <c r="Q1441" s="28"/>
      <c r="R1441" s="28"/>
      <c r="S1441" s="28"/>
      <c r="T1441" s="28"/>
      <c r="U1441" s="28"/>
      <c r="V1441" s="28"/>
      <c r="W1441" s="28"/>
      <c r="X1441" s="28"/>
      <c r="Y1441" s="28"/>
      <c r="Z1441" s="28"/>
      <c r="AA1441" s="28"/>
      <c r="AB1441" s="28"/>
      <c r="AC1441" s="28"/>
      <c r="AD1441" s="28"/>
      <c r="AE1441" s="28"/>
      <c r="AF1441" s="28"/>
      <c r="AG1441" s="28"/>
      <c r="AH1441" s="28"/>
      <c r="AI1441" s="28"/>
      <c r="AJ1441" s="28"/>
      <c r="AK1441" s="28"/>
      <c r="AL1441" s="28"/>
      <c r="AM1441" s="28"/>
      <c r="AN1441" s="28"/>
      <c r="AO1441" s="28"/>
      <c r="AP1441" s="28"/>
      <c r="AQ1441" s="28"/>
      <c r="AR1441" s="28"/>
      <c r="AS1441" s="28"/>
      <c r="AT1441" s="28"/>
      <c r="AU1441" s="28"/>
      <c r="AV1441" s="28"/>
      <c r="AW1441" s="28"/>
      <c r="AX1441" s="28"/>
      <c r="AY1441" s="28"/>
      <c r="AZ1441" s="28"/>
      <c r="BA1441" s="28"/>
      <c r="BB1441" s="28"/>
      <c r="BC1441" s="28"/>
      <c r="BD1441" s="28"/>
      <c r="BE1441" s="28"/>
      <c r="BF1441" s="28"/>
      <c r="BG1441" s="28"/>
      <c r="BH1441" s="28"/>
      <c r="BI1441" s="28"/>
      <c r="BJ1441" s="28"/>
    </row>
    <row r="1442" spans="1:62" s="12" customFormat="1" ht="14.4" x14ac:dyDescent="0.25">
      <c r="A1442" s="37"/>
      <c r="B1442" s="21"/>
      <c r="C1442" s="21"/>
      <c r="D1442" s="21"/>
      <c r="E1442" s="21"/>
      <c r="F1442" s="21"/>
      <c r="G1442" s="57"/>
      <c r="H1442" s="21"/>
      <c r="I1442" s="21"/>
      <c r="J1442" s="21"/>
      <c r="K1442" s="21"/>
      <c r="L1442" s="28"/>
      <c r="M1442" s="28"/>
      <c r="N1442" s="28"/>
      <c r="O1442" s="28"/>
      <c r="P1442" s="28"/>
      <c r="Q1442" s="28"/>
      <c r="R1442" s="28"/>
      <c r="S1442" s="28"/>
      <c r="T1442" s="28"/>
      <c r="U1442" s="28"/>
      <c r="V1442" s="28"/>
      <c r="W1442" s="28"/>
      <c r="X1442" s="28"/>
      <c r="Y1442" s="28"/>
      <c r="Z1442" s="28"/>
      <c r="AA1442" s="28"/>
      <c r="AB1442" s="28"/>
      <c r="AC1442" s="28"/>
      <c r="AD1442" s="28"/>
      <c r="AE1442" s="28"/>
      <c r="AF1442" s="28"/>
      <c r="AG1442" s="28"/>
      <c r="AH1442" s="28"/>
      <c r="AI1442" s="28"/>
      <c r="AJ1442" s="28"/>
      <c r="AK1442" s="28"/>
      <c r="AL1442" s="28"/>
      <c r="AM1442" s="28"/>
      <c r="AN1442" s="28"/>
      <c r="AO1442" s="28"/>
      <c r="AP1442" s="28"/>
      <c r="AQ1442" s="28"/>
      <c r="AR1442" s="28"/>
      <c r="AS1442" s="28"/>
      <c r="AT1442" s="28"/>
      <c r="AU1442" s="28"/>
      <c r="AV1442" s="28"/>
      <c r="AW1442" s="28"/>
      <c r="AX1442" s="28"/>
      <c r="AY1442" s="28"/>
      <c r="AZ1442" s="28"/>
      <c r="BA1442" s="28"/>
      <c r="BB1442" s="28"/>
      <c r="BC1442" s="28"/>
      <c r="BD1442" s="28"/>
      <c r="BE1442" s="28"/>
      <c r="BF1442" s="28"/>
      <c r="BG1442" s="28"/>
      <c r="BH1442" s="28"/>
      <c r="BI1442" s="28"/>
      <c r="BJ1442" s="28"/>
    </row>
    <row r="1443" spans="1:62" s="12" customFormat="1" ht="14.4" x14ac:dyDescent="0.25">
      <c r="A1443" s="37"/>
      <c r="B1443" s="21"/>
      <c r="C1443" s="21"/>
      <c r="D1443" s="21"/>
      <c r="E1443" s="21"/>
      <c r="F1443" s="21"/>
      <c r="G1443" s="57"/>
      <c r="H1443" s="21"/>
      <c r="I1443" s="21"/>
      <c r="J1443" s="21"/>
      <c r="K1443" s="21"/>
      <c r="L1443" s="28"/>
      <c r="M1443" s="28"/>
      <c r="N1443" s="28"/>
      <c r="O1443" s="28"/>
      <c r="P1443" s="28"/>
      <c r="Q1443" s="28"/>
      <c r="R1443" s="28"/>
      <c r="S1443" s="28"/>
      <c r="T1443" s="28"/>
      <c r="U1443" s="28"/>
      <c r="V1443" s="28"/>
      <c r="W1443" s="28"/>
      <c r="X1443" s="28"/>
      <c r="Y1443" s="28"/>
      <c r="Z1443" s="28"/>
      <c r="AA1443" s="28"/>
      <c r="AB1443" s="28"/>
      <c r="AC1443" s="28"/>
      <c r="AD1443" s="28"/>
      <c r="AE1443" s="28"/>
      <c r="AF1443" s="28"/>
      <c r="AG1443" s="28"/>
      <c r="AH1443" s="28"/>
      <c r="AI1443" s="28"/>
      <c r="AJ1443" s="28"/>
      <c r="AK1443" s="28"/>
      <c r="AL1443" s="28"/>
      <c r="AM1443" s="28"/>
      <c r="AN1443" s="28"/>
      <c r="AO1443" s="28"/>
      <c r="AP1443" s="28"/>
      <c r="AQ1443" s="28"/>
      <c r="AR1443" s="28"/>
      <c r="AS1443" s="28"/>
      <c r="AT1443" s="28"/>
      <c r="AU1443" s="28"/>
      <c r="AV1443" s="28"/>
      <c r="AW1443" s="28"/>
      <c r="AX1443" s="28"/>
      <c r="AY1443" s="28"/>
      <c r="AZ1443" s="28"/>
      <c r="BA1443" s="28"/>
      <c r="BB1443" s="28"/>
      <c r="BC1443" s="28"/>
      <c r="BD1443" s="28"/>
      <c r="BE1443" s="28"/>
      <c r="BF1443" s="28"/>
      <c r="BG1443" s="28"/>
      <c r="BH1443" s="28"/>
      <c r="BI1443" s="28"/>
      <c r="BJ1443" s="28"/>
    </row>
    <row r="1444" spans="1:62" s="12" customFormat="1" ht="14.4" x14ac:dyDescent="0.25">
      <c r="A1444" s="37"/>
      <c r="B1444" s="21"/>
      <c r="C1444" s="21"/>
      <c r="D1444" s="21"/>
      <c r="E1444" s="21"/>
      <c r="F1444" s="21"/>
      <c r="G1444" s="57"/>
      <c r="H1444" s="21"/>
      <c r="I1444" s="21"/>
      <c r="J1444" s="21"/>
      <c r="K1444" s="21"/>
      <c r="L1444" s="28"/>
      <c r="M1444" s="28"/>
      <c r="N1444" s="28"/>
      <c r="O1444" s="28"/>
      <c r="P1444" s="28"/>
      <c r="Q1444" s="28"/>
      <c r="R1444" s="28"/>
      <c r="S1444" s="28"/>
      <c r="T1444" s="28"/>
      <c r="U1444" s="28"/>
      <c r="V1444" s="28"/>
      <c r="W1444" s="28"/>
      <c r="X1444" s="28"/>
      <c r="Y1444" s="28"/>
      <c r="Z1444" s="28"/>
      <c r="AA1444" s="28"/>
      <c r="AB1444" s="28"/>
      <c r="AC1444" s="28"/>
      <c r="AD1444" s="28"/>
      <c r="AE1444" s="28"/>
      <c r="AF1444" s="28"/>
      <c r="AG1444" s="28"/>
      <c r="AH1444" s="28"/>
      <c r="AI1444" s="28"/>
      <c r="AJ1444" s="28"/>
      <c r="AK1444" s="28"/>
      <c r="AL1444" s="28"/>
      <c r="AM1444" s="28"/>
      <c r="AN1444" s="28"/>
      <c r="AO1444" s="28"/>
      <c r="AP1444" s="28"/>
      <c r="AQ1444" s="28"/>
      <c r="AR1444" s="28"/>
      <c r="AS1444" s="28"/>
      <c r="AT1444" s="28"/>
      <c r="AU1444" s="28"/>
      <c r="AV1444" s="28"/>
      <c r="AW1444" s="28"/>
      <c r="AX1444" s="28"/>
      <c r="AY1444" s="28"/>
      <c r="AZ1444" s="28"/>
      <c r="BA1444" s="28"/>
      <c r="BB1444" s="28"/>
      <c r="BC1444" s="28"/>
      <c r="BD1444" s="28"/>
      <c r="BE1444" s="28"/>
      <c r="BF1444" s="28"/>
      <c r="BG1444" s="28"/>
      <c r="BH1444" s="28"/>
      <c r="BI1444" s="28"/>
      <c r="BJ1444" s="28"/>
    </row>
    <row r="1445" spans="1:62" s="12" customFormat="1" ht="14.4" x14ac:dyDescent="0.25">
      <c r="A1445" s="37"/>
      <c r="B1445" s="21"/>
      <c r="C1445" s="21"/>
      <c r="D1445" s="21"/>
      <c r="E1445" s="21"/>
      <c r="F1445" s="21"/>
      <c r="G1445" s="57"/>
      <c r="H1445" s="21"/>
      <c r="I1445" s="21"/>
      <c r="J1445" s="21"/>
      <c r="K1445" s="21"/>
      <c r="L1445" s="28"/>
      <c r="M1445" s="28"/>
      <c r="N1445" s="28"/>
      <c r="O1445" s="28"/>
      <c r="P1445" s="28"/>
      <c r="Q1445" s="28"/>
      <c r="R1445" s="28"/>
      <c r="S1445" s="28"/>
      <c r="T1445" s="28"/>
      <c r="U1445" s="28"/>
      <c r="V1445" s="28"/>
      <c r="W1445" s="28"/>
      <c r="X1445" s="28"/>
      <c r="Y1445" s="28"/>
      <c r="Z1445" s="28"/>
      <c r="AA1445" s="28"/>
      <c r="AB1445" s="28"/>
      <c r="AC1445" s="28"/>
      <c r="AD1445" s="28"/>
      <c r="AE1445" s="28"/>
      <c r="AF1445" s="28"/>
      <c r="AG1445" s="28"/>
      <c r="AH1445" s="28"/>
      <c r="AI1445" s="28"/>
      <c r="AJ1445" s="28"/>
      <c r="AK1445" s="28"/>
      <c r="AL1445" s="28"/>
      <c r="AM1445" s="28"/>
      <c r="AN1445" s="28"/>
      <c r="AO1445" s="28"/>
      <c r="AP1445" s="28"/>
      <c r="AQ1445" s="28"/>
      <c r="AR1445" s="28"/>
      <c r="AS1445" s="28"/>
      <c r="AT1445" s="28"/>
      <c r="AU1445" s="28"/>
      <c r="AV1445" s="28"/>
      <c r="AW1445" s="28"/>
      <c r="AX1445" s="28"/>
      <c r="AY1445" s="28"/>
      <c r="AZ1445" s="28"/>
      <c r="BA1445" s="28"/>
      <c r="BB1445" s="28"/>
      <c r="BC1445" s="28"/>
      <c r="BD1445" s="28"/>
      <c r="BE1445" s="28"/>
      <c r="BF1445" s="28"/>
      <c r="BG1445" s="28"/>
      <c r="BH1445" s="28"/>
      <c r="BI1445" s="28"/>
      <c r="BJ1445" s="28"/>
    </row>
    <row r="1446" spans="1:62" s="12" customFormat="1" ht="14.4" x14ac:dyDescent="0.25">
      <c r="A1446" s="37"/>
      <c r="B1446" s="21"/>
      <c r="C1446" s="21"/>
      <c r="D1446" s="21"/>
      <c r="E1446" s="21"/>
      <c r="F1446" s="21"/>
      <c r="G1446" s="57"/>
      <c r="H1446" s="21"/>
      <c r="I1446" s="21"/>
      <c r="J1446" s="21"/>
      <c r="K1446" s="21"/>
      <c r="L1446" s="28"/>
      <c r="M1446" s="28"/>
      <c r="N1446" s="28"/>
      <c r="O1446" s="28"/>
      <c r="P1446" s="28"/>
      <c r="Q1446" s="28"/>
      <c r="R1446" s="28"/>
      <c r="S1446" s="28"/>
      <c r="T1446" s="28"/>
      <c r="U1446" s="28"/>
      <c r="V1446" s="28"/>
      <c r="W1446" s="28"/>
      <c r="X1446" s="28"/>
      <c r="Y1446" s="28"/>
      <c r="Z1446" s="28"/>
      <c r="AA1446" s="28"/>
      <c r="AB1446" s="28"/>
      <c r="AC1446" s="28"/>
      <c r="AD1446" s="28"/>
      <c r="AE1446" s="28"/>
      <c r="AF1446" s="28"/>
      <c r="AG1446" s="28"/>
      <c r="AH1446" s="28"/>
      <c r="AI1446" s="28"/>
      <c r="AJ1446" s="28"/>
      <c r="AK1446" s="28"/>
      <c r="AL1446" s="28"/>
      <c r="AM1446" s="28"/>
      <c r="AN1446" s="28"/>
      <c r="AO1446" s="28"/>
      <c r="AP1446" s="28"/>
      <c r="AQ1446" s="28"/>
      <c r="AR1446" s="28"/>
      <c r="AS1446" s="28"/>
      <c r="AT1446" s="28"/>
      <c r="AU1446" s="28"/>
      <c r="AV1446" s="28"/>
      <c r="AW1446" s="28"/>
      <c r="AX1446" s="28"/>
      <c r="AY1446" s="28"/>
      <c r="AZ1446" s="28"/>
      <c r="BA1446" s="28"/>
      <c r="BB1446" s="28"/>
      <c r="BC1446" s="28"/>
      <c r="BD1446" s="28"/>
      <c r="BE1446" s="28"/>
      <c r="BF1446" s="28"/>
      <c r="BG1446" s="28"/>
      <c r="BH1446" s="28"/>
      <c r="BI1446" s="28"/>
      <c r="BJ1446" s="28"/>
    </row>
    <row r="1447" spans="1:62" s="12" customFormat="1" ht="14.4" x14ac:dyDescent="0.25">
      <c r="A1447" s="37"/>
      <c r="B1447" s="21"/>
      <c r="C1447" s="21"/>
      <c r="D1447" s="21"/>
      <c r="E1447" s="21"/>
      <c r="F1447" s="21"/>
      <c r="G1447" s="57"/>
      <c r="H1447" s="21"/>
      <c r="I1447" s="21"/>
      <c r="J1447" s="21"/>
      <c r="K1447" s="21"/>
      <c r="L1447" s="28"/>
      <c r="M1447" s="28"/>
      <c r="N1447" s="28"/>
      <c r="O1447" s="28"/>
      <c r="P1447" s="28"/>
      <c r="Q1447" s="28"/>
      <c r="R1447" s="28"/>
      <c r="S1447" s="28"/>
      <c r="T1447" s="28"/>
      <c r="U1447" s="28"/>
      <c r="V1447" s="28"/>
      <c r="W1447" s="28"/>
      <c r="X1447" s="28"/>
      <c r="Y1447" s="28"/>
      <c r="Z1447" s="28"/>
      <c r="AA1447" s="28"/>
      <c r="AB1447" s="28"/>
      <c r="AC1447" s="28"/>
      <c r="AD1447" s="28"/>
      <c r="AE1447" s="28"/>
      <c r="AF1447" s="28"/>
      <c r="AG1447" s="28"/>
      <c r="AH1447" s="28"/>
      <c r="AI1447" s="28"/>
      <c r="AJ1447" s="28"/>
      <c r="AK1447" s="28"/>
      <c r="AL1447" s="28"/>
      <c r="AM1447" s="28"/>
      <c r="AN1447" s="28"/>
      <c r="AO1447" s="28"/>
      <c r="AP1447" s="28"/>
      <c r="AQ1447" s="28"/>
      <c r="AR1447" s="28"/>
      <c r="AS1447" s="28"/>
      <c r="AT1447" s="28"/>
      <c r="AU1447" s="28"/>
      <c r="AV1447" s="28"/>
      <c r="AW1447" s="28"/>
      <c r="AX1447" s="28"/>
      <c r="AY1447" s="28"/>
      <c r="AZ1447" s="28"/>
      <c r="BA1447" s="28"/>
      <c r="BB1447" s="28"/>
      <c r="BC1447" s="28"/>
      <c r="BD1447" s="28"/>
      <c r="BE1447" s="28"/>
      <c r="BF1447" s="28"/>
      <c r="BG1447" s="28"/>
      <c r="BH1447" s="28"/>
      <c r="BI1447" s="28"/>
      <c r="BJ1447" s="28"/>
    </row>
    <row r="1448" spans="1:62" s="12" customFormat="1" ht="14.4" x14ac:dyDescent="0.25">
      <c r="A1448" s="37"/>
      <c r="B1448" s="21"/>
      <c r="C1448" s="21"/>
      <c r="D1448" s="21"/>
      <c r="E1448" s="21"/>
      <c r="F1448" s="21"/>
      <c r="G1448" s="57"/>
      <c r="H1448" s="21"/>
      <c r="I1448" s="21"/>
      <c r="J1448" s="21"/>
      <c r="K1448" s="21"/>
      <c r="L1448" s="28"/>
      <c r="M1448" s="28"/>
      <c r="N1448" s="28"/>
      <c r="O1448" s="28"/>
      <c r="P1448" s="28"/>
      <c r="Q1448" s="28"/>
      <c r="R1448" s="28"/>
      <c r="S1448" s="28"/>
      <c r="T1448" s="28"/>
      <c r="U1448" s="28"/>
      <c r="V1448" s="28"/>
      <c r="W1448" s="28"/>
      <c r="X1448" s="28"/>
      <c r="Y1448" s="28"/>
      <c r="Z1448" s="28"/>
      <c r="AA1448" s="28"/>
      <c r="AB1448" s="28"/>
      <c r="AC1448" s="28"/>
      <c r="AD1448" s="28"/>
      <c r="AE1448" s="28"/>
      <c r="AF1448" s="28"/>
      <c r="AG1448" s="28"/>
      <c r="AH1448" s="28"/>
      <c r="AI1448" s="28"/>
      <c r="AJ1448" s="28"/>
      <c r="AK1448" s="28"/>
      <c r="AL1448" s="28"/>
      <c r="AM1448" s="28"/>
      <c r="AN1448" s="28"/>
      <c r="AO1448" s="28"/>
      <c r="AP1448" s="28"/>
      <c r="AQ1448" s="28"/>
      <c r="AR1448" s="28"/>
      <c r="AS1448" s="28"/>
      <c r="AT1448" s="28"/>
      <c r="AU1448" s="28"/>
      <c r="AV1448" s="28"/>
      <c r="AW1448" s="28"/>
      <c r="AX1448" s="28"/>
      <c r="AY1448" s="28"/>
      <c r="AZ1448" s="28"/>
      <c r="BA1448" s="28"/>
      <c r="BB1448" s="28"/>
      <c r="BC1448" s="28"/>
      <c r="BD1448" s="28"/>
      <c r="BE1448" s="28"/>
      <c r="BF1448" s="28"/>
      <c r="BG1448" s="28"/>
      <c r="BH1448" s="28"/>
      <c r="BI1448" s="28"/>
      <c r="BJ1448" s="28"/>
    </row>
    <row r="1449" spans="1:62" s="12" customFormat="1" ht="14.4" x14ac:dyDescent="0.25">
      <c r="A1449" s="37"/>
      <c r="B1449" s="21"/>
      <c r="C1449" s="21"/>
      <c r="D1449" s="21"/>
      <c r="E1449" s="21"/>
      <c r="F1449" s="21"/>
      <c r="G1449" s="57"/>
      <c r="H1449" s="21"/>
      <c r="I1449" s="21"/>
      <c r="J1449" s="21"/>
      <c r="K1449" s="21"/>
      <c r="L1449" s="28"/>
      <c r="M1449" s="28"/>
      <c r="N1449" s="28"/>
      <c r="O1449" s="28"/>
      <c r="P1449" s="28"/>
      <c r="Q1449" s="28"/>
      <c r="R1449" s="28"/>
      <c r="S1449" s="28"/>
      <c r="T1449" s="28"/>
      <c r="U1449" s="28"/>
      <c r="V1449" s="28"/>
      <c r="W1449" s="28"/>
      <c r="X1449" s="28"/>
      <c r="Y1449" s="28"/>
      <c r="Z1449" s="28"/>
      <c r="AA1449" s="28"/>
      <c r="AB1449" s="28"/>
      <c r="AC1449" s="28"/>
      <c r="AD1449" s="28"/>
      <c r="AE1449" s="28"/>
      <c r="AF1449" s="28"/>
      <c r="AG1449" s="28"/>
      <c r="AH1449" s="28"/>
      <c r="AI1449" s="28"/>
      <c r="AJ1449" s="28"/>
      <c r="AK1449" s="28"/>
      <c r="AL1449" s="28"/>
      <c r="AM1449" s="28"/>
      <c r="AN1449" s="28"/>
      <c r="AO1449" s="28"/>
      <c r="AP1449" s="28"/>
      <c r="AQ1449" s="28"/>
      <c r="AR1449" s="28"/>
      <c r="AS1449" s="28"/>
      <c r="AT1449" s="28"/>
      <c r="AU1449" s="28"/>
      <c r="AV1449" s="28"/>
      <c r="AW1449" s="28"/>
      <c r="AX1449" s="28"/>
      <c r="AY1449" s="28"/>
      <c r="AZ1449" s="28"/>
      <c r="BA1449" s="28"/>
      <c r="BB1449" s="28"/>
      <c r="BC1449" s="28"/>
      <c r="BD1449" s="28"/>
      <c r="BE1449" s="28"/>
      <c r="BF1449" s="28"/>
      <c r="BG1449" s="28"/>
      <c r="BH1449" s="28"/>
      <c r="BI1449" s="28"/>
      <c r="BJ1449" s="28"/>
    </row>
    <row r="1450" spans="1:62" s="12" customFormat="1" x14ac:dyDescent="0.25">
      <c r="A1450" s="31"/>
      <c r="B1450" s="31"/>
      <c r="C1450" s="32"/>
      <c r="D1450" s="19"/>
      <c r="E1450" s="32"/>
      <c r="F1450" s="32"/>
      <c r="G1450" s="33"/>
      <c r="H1450" s="33"/>
      <c r="I1450" s="33"/>
      <c r="J1450" s="33"/>
      <c r="K1450" s="33"/>
      <c r="L1450" s="13"/>
      <c r="M1450" s="13"/>
      <c r="N1450" s="13"/>
      <c r="O1450" s="13"/>
      <c r="P1450" s="13"/>
      <c r="Q1450" s="13"/>
      <c r="R1450" s="13"/>
      <c r="S1450" s="13"/>
      <c r="T1450" s="13"/>
      <c r="U1450" s="13"/>
      <c r="V1450" s="13"/>
      <c r="W1450" s="13"/>
      <c r="X1450" s="13"/>
      <c r="Y1450" s="13"/>
      <c r="Z1450" s="13"/>
      <c r="AA1450" s="13"/>
      <c r="AB1450" s="13"/>
      <c r="AC1450" s="13"/>
      <c r="AD1450" s="13"/>
      <c r="AE1450" s="13"/>
      <c r="AF1450" s="13"/>
      <c r="AG1450" s="13"/>
      <c r="AH1450" s="13"/>
      <c r="AI1450" s="13"/>
      <c r="AJ1450" s="13"/>
      <c r="AK1450" s="13"/>
      <c r="AL1450" s="13"/>
      <c r="AM1450" s="13"/>
      <c r="AN1450" s="13"/>
      <c r="AO1450" s="13"/>
      <c r="AP1450" s="13"/>
      <c r="AQ1450" s="13"/>
      <c r="AR1450" s="13"/>
      <c r="AS1450" s="13"/>
      <c r="AT1450" s="13"/>
      <c r="AU1450" s="13"/>
      <c r="AV1450" s="13"/>
      <c r="AW1450" s="13"/>
      <c r="AX1450" s="13"/>
      <c r="AY1450" s="13"/>
      <c r="AZ1450" s="13"/>
      <c r="BA1450" s="13"/>
      <c r="BB1450" s="13"/>
      <c r="BC1450" s="13"/>
      <c r="BD1450" s="13"/>
      <c r="BE1450" s="13"/>
      <c r="BF1450" s="13"/>
      <c r="BG1450" s="13"/>
      <c r="BH1450" s="13"/>
      <c r="BI1450" s="13"/>
      <c r="BJ1450" s="13"/>
    </row>
    <row r="1451" spans="1:62" s="12" customFormat="1" x14ac:dyDescent="0.25">
      <c r="A1451" s="31"/>
      <c r="B1451" s="31"/>
      <c r="C1451" s="32"/>
      <c r="D1451" s="19"/>
      <c r="E1451" s="32"/>
      <c r="F1451" s="32"/>
      <c r="G1451" s="33"/>
      <c r="H1451" s="33"/>
      <c r="I1451" s="33"/>
      <c r="J1451" s="33"/>
      <c r="K1451" s="33"/>
      <c r="L1451" s="13"/>
      <c r="M1451" s="13"/>
      <c r="N1451" s="13"/>
      <c r="O1451" s="13"/>
      <c r="P1451" s="13"/>
      <c r="Q1451" s="13"/>
      <c r="R1451" s="13"/>
      <c r="S1451" s="13"/>
      <c r="T1451" s="13"/>
      <c r="U1451" s="13"/>
      <c r="V1451" s="13"/>
      <c r="W1451" s="13"/>
      <c r="X1451" s="13"/>
      <c r="Y1451" s="13"/>
      <c r="Z1451" s="13"/>
      <c r="AA1451" s="13"/>
      <c r="AB1451" s="13"/>
      <c r="AC1451" s="13"/>
      <c r="AD1451" s="13"/>
      <c r="AE1451" s="13"/>
      <c r="AF1451" s="13"/>
      <c r="AG1451" s="13"/>
      <c r="AH1451" s="13"/>
      <c r="AI1451" s="13"/>
      <c r="AJ1451" s="13"/>
      <c r="AK1451" s="13"/>
      <c r="AL1451" s="13"/>
      <c r="AM1451" s="13"/>
      <c r="AN1451" s="13"/>
      <c r="AO1451" s="13"/>
      <c r="AP1451" s="13"/>
      <c r="AQ1451" s="13"/>
      <c r="AR1451" s="13"/>
      <c r="AS1451" s="13"/>
      <c r="AT1451" s="13"/>
      <c r="AU1451" s="13"/>
      <c r="AV1451" s="13"/>
      <c r="AW1451" s="13"/>
      <c r="AX1451" s="13"/>
      <c r="AY1451" s="13"/>
      <c r="AZ1451" s="13"/>
      <c r="BA1451" s="13"/>
      <c r="BB1451" s="13"/>
      <c r="BC1451" s="13"/>
      <c r="BD1451" s="13"/>
      <c r="BE1451" s="13"/>
      <c r="BF1451" s="13"/>
      <c r="BG1451" s="13"/>
      <c r="BH1451" s="13"/>
      <c r="BI1451" s="13"/>
      <c r="BJ1451" s="13"/>
    </row>
    <row r="1452" spans="1:62" s="12" customFormat="1" x14ac:dyDescent="0.25">
      <c r="A1452" s="31"/>
      <c r="B1452" s="31"/>
      <c r="C1452" s="32"/>
      <c r="D1452" s="19"/>
      <c r="E1452" s="32"/>
      <c r="F1452" s="32"/>
      <c r="G1452" s="33"/>
      <c r="H1452" s="33"/>
      <c r="I1452" s="33"/>
      <c r="J1452" s="33"/>
      <c r="K1452" s="33"/>
      <c r="L1452" s="13"/>
      <c r="M1452" s="13"/>
      <c r="N1452" s="13"/>
      <c r="O1452" s="13"/>
      <c r="P1452" s="13"/>
      <c r="Q1452" s="13"/>
      <c r="R1452" s="13"/>
      <c r="S1452" s="13"/>
      <c r="T1452" s="13"/>
      <c r="U1452" s="13"/>
      <c r="V1452" s="13"/>
      <c r="W1452" s="13"/>
      <c r="X1452" s="13"/>
      <c r="Y1452" s="13"/>
      <c r="Z1452" s="13"/>
      <c r="AA1452" s="13"/>
      <c r="AB1452" s="13"/>
      <c r="AC1452" s="13"/>
      <c r="AD1452" s="13"/>
      <c r="AE1452" s="13"/>
      <c r="AF1452" s="13"/>
      <c r="AG1452" s="13"/>
      <c r="AH1452" s="13"/>
      <c r="AI1452" s="13"/>
      <c r="AJ1452" s="13"/>
      <c r="AK1452" s="13"/>
      <c r="AL1452" s="13"/>
      <c r="AM1452" s="13"/>
      <c r="AN1452" s="13"/>
      <c r="AO1452" s="13"/>
      <c r="AP1452" s="13"/>
      <c r="AQ1452" s="13"/>
      <c r="AR1452" s="13"/>
      <c r="AS1452" s="13"/>
      <c r="AT1452" s="13"/>
      <c r="AU1452" s="13"/>
      <c r="AV1452" s="13"/>
      <c r="AW1452" s="13"/>
      <c r="AX1452" s="13"/>
      <c r="AY1452" s="13"/>
      <c r="AZ1452" s="13"/>
      <c r="BA1452" s="13"/>
      <c r="BB1452" s="13"/>
      <c r="BC1452" s="13"/>
      <c r="BD1452" s="13"/>
      <c r="BE1452" s="13"/>
      <c r="BF1452" s="13"/>
      <c r="BG1452" s="13"/>
      <c r="BH1452" s="13"/>
      <c r="BI1452" s="13"/>
      <c r="BJ1452" s="13"/>
    </row>
    <row r="1453" spans="1:62" s="12" customFormat="1" x14ac:dyDescent="0.25">
      <c r="A1453" s="31"/>
      <c r="B1453" s="31"/>
      <c r="C1453" s="32"/>
      <c r="D1453" s="19"/>
      <c r="E1453" s="32"/>
      <c r="F1453" s="32"/>
      <c r="G1453" s="33"/>
      <c r="H1453" s="33"/>
      <c r="I1453" s="33"/>
      <c r="J1453" s="33"/>
      <c r="K1453" s="33"/>
      <c r="L1453" s="13"/>
      <c r="M1453" s="13"/>
      <c r="N1453" s="13"/>
      <c r="O1453" s="13"/>
      <c r="P1453" s="13"/>
      <c r="Q1453" s="13"/>
      <c r="R1453" s="13"/>
      <c r="S1453" s="13"/>
      <c r="T1453" s="13"/>
      <c r="U1453" s="13"/>
      <c r="V1453" s="13"/>
      <c r="W1453" s="13"/>
      <c r="X1453" s="13"/>
      <c r="Y1453" s="13"/>
      <c r="Z1453" s="13"/>
      <c r="AA1453" s="13"/>
      <c r="AB1453" s="13"/>
      <c r="AC1453" s="13"/>
      <c r="AD1453" s="13"/>
      <c r="AE1453" s="13"/>
      <c r="AF1453" s="13"/>
      <c r="AG1453" s="13"/>
      <c r="AH1453" s="13"/>
      <c r="AI1453" s="13"/>
      <c r="AJ1453" s="13"/>
      <c r="AK1453" s="13"/>
      <c r="AL1453" s="13"/>
      <c r="AM1453" s="13"/>
      <c r="AN1453" s="13"/>
      <c r="AO1453" s="13"/>
      <c r="AP1453" s="13"/>
      <c r="AQ1453" s="13"/>
      <c r="AR1453" s="13"/>
      <c r="AS1453" s="13"/>
      <c r="AT1453" s="13"/>
      <c r="AU1453" s="13"/>
      <c r="AV1453" s="13"/>
      <c r="AW1453" s="13"/>
      <c r="AX1453" s="13"/>
      <c r="AY1453" s="13"/>
      <c r="AZ1453" s="13"/>
      <c r="BA1453" s="13"/>
      <c r="BB1453" s="13"/>
      <c r="BC1453" s="13"/>
      <c r="BD1453" s="13"/>
      <c r="BE1453" s="13"/>
      <c r="BF1453" s="13"/>
      <c r="BG1453" s="13"/>
      <c r="BH1453" s="13"/>
      <c r="BI1453" s="13"/>
      <c r="BJ1453" s="13"/>
    </row>
    <row r="1454" spans="1:62" s="12" customFormat="1" x14ac:dyDescent="0.25">
      <c r="A1454" s="31"/>
      <c r="B1454" s="31"/>
      <c r="C1454" s="32"/>
      <c r="D1454" s="19"/>
      <c r="E1454" s="32"/>
      <c r="F1454" s="32"/>
      <c r="G1454" s="33"/>
      <c r="H1454" s="33"/>
      <c r="I1454" s="33"/>
      <c r="J1454" s="33"/>
      <c r="K1454" s="33"/>
      <c r="L1454" s="13"/>
      <c r="M1454" s="13"/>
      <c r="N1454" s="13"/>
      <c r="O1454" s="13"/>
      <c r="P1454" s="13"/>
      <c r="Q1454" s="13"/>
      <c r="R1454" s="13"/>
      <c r="S1454" s="13"/>
      <c r="T1454" s="13"/>
      <c r="U1454" s="13"/>
      <c r="V1454" s="13"/>
      <c r="W1454" s="13"/>
      <c r="X1454" s="13"/>
      <c r="Y1454" s="13"/>
      <c r="Z1454" s="13"/>
      <c r="AA1454" s="13"/>
      <c r="AB1454" s="13"/>
      <c r="AC1454" s="13"/>
      <c r="AD1454" s="13"/>
      <c r="AE1454" s="13"/>
      <c r="AF1454" s="13"/>
      <c r="AG1454" s="13"/>
      <c r="AH1454" s="13"/>
      <c r="AI1454" s="13"/>
      <c r="AJ1454" s="13"/>
      <c r="AK1454" s="13"/>
      <c r="AL1454" s="13"/>
      <c r="AM1454" s="13"/>
      <c r="AN1454" s="13"/>
      <c r="AO1454" s="13"/>
      <c r="AP1454" s="13"/>
      <c r="AQ1454" s="13"/>
      <c r="AR1454" s="13"/>
      <c r="AS1454" s="13"/>
      <c r="AT1454" s="13"/>
      <c r="AU1454" s="13"/>
      <c r="AV1454" s="13"/>
      <c r="AW1454" s="13"/>
      <c r="AX1454" s="13"/>
      <c r="AY1454" s="13"/>
      <c r="AZ1454" s="13"/>
      <c r="BA1454" s="13"/>
      <c r="BB1454" s="13"/>
      <c r="BC1454" s="13"/>
      <c r="BD1454" s="13"/>
      <c r="BE1454" s="13"/>
      <c r="BF1454" s="13"/>
      <c r="BG1454" s="13"/>
      <c r="BH1454" s="13"/>
      <c r="BI1454" s="13"/>
      <c r="BJ1454" s="13"/>
    </row>
    <row r="1455" spans="1:62" s="12" customFormat="1" x14ac:dyDescent="0.25">
      <c r="A1455" s="31"/>
      <c r="B1455" s="31"/>
      <c r="C1455" s="32"/>
      <c r="D1455" s="19"/>
      <c r="E1455" s="32"/>
      <c r="F1455" s="32"/>
      <c r="G1455" s="33"/>
      <c r="H1455" s="33"/>
      <c r="I1455" s="33"/>
      <c r="J1455" s="33"/>
      <c r="K1455" s="33"/>
      <c r="L1455" s="13"/>
      <c r="M1455" s="13"/>
      <c r="N1455" s="13"/>
      <c r="O1455" s="13"/>
      <c r="P1455" s="13"/>
      <c r="Q1455" s="13"/>
      <c r="R1455" s="13"/>
      <c r="S1455" s="13"/>
      <c r="T1455" s="13"/>
      <c r="U1455" s="13"/>
      <c r="V1455" s="13"/>
      <c r="W1455" s="13"/>
      <c r="X1455" s="13"/>
      <c r="Y1455" s="13"/>
      <c r="Z1455" s="13"/>
      <c r="AA1455" s="13"/>
      <c r="AB1455" s="13"/>
      <c r="AC1455" s="13"/>
      <c r="AD1455" s="13"/>
      <c r="AE1455" s="13"/>
      <c r="AF1455" s="13"/>
      <c r="AG1455" s="13"/>
      <c r="AH1455" s="13"/>
      <c r="AI1455" s="13"/>
      <c r="AJ1455" s="13"/>
      <c r="AK1455" s="13"/>
      <c r="AL1455" s="13"/>
      <c r="AM1455" s="13"/>
      <c r="AN1455" s="13"/>
      <c r="AO1455" s="13"/>
      <c r="AP1455" s="13"/>
      <c r="AQ1455" s="13"/>
      <c r="AR1455" s="13"/>
      <c r="AS1455" s="13"/>
      <c r="AT1455" s="13"/>
      <c r="AU1455" s="13"/>
      <c r="AV1455" s="13"/>
      <c r="AW1455" s="13"/>
      <c r="AX1455" s="13"/>
      <c r="AY1455" s="13"/>
      <c r="AZ1455" s="13"/>
      <c r="BA1455" s="13"/>
      <c r="BB1455" s="13"/>
      <c r="BC1455" s="13"/>
      <c r="BD1455" s="13"/>
      <c r="BE1455" s="13"/>
      <c r="BF1455" s="13"/>
      <c r="BG1455" s="13"/>
      <c r="BH1455" s="13"/>
      <c r="BI1455" s="13"/>
      <c r="BJ1455" s="13"/>
    </row>
    <row r="1456" spans="1:62" s="12" customFormat="1" x14ac:dyDescent="0.25">
      <c r="A1456" s="31"/>
      <c r="B1456" s="31"/>
      <c r="C1456" s="32"/>
      <c r="D1456" s="19"/>
      <c r="E1456" s="32"/>
      <c r="F1456" s="32"/>
      <c r="G1456" s="33"/>
      <c r="H1456" s="33"/>
      <c r="I1456" s="33"/>
      <c r="J1456" s="33"/>
      <c r="K1456" s="33"/>
      <c r="L1456" s="13"/>
      <c r="M1456" s="13"/>
      <c r="N1456" s="13"/>
      <c r="O1456" s="13"/>
      <c r="P1456" s="13"/>
      <c r="Q1456" s="13"/>
      <c r="R1456" s="13"/>
      <c r="S1456" s="13"/>
      <c r="T1456" s="13"/>
      <c r="U1456" s="13"/>
      <c r="V1456" s="13"/>
      <c r="W1456" s="13"/>
      <c r="X1456" s="13"/>
      <c r="Y1456" s="13"/>
      <c r="Z1456" s="13"/>
      <c r="AA1456" s="13"/>
      <c r="AB1456" s="13"/>
      <c r="AC1456" s="13"/>
      <c r="AD1456" s="13"/>
      <c r="AE1456" s="13"/>
      <c r="AF1456" s="13"/>
      <c r="AG1456" s="13"/>
      <c r="AH1456" s="13"/>
      <c r="AI1456" s="13"/>
      <c r="AJ1456" s="13"/>
      <c r="AK1456" s="13"/>
      <c r="AL1456" s="13"/>
      <c r="AM1456" s="13"/>
      <c r="AN1456" s="13"/>
      <c r="AO1456" s="13"/>
      <c r="AP1456" s="13"/>
      <c r="AQ1456" s="13"/>
      <c r="AR1456" s="13"/>
      <c r="AS1456" s="13"/>
      <c r="AT1456" s="13"/>
      <c r="AU1456" s="13"/>
      <c r="AV1456" s="13"/>
      <c r="AW1456" s="13"/>
      <c r="AX1456" s="13"/>
      <c r="AY1456" s="13"/>
      <c r="AZ1456" s="13"/>
      <c r="BA1456" s="13"/>
      <c r="BB1456" s="13"/>
      <c r="BC1456" s="13"/>
      <c r="BD1456" s="13"/>
      <c r="BE1456" s="13"/>
      <c r="BF1456" s="13"/>
      <c r="BG1456" s="13"/>
      <c r="BH1456" s="13"/>
      <c r="BI1456" s="13"/>
      <c r="BJ1456" s="13"/>
    </row>
    <row r="1457" spans="1:62" s="12" customFormat="1" x14ac:dyDescent="0.25">
      <c r="A1457" s="31"/>
      <c r="B1457" s="31"/>
      <c r="C1457" s="32"/>
      <c r="D1457" s="19"/>
      <c r="E1457" s="32"/>
      <c r="F1457" s="32"/>
      <c r="G1457" s="33"/>
      <c r="H1457" s="33"/>
      <c r="I1457" s="33"/>
      <c r="J1457" s="33"/>
      <c r="K1457" s="33"/>
      <c r="L1457" s="13"/>
      <c r="M1457" s="13"/>
      <c r="N1457" s="13"/>
      <c r="O1457" s="13"/>
      <c r="P1457" s="13"/>
      <c r="Q1457" s="13"/>
      <c r="R1457" s="13"/>
      <c r="S1457" s="13"/>
      <c r="T1457" s="13"/>
      <c r="U1457" s="13"/>
      <c r="V1457" s="13"/>
      <c r="W1457" s="13"/>
      <c r="X1457" s="13"/>
      <c r="Y1457" s="13"/>
      <c r="Z1457" s="13"/>
      <c r="AA1457" s="13"/>
      <c r="AB1457" s="13"/>
      <c r="AC1457" s="13"/>
      <c r="AD1457" s="13"/>
      <c r="AE1457" s="13"/>
      <c r="AF1457" s="13"/>
      <c r="AG1457" s="13"/>
      <c r="AH1457" s="13"/>
      <c r="AI1457" s="13"/>
      <c r="AJ1457" s="13"/>
      <c r="AK1457" s="13"/>
      <c r="AL1457" s="13"/>
      <c r="AM1457" s="13"/>
      <c r="AN1457" s="13"/>
      <c r="AO1457" s="13"/>
      <c r="AP1457" s="13"/>
      <c r="AQ1457" s="13"/>
      <c r="AR1457" s="13"/>
      <c r="AS1457" s="13"/>
      <c r="AT1457" s="13"/>
      <c r="AU1457" s="13"/>
      <c r="AV1457" s="13"/>
      <c r="AW1457" s="13"/>
      <c r="AX1457" s="13"/>
      <c r="AY1457" s="13"/>
      <c r="AZ1457" s="13"/>
      <c r="BA1457" s="13"/>
      <c r="BB1457" s="13"/>
      <c r="BC1457" s="13"/>
      <c r="BD1457" s="13"/>
      <c r="BE1457" s="13"/>
      <c r="BF1457" s="13"/>
      <c r="BG1457" s="13"/>
      <c r="BH1457" s="13"/>
      <c r="BI1457" s="13"/>
      <c r="BJ1457" s="13"/>
    </row>
    <row r="1458" spans="1:62" s="12" customFormat="1" x14ac:dyDescent="0.25">
      <c r="A1458" s="31"/>
      <c r="B1458" s="31"/>
      <c r="C1458" s="32"/>
      <c r="D1458" s="19"/>
      <c r="E1458" s="32"/>
      <c r="F1458" s="32"/>
      <c r="G1458" s="33"/>
      <c r="H1458" s="33"/>
      <c r="I1458" s="33"/>
      <c r="J1458" s="33"/>
      <c r="K1458" s="33"/>
      <c r="L1458" s="13"/>
      <c r="M1458" s="13"/>
      <c r="N1458" s="13"/>
      <c r="O1458" s="13"/>
      <c r="P1458" s="13"/>
      <c r="Q1458" s="13"/>
      <c r="R1458" s="13"/>
      <c r="S1458" s="13"/>
      <c r="T1458" s="13"/>
      <c r="U1458" s="13"/>
      <c r="V1458" s="13"/>
      <c r="W1458" s="13"/>
      <c r="X1458" s="13"/>
      <c r="Y1458" s="13"/>
      <c r="Z1458" s="13"/>
      <c r="AA1458" s="13"/>
      <c r="AB1458" s="13"/>
      <c r="AC1458" s="13"/>
      <c r="AD1458" s="13"/>
      <c r="AE1458" s="13"/>
      <c r="AF1458" s="13"/>
      <c r="AG1458" s="13"/>
      <c r="AH1458" s="13"/>
      <c r="AI1458" s="13"/>
      <c r="AJ1458" s="13"/>
      <c r="AK1458" s="13"/>
      <c r="AL1458" s="13"/>
      <c r="AM1458" s="13"/>
      <c r="AN1458" s="13"/>
      <c r="AO1458" s="13"/>
      <c r="AP1458" s="13"/>
      <c r="AQ1458" s="13"/>
      <c r="AR1458" s="13"/>
      <c r="AS1458" s="13"/>
      <c r="AT1458" s="13"/>
      <c r="AU1458" s="13"/>
      <c r="AV1458" s="13"/>
      <c r="AW1458" s="13"/>
      <c r="AX1458" s="13"/>
      <c r="AY1458" s="13"/>
      <c r="AZ1458" s="13"/>
      <c r="BA1458" s="13"/>
      <c r="BB1458" s="13"/>
      <c r="BC1458" s="13"/>
      <c r="BD1458" s="13"/>
      <c r="BE1458" s="13"/>
      <c r="BF1458" s="13"/>
      <c r="BG1458" s="13"/>
      <c r="BH1458" s="13"/>
      <c r="BI1458" s="13"/>
      <c r="BJ1458" s="13"/>
    </row>
    <row r="1459" spans="1:62" s="12" customFormat="1" x14ac:dyDescent="0.25">
      <c r="A1459" s="31"/>
      <c r="B1459" s="31"/>
      <c r="C1459" s="32"/>
      <c r="D1459" s="19"/>
      <c r="E1459" s="32"/>
      <c r="F1459" s="32"/>
      <c r="G1459" s="33"/>
      <c r="H1459" s="33"/>
      <c r="I1459" s="33"/>
      <c r="J1459" s="33"/>
      <c r="K1459" s="33"/>
      <c r="L1459" s="13"/>
      <c r="M1459" s="13"/>
      <c r="N1459" s="13"/>
      <c r="O1459" s="13"/>
      <c r="P1459" s="13"/>
      <c r="Q1459" s="13"/>
      <c r="R1459" s="13"/>
      <c r="S1459" s="13"/>
      <c r="T1459" s="13"/>
      <c r="U1459" s="13"/>
      <c r="V1459" s="13"/>
      <c r="W1459" s="13"/>
      <c r="X1459" s="13"/>
      <c r="Y1459" s="13"/>
      <c r="Z1459" s="13"/>
      <c r="AA1459" s="13"/>
      <c r="AB1459" s="13"/>
      <c r="AC1459" s="13"/>
      <c r="AD1459" s="13"/>
      <c r="AE1459" s="13"/>
      <c r="AF1459" s="13"/>
      <c r="AG1459" s="13"/>
      <c r="AH1459" s="13"/>
      <c r="AI1459" s="13"/>
      <c r="AJ1459" s="13"/>
      <c r="AK1459" s="13"/>
      <c r="AL1459" s="13"/>
      <c r="AM1459" s="13"/>
      <c r="AN1459" s="13"/>
      <c r="AO1459" s="13"/>
      <c r="AP1459" s="13"/>
      <c r="AQ1459" s="13"/>
      <c r="AR1459" s="13"/>
      <c r="AS1459" s="13"/>
      <c r="AT1459" s="13"/>
      <c r="AU1459" s="13"/>
      <c r="AV1459" s="13"/>
      <c r="AW1459" s="13"/>
      <c r="AX1459" s="13"/>
      <c r="AY1459" s="13"/>
      <c r="AZ1459" s="13"/>
      <c r="BA1459" s="13"/>
      <c r="BB1459" s="13"/>
      <c r="BC1459" s="13"/>
      <c r="BD1459" s="13"/>
      <c r="BE1459" s="13"/>
      <c r="BF1459" s="13"/>
      <c r="BG1459" s="13"/>
      <c r="BH1459" s="13"/>
      <c r="BI1459" s="13"/>
      <c r="BJ1459" s="13"/>
    </row>
    <row r="1460" spans="1:62" s="12" customFormat="1" x14ac:dyDescent="0.25">
      <c r="A1460" s="31"/>
      <c r="B1460" s="31"/>
      <c r="C1460" s="32"/>
      <c r="D1460" s="19"/>
      <c r="E1460" s="32"/>
      <c r="F1460" s="32"/>
      <c r="G1460" s="33"/>
      <c r="H1460" s="33"/>
      <c r="I1460" s="33"/>
      <c r="J1460" s="33"/>
      <c r="K1460" s="33"/>
      <c r="L1460" s="13"/>
      <c r="M1460" s="13"/>
      <c r="N1460" s="13"/>
      <c r="O1460" s="13"/>
      <c r="P1460" s="13"/>
      <c r="Q1460" s="13"/>
      <c r="R1460" s="13"/>
      <c r="S1460" s="13"/>
      <c r="T1460" s="13"/>
      <c r="U1460" s="13"/>
      <c r="V1460" s="13"/>
      <c r="W1460" s="13"/>
      <c r="X1460" s="13"/>
      <c r="Y1460" s="13"/>
      <c r="Z1460" s="13"/>
      <c r="AA1460" s="13"/>
      <c r="AB1460" s="13"/>
      <c r="AC1460" s="13"/>
      <c r="AD1460" s="13"/>
      <c r="AE1460" s="13"/>
      <c r="AF1460" s="13"/>
      <c r="AG1460" s="13"/>
      <c r="AH1460" s="13"/>
      <c r="AI1460" s="13"/>
      <c r="AJ1460" s="13"/>
      <c r="AK1460" s="13"/>
      <c r="AL1460" s="13"/>
      <c r="AM1460" s="13"/>
      <c r="AN1460" s="13"/>
      <c r="AO1460" s="13"/>
      <c r="AP1460" s="13"/>
      <c r="AQ1460" s="13"/>
      <c r="AR1460" s="13"/>
      <c r="AS1460" s="13"/>
      <c r="AT1460" s="13"/>
      <c r="AU1460" s="13"/>
      <c r="AV1460" s="13"/>
      <c r="AW1460" s="13"/>
      <c r="AX1460" s="13"/>
      <c r="AY1460" s="13"/>
      <c r="AZ1460" s="13"/>
      <c r="BA1460" s="13"/>
      <c r="BB1460" s="13"/>
      <c r="BC1460" s="13"/>
      <c r="BD1460" s="13"/>
      <c r="BE1460" s="13"/>
      <c r="BF1460" s="13"/>
      <c r="BG1460" s="13"/>
      <c r="BH1460" s="13"/>
      <c r="BI1460" s="13"/>
      <c r="BJ1460" s="13"/>
    </row>
    <row r="1461" spans="1:62" s="12" customFormat="1" x14ac:dyDescent="0.25">
      <c r="A1461" s="31"/>
      <c r="B1461" s="31"/>
      <c r="C1461" s="32"/>
      <c r="D1461" s="19"/>
      <c r="E1461" s="32"/>
      <c r="F1461" s="32"/>
      <c r="G1461" s="33"/>
      <c r="H1461" s="33"/>
      <c r="I1461" s="33"/>
      <c r="J1461" s="33"/>
      <c r="K1461" s="33"/>
      <c r="L1461" s="13"/>
      <c r="M1461" s="13"/>
      <c r="N1461" s="13"/>
      <c r="O1461" s="13"/>
      <c r="P1461" s="13"/>
      <c r="Q1461" s="13"/>
      <c r="R1461" s="13"/>
      <c r="S1461" s="13"/>
      <c r="T1461" s="13"/>
      <c r="U1461" s="13"/>
      <c r="V1461" s="13"/>
      <c r="W1461" s="13"/>
      <c r="X1461" s="13"/>
      <c r="Y1461" s="13"/>
      <c r="Z1461" s="13"/>
      <c r="AA1461" s="13"/>
      <c r="AB1461" s="13"/>
      <c r="AC1461" s="13"/>
      <c r="AD1461" s="13"/>
      <c r="AE1461" s="13"/>
      <c r="AF1461" s="13"/>
      <c r="AG1461" s="13"/>
      <c r="AH1461" s="13"/>
      <c r="AI1461" s="13"/>
      <c r="AJ1461" s="13"/>
      <c r="AK1461" s="13"/>
      <c r="AL1461" s="13"/>
      <c r="AM1461" s="13"/>
      <c r="AN1461" s="13"/>
      <c r="AO1461" s="13"/>
      <c r="AP1461" s="13"/>
      <c r="AQ1461" s="13"/>
      <c r="AR1461" s="13"/>
      <c r="AS1461" s="13"/>
      <c r="AT1461" s="13"/>
      <c r="AU1461" s="13"/>
      <c r="AV1461" s="13"/>
      <c r="AW1461" s="13"/>
      <c r="AX1461" s="13"/>
      <c r="AY1461" s="13"/>
      <c r="AZ1461" s="13"/>
      <c r="BA1461" s="13"/>
      <c r="BB1461" s="13"/>
      <c r="BC1461" s="13"/>
      <c r="BD1461" s="13"/>
      <c r="BE1461" s="13"/>
      <c r="BF1461" s="13"/>
      <c r="BG1461" s="13"/>
      <c r="BH1461" s="13"/>
      <c r="BI1461" s="13"/>
      <c r="BJ1461" s="13"/>
    </row>
    <row r="1462" spans="1:62" s="12" customFormat="1" x14ac:dyDescent="0.25">
      <c r="A1462" s="31"/>
      <c r="B1462" s="31"/>
      <c r="C1462" s="32"/>
      <c r="D1462" s="19"/>
      <c r="E1462" s="32"/>
      <c r="F1462" s="32"/>
      <c r="G1462" s="33"/>
      <c r="H1462" s="33"/>
      <c r="I1462" s="33"/>
      <c r="J1462" s="33"/>
      <c r="K1462" s="33"/>
      <c r="L1462" s="13"/>
      <c r="M1462" s="13"/>
      <c r="N1462" s="13"/>
      <c r="O1462" s="13"/>
      <c r="P1462" s="13"/>
      <c r="Q1462" s="13"/>
      <c r="R1462" s="13"/>
      <c r="S1462" s="13"/>
      <c r="T1462" s="13"/>
      <c r="U1462" s="13"/>
      <c r="V1462" s="13"/>
      <c r="W1462" s="13"/>
      <c r="X1462" s="13"/>
      <c r="Y1462" s="13"/>
      <c r="Z1462" s="13"/>
      <c r="AA1462" s="13"/>
      <c r="AB1462" s="13"/>
      <c r="AC1462" s="13"/>
      <c r="AD1462" s="13"/>
      <c r="AE1462" s="13"/>
      <c r="AF1462" s="13"/>
      <c r="AG1462" s="13"/>
      <c r="AH1462" s="13"/>
      <c r="AI1462" s="13"/>
      <c r="AJ1462" s="13"/>
      <c r="AK1462" s="13"/>
      <c r="AL1462" s="13"/>
      <c r="AM1462" s="13"/>
      <c r="AN1462" s="13"/>
      <c r="AO1462" s="13"/>
      <c r="AP1462" s="13"/>
      <c r="AQ1462" s="13"/>
      <c r="AR1462" s="13"/>
      <c r="AS1462" s="13"/>
      <c r="AT1462" s="13"/>
      <c r="AU1462" s="13"/>
      <c r="AV1462" s="13"/>
      <c r="AW1462" s="13"/>
      <c r="AX1462" s="13"/>
      <c r="AY1462" s="13"/>
      <c r="AZ1462" s="13"/>
      <c r="BA1462" s="13"/>
      <c r="BB1462" s="13"/>
      <c r="BC1462" s="13"/>
      <c r="BD1462" s="13"/>
      <c r="BE1462" s="13"/>
      <c r="BF1462" s="13"/>
      <c r="BG1462" s="13"/>
      <c r="BH1462" s="13"/>
      <c r="BI1462" s="13"/>
      <c r="BJ1462" s="13"/>
    </row>
    <row r="1463" spans="1:62" s="12" customFormat="1" x14ac:dyDescent="0.25">
      <c r="A1463" s="31"/>
      <c r="B1463" s="31"/>
      <c r="C1463" s="32"/>
      <c r="D1463" s="19"/>
      <c r="E1463" s="32"/>
      <c r="F1463" s="32"/>
      <c r="G1463" s="33"/>
      <c r="H1463" s="33"/>
      <c r="I1463" s="33"/>
      <c r="J1463" s="33"/>
      <c r="K1463" s="33"/>
      <c r="L1463" s="13"/>
      <c r="M1463" s="13"/>
      <c r="N1463" s="13"/>
      <c r="O1463" s="13"/>
      <c r="P1463" s="13"/>
      <c r="Q1463" s="13"/>
      <c r="R1463" s="13"/>
      <c r="S1463" s="13"/>
      <c r="T1463" s="13"/>
      <c r="U1463" s="13"/>
      <c r="V1463" s="13"/>
      <c r="W1463" s="13"/>
      <c r="X1463" s="13"/>
      <c r="Y1463" s="13"/>
      <c r="Z1463" s="13"/>
      <c r="AA1463" s="13"/>
      <c r="AB1463" s="13"/>
      <c r="AC1463" s="13"/>
      <c r="AD1463" s="13"/>
      <c r="AE1463" s="13"/>
      <c r="AF1463" s="13"/>
      <c r="AG1463" s="13"/>
      <c r="AH1463" s="13"/>
      <c r="AI1463" s="13"/>
      <c r="AJ1463" s="13"/>
      <c r="AK1463" s="13"/>
      <c r="AL1463" s="13"/>
      <c r="AM1463" s="13"/>
      <c r="AN1463" s="13"/>
      <c r="AO1463" s="13"/>
      <c r="AP1463" s="13"/>
      <c r="AQ1463" s="13"/>
      <c r="AR1463" s="13"/>
      <c r="AS1463" s="13"/>
      <c r="AT1463" s="13"/>
      <c r="AU1463" s="13"/>
      <c r="AV1463" s="13"/>
      <c r="AW1463" s="13"/>
      <c r="AX1463" s="13"/>
      <c r="AY1463" s="13"/>
      <c r="AZ1463" s="13"/>
      <c r="BA1463" s="13"/>
      <c r="BB1463" s="13"/>
      <c r="BC1463" s="13"/>
      <c r="BD1463" s="13"/>
      <c r="BE1463" s="13"/>
      <c r="BF1463" s="13"/>
      <c r="BG1463" s="13"/>
      <c r="BH1463" s="13"/>
      <c r="BI1463" s="13"/>
      <c r="BJ1463" s="13"/>
    </row>
    <row r="1464" spans="1:62" s="12" customFormat="1" x14ac:dyDescent="0.25">
      <c r="A1464" s="31"/>
      <c r="B1464" s="31"/>
      <c r="C1464" s="32"/>
      <c r="D1464" s="19"/>
      <c r="E1464" s="32"/>
      <c r="F1464" s="32"/>
      <c r="G1464" s="33"/>
      <c r="H1464" s="33"/>
      <c r="I1464" s="33"/>
      <c r="J1464" s="33"/>
      <c r="K1464" s="33"/>
      <c r="L1464" s="13"/>
      <c r="M1464" s="13"/>
      <c r="N1464" s="13"/>
      <c r="O1464" s="13"/>
      <c r="P1464" s="13"/>
      <c r="Q1464" s="13"/>
      <c r="R1464" s="13"/>
      <c r="S1464" s="13"/>
      <c r="T1464" s="13"/>
      <c r="U1464" s="13"/>
      <c r="V1464" s="13"/>
      <c r="W1464" s="13"/>
      <c r="X1464" s="13"/>
      <c r="Y1464" s="13"/>
      <c r="Z1464" s="13"/>
      <c r="AA1464" s="13"/>
      <c r="AB1464" s="13"/>
      <c r="AC1464" s="13"/>
      <c r="AD1464" s="13"/>
      <c r="AE1464" s="13"/>
      <c r="AF1464" s="13"/>
      <c r="AG1464" s="13"/>
      <c r="AH1464" s="13"/>
      <c r="AI1464" s="13"/>
      <c r="AJ1464" s="13"/>
      <c r="AK1464" s="13"/>
      <c r="AL1464" s="13"/>
      <c r="AM1464" s="13"/>
      <c r="AN1464" s="13"/>
      <c r="AO1464" s="13"/>
      <c r="AP1464" s="13"/>
      <c r="AQ1464" s="13"/>
      <c r="AR1464" s="13"/>
      <c r="AS1464" s="13"/>
      <c r="AT1464" s="13"/>
      <c r="AU1464" s="13"/>
      <c r="AV1464" s="13"/>
      <c r="AW1464" s="13"/>
      <c r="AX1464" s="13"/>
      <c r="AY1464" s="13"/>
      <c r="AZ1464" s="13"/>
      <c r="BA1464" s="13"/>
      <c r="BB1464" s="13"/>
      <c r="BC1464" s="13"/>
      <c r="BD1464" s="13"/>
      <c r="BE1464" s="13"/>
      <c r="BF1464" s="13"/>
      <c r="BG1464" s="13"/>
      <c r="BH1464" s="13"/>
      <c r="BI1464" s="13"/>
      <c r="BJ1464" s="13"/>
    </row>
    <row r="1465" spans="1:62" s="12" customFormat="1" x14ac:dyDescent="0.25">
      <c r="A1465" s="31"/>
      <c r="B1465" s="31"/>
      <c r="C1465" s="32"/>
      <c r="D1465" s="19"/>
      <c r="E1465" s="32"/>
      <c r="F1465" s="32"/>
      <c r="G1465" s="33"/>
      <c r="H1465" s="33"/>
      <c r="I1465" s="33"/>
      <c r="J1465" s="33"/>
      <c r="K1465" s="33"/>
      <c r="L1465" s="13"/>
      <c r="M1465" s="13"/>
      <c r="N1465" s="13"/>
      <c r="O1465" s="13"/>
      <c r="P1465" s="13"/>
      <c r="Q1465" s="13"/>
      <c r="R1465" s="13"/>
      <c r="S1465" s="13"/>
      <c r="T1465" s="13"/>
      <c r="U1465" s="13"/>
      <c r="V1465" s="13"/>
      <c r="W1465" s="13"/>
      <c r="X1465" s="13"/>
      <c r="Y1465" s="13"/>
      <c r="Z1465" s="13"/>
      <c r="AA1465" s="13"/>
      <c r="AB1465" s="13"/>
      <c r="AC1465" s="13"/>
      <c r="AD1465" s="13"/>
      <c r="AE1465" s="13"/>
      <c r="AF1465" s="13"/>
      <c r="AG1465" s="13"/>
      <c r="AH1465" s="13"/>
      <c r="AI1465" s="13"/>
      <c r="AJ1465" s="13"/>
      <c r="AK1465" s="13"/>
      <c r="AL1465" s="13"/>
      <c r="AM1465" s="13"/>
      <c r="AN1465" s="13"/>
      <c r="AO1465" s="13"/>
      <c r="AP1465" s="13"/>
      <c r="AQ1465" s="13"/>
      <c r="AR1465" s="13"/>
      <c r="AS1465" s="13"/>
      <c r="AT1465" s="13"/>
      <c r="AU1465" s="13"/>
      <c r="AV1465" s="13"/>
      <c r="AW1465" s="13"/>
      <c r="AX1465" s="13"/>
      <c r="AY1465" s="13"/>
      <c r="AZ1465" s="13"/>
      <c r="BA1465" s="13"/>
      <c r="BB1465" s="13"/>
      <c r="BC1465" s="13"/>
      <c r="BD1465" s="13"/>
      <c r="BE1465" s="13"/>
      <c r="BF1465" s="13"/>
      <c r="BG1465" s="13"/>
      <c r="BH1465" s="13"/>
      <c r="BI1465" s="13"/>
      <c r="BJ1465" s="13"/>
    </row>
    <row r="1466" spans="1:62" s="12" customFormat="1" x14ac:dyDescent="0.25">
      <c r="A1466" s="31"/>
      <c r="B1466" s="31"/>
      <c r="C1466" s="32"/>
      <c r="D1466" s="19"/>
      <c r="E1466" s="32"/>
      <c r="F1466" s="32"/>
      <c r="G1466" s="33"/>
      <c r="H1466" s="33"/>
      <c r="I1466" s="33"/>
      <c r="J1466" s="33"/>
      <c r="K1466" s="33"/>
      <c r="L1466" s="13"/>
      <c r="M1466" s="13"/>
      <c r="N1466" s="13"/>
      <c r="O1466" s="13"/>
      <c r="P1466" s="13"/>
      <c r="Q1466" s="13"/>
      <c r="R1466" s="13"/>
      <c r="S1466" s="13"/>
      <c r="T1466" s="13"/>
      <c r="U1466" s="13"/>
      <c r="V1466" s="13"/>
      <c r="W1466" s="13"/>
      <c r="X1466" s="13"/>
      <c r="Y1466" s="13"/>
      <c r="Z1466" s="13"/>
      <c r="AA1466" s="13"/>
      <c r="AB1466" s="13"/>
      <c r="AC1466" s="13"/>
      <c r="AD1466" s="13"/>
      <c r="AE1466" s="13"/>
      <c r="AF1466" s="13"/>
      <c r="AG1466" s="13"/>
      <c r="AH1466" s="13"/>
      <c r="AI1466" s="13"/>
      <c r="AJ1466" s="13"/>
      <c r="AK1466" s="13"/>
      <c r="AL1466" s="13"/>
      <c r="AM1466" s="13"/>
      <c r="AN1466" s="13"/>
      <c r="AO1466" s="13"/>
      <c r="AP1466" s="13"/>
      <c r="AQ1466" s="13"/>
      <c r="AR1466" s="13"/>
      <c r="AS1466" s="13"/>
      <c r="AT1466" s="13"/>
      <c r="AU1466" s="13"/>
      <c r="AV1466" s="13"/>
      <c r="AW1466" s="13"/>
      <c r="AX1466" s="13"/>
      <c r="AY1466" s="13"/>
      <c r="AZ1466" s="13"/>
      <c r="BA1466" s="13"/>
      <c r="BB1466" s="13"/>
      <c r="BC1466" s="13"/>
      <c r="BD1466" s="13"/>
      <c r="BE1466" s="13"/>
      <c r="BF1466" s="13"/>
      <c r="BG1466" s="13"/>
      <c r="BH1466" s="13"/>
      <c r="BI1466" s="13"/>
      <c r="BJ1466" s="13"/>
    </row>
    <row r="1467" spans="1:62" s="12" customFormat="1" x14ac:dyDescent="0.25">
      <c r="A1467" s="31"/>
      <c r="B1467" s="31"/>
      <c r="C1467" s="32"/>
      <c r="D1467" s="19"/>
      <c r="E1467" s="32"/>
      <c r="F1467" s="32"/>
      <c r="G1467" s="33"/>
      <c r="H1467" s="33"/>
      <c r="I1467" s="33"/>
      <c r="J1467" s="33"/>
      <c r="K1467" s="33"/>
      <c r="L1467" s="13"/>
      <c r="M1467" s="13"/>
      <c r="N1467" s="13"/>
      <c r="O1467" s="13"/>
      <c r="P1467" s="13"/>
      <c r="Q1467" s="13"/>
      <c r="R1467" s="13"/>
      <c r="S1467" s="13"/>
      <c r="T1467" s="13"/>
      <c r="U1467" s="13"/>
      <c r="V1467" s="13"/>
      <c r="W1467" s="13"/>
      <c r="X1467" s="13"/>
      <c r="Y1467" s="13"/>
      <c r="Z1467" s="13"/>
      <c r="AA1467" s="13"/>
      <c r="AB1467" s="13"/>
      <c r="AC1467" s="13"/>
      <c r="AD1467" s="13"/>
      <c r="AE1467" s="13"/>
      <c r="AF1467" s="13"/>
      <c r="AG1467" s="13"/>
      <c r="AH1467" s="13"/>
      <c r="AI1467" s="13"/>
      <c r="AJ1467" s="13"/>
      <c r="AK1467" s="13"/>
      <c r="AL1467" s="13"/>
      <c r="AM1467" s="13"/>
      <c r="AN1467" s="13"/>
      <c r="AO1467" s="13"/>
      <c r="AP1467" s="13"/>
      <c r="AQ1467" s="13"/>
      <c r="AR1467" s="13"/>
      <c r="AS1467" s="13"/>
      <c r="AT1467" s="13"/>
      <c r="AU1467" s="13"/>
      <c r="AV1467" s="13"/>
      <c r="AW1467" s="13"/>
      <c r="AX1467" s="13"/>
      <c r="AY1467" s="13"/>
      <c r="AZ1467" s="13"/>
      <c r="BA1467" s="13"/>
      <c r="BB1467" s="13"/>
      <c r="BC1467" s="13"/>
      <c r="BD1467" s="13"/>
      <c r="BE1467" s="13"/>
      <c r="BF1467" s="13"/>
      <c r="BG1467" s="13"/>
      <c r="BH1467" s="13"/>
      <c r="BI1467" s="13"/>
      <c r="BJ1467" s="13"/>
    </row>
    <row r="1468" spans="1:62" s="12" customFormat="1" x14ac:dyDescent="0.25">
      <c r="A1468" s="31"/>
      <c r="B1468" s="31"/>
      <c r="C1468" s="32"/>
      <c r="D1468" s="19"/>
      <c r="E1468" s="32"/>
      <c r="F1468" s="32"/>
      <c r="G1468" s="33"/>
      <c r="H1468" s="33"/>
      <c r="I1468" s="33"/>
      <c r="J1468" s="33"/>
      <c r="K1468" s="33"/>
      <c r="L1468" s="13"/>
      <c r="M1468" s="13"/>
      <c r="N1468" s="13"/>
      <c r="O1468" s="13"/>
      <c r="P1468" s="13"/>
      <c r="Q1468" s="13"/>
      <c r="R1468" s="13"/>
      <c r="S1468" s="13"/>
      <c r="T1468" s="13"/>
      <c r="U1468" s="13"/>
      <c r="V1468" s="13"/>
      <c r="W1468" s="13"/>
      <c r="X1468" s="13"/>
      <c r="Y1468" s="13"/>
      <c r="Z1468" s="13"/>
      <c r="AA1468" s="13"/>
      <c r="AB1468" s="13"/>
      <c r="AC1468" s="13"/>
      <c r="AD1468" s="13"/>
      <c r="AE1468" s="13"/>
      <c r="AF1468" s="13"/>
      <c r="AG1468" s="13"/>
      <c r="AH1468" s="13"/>
      <c r="AI1468" s="13"/>
      <c r="AJ1468" s="13"/>
      <c r="AK1468" s="13"/>
      <c r="AL1468" s="13"/>
      <c r="AM1468" s="13"/>
      <c r="AN1468" s="13"/>
      <c r="AO1468" s="13"/>
      <c r="AP1468" s="13"/>
      <c r="AQ1468" s="13"/>
      <c r="AR1468" s="13"/>
      <c r="AS1468" s="13"/>
      <c r="AT1468" s="13"/>
      <c r="AU1468" s="13"/>
      <c r="AV1468" s="13"/>
      <c r="AW1468" s="13"/>
      <c r="AX1468" s="13"/>
      <c r="AY1468" s="13"/>
      <c r="AZ1468" s="13"/>
      <c r="BA1468" s="13"/>
      <c r="BB1468" s="13"/>
      <c r="BC1468" s="13"/>
      <c r="BD1468" s="13"/>
      <c r="BE1468" s="13"/>
      <c r="BF1468" s="13"/>
      <c r="BG1468" s="13"/>
      <c r="BH1468" s="13"/>
      <c r="BI1468" s="13"/>
      <c r="BJ1468" s="13"/>
    </row>
    <row r="1469" spans="1:62" s="12" customFormat="1" x14ac:dyDescent="0.25">
      <c r="A1469" s="31"/>
      <c r="B1469" s="31"/>
      <c r="C1469" s="32"/>
      <c r="D1469" s="19"/>
      <c r="E1469" s="32"/>
      <c r="F1469" s="32"/>
      <c r="G1469" s="33"/>
      <c r="H1469" s="33"/>
      <c r="I1469" s="33"/>
      <c r="J1469" s="33"/>
      <c r="K1469" s="33"/>
      <c r="L1469" s="13"/>
      <c r="M1469" s="13"/>
      <c r="N1469" s="13"/>
      <c r="O1469" s="13"/>
      <c r="P1469" s="13"/>
      <c r="Q1469" s="13"/>
      <c r="R1469" s="13"/>
      <c r="S1469" s="13"/>
      <c r="T1469" s="13"/>
      <c r="U1469" s="13"/>
      <c r="V1469" s="13"/>
      <c r="W1469" s="13"/>
      <c r="X1469" s="13"/>
      <c r="Y1469" s="13"/>
      <c r="Z1469" s="13"/>
      <c r="AA1469" s="13"/>
      <c r="AB1469" s="13"/>
      <c r="AC1469" s="13"/>
      <c r="AD1469" s="13"/>
      <c r="AE1469" s="13"/>
      <c r="AF1469" s="13"/>
      <c r="AG1469" s="13"/>
      <c r="AH1469" s="13"/>
      <c r="AI1469" s="13"/>
      <c r="AJ1469" s="13"/>
      <c r="AK1469" s="13"/>
      <c r="AL1469" s="13"/>
      <c r="AM1469" s="13"/>
      <c r="AN1469" s="13"/>
      <c r="AO1469" s="13"/>
      <c r="AP1469" s="13"/>
      <c r="AQ1469" s="13"/>
      <c r="AR1469" s="13"/>
      <c r="AS1469" s="13"/>
      <c r="AT1469" s="13"/>
      <c r="AU1469" s="13"/>
      <c r="AV1469" s="13"/>
      <c r="AW1469" s="13"/>
      <c r="AX1469" s="13"/>
      <c r="AY1469" s="13"/>
      <c r="AZ1469" s="13"/>
      <c r="BA1469" s="13"/>
      <c r="BB1469" s="13"/>
      <c r="BC1469" s="13"/>
      <c r="BD1469" s="13"/>
      <c r="BE1469" s="13"/>
      <c r="BF1469" s="13"/>
      <c r="BG1469" s="13"/>
      <c r="BH1469" s="13"/>
      <c r="BI1469" s="13"/>
      <c r="BJ1469" s="13"/>
    </row>
    <row r="1470" spans="1:62" s="12" customFormat="1" x14ac:dyDescent="0.25">
      <c r="A1470" s="31"/>
      <c r="B1470" s="31"/>
      <c r="C1470" s="32"/>
      <c r="D1470" s="19"/>
      <c r="E1470" s="32"/>
      <c r="F1470" s="32"/>
      <c r="G1470" s="33"/>
      <c r="H1470" s="33"/>
      <c r="I1470" s="33"/>
      <c r="J1470" s="33"/>
      <c r="K1470" s="33"/>
      <c r="L1470" s="13"/>
      <c r="M1470" s="13"/>
      <c r="N1470" s="13"/>
      <c r="O1470" s="13"/>
      <c r="P1470" s="13"/>
      <c r="Q1470" s="13"/>
      <c r="R1470" s="13"/>
      <c r="S1470" s="13"/>
      <c r="T1470" s="13"/>
      <c r="U1470" s="13"/>
      <c r="V1470" s="13"/>
      <c r="W1470" s="13"/>
      <c r="X1470" s="13"/>
      <c r="Y1470" s="13"/>
      <c r="Z1470" s="13"/>
      <c r="AA1470" s="13"/>
      <c r="AB1470" s="13"/>
      <c r="AC1470" s="13"/>
      <c r="AD1470" s="13"/>
      <c r="AE1470" s="13"/>
      <c r="AF1470" s="13"/>
      <c r="AG1470" s="13"/>
      <c r="AH1470" s="13"/>
      <c r="AI1470" s="13"/>
      <c r="AJ1470" s="13"/>
      <c r="AK1470" s="13"/>
      <c r="AL1470" s="13"/>
      <c r="AM1470" s="13"/>
      <c r="AN1470" s="13"/>
      <c r="AO1470" s="13"/>
      <c r="AP1470" s="13"/>
      <c r="AQ1470" s="13"/>
      <c r="AR1470" s="13"/>
      <c r="AS1470" s="13"/>
      <c r="AT1470" s="13"/>
      <c r="AU1470" s="13"/>
      <c r="AV1470" s="13"/>
      <c r="AW1470" s="13"/>
      <c r="AX1470" s="13"/>
      <c r="AY1470" s="13"/>
      <c r="AZ1470" s="13"/>
      <c r="BA1470" s="13"/>
      <c r="BB1470" s="13"/>
      <c r="BC1470" s="13"/>
      <c r="BD1470" s="13"/>
      <c r="BE1470" s="13"/>
      <c r="BF1470" s="13"/>
      <c r="BG1470" s="13"/>
      <c r="BH1470" s="13"/>
      <c r="BI1470" s="13"/>
      <c r="BJ1470" s="13"/>
    </row>
    <row r="1471" spans="1:62" s="12" customFormat="1" x14ac:dyDescent="0.25">
      <c r="A1471" s="31"/>
      <c r="B1471" s="31"/>
      <c r="C1471" s="32"/>
      <c r="D1471" s="19"/>
      <c r="E1471" s="32"/>
      <c r="F1471" s="32"/>
      <c r="G1471" s="33"/>
      <c r="H1471" s="33"/>
      <c r="I1471" s="33"/>
      <c r="J1471" s="33"/>
      <c r="K1471" s="33"/>
      <c r="L1471" s="13"/>
      <c r="M1471" s="13"/>
      <c r="N1471" s="13"/>
      <c r="O1471" s="13"/>
      <c r="P1471" s="13"/>
      <c r="Q1471" s="13"/>
      <c r="R1471" s="13"/>
      <c r="S1471" s="13"/>
      <c r="T1471" s="13"/>
      <c r="U1471" s="13"/>
      <c r="V1471" s="13"/>
      <c r="W1471" s="13"/>
      <c r="X1471" s="13"/>
      <c r="Y1471" s="13"/>
      <c r="Z1471" s="13"/>
      <c r="AA1471" s="13"/>
      <c r="AB1471" s="13"/>
      <c r="AC1471" s="13"/>
      <c r="AD1471" s="13"/>
      <c r="AE1471" s="13"/>
      <c r="AF1471" s="13"/>
      <c r="AG1471" s="13"/>
      <c r="AH1471" s="13"/>
      <c r="AI1471" s="13"/>
      <c r="AJ1471" s="13"/>
      <c r="AK1471" s="13"/>
      <c r="AL1471" s="13"/>
      <c r="AM1471" s="13"/>
      <c r="AN1471" s="13"/>
      <c r="AO1471" s="13"/>
      <c r="AP1471" s="13"/>
      <c r="AQ1471" s="13"/>
      <c r="AR1471" s="13"/>
      <c r="AS1471" s="13"/>
      <c r="AT1471" s="13"/>
      <c r="AU1471" s="13"/>
      <c r="AV1471" s="13"/>
      <c r="AW1471" s="13"/>
      <c r="AX1471" s="13"/>
      <c r="AY1471" s="13"/>
      <c r="AZ1471" s="13"/>
      <c r="BA1471" s="13"/>
      <c r="BB1471" s="13"/>
      <c r="BC1471" s="13"/>
      <c r="BD1471" s="13"/>
      <c r="BE1471" s="13"/>
      <c r="BF1471" s="13"/>
      <c r="BG1471" s="13"/>
      <c r="BH1471" s="13"/>
      <c r="BI1471" s="13"/>
      <c r="BJ1471" s="13"/>
    </row>
    <row r="1472" spans="1:62" s="12" customFormat="1" x14ac:dyDescent="0.25">
      <c r="A1472" s="31"/>
      <c r="B1472" s="31"/>
      <c r="C1472" s="32"/>
      <c r="D1472" s="19"/>
      <c r="E1472" s="32"/>
      <c r="F1472" s="32"/>
      <c r="G1472" s="33"/>
      <c r="H1472" s="33"/>
      <c r="I1472" s="33"/>
      <c r="J1472" s="33"/>
      <c r="K1472" s="33"/>
      <c r="L1472" s="13"/>
      <c r="M1472" s="13"/>
      <c r="N1472" s="13"/>
      <c r="O1472" s="13"/>
      <c r="P1472" s="13"/>
      <c r="Q1472" s="13"/>
      <c r="R1472" s="13"/>
      <c r="S1472" s="13"/>
      <c r="T1472" s="13"/>
      <c r="U1472" s="13"/>
      <c r="V1472" s="13"/>
      <c r="W1472" s="13"/>
      <c r="X1472" s="13"/>
      <c r="Y1472" s="13"/>
      <c r="Z1472" s="13"/>
      <c r="AA1472" s="13"/>
      <c r="AB1472" s="13"/>
      <c r="AC1472" s="13"/>
      <c r="AD1472" s="13"/>
      <c r="AE1472" s="13"/>
      <c r="AF1472" s="13"/>
      <c r="AG1472" s="13"/>
      <c r="AH1472" s="13"/>
      <c r="AI1472" s="13"/>
      <c r="AJ1472" s="13"/>
      <c r="AK1472" s="13"/>
      <c r="AL1472" s="13"/>
      <c r="AM1472" s="13"/>
      <c r="AN1472" s="13"/>
      <c r="AO1472" s="13"/>
      <c r="AP1472" s="13"/>
      <c r="AQ1472" s="13"/>
      <c r="AR1472" s="13"/>
      <c r="AS1472" s="13"/>
      <c r="AT1472" s="13"/>
      <c r="AU1472" s="13"/>
      <c r="AV1472" s="13"/>
      <c r="AW1472" s="13"/>
      <c r="AX1472" s="13"/>
      <c r="AY1472" s="13"/>
      <c r="AZ1472" s="13"/>
      <c r="BA1472" s="13"/>
      <c r="BB1472" s="13"/>
      <c r="BC1472" s="13"/>
      <c r="BD1472" s="13"/>
      <c r="BE1472" s="13"/>
      <c r="BF1472" s="13"/>
      <c r="BG1472" s="13"/>
      <c r="BH1472" s="13"/>
      <c r="BI1472" s="13"/>
      <c r="BJ1472" s="13"/>
    </row>
    <row r="1473" spans="1:62" s="12" customFormat="1" x14ac:dyDescent="0.25">
      <c r="A1473" s="31"/>
      <c r="B1473" s="31"/>
      <c r="C1473" s="32"/>
      <c r="D1473" s="19"/>
      <c r="E1473" s="32"/>
      <c r="F1473" s="32"/>
      <c r="G1473" s="33"/>
      <c r="H1473" s="33"/>
      <c r="I1473" s="33"/>
      <c r="J1473" s="33"/>
      <c r="K1473" s="33"/>
      <c r="L1473" s="13"/>
      <c r="M1473" s="13"/>
      <c r="N1473" s="13"/>
      <c r="O1473" s="13"/>
      <c r="P1473" s="13"/>
      <c r="Q1473" s="13"/>
      <c r="R1473" s="13"/>
      <c r="S1473" s="13"/>
      <c r="T1473" s="13"/>
      <c r="U1473" s="13"/>
      <c r="V1473" s="13"/>
      <c r="W1473" s="13"/>
      <c r="X1473" s="13"/>
      <c r="Y1473" s="13"/>
      <c r="Z1473" s="13"/>
      <c r="AA1473" s="13"/>
      <c r="AB1473" s="13"/>
      <c r="AC1473" s="13"/>
      <c r="AD1473" s="13"/>
      <c r="AE1473" s="13"/>
      <c r="AF1473" s="13"/>
      <c r="AG1473" s="13"/>
      <c r="AH1473" s="13"/>
      <c r="AI1473" s="13"/>
      <c r="AJ1473" s="13"/>
      <c r="AK1473" s="13"/>
      <c r="AL1473" s="13"/>
      <c r="AM1473" s="13"/>
      <c r="AN1473" s="13"/>
      <c r="AO1473" s="13"/>
      <c r="AP1473" s="13"/>
      <c r="AQ1473" s="13"/>
      <c r="AR1473" s="13"/>
      <c r="AS1473" s="13"/>
      <c r="AT1473" s="13"/>
      <c r="AU1473" s="13"/>
      <c r="AV1473" s="13"/>
      <c r="AW1473" s="13"/>
      <c r="AX1473" s="13"/>
      <c r="AY1473" s="13"/>
      <c r="AZ1473" s="13"/>
      <c r="BA1473" s="13"/>
      <c r="BB1473" s="13"/>
      <c r="BC1473" s="13"/>
      <c r="BD1473" s="13"/>
      <c r="BE1473" s="13"/>
      <c r="BF1473" s="13"/>
      <c r="BG1473" s="13"/>
      <c r="BH1473" s="13"/>
      <c r="BI1473" s="13"/>
      <c r="BJ1473" s="13"/>
    </row>
    <row r="1474" spans="1:62" s="12" customFormat="1" x14ac:dyDescent="0.25">
      <c r="A1474" s="31"/>
      <c r="B1474" s="31"/>
      <c r="C1474" s="32"/>
      <c r="D1474" s="19"/>
      <c r="E1474" s="32"/>
      <c r="F1474" s="32"/>
      <c r="G1474" s="33"/>
      <c r="H1474" s="33"/>
      <c r="I1474" s="33"/>
      <c r="J1474" s="33"/>
      <c r="K1474" s="33"/>
      <c r="L1474" s="13"/>
      <c r="M1474" s="13"/>
      <c r="N1474" s="13"/>
      <c r="O1474" s="13"/>
      <c r="P1474" s="13"/>
      <c r="Q1474" s="13"/>
      <c r="R1474" s="13"/>
      <c r="S1474" s="13"/>
      <c r="T1474" s="13"/>
      <c r="U1474" s="13"/>
      <c r="V1474" s="13"/>
      <c r="W1474" s="13"/>
      <c r="X1474" s="13"/>
      <c r="Y1474" s="13"/>
      <c r="Z1474" s="13"/>
      <c r="AA1474" s="13"/>
      <c r="AB1474" s="13"/>
      <c r="AC1474" s="13"/>
      <c r="AD1474" s="13"/>
      <c r="AE1474" s="13"/>
      <c r="AF1474" s="13"/>
      <c r="AG1474" s="13"/>
      <c r="AH1474" s="13"/>
      <c r="AI1474" s="13"/>
      <c r="AJ1474" s="13"/>
      <c r="AK1474" s="13"/>
      <c r="AL1474" s="13"/>
      <c r="AM1474" s="13"/>
      <c r="AN1474" s="13"/>
      <c r="AO1474" s="13"/>
      <c r="AP1474" s="13"/>
      <c r="AQ1474" s="13"/>
      <c r="AR1474" s="13"/>
      <c r="AS1474" s="13"/>
      <c r="AT1474" s="13"/>
      <c r="AU1474" s="13"/>
      <c r="AV1474" s="13"/>
      <c r="AW1474" s="13"/>
      <c r="AX1474" s="13"/>
      <c r="AY1474" s="13"/>
      <c r="AZ1474" s="13"/>
      <c r="BA1474" s="13"/>
      <c r="BB1474" s="13"/>
      <c r="BC1474" s="13"/>
      <c r="BD1474" s="13"/>
      <c r="BE1474" s="13"/>
      <c r="BF1474" s="13"/>
      <c r="BG1474" s="13"/>
      <c r="BH1474" s="13"/>
      <c r="BI1474" s="13"/>
      <c r="BJ1474" s="13"/>
    </row>
    <row r="1475" spans="1:62" s="12" customFormat="1" x14ac:dyDescent="0.25">
      <c r="A1475" s="31"/>
      <c r="B1475" s="31"/>
      <c r="C1475" s="32"/>
      <c r="D1475" s="19"/>
      <c r="E1475" s="32"/>
      <c r="F1475" s="32"/>
      <c r="G1475" s="33"/>
      <c r="H1475" s="33"/>
      <c r="I1475" s="33"/>
      <c r="J1475" s="33"/>
      <c r="K1475" s="33"/>
      <c r="L1475" s="13"/>
      <c r="M1475" s="13"/>
      <c r="N1475" s="13"/>
      <c r="O1475" s="13"/>
      <c r="P1475" s="13"/>
      <c r="Q1475" s="13"/>
      <c r="R1475" s="13"/>
      <c r="S1475" s="13"/>
      <c r="T1475" s="13"/>
      <c r="U1475" s="13"/>
      <c r="V1475" s="13"/>
      <c r="W1475" s="13"/>
      <c r="X1475" s="13"/>
      <c r="Y1475" s="13"/>
      <c r="Z1475" s="13"/>
      <c r="AA1475" s="13"/>
      <c r="AB1475" s="13"/>
      <c r="AC1475" s="13"/>
      <c r="AD1475" s="13"/>
      <c r="AE1475" s="13"/>
      <c r="AF1475" s="13"/>
      <c r="AG1475" s="13"/>
      <c r="AH1475" s="13"/>
      <c r="AI1475" s="13"/>
      <c r="AJ1475" s="13"/>
      <c r="AK1475" s="13"/>
      <c r="AL1475" s="13"/>
      <c r="AM1475" s="13"/>
      <c r="AN1475" s="13"/>
      <c r="AO1475" s="13"/>
      <c r="AP1475" s="13"/>
      <c r="AQ1475" s="13"/>
      <c r="AR1475" s="13"/>
      <c r="AS1475" s="13"/>
      <c r="AT1475" s="13"/>
      <c r="AU1475" s="13"/>
      <c r="AV1475" s="13"/>
      <c r="AW1475" s="13"/>
      <c r="AX1475" s="13"/>
      <c r="AY1475" s="13"/>
      <c r="AZ1475" s="13"/>
      <c r="BA1475" s="13"/>
      <c r="BB1475" s="13"/>
      <c r="BC1475" s="13"/>
      <c r="BD1475" s="13"/>
      <c r="BE1475" s="13"/>
      <c r="BF1475" s="13"/>
      <c r="BG1475" s="13"/>
      <c r="BH1475" s="13"/>
      <c r="BI1475" s="13"/>
      <c r="BJ1475" s="13"/>
    </row>
    <row r="1476" spans="1:62" s="12" customFormat="1" x14ac:dyDescent="0.25">
      <c r="A1476" s="31"/>
      <c r="B1476" s="31"/>
      <c r="C1476" s="32"/>
      <c r="D1476" s="19"/>
      <c r="E1476" s="32"/>
      <c r="F1476" s="32"/>
      <c r="G1476" s="33"/>
      <c r="H1476" s="33"/>
      <c r="I1476" s="33"/>
      <c r="J1476" s="33"/>
      <c r="K1476" s="33"/>
      <c r="L1476" s="13"/>
      <c r="M1476" s="13"/>
      <c r="N1476" s="13"/>
      <c r="O1476" s="13"/>
      <c r="P1476" s="13"/>
      <c r="Q1476" s="13"/>
      <c r="R1476" s="13"/>
      <c r="S1476" s="13"/>
      <c r="T1476" s="13"/>
      <c r="U1476" s="13"/>
      <c r="V1476" s="13"/>
      <c r="W1476" s="13"/>
      <c r="X1476" s="13"/>
      <c r="Y1476" s="13"/>
      <c r="Z1476" s="13"/>
      <c r="AA1476" s="13"/>
      <c r="AB1476" s="13"/>
      <c r="AC1476" s="13"/>
      <c r="AD1476" s="13"/>
      <c r="AE1476" s="13"/>
      <c r="AF1476" s="13"/>
      <c r="AG1476" s="13"/>
      <c r="AH1476" s="13"/>
      <c r="AI1476" s="13"/>
      <c r="AJ1476" s="13"/>
      <c r="AK1476" s="13"/>
      <c r="AL1476" s="13"/>
      <c r="AM1476" s="13"/>
      <c r="AN1476" s="13"/>
      <c r="AO1476" s="13"/>
      <c r="AP1476" s="13"/>
      <c r="AQ1476" s="13"/>
      <c r="AR1476" s="13"/>
      <c r="AS1476" s="13"/>
      <c r="AT1476" s="13"/>
      <c r="AU1476" s="13"/>
      <c r="AV1476" s="13"/>
      <c r="AW1476" s="13"/>
      <c r="AX1476" s="13"/>
      <c r="AY1476" s="13"/>
      <c r="AZ1476" s="13"/>
      <c r="BA1476" s="13"/>
      <c r="BB1476" s="13"/>
      <c r="BC1476" s="13"/>
      <c r="BD1476" s="13"/>
      <c r="BE1476" s="13"/>
      <c r="BF1476" s="13"/>
      <c r="BG1476" s="13"/>
      <c r="BH1476" s="13"/>
      <c r="BI1476" s="13"/>
      <c r="BJ1476" s="13"/>
    </row>
    <row r="1477" spans="1:62" s="12" customFormat="1" x14ac:dyDescent="0.25">
      <c r="A1477" s="31"/>
      <c r="B1477" s="31"/>
      <c r="C1477" s="32"/>
      <c r="D1477" s="19"/>
      <c r="E1477" s="32"/>
      <c r="F1477" s="32"/>
      <c r="G1477" s="33"/>
      <c r="H1477" s="33"/>
      <c r="I1477" s="33"/>
      <c r="J1477" s="33"/>
      <c r="K1477" s="33"/>
      <c r="L1477" s="13"/>
      <c r="M1477" s="13"/>
      <c r="N1477" s="13"/>
      <c r="O1477" s="13"/>
      <c r="P1477" s="13"/>
      <c r="Q1477" s="13"/>
      <c r="R1477" s="13"/>
      <c r="S1477" s="13"/>
      <c r="T1477" s="13"/>
      <c r="U1477" s="13"/>
      <c r="V1477" s="13"/>
      <c r="W1477" s="13"/>
      <c r="X1477" s="13"/>
      <c r="Y1477" s="13"/>
      <c r="Z1477" s="13"/>
      <c r="AA1477" s="13"/>
      <c r="AB1477" s="13"/>
      <c r="AC1477" s="13"/>
      <c r="AD1477" s="13"/>
      <c r="AE1477" s="13"/>
      <c r="AF1477" s="13"/>
      <c r="AG1477" s="13"/>
      <c r="AH1477" s="13"/>
      <c r="AI1477" s="13"/>
      <c r="AJ1477" s="13"/>
      <c r="AK1477" s="13"/>
      <c r="AL1477" s="13"/>
      <c r="AM1477" s="13"/>
      <c r="AN1477" s="13"/>
      <c r="AO1477" s="13"/>
      <c r="AP1477" s="13"/>
      <c r="AQ1477" s="13"/>
      <c r="AR1477" s="13"/>
      <c r="AS1477" s="13"/>
      <c r="AT1477" s="13"/>
      <c r="AU1477" s="13"/>
      <c r="AV1477" s="13"/>
      <c r="AW1477" s="13"/>
      <c r="AX1477" s="13"/>
      <c r="AY1477" s="13"/>
      <c r="AZ1477" s="13"/>
      <c r="BA1477" s="13"/>
      <c r="BB1477" s="13"/>
      <c r="BC1477" s="13"/>
      <c r="BD1477" s="13"/>
      <c r="BE1477" s="13"/>
      <c r="BF1477" s="13"/>
      <c r="BG1477" s="13"/>
      <c r="BH1477" s="13"/>
      <c r="BI1477" s="13"/>
      <c r="BJ1477" s="13"/>
    </row>
    <row r="1478" spans="1:62" s="12" customFormat="1" x14ac:dyDescent="0.25">
      <c r="A1478" s="31"/>
      <c r="B1478" s="31"/>
      <c r="C1478" s="32"/>
      <c r="D1478" s="19"/>
      <c r="E1478" s="32"/>
      <c r="F1478" s="32"/>
      <c r="G1478" s="33"/>
      <c r="H1478" s="33"/>
      <c r="I1478" s="33"/>
      <c r="J1478" s="33"/>
      <c r="K1478" s="33"/>
      <c r="L1478" s="13"/>
      <c r="M1478" s="13"/>
      <c r="N1478" s="13"/>
      <c r="O1478" s="13"/>
      <c r="P1478" s="13"/>
      <c r="Q1478" s="13"/>
      <c r="R1478" s="13"/>
      <c r="S1478" s="13"/>
      <c r="T1478" s="13"/>
      <c r="U1478" s="13"/>
      <c r="V1478" s="13"/>
      <c r="W1478" s="13"/>
      <c r="X1478" s="13"/>
      <c r="Y1478" s="13"/>
      <c r="Z1478" s="13"/>
      <c r="AA1478" s="13"/>
      <c r="AB1478" s="13"/>
      <c r="AC1478" s="13"/>
      <c r="AD1478" s="13"/>
      <c r="AE1478" s="13"/>
      <c r="AF1478" s="13"/>
      <c r="AG1478" s="13"/>
      <c r="AH1478" s="13"/>
      <c r="AI1478" s="13"/>
      <c r="AJ1478" s="13"/>
      <c r="AK1478" s="13"/>
      <c r="AL1478" s="13"/>
      <c r="AM1478" s="13"/>
      <c r="AN1478" s="13"/>
      <c r="AO1478" s="13"/>
      <c r="AP1478" s="13"/>
      <c r="AQ1478" s="13"/>
      <c r="AR1478" s="13"/>
      <c r="AS1478" s="13"/>
      <c r="AT1478" s="13"/>
      <c r="AU1478" s="13"/>
      <c r="AV1478" s="13"/>
      <c r="AW1478" s="13"/>
      <c r="AX1478" s="13"/>
      <c r="AY1478" s="13"/>
      <c r="AZ1478" s="13"/>
      <c r="BA1478" s="13"/>
      <c r="BB1478" s="13"/>
      <c r="BC1478" s="13"/>
      <c r="BD1478" s="13"/>
      <c r="BE1478" s="13"/>
      <c r="BF1478" s="13"/>
      <c r="BG1478" s="13"/>
      <c r="BH1478" s="13"/>
      <c r="BI1478" s="13"/>
      <c r="BJ1478" s="13"/>
    </row>
    <row r="1479" spans="1:62" s="12" customFormat="1" x14ac:dyDescent="0.25">
      <c r="A1479" s="31"/>
      <c r="B1479" s="31"/>
      <c r="C1479" s="32"/>
      <c r="D1479" s="19"/>
      <c r="E1479" s="32"/>
      <c r="F1479" s="32"/>
      <c r="G1479" s="33"/>
      <c r="H1479" s="33"/>
      <c r="I1479" s="33"/>
      <c r="J1479" s="33"/>
      <c r="K1479" s="33"/>
      <c r="L1479" s="13"/>
      <c r="M1479" s="13"/>
      <c r="N1479" s="13"/>
      <c r="O1479" s="13"/>
      <c r="P1479" s="13"/>
      <c r="Q1479" s="13"/>
      <c r="R1479" s="13"/>
      <c r="S1479" s="13"/>
      <c r="T1479" s="13"/>
      <c r="U1479" s="13"/>
      <c r="V1479" s="13"/>
      <c r="W1479" s="13"/>
      <c r="X1479" s="13"/>
      <c r="Y1479" s="13"/>
      <c r="Z1479" s="13"/>
      <c r="AA1479" s="13"/>
      <c r="AB1479" s="13"/>
      <c r="AC1479" s="13"/>
      <c r="AD1479" s="13"/>
      <c r="AE1479" s="13"/>
      <c r="AF1479" s="13"/>
      <c r="AG1479" s="13"/>
      <c r="AH1479" s="13"/>
      <c r="AI1479" s="13"/>
      <c r="AJ1479" s="13"/>
      <c r="AK1479" s="13"/>
      <c r="AL1479" s="13"/>
      <c r="AM1479" s="13"/>
      <c r="AN1479" s="13"/>
      <c r="AO1479" s="13"/>
      <c r="AP1479" s="13"/>
      <c r="AQ1479" s="13"/>
      <c r="AR1479" s="13"/>
      <c r="AS1479" s="13"/>
      <c r="AT1479" s="13"/>
      <c r="AU1479" s="13"/>
      <c r="AV1479" s="13"/>
      <c r="AW1479" s="13"/>
      <c r="AX1479" s="13"/>
      <c r="AY1479" s="13"/>
      <c r="AZ1479" s="13"/>
      <c r="BA1479" s="13"/>
      <c r="BB1479" s="13"/>
      <c r="BC1479" s="13"/>
      <c r="BD1479" s="13"/>
      <c r="BE1479" s="13"/>
      <c r="BF1479" s="13"/>
      <c r="BG1479" s="13"/>
      <c r="BH1479" s="13"/>
      <c r="BI1479" s="13"/>
      <c r="BJ1479" s="13"/>
    </row>
    <row r="1480" spans="1:62" s="12" customFormat="1" x14ac:dyDescent="0.25">
      <c r="A1480" s="31"/>
      <c r="B1480" s="31"/>
      <c r="C1480" s="32"/>
      <c r="D1480" s="19"/>
      <c r="E1480" s="32"/>
      <c r="F1480" s="32"/>
      <c r="G1480" s="33"/>
      <c r="H1480" s="33"/>
      <c r="I1480" s="33"/>
      <c r="J1480" s="33"/>
      <c r="K1480" s="33"/>
      <c r="L1480" s="13"/>
      <c r="M1480" s="13"/>
      <c r="N1480" s="13"/>
      <c r="O1480" s="13"/>
      <c r="P1480" s="13"/>
      <c r="Q1480" s="13"/>
      <c r="R1480" s="13"/>
      <c r="S1480" s="13"/>
      <c r="T1480" s="13"/>
      <c r="U1480" s="13"/>
      <c r="V1480" s="13"/>
      <c r="W1480" s="13"/>
      <c r="X1480" s="13"/>
      <c r="Y1480" s="13"/>
      <c r="Z1480" s="13"/>
      <c r="AA1480" s="13"/>
      <c r="AB1480" s="13"/>
      <c r="AC1480" s="13"/>
      <c r="AD1480" s="13"/>
      <c r="AE1480" s="13"/>
      <c r="AF1480" s="13"/>
      <c r="AG1480" s="13"/>
      <c r="AH1480" s="13"/>
      <c r="AI1480" s="13"/>
      <c r="AJ1480" s="13"/>
      <c r="AK1480" s="13"/>
      <c r="AL1480" s="13"/>
      <c r="AM1480" s="13"/>
      <c r="AN1480" s="13"/>
      <c r="AO1480" s="13"/>
      <c r="AP1480" s="13"/>
      <c r="AQ1480" s="13"/>
      <c r="AR1480" s="13"/>
      <c r="AS1480" s="13"/>
      <c r="AT1480" s="13"/>
      <c r="AU1480" s="13"/>
      <c r="AV1480" s="13"/>
      <c r="AW1480" s="13"/>
      <c r="AX1480" s="13"/>
      <c r="AY1480" s="13"/>
      <c r="AZ1480" s="13"/>
      <c r="BA1480" s="13"/>
      <c r="BB1480" s="13"/>
      <c r="BC1480" s="13"/>
      <c r="BD1480" s="13"/>
      <c r="BE1480" s="13"/>
      <c r="BF1480" s="13"/>
      <c r="BG1480" s="13"/>
      <c r="BH1480" s="13"/>
      <c r="BI1480" s="13"/>
      <c r="BJ1480" s="13"/>
    </row>
    <row r="1481" spans="1:62" s="12" customFormat="1" x14ac:dyDescent="0.25">
      <c r="A1481" s="31"/>
      <c r="B1481" s="31"/>
      <c r="C1481" s="32"/>
      <c r="D1481" s="19"/>
      <c r="E1481" s="32"/>
      <c r="F1481" s="32"/>
      <c r="G1481" s="33"/>
      <c r="H1481" s="33"/>
      <c r="I1481" s="33"/>
      <c r="J1481" s="33"/>
      <c r="K1481" s="33"/>
      <c r="L1481" s="13"/>
      <c r="M1481" s="13"/>
      <c r="N1481" s="13"/>
      <c r="O1481" s="13"/>
      <c r="P1481" s="13"/>
      <c r="Q1481" s="13"/>
      <c r="R1481" s="13"/>
      <c r="S1481" s="13"/>
      <c r="T1481" s="13"/>
      <c r="U1481" s="13"/>
      <c r="V1481" s="13"/>
      <c r="W1481" s="13"/>
      <c r="X1481" s="13"/>
      <c r="Y1481" s="13"/>
      <c r="Z1481" s="13"/>
      <c r="AA1481" s="13"/>
      <c r="AB1481" s="13"/>
      <c r="AC1481" s="13"/>
      <c r="AD1481" s="13"/>
      <c r="AE1481" s="13"/>
      <c r="AF1481" s="13"/>
      <c r="AG1481" s="13"/>
      <c r="AH1481" s="13"/>
      <c r="AI1481" s="13"/>
      <c r="AJ1481" s="13"/>
      <c r="AK1481" s="13"/>
      <c r="AL1481" s="13"/>
      <c r="AM1481" s="13"/>
      <c r="AN1481" s="13"/>
      <c r="AO1481" s="13"/>
      <c r="AP1481" s="13"/>
      <c r="AQ1481" s="13"/>
      <c r="AR1481" s="13"/>
      <c r="AS1481" s="13"/>
      <c r="AT1481" s="13"/>
      <c r="AU1481" s="13"/>
      <c r="AV1481" s="13"/>
      <c r="AW1481" s="13"/>
      <c r="AX1481" s="13"/>
      <c r="AY1481" s="13"/>
      <c r="AZ1481" s="13"/>
      <c r="BA1481" s="13"/>
      <c r="BB1481" s="13"/>
      <c r="BC1481" s="13"/>
      <c r="BD1481" s="13"/>
      <c r="BE1481" s="13"/>
      <c r="BF1481" s="13"/>
      <c r="BG1481" s="13"/>
      <c r="BH1481" s="13"/>
      <c r="BI1481" s="13"/>
      <c r="BJ1481" s="13"/>
    </row>
    <row r="1482" spans="1:62" s="12" customFormat="1" x14ac:dyDescent="0.25">
      <c r="A1482" s="31"/>
      <c r="B1482" s="31"/>
      <c r="C1482" s="32"/>
      <c r="D1482" s="19"/>
      <c r="E1482" s="32"/>
      <c r="F1482" s="32"/>
      <c r="G1482" s="33"/>
      <c r="H1482" s="33"/>
      <c r="I1482" s="33"/>
      <c r="J1482" s="33"/>
      <c r="K1482" s="33"/>
      <c r="L1482" s="13"/>
      <c r="M1482" s="13"/>
      <c r="N1482" s="13"/>
      <c r="O1482" s="13"/>
      <c r="P1482" s="13"/>
      <c r="Q1482" s="13"/>
      <c r="R1482" s="13"/>
      <c r="S1482" s="13"/>
      <c r="T1482" s="13"/>
      <c r="U1482" s="13"/>
      <c r="V1482" s="13"/>
      <c r="W1482" s="13"/>
      <c r="X1482" s="13"/>
      <c r="Y1482" s="13"/>
      <c r="Z1482" s="13"/>
      <c r="AA1482" s="13"/>
      <c r="AB1482" s="13"/>
      <c r="AC1482" s="13"/>
      <c r="AD1482" s="13"/>
      <c r="AE1482" s="13"/>
      <c r="AF1482" s="13"/>
      <c r="AG1482" s="13"/>
      <c r="AH1482" s="13"/>
      <c r="AI1482" s="13"/>
      <c r="AJ1482" s="13"/>
      <c r="AK1482" s="13"/>
      <c r="AL1482" s="13"/>
      <c r="AM1482" s="13"/>
      <c r="AN1482" s="13"/>
      <c r="AO1482" s="13"/>
      <c r="AP1482" s="13"/>
      <c r="AQ1482" s="13"/>
      <c r="AR1482" s="13"/>
      <c r="AS1482" s="13"/>
      <c r="AT1482" s="13"/>
      <c r="AU1482" s="13"/>
      <c r="AV1482" s="13"/>
      <c r="AW1482" s="13"/>
      <c r="AX1482" s="13"/>
      <c r="AY1482" s="13"/>
      <c r="AZ1482" s="13"/>
      <c r="BA1482" s="13"/>
      <c r="BB1482" s="13"/>
      <c r="BC1482" s="13"/>
      <c r="BD1482" s="13"/>
      <c r="BE1482" s="13"/>
      <c r="BF1482" s="13"/>
      <c r="BG1482" s="13"/>
      <c r="BH1482" s="13"/>
      <c r="BI1482" s="13"/>
      <c r="BJ1482" s="13"/>
    </row>
    <row r="1483" spans="1:62" s="12" customFormat="1" x14ac:dyDescent="0.25">
      <c r="A1483" s="31"/>
      <c r="B1483" s="31"/>
      <c r="C1483" s="32"/>
      <c r="D1483" s="19"/>
      <c r="E1483" s="32"/>
      <c r="F1483" s="32"/>
      <c r="G1483" s="33"/>
      <c r="H1483" s="33"/>
      <c r="I1483" s="33"/>
      <c r="J1483" s="33"/>
      <c r="K1483" s="33"/>
      <c r="L1483" s="13"/>
      <c r="M1483" s="13"/>
      <c r="N1483" s="13"/>
      <c r="O1483" s="13"/>
      <c r="P1483" s="13"/>
      <c r="Q1483" s="13"/>
      <c r="R1483" s="13"/>
      <c r="S1483" s="13"/>
      <c r="T1483" s="13"/>
      <c r="U1483" s="13"/>
      <c r="V1483" s="13"/>
      <c r="W1483" s="13"/>
      <c r="X1483" s="13"/>
      <c r="Y1483" s="13"/>
      <c r="Z1483" s="13"/>
      <c r="AA1483" s="13"/>
      <c r="AB1483" s="13"/>
      <c r="AC1483" s="13"/>
      <c r="AD1483" s="13"/>
      <c r="AE1483" s="13"/>
      <c r="AF1483" s="13"/>
      <c r="AG1483" s="13"/>
      <c r="AH1483" s="13"/>
      <c r="AI1483" s="13"/>
      <c r="AJ1483" s="13"/>
      <c r="AK1483" s="13"/>
      <c r="AL1483" s="13"/>
      <c r="AM1483" s="13"/>
      <c r="AN1483" s="13"/>
      <c r="AO1483" s="13"/>
      <c r="AP1483" s="13"/>
      <c r="AQ1483" s="13"/>
      <c r="AR1483" s="13"/>
      <c r="AS1483" s="13"/>
      <c r="AT1483" s="13"/>
      <c r="AU1483" s="13"/>
      <c r="AV1483" s="13"/>
      <c r="AW1483" s="13"/>
      <c r="AX1483" s="13"/>
      <c r="AY1483" s="13"/>
      <c r="AZ1483" s="13"/>
      <c r="BA1483" s="13"/>
      <c r="BB1483" s="13"/>
      <c r="BC1483" s="13"/>
      <c r="BD1483" s="13"/>
      <c r="BE1483" s="13"/>
      <c r="BF1483" s="13"/>
      <c r="BG1483" s="13"/>
      <c r="BH1483" s="13"/>
      <c r="BI1483" s="13"/>
      <c r="BJ1483" s="13"/>
    </row>
    <row r="1484" spans="1:62" s="12" customFormat="1" x14ac:dyDescent="0.25">
      <c r="A1484" s="31"/>
      <c r="B1484" s="31"/>
      <c r="C1484" s="32"/>
      <c r="D1484" s="19"/>
      <c r="E1484" s="32"/>
      <c r="F1484" s="32"/>
      <c r="G1484" s="33"/>
      <c r="H1484" s="33"/>
      <c r="I1484" s="33"/>
      <c r="J1484" s="33"/>
      <c r="K1484" s="33"/>
      <c r="L1484" s="13"/>
      <c r="M1484" s="13"/>
      <c r="N1484" s="13"/>
      <c r="O1484" s="13"/>
      <c r="P1484" s="13"/>
      <c r="Q1484" s="13"/>
      <c r="R1484" s="13"/>
      <c r="S1484" s="13"/>
      <c r="T1484" s="13"/>
      <c r="U1484" s="13"/>
      <c r="V1484" s="13"/>
      <c r="W1484" s="13"/>
      <c r="X1484" s="13"/>
      <c r="Y1484" s="13"/>
      <c r="Z1484" s="13"/>
      <c r="AA1484" s="13"/>
      <c r="AB1484" s="13"/>
      <c r="AC1484" s="13"/>
      <c r="AD1484" s="13"/>
      <c r="AE1484" s="13"/>
      <c r="AF1484" s="13"/>
      <c r="AG1484" s="13"/>
      <c r="AH1484" s="13"/>
      <c r="AI1484" s="13"/>
      <c r="AJ1484" s="13"/>
      <c r="AK1484" s="13"/>
      <c r="AL1484" s="13"/>
      <c r="AM1484" s="13"/>
      <c r="AN1484" s="13"/>
      <c r="AO1484" s="13"/>
      <c r="AP1484" s="13"/>
      <c r="AQ1484" s="13"/>
      <c r="AR1484" s="13"/>
      <c r="AS1484" s="13"/>
      <c r="AT1484" s="13"/>
      <c r="AU1484" s="13"/>
      <c r="AV1484" s="13"/>
      <c r="AW1484" s="13"/>
      <c r="AX1484" s="13"/>
      <c r="AY1484" s="13"/>
      <c r="AZ1484" s="13"/>
      <c r="BA1484" s="13"/>
      <c r="BB1484" s="13"/>
      <c r="BC1484" s="13"/>
      <c r="BD1484" s="13"/>
      <c r="BE1484" s="13"/>
      <c r="BF1484" s="13"/>
      <c r="BG1484" s="13"/>
      <c r="BH1484" s="13"/>
      <c r="BI1484" s="13"/>
      <c r="BJ1484" s="13"/>
    </row>
    <row r="1485" spans="1:62" s="12" customFormat="1" x14ac:dyDescent="0.25">
      <c r="A1485" s="31"/>
      <c r="B1485" s="31"/>
      <c r="C1485" s="32"/>
      <c r="D1485" s="19"/>
      <c r="E1485" s="32"/>
      <c r="F1485" s="32"/>
      <c r="G1485" s="33"/>
      <c r="H1485" s="33"/>
      <c r="I1485" s="33"/>
      <c r="J1485" s="33"/>
      <c r="K1485" s="33"/>
      <c r="L1485" s="13"/>
      <c r="M1485" s="13"/>
      <c r="N1485" s="13"/>
      <c r="O1485" s="13"/>
      <c r="P1485" s="13"/>
      <c r="Q1485" s="13"/>
      <c r="R1485" s="13"/>
      <c r="S1485" s="13"/>
      <c r="T1485" s="13"/>
      <c r="U1485" s="13"/>
      <c r="V1485" s="13"/>
      <c r="W1485" s="13"/>
      <c r="X1485" s="13"/>
      <c r="Y1485" s="13"/>
      <c r="Z1485" s="13"/>
      <c r="AA1485" s="13"/>
      <c r="AB1485" s="13"/>
      <c r="AC1485" s="13"/>
      <c r="AD1485" s="13"/>
      <c r="AE1485" s="13"/>
      <c r="AF1485" s="13"/>
      <c r="AG1485" s="13"/>
      <c r="AH1485" s="13"/>
      <c r="AI1485" s="13"/>
      <c r="AJ1485" s="13"/>
      <c r="AK1485" s="13"/>
      <c r="AL1485" s="13"/>
      <c r="AM1485" s="13"/>
      <c r="AN1485" s="13"/>
      <c r="AO1485" s="13"/>
      <c r="AP1485" s="13"/>
      <c r="AQ1485" s="13"/>
      <c r="AR1485" s="13"/>
      <c r="AS1485" s="13"/>
      <c r="AT1485" s="13"/>
      <c r="AU1485" s="13"/>
      <c r="AV1485" s="13"/>
      <c r="AW1485" s="13"/>
      <c r="AX1485" s="13"/>
      <c r="AY1485" s="13"/>
      <c r="AZ1485" s="13"/>
      <c r="BA1485" s="13"/>
      <c r="BB1485" s="13"/>
      <c r="BC1485" s="13"/>
      <c r="BD1485" s="13"/>
      <c r="BE1485" s="13"/>
      <c r="BF1485" s="13"/>
      <c r="BG1485" s="13"/>
      <c r="BH1485" s="13"/>
      <c r="BI1485" s="13"/>
      <c r="BJ1485" s="13"/>
    </row>
    <row r="1486" spans="1:62" s="12" customFormat="1" x14ac:dyDescent="0.25">
      <c r="A1486" s="31"/>
      <c r="B1486" s="31"/>
      <c r="C1486" s="32"/>
      <c r="D1486" s="19"/>
      <c r="E1486" s="32"/>
      <c r="F1486" s="32"/>
      <c r="G1486" s="33"/>
      <c r="H1486" s="33"/>
      <c r="I1486" s="33"/>
      <c r="J1486" s="33"/>
      <c r="K1486" s="33"/>
      <c r="L1486" s="13"/>
      <c r="M1486" s="13"/>
      <c r="N1486" s="13"/>
      <c r="O1486" s="13"/>
      <c r="P1486" s="13"/>
      <c r="Q1486" s="13"/>
      <c r="R1486" s="13"/>
      <c r="S1486" s="13"/>
      <c r="T1486" s="13"/>
      <c r="U1486" s="13"/>
      <c r="V1486" s="13"/>
      <c r="W1486" s="13"/>
      <c r="X1486" s="13"/>
      <c r="Y1486" s="13"/>
      <c r="Z1486" s="13"/>
      <c r="AA1486" s="13"/>
      <c r="AB1486" s="13"/>
      <c r="AC1486" s="13"/>
      <c r="AD1486" s="13"/>
      <c r="AE1486" s="13"/>
      <c r="AF1486" s="13"/>
      <c r="AG1486" s="13"/>
      <c r="AH1486" s="13"/>
      <c r="AI1486" s="13"/>
      <c r="AJ1486" s="13"/>
      <c r="AK1486" s="13"/>
      <c r="AL1486" s="13"/>
      <c r="AM1486" s="13"/>
      <c r="AN1486" s="13"/>
      <c r="AO1486" s="13"/>
      <c r="AP1486" s="13"/>
      <c r="AQ1486" s="13"/>
      <c r="AR1486" s="13"/>
      <c r="AS1486" s="13"/>
      <c r="AT1486" s="13"/>
      <c r="AU1486" s="13"/>
      <c r="AV1486" s="13"/>
      <c r="AW1486" s="13"/>
      <c r="AX1486" s="13"/>
      <c r="AY1486" s="13"/>
      <c r="AZ1486" s="13"/>
      <c r="BA1486" s="13"/>
      <c r="BB1486" s="13"/>
      <c r="BC1486" s="13"/>
      <c r="BD1486" s="13"/>
      <c r="BE1486" s="13"/>
      <c r="BF1486" s="13"/>
      <c r="BG1486" s="13"/>
      <c r="BH1486" s="13"/>
      <c r="BI1486" s="13"/>
      <c r="BJ1486" s="13"/>
    </row>
    <row r="1487" spans="1:62" s="12" customFormat="1" x14ac:dyDescent="0.25">
      <c r="A1487" s="31"/>
      <c r="B1487" s="31"/>
      <c r="C1487" s="32"/>
      <c r="D1487" s="19"/>
      <c r="E1487" s="32"/>
      <c r="F1487" s="32"/>
      <c r="G1487" s="33"/>
      <c r="H1487" s="33"/>
      <c r="I1487" s="33"/>
      <c r="J1487" s="33"/>
      <c r="K1487" s="33"/>
      <c r="L1487" s="13"/>
      <c r="M1487" s="13"/>
      <c r="N1487" s="13"/>
      <c r="O1487" s="13"/>
      <c r="P1487" s="13"/>
      <c r="Q1487" s="13"/>
      <c r="R1487" s="13"/>
      <c r="S1487" s="13"/>
      <c r="T1487" s="13"/>
      <c r="U1487" s="13"/>
      <c r="V1487" s="13"/>
      <c r="W1487" s="13"/>
      <c r="X1487" s="13"/>
      <c r="Y1487" s="13"/>
      <c r="Z1487" s="13"/>
      <c r="AA1487" s="13"/>
      <c r="AB1487" s="13"/>
      <c r="AC1487" s="13"/>
      <c r="AD1487" s="13"/>
      <c r="AE1487" s="13"/>
      <c r="AF1487" s="13"/>
      <c r="AG1487" s="13"/>
      <c r="AH1487" s="13"/>
      <c r="AI1487" s="13"/>
      <c r="AJ1487" s="13"/>
      <c r="AK1487" s="13"/>
      <c r="AL1487" s="13"/>
      <c r="AM1487" s="13"/>
      <c r="AN1487" s="13"/>
      <c r="AO1487" s="13"/>
      <c r="AP1487" s="13"/>
      <c r="AQ1487" s="13"/>
      <c r="AR1487" s="13"/>
      <c r="AS1487" s="13"/>
      <c r="AT1487" s="13"/>
      <c r="AU1487" s="13"/>
      <c r="AV1487" s="13"/>
      <c r="AW1487" s="13"/>
      <c r="AX1487" s="13"/>
      <c r="AY1487" s="13"/>
      <c r="AZ1487" s="13"/>
      <c r="BA1487" s="13"/>
      <c r="BB1487" s="13"/>
      <c r="BC1487" s="13"/>
      <c r="BD1487" s="13"/>
      <c r="BE1487" s="13"/>
      <c r="BF1487" s="13"/>
      <c r="BG1487" s="13"/>
      <c r="BH1487" s="13"/>
      <c r="BI1487" s="13"/>
      <c r="BJ1487" s="13"/>
    </row>
    <row r="1488" spans="1:62" s="12" customFormat="1" x14ac:dyDescent="0.25">
      <c r="A1488" s="31"/>
      <c r="B1488" s="31"/>
      <c r="C1488" s="32"/>
      <c r="D1488" s="19"/>
      <c r="E1488" s="32"/>
      <c r="F1488" s="32"/>
      <c r="G1488" s="33"/>
      <c r="H1488" s="33"/>
      <c r="I1488" s="33"/>
      <c r="J1488" s="33"/>
      <c r="K1488" s="33"/>
      <c r="L1488" s="13"/>
      <c r="M1488" s="13"/>
      <c r="N1488" s="13"/>
      <c r="O1488" s="13"/>
      <c r="P1488" s="13"/>
      <c r="Q1488" s="13"/>
      <c r="R1488" s="13"/>
      <c r="S1488" s="13"/>
      <c r="T1488" s="13"/>
      <c r="U1488" s="13"/>
      <c r="V1488" s="13"/>
      <c r="W1488" s="13"/>
      <c r="X1488" s="13"/>
      <c r="Y1488" s="13"/>
      <c r="Z1488" s="13"/>
      <c r="AA1488" s="13"/>
      <c r="AB1488" s="13"/>
      <c r="AC1488" s="13"/>
      <c r="AD1488" s="13"/>
      <c r="AE1488" s="13"/>
      <c r="AF1488" s="13"/>
      <c r="AG1488" s="13"/>
      <c r="AH1488" s="13"/>
      <c r="AI1488" s="13"/>
      <c r="AJ1488" s="13"/>
      <c r="AK1488" s="13"/>
      <c r="AL1488" s="13"/>
      <c r="AM1488" s="13"/>
      <c r="AN1488" s="13"/>
      <c r="AO1488" s="13"/>
      <c r="AP1488" s="13"/>
      <c r="AQ1488" s="13"/>
      <c r="AR1488" s="13"/>
      <c r="AS1488" s="13"/>
      <c r="AT1488" s="13"/>
      <c r="AU1488" s="13"/>
      <c r="AV1488" s="13"/>
      <c r="AW1488" s="13"/>
      <c r="AX1488" s="13"/>
      <c r="AY1488" s="13"/>
      <c r="AZ1488" s="13"/>
      <c r="BA1488" s="13"/>
      <c r="BB1488" s="13"/>
      <c r="BC1488" s="13"/>
      <c r="BD1488" s="13"/>
      <c r="BE1488" s="13"/>
      <c r="BF1488" s="13"/>
      <c r="BG1488" s="13"/>
      <c r="BH1488" s="13"/>
      <c r="BI1488" s="13"/>
      <c r="BJ1488" s="13"/>
    </row>
    <row r="1489" spans="1:62" s="12" customFormat="1" x14ac:dyDescent="0.25">
      <c r="A1489" s="31"/>
      <c r="B1489" s="31"/>
      <c r="C1489" s="32" t="str">
        <f>IFERROR(VLOOKUP(#REF!,#REF!,4,FALSE),"")</f>
        <v/>
      </c>
      <c r="D1489" s="19"/>
      <c r="E1489" s="32" t="str">
        <f>IFERROR(VLOOKUP(#REF!,#REF!,4,FALSE),"")</f>
        <v/>
      </c>
      <c r="F1489" s="32"/>
      <c r="G1489" s="33"/>
      <c r="H1489" s="33"/>
      <c r="I1489" s="33"/>
      <c r="J1489" s="33"/>
      <c r="K1489" s="33"/>
      <c r="L1489" s="13"/>
      <c r="M1489" s="13"/>
      <c r="N1489" s="13"/>
      <c r="O1489" s="13"/>
      <c r="P1489" s="13"/>
      <c r="Q1489" s="13"/>
      <c r="R1489" s="13"/>
      <c r="S1489" s="13"/>
      <c r="T1489" s="13"/>
      <c r="U1489" s="13"/>
      <c r="V1489" s="13"/>
      <c r="W1489" s="13"/>
      <c r="X1489" s="13"/>
      <c r="Y1489" s="13"/>
      <c r="Z1489" s="13"/>
      <c r="AA1489" s="13"/>
      <c r="AB1489" s="13"/>
      <c r="AC1489" s="13"/>
      <c r="AD1489" s="13"/>
      <c r="AE1489" s="13"/>
      <c r="AF1489" s="13"/>
      <c r="AG1489" s="13"/>
      <c r="AH1489" s="13"/>
      <c r="AI1489" s="13"/>
      <c r="AJ1489" s="13"/>
      <c r="AK1489" s="13"/>
      <c r="AL1489" s="13"/>
      <c r="AM1489" s="13"/>
      <c r="AN1489" s="13"/>
      <c r="AO1489" s="13"/>
      <c r="AP1489" s="13"/>
      <c r="AQ1489" s="13"/>
      <c r="AR1489" s="13"/>
      <c r="AS1489" s="13"/>
      <c r="AT1489" s="13"/>
      <c r="AU1489" s="13"/>
      <c r="AV1489" s="13"/>
      <c r="AW1489" s="13"/>
      <c r="AX1489" s="13"/>
      <c r="AY1489" s="13"/>
      <c r="AZ1489" s="13"/>
      <c r="BA1489" s="13"/>
      <c r="BB1489" s="13"/>
      <c r="BC1489" s="13"/>
      <c r="BD1489" s="13"/>
      <c r="BE1489" s="13"/>
      <c r="BF1489" s="13"/>
      <c r="BG1489" s="13"/>
      <c r="BH1489" s="13"/>
      <c r="BI1489" s="13"/>
      <c r="BJ1489" s="13"/>
    </row>
    <row r="1490" spans="1:62" s="12" customFormat="1" x14ac:dyDescent="0.25">
      <c r="A1490" s="31"/>
      <c r="B1490" s="31"/>
      <c r="C1490" s="32" t="str">
        <f>IFERROR(VLOOKUP(#REF!,#REF!,4,FALSE),"")</f>
        <v/>
      </c>
      <c r="D1490" s="19"/>
      <c r="E1490" s="32" t="str">
        <f>IFERROR(VLOOKUP(#REF!,#REF!,4,FALSE),"")</f>
        <v/>
      </c>
      <c r="F1490" s="32"/>
      <c r="G1490" s="33"/>
      <c r="H1490" s="33"/>
      <c r="I1490" s="33"/>
      <c r="J1490" s="33"/>
      <c r="K1490" s="33"/>
      <c r="L1490" s="13"/>
      <c r="M1490" s="13"/>
      <c r="N1490" s="13"/>
      <c r="O1490" s="13"/>
      <c r="P1490" s="13"/>
      <c r="Q1490" s="13"/>
      <c r="R1490" s="13"/>
      <c r="S1490" s="13"/>
      <c r="T1490" s="13"/>
      <c r="U1490" s="13"/>
      <c r="V1490" s="13"/>
      <c r="W1490" s="13"/>
      <c r="X1490" s="13"/>
      <c r="Y1490" s="13"/>
      <c r="Z1490" s="13"/>
      <c r="AA1490" s="13"/>
      <c r="AB1490" s="13"/>
      <c r="AC1490" s="13"/>
      <c r="AD1490" s="13"/>
      <c r="AE1490" s="13"/>
      <c r="AF1490" s="13"/>
      <c r="AG1490" s="13"/>
      <c r="AH1490" s="13"/>
      <c r="AI1490" s="13"/>
      <c r="AJ1490" s="13"/>
      <c r="AK1490" s="13"/>
      <c r="AL1490" s="13"/>
      <c r="AM1490" s="13"/>
      <c r="AN1490" s="13"/>
      <c r="AO1490" s="13"/>
      <c r="AP1490" s="13"/>
      <c r="AQ1490" s="13"/>
      <c r="AR1490" s="13"/>
      <c r="AS1490" s="13"/>
      <c r="AT1490" s="13"/>
      <c r="AU1490" s="13"/>
      <c r="AV1490" s="13"/>
      <c r="AW1490" s="13"/>
      <c r="AX1490" s="13"/>
      <c r="AY1490" s="13"/>
      <c r="AZ1490" s="13"/>
      <c r="BA1490" s="13"/>
      <c r="BB1490" s="13"/>
      <c r="BC1490" s="13"/>
      <c r="BD1490" s="13"/>
      <c r="BE1490" s="13"/>
      <c r="BF1490" s="13"/>
      <c r="BG1490" s="13"/>
      <c r="BH1490" s="13"/>
      <c r="BI1490" s="13"/>
      <c r="BJ1490" s="13"/>
    </row>
    <row r="1491" spans="1:62" x14ac:dyDescent="0.25">
      <c r="A1491" s="34"/>
      <c r="B1491" s="34"/>
      <c r="C1491" s="35"/>
      <c r="D1491" s="35"/>
      <c r="E1491" s="35"/>
      <c r="F1491" s="35"/>
      <c r="G1491" s="36"/>
      <c r="H1491" s="36"/>
      <c r="I1491" s="36"/>
      <c r="J1491" s="36"/>
      <c r="K1491" s="36"/>
    </row>
    <row r="1492" spans="1:62" x14ac:dyDescent="0.25">
      <c r="A1492" s="34"/>
      <c r="B1492" s="34"/>
      <c r="C1492" s="35"/>
      <c r="D1492" s="35"/>
      <c r="E1492" s="35"/>
      <c r="F1492" s="35"/>
      <c r="G1492" s="36"/>
      <c r="H1492" s="36"/>
      <c r="I1492" s="36"/>
      <c r="J1492" s="36"/>
      <c r="K1492" s="36"/>
    </row>
    <row r="1493" spans="1:62" x14ac:dyDescent="0.25">
      <c r="A1493" s="34"/>
      <c r="B1493" s="34"/>
      <c r="C1493" s="35"/>
      <c r="D1493" s="35"/>
      <c r="E1493" s="35"/>
      <c r="F1493" s="35"/>
      <c r="G1493" s="36"/>
      <c r="H1493" s="36"/>
      <c r="I1493" s="36"/>
      <c r="J1493" s="36"/>
      <c r="K1493" s="36"/>
    </row>
    <row r="1494" spans="1:62" x14ac:dyDescent="0.25">
      <c r="A1494" s="34"/>
      <c r="B1494" s="34"/>
      <c r="C1494" s="35"/>
      <c r="D1494" s="35"/>
      <c r="E1494" s="35"/>
      <c r="F1494" s="35"/>
      <c r="G1494" s="36"/>
      <c r="H1494" s="36"/>
      <c r="I1494" s="36"/>
      <c r="J1494" s="36"/>
      <c r="K1494" s="36"/>
    </row>
    <row r="1495" spans="1:62" x14ac:dyDescent="0.25">
      <c r="A1495" s="34"/>
      <c r="B1495" s="34"/>
      <c r="C1495" s="35"/>
      <c r="D1495" s="35"/>
      <c r="E1495" s="35"/>
      <c r="F1495" s="35"/>
      <c r="G1495" s="36"/>
      <c r="H1495" s="36"/>
      <c r="I1495" s="36"/>
      <c r="J1495" s="36"/>
      <c r="K1495" s="36"/>
    </row>
    <row r="1496" spans="1:62" x14ac:dyDescent="0.25">
      <c r="A1496" s="34"/>
      <c r="B1496" s="34"/>
      <c r="C1496" s="35"/>
      <c r="D1496" s="35"/>
      <c r="E1496" s="35"/>
      <c r="F1496" s="35"/>
      <c r="G1496" s="36"/>
      <c r="H1496" s="36"/>
      <c r="I1496" s="36"/>
      <c r="J1496" s="36"/>
      <c r="K1496" s="36"/>
    </row>
    <row r="1497" spans="1:62" x14ac:dyDescent="0.25">
      <c r="A1497" s="34"/>
      <c r="B1497" s="34"/>
      <c r="C1497" s="35"/>
      <c r="D1497" s="35"/>
      <c r="E1497" s="35"/>
      <c r="F1497" s="35"/>
      <c r="G1497" s="36"/>
      <c r="H1497" s="36"/>
      <c r="I1497" s="36"/>
      <c r="J1497" s="36"/>
      <c r="K1497" s="36"/>
    </row>
    <row r="1498" spans="1:62" x14ac:dyDescent="0.25">
      <c r="A1498" s="34"/>
      <c r="B1498" s="34"/>
      <c r="C1498" s="35"/>
      <c r="D1498" s="35"/>
      <c r="E1498" s="35"/>
      <c r="F1498" s="35"/>
      <c r="G1498" s="36"/>
      <c r="H1498" s="36"/>
      <c r="I1498" s="36"/>
      <c r="J1498" s="36"/>
      <c r="K1498" s="36"/>
    </row>
    <row r="1499" spans="1:62" x14ac:dyDescent="0.25">
      <c r="A1499" s="34"/>
      <c r="B1499" s="34"/>
      <c r="C1499" s="35"/>
      <c r="D1499" s="35"/>
      <c r="E1499" s="35"/>
      <c r="F1499" s="35"/>
      <c r="G1499" s="36"/>
      <c r="H1499" s="36"/>
      <c r="I1499" s="36"/>
      <c r="J1499" s="36"/>
      <c r="K1499" s="36"/>
    </row>
    <row r="1500" spans="1:62" x14ac:dyDescent="0.25">
      <c r="A1500" s="34"/>
      <c r="B1500" s="34"/>
      <c r="C1500" s="35"/>
      <c r="D1500" s="35"/>
      <c r="E1500" s="35"/>
      <c r="F1500" s="35"/>
      <c r="G1500" s="36"/>
      <c r="H1500" s="36"/>
      <c r="I1500" s="36"/>
      <c r="J1500" s="36"/>
      <c r="K1500" s="36"/>
    </row>
    <row r="1501" spans="1:62" x14ac:dyDescent="0.25">
      <c r="A1501" s="34"/>
      <c r="B1501" s="34"/>
      <c r="C1501" s="35"/>
      <c r="D1501" s="35"/>
      <c r="E1501" s="35"/>
      <c r="F1501" s="35"/>
      <c r="G1501" s="36"/>
      <c r="H1501" s="36"/>
      <c r="I1501" s="36"/>
      <c r="J1501" s="36"/>
      <c r="K1501" s="36"/>
    </row>
    <row r="1502" spans="1:62" x14ac:dyDescent="0.25">
      <c r="A1502" s="34"/>
      <c r="B1502" s="34"/>
      <c r="C1502" s="35"/>
      <c r="D1502" s="35"/>
      <c r="E1502" s="35"/>
      <c r="F1502" s="35"/>
      <c r="G1502" s="36"/>
      <c r="H1502" s="36"/>
      <c r="I1502" s="36"/>
      <c r="J1502" s="36"/>
      <c r="K1502" s="36"/>
    </row>
    <row r="1503" spans="1:62" x14ac:dyDescent="0.25">
      <c r="A1503" s="34"/>
      <c r="B1503" s="34"/>
      <c r="C1503" s="35"/>
      <c r="D1503" s="35"/>
      <c r="E1503" s="35"/>
      <c r="F1503" s="35"/>
      <c r="G1503" s="36"/>
      <c r="H1503" s="36"/>
      <c r="I1503" s="36"/>
      <c r="J1503" s="36"/>
      <c r="K1503" s="36"/>
    </row>
    <row r="1504" spans="1:62" x14ac:dyDescent="0.25">
      <c r="A1504" s="34"/>
      <c r="B1504" s="34"/>
      <c r="C1504" s="35"/>
      <c r="D1504" s="35"/>
      <c r="E1504" s="35"/>
      <c r="F1504" s="35"/>
      <c r="G1504" s="36"/>
      <c r="H1504" s="36"/>
      <c r="I1504" s="36"/>
      <c r="J1504" s="36"/>
      <c r="K1504" s="36"/>
    </row>
  </sheetData>
  <autoFilter ref="A3:BJ305" xr:uid="{00000000-0009-0000-0000-000000000000}">
    <sortState xmlns:xlrd2="http://schemas.microsoft.com/office/spreadsheetml/2017/richdata2" ref="A4:BJ305">
      <sortCondition ref="A3:A305"/>
    </sortState>
  </autoFilter>
  <sortState xmlns:xlrd2="http://schemas.microsoft.com/office/spreadsheetml/2017/richdata2" ref="A4:CR305">
    <sortCondition ref="A4:A305"/>
    <sortCondition ref="B4:B305"/>
  </sortState>
  <mergeCells count="12">
    <mergeCell ref="AR1:BB1"/>
    <mergeCell ref="AR2:BB2"/>
    <mergeCell ref="AI1:AP1"/>
    <mergeCell ref="AI2:AP2"/>
    <mergeCell ref="BC2:BF2"/>
    <mergeCell ref="BC1:BJ1"/>
    <mergeCell ref="BG2:BJ2"/>
    <mergeCell ref="A2:B2"/>
    <mergeCell ref="U2:AC2"/>
    <mergeCell ref="U1:AC1"/>
    <mergeCell ref="L1:T1"/>
    <mergeCell ref="L2:T2"/>
  </mergeCells>
  <phoneticPr fontId="13" type="noConversion"/>
  <conditionalFormatting sqref="C4:C224 C589:C1490">
    <cfRule type="expression" dxfId="3" priority="2">
      <formula>(#REF!=ja)</formula>
    </cfRule>
  </conditionalFormatting>
  <conditionalFormatting sqref="D4:D224 D589:D1490">
    <cfRule type="expression" dxfId="2" priority="38">
      <formula>(#REF!=ja)</formula>
    </cfRule>
  </conditionalFormatting>
  <conditionalFormatting sqref="E4:F224 K4:K224 E589:F1490 K589:K1490">
    <cfRule type="expression" dxfId="1" priority="36">
      <formula>(#REF!=ja)</formula>
    </cfRule>
  </conditionalFormatting>
  <conditionalFormatting sqref="G589:J1490 G4:J224">
    <cfRule type="expression" dxfId="0" priority="1">
      <formula>(#REF!=ja)</formula>
    </cfRule>
  </conditionalFormatting>
  <dataValidations count="1">
    <dataValidation type="list" allowBlank="1" showInputMessage="1" showErrorMessage="1" sqref="L4:BJ224 L589:BJ1490" xr:uid="{00000000-0002-0000-0000-000000000000}">
      <formula1>"x"</formula1>
    </dataValidation>
  </dataValidations>
  <pageMargins left="0.19685039370078741" right="0.19685039370078741" top="0.19685039370078741" bottom="0.19685039370078741" header="0.19685039370078741" footer="0.19685039370078741"/>
  <pageSetup paperSize="9" scale="33" fitToWidth="2" pageOrder="overThenDown" orientation="landscape" r:id="rId1"/>
  <headerFooter>
    <oddFooter>Pagina &amp;P van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4"/>
  <sheetViews>
    <sheetView workbookViewId="0">
      <selection activeCell="B2" sqref="B2"/>
    </sheetView>
  </sheetViews>
  <sheetFormatPr defaultColWidth="18.6640625" defaultRowHeight="12.9" customHeight="1" x14ac:dyDescent="0.3"/>
  <cols>
    <col min="1" max="1" width="14.33203125" customWidth="1"/>
    <col min="2" max="2" width="14.109375" bestFit="1" customWidth="1"/>
  </cols>
  <sheetData>
    <row r="1" spans="1:2" ht="14.4" x14ac:dyDescent="0.3">
      <c r="A1" s="4" t="s">
        <v>44</v>
      </c>
      <c r="B1" t="s">
        <v>45</v>
      </c>
    </row>
    <row r="2" spans="1:2" ht="14.4" x14ac:dyDescent="0.3">
      <c r="A2" s="4" t="s">
        <v>46</v>
      </c>
      <c r="B2">
        <v>0</v>
      </c>
    </row>
    <row r="3" spans="1:2" ht="14.4" x14ac:dyDescent="0.3">
      <c r="A3" s="4" t="s">
        <v>47</v>
      </c>
      <c r="B3">
        <v>1</v>
      </c>
    </row>
    <row r="4" spans="1:2" ht="14.4" x14ac:dyDescent="0.3">
      <c r="A4" s="4" t="s">
        <v>48</v>
      </c>
      <c r="B4">
        <v>1</v>
      </c>
    </row>
  </sheetData>
  <sheetProtection password="9CFE" sheet="1" objects="1" scenarios="1" selectLockedCells="1" selectUnlockedCells="1"/>
  <pageMargins left="0.7" right="0.7" top="0.75" bottom="0.75" header="0.3" footer="0.3"/>
  <pageSetup paperSize="9" orientation="portrait" horizontalDpi="200" verticalDpi="200"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DP1499"/>
  <sheetViews>
    <sheetView zoomScale="90" zoomScaleNormal="90" workbookViewId="0">
      <selection activeCell="F3" sqref="F3"/>
    </sheetView>
  </sheetViews>
  <sheetFormatPr defaultColWidth="18.6640625" defaultRowHeight="12.9" customHeight="1" x14ac:dyDescent="0.3"/>
  <cols>
    <col min="1" max="2" width="16.44140625" style="16" bestFit="1" customWidth="1"/>
    <col min="3" max="3" width="17.33203125" style="16" bestFit="1" customWidth="1"/>
    <col min="4" max="4" width="12" style="16" bestFit="1" customWidth="1"/>
    <col min="5" max="5" width="7.33203125" style="16" bestFit="1" customWidth="1"/>
    <col min="6" max="6" width="30.44140625" style="16" bestFit="1" customWidth="1"/>
    <col min="7" max="7" width="15" style="16" bestFit="1" customWidth="1"/>
    <col min="8" max="8" width="26.109375" style="16" bestFit="1" customWidth="1"/>
    <col min="9" max="9" width="14.5546875" style="16" bestFit="1" customWidth="1"/>
    <col min="10" max="10" width="6.33203125" style="16" bestFit="1" customWidth="1"/>
    <col min="11" max="11" width="9.5546875" style="16" bestFit="1" customWidth="1"/>
    <col min="12" max="12" width="11.5546875" style="16" bestFit="1" customWidth="1"/>
    <col min="13" max="13" width="3.5546875" style="16" bestFit="1" customWidth="1"/>
    <col min="14" max="14" width="2.33203125" style="16" bestFit="1" customWidth="1"/>
    <col min="15" max="15" width="3.109375" style="16" bestFit="1" customWidth="1"/>
    <col min="16" max="16" width="7" style="16" bestFit="1" customWidth="1"/>
    <col min="17" max="17" width="2.109375" style="16" bestFit="1" customWidth="1"/>
    <col min="18" max="18" width="1.88671875" style="16" bestFit="1" customWidth="1"/>
    <col min="19" max="19" width="2.6640625" style="16" bestFit="1" customWidth="1"/>
    <col min="20" max="20" width="2" style="16" bestFit="1" customWidth="1"/>
    <col min="21" max="21" width="3" style="16" bestFit="1" customWidth="1"/>
    <col min="22" max="22" width="9.5546875" style="16" bestFit="1" customWidth="1"/>
    <col min="23" max="23" width="11.5546875" style="16" bestFit="1" customWidth="1"/>
    <col min="24" max="24" width="7" style="16" bestFit="1" customWidth="1"/>
    <col min="25" max="25" width="2.109375" style="16" bestFit="1" customWidth="1"/>
    <col min="26" max="26" width="1.88671875" style="16" bestFit="1" customWidth="1"/>
    <col min="27" max="27" width="2.6640625" style="16" bestFit="1" customWidth="1"/>
    <col min="28" max="28" width="2" style="16" bestFit="1" customWidth="1"/>
    <col min="29" max="29" width="3" style="16" bestFit="1" customWidth="1"/>
    <col min="30" max="30" width="9.5546875" style="16" bestFit="1" customWidth="1"/>
    <col min="31" max="31" width="11.5546875" style="16" bestFit="1" customWidth="1"/>
    <col min="32" max="32" width="3.5546875" style="16" bestFit="1" customWidth="1"/>
    <col min="33" max="33" width="2.33203125" style="16" bestFit="1" customWidth="1"/>
    <col min="34" max="34" width="7" style="16" bestFit="1" customWidth="1"/>
    <col min="35" max="35" width="1.88671875" style="16" bestFit="1" customWidth="1"/>
    <col min="36" max="36" width="2.6640625" style="16" bestFit="1" customWidth="1"/>
    <col min="37" max="37" width="2" style="16" bestFit="1" customWidth="1"/>
    <col min="38" max="38" width="3" style="16" bestFit="1" customWidth="1"/>
    <col min="39" max="39" width="9.5546875" style="16" bestFit="1" customWidth="1"/>
    <col min="40" max="40" width="11.5546875" style="16" bestFit="1" customWidth="1"/>
    <col min="41" max="41" width="7" style="16" bestFit="1" customWidth="1"/>
    <col min="42" max="42" width="1.88671875" style="16" bestFit="1" customWidth="1"/>
    <col min="43" max="43" width="2.6640625" style="16" bestFit="1" customWidth="1"/>
    <col min="44" max="44" width="2" style="16" bestFit="1" customWidth="1"/>
    <col min="45" max="45" width="3" style="16" bestFit="1" customWidth="1"/>
    <col min="46" max="46" width="9.5546875" style="16" bestFit="1" customWidth="1"/>
    <col min="47" max="47" width="11.5546875" style="16" bestFit="1" customWidth="1"/>
    <col min="48" max="48" width="7" style="16" bestFit="1" customWidth="1"/>
    <col min="49" max="50" width="2" style="16" bestFit="1" customWidth="1"/>
    <col min="51" max="51" width="3.109375" style="16" customWidth="1"/>
    <col min="52" max="52" width="9.5546875" style="16" bestFit="1" customWidth="1"/>
    <col min="53" max="53" width="11.5546875" style="16" bestFit="1" customWidth="1"/>
    <col min="54" max="54" width="4.5546875" style="16" bestFit="1" customWidth="1"/>
    <col min="55" max="55" width="4.44140625" style="16" bestFit="1" customWidth="1"/>
    <col min="56" max="56" width="9.5546875" style="16" bestFit="1" customWidth="1"/>
    <col min="57" max="57" width="11.5546875" style="16" bestFit="1" customWidth="1"/>
    <col min="58" max="58" width="7" style="16" bestFit="1" customWidth="1"/>
    <col min="59" max="60" width="2" style="16" bestFit="1" customWidth="1"/>
    <col min="61" max="61" width="3.109375" style="16" customWidth="1"/>
    <col min="62" max="62" width="9.5546875" style="16" bestFit="1" customWidth="1"/>
    <col min="63" max="63" width="11.5546875" style="16" bestFit="1" customWidth="1"/>
    <col min="64" max="64" width="5.44140625" style="16" bestFit="1" customWidth="1"/>
    <col min="65" max="66" width="5.44140625" style="16" customWidth="1"/>
    <col min="67" max="67" width="7" style="16" bestFit="1" customWidth="1"/>
    <col min="68" max="68" width="2.109375" style="16" bestFit="1" customWidth="1"/>
    <col min="69" max="70" width="2.88671875" style="16" bestFit="1" customWidth="1"/>
    <col min="71" max="72" width="3.6640625" style="16" bestFit="1" customWidth="1"/>
    <col min="73" max="74" width="3" style="16" bestFit="1" customWidth="1"/>
    <col min="75" max="75" width="4.44140625" style="16" bestFit="1" customWidth="1"/>
    <col min="76" max="76" width="11.5546875" style="16" bestFit="1" customWidth="1"/>
    <col min="77" max="77" width="7" style="16" bestFit="1" customWidth="1"/>
    <col min="78" max="78" width="2.109375" style="16" bestFit="1" customWidth="1"/>
    <col min="79" max="80" width="2.88671875" style="16" bestFit="1" customWidth="1"/>
    <col min="81" max="82" width="3.6640625" style="16" bestFit="1" customWidth="1"/>
    <col min="83" max="84" width="3" style="16" bestFit="1" customWidth="1"/>
    <col min="85" max="85" width="3.88671875" style="16" bestFit="1" customWidth="1"/>
    <col min="86" max="86" width="4" style="16" bestFit="1" customWidth="1"/>
    <col min="87" max="87" width="2.88671875" style="16" bestFit="1" customWidth="1"/>
    <col min="88" max="88" width="3" style="16" bestFit="1" customWidth="1"/>
    <col min="89" max="89" width="3.109375" style="16" bestFit="1" customWidth="1"/>
    <col min="90" max="90" width="9.5546875" style="16" bestFit="1" customWidth="1"/>
    <col min="91" max="91" width="11.5546875" style="16" bestFit="1" customWidth="1"/>
    <col min="92" max="92" width="5.44140625" style="16" bestFit="1" customWidth="1"/>
    <col min="93" max="93" width="5.44140625" style="16" customWidth="1"/>
    <col min="94" max="94" width="7" style="16" bestFit="1" customWidth="1"/>
    <col min="95" max="95" width="2.109375" style="16" bestFit="1" customWidth="1"/>
    <col min="96" max="96" width="1.88671875" style="16" bestFit="1" customWidth="1"/>
    <col min="97" max="97" width="2.6640625" style="16" bestFit="1" customWidth="1"/>
    <col min="98" max="98" width="2" style="16" bestFit="1" customWidth="1"/>
    <col min="99" max="99" width="3" style="16" bestFit="1" customWidth="1"/>
    <col min="100" max="100" width="9.5546875" style="16" bestFit="1" customWidth="1"/>
    <col min="101" max="101" width="8.33203125" style="16" bestFit="1" customWidth="1"/>
    <col min="102" max="102" width="7" style="16" bestFit="1" customWidth="1"/>
    <col min="103" max="103" width="2.109375" style="16" bestFit="1" customWidth="1"/>
    <col min="104" max="104" width="1.88671875" style="16" bestFit="1" customWidth="1"/>
    <col min="105" max="105" width="2.6640625" style="16" bestFit="1" customWidth="1"/>
    <col min="106" max="106" width="2" style="16" bestFit="1" customWidth="1"/>
    <col min="107" max="107" width="3" style="16" bestFit="1" customWidth="1"/>
    <col min="108" max="108" width="4.5546875" style="16" bestFit="1" customWidth="1"/>
    <col min="109" max="109" width="4.44140625" style="16" bestFit="1" customWidth="1"/>
    <col min="110" max="110" width="11" style="16" bestFit="1" customWidth="1"/>
    <col min="111" max="114" width="3.44140625" style="16" customWidth="1"/>
    <col min="115" max="115" width="4.44140625" style="16" bestFit="1" customWidth="1"/>
    <col min="116" max="116" width="11" style="16" bestFit="1" customWidth="1"/>
    <col min="117" max="120" width="4.44140625" style="16" customWidth="1"/>
    <col min="121" max="16384" width="18.6640625" style="16"/>
  </cols>
  <sheetData>
    <row r="1" spans="1:120" ht="14.4" x14ac:dyDescent="0.3">
      <c r="A1" s="16" t="s">
        <v>49</v>
      </c>
      <c r="B1" s="16" t="s">
        <v>50</v>
      </c>
      <c r="C1" s="16" t="s">
        <v>51</v>
      </c>
      <c r="D1" s="16" t="s">
        <v>52</v>
      </c>
      <c r="E1" s="16" t="s">
        <v>53</v>
      </c>
      <c r="F1" s="16" t="s">
        <v>54</v>
      </c>
      <c r="G1" s="16" t="s">
        <v>55</v>
      </c>
      <c r="H1" s="16" t="s">
        <v>56</v>
      </c>
      <c r="I1" s="16" t="s">
        <v>57</v>
      </c>
      <c r="J1" s="16" t="s">
        <v>58</v>
      </c>
      <c r="K1" s="16" t="s">
        <v>59</v>
      </c>
      <c r="L1" s="16" t="s">
        <v>60</v>
      </c>
      <c r="M1" s="16" t="s">
        <v>39</v>
      </c>
      <c r="N1" s="16" t="s">
        <v>38</v>
      </c>
      <c r="O1" s="16" t="s">
        <v>61</v>
      </c>
      <c r="P1" s="16" t="s">
        <v>16</v>
      </c>
      <c r="Q1" s="16" t="s">
        <v>17</v>
      </c>
      <c r="R1" s="16" t="s">
        <v>40</v>
      </c>
      <c r="S1" s="16" t="s">
        <v>41</v>
      </c>
      <c r="T1" s="16" t="s">
        <v>42</v>
      </c>
      <c r="U1" s="16" t="s">
        <v>43</v>
      </c>
      <c r="V1" s="16" t="s">
        <v>59</v>
      </c>
      <c r="W1" s="16" t="s">
        <v>60</v>
      </c>
      <c r="X1" s="16" t="s">
        <v>16</v>
      </c>
      <c r="Y1" s="16" t="s">
        <v>17</v>
      </c>
      <c r="Z1" s="16" t="s">
        <v>40</v>
      </c>
      <c r="AA1" s="16" t="s">
        <v>41</v>
      </c>
      <c r="AB1" s="16" t="s">
        <v>42</v>
      </c>
      <c r="AC1" s="16" t="s">
        <v>43</v>
      </c>
      <c r="AD1" s="16" t="s">
        <v>59</v>
      </c>
      <c r="AE1" s="16" t="s">
        <v>60</v>
      </c>
      <c r="AF1" s="16" t="s">
        <v>39</v>
      </c>
      <c r="AG1" s="16" t="s">
        <v>38</v>
      </c>
      <c r="AH1" s="16" t="s">
        <v>16</v>
      </c>
      <c r="AI1" s="16" t="s">
        <v>40</v>
      </c>
      <c r="AJ1" s="16" t="s">
        <v>41</v>
      </c>
      <c r="AK1" s="16" t="s">
        <v>42</v>
      </c>
      <c r="AL1" s="16" t="s">
        <v>43</v>
      </c>
      <c r="AM1" s="16" t="s">
        <v>59</v>
      </c>
      <c r="AN1" s="16" t="s">
        <v>60</v>
      </c>
      <c r="AO1" s="16" t="s">
        <v>16</v>
      </c>
      <c r="AP1" s="16" t="s">
        <v>40</v>
      </c>
      <c r="AQ1" s="16" t="s">
        <v>41</v>
      </c>
      <c r="AR1" s="16" t="s">
        <v>42</v>
      </c>
      <c r="AS1" s="16" t="s">
        <v>43</v>
      </c>
      <c r="AT1" s="16" t="s">
        <v>59</v>
      </c>
      <c r="AU1" s="16" t="s">
        <v>60</v>
      </c>
      <c r="AV1" s="16" t="s">
        <v>16</v>
      </c>
      <c r="AW1" s="16">
        <v>1</v>
      </c>
      <c r="AX1" s="16">
        <v>2</v>
      </c>
      <c r="AY1" s="16">
        <v>3</v>
      </c>
      <c r="AZ1" s="16" t="s">
        <v>59</v>
      </c>
      <c r="BA1" s="16" t="s">
        <v>60</v>
      </c>
      <c r="BB1" s="16" t="s">
        <v>62</v>
      </c>
      <c r="BC1" s="16" t="s">
        <v>63</v>
      </c>
      <c r="BD1" s="16" t="s">
        <v>59</v>
      </c>
      <c r="BE1" s="16" t="s">
        <v>60</v>
      </c>
      <c r="BF1" s="16" t="s">
        <v>16</v>
      </c>
      <c r="BG1" s="16">
        <v>1</v>
      </c>
      <c r="BH1" s="16">
        <v>2</v>
      </c>
      <c r="BI1" s="16">
        <v>3</v>
      </c>
      <c r="BJ1" s="17" t="s">
        <v>59</v>
      </c>
      <c r="BK1" s="17" t="s">
        <v>60</v>
      </c>
      <c r="BL1" s="17" t="s">
        <v>39</v>
      </c>
      <c r="BM1" s="17" t="s">
        <v>38</v>
      </c>
      <c r="BN1" s="17" t="s">
        <v>61</v>
      </c>
      <c r="BO1" s="17" t="s">
        <v>16</v>
      </c>
      <c r="BP1" s="17" t="s">
        <v>17</v>
      </c>
      <c r="BQ1" s="17" t="s">
        <v>18</v>
      </c>
      <c r="BR1" s="17" t="s">
        <v>19</v>
      </c>
      <c r="BS1" s="17" t="s">
        <v>20</v>
      </c>
      <c r="BT1" s="17" t="s">
        <v>21</v>
      </c>
      <c r="BU1" s="17" t="s">
        <v>22</v>
      </c>
      <c r="BV1" s="17" t="s">
        <v>23</v>
      </c>
      <c r="BW1" s="17" t="s">
        <v>64</v>
      </c>
      <c r="BX1" s="17" t="s">
        <v>60</v>
      </c>
      <c r="BY1" s="17" t="s">
        <v>16</v>
      </c>
      <c r="BZ1" s="17" t="s">
        <v>17</v>
      </c>
      <c r="CA1" s="17" t="s">
        <v>18</v>
      </c>
      <c r="CB1" s="17" t="s">
        <v>19</v>
      </c>
      <c r="CC1" s="17" t="s">
        <v>20</v>
      </c>
      <c r="CD1" s="17" t="s">
        <v>21</v>
      </c>
      <c r="CE1" s="17" t="s">
        <v>22</v>
      </c>
      <c r="CF1" s="17" t="s">
        <v>23</v>
      </c>
      <c r="CG1" s="17" t="s">
        <v>24</v>
      </c>
      <c r="CH1" s="16" t="s">
        <v>65</v>
      </c>
      <c r="CI1" s="16" t="s">
        <v>66</v>
      </c>
      <c r="CJ1" s="16" t="s">
        <v>67</v>
      </c>
      <c r="CK1" s="16" t="s">
        <v>68</v>
      </c>
      <c r="CL1" s="17" t="s">
        <v>59</v>
      </c>
      <c r="CM1" s="17" t="s">
        <v>60</v>
      </c>
      <c r="CN1" s="17" t="s">
        <v>39</v>
      </c>
      <c r="CO1" s="17" t="s">
        <v>38</v>
      </c>
      <c r="CP1" s="17" t="s">
        <v>16</v>
      </c>
      <c r="CQ1" s="17" t="s">
        <v>17</v>
      </c>
      <c r="CR1" s="17" t="s">
        <v>40</v>
      </c>
      <c r="CS1" s="17" t="s">
        <v>41</v>
      </c>
      <c r="CT1" s="17" t="s">
        <v>42</v>
      </c>
      <c r="CU1" s="17" t="s">
        <v>43</v>
      </c>
      <c r="CV1" s="17" t="s">
        <v>59</v>
      </c>
      <c r="CW1" s="17" t="s">
        <v>69</v>
      </c>
      <c r="CX1" s="17" t="s">
        <v>16</v>
      </c>
      <c r="CY1" s="17" t="s">
        <v>17</v>
      </c>
      <c r="CZ1" s="17" t="s">
        <v>40</v>
      </c>
      <c r="DA1" s="17" t="s">
        <v>41</v>
      </c>
      <c r="DB1" s="17" t="s">
        <v>42</v>
      </c>
      <c r="DC1" s="17" t="s">
        <v>43</v>
      </c>
      <c r="DD1" s="17" t="s">
        <v>70</v>
      </c>
      <c r="DE1" s="17" t="s">
        <v>64</v>
      </c>
      <c r="DF1" s="17" t="s">
        <v>71</v>
      </c>
      <c r="DG1" s="17" t="s">
        <v>40</v>
      </c>
      <c r="DH1" s="17" t="s">
        <v>41</v>
      </c>
      <c r="DI1" s="17" t="s">
        <v>42</v>
      </c>
      <c r="DJ1" s="17" t="s">
        <v>43</v>
      </c>
      <c r="DK1" s="17" t="s">
        <v>64</v>
      </c>
      <c r="DL1" s="17" t="s">
        <v>71</v>
      </c>
      <c r="DM1" s="17" t="s">
        <v>40</v>
      </c>
      <c r="DN1" s="17" t="s">
        <v>41</v>
      </c>
      <c r="DO1" s="17" t="s">
        <v>42</v>
      </c>
      <c r="DP1" s="17" t="s">
        <v>43</v>
      </c>
    </row>
    <row r="2" spans="1:120" ht="14.4" x14ac:dyDescent="0.3">
      <c r="A2" s="18" t="e">
        <f>Wedstrijden!#REF!</f>
        <v>#REF!</v>
      </c>
      <c r="B2" s="16" t="str">
        <f>IFERROR(VLOOKUP(Wedstrijden!#REF!,#REF!,2,FALSE),"")</f>
        <v/>
      </c>
      <c r="C2" s="16" t="e">
        <f>Wedstrijden!#REF!</f>
        <v>#REF!</v>
      </c>
      <c r="D2" s="16" t="str">
        <f>IFERROR(VLOOKUP(Wedstrijden!#REF!,#REF!,2,FALSE),"")</f>
        <v/>
      </c>
      <c r="E2" s="16" t="str">
        <f>IFERROR(VLOOKUP(Wedstrijden!#REF!,#REF!,5,FALSE),"")</f>
        <v/>
      </c>
      <c r="F2" s="16" t="e">
        <f>IF(Wedstrijden!#REF!&lt;&gt;"",Wedstrijden!#REF!,"")</f>
        <v>#REF!</v>
      </c>
      <c r="G2" s="16" t="e">
        <f>IF(Wedstrijden!#REF!="Indoor",1,0)</f>
        <v>#REF!</v>
      </c>
      <c r="H2" s="16" t="e">
        <f>Wedstrijden!#REF!</f>
        <v>#REF!</v>
      </c>
      <c r="I2" s="16" t="e">
        <f>IF(Wedstrijden!#REF!="Nee",0,IF(Wedstrijden!#REF!="Ja",1,""))</f>
        <v>#REF!</v>
      </c>
      <c r="J2" s="16" t="e">
        <f>IF(Wedstrijden!#REF!&lt;&gt;"",Wedstrijden!#REF!,"")</f>
        <v>#REF!</v>
      </c>
      <c r="BJ2" s="16">
        <f>IF(COUNTA(Wedstrijden!#REF!)&lt;&gt;0,1,"")</f>
        <v>1</v>
      </c>
      <c r="BK2" s="16">
        <f>IF(COUNTBLANK(BJ2) = 1,"",2)</f>
        <v>2</v>
      </c>
      <c r="BL2" s="16" t="e">
        <f>IF(Wedstrijden!#REF!="x","AA","")</f>
        <v>#REF!</v>
      </c>
      <c r="BM2" s="16" t="e">
        <f>IF(Wedstrijden!#REF!="x","A","")</f>
        <v>#REF!</v>
      </c>
      <c r="BN2" s="16" t="e">
        <f>IF(Wedstrijden!#REF!="x","B1","")</f>
        <v>#REF!</v>
      </c>
      <c r="BO2" s="16" t="e">
        <f>IF(Wedstrijden!#REF!="x","BB","")</f>
        <v>#REF!</v>
      </c>
      <c r="BP2" s="16" t="e">
        <f>IF(Wedstrijden!#REF!="x","B","")</f>
        <v>#REF!</v>
      </c>
      <c r="BQ2" s="16" t="e">
        <f>IF(Wedstrijden!#REF!="x","L1","")</f>
        <v>#REF!</v>
      </c>
      <c r="BR2" s="16" t="e">
        <f>IF(Wedstrijden!#REF!="x","L2","")</f>
        <v>#REF!</v>
      </c>
      <c r="BS2" s="16" t="e">
        <f>IF(Wedstrijden!#REF!="x","M1","")</f>
        <v>#REF!</v>
      </c>
      <c r="BT2" s="16" t="e">
        <f>IF(Wedstrijden!#REF!="x","M2","")</f>
        <v>#REF!</v>
      </c>
      <c r="BU2" s="16" t="e">
        <f>IF(Wedstrijden!#REF!="x","Z1","")</f>
        <v>#REF!</v>
      </c>
      <c r="BV2" s="16" t="e">
        <f>IF(Wedstrijden!#REF!="x","Z2","")</f>
        <v>#REF!</v>
      </c>
      <c r="BW2" s="16">
        <f>IF(COUNTA(Wedstrijden!#REF!)&lt;&gt;0,1,"")</f>
        <v>1</v>
      </c>
      <c r="BX2" s="16">
        <f>IF(COUNTBLANK(BW2) = 1,"",1)</f>
        <v>1</v>
      </c>
      <c r="BY2" s="16" t="e">
        <f>IF(Wedstrijden!#REF!="x","BB","")</f>
        <v>#REF!</v>
      </c>
      <c r="BZ2" s="16" t="e">
        <f>IF(Wedstrijden!#REF!="x","B","")</f>
        <v>#REF!</v>
      </c>
      <c r="CA2" s="16" t="e">
        <f>IF(Wedstrijden!#REF!="x","L1","")</f>
        <v>#REF!</v>
      </c>
      <c r="CB2" s="16" t="e">
        <f>IF(Wedstrijden!#REF!="x","L2","")</f>
        <v>#REF!</v>
      </c>
      <c r="CC2" s="16" t="e">
        <f>IF(Wedstrijden!#REF!="x","M1","")</f>
        <v>#REF!</v>
      </c>
      <c r="CD2" s="16" t="e">
        <f>IF(Wedstrijden!#REF!="x","M2","")</f>
        <v>#REF!</v>
      </c>
      <c r="CE2" s="16" t="e">
        <f>IF(Wedstrijden!#REF!="x","Z1","")</f>
        <v>#REF!</v>
      </c>
      <c r="CF2" s="16" t="e">
        <f>IF(Wedstrijden!#REF!="x","Z2","")</f>
        <v>#REF!</v>
      </c>
      <c r="CG2" s="16" t="e">
        <f>IF(Wedstrijden!#REF!="x","ZZL","")</f>
        <v>#REF!</v>
      </c>
      <c r="CL2" s="16">
        <f>IF(COUNTA(Wedstrijden!#REF!)&lt;&gt;0,2,"")</f>
        <v>2</v>
      </c>
      <c r="CM2" s="16">
        <f>IF(COUNTBLANK(CL2) = 1,"",2)</f>
        <v>2</v>
      </c>
      <c r="CN2" s="16" t="e">
        <f>IF(Wedstrijden!#REF!="x","AA","")</f>
        <v>#REF!</v>
      </c>
      <c r="CO2" s="16" t="e">
        <f>IF(Wedstrijden!#REF!="x","A","")</f>
        <v>#REF!</v>
      </c>
      <c r="CP2" s="16" t="e">
        <f>IF(Wedstrijden!#REF!="x","BB","")</f>
        <v>#REF!</v>
      </c>
      <c r="CQ2" s="16" t="e">
        <f>IF(Wedstrijden!#REF!="x","B","")</f>
        <v>#REF!</v>
      </c>
      <c r="CR2" s="16" t="e">
        <f>IF(Wedstrijden!#REF!="x","L","")</f>
        <v>#REF!</v>
      </c>
      <c r="CS2" s="16" t="e">
        <f>IF(Wedstrijden!#REF!="x","M","")</f>
        <v>#REF!</v>
      </c>
      <c r="CT2" s="16" t="e">
        <f>IF(Wedstrijden!#REF!="x","Z","")</f>
        <v>#REF!</v>
      </c>
      <c r="CU2" s="16" t="e">
        <f>IF(Wedstrijden!#REF!="x","ZZ","")</f>
        <v>#REF!</v>
      </c>
      <c r="CV2" s="16">
        <f>IF(COUNTA(Wedstrijden!#REF!)&lt;&gt;0,2,"")</f>
        <v>2</v>
      </c>
      <c r="CW2" s="16">
        <f>IF(COUNTBLANK(CV2) = 1,"",1)</f>
        <v>1</v>
      </c>
      <c r="CX2" s="16" t="e">
        <f>IF(Wedstrijden!#REF!="x","BB","")</f>
        <v>#REF!</v>
      </c>
      <c r="CY2" s="16" t="e">
        <f>IF(Wedstrijden!#REF!="x","B","")</f>
        <v>#REF!</v>
      </c>
      <c r="CZ2" s="16" t="e">
        <f>IF(Wedstrijden!#REF!="x","L","")</f>
        <v>#REF!</v>
      </c>
      <c r="DA2" s="16" t="e">
        <f>IF(Wedstrijden!#REF!="x","M","")</f>
        <v>#REF!</v>
      </c>
      <c r="DB2" s="16" t="e">
        <f>IF(Wedstrijden!#REF!="x","Z","")</f>
        <v>#REF!</v>
      </c>
      <c r="DC2" s="16" t="e">
        <f>IF(Wedstrijden!#REF!="x","ZZ","")</f>
        <v>#REF!</v>
      </c>
      <c r="DD2" s="16" t="e">
        <f>IF(Wedstrijden!#REF!="x","1.40","")</f>
        <v>#REF!</v>
      </c>
      <c r="DE2" s="16">
        <f>IF(COUNTA(Wedstrijden!#REF!)&lt;&gt;0,6,"")</f>
        <v>6</v>
      </c>
      <c r="DF2" s="16">
        <f>IF(COUNTBLANK(DE2) = 1,"",2)</f>
        <v>2</v>
      </c>
      <c r="DG2" s="16" t="e">
        <f>IF(Wedstrijden!#REF!="x","L","")</f>
        <v>#REF!</v>
      </c>
      <c r="DH2" s="16" t="e">
        <f>IF(Wedstrijden!#REF!="x","M","")</f>
        <v>#REF!</v>
      </c>
      <c r="DI2" s="16" t="e">
        <f>IF(Wedstrijden!#REF!="x","Z","")</f>
        <v>#REF!</v>
      </c>
      <c r="DJ2" s="16" t="e">
        <f>IF(Wedstrijden!#REF!="x","Z","")</f>
        <v>#REF!</v>
      </c>
      <c r="DK2" s="16">
        <f>IF(COUNTA(Wedstrijden!#REF!)&lt;&gt;0,6,"")</f>
        <v>6</v>
      </c>
      <c r="DL2" s="16">
        <f>IF(COUNTBLANK(DK2) = 1,"",1)</f>
        <v>1</v>
      </c>
      <c r="DM2" s="16" t="e">
        <f>IF(Wedstrijden!#REF!="x","L","")</f>
        <v>#REF!</v>
      </c>
      <c r="DN2" s="16" t="e">
        <f>IF(Wedstrijden!#REF!="x","M","")</f>
        <v>#REF!</v>
      </c>
      <c r="DO2" s="16" t="e">
        <f>IF(Wedstrijden!#REF!="x","Z","")</f>
        <v>#REF!</v>
      </c>
      <c r="DP2" s="16" t="e">
        <f>IF(Wedstrijden!#REF!="x","Z","")</f>
        <v>#REF!</v>
      </c>
    </row>
    <row r="3" spans="1:120" ht="14.4" x14ac:dyDescent="0.3">
      <c r="A3" s="18" t="e">
        <f>Wedstrijden!#REF!</f>
        <v>#REF!</v>
      </c>
      <c r="B3" s="16" t="str">
        <f>IFERROR(VLOOKUP(Wedstrijden!#REF!,#REF!,2,FALSE),"")</f>
        <v/>
      </c>
      <c r="C3" s="16" t="e">
        <f>Wedstrijden!#REF!</f>
        <v>#REF!</v>
      </c>
      <c r="D3" s="16" t="str">
        <f>IFERROR(VLOOKUP(Wedstrijden!#REF!,#REF!,2,FALSE),"")</f>
        <v/>
      </c>
      <c r="E3" s="16" t="str">
        <f>IFERROR(VLOOKUP(Wedstrijden!#REF!,#REF!,5,FALSE),"")</f>
        <v/>
      </c>
      <c r="F3" s="16" t="e">
        <f>IF(Wedstrijden!#REF!&lt;&gt;"",Wedstrijden!#REF!,"")</f>
        <v>#REF!</v>
      </c>
      <c r="G3" s="16" t="e">
        <f>IF(Wedstrijden!#REF!="Indoor",1,0)</f>
        <v>#REF!</v>
      </c>
      <c r="H3" s="16" t="e">
        <f>Wedstrijden!#REF!</f>
        <v>#REF!</v>
      </c>
      <c r="I3" s="16" t="e">
        <f>IF(Wedstrijden!#REF!="Nee",0,IF(Wedstrijden!#REF!="Ja",1,""))</f>
        <v>#REF!</v>
      </c>
      <c r="J3" s="16" t="e">
        <f>IF(Wedstrijden!#REF!&lt;&gt;"",Wedstrijden!#REF!,"")</f>
        <v>#REF!</v>
      </c>
      <c r="BJ3" s="16">
        <f>IF(COUNTA(Wedstrijden!#REF!)&lt;&gt;0,1,"")</f>
        <v>1</v>
      </c>
      <c r="BK3" s="16">
        <f t="shared" ref="BK3:BK66" si="0">IF(COUNTBLANK(BJ3) = 1,"",2)</f>
        <v>2</v>
      </c>
      <c r="BL3" s="16" t="e">
        <f>IF(Wedstrijden!#REF!="x","AA","")</f>
        <v>#REF!</v>
      </c>
      <c r="BM3" s="16" t="e">
        <f>IF(Wedstrijden!#REF!="x","A","")</f>
        <v>#REF!</v>
      </c>
      <c r="BN3" s="16" t="e">
        <f>IF(Wedstrijden!#REF!="x","B1","")</f>
        <v>#REF!</v>
      </c>
      <c r="BO3" s="16" t="e">
        <f>IF(Wedstrijden!#REF!="x","BB","")</f>
        <v>#REF!</v>
      </c>
      <c r="BP3" s="16" t="e">
        <f>IF(Wedstrijden!#REF!="x","B","")</f>
        <v>#REF!</v>
      </c>
      <c r="BQ3" s="16" t="e">
        <f>IF(Wedstrijden!#REF!="x","L1","")</f>
        <v>#REF!</v>
      </c>
      <c r="BR3" s="16" t="e">
        <f>IF(Wedstrijden!#REF!="x","L2","")</f>
        <v>#REF!</v>
      </c>
      <c r="BS3" s="16" t="e">
        <f>IF(Wedstrijden!#REF!="x","M1","")</f>
        <v>#REF!</v>
      </c>
      <c r="BT3" s="16" t="e">
        <f>IF(Wedstrijden!#REF!="x","M2","")</f>
        <v>#REF!</v>
      </c>
      <c r="BU3" s="16" t="e">
        <f>IF(Wedstrijden!#REF!="x","Z1","")</f>
        <v>#REF!</v>
      </c>
      <c r="BV3" s="16" t="e">
        <f>IF(Wedstrijden!#REF!="x","Z2","")</f>
        <v>#REF!</v>
      </c>
      <c r="BW3" s="16">
        <f>IF(COUNTA(Wedstrijden!#REF!)&lt;&gt;0,1,"")</f>
        <v>1</v>
      </c>
      <c r="BX3" s="16">
        <f t="shared" ref="BX3:BX66" si="1">IF(COUNTBLANK(BW3) = 1,"",1)</f>
        <v>1</v>
      </c>
      <c r="BY3" s="16" t="e">
        <f>IF(Wedstrijden!#REF!="x","BB","")</f>
        <v>#REF!</v>
      </c>
      <c r="BZ3" s="16" t="e">
        <f>IF(Wedstrijden!#REF!="x","B","")</f>
        <v>#REF!</v>
      </c>
      <c r="CA3" s="16" t="e">
        <f>IF(Wedstrijden!#REF!="x","L1","")</f>
        <v>#REF!</v>
      </c>
      <c r="CB3" s="16" t="e">
        <f>IF(Wedstrijden!#REF!="x","L2","")</f>
        <v>#REF!</v>
      </c>
      <c r="CC3" s="16" t="e">
        <f>IF(Wedstrijden!#REF!="x","M1","")</f>
        <v>#REF!</v>
      </c>
      <c r="CD3" s="16" t="e">
        <f>IF(Wedstrijden!#REF!="x","M2","")</f>
        <v>#REF!</v>
      </c>
      <c r="CE3" s="16" t="e">
        <f>IF(Wedstrijden!#REF!="x","Z1","")</f>
        <v>#REF!</v>
      </c>
      <c r="CF3" s="16" t="e">
        <f>IF(Wedstrijden!#REF!="x","Z2","")</f>
        <v>#REF!</v>
      </c>
      <c r="CG3" s="16" t="e">
        <f>IF(Wedstrijden!#REF!="x","ZZL","")</f>
        <v>#REF!</v>
      </c>
      <c r="CL3" s="16">
        <f>IF(COUNTA(Wedstrijden!#REF!)&lt;&gt;0,2,"")</f>
        <v>2</v>
      </c>
      <c r="CM3" s="16">
        <f t="shared" ref="CM3:CM66" si="2">IF(COUNTBLANK(CL3) = 1,"",2)</f>
        <v>2</v>
      </c>
      <c r="CN3" s="16" t="e">
        <f>IF(Wedstrijden!#REF!="x","AA","")</f>
        <v>#REF!</v>
      </c>
      <c r="CO3" s="16" t="e">
        <f>IF(Wedstrijden!#REF!="x","A","")</f>
        <v>#REF!</v>
      </c>
      <c r="CP3" s="16" t="e">
        <f>IF(Wedstrijden!#REF!="x","BB","")</f>
        <v>#REF!</v>
      </c>
      <c r="CQ3" s="16" t="e">
        <f>IF(Wedstrijden!#REF!="x","B","")</f>
        <v>#REF!</v>
      </c>
      <c r="CR3" s="16" t="e">
        <f>IF(Wedstrijden!#REF!="x","L","")</f>
        <v>#REF!</v>
      </c>
      <c r="CS3" s="16" t="e">
        <f>IF(Wedstrijden!#REF!="x","M","")</f>
        <v>#REF!</v>
      </c>
      <c r="CT3" s="16" t="e">
        <f>IF(Wedstrijden!#REF!="x","Z","")</f>
        <v>#REF!</v>
      </c>
      <c r="CU3" s="16" t="e">
        <f>IF(Wedstrijden!#REF!="x","ZZ","")</f>
        <v>#REF!</v>
      </c>
      <c r="CV3" s="16">
        <f>IF(COUNTA(Wedstrijden!#REF!)&lt;&gt;0,2,"")</f>
        <v>2</v>
      </c>
      <c r="CW3" s="16">
        <f t="shared" ref="CW3:CW66" si="3">IF(COUNTBLANK(CV3) = 1,"",1)</f>
        <v>1</v>
      </c>
      <c r="CX3" s="16" t="e">
        <f>IF(Wedstrijden!#REF!="x","BB","")</f>
        <v>#REF!</v>
      </c>
      <c r="CY3" s="16" t="e">
        <f>IF(Wedstrijden!#REF!="x","B","")</f>
        <v>#REF!</v>
      </c>
      <c r="CZ3" s="16" t="e">
        <f>IF(Wedstrijden!#REF!="x","L","")</f>
        <v>#REF!</v>
      </c>
      <c r="DA3" s="16" t="e">
        <f>IF(Wedstrijden!#REF!="x","M","")</f>
        <v>#REF!</v>
      </c>
      <c r="DB3" s="16" t="e">
        <f>IF(Wedstrijden!#REF!="x","Z","")</f>
        <v>#REF!</v>
      </c>
      <c r="DC3" s="16" t="e">
        <f>IF(Wedstrijden!#REF!="x","ZZ","")</f>
        <v>#REF!</v>
      </c>
      <c r="DD3" s="16" t="e">
        <f>IF(Wedstrijden!#REF!="x","1.40","")</f>
        <v>#REF!</v>
      </c>
      <c r="DE3" s="16">
        <f>IF(COUNTA(Wedstrijden!#REF!)&lt;&gt;0,6,"")</f>
        <v>6</v>
      </c>
      <c r="DF3" s="16">
        <f t="shared" ref="DF3:DF66" si="4">IF(COUNTBLANK(DE3) = 1,"",2)</f>
        <v>2</v>
      </c>
      <c r="DG3" s="16" t="e">
        <f>IF(Wedstrijden!#REF!="x","L","")</f>
        <v>#REF!</v>
      </c>
      <c r="DH3" s="16" t="e">
        <f>IF(Wedstrijden!#REF!="x","M","")</f>
        <v>#REF!</v>
      </c>
      <c r="DI3" s="16" t="e">
        <f>IF(Wedstrijden!#REF!="x","Z","")</f>
        <v>#REF!</v>
      </c>
      <c r="DJ3" s="16" t="e">
        <f>IF(Wedstrijden!#REF!="x","Z","")</f>
        <v>#REF!</v>
      </c>
      <c r="DK3" s="16">
        <f>IF(COUNTA(Wedstrijden!#REF!)&lt;&gt;0,6,"")</f>
        <v>6</v>
      </c>
      <c r="DL3" s="16">
        <f t="shared" ref="DL3:DL66" si="5">IF(COUNTBLANK(DK3) = 1,"",1)</f>
        <v>1</v>
      </c>
      <c r="DM3" s="16" t="e">
        <f>IF(Wedstrijden!#REF!="x","L","")</f>
        <v>#REF!</v>
      </c>
      <c r="DN3" s="16" t="e">
        <f>IF(Wedstrijden!#REF!="x","M","")</f>
        <v>#REF!</v>
      </c>
      <c r="DO3" s="16" t="e">
        <f>IF(Wedstrijden!#REF!="x","Z","")</f>
        <v>#REF!</v>
      </c>
      <c r="DP3" s="16" t="e">
        <f>IF(Wedstrijden!#REF!="x","Z","")</f>
        <v>#REF!</v>
      </c>
    </row>
    <row r="4" spans="1:120" ht="14.4" x14ac:dyDescent="0.3">
      <c r="A4" s="18" t="e">
        <f>Wedstrijden!#REF!</f>
        <v>#REF!</v>
      </c>
      <c r="B4" s="16" t="str">
        <f>IFERROR(VLOOKUP(Wedstrijden!#REF!,#REF!,2,FALSE),"")</f>
        <v/>
      </c>
      <c r="C4" s="16" t="e">
        <f>Wedstrijden!#REF!</f>
        <v>#REF!</v>
      </c>
      <c r="D4" s="16" t="str">
        <f>IFERROR(VLOOKUP(Wedstrijden!#REF!,#REF!,2,FALSE),"")</f>
        <v/>
      </c>
      <c r="E4" s="16" t="str">
        <f>IFERROR(VLOOKUP(Wedstrijden!#REF!,#REF!,5,FALSE),"")</f>
        <v/>
      </c>
      <c r="F4" s="16" t="e">
        <f>IF(Wedstrijden!#REF!&lt;&gt;"",Wedstrijden!#REF!,"")</f>
        <v>#REF!</v>
      </c>
      <c r="G4" s="16" t="e">
        <f>IF(Wedstrijden!#REF!="Indoor",1,0)</f>
        <v>#REF!</v>
      </c>
      <c r="H4" s="16" t="e">
        <f>Wedstrijden!#REF!</f>
        <v>#REF!</v>
      </c>
      <c r="I4" s="16" t="e">
        <f>IF(Wedstrijden!#REF!="Nee",0,IF(Wedstrijden!#REF!="Ja",1,""))</f>
        <v>#REF!</v>
      </c>
      <c r="J4" s="16" t="e">
        <f>IF(Wedstrijden!#REF!&lt;&gt;"",Wedstrijden!#REF!,"")</f>
        <v>#REF!</v>
      </c>
      <c r="BJ4" s="16">
        <f>IF(COUNTA(Wedstrijden!#REF!)&lt;&gt;0,1,"")</f>
        <v>1</v>
      </c>
      <c r="BK4" s="16">
        <f t="shared" si="0"/>
        <v>2</v>
      </c>
      <c r="BL4" s="16" t="e">
        <f>IF(Wedstrijden!#REF!="x","AA","")</f>
        <v>#REF!</v>
      </c>
      <c r="BM4" s="16" t="e">
        <f>IF(Wedstrijden!#REF!="x","A","")</f>
        <v>#REF!</v>
      </c>
      <c r="BN4" s="16" t="e">
        <f>IF(Wedstrijden!#REF!="x","B1","")</f>
        <v>#REF!</v>
      </c>
      <c r="BO4" s="16" t="e">
        <f>IF(Wedstrijden!#REF!="x","BB","")</f>
        <v>#REF!</v>
      </c>
      <c r="BP4" s="16" t="e">
        <f>IF(Wedstrijden!#REF!="x","B","")</f>
        <v>#REF!</v>
      </c>
      <c r="BQ4" s="16" t="e">
        <f>IF(Wedstrijden!#REF!="x","L1","")</f>
        <v>#REF!</v>
      </c>
      <c r="BR4" s="16" t="e">
        <f>IF(Wedstrijden!#REF!="x","L2","")</f>
        <v>#REF!</v>
      </c>
      <c r="BS4" s="16" t="e">
        <f>IF(Wedstrijden!#REF!="x","M1","")</f>
        <v>#REF!</v>
      </c>
      <c r="BT4" s="16" t="e">
        <f>IF(Wedstrijden!#REF!="x","M2","")</f>
        <v>#REF!</v>
      </c>
      <c r="BU4" s="16" t="e">
        <f>IF(Wedstrijden!#REF!="x","Z1","")</f>
        <v>#REF!</v>
      </c>
      <c r="BV4" s="16" t="e">
        <f>IF(Wedstrijden!#REF!="x","Z2","")</f>
        <v>#REF!</v>
      </c>
      <c r="BW4" s="16">
        <f>IF(COUNTA(Wedstrijden!#REF!)&lt;&gt;0,1,"")</f>
        <v>1</v>
      </c>
      <c r="BX4" s="16">
        <f t="shared" si="1"/>
        <v>1</v>
      </c>
      <c r="BY4" s="16" t="e">
        <f>IF(Wedstrijden!#REF!="x","BB","")</f>
        <v>#REF!</v>
      </c>
      <c r="BZ4" s="16" t="e">
        <f>IF(Wedstrijden!#REF!="x","B","")</f>
        <v>#REF!</v>
      </c>
      <c r="CA4" s="16" t="e">
        <f>IF(Wedstrijden!#REF!="x","L1","")</f>
        <v>#REF!</v>
      </c>
      <c r="CB4" s="16" t="e">
        <f>IF(Wedstrijden!#REF!="x","L2","")</f>
        <v>#REF!</v>
      </c>
      <c r="CC4" s="16" t="e">
        <f>IF(Wedstrijden!#REF!="x","M1","")</f>
        <v>#REF!</v>
      </c>
      <c r="CD4" s="16" t="e">
        <f>IF(Wedstrijden!#REF!="x","M2","")</f>
        <v>#REF!</v>
      </c>
      <c r="CE4" s="16" t="e">
        <f>IF(Wedstrijden!#REF!="x","Z1","")</f>
        <v>#REF!</v>
      </c>
      <c r="CF4" s="16" t="e">
        <f>IF(Wedstrijden!#REF!="x","Z2","")</f>
        <v>#REF!</v>
      </c>
      <c r="CG4" s="16" t="e">
        <f>IF(Wedstrijden!#REF!="x","ZZL","")</f>
        <v>#REF!</v>
      </c>
      <c r="CL4" s="16">
        <f>IF(COUNTA(Wedstrijden!#REF!)&lt;&gt;0,2,"")</f>
        <v>2</v>
      </c>
      <c r="CM4" s="16">
        <f t="shared" si="2"/>
        <v>2</v>
      </c>
      <c r="CN4" s="16" t="e">
        <f>IF(Wedstrijden!#REF!="x","AA","")</f>
        <v>#REF!</v>
      </c>
      <c r="CO4" s="16" t="e">
        <f>IF(Wedstrijden!#REF!="x","A","")</f>
        <v>#REF!</v>
      </c>
      <c r="CP4" s="16" t="e">
        <f>IF(Wedstrijden!#REF!="x","BB","")</f>
        <v>#REF!</v>
      </c>
      <c r="CQ4" s="16" t="e">
        <f>IF(Wedstrijden!#REF!="x","B","")</f>
        <v>#REF!</v>
      </c>
      <c r="CR4" s="16" t="e">
        <f>IF(Wedstrijden!#REF!="x","L","")</f>
        <v>#REF!</v>
      </c>
      <c r="CS4" s="16" t="e">
        <f>IF(Wedstrijden!#REF!="x","M","")</f>
        <v>#REF!</v>
      </c>
      <c r="CT4" s="16" t="e">
        <f>IF(Wedstrijden!#REF!="x","Z","")</f>
        <v>#REF!</v>
      </c>
      <c r="CU4" s="16" t="e">
        <f>IF(Wedstrijden!#REF!="x","ZZ","")</f>
        <v>#REF!</v>
      </c>
      <c r="CV4" s="16">
        <f>IF(COUNTA(Wedstrijden!#REF!)&lt;&gt;0,2,"")</f>
        <v>2</v>
      </c>
      <c r="CW4" s="16">
        <f t="shared" si="3"/>
        <v>1</v>
      </c>
      <c r="CX4" s="16" t="e">
        <f>IF(Wedstrijden!#REF!="x","BB","")</f>
        <v>#REF!</v>
      </c>
      <c r="CY4" s="16" t="e">
        <f>IF(Wedstrijden!#REF!="x","B","")</f>
        <v>#REF!</v>
      </c>
      <c r="CZ4" s="16" t="e">
        <f>IF(Wedstrijden!#REF!="x","L","")</f>
        <v>#REF!</v>
      </c>
      <c r="DA4" s="16" t="e">
        <f>IF(Wedstrijden!#REF!="x","M","")</f>
        <v>#REF!</v>
      </c>
      <c r="DB4" s="16" t="e">
        <f>IF(Wedstrijden!#REF!="x","Z","")</f>
        <v>#REF!</v>
      </c>
      <c r="DC4" s="16" t="e">
        <f>IF(Wedstrijden!#REF!="x","ZZ","")</f>
        <v>#REF!</v>
      </c>
      <c r="DD4" s="16" t="e">
        <f>IF(Wedstrijden!#REF!="x","1.40","")</f>
        <v>#REF!</v>
      </c>
      <c r="DE4" s="16">
        <f>IF(COUNTA(Wedstrijden!#REF!)&lt;&gt;0,6,"")</f>
        <v>6</v>
      </c>
      <c r="DF4" s="16">
        <f t="shared" si="4"/>
        <v>2</v>
      </c>
      <c r="DG4" s="16" t="e">
        <f>IF(Wedstrijden!#REF!="x","L","")</f>
        <v>#REF!</v>
      </c>
      <c r="DH4" s="16" t="e">
        <f>IF(Wedstrijden!#REF!="x","M","")</f>
        <v>#REF!</v>
      </c>
      <c r="DI4" s="16" t="e">
        <f>IF(Wedstrijden!#REF!="x","Z","")</f>
        <v>#REF!</v>
      </c>
      <c r="DJ4" s="16" t="e">
        <f>IF(Wedstrijden!#REF!="x","Z","")</f>
        <v>#REF!</v>
      </c>
      <c r="DK4" s="16">
        <f>IF(COUNTA(Wedstrijden!#REF!)&lt;&gt;0,6,"")</f>
        <v>6</v>
      </c>
      <c r="DL4" s="16">
        <f t="shared" si="5"/>
        <v>1</v>
      </c>
      <c r="DM4" s="16" t="e">
        <f>IF(Wedstrijden!#REF!="x","L","")</f>
        <v>#REF!</v>
      </c>
      <c r="DN4" s="16" t="e">
        <f>IF(Wedstrijden!#REF!="x","M","")</f>
        <v>#REF!</v>
      </c>
      <c r="DO4" s="16" t="e">
        <f>IF(Wedstrijden!#REF!="x","Z","")</f>
        <v>#REF!</v>
      </c>
      <c r="DP4" s="16" t="e">
        <f>IF(Wedstrijden!#REF!="x","Z","")</f>
        <v>#REF!</v>
      </c>
    </row>
    <row r="5" spans="1:120" ht="14.4" x14ac:dyDescent="0.3">
      <c r="A5" s="18" t="e">
        <f>Wedstrijden!#REF!</f>
        <v>#REF!</v>
      </c>
      <c r="B5" s="16" t="str">
        <f>IFERROR(VLOOKUP(Wedstrijden!#REF!,#REF!,2,FALSE),"")</f>
        <v/>
      </c>
      <c r="C5" s="16" t="e">
        <f>Wedstrijden!#REF!</f>
        <v>#REF!</v>
      </c>
      <c r="D5" s="16" t="str">
        <f>IFERROR(VLOOKUP(Wedstrijden!#REF!,#REF!,2,FALSE),"")</f>
        <v/>
      </c>
      <c r="E5" s="16" t="str">
        <f>IFERROR(VLOOKUP(Wedstrijden!#REF!,#REF!,5,FALSE),"")</f>
        <v/>
      </c>
      <c r="F5" s="16" t="e">
        <f>IF(Wedstrijden!#REF!&lt;&gt;"",Wedstrijden!#REF!,"")</f>
        <v>#REF!</v>
      </c>
      <c r="G5" s="16" t="e">
        <f>IF(Wedstrijden!#REF!="Indoor",1,0)</f>
        <v>#REF!</v>
      </c>
      <c r="H5" s="16" t="e">
        <f>Wedstrijden!#REF!</f>
        <v>#REF!</v>
      </c>
      <c r="I5" s="16" t="e">
        <f>IF(Wedstrijden!#REF!="Nee",0,IF(Wedstrijden!#REF!="Ja",1,""))</f>
        <v>#REF!</v>
      </c>
      <c r="J5" s="16" t="e">
        <f>IF(Wedstrijden!#REF!&lt;&gt;"",Wedstrijden!#REF!,"")</f>
        <v>#REF!</v>
      </c>
      <c r="BJ5" s="16">
        <f>IF(COUNTA(Wedstrijden!#REF!)&lt;&gt;0,1,"")</f>
        <v>1</v>
      </c>
      <c r="BK5" s="16">
        <f t="shared" si="0"/>
        <v>2</v>
      </c>
      <c r="BL5" s="16" t="e">
        <f>IF(Wedstrijden!#REF!="x","AA","")</f>
        <v>#REF!</v>
      </c>
      <c r="BM5" s="16" t="e">
        <f>IF(Wedstrijden!#REF!="x","A","")</f>
        <v>#REF!</v>
      </c>
      <c r="BN5" s="16" t="e">
        <f>IF(Wedstrijden!#REF!="x","B1","")</f>
        <v>#REF!</v>
      </c>
      <c r="BO5" s="16" t="e">
        <f>IF(Wedstrijden!#REF!="x","BB","")</f>
        <v>#REF!</v>
      </c>
      <c r="BP5" s="16" t="e">
        <f>IF(Wedstrijden!#REF!="x","B","")</f>
        <v>#REF!</v>
      </c>
      <c r="BQ5" s="16" t="e">
        <f>IF(Wedstrijden!#REF!="x","L1","")</f>
        <v>#REF!</v>
      </c>
      <c r="BR5" s="16" t="e">
        <f>IF(Wedstrijden!#REF!="x","L2","")</f>
        <v>#REF!</v>
      </c>
      <c r="BS5" s="16" t="e">
        <f>IF(Wedstrijden!#REF!="x","M1","")</f>
        <v>#REF!</v>
      </c>
      <c r="BT5" s="16" t="e">
        <f>IF(Wedstrijden!#REF!="x","M2","")</f>
        <v>#REF!</v>
      </c>
      <c r="BU5" s="16" t="e">
        <f>IF(Wedstrijden!#REF!="x","Z1","")</f>
        <v>#REF!</v>
      </c>
      <c r="BV5" s="16" t="e">
        <f>IF(Wedstrijden!#REF!="x","Z2","")</f>
        <v>#REF!</v>
      </c>
      <c r="BW5" s="16">
        <f>IF(COUNTA(Wedstrijden!#REF!)&lt;&gt;0,1,"")</f>
        <v>1</v>
      </c>
      <c r="BX5" s="16">
        <f t="shared" si="1"/>
        <v>1</v>
      </c>
      <c r="BY5" s="16" t="e">
        <f>IF(Wedstrijden!#REF!="x","BB","")</f>
        <v>#REF!</v>
      </c>
      <c r="BZ5" s="16" t="e">
        <f>IF(Wedstrijden!#REF!="x","B","")</f>
        <v>#REF!</v>
      </c>
      <c r="CA5" s="16" t="e">
        <f>IF(Wedstrijden!#REF!="x","L1","")</f>
        <v>#REF!</v>
      </c>
      <c r="CB5" s="16" t="e">
        <f>IF(Wedstrijden!#REF!="x","L2","")</f>
        <v>#REF!</v>
      </c>
      <c r="CC5" s="16" t="e">
        <f>IF(Wedstrijden!#REF!="x","M1","")</f>
        <v>#REF!</v>
      </c>
      <c r="CD5" s="16" t="e">
        <f>IF(Wedstrijden!#REF!="x","M2","")</f>
        <v>#REF!</v>
      </c>
      <c r="CE5" s="16" t="e">
        <f>IF(Wedstrijden!#REF!="x","Z1","")</f>
        <v>#REF!</v>
      </c>
      <c r="CF5" s="16" t="e">
        <f>IF(Wedstrijden!#REF!="x","Z2","")</f>
        <v>#REF!</v>
      </c>
      <c r="CG5" s="16" t="e">
        <f>IF(Wedstrijden!#REF!="x","ZZL","")</f>
        <v>#REF!</v>
      </c>
      <c r="CL5" s="16">
        <f>IF(COUNTA(Wedstrijden!#REF!)&lt;&gt;0,2,"")</f>
        <v>2</v>
      </c>
      <c r="CM5" s="16">
        <f t="shared" si="2"/>
        <v>2</v>
      </c>
      <c r="CN5" s="16" t="e">
        <f>IF(Wedstrijden!#REF!="x","AA","")</f>
        <v>#REF!</v>
      </c>
      <c r="CO5" s="16" t="e">
        <f>IF(Wedstrijden!#REF!="x","A","")</f>
        <v>#REF!</v>
      </c>
      <c r="CP5" s="16" t="e">
        <f>IF(Wedstrijden!#REF!="x","BB","")</f>
        <v>#REF!</v>
      </c>
      <c r="CQ5" s="16" t="e">
        <f>IF(Wedstrijden!#REF!="x","B","")</f>
        <v>#REF!</v>
      </c>
      <c r="CR5" s="16" t="e">
        <f>IF(Wedstrijden!#REF!="x","L","")</f>
        <v>#REF!</v>
      </c>
      <c r="CS5" s="16" t="e">
        <f>IF(Wedstrijden!#REF!="x","M","")</f>
        <v>#REF!</v>
      </c>
      <c r="CT5" s="16" t="e">
        <f>IF(Wedstrijden!#REF!="x","Z","")</f>
        <v>#REF!</v>
      </c>
      <c r="CU5" s="16" t="e">
        <f>IF(Wedstrijden!#REF!="x","ZZ","")</f>
        <v>#REF!</v>
      </c>
      <c r="CV5" s="16">
        <f>IF(COUNTA(Wedstrijden!#REF!)&lt;&gt;0,2,"")</f>
        <v>2</v>
      </c>
      <c r="CW5" s="16">
        <f t="shared" si="3"/>
        <v>1</v>
      </c>
      <c r="CX5" s="16" t="e">
        <f>IF(Wedstrijden!#REF!="x","BB","")</f>
        <v>#REF!</v>
      </c>
      <c r="CY5" s="16" t="e">
        <f>IF(Wedstrijden!#REF!="x","B","")</f>
        <v>#REF!</v>
      </c>
      <c r="CZ5" s="16" t="e">
        <f>IF(Wedstrijden!#REF!="x","L","")</f>
        <v>#REF!</v>
      </c>
      <c r="DA5" s="16" t="e">
        <f>IF(Wedstrijden!#REF!="x","M","")</f>
        <v>#REF!</v>
      </c>
      <c r="DB5" s="16" t="e">
        <f>IF(Wedstrijden!#REF!="x","Z","")</f>
        <v>#REF!</v>
      </c>
      <c r="DC5" s="16" t="e">
        <f>IF(Wedstrijden!#REF!="x","ZZ","")</f>
        <v>#REF!</v>
      </c>
      <c r="DD5" s="16" t="e">
        <f>IF(Wedstrijden!#REF!="x","1.40","")</f>
        <v>#REF!</v>
      </c>
      <c r="DE5" s="16">
        <f>IF(COUNTA(Wedstrijden!#REF!)&lt;&gt;0,6,"")</f>
        <v>6</v>
      </c>
      <c r="DF5" s="16">
        <f t="shared" si="4"/>
        <v>2</v>
      </c>
      <c r="DG5" s="16" t="e">
        <f>IF(Wedstrijden!#REF!="x","L","")</f>
        <v>#REF!</v>
      </c>
      <c r="DH5" s="16" t="e">
        <f>IF(Wedstrijden!#REF!="x","M","")</f>
        <v>#REF!</v>
      </c>
      <c r="DI5" s="16" t="e">
        <f>IF(Wedstrijden!#REF!="x","Z","")</f>
        <v>#REF!</v>
      </c>
      <c r="DJ5" s="16" t="e">
        <f>IF(Wedstrijden!#REF!="x","Z","")</f>
        <v>#REF!</v>
      </c>
      <c r="DK5" s="16">
        <f>IF(COUNTA(Wedstrijden!#REF!)&lt;&gt;0,6,"")</f>
        <v>6</v>
      </c>
      <c r="DL5" s="16">
        <f t="shared" si="5"/>
        <v>1</v>
      </c>
      <c r="DM5" s="16" t="e">
        <f>IF(Wedstrijden!#REF!="x","L","")</f>
        <v>#REF!</v>
      </c>
      <c r="DN5" s="16" t="e">
        <f>IF(Wedstrijden!#REF!="x","M","")</f>
        <v>#REF!</v>
      </c>
      <c r="DO5" s="16" t="e">
        <f>IF(Wedstrijden!#REF!="x","Z","")</f>
        <v>#REF!</v>
      </c>
      <c r="DP5" s="16" t="e">
        <f>IF(Wedstrijden!#REF!="x","Z","")</f>
        <v>#REF!</v>
      </c>
    </row>
    <row r="6" spans="1:120" ht="14.4" x14ac:dyDescent="0.3">
      <c r="A6" s="18" t="e">
        <f>Wedstrijden!#REF!</f>
        <v>#REF!</v>
      </c>
      <c r="B6" s="16" t="str">
        <f>IFERROR(VLOOKUP(Wedstrijden!#REF!,#REF!,2,FALSE),"")</f>
        <v/>
      </c>
      <c r="C6" s="16" t="e">
        <f>Wedstrijden!#REF!</f>
        <v>#REF!</v>
      </c>
      <c r="D6" s="16" t="str">
        <f>IFERROR(VLOOKUP(Wedstrijden!#REF!,#REF!,2,FALSE),"")</f>
        <v/>
      </c>
      <c r="E6" s="16" t="str">
        <f>IFERROR(VLOOKUP(Wedstrijden!#REF!,#REF!,5,FALSE),"")</f>
        <v/>
      </c>
      <c r="F6" s="16" t="e">
        <f>IF(Wedstrijden!#REF!&lt;&gt;"",Wedstrijden!#REF!,"")</f>
        <v>#REF!</v>
      </c>
      <c r="G6" s="16" t="e">
        <f>IF(Wedstrijden!#REF!="Indoor",1,0)</f>
        <v>#REF!</v>
      </c>
      <c r="H6" s="16" t="e">
        <f>Wedstrijden!#REF!</f>
        <v>#REF!</v>
      </c>
      <c r="I6" s="16" t="e">
        <f>IF(Wedstrijden!#REF!="Nee",0,IF(Wedstrijden!#REF!="Ja",1,""))</f>
        <v>#REF!</v>
      </c>
      <c r="J6" s="16" t="e">
        <f>IF(Wedstrijden!#REF!&lt;&gt;"",Wedstrijden!#REF!,"")</f>
        <v>#REF!</v>
      </c>
      <c r="BJ6" s="16">
        <f>IF(COUNTA(Wedstrijden!#REF!)&lt;&gt;0,1,"")</f>
        <v>1</v>
      </c>
      <c r="BK6" s="16">
        <f t="shared" si="0"/>
        <v>2</v>
      </c>
      <c r="BL6" s="16" t="e">
        <f>IF(Wedstrijden!#REF!="x","AA","")</f>
        <v>#REF!</v>
      </c>
      <c r="BM6" s="16" t="e">
        <f>IF(Wedstrijden!#REF!="x","A","")</f>
        <v>#REF!</v>
      </c>
      <c r="BN6" s="16" t="e">
        <f>IF(Wedstrijden!#REF!="x","B1","")</f>
        <v>#REF!</v>
      </c>
      <c r="BO6" s="16" t="e">
        <f>IF(Wedstrijden!#REF!="x","BB","")</f>
        <v>#REF!</v>
      </c>
      <c r="BP6" s="16" t="e">
        <f>IF(Wedstrijden!#REF!="x","B","")</f>
        <v>#REF!</v>
      </c>
      <c r="BQ6" s="16" t="e">
        <f>IF(Wedstrijden!#REF!="x","L1","")</f>
        <v>#REF!</v>
      </c>
      <c r="BR6" s="16" t="e">
        <f>IF(Wedstrijden!#REF!="x","L2","")</f>
        <v>#REF!</v>
      </c>
      <c r="BS6" s="16" t="e">
        <f>IF(Wedstrijden!#REF!="x","M1","")</f>
        <v>#REF!</v>
      </c>
      <c r="BT6" s="16" t="e">
        <f>IF(Wedstrijden!#REF!="x","M2","")</f>
        <v>#REF!</v>
      </c>
      <c r="BU6" s="16" t="e">
        <f>IF(Wedstrijden!#REF!="x","Z1","")</f>
        <v>#REF!</v>
      </c>
      <c r="BV6" s="16" t="e">
        <f>IF(Wedstrijden!#REF!="x","Z2","")</f>
        <v>#REF!</v>
      </c>
      <c r="BW6" s="16">
        <f>IF(COUNTA(Wedstrijden!#REF!)&lt;&gt;0,1,"")</f>
        <v>1</v>
      </c>
      <c r="BX6" s="16">
        <f t="shared" si="1"/>
        <v>1</v>
      </c>
      <c r="BY6" s="16" t="e">
        <f>IF(Wedstrijden!#REF!="x","BB","")</f>
        <v>#REF!</v>
      </c>
      <c r="BZ6" s="16" t="e">
        <f>IF(Wedstrijden!#REF!="x","B","")</f>
        <v>#REF!</v>
      </c>
      <c r="CA6" s="16" t="e">
        <f>IF(Wedstrijden!#REF!="x","L1","")</f>
        <v>#REF!</v>
      </c>
      <c r="CB6" s="16" t="e">
        <f>IF(Wedstrijden!#REF!="x","L2","")</f>
        <v>#REF!</v>
      </c>
      <c r="CC6" s="16" t="e">
        <f>IF(Wedstrijden!#REF!="x","M1","")</f>
        <v>#REF!</v>
      </c>
      <c r="CD6" s="16" t="e">
        <f>IF(Wedstrijden!#REF!="x","M2","")</f>
        <v>#REF!</v>
      </c>
      <c r="CE6" s="16" t="e">
        <f>IF(Wedstrijden!#REF!="x","Z1","")</f>
        <v>#REF!</v>
      </c>
      <c r="CF6" s="16" t="e">
        <f>IF(Wedstrijden!#REF!="x","Z2","")</f>
        <v>#REF!</v>
      </c>
      <c r="CG6" s="16" t="e">
        <f>IF(Wedstrijden!#REF!="x","ZZL","")</f>
        <v>#REF!</v>
      </c>
      <c r="CL6" s="16">
        <f>IF(COUNTA(Wedstrijden!#REF!)&lt;&gt;0,2,"")</f>
        <v>2</v>
      </c>
      <c r="CM6" s="16">
        <f t="shared" si="2"/>
        <v>2</v>
      </c>
      <c r="CN6" s="16" t="e">
        <f>IF(Wedstrijden!#REF!="x","AA","")</f>
        <v>#REF!</v>
      </c>
      <c r="CO6" s="16" t="e">
        <f>IF(Wedstrijden!#REF!="x","A","")</f>
        <v>#REF!</v>
      </c>
      <c r="CP6" s="16" t="e">
        <f>IF(Wedstrijden!#REF!="x","BB","")</f>
        <v>#REF!</v>
      </c>
      <c r="CQ6" s="16" t="e">
        <f>IF(Wedstrijden!#REF!="x","B","")</f>
        <v>#REF!</v>
      </c>
      <c r="CR6" s="16" t="e">
        <f>IF(Wedstrijden!#REF!="x","L","")</f>
        <v>#REF!</v>
      </c>
      <c r="CS6" s="16" t="e">
        <f>IF(Wedstrijden!#REF!="x","M","")</f>
        <v>#REF!</v>
      </c>
      <c r="CT6" s="16" t="e">
        <f>IF(Wedstrijden!#REF!="x","Z","")</f>
        <v>#REF!</v>
      </c>
      <c r="CU6" s="16" t="e">
        <f>IF(Wedstrijden!#REF!="x","ZZ","")</f>
        <v>#REF!</v>
      </c>
      <c r="CV6" s="16">
        <f>IF(COUNTA(Wedstrijden!#REF!)&lt;&gt;0,2,"")</f>
        <v>2</v>
      </c>
      <c r="CW6" s="16">
        <f t="shared" si="3"/>
        <v>1</v>
      </c>
      <c r="CX6" s="16" t="e">
        <f>IF(Wedstrijden!#REF!="x","BB","")</f>
        <v>#REF!</v>
      </c>
      <c r="CY6" s="16" t="e">
        <f>IF(Wedstrijden!#REF!="x","B","")</f>
        <v>#REF!</v>
      </c>
      <c r="CZ6" s="16" t="e">
        <f>IF(Wedstrijden!#REF!="x","L","")</f>
        <v>#REF!</v>
      </c>
      <c r="DA6" s="16" t="e">
        <f>IF(Wedstrijden!#REF!="x","M","")</f>
        <v>#REF!</v>
      </c>
      <c r="DB6" s="16" t="e">
        <f>IF(Wedstrijden!#REF!="x","Z","")</f>
        <v>#REF!</v>
      </c>
      <c r="DC6" s="16" t="e">
        <f>IF(Wedstrijden!#REF!="x","ZZ","")</f>
        <v>#REF!</v>
      </c>
      <c r="DD6" s="16" t="e">
        <f>IF(Wedstrijden!#REF!="x","1.40","")</f>
        <v>#REF!</v>
      </c>
      <c r="DE6" s="16">
        <f>IF(COUNTA(Wedstrijden!#REF!)&lt;&gt;0,6,"")</f>
        <v>6</v>
      </c>
      <c r="DF6" s="16">
        <f t="shared" si="4"/>
        <v>2</v>
      </c>
      <c r="DG6" s="16" t="e">
        <f>IF(Wedstrijden!#REF!="x","L","")</f>
        <v>#REF!</v>
      </c>
      <c r="DH6" s="16" t="e">
        <f>IF(Wedstrijden!#REF!="x","M","")</f>
        <v>#REF!</v>
      </c>
      <c r="DI6" s="16" t="e">
        <f>IF(Wedstrijden!#REF!="x","Z","")</f>
        <v>#REF!</v>
      </c>
      <c r="DJ6" s="16" t="e">
        <f>IF(Wedstrijden!#REF!="x","Z","")</f>
        <v>#REF!</v>
      </c>
      <c r="DK6" s="16">
        <f>IF(COUNTA(Wedstrijden!#REF!)&lt;&gt;0,6,"")</f>
        <v>6</v>
      </c>
      <c r="DL6" s="16">
        <f t="shared" si="5"/>
        <v>1</v>
      </c>
      <c r="DM6" s="16" t="e">
        <f>IF(Wedstrijden!#REF!="x","L","")</f>
        <v>#REF!</v>
      </c>
      <c r="DN6" s="16" t="e">
        <f>IF(Wedstrijden!#REF!="x","M","")</f>
        <v>#REF!</v>
      </c>
      <c r="DO6" s="16" t="e">
        <f>IF(Wedstrijden!#REF!="x","Z","")</f>
        <v>#REF!</v>
      </c>
      <c r="DP6" s="16" t="e">
        <f>IF(Wedstrijden!#REF!="x","Z","")</f>
        <v>#REF!</v>
      </c>
    </row>
    <row r="7" spans="1:120" ht="14.4" x14ac:dyDescent="0.3">
      <c r="A7" s="18" t="e">
        <f>Wedstrijden!#REF!</f>
        <v>#REF!</v>
      </c>
      <c r="B7" s="16" t="str">
        <f>IFERROR(VLOOKUP(Wedstrijden!#REF!,#REF!,2,FALSE),"")</f>
        <v/>
      </c>
      <c r="C7" s="16" t="e">
        <f>Wedstrijden!#REF!</f>
        <v>#REF!</v>
      </c>
      <c r="D7" s="16" t="str">
        <f>IFERROR(VLOOKUP(Wedstrijden!#REF!,#REF!,2,FALSE),"")</f>
        <v/>
      </c>
      <c r="E7" s="16" t="str">
        <f>IFERROR(VLOOKUP(Wedstrijden!#REF!,#REF!,5,FALSE),"")</f>
        <v/>
      </c>
      <c r="F7" s="16" t="e">
        <f>IF(Wedstrijden!#REF!&lt;&gt;"",Wedstrijden!#REF!,"")</f>
        <v>#REF!</v>
      </c>
      <c r="G7" s="16" t="e">
        <f>IF(Wedstrijden!#REF!="Indoor",1,0)</f>
        <v>#REF!</v>
      </c>
      <c r="H7" s="16" t="e">
        <f>Wedstrijden!#REF!</f>
        <v>#REF!</v>
      </c>
      <c r="I7" s="16" t="e">
        <f>IF(Wedstrijden!#REF!="Nee",0,IF(Wedstrijden!#REF!="Ja",1,""))</f>
        <v>#REF!</v>
      </c>
      <c r="J7" s="16" t="e">
        <f>IF(Wedstrijden!#REF!&lt;&gt;"",Wedstrijden!#REF!,"")</f>
        <v>#REF!</v>
      </c>
      <c r="BJ7" s="16">
        <f>IF(COUNTA(Wedstrijden!#REF!)&lt;&gt;0,1,"")</f>
        <v>1</v>
      </c>
      <c r="BK7" s="16">
        <f t="shared" si="0"/>
        <v>2</v>
      </c>
      <c r="BL7" s="16" t="e">
        <f>IF(Wedstrijden!#REF!="x","AA","")</f>
        <v>#REF!</v>
      </c>
      <c r="BM7" s="16" t="e">
        <f>IF(Wedstrijden!#REF!="x","A","")</f>
        <v>#REF!</v>
      </c>
      <c r="BN7" s="16" t="e">
        <f>IF(Wedstrijden!#REF!="x","B1","")</f>
        <v>#REF!</v>
      </c>
      <c r="BO7" s="16" t="e">
        <f>IF(Wedstrijden!#REF!="x","BB","")</f>
        <v>#REF!</v>
      </c>
      <c r="BP7" s="16" t="e">
        <f>IF(Wedstrijden!#REF!="x","B","")</f>
        <v>#REF!</v>
      </c>
      <c r="BQ7" s="16" t="e">
        <f>IF(Wedstrijden!#REF!="x","L1","")</f>
        <v>#REF!</v>
      </c>
      <c r="BR7" s="16" t="e">
        <f>IF(Wedstrijden!#REF!="x","L2","")</f>
        <v>#REF!</v>
      </c>
      <c r="BS7" s="16" t="e">
        <f>IF(Wedstrijden!#REF!="x","M1","")</f>
        <v>#REF!</v>
      </c>
      <c r="BT7" s="16" t="e">
        <f>IF(Wedstrijden!#REF!="x","M2","")</f>
        <v>#REF!</v>
      </c>
      <c r="BU7" s="16" t="e">
        <f>IF(Wedstrijden!#REF!="x","Z1","")</f>
        <v>#REF!</v>
      </c>
      <c r="BV7" s="16" t="e">
        <f>IF(Wedstrijden!#REF!="x","Z2","")</f>
        <v>#REF!</v>
      </c>
      <c r="BW7" s="16">
        <f>IF(COUNTA(Wedstrijden!#REF!)&lt;&gt;0,1,"")</f>
        <v>1</v>
      </c>
      <c r="BX7" s="16">
        <f t="shared" si="1"/>
        <v>1</v>
      </c>
      <c r="BY7" s="16" t="e">
        <f>IF(Wedstrijden!#REF!="x","BB","")</f>
        <v>#REF!</v>
      </c>
      <c r="BZ7" s="16" t="e">
        <f>IF(Wedstrijden!#REF!="x","B","")</f>
        <v>#REF!</v>
      </c>
      <c r="CA7" s="16" t="e">
        <f>IF(Wedstrijden!#REF!="x","L1","")</f>
        <v>#REF!</v>
      </c>
      <c r="CB7" s="16" t="e">
        <f>IF(Wedstrijden!#REF!="x","L2","")</f>
        <v>#REF!</v>
      </c>
      <c r="CC7" s="16" t="e">
        <f>IF(Wedstrijden!#REF!="x","M1","")</f>
        <v>#REF!</v>
      </c>
      <c r="CD7" s="16" t="e">
        <f>IF(Wedstrijden!#REF!="x","M2","")</f>
        <v>#REF!</v>
      </c>
      <c r="CE7" s="16" t="e">
        <f>IF(Wedstrijden!#REF!="x","Z1","")</f>
        <v>#REF!</v>
      </c>
      <c r="CF7" s="16" t="e">
        <f>IF(Wedstrijden!#REF!="x","Z2","")</f>
        <v>#REF!</v>
      </c>
      <c r="CG7" s="16" t="e">
        <f>IF(Wedstrijden!#REF!="x","ZZL","")</f>
        <v>#REF!</v>
      </c>
      <c r="CL7" s="16">
        <f>IF(COUNTA(Wedstrijden!#REF!)&lt;&gt;0,2,"")</f>
        <v>2</v>
      </c>
      <c r="CM7" s="16">
        <f t="shared" si="2"/>
        <v>2</v>
      </c>
      <c r="CN7" s="16" t="e">
        <f>IF(Wedstrijden!#REF!="x","AA","")</f>
        <v>#REF!</v>
      </c>
      <c r="CO7" s="16" t="e">
        <f>IF(Wedstrijden!#REF!="x","A","")</f>
        <v>#REF!</v>
      </c>
      <c r="CP7" s="16" t="e">
        <f>IF(Wedstrijden!#REF!="x","BB","")</f>
        <v>#REF!</v>
      </c>
      <c r="CQ7" s="16" t="e">
        <f>IF(Wedstrijden!#REF!="x","B","")</f>
        <v>#REF!</v>
      </c>
      <c r="CR7" s="16" t="e">
        <f>IF(Wedstrijden!#REF!="x","L","")</f>
        <v>#REF!</v>
      </c>
      <c r="CS7" s="16" t="e">
        <f>IF(Wedstrijden!#REF!="x","M","")</f>
        <v>#REF!</v>
      </c>
      <c r="CT7" s="16" t="e">
        <f>IF(Wedstrijden!#REF!="x","Z","")</f>
        <v>#REF!</v>
      </c>
      <c r="CU7" s="16" t="e">
        <f>IF(Wedstrijden!#REF!="x","ZZ","")</f>
        <v>#REF!</v>
      </c>
      <c r="CV7" s="16">
        <f>IF(COUNTA(Wedstrijden!#REF!)&lt;&gt;0,2,"")</f>
        <v>2</v>
      </c>
      <c r="CW7" s="16">
        <f t="shared" si="3"/>
        <v>1</v>
      </c>
      <c r="CX7" s="16" t="e">
        <f>IF(Wedstrijden!#REF!="x","BB","")</f>
        <v>#REF!</v>
      </c>
      <c r="CY7" s="16" t="e">
        <f>IF(Wedstrijden!#REF!="x","B","")</f>
        <v>#REF!</v>
      </c>
      <c r="CZ7" s="16" t="e">
        <f>IF(Wedstrijden!#REF!="x","L","")</f>
        <v>#REF!</v>
      </c>
      <c r="DA7" s="16" t="e">
        <f>IF(Wedstrijden!#REF!="x","M","")</f>
        <v>#REF!</v>
      </c>
      <c r="DB7" s="16" t="e">
        <f>IF(Wedstrijden!#REF!="x","Z","")</f>
        <v>#REF!</v>
      </c>
      <c r="DC7" s="16" t="e">
        <f>IF(Wedstrijden!#REF!="x","ZZ","")</f>
        <v>#REF!</v>
      </c>
      <c r="DD7" s="16" t="e">
        <f>IF(Wedstrijden!#REF!="x","1.40","")</f>
        <v>#REF!</v>
      </c>
      <c r="DE7" s="16">
        <f>IF(COUNTA(Wedstrijden!#REF!)&lt;&gt;0,6,"")</f>
        <v>6</v>
      </c>
      <c r="DF7" s="16">
        <f t="shared" si="4"/>
        <v>2</v>
      </c>
      <c r="DG7" s="16" t="e">
        <f>IF(Wedstrijden!#REF!="x","L","")</f>
        <v>#REF!</v>
      </c>
      <c r="DH7" s="16" t="e">
        <f>IF(Wedstrijden!#REF!="x","M","")</f>
        <v>#REF!</v>
      </c>
      <c r="DI7" s="16" t="e">
        <f>IF(Wedstrijden!#REF!="x","Z","")</f>
        <v>#REF!</v>
      </c>
      <c r="DJ7" s="16" t="e">
        <f>IF(Wedstrijden!#REF!="x","Z","")</f>
        <v>#REF!</v>
      </c>
      <c r="DK7" s="16">
        <f>IF(COUNTA(Wedstrijden!#REF!)&lt;&gt;0,6,"")</f>
        <v>6</v>
      </c>
      <c r="DL7" s="16">
        <f t="shared" si="5"/>
        <v>1</v>
      </c>
      <c r="DM7" s="16" t="e">
        <f>IF(Wedstrijden!#REF!="x","L","")</f>
        <v>#REF!</v>
      </c>
      <c r="DN7" s="16" t="e">
        <f>IF(Wedstrijden!#REF!="x","M","")</f>
        <v>#REF!</v>
      </c>
      <c r="DO7" s="16" t="e">
        <f>IF(Wedstrijden!#REF!="x","Z","")</f>
        <v>#REF!</v>
      </c>
      <c r="DP7" s="16" t="e">
        <f>IF(Wedstrijden!#REF!="x","Z","")</f>
        <v>#REF!</v>
      </c>
    </row>
    <row r="8" spans="1:120" ht="14.4" x14ac:dyDescent="0.3">
      <c r="A8" s="18" t="e">
        <f>Wedstrijden!#REF!</f>
        <v>#REF!</v>
      </c>
      <c r="B8" s="16" t="str">
        <f>IFERROR(VLOOKUP(Wedstrijden!#REF!,#REF!,2,FALSE),"")</f>
        <v/>
      </c>
      <c r="C8" s="16" t="e">
        <f>Wedstrijden!#REF!</f>
        <v>#REF!</v>
      </c>
      <c r="D8" s="16" t="str">
        <f>IFERROR(VLOOKUP(Wedstrijden!#REF!,#REF!,2,FALSE),"")</f>
        <v/>
      </c>
      <c r="E8" s="16" t="str">
        <f>IFERROR(VLOOKUP(Wedstrijden!#REF!,#REF!,5,FALSE),"")</f>
        <v/>
      </c>
      <c r="F8" s="16" t="e">
        <f>IF(Wedstrijden!#REF!&lt;&gt;"",Wedstrijden!#REF!,"")</f>
        <v>#REF!</v>
      </c>
      <c r="G8" s="16" t="e">
        <f>IF(Wedstrijden!#REF!="Indoor",1,0)</f>
        <v>#REF!</v>
      </c>
      <c r="H8" s="16" t="e">
        <f>Wedstrijden!#REF!</f>
        <v>#REF!</v>
      </c>
      <c r="I8" s="16" t="e">
        <f>IF(Wedstrijden!#REF!="Nee",0,IF(Wedstrijden!#REF!="Ja",1,""))</f>
        <v>#REF!</v>
      </c>
      <c r="J8" s="16" t="e">
        <f>IF(Wedstrijden!#REF!&lt;&gt;"",Wedstrijden!#REF!,"")</f>
        <v>#REF!</v>
      </c>
      <c r="BJ8" s="16">
        <f>IF(COUNTA(Wedstrijden!#REF!)&lt;&gt;0,1,"")</f>
        <v>1</v>
      </c>
      <c r="BK8" s="16">
        <f t="shared" si="0"/>
        <v>2</v>
      </c>
      <c r="BL8" s="16" t="e">
        <f>IF(Wedstrijden!#REF!="x","AA","")</f>
        <v>#REF!</v>
      </c>
      <c r="BM8" s="16" t="e">
        <f>IF(Wedstrijden!#REF!="x","A","")</f>
        <v>#REF!</v>
      </c>
      <c r="BN8" s="16" t="e">
        <f>IF(Wedstrijden!#REF!="x","B1","")</f>
        <v>#REF!</v>
      </c>
      <c r="BO8" s="16" t="e">
        <f>IF(Wedstrijden!#REF!="x","BB","")</f>
        <v>#REF!</v>
      </c>
      <c r="BP8" s="16" t="e">
        <f>IF(Wedstrijden!#REF!="x","B","")</f>
        <v>#REF!</v>
      </c>
      <c r="BQ8" s="16" t="e">
        <f>IF(Wedstrijden!#REF!="x","L1","")</f>
        <v>#REF!</v>
      </c>
      <c r="BR8" s="16" t="e">
        <f>IF(Wedstrijden!#REF!="x","L2","")</f>
        <v>#REF!</v>
      </c>
      <c r="BS8" s="16" t="e">
        <f>IF(Wedstrijden!#REF!="x","M1","")</f>
        <v>#REF!</v>
      </c>
      <c r="BT8" s="16" t="e">
        <f>IF(Wedstrijden!#REF!="x","M2","")</f>
        <v>#REF!</v>
      </c>
      <c r="BU8" s="16" t="e">
        <f>IF(Wedstrijden!#REF!="x","Z1","")</f>
        <v>#REF!</v>
      </c>
      <c r="BV8" s="16" t="e">
        <f>IF(Wedstrijden!#REF!="x","Z2","")</f>
        <v>#REF!</v>
      </c>
      <c r="BW8" s="16">
        <f>IF(COUNTA(Wedstrijden!#REF!)&lt;&gt;0,1,"")</f>
        <v>1</v>
      </c>
      <c r="BX8" s="16">
        <f t="shared" si="1"/>
        <v>1</v>
      </c>
      <c r="BY8" s="16" t="e">
        <f>IF(Wedstrijden!#REF!="x","BB","")</f>
        <v>#REF!</v>
      </c>
      <c r="BZ8" s="16" t="e">
        <f>IF(Wedstrijden!#REF!="x","B","")</f>
        <v>#REF!</v>
      </c>
      <c r="CA8" s="16" t="e">
        <f>IF(Wedstrijden!#REF!="x","L1","")</f>
        <v>#REF!</v>
      </c>
      <c r="CB8" s="16" t="e">
        <f>IF(Wedstrijden!#REF!="x","L2","")</f>
        <v>#REF!</v>
      </c>
      <c r="CC8" s="16" t="e">
        <f>IF(Wedstrijden!#REF!="x","M1","")</f>
        <v>#REF!</v>
      </c>
      <c r="CD8" s="16" t="e">
        <f>IF(Wedstrijden!#REF!="x","M2","")</f>
        <v>#REF!</v>
      </c>
      <c r="CE8" s="16" t="e">
        <f>IF(Wedstrijden!#REF!="x","Z1","")</f>
        <v>#REF!</v>
      </c>
      <c r="CF8" s="16" t="e">
        <f>IF(Wedstrijden!#REF!="x","Z2","")</f>
        <v>#REF!</v>
      </c>
      <c r="CG8" s="16" t="e">
        <f>IF(Wedstrijden!#REF!="x","ZZL","")</f>
        <v>#REF!</v>
      </c>
      <c r="CL8" s="16">
        <f>IF(COUNTA(Wedstrijden!#REF!)&lt;&gt;0,2,"")</f>
        <v>2</v>
      </c>
      <c r="CM8" s="16">
        <f t="shared" si="2"/>
        <v>2</v>
      </c>
      <c r="CN8" s="16" t="e">
        <f>IF(Wedstrijden!#REF!="x","AA","")</f>
        <v>#REF!</v>
      </c>
      <c r="CO8" s="16" t="e">
        <f>IF(Wedstrijden!#REF!="x","A","")</f>
        <v>#REF!</v>
      </c>
      <c r="CP8" s="16" t="e">
        <f>IF(Wedstrijden!#REF!="x","BB","")</f>
        <v>#REF!</v>
      </c>
      <c r="CQ8" s="16" t="e">
        <f>IF(Wedstrijden!#REF!="x","B","")</f>
        <v>#REF!</v>
      </c>
      <c r="CR8" s="16" t="e">
        <f>IF(Wedstrijden!#REF!="x","L","")</f>
        <v>#REF!</v>
      </c>
      <c r="CS8" s="16" t="e">
        <f>IF(Wedstrijden!#REF!="x","M","")</f>
        <v>#REF!</v>
      </c>
      <c r="CT8" s="16" t="e">
        <f>IF(Wedstrijden!#REF!="x","Z","")</f>
        <v>#REF!</v>
      </c>
      <c r="CU8" s="16" t="e">
        <f>IF(Wedstrijden!#REF!="x","ZZ","")</f>
        <v>#REF!</v>
      </c>
      <c r="CV8" s="16">
        <f>IF(COUNTA(Wedstrijden!#REF!)&lt;&gt;0,2,"")</f>
        <v>2</v>
      </c>
      <c r="CW8" s="16">
        <f t="shared" si="3"/>
        <v>1</v>
      </c>
      <c r="CX8" s="16" t="e">
        <f>IF(Wedstrijden!#REF!="x","BB","")</f>
        <v>#REF!</v>
      </c>
      <c r="CY8" s="16" t="e">
        <f>IF(Wedstrijden!#REF!="x","B","")</f>
        <v>#REF!</v>
      </c>
      <c r="CZ8" s="16" t="e">
        <f>IF(Wedstrijden!#REF!="x","L","")</f>
        <v>#REF!</v>
      </c>
      <c r="DA8" s="16" t="e">
        <f>IF(Wedstrijden!#REF!="x","M","")</f>
        <v>#REF!</v>
      </c>
      <c r="DB8" s="16" t="e">
        <f>IF(Wedstrijden!#REF!="x","Z","")</f>
        <v>#REF!</v>
      </c>
      <c r="DC8" s="16" t="e">
        <f>IF(Wedstrijden!#REF!="x","ZZ","")</f>
        <v>#REF!</v>
      </c>
      <c r="DD8" s="16" t="e">
        <f>IF(Wedstrijden!#REF!="x","1.40","")</f>
        <v>#REF!</v>
      </c>
      <c r="DE8" s="16">
        <f>IF(COUNTA(Wedstrijden!#REF!)&lt;&gt;0,6,"")</f>
        <v>6</v>
      </c>
      <c r="DF8" s="16">
        <f t="shared" si="4"/>
        <v>2</v>
      </c>
      <c r="DG8" s="16" t="e">
        <f>IF(Wedstrijden!#REF!="x","L","")</f>
        <v>#REF!</v>
      </c>
      <c r="DH8" s="16" t="e">
        <f>IF(Wedstrijden!#REF!="x","M","")</f>
        <v>#REF!</v>
      </c>
      <c r="DI8" s="16" t="e">
        <f>IF(Wedstrijden!#REF!="x","Z","")</f>
        <v>#REF!</v>
      </c>
      <c r="DJ8" s="16" t="e">
        <f>IF(Wedstrijden!#REF!="x","Z","")</f>
        <v>#REF!</v>
      </c>
      <c r="DK8" s="16">
        <f>IF(COUNTA(Wedstrijden!#REF!)&lt;&gt;0,6,"")</f>
        <v>6</v>
      </c>
      <c r="DL8" s="16">
        <f t="shared" si="5"/>
        <v>1</v>
      </c>
      <c r="DM8" s="16" t="e">
        <f>IF(Wedstrijden!#REF!="x","L","")</f>
        <v>#REF!</v>
      </c>
      <c r="DN8" s="16" t="e">
        <f>IF(Wedstrijden!#REF!="x","M","")</f>
        <v>#REF!</v>
      </c>
      <c r="DO8" s="16" t="e">
        <f>IF(Wedstrijden!#REF!="x","Z","")</f>
        <v>#REF!</v>
      </c>
      <c r="DP8" s="16" t="e">
        <f>IF(Wedstrijden!#REF!="x","Z","")</f>
        <v>#REF!</v>
      </c>
    </row>
    <row r="9" spans="1:120" ht="14.4" x14ac:dyDescent="0.3">
      <c r="A9" s="18" t="e">
        <f>Wedstrijden!#REF!</f>
        <v>#REF!</v>
      </c>
      <c r="B9" s="16" t="str">
        <f>IFERROR(VLOOKUP(Wedstrijden!#REF!,#REF!,2,FALSE),"")</f>
        <v/>
      </c>
      <c r="C9" s="16" t="e">
        <f>Wedstrijden!#REF!</f>
        <v>#REF!</v>
      </c>
      <c r="D9" s="16" t="str">
        <f>IFERROR(VLOOKUP(Wedstrijden!#REF!,#REF!,2,FALSE),"")</f>
        <v/>
      </c>
      <c r="E9" s="16" t="str">
        <f>IFERROR(VLOOKUP(Wedstrijden!#REF!,#REF!,5,FALSE),"")</f>
        <v/>
      </c>
      <c r="F9" s="16" t="e">
        <f>IF(Wedstrijden!#REF!&lt;&gt;"",Wedstrijden!#REF!,"")</f>
        <v>#REF!</v>
      </c>
      <c r="G9" s="16" t="e">
        <f>IF(Wedstrijden!#REF!="Indoor",1,0)</f>
        <v>#REF!</v>
      </c>
      <c r="H9" s="16" t="e">
        <f>Wedstrijden!#REF!</f>
        <v>#REF!</v>
      </c>
      <c r="I9" s="16" t="e">
        <f>IF(Wedstrijden!#REF!="Nee",0,IF(Wedstrijden!#REF!="Ja",1,""))</f>
        <v>#REF!</v>
      </c>
      <c r="J9" s="16" t="e">
        <f>IF(Wedstrijden!#REF!&lt;&gt;"",Wedstrijden!#REF!,"")</f>
        <v>#REF!</v>
      </c>
      <c r="BJ9" s="16">
        <f>IF(COUNTA(Wedstrijden!#REF!)&lt;&gt;0,1,"")</f>
        <v>1</v>
      </c>
      <c r="BK9" s="16">
        <f t="shared" si="0"/>
        <v>2</v>
      </c>
      <c r="BL9" s="16" t="e">
        <f>IF(Wedstrijden!#REF!="x","AA","")</f>
        <v>#REF!</v>
      </c>
      <c r="BM9" s="16" t="e">
        <f>IF(Wedstrijden!#REF!="x","A","")</f>
        <v>#REF!</v>
      </c>
      <c r="BN9" s="16" t="e">
        <f>IF(Wedstrijden!#REF!="x","B1","")</f>
        <v>#REF!</v>
      </c>
      <c r="BO9" s="16" t="e">
        <f>IF(Wedstrijden!#REF!="x","BB","")</f>
        <v>#REF!</v>
      </c>
      <c r="BP9" s="16" t="e">
        <f>IF(Wedstrijden!#REF!="x","B","")</f>
        <v>#REF!</v>
      </c>
      <c r="BQ9" s="16" t="e">
        <f>IF(Wedstrijden!#REF!="x","L1","")</f>
        <v>#REF!</v>
      </c>
      <c r="BR9" s="16" t="e">
        <f>IF(Wedstrijden!#REF!="x","L2","")</f>
        <v>#REF!</v>
      </c>
      <c r="BS9" s="16" t="e">
        <f>IF(Wedstrijden!#REF!="x","M1","")</f>
        <v>#REF!</v>
      </c>
      <c r="BT9" s="16" t="e">
        <f>IF(Wedstrijden!#REF!="x","M2","")</f>
        <v>#REF!</v>
      </c>
      <c r="BU9" s="16" t="e">
        <f>IF(Wedstrijden!#REF!="x","Z1","")</f>
        <v>#REF!</v>
      </c>
      <c r="BV9" s="16" t="e">
        <f>IF(Wedstrijden!#REF!="x","Z2","")</f>
        <v>#REF!</v>
      </c>
      <c r="BW9" s="16">
        <f>IF(COUNTA(Wedstrijden!#REF!)&lt;&gt;0,1,"")</f>
        <v>1</v>
      </c>
      <c r="BX9" s="16">
        <f t="shared" si="1"/>
        <v>1</v>
      </c>
      <c r="BY9" s="16" t="e">
        <f>IF(Wedstrijden!#REF!="x","BB","")</f>
        <v>#REF!</v>
      </c>
      <c r="BZ9" s="16" t="e">
        <f>IF(Wedstrijden!#REF!="x","B","")</f>
        <v>#REF!</v>
      </c>
      <c r="CA9" s="16" t="e">
        <f>IF(Wedstrijden!#REF!="x","L1","")</f>
        <v>#REF!</v>
      </c>
      <c r="CB9" s="16" t="e">
        <f>IF(Wedstrijden!#REF!="x","L2","")</f>
        <v>#REF!</v>
      </c>
      <c r="CC9" s="16" t="e">
        <f>IF(Wedstrijden!#REF!="x","M1","")</f>
        <v>#REF!</v>
      </c>
      <c r="CD9" s="16" t="e">
        <f>IF(Wedstrijden!#REF!="x","M2","")</f>
        <v>#REF!</v>
      </c>
      <c r="CE9" s="16" t="e">
        <f>IF(Wedstrijden!#REF!="x","Z1","")</f>
        <v>#REF!</v>
      </c>
      <c r="CF9" s="16" t="e">
        <f>IF(Wedstrijden!#REF!="x","Z2","")</f>
        <v>#REF!</v>
      </c>
      <c r="CG9" s="16" t="e">
        <f>IF(Wedstrijden!#REF!="x","ZZL","")</f>
        <v>#REF!</v>
      </c>
      <c r="CL9" s="16">
        <f>IF(COUNTA(Wedstrijden!#REF!)&lt;&gt;0,2,"")</f>
        <v>2</v>
      </c>
      <c r="CM9" s="16">
        <f t="shared" si="2"/>
        <v>2</v>
      </c>
      <c r="CN9" s="16" t="e">
        <f>IF(Wedstrijden!#REF!="x","AA","")</f>
        <v>#REF!</v>
      </c>
      <c r="CO9" s="16" t="e">
        <f>IF(Wedstrijden!#REF!="x","A","")</f>
        <v>#REF!</v>
      </c>
      <c r="CP9" s="16" t="e">
        <f>IF(Wedstrijden!#REF!="x","BB","")</f>
        <v>#REF!</v>
      </c>
      <c r="CQ9" s="16" t="e">
        <f>IF(Wedstrijden!#REF!="x","B","")</f>
        <v>#REF!</v>
      </c>
      <c r="CR9" s="16" t="e">
        <f>IF(Wedstrijden!#REF!="x","L","")</f>
        <v>#REF!</v>
      </c>
      <c r="CS9" s="16" t="e">
        <f>IF(Wedstrijden!#REF!="x","M","")</f>
        <v>#REF!</v>
      </c>
      <c r="CT9" s="16" t="e">
        <f>IF(Wedstrijden!#REF!="x","Z","")</f>
        <v>#REF!</v>
      </c>
      <c r="CU9" s="16" t="e">
        <f>IF(Wedstrijden!#REF!="x","ZZ","")</f>
        <v>#REF!</v>
      </c>
      <c r="CV9" s="16">
        <f>IF(COUNTA(Wedstrijden!#REF!)&lt;&gt;0,2,"")</f>
        <v>2</v>
      </c>
      <c r="CW9" s="16">
        <f t="shared" si="3"/>
        <v>1</v>
      </c>
      <c r="CX9" s="16" t="e">
        <f>IF(Wedstrijden!#REF!="x","BB","")</f>
        <v>#REF!</v>
      </c>
      <c r="CY9" s="16" t="e">
        <f>IF(Wedstrijden!#REF!="x","B","")</f>
        <v>#REF!</v>
      </c>
      <c r="CZ9" s="16" t="e">
        <f>IF(Wedstrijden!#REF!="x","L","")</f>
        <v>#REF!</v>
      </c>
      <c r="DA9" s="16" t="e">
        <f>IF(Wedstrijden!#REF!="x","M","")</f>
        <v>#REF!</v>
      </c>
      <c r="DB9" s="16" t="e">
        <f>IF(Wedstrijden!#REF!="x","Z","")</f>
        <v>#REF!</v>
      </c>
      <c r="DC9" s="16" t="e">
        <f>IF(Wedstrijden!#REF!="x","ZZ","")</f>
        <v>#REF!</v>
      </c>
      <c r="DD9" s="16" t="e">
        <f>IF(Wedstrijden!#REF!="x","1.40","")</f>
        <v>#REF!</v>
      </c>
      <c r="DE9" s="16">
        <f>IF(COUNTA(Wedstrijden!#REF!)&lt;&gt;0,6,"")</f>
        <v>6</v>
      </c>
      <c r="DF9" s="16">
        <f t="shared" si="4"/>
        <v>2</v>
      </c>
      <c r="DG9" s="16" t="e">
        <f>IF(Wedstrijden!#REF!="x","L","")</f>
        <v>#REF!</v>
      </c>
      <c r="DH9" s="16" t="e">
        <f>IF(Wedstrijden!#REF!="x","M","")</f>
        <v>#REF!</v>
      </c>
      <c r="DI9" s="16" t="e">
        <f>IF(Wedstrijden!#REF!="x","Z","")</f>
        <v>#REF!</v>
      </c>
      <c r="DJ9" s="16" t="e">
        <f>IF(Wedstrijden!#REF!="x","Z","")</f>
        <v>#REF!</v>
      </c>
      <c r="DK9" s="16">
        <f>IF(COUNTA(Wedstrijden!#REF!)&lt;&gt;0,6,"")</f>
        <v>6</v>
      </c>
      <c r="DL9" s="16">
        <f t="shared" si="5"/>
        <v>1</v>
      </c>
      <c r="DM9" s="16" t="e">
        <f>IF(Wedstrijden!#REF!="x","L","")</f>
        <v>#REF!</v>
      </c>
      <c r="DN9" s="16" t="e">
        <f>IF(Wedstrijden!#REF!="x","M","")</f>
        <v>#REF!</v>
      </c>
      <c r="DO9" s="16" t="e">
        <f>IF(Wedstrijden!#REF!="x","Z","")</f>
        <v>#REF!</v>
      </c>
      <c r="DP9" s="16" t="e">
        <f>IF(Wedstrijden!#REF!="x","Z","")</f>
        <v>#REF!</v>
      </c>
    </row>
    <row r="10" spans="1:120" ht="14.4" x14ac:dyDescent="0.3">
      <c r="A10" s="18" t="str">
        <f>Wedstrijden!A4</f>
        <v>1-4-2025</v>
      </c>
      <c r="B10" s="16" t="str">
        <f>IFERROR(VLOOKUP(Wedstrijden!#REF!,#REF!,2,FALSE),"")</f>
        <v/>
      </c>
      <c r="C10" s="16" t="str">
        <f>Wedstrijden!E4</f>
        <v>KNHS Kring De Drie Stromen</v>
      </c>
      <c r="D10" s="16" t="str">
        <f>IFERROR(VLOOKUP(Wedstrijden!#REF!,#REF!,2,FALSE),"")</f>
        <v/>
      </c>
      <c r="E10" s="16" t="str">
        <f>IFERROR(VLOOKUP(Wedstrijden!#REF!,#REF!,5,FALSE),"")</f>
        <v/>
      </c>
      <c r="F10" s="16" t="e">
        <f>IF(Wedstrijden!#REF!&lt;&gt;"",Wedstrijden!#REF!,"")</f>
        <v>#REF!</v>
      </c>
      <c r="G10" s="16" t="e">
        <f>IF(Wedstrijden!#REF!="Indoor",1,0)</f>
        <v>#REF!</v>
      </c>
      <c r="H10" s="16" t="e">
        <f>Wedstrijden!#REF!</f>
        <v>#REF!</v>
      </c>
      <c r="I10" s="16" t="e">
        <f>IF(Wedstrijden!#REF!="Nee",0,IF(Wedstrijden!#REF!="Ja",1,""))</f>
        <v>#REF!</v>
      </c>
      <c r="J10" s="16" t="e">
        <f>IF(Wedstrijden!#REF!&lt;&gt;"",Wedstrijden!#REF!,"")</f>
        <v>#REF!</v>
      </c>
      <c r="BJ10" s="16">
        <f>IF(COUNTA(Wedstrijden!U4:AC4)&lt;&gt;0,1,"")</f>
        <v>1</v>
      </c>
      <c r="BK10" s="16">
        <f t="shared" si="0"/>
        <v>2</v>
      </c>
      <c r="BL10" s="16" t="e">
        <f>IF(Wedstrijden!#REF!="x","AA","")</f>
        <v>#REF!</v>
      </c>
      <c r="BM10" s="16" t="e">
        <f>IF(Wedstrijden!#REF!="x","A","")</f>
        <v>#REF!</v>
      </c>
      <c r="BN10" s="16" t="str">
        <f>IF(Wedstrijden!U4="x","B1","")</f>
        <v/>
      </c>
      <c r="BO10" s="16" t="e">
        <f>IF(Wedstrijden!#REF!="x","BB","")</f>
        <v>#REF!</v>
      </c>
      <c r="BP10" s="16" t="str">
        <f>IF(Wedstrijden!W4="x","B","")</f>
        <v/>
      </c>
      <c r="BQ10" s="16" t="str">
        <f>IF(Wedstrijden!X4="x","L1","")</f>
        <v>L1</v>
      </c>
      <c r="BR10" s="16" t="str">
        <f>IF(Wedstrijden!Y4="x","L2","")</f>
        <v>L2</v>
      </c>
      <c r="BS10" s="16" t="str">
        <f>IF(Wedstrijden!Z4="x","M1","")</f>
        <v>M1</v>
      </c>
      <c r="BT10" s="16" t="str">
        <f>IF(Wedstrijden!AA4="x","M2","")</f>
        <v>M2</v>
      </c>
      <c r="BU10" s="16" t="str">
        <f>IF(Wedstrijden!AB4="x","Z1","")</f>
        <v/>
      </c>
      <c r="BV10" s="16" t="str">
        <f>IF(Wedstrijden!AC4="x","Z2","")</f>
        <v/>
      </c>
      <c r="BW10" s="16">
        <f>IF(COUNTA(Wedstrijden!L4:T4)&lt;&gt;0,1,"")</f>
        <v>1</v>
      </c>
      <c r="BX10" s="16">
        <f t="shared" si="1"/>
        <v>1</v>
      </c>
      <c r="BY10" s="16" t="str">
        <f>IF(Wedstrijden!L4="x","BB","")</f>
        <v/>
      </c>
      <c r="BZ10" s="16" t="str">
        <f>IF(Wedstrijden!M4="x","B","")</f>
        <v/>
      </c>
      <c r="CA10" s="16" t="str">
        <f>IF(Wedstrijden!N4="x","L1","")</f>
        <v>L1</v>
      </c>
      <c r="CB10" s="16" t="str">
        <f>IF(Wedstrijden!O4="x","L2","")</f>
        <v>L2</v>
      </c>
      <c r="CC10" s="16" t="str">
        <f>IF(Wedstrijden!P4="x","M1","")</f>
        <v>M1</v>
      </c>
      <c r="CD10" s="16" t="str">
        <f>IF(Wedstrijden!Q4="x","M2","")</f>
        <v>M2</v>
      </c>
      <c r="CE10" s="16" t="str">
        <f>IF(Wedstrijden!R4="x","Z1","")</f>
        <v/>
      </c>
      <c r="CF10" s="16" t="str">
        <f>IF(Wedstrijden!S4="x","Z2","")</f>
        <v/>
      </c>
      <c r="CG10" s="16" t="str">
        <f>IF(Wedstrijden!T4="x","ZZL","")</f>
        <v/>
      </c>
      <c r="CL10" s="16" t="str">
        <f>IF(COUNTA(Wedstrijden!AR4:BB4)&lt;&gt;0,2,"")</f>
        <v/>
      </c>
      <c r="CM10" s="16" t="str">
        <f t="shared" si="2"/>
        <v/>
      </c>
      <c r="CN10" s="16" t="str">
        <f>IF(Wedstrijden!AR4="x","AA","")</f>
        <v/>
      </c>
      <c r="CO10" s="16" t="str">
        <f>IF(Wedstrijden!AS4="x","A","")</f>
        <v/>
      </c>
      <c r="CP10" s="16" t="str">
        <f>IF(Wedstrijden!AT4="x","BB","")</f>
        <v/>
      </c>
      <c r="CQ10" s="16" t="str">
        <f>IF(Wedstrijden!AU4="x","B","")</f>
        <v/>
      </c>
      <c r="CR10" s="16" t="str">
        <f>IF(Wedstrijden!AV4="x","L","")</f>
        <v/>
      </c>
      <c r="CS10" s="16" t="str">
        <f>IF(Wedstrijden!AW4="x","M","")</f>
        <v/>
      </c>
      <c r="CT10" s="16" t="str">
        <f>IF(Wedstrijden!AX4="x","Z","")</f>
        <v/>
      </c>
      <c r="CU10" s="16" t="str">
        <f>IF(Wedstrijden!BB4="x","ZZ","")</f>
        <v/>
      </c>
      <c r="CV10" s="16" t="str">
        <f>IF(COUNTA(Wedstrijden!AI4:AP4)&lt;&gt;0,2,"")</f>
        <v/>
      </c>
      <c r="CW10" s="16" t="str">
        <f t="shared" si="3"/>
        <v/>
      </c>
      <c r="CX10" s="16" t="str">
        <f>IF(Wedstrijden!AI4="x","BB","")</f>
        <v/>
      </c>
      <c r="CY10" s="16" t="str">
        <f>IF(Wedstrijden!AJ4="x","B","")</f>
        <v/>
      </c>
      <c r="CZ10" s="16" t="str">
        <f>IF(Wedstrijden!AK4="x","L","")</f>
        <v/>
      </c>
      <c r="DA10" s="16" t="str">
        <f>IF(Wedstrijden!AL4="x","M","")</f>
        <v/>
      </c>
      <c r="DB10" s="16" t="str">
        <f>IF(Wedstrijden!AM4="x","Z","")</f>
        <v/>
      </c>
      <c r="DC10" s="16" t="str">
        <f>IF(Wedstrijden!AN4="x","ZZ","")</f>
        <v/>
      </c>
      <c r="DD10" s="16" t="str">
        <f>IF(Wedstrijden!AP4="x","1.40","")</f>
        <v/>
      </c>
      <c r="DE10" s="16" t="str">
        <f>IF(COUNTA(Wedstrijden!BC4:BE4)&lt;&gt;0,6,"")</f>
        <v/>
      </c>
      <c r="DF10" s="16" t="str">
        <f t="shared" si="4"/>
        <v/>
      </c>
      <c r="DG10" s="16" t="str">
        <f>IF(Wedstrijden!BC4="x","L","")</f>
        <v/>
      </c>
      <c r="DH10" s="16" t="str">
        <f>IF(Wedstrijden!BD4="x","M","")</f>
        <v/>
      </c>
      <c r="DI10" s="16" t="str">
        <f>IF(Wedstrijden!BE4="x","Z","")</f>
        <v/>
      </c>
      <c r="DJ10" s="16" t="str">
        <f>IF(Wedstrijden!BF4="x","Z","")</f>
        <v/>
      </c>
      <c r="DK10" s="16" t="str">
        <f>IF(COUNTA(Wedstrijden!BG4:BI4)&lt;&gt;0,6,"")</f>
        <v/>
      </c>
      <c r="DL10" s="16" t="str">
        <f t="shared" si="5"/>
        <v/>
      </c>
      <c r="DM10" s="16" t="str">
        <f>IF(Wedstrijden!BG4="x","L","")</f>
        <v/>
      </c>
      <c r="DN10" s="16" t="str">
        <f>IF(Wedstrijden!BH4="x","M","")</f>
        <v/>
      </c>
      <c r="DO10" s="16" t="str">
        <f>IF(Wedstrijden!BI4="x","Z","")</f>
        <v/>
      </c>
      <c r="DP10" s="16" t="str">
        <f>IF(Wedstrijden!BJ4="x","Z","")</f>
        <v/>
      </c>
    </row>
    <row r="11" spans="1:120" ht="14.4" x14ac:dyDescent="0.3">
      <c r="A11" s="18" t="str">
        <f>Wedstrijden!A5</f>
        <v>4-4-2025</v>
      </c>
      <c r="B11" s="16" t="str">
        <f>IFERROR(VLOOKUP(Wedstrijden!#REF!,#REF!,2,FALSE),"")</f>
        <v/>
      </c>
      <c r="C11" s="16" t="str">
        <f>Wedstrijden!E5</f>
        <v>KNHS Kring De Drie Stromen</v>
      </c>
      <c r="D11" s="16" t="str">
        <f>IFERROR(VLOOKUP(Wedstrijden!#REF!,#REF!,2,FALSE),"")</f>
        <v/>
      </c>
      <c r="E11" s="16" t="str">
        <f>IFERROR(VLOOKUP(Wedstrijden!#REF!,#REF!,5,FALSE),"")</f>
        <v/>
      </c>
      <c r="F11" s="16" t="e">
        <f>IF(Wedstrijden!#REF!&lt;&gt;"",Wedstrijden!#REF!,"")</f>
        <v>#REF!</v>
      </c>
      <c r="G11" s="16" t="e">
        <f>IF(Wedstrijden!#REF!="Indoor",1,0)</f>
        <v>#REF!</v>
      </c>
      <c r="H11" s="16" t="e">
        <f>Wedstrijden!#REF!</f>
        <v>#REF!</v>
      </c>
      <c r="I11" s="16" t="e">
        <f>IF(Wedstrijden!#REF!="Nee",0,IF(Wedstrijden!#REF!="Ja",1,""))</f>
        <v>#REF!</v>
      </c>
      <c r="J11" s="16" t="e">
        <f>IF(Wedstrijden!#REF!&lt;&gt;"",Wedstrijden!#REF!,"")</f>
        <v>#REF!</v>
      </c>
      <c r="BJ11" s="16" t="str">
        <f>IF(COUNTA(Wedstrijden!U5:AC5)&lt;&gt;0,1,"")</f>
        <v/>
      </c>
      <c r="BK11" s="16" t="str">
        <f t="shared" si="0"/>
        <v/>
      </c>
      <c r="BL11" s="16" t="e">
        <f>IF(Wedstrijden!#REF!="x","AA","")</f>
        <v>#REF!</v>
      </c>
      <c r="BM11" s="16" t="e">
        <f>IF(Wedstrijden!#REF!="x","A","")</f>
        <v>#REF!</v>
      </c>
      <c r="BN11" s="16" t="str">
        <f>IF(Wedstrijden!U5="x","B1","")</f>
        <v/>
      </c>
      <c r="BO11" s="16" t="e">
        <f>IF(Wedstrijden!#REF!="x","BB","")</f>
        <v>#REF!</v>
      </c>
      <c r="BP11" s="16" t="str">
        <f>IF(Wedstrijden!W5="x","B","")</f>
        <v/>
      </c>
      <c r="BQ11" s="16" t="str">
        <f>IF(Wedstrijden!X5="x","L1","")</f>
        <v/>
      </c>
      <c r="BR11" s="16" t="str">
        <f>IF(Wedstrijden!Y5="x","L2","")</f>
        <v/>
      </c>
      <c r="BS11" s="16" t="str">
        <f>IF(Wedstrijden!Z5="x","M1","")</f>
        <v/>
      </c>
      <c r="BT11" s="16" t="str">
        <f>IF(Wedstrijden!AA5="x","M2","")</f>
        <v/>
      </c>
      <c r="BU11" s="16" t="str">
        <f>IF(Wedstrijden!AB5="x","Z1","")</f>
        <v/>
      </c>
      <c r="BV11" s="16" t="str">
        <f>IF(Wedstrijden!AC5="x","Z2","")</f>
        <v/>
      </c>
      <c r="BW11" s="16">
        <f>IF(COUNTA(Wedstrijden!L5:T5)&lt;&gt;0,1,"")</f>
        <v>1</v>
      </c>
      <c r="BX11" s="16">
        <f t="shared" si="1"/>
        <v>1</v>
      </c>
      <c r="BY11" s="16" t="str">
        <f>IF(Wedstrijden!L5="x","BB","")</f>
        <v/>
      </c>
      <c r="BZ11" s="16" t="str">
        <f>IF(Wedstrijden!M5="x","B","")</f>
        <v/>
      </c>
      <c r="CA11" s="16" t="str">
        <f>IF(Wedstrijden!N5="x","L1","")</f>
        <v/>
      </c>
      <c r="CB11" s="16" t="str">
        <f>IF(Wedstrijden!O5="x","L2","")</f>
        <v/>
      </c>
      <c r="CC11" s="16" t="str">
        <f>IF(Wedstrijden!P5="x","M1","")</f>
        <v>M1</v>
      </c>
      <c r="CD11" s="16" t="str">
        <f>IF(Wedstrijden!Q5="x","M2","")</f>
        <v>M2</v>
      </c>
      <c r="CE11" s="16" t="str">
        <f>IF(Wedstrijden!R5="x","Z1","")</f>
        <v>Z1</v>
      </c>
      <c r="CF11" s="16" t="str">
        <f>IF(Wedstrijden!S5="x","Z2","")</f>
        <v>Z2</v>
      </c>
      <c r="CG11" s="16" t="str">
        <f>IF(Wedstrijden!T5="x","ZZL","")</f>
        <v/>
      </c>
      <c r="CL11" s="16" t="str">
        <f>IF(COUNTA(Wedstrijden!AR5:BB5)&lt;&gt;0,2,"")</f>
        <v/>
      </c>
      <c r="CM11" s="16" t="str">
        <f t="shared" si="2"/>
        <v/>
      </c>
      <c r="CN11" s="16" t="str">
        <f>IF(Wedstrijden!AR5="x","AA","")</f>
        <v/>
      </c>
      <c r="CO11" s="16" t="str">
        <f>IF(Wedstrijden!AS5="x","A","")</f>
        <v/>
      </c>
      <c r="CP11" s="16" t="str">
        <f>IF(Wedstrijden!AT5="x","BB","")</f>
        <v/>
      </c>
      <c r="CQ11" s="16" t="str">
        <f>IF(Wedstrijden!AU5="x","B","")</f>
        <v/>
      </c>
      <c r="CR11" s="16" t="str">
        <f>IF(Wedstrijden!AV5="x","L","")</f>
        <v/>
      </c>
      <c r="CS11" s="16" t="str">
        <f>IF(Wedstrijden!AW5="x","M","")</f>
        <v/>
      </c>
      <c r="CT11" s="16" t="str">
        <f>IF(Wedstrijden!AX5="x","Z","")</f>
        <v/>
      </c>
      <c r="CU11" s="16" t="str">
        <f>IF(Wedstrijden!BB5="x","ZZ","")</f>
        <v/>
      </c>
      <c r="CV11" s="16" t="str">
        <f>IF(COUNTA(Wedstrijden!AI5:AP5)&lt;&gt;0,2,"")</f>
        <v/>
      </c>
      <c r="CW11" s="16" t="str">
        <f t="shared" si="3"/>
        <v/>
      </c>
      <c r="CX11" s="16" t="str">
        <f>IF(Wedstrijden!AI5="x","BB","")</f>
        <v/>
      </c>
      <c r="CY11" s="16" t="str">
        <f>IF(Wedstrijden!AJ5="x","B","")</f>
        <v/>
      </c>
      <c r="CZ11" s="16" t="str">
        <f>IF(Wedstrijden!AK5="x","L","")</f>
        <v/>
      </c>
      <c r="DA11" s="16" t="str">
        <f>IF(Wedstrijden!AL5="x","M","")</f>
        <v/>
      </c>
      <c r="DB11" s="16" t="str">
        <f>IF(Wedstrijden!AM5="x","Z","")</f>
        <v/>
      </c>
      <c r="DC11" s="16" t="str">
        <f>IF(Wedstrijden!AN5="x","ZZ","")</f>
        <v/>
      </c>
      <c r="DD11" s="16" t="str">
        <f>IF(Wedstrijden!AP5="x","1.40","")</f>
        <v/>
      </c>
      <c r="DE11" s="16" t="str">
        <f>IF(COUNTA(Wedstrijden!BC5:BE5)&lt;&gt;0,6,"")</f>
        <v/>
      </c>
      <c r="DF11" s="16" t="str">
        <f t="shared" si="4"/>
        <v/>
      </c>
      <c r="DG11" s="16" t="str">
        <f>IF(Wedstrijden!BC5="x","L","")</f>
        <v/>
      </c>
      <c r="DH11" s="16" t="str">
        <f>IF(Wedstrijden!BD5="x","M","")</f>
        <v/>
      </c>
      <c r="DI11" s="16" t="str">
        <f>IF(Wedstrijden!BE5="x","Z","")</f>
        <v/>
      </c>
      <c r="DJ11" s="16" t="str">
        <f>IF(Wedstrijden!BF5="x","Z","")</f>
        <v/>
      </c>
      <c r="DK11" s="16" t="str">
        <f>IF(COUNTA(Wedstrijden!BG5:BI5)&lt;&gt;0,6,"")</f>
        <v/>
      </c>
      <c r="DL11" s="16" t="str">
        <f t="shared" si="5"/>
        <v/>
      </c>
      <c r="DM11" s="16" t="str">
        <f>IF(Wedstrijden!BG5="x","L","")</f>
        <v/>
      </c>
      <c r="DN11" s="16" t="str">
        <f>IF(Wedstrijden!BH5="x","M","")</f>
        <v/>
      </c>
      <c r="DO11" s="16" t="str">
        <f>IF(Wedstrijden!BI5="x","Z","")</f>
        <v/>
      </c>
      <c r="DP11" s="16" t="str">
        <f>IF(Wedstrijden!BJ5="x","Z","")</f>
        <v/>
      </c>
    </row>
    <row r="12" spans="1:120" ht="14.4" x14ac:dyDescent="0.3">
      <c r="A12" s="18" t="str">
        <f>Wedstrijden!A6</f>
        <v>4-4-2025</v>
      </c>
      <c r="B12" s="16" t="str">
        <f>IFERROR(VLOOKUP(Wedstrijden!#REF!,#REF!,2,FALSE),"")</f>
        <v/>
      </c>
      <c r="C12" s="16" t="str">
        <f>Wedstrijden!E6</f>
        <v>KNHS Kring Tusken Waad En Klif</v>
      </c>
      <c r="D12" s="16" t="str">
        <f>IFERROR(VLOOKUP(Wedstrijden!#REF!,#REF!,2,FALSE),"")</f>
        <v/>
      </c>
      <c r="E12" s="16" t="str">
        <f>IFERROR(VLOOKUP(Wedstrijden!#REF!,#REF!,5,FALSE),"")</f>
        <v/>
      </c>
      <c r="F12" s="16" t="e">
        <f>IF(Wedstrijden!#REF!&lt;&gt;"",Wedstrijden!#REF!,"")</f>
        <v>#REF!</v>
      </c>
      <c r="G12" s="16" t="e">
        <f>IF(Wedstrijden!#REF!="Indoor",1,0)</f>
        <v>#REF!</v>
      </c>
      <c r="H12" s="16" t="e">
        <f>Wedstrijden!#REF!</f>
        <v>#REF!</v>
      </c>
      <c r="I12" s="16" t="e">
        <f>IF(Wedstrijden!#REF!="Nee",0,IF(Wedstrijden!#REF!="Ja",1,""))</f>
        <v>#REF!</v>
      </c>
      <c r="J12" s="16" t="e">
        <f>IF(Wedstrijden!#REF!&lt;&gt;"",Wedstrijden!#REF!,"")</f>
        <v>#REF!</v>
      </c>
      <c r="BJ12" s="16" t="str">
        <f>IF(COUNTA(Wedstrijden!U6:AC6)&lt;&gt;0,1,"")</f>
        <v/>
      </c>
      <c r="BK12" s="16" t="str">
        <f t="shared" si="0"/>
        <v/>
      </c>
      <c r="BL12" s="16" t="e">
        <f>IF(Wedstrijden!#REF!="x","AA","")</f>
        <v>#REF!</v>
      </c>
      <c r="BM12" s="16" t="e">
        <f>IF(Wedstrijden!#REF!="x","A","")</f>
        <v>#REF!</v>
      </c>
      <c r="BN12" s="16" t="str">
        <f>IF(Wedstrijden!U6="x","B1","")</f>
        <v/>
      </c>
      <c r="BO12" s="16" t="e">
        <f>IF(Wedstrijden!#REF!="x","BB","")</f>
        <v>#REF!</v>
      </c>
      <c r="BP12" s="16" t="str">
        <f>IF(Wedstrijden!W6="x","B","")</f>
        <v/>
      </c>
      <c r="BQ12" s="16" t="str">
        <f>IF(Wedstrijden!X6="x","L1","")</f>
        <v/>
      </c>
      <c r="BR12" s="16" t="str">
        <f>IF(Wedstrijden!Y6="x","L2","")</f>
        <v/>
      </c>
      <c r="BS12" s="16" t="str">
        <f>IF(Wedstrijden!Z6="x","M1","")</f>
        <v/>
      </c>
      <c r="BT12" s="16" t="str">
        <f>IF(Wedstrijden!AA6="x","M2","")</f>
        <v/>
      </c>
      <c r="BU12" s="16" t="str">
        <f>IF(Wedstrijden!AB6="x","Z1","")</f>
        <v/>
      </c>
      <c r="BV12" s="16" t="str">
        <f>IF(Wedstrijden!AC6="x","Z2","")</f>
        <v/>
      </c>
      <c r="BW12" s="16">
        <f>IF(COUNTA(Wedstrijden!L6:T6)&lt;&gt;0,1,"")</f>
        <v>1</v>
      </c>
      <c r="BX12" s="16">
        <f t="shared" si="1"/>
        <v>1</v>
      </c>
      <c r="BY12" s="16" t="str">
        <f>IF(Wedstrijden!L6="x","BB","")</f>
        <v/>
      </c>
      <c r="BZ12" s="16" t="str">
        <f>IF(Wedstrijden!M6="x","B","")</f>
        <v/>
      </c>
      <c r="CA12" s="16" t="str">
        <f>IF(Wedstrijden!N6="x","L1","")</f>
        <v/>
      </c>
      <c r="CB12" s="16" t="str">
        <f>IF(Wedstrijden!O6="x","L2","")</f>
        <v/>
      </c>
      <c r="CC12" s="16" t="str">
        <f>IF(Wedstrijden!P6="x","M1","")</f>
        <v>M1</v>
      </c>
      <c r="CD12" s="16" t="str">
        <f>IF(Wedstrijden!Q6="x","M2","")</f>
        <v>M2</v>
      </c>
      <c r="CE12" s="16" t="str">
        <f>IF(Wedstrijden!R6="x","Z1","")</f>
        <v>Z1</v>
      </c>
      <c r="CF12" s="16" t="str">
        <f>IF(Wedstrijden!S6="x","Z2","")</f>
        <v>Z2</v>
      </c>
      <c r="CG12" s="16" t="str">
        <f>IF(Wedstrijden!T6="x","ZZL","")</f>
        <v>ZZL</v>
      </c>
      <c r="CL12" s="16" t="str">
        <f>IF(COUNTA(Wedstrijden!AR6:BB6)&lt;&gt;0,2,"")</f>
        <v/>
      </c>
      <c r="CM12" s="16" t="str">
        <f t="shared" si="2"/>
        <v/>
      </c>
      <c r="CN12" s="16" t="str">
        <f>IF(Wedstrijden!AR6="x","AA","")</f>
        <v/>
      </c>
      <c r="CO12" s="16" t="str">
        <f>IF(Wedstrijden!AS6="x","A","")</f>
        <v/>
      </c>
      <c r="CP12" s="16" t="str">
        <f>IF(Wedstrijden!AT6="x","BB","")</f>
        <v/>
      </c>
      <c r="CQ12" s="16" t="str">
        <f>IF(Wedstrijden!AU6="x","B","")</f>
        <v/>
      </c>
      <c r="CR12" s="16" t="str">
        <f>IF(Wedstrijden!AV6="x","L","")</f>
        <v/>
      </c>
      <c r="CS12" s="16" t="str">
        <f>IF(Wedstrijden!AW6="x","M","")</f>
        <v/>
      </c>
      <c r="CT12" s="16" t="str">
        <f>IF(Wedstrijden!AX6="x","Z","")</f>
        <v/>
      </c>
      <c r="CU12" s="16" t="str">
        <f>IF(Wedstrijden!BB6="x","ZZ","")</f>
        <v/>
      </c>
      <c r="CV12" s="16" t="str">
        <f>IF(COUNTA(Wedstrijden!AI6:AP6)&lt;&gt;0,2,"")</f>
        <v/>
      </c>
      <c r="CW12" s="16" t="str">
        <f t="shared" si="3"/>
        <v/>
      </c>
      <c r="CX12" s="16" t="str">
        <f>IF(Wedstrijden!AI6="x","BB","")</f>
        <v/>
      </c>
      <c r="CY12" s="16" t="str">
        <f>IF(Wedstrijden!AJ6="x","B","")</f>
        <v/>
      </c>
      <c r="CZ12" s="16" t="str">
        <f>IF(Wedstrijden!AK6="x","L","")</f>
        <v/>
      </c>
      <c r="DA12" s="16" t="str">
        <f>IF(Wedstrijden!AL6="x","M","")</f>
        <v/>
      </c>
      <c r="DB12" s="16" t="str">
        <f>IF(Wedstrijden!AM6="x","Z","")</f>
        <v/>
      </c>
      <c r="DC12" s="16" t="str">
        <f>IF(Wedstrijden!AN6="x","ZZ","")</f>
        <v/>
      </c>
      <c r="DD12" s="16" t="str">
        <f>IF(Wedstrijden!AP6="x","1.40","")</f>
        <v/>
      </c>
      <c r="DE12" s="16" t="str">
        <f>IF(COUNTA(Wedstrijden!BC6:BE6)&lt;&gt;0,6,"")</f>
        <v/>
      </c>
      <c r="DF12" s="16" t="str">
        <f t="shared" si="4"/>
        <v/>
      </c>
      <c r="DG12" s="16" t="str">
        <f>IF(Wedstrijden!BC6="x","L","")</f>
        <v/>
      </c>
      <c r="DH12" s="16" t="str">
        <f>IF(Wedstrijden!BD6="x","M","")</f>
        <v/>
      </c>
      <c r="DI12" s="16" t="str">
        <f>IF(Wedstrijden!BE6="x","Z","")</f>
        <v/>
      </c>
      <c r="DJ12" s="16" t="str">
        <f>IF(Wedstrijden!BF6="x","Z","")</f>
        <v/>
      </c>
      <c r="DK12" s="16" t="str">
        <f>IF(COUNTA(Wedstrijden!BG6:BI6)&lt;&gt;0,6,"")</f>
        <v/>
      </c>
      <c r="DL12" s="16" t="str">
        <f t="shared" si="5"/>
        <v/>
      </c>
      <c r="DM12" s="16" t="str">
        <f>IF(Wedstrijden!BG6="x","L","")</f>
        <v/>
      </c>
      <c r="DN12" s="16" t="str">
        <f>IF(Wedstrijden!BH6="x","M","")</f>
        <v/>
      </c>
      <c r="DO12" s="16" t="str">
        <f>IF(Wedstrijden!BI6="x","Z","")</f>
        <v/>
      </c>
      <c r="DP12" s="16" t="str">
        <f>IF(Wedstrijden!BJ6="x","Z","")</f>
        <v/>
      </c>
    </row>
    <row r="13" spans="1:120" ht="14.4" x14ac:dyDescent="0.3">
      <c r="A13" s="18" t="str">
        <f>Wedstrijden!A7</f>
        <v>5-4-2025</v>
      </c>
      <c r="B13" s="16" t="str">
        <f>IFERROR(VLOOKUP(Wedstrijden!#REF!,#REF!,2,FALSE),"")</f>
        <v/>
      </c>
      <c r="C13" s="16" t="str">
        <f>Wedstrijden!E7</f>
        <v>KNHS Kring De Drie Stromen</v>
      </c>
      <c r="D13" s="16" t="str">
        <f>IFERROR(VLOOKUP(Wedstrijden!#REF!,#REF!,2,FALSE),"")</f>
        <v/>
      </c>
      <c r="E13" s="16" t="str">
        <f>IFERROR(VLOOKUP(Wedstrijden!#REF!,#REF!,5,FALSE),"")</f>
        <v/>
      </c>
      <c r="F13" s="16" t="e">
        <f>IF(Wedstrijden!#REF!&lt;&gt;"",Wedstrijden!#REF!,"")</f>
        <v>#REF!</v>
      </c>
      <c r="G13" s="16" t="e">
        <f>IF(Wedstrijden!#REF!="Indoor",1,0)</f>
        <v>#REF!</v>
      </c>
      <c r="H13" s="16" t="e">
        <f>Wedstrijden!#REF!</f>
        <v>#REF!</v>
      </c>
      <c r="I13" s="16" t="e">
        <f>IF(Wedstrijden!#REF!="Nee",0,IF(Wedstrijden!#REF!="Ja",1,""))</f>
        <v>#REF!</v>
      </c>
      <c r="J13" s="16" t="e">
        <f>IF(Wedstrijden!#REF!&lt;&gt;"",Wedstrijden!#REF!,"")</f>
        <v>#REF!</v>
      </c>
      <c r="BJ13" s="16">
        <f>IF(COUNTA(Wedstrijden!U7:AC7)&lt;&gt;0,1,"")</f>
        <v>1</v>
      </c>
      <c r="BK13" s="16">
        <f t="shared" si="0"/>
        <v>2</v>
      </c>
      <c r="BL13" s="16" t="e">
        <f>IF(Wedstrijden!#REF!="x","AA","")</f>
        <v>#REF!</v>
      </c>
      <c r="BM13" s="16" t="e">
        <f>IF(Wedstrijden!#REF!="x","A","")</f>
        <v>#REF!</v>
      </c>
      <c r="BN13" s="16" t="str">
        <f>IF(Wedstrijden!U7="x","B1","")</f>
        <v/>
      </c>
      <c r="BO13" s="16" t="e">
        <f>IF(Wedstrijden!#REF!="x","BB","")</f>
        <v>#REF!</v>
      </c>
      <c r="BP13" s="16" t="str">
        <f>IF(Wedstrijden!W7="x","B","")</f>
        <v>B</v>
      </c>
      <c r="BQ13" s="16" t="str">
        <f>IF(Wedstrijden!X7="x","L1","")</f>
        <v>L1</v>
      </c>
      <c r="BR13" s="16" t="str">
        <f>IF(Wedstrijden!Y7="x","L2","")</f>
        <v>L2</v>
      </c>
      <c r="BS13" s="16" t="str">
        <f>IF(Wedstrijden!Z7="x","M1","")</f>
        <v>M1</v>
      </c>
      <c r="BT13" s="16" t="str">
        <f>IF(Wedstrijden!AA7="x","M2","")</f>
        <v>M2</v>
      </c>
      <c r="BU13" s="16" t="str">
        <f>IF(Wedstrijden!AB7="x","Z1","")</f>
        <v/>
      </c>
      <c r="BV13" s="16" t="str">
        <f>IF(Wedstrijden!AC7="x","Z2","")</f>
        <v/>
      </c>
      <c r="BW13" s="16">
        <f>IF(COUNTA(Wedstrijden!L7:T7)&lt;&gt;0,1,"")</f>
        <v>1</v>
      </c>
      <c r="BX13" s="16">
        <f t="shared" si="1"/>
        <v>1</v>
      </c>
      <c r="BY13" s="16" t="str">
        <f>IF(Wedstrijden!L7="x","BB","")</f>
        <v>BB</v>
      </c>
      <c r="BZ13" s="16" t="str">
        <f>IF(Wedstrijden!M7="x","B","")</f>
        <v>B</v>
      </c>
      <c r="CA13" s="16" t="str">
        <f>IF(Wedstrijden!N7="x","L1","")</f>
        <v>L1</v>
      </c>
      <c r="CB13" s="16" t="str">
        <f>IF(Wedstrijden!O7="x","L2","")</f>
        <v>L2</v>
      </c>
      <c r="CC13" s="16" t="str">
        <f>IF(Wedstrijden!P7="x","M1","")</f>
        <v>M1</v>
      </c>
      <c r="CD13" s="16" t="str">
        <f>IF(Wedstrijden!Q7="x","M2","")</f>
        <v>M2</v>
      </c>
      <c r="CE13" s="16" t="str">
        <f>IF(Wedstrijden!R7="x","Z1","")</f>
        <v/>
      </c>
      <c r="CF13" s="16" t="str">
        <f>IF(Wedstrijden!S7="x","Z2","")</f>
        <v/>
      </c>
      <c r="CG13" s="16" t="str">
        <f>IF(Wedstrijden!T7="x","ZZL","")</f>
        <v/>
      </c>
      <c r="CL13" s="16" t="str">
        <f>IF(COUNTA(Wedstrijden!AR7:BB7)&lt;&gt;0,2,"")</f>
        <v/>
      </c>
      <c r="CM13" s="16" t="str">
        <f t="shared" si="2"/>
        <v/>
      </c>
      <c r="CN13" s="16" t="str">
        <f>IF(Wedstrijden!AR7="x","AA","")</f>
        <v/>
      </c>
      <c r="CO13" s="16" t="str">
        <f>IF(Wedstrijden!AS7="x","A","")</f>
        <v/>
      </c>
      <c r="CP13" s="16" t="str">
        <f>IF(Wedstrijden!AT7="x","BB","")</f>
        <v/>
      </c>
      <c r="CQ13" s="16" t="str">
        <f>IF(Wedstrijden!AU7="x","B","")</f>
        <v/>
      </c>
      <c r="CR13" s="16" t="str">
        <f>IF(Wedstrijden!AV7="x","L","")</f>
        <v/>
      </c>
      <c r="CS13" s="16" t="str">
        <f>IF(Wedstrijden!AW7="x","M","")</f>
        <v/>
      </c>
      <c r="CT13" s="16" t="str">
        <f>IF(Wedstrijden!AX7="x","Z","")</f>
        <v/>
      </c>
      <c r="CU13" s="16" t="str">
        <f>IF(Wedstrijden!BB7="x","ZZ","")</f>
        <v/>
      </c>
      <c r="CV13" s="16" t="str">
        <f>IF(COUNTA(Wedstrijden!AI7:AP7)&lt;&gt;0,2,"")</f>
        <v/>
      </c>
      <c r="CW13" s="16" t="str">
        <f t="shared" si="3"/>
        <v/>
      </c>
      <c r="CX13" s="16" t="str">
        <f>IF(Wedstrijden!AI7="x","BB","")</f>
        <v/>
      </c>
      <c r="CY13" s="16" t="str">
        <f>IF(Wedstrijden!AJ7="x","B","")</f>
        <v/>
      </c>
      <c r="CZ13" s="16" t="str">
        <f>IF(Wedstrijden!AK7="x","L","")</f>
        <v/>
      </c>
      <c r="DA13" s="16" t="str">
        <f>IF(Wedstrijden!AL7="x","M","")</f>
        <v/>
      </c>
      <c r="DB13" s="16" t="str">
        <f>IF(Wedstrijden!AM7="x","Z","")</f>
        <v/>
      </c>
      <c r="DC13" s="16" t="str">
        <f>IF(Wedstrijden!AN7="x","ZZ","")</f>
        <v/>
      </c>
      <c r="DD13" s="16" t="str">
        <f>IF(Wedstrijden!AP7="x","1.40","")</f>
        <v/>
      </c>
      <c r="DE13" s="16" t="str">
        <f>IF(COUNTA(Wedstrijden!BC7:BE7)&lt;&gt;0,6,"")</f>
        <v/>
      </c>
      <c r="DF13" s="16" t="str">
        <f t="shared" si="4"/>
        <v/>
      </c>
      <c r="DG13" s="16" t="str">
        <f>IF(Wedstrijden!BC7="x","L","")</f>
        <v/>
      </c>
      <c r="DH13" s="16" t="str">
        <f>IF(Wedstrijden!BD7="x","M","")</f>
        <v/>
      </c>
      <c r="DI13" s="16" t="str">
        <f>IF(Wedstrijden!BE7="x","Z","")</f>
        <v/>
      </c>
      <c r="DJ13" s="16" t="str">
        <f>IF(Wedstrijden!BF7="x","Z","")</f>
        <v/>
      </c>
      <c r="DK13" s="16" t="str">
        <f>IF(COUNTA(Wedstrijden!BG7:BI7)&lt;&gt;0,6,"")</f>
        <v/>
      </c>
      <c r="DL13" s="16" t="str">
        <f t="shared" si="5"/>
        <v/>
      </c>
      <c r="DM13" s="16" t="str">
        <f>IF(Wedstrijden!BG7="x","L","")</f>
        <v/>
      </c>
      <c r="DN13" s="16" t="str">
        <f>IF(Wedstrijden!BH7="x","M","")</f>
        <v/>
      </c>
      <c r="DO13" s="16" t="str">
        <f>IF(Wedstrijden!BI7="x","Z","")</f>
        <v/>
      </c>
      <c r="DP13" s="16" t="str">
        <f>IF(Wedstrijden!BJ7="x","Z","")</f>
        <v/>
      </c>
    </row>
    <row r="14" spans="1:120" ht="14.4" x14ac:dyDescent="0.3">
      <c r="A14" s="18" t="str">
        <f>Wedstrijden!A8</f>
        <v>5-4-2025</v>
      </c>
      <c r="B14" s="16" t="str">
        <f>IFERROR(VLOOKUP(Wedstrijden!#REF!,#REF!,2,FALSE),"")</f>
        <v/>
      </c>
      <c r="C14" s="16" t="str">
        <f>Wedstrijden!E8</f>
        <v>KNHS Kring Tusken Waad En Klif</v>
      </c>
      <c r="D14" s="16" t="str">
        <f>IFERROR(VLOOKUP(Wedstrijden!#REF!,#REF!,2,FALSE),"")</f>
        <v/>
      </c>
      <c r="E14" s="16" t="str">
        <f>IFERROR(VLOOKUP(Wedstrijden!#REF!,#REF!,5,FALSE),"")</f>
        <v/>
      </c>
      <c r="F14" s="16" t="e">
        <f>IF(Wedstrijden!#REF!&lt;&gt;"",Wedstrijden!#REF!,"")</f>
        <v>#REF!</v>
      </c>
      <c r="G14" s="16" t="e">
        <f>IF(Wedstrijden!#REF!="Indoor",1,0)</f>
        <v>#REF!</v>
      </c>
      <c r="H14" s="16" t="e">
        <f>Wedstrijden!#REF!</f>
        <v>#REF!</v>
      </c>
      <c r="I14" s="16" t="e">
        <f>IF(Wedstrijden!#REF!="Nee",0,IF(Wedstrijden!#REF!="Ja",1,""))</f>
        <v>#REF!</v>
      </c>
      <c r="J14" s="16" t="e">
        <f>IF(Wedstrijden!#REF!&lt;&gt;"",Wedstrijden!#REF!,"")</f>
        <v>#REF!</v>
      </c>
      <c r="BJ14" s="16">
        <f>IF(COUNTA(Wedstrijden!U8:AC8)&lt;&gt;0,1,"")</f>
        <v>1</v>
      </c>
      <c r="BK14" s="16">
        <f t="shared" si="0"/>
        <v>2</v>
      </c>
      <c r="BL14" s="16" t="e">
        <f>IF(Wedstrijden!#REF!="x","AA","")</f>
        <v>#REF!</v>
      </c>
      <c r="BM14" s="16" t="e">
        <f>IF(Wedstrijden!#REF!="x","A","")</f>
        <v>#REF!</v>
      </c>
      <c r="BN14" s="16" t="str">
        <f>IF(Wedstrijden!U8="x","B1","")</f>
        <v/>
      </c>
      <c r="BO14" s="16" t="e">
        <f>IF(Wedstrijden!#REF!="x","BB","")</f>
        <v>#REF!</v>
      </c>
      <c r="BP14" s="16" t="str">
        <f>IF(Wedstrijden!W8="x","B","")</f>
        <v>B</v>
      </c>
      <c r="BQ14" s="16" t="str">
        <f>IF(Wedstrijden!X8="x","L1","")</f>
        <v>L1</v>
      </c>
      <c r="BR14" s="16" t="str">
        <f>IF(Wedstrijden!Y8="x","L2","")</f>
        <v>L2</v>
      </c>
      <c r="BS14" s="16" t="str">
        <f>IF(Wedstrijden!Z8="x","M1","")</f>
        <v>M1</v>
      </c>
      <c r="BT14" s="16" t="str">
        <f>IF(Wedstrijden!AA8="x","M2","")</f>
        <v>M2</v>
      </c>
      <c r="BU14" s="16" t="str">
        <f>IF(Wedstrijden!AB8="x","Z1","")</f>
        <v>Z1</v>
      </c>
      <c r="BV14" s="16" t="str">
        <f>IF(Wedstrijden!AC8="x","Z2","")</f>
        <v>Z2</v>
      </c>
      <c r="BW14" s="16">
        <f>IF(COUNTA(Wedstrijden!L8:T8)&lt;&gt;0,1,"")</f>
        <v>1</v>
      </c>
      <c r="BX14" s="16">
        <f t="shared" si="1"/>
        <v>1</v>
      </c>
      <c r="BY14" s="16" t="str">
        <f>IF(Wedstrijden!L8="x","BB","")</f>
        <v>BB</v>
      </c>
      <c r="BZ14" s="16" t="str">
        <f>IF(Wedstrijden!M8="x","B","")</f>
        <v>B</v>
      </c>
      <c r="CA14" s="16" t="str">
        <f>IF(Wedstrijden!N8="x","L1","")</f>
        <v>L1</v>
      </c>
      <c r="CB14" s="16" t="str">
        <f>IF(Wedstrijden!O8="x","L2","")</f>
        <v>L2</v>
      </c>
      <c r="CC14" s="16" t="str">
        <f>IF(Wedstrijden!P8="x","M1","")</f>
        <v>M1</v>
      </c>
      <c r="CD14" s="16" t="str">
        <f>IF(Wedstrijden!Q8="x","M2","")</f>
        <v>M2</v>
      </c>
      <c r="CE14" s="16" t="str">
        <f>IF(Wedstrijden!R8="x","Z1","")</f>
        <v>Z1</v>
      </c>
      <c r="CF14" s="16" t="str">
        <f>IF(Wedstrijden!S8="x","Z2","")</f>
        <v>Z2</v>
      </c>
      <c r="CG14" s="16" t="str">
        <f>IF(Wedstrijden!T8="x","ZZL","")</f>
        <v>ZZL</v>
      </c>
      <c r="CL14" s="16">
        <f>IF(COUNTA(Wedstrijden!AR8:BB8)&lt;&gt;0,2,"")</f>
        <v>2</v>
      </c>
      <c r="CM14" s="16">
        <f t="shared" si="2"/>
        <v>2</v>
      </c>
      <c r="CN14" s="16" t="str">
        <f>IF(Wedstrijden!AR8="x","AA","")</f>
        <v/>
      </c>
      <c r="CO14" s="16" t="str">
        <f>IF(Wedstrijden!AS8="x","A","")</f>
        <v>A</v>
      </c>
      <c r="CP14" s="16" t="str">
        <f>IF(Wedstrijden!AT8="x","BB","")</f>
        <v>BB</v>
      </c>
      <c r="CQ14" s="16" t="str">
        <f>IF(Wedstrijden!AU8="x","B","")</f>
        <v>B</v>
      </c>
      <c r="CR14" s="16" t="str">
        <f>IF(Wedstrijden!AV8="x","L","")</f>
        <v>L</v>
      </c>
      <c r="CS14" s="16" t="str">
        <f>IF(Wedstrijden!AW8="x","M","")</f>
        <v>M</v>
      </c>
      <c r="CT14" s="16" t="str">
        <f>IF(Wedstrijden!AX8="x","Z","")</f>
        <v>Z</v>
      </c>
      <c r="CU14" s="16" t="str">
        <f>IF(Wedstrijden!BB8="x","ZZ","")</f>
        <v>ZZ</v>
      </c>
      <c r="CV14" s="16">
        <f>IF(COUNTA(Wedstrijden!AI8:AP8)&lt;&gt;0,2,"")</f>
        <v>2</v>
      </c>
      <c r="CW14" s="16">
        <f t="shared" si="3"/>
        <v>1</v>
      </c>
      <c r="CX14" s="16" t="str">
        <f>IF(Wedstrijden!AI8="x","BB","")</f>
        <v>BB</v>
      </c>
      <c r="CY14" s="16" t="str">
        <f>IF(Wedstrijden!AJ8="x","B","")</f>
        <v>B</v>
      </c>
      <c r="CZ14" s="16" t="str">
        <f>IF(Wedstrijden!AK8="x","L","")</f>
        <v>L</v>
      </c>
      <c r="DA14" s="16" t="str">
        <f>IF(Wedstrijden!AL8="x","M","")</f>
        <v>M</v>
      </c>
      <c r="DB14" s="16" t="str">
        <f>IF(Wedstrijden!AM8="x","Z","")</f>
        <v>Z</v>
      </c>
      <c r="DC14" s="16" t="str">
        <f>IF(Wedstrijden!AN8="x","ZZ","")</f>
        <v>ZZ</v>
      </c>
      <c r="DD14" s="16" t="str">
        <f>IF(Wedstrijden!AP8="x","1.40","")</f>
        <v/>
      </c>
      <c r="DE14" s="16" t="str">
        <f>IF(COUNTA(Wedstrijden!BC8:BE8)&lt;&gt;0,6,"")</f>
        <v/>
      </c>
      <c r="DF14" s="16" t="str">
        <f t="shared" si="4"/>
        <v/>
      </c>
      <c r="DG14" s="16" t="str">
        <f>IF(Wedstrijden!BC8="x","L","")</f>
        <v/>
      </c>
      <c r="DH14" s="16" t="str">
        <f>IF(Wedstrijden!BD8="x","M","")</f>
        <v/>
      </c>
      <c r="DI14" s="16" t="str">
        <f>IF(Wedstrijden!BE8="x","Z","")</f>
        <v/>
      </c>
      <c r="DJ14" s="16" t="str">
        <f>IF(Wedstrijden!BF8="x","Z","")</f>
        <v/>
      </c>
      <c r="DK14" s="16" t="str">
        <f>IF(COUNTA(Wedstrijden!BG8:BI8)&lt;&gt;0,6,"")</f>
        <v/>
      </c>
      <c r="DL14" s="16" t="str">
        <f t="shared" si="5"/>
        <v/>
      </c>
      <c r="DM14" s="16" t="str">
        <f>IF(Wedstrijden!BG8="x","L","")</f>
        <v/>
      </c>
      <c r="DN14" s="16" t="str">
        <f>IF(Wedstrijden!BH8="x","M","")</f>
        <v/>
      </c>
      <c r="DO14" s="16" t="str">
        <f>IF(Wedstrijden!BI8="x","Z","")</f>
        <v/>
      </c>
      <c r="DP14" s="16" t="str">
        <f>IF(Wedstrijden!BJ8="x","Z","")</f>
        <v/>
      </c>
    </row>
    <row r="15" spans="1:120" ht="14.4" x14ac:dyDescent="0.3">
      <c r="A15" s="18" t="str">
        <f>Wedstrijden!A9</f>
        <v>5-4-2025</v>
      </c>
      <c r="B15" s="16" t="str">
        <f>IFERROR(VLOOKUP(Wedstrijden!#REF!,#REF!,2,FALSE),"")</f>
        <v/>
      </c>
      <c r="C15" s="16" t="str">
        <f>Wedstrijden!E9</f>
        <v>KNHS Kring Tusken Waad En Klif</v>
      </c>
      <c r="D15" s="16" t="str">
        <f>IFERROR(VLOOKUP(Wedstrijden!#REF!,#REF!,2,FALSE),"")</f>
        <v/>
      </c>
      <c r="E15" s="16" t="str">
        <f>IFERROR(VLOOKUP(Wedstrijden!#REF!,#REF!,5,FALSE),"")</f>
        <v/>
      </c>
      <c r="F15" s="16" t="e">
        <f>IF(Wedstrijden!#REF!&lt;&gt;"",Wedstrijden!#REF!,"")</f>
        <v>#REF!</v>
      </c>
      <c r="G15" s="16" t="e">
        <f>IF(Wedstrijden!#REF!="Indoor",1,0)</f>
        <v>#REF!</v>
      </c>
      <c r="H15" s="16" t="e">
        <f>Wedstrijden!#REF!</f>
        <v>#REF!</v>
      </c>
      <c r="I15" s="16" t="e">
        <f>IF(Wedstrijden!#REF!="Nee",0,IF(Wedstrijden!#REF!="Ja",1,""))</f>
        <v>#REF!</v>
      </c>
      <c r="J15" s="16" t="e">
        <f>IF(Wedstrijden!#REF!&lt;&gt;"",Wedstrijden!#REF!,"")</f>
        <v>#REF!</v>
      </c>
      <c r="BJ15" s="16" t="str">
        <f>IF(COUNTA(Wedstrijden!U9:AC9)&lt;&gt;0,1,"")</f>
        <v/>
      </c>
      <c r="BK15" s="16" t="str">
        <f t="shared" si="0"/>
        <v/>
      </c>
      <c r="BL15" s="16" t="e">
        <f>IF(Wedstrijden!#REF!="x","AA","")</f>
        <v>#REF!</v>
      </c>
      <c r="BM15" s="16" t="e">
        <f>IF(Wedstrijden!#REF!="x","A","")</f>
        <v>#REF!</v>
      </c>
      <c r="BN15" s="16" t="str">
        <f>IF(Wedstrijden!U9="x","B1","")</f>
        <v/>
      </c>
      <c r="BO15" s="16" t="e">
        <f>IF(Wedstrijden!#REF!="x","BB","")</f>
        <v>#REF!</v>
      </c>
      <c r="BP15" s="16" t="str">
        <f>IF(Wedstrijden!W9="x","B","")</f>
        <v/>
      </c>
      <c r="BQ15" s="16" t="str">
        <f>IF(Wedstrijden!X9="x","L1","")</f>
        <v/>
      </c>
      <c r="BR15" s="16" t="str">
        <f>IF(Wedstrijden!Y9="x","L2","")</f>
        <v/>
      </c>
      <c r="BS15" s="16" t="str">
        <f>IF(Wedstrijden!Z9="x","M1","")</f>
        <v/>
      </c>
      <c r="BT15" s="16" t="str">
        <f>IF(Wedstrijden!AA9="x","M2","")</f>
        <v/>
      </c>
      <c r="BU15" s="16" t="str">
        <f>IF(Wedstrijden!AB9="x","Z1","")</f>
        <v/>
      </c>
      <c r="BV15" s="16" t="str">
        <f>IF(Wedstrijden!AC9="x","Z2","")</f>
        <v/>
      </c>
      <c r="BW15" s="16">
        <f>IF(COUNTA(Wedstrijden!L9:T9)&lt;&gt;0,1,"")</f>
        <v>1</v>
      </c>
      <c r="BX15" s="16">
        <f t="shared" si="1"/>
        <v>1</v>
      </c>
      <c r="BY15" s="16" t="str">
        <f>IF(Wedstrijden!L9="x","BB","")</f>
        <v/>
      </c>
      <c r="BZ15" s="16" t="str">
        <f>IF(Wedstrijden!M9="x","B","")</f>
        <v>B</v>
      </c>
      <c r="CA15" s="16" t="str">
        <f>IF(Wedstrijden!N9="x","L1","")</f>
        <v>L1</v>
      </c>
      <c r="CB15" s="16" t="str">
        <f>IF(Wedstrijden!O9="x","L2","")</f>
        <v>L2</v>
      </c>
      <c r="CC15" s="16" t="str">
        <f>IF(Wedstrijden!P9="x","M1","")</f>
        <v/>
      </c>
      <c r="CD15" s="16" t="str">
        <f>IF(Wedstrijden!Q9="x","M2","")</f>
        <v/>
      </c>
      <c r="CE15" s="16" t="str">
        <f>IF(Wedstrijden!R9="x","Z1","")</f>
        <v/>
      </c>
      <c r="CF15" s="16" t="str">
        <f>IF(Wedstrijden!S9="x","Z2","")</f>
        <v/>
      </c>
      <c r="CG15" s="16" t="str">
        <f>IF(Wedstrijden!T9="x","ZZL","")</f>
        <v/>
      </c>
      <c r="CL15" s="16" t="str">
        <f>IF(COUNTA(Wedstrijden!AR9:BB9)&lt;&gt;0,2,"")</f>
        <v/>
      </c>
      <c r="CM15" s="16" t="str">
        <f t="shared" si="2"/>
        <v/>
      </c>
      <c r="CN15" s="16" t="str">
        <f>IF(Wedstrijden!AR9="x","AA","")</f>
        <v/>
      </c>
      <c r="CO15" s="16" t="str">
        <f>IF(Wedstrijden!AS9="x","A","")</f>
        <v/>
      </c>
      <c r="CP15" s="16" t="str">
        <f>IF(Wedstrijden!AT9="x","BB","")</f>
        <v/>
      </c>
      <c r="CQ15" s="16" t="str">
        <f>IF(Wedstrijden!AU9="x","B","")</f>
        <v/>
      </c>
      <c r="CR15" s="16" t="str">
        <f>IF(Wedstrijden!AV9="x","L","")</f>
        <v/>
      </c>
      <c r="CS15" s="16" t="str">
        <f>IF(Wedstrijden!AW9="x","M","")</f>
        <v/>
      </c>
      <c r="CT15" s="16" t="str">
        <f>IF(Wedstrijden!AX9="x","Z","")</f>
        <v/>
      </c>
      <c r="CU15" s="16" t="str">
        <f>IF(Wedstrijden!BB9="x","ZZ","")</f>
        <v/>
      </c>
      <c r="CV15" s="16" t="str">
        <f>IF(COUNTA(Wedstrijden!AI9:AP9)&lt;&gt;0,2,"")</f>
        <v/>
      </c>
      <c r="CW15" s="16" t="str">
        <f t="shared" si="3"/>
        <v/>
      </c>
      <c r="CX15" s="16" t="str">
        <f>IF(Wedstrijden!AI9="x","BB","")</f>
        <v/>
      </c>
      <c r="CY15" s="16" t="str">
        <f>IF(Wedstrijden!AJ9="x","B","")</f>
        <v/>
      </c>
      <c r="CZ15" s="16" t="str">
        <f>IF(Wedstrijden!AK9="x","L","")</f>
        <v/>
      </c>
      <c r="DA15" s="16" t="str">
        <f>IF(Wedstrijden!AL9="x","M","")</f>
        <v/>
      </c>
      <c r="DB15" s="16" t="str">
        <f>IF(Wedstrijden!AM9="x","Z","")</f>
        <v/>
      </c>
      <c r="DC15" s="16" t="str">
        <f>IF(Wedstrijden!AN9="x","ZZ","")</f>
        <v/>
      </c>
      <c r="DD15" s="16" t="str">
        <f>IF(Wedstrijden!AP9="x","1.40","")</f>
        <v/>
      </c>
      <c r="DE15" s="16" t="str">
        <f>IF(COUNTA(Wedstrijden!BC9:BE9)&lt;&gt;0,6,"")</f>
        <v/>
      </c>
      <c r="DF15" s="16" t="str">
        <f t="shared" si="4"/>
        <v/>
      </c>
      <c r="DG15" s="16" t="str">
        <f>IF(Wedstrijden!BC9="x","L","")</f>
        <v/>
      </c>
      <c r="DH15" s="16" t="str">
        <f>IF(Wedstrijden!BD9="x","M","")</f>
        <v/>
      </c>
      <c r="DI15" s="16" t="str">
        <f>IF(Wedstrijden!BE9="x","Z","")</f>
        <v/>
      </c>
      <c r="DJ15" s="16" t="str">
        <f>IF(Wedstrijden!BF9="x","Z","")</f>
        <v/>
      </c>
      <c r="DK15" s="16" t="str">
        <f>IF(COUNTA(Wedstrijden!BG9:BI9)&lt;&gt;0,6,"")</f>
        <v/>
      </c>
      <c r="DL15" s="16" t="str">
        <f t="shared" si="5"/>
        <v/>
      </c>
      <c r="DM15" s="16" t="str">
        <f>IF(Wedstrijden!BG9="x","L","")</f>
        <v/>
      </c>
      <c r="DN15" s="16" t="str">
        <f>IF(Wedstrijden!BH9="x","M","")</f>
        <v/>
      </c>
      <c r="DO15" s="16" t="str">
        <f>IF(Wedstrijden!BI9="x","Z","")</f>
        <v/>
      </c>
      <c r="DP15" s="16" t="str">
        <f>IF(Wedstrijden!BJ9="x","Z","")</f>
        <v/>
      </c>
    </row>
    <row r="16" spans="1:120" ht="14.4" x14ac:dyDescent="0.3">
      <c r="A16" s="18" t="str">
        <f>Wedstrijden!A10</f>
        <v>6-4-2025</v>
      </c>
      <c r="B16" s="16" t="str">
        <f>IFERROR(VLOOKUP(Wedstrijden!#REF!,#REF!,2,FALSE),"")</f>
        <v/>
      </c>
      <c r="C16" s="16" t="str">
        <f>Wedstrijden!E10</f>
        <v>KNHS Kring De Drie Stromen</v>
      </c>
      <c r="D16" s="16" t="str">
        <f>IFERROR(VLOOKUP(Wedstrijden!#REF!,#REF!,2,FALSE),"")</f>
        <v/>
      </c>
      <c r="E16" s="16" t="str">
        <f>IFERROR(VLOOKUP(Wedstrijden!#REF!,#REF!,5,FALSE),"")</f>
        <v/>
      </c>
      <c r="F16" s="16" t="e">
        <f>IF(Wedstrijden!#REF!&lt;&gt;"",Wedstrijden!#REF!,"")</f>
        <v>#REF!</v>
      </c>
      <c r="G16" s="16" t="e">
        <f>IF(Wedstrijden!#REF!="Indoor",1,0)</f>
        <v>#REF!</v>
      </c>
      <c r="H16" s="16" t="e">
        <f>Wedstrijden!#REF!</f>
        <v>#REF!</v>
      </c>
      <c r="I16" s="16" t="e">
        <f>IF(Wedstrijden!#REF!="Nee",0,IF(Wedstrijden!#REF!="Ja",1,""))</f>
        <v>#REF!</v>
      </c>
      <c r="J16" s="16" t="e">
        <f>IF(Wedstrijden!#REF!&lt;&gt;"",Wedstrijden!#REF!,"")</f>
        <v>#REF!</v>
      </c>
      <c r="BJ16" s="16" t="str">
        <f>IF(COUNTA(Wedstrijden!U10:AC10)&lt;&gt;0,1,"")</f>
        <v/>
      </c>
      <c r="BK16" s="16" t="str">
        <f t="shared" si="0"/>
        <v/>
      </c>
      <c r="BL16" s="16" t="e">
        <f>IF(Wedstrijden!#REF!="x","AA","")</f>
        <v>#REF!</v>
      </c>
      <c r="BM16" s="16" t="e">
        <f>IF(Wedstrijden!#REF!="x","A","")</f>
        <v>#REF!</v>
      </c>
      <c r="BN16" s="16" t="str">
        <f>IF(Wedstrijden!U10="x","B1","")</f>
        <v/>
      </c>
      <c r="BO16" s="16" t="e">
        <f>IF(Wedstrijden!#REF!="x","BB","")</f>
        <v>#REF!</v>
      </c>
      <c r="BP16" s="16" t="str">
        <f>IF(Wedstrijden!W10="x","B","")</f>
        <v/>
      </c>
      <c r="BQ16" s="16" t="str">
        <f>IF(Wedstrijden!X10="x","L1","")</f>
        <v/>
      </c>
      <c r="BR16" s="16" t="str">
        <f>IF(Wedstrijden!Y10="x","L2","")</f>
        <v/>
      </c>
      <c r="BS16" s="16" t="str">
        <f>IF(Wedstrijden!Z10="x","M1","")</f>
        <v/>
      </c>
      <c r="BT16" s="16" t="str">
        <f>IF(Wedstrijden!AA10="x","M2","")</f>
        <v/>
      </c>
      <c r="BU16" s="16" t="str">
        <f>IF(Wedstrijden!AB10="x","Z1","")</f>
        <v/>
      </c>
      <c r="BV16" s="16" t="str">
        <f>IF(Wedstrijden!AC10="x","Z2","")</f>
        <v/>
      </c>
      <c r="BW16" s="16">
        <f>IF(COUNTA(Wedstrijden!L10:T10)&lt;&gt;0,1,"")</f>
        <v>1</v>
      </c>
      <c r="BX16" s="16">
        <f t="shared" si="1"/>
        <v>1</v>
      </c>
      <c r="BY16" s="16" t="str">
        <f>IF(Wedstrijden!L10="x","BB","")</f>
        <v>BB</v>
      </c>
      <c r="BZ16" s="16" t="str">
        <f>IF(Wedstrijden!M10="x","B","")</f>
        <v>B</v>
      </c>
      <c r="CA16" s="16" t="str">
        <f>IF(Wedstrijden!N10="x","L1","")</f>
        <v>L1</v>
      </c>
      <c r="CB16" s="16" t="str">
        <f>IF(Wedstrijden!O10="x","L2","")</f>
        <v>L2</v>
      </c>
      <c r="CC16" s="16" t="str">
        <f>IF(Wedstrijden!P10="x","M1","")</f>
        <v>M1</v>
      </c>
      <c r="CD16" s="16" t="str">
        <f>IF(Wedstrijden!Q10="x","M2","")</f>
        <v>M2</v>
      </c>
      <c r="CE16" s="16" t="str">
        <f>IF(Wedstrijden!R10="x","Z1","")</f>
        <v/>
      </c>
      <c r="CF16" s="16" t="str">
        <f>IF(Wedstrijden!S10="x","Z2","")</f>
        <v/>
      </c>
      <c r="CG16" s="16" t="str">
        <f>IF(Wedstrijden!T10="x","ZZL","")</f>
        <v/>
      </c>
      <c r="CL16" s="16" t="str">
        <f>IF(COUNTA(Wedstrijden!AR10:BB10)&lt;&gt;0,2,"")</f>
        <v/>
      </c>
      <c r="CM16" s="16" t="str">
        <f t="shared" si="2"/>
        <v/>
      </c>
      <c r="CN16" s="16" t="str">
        <f>IF(Wedstrijden!AR10="x","AA","")</f>
        <v/>
      </c>
      <c r="CO16" s="16" t="str">
        <f>IF(Wedstrijden!AS10="x","A","")</f>
        <v/>
      </c>
      <c r="CP16" s="16" t="str">
        <f>IF(Wedstrijden!AT10="x","BB","")</f>
        <v/>
      </c>
      <c r="CQ16" s="16" t="str">
        <f>IF(Wedstrijden!AU10="x","B","")</f>
        <v/>
      </c>
      <c r="CR16" s="16" t="str">
        <f>IF(Wedstrijden!AV10="x","L","")</f>
        <v/>
      </c>
      <c r="CS16" s="16" t="str">
        <f>IF(Wedstrijden!AW10="x","M","")</f>
        <v/>
      </c>
      <c r="CT16" s="16" t="str">
        <f>IF(Wedstrijden!AX10="x","Z","")</f>
        <v/>
      </c>
      <c r="CU16" s="16" t="str">
        <f>IF(Wedstrijden!BB10="x","ZZ","")</f>
        <v/>
      </c>
      <c r="CV16" s="16" t="str">
        <f>IF(COUNTA(Wedstrijden!AI10:AP10)&lt;&gt;0,2,"")</f>
        <v/>
      </c>
      <c r="CW16" s="16" t="str">
        <f t="shared" si="3"/>
        <v/>
      </c>
      <c r="CX16" s="16" t="str">
        <f>IF(Wedstrijden!AI10="x","BB","")</f>
        <v/>
      </c>
      <c r="CY16" s="16" t="str">
        <f>IF(Wedstrijden!AJ10="x","B","")</f>
        <v/>
      </c>
      <c r="CZ16" s="16" t="str">
        <f>IF(Wedstrijden!AK10="x","L","")</f>
        <v/>
      </c>
      <c r="DA16" s="16" t="str">
        <f>IF(Wedstrijden!AL10="x","M","")</f>
        <v/>
      </c>
      <c r="DB16" s="16" t="str">
        <f>IF(Wedstrijden!AM10="x","Z","")</f>
        <v/>
      </c>
      <c r="DC16" s="16" t="str">
        <f>IF(Wedstrijden!AN10="x","ZZ","")</f>
        <v/>
      </c>
      <c r="DD16" s="16" t="str">
        <f>IF(Wedstrijden!AP10="x","1.40","")</f>
        <v/>
      </c>
      <c r="DE16" s="16" t="str">
        <f>IF(COUNTA(Wedstrijden!BC10:BE10)&lt;&gt;0,6,"")</f>
        <v/>
      </c>
      <c r="DF16" s="16" t="str">
        <f t="shared" si="4"/>
        <v/>
      </c>
      <c r="DG16" s="16" t="str">
        <f>IF(Wedstrijden!BC10="x","L","")</f>
        <v/>
      </c>
      <c r="DH16" s="16" t="str">
        <f>IF(Wedstrijden!BD10="x","M","")</f>
        <v/>
      </c>
      <c r="DI16" s="16" t="str">
        <f>IF(Wedstrijden!BE10="x","Z","")</f>
        <v/>
      </c>
      <c r="DJ16" s="16" t="str">
        <f>IF(Wedstrijden!BF10="x","Z","")</f>
        <v/>
      </c>
      <c r="DK16" s="16" t="str">
        <f>IF(COUNTA(Wedstrijden!BG10:BI10)&lt;&gt;0,6,"")</f>
        <v/>
      </c>
      <c r="DL16" s="16" t="str">
        <f t="shared" si="5"/>
        <v/>
      </c>
      <c r="DM16" s="16" t="str">
        <f>IF(Wedstrijden!BG10="x","L","")</f>
        <v/>
      </c>
      <c r="DN16" s="16" t="str">
        <f>IF(Wedstrijden!BH10="x","M","")</f>
        <v/>
      </c>
      <c r="DO16" s="16" t="str">
        <f>IF(Wedstrijden!BI10="x","Z","")</f>
        <v/>
      </c>
      <c r="DP16" s="16" t="str">
        <f>IF(Wedstrijden!BJ10="x","Z","")</f>
        <v/>
      </c>
    </row>
    <row r="17" spans="1:120" ht="14.4" x14ac:dyDescent="0.3">
      <c r="A17" s="18" t="str">
        <f>Wedstrijden!A11</f>
        <v>6-4-2025</v>
      </c>
      <c r="B17" s="16" t="str">
        <f>IFERROR(VLOOKUP(Wedstrijden!#REF!,#REF!,2,FALSE),"")</f>
        <v/>
      </c>
      <c r="C17" s="16" t="str">
        <f>Wedstrijden!E11</f>
        <v>KNHS Kring De Drie Stromen</v>
      </c>
      <c r="D17" s="16" t="str">
        <f>IFERROR(VLOOKUP(Wedstrijden!#REF!,#REF!,2,FALSE),"")</f>
        <v/>
      </c>
      <c r="E17" s="16" t="str">
        <f>IFERROR(VLOOKUP(Wedstrijden!#REF!,#REF!,5,FALSE),"")</f>
        <v/>
      </c>
      <c r="F17" s="16" t="e">
        <f>IF(Wedstrijden!#REF!&lt;&gt;"",Wedstrijden!#REF!,"")</f>
        <v>#REF!</v>
      </c>
      <c r="G17" s="16" t="e">
        <f>IF(Wedstrijden!#REF!="Indoor",1,0)</f>
        <v>#REF!</v>
      </c>
      <c r="H17" s="16" t="e">
        <f>Wedstrijden!#REF!</f>
        <v>#REF!</v>
      </c>
      <c r="I17" s="16" t="e">
        <f>IF(Wedstrijden!#REF!="Nee",0,IF(Wedstrijden!#REF!="Ja",1,""))</f>
        <v>#REF!</v>
      </c>
      <c r="J17" s="16" t="e">
        <f>IF(Wedstrijden!#REF!&lt;&gt;"",Wedstrijden!#REF!,"")</f>
        <v>#REF!</v>
      </c>
      <c r="BJ17" s="16">
        <f>IF(COUNTA(Wedstrijden!U11:AC11)&lt;&gt;0,1,"")</f>
        <v>1</v>
      </c>
      <c r="BK17" s="16">
        <f t="shared" si="0"/>
        <v>2</v>
      </c>
      <c r="BL17" s="16" t="e">
        <f>IF(Wedstrijden!#REF!="x","AA","")</f>
        <v>#REF!</v>
      </c>
      <c r="BM17" s="16" t="e">
        <f>IF(Wedstrijden!#REF!="x","A","")</f>
        <v>#REF!</v>
      </c>
      <c r="BN17" s="16" t="str">
        <f>IF(Wedstrijden!U11="x","B1","")</f>
        <v/>
      </c>
      <c r="BO17" s="16" t="e">
        <f>IF(Wedstrijden!#REF!="x","BB","")</f>
        <v>#REF!</v>
      </c>
      <c r="BP17" s="16" t="str">
        <f>IF(Wedstrijden!W11="x","B","")</f>
        <v/>
      </c>
      <c r="BQ17" s="16" t="str">
        <f>IF(Wedstrijden!X11="x","L1","")</f>
        <v/>
      </c>
      <c r="BR17" s="16" t="str">
        <f>IF(Wedstrijden!Y11="x","L2","")</f>
        <v/>
      </c>
      <c r="BS17" s="16" t="str">
        <f>IF(Wedstrijden!Z11="x","M1","")</f>
        <v/>
      </c>
      <c r="BT17" s="16" t="str">
        <f>IF(Wedstrijden!AA11="x","M2","")</f>
        <v/>
      </c>
      <c r="BU17" s="16" t="str">
        <f>IF(Wedstrijden!AB11="x","Z1","")</f>
        <v>Z1</v>
      </c>
      <c r="BV17" s="16" t="str">
        <f>IF(Wedstrijden!AC11="x","Z2","")</f>
        <v>Z2</v>
      </c>
      <c r="BW17" s="16">
        <f>IF(COUNTA(Wedstrijden!L11:T11)&lt;&gt;0,1,"")</f>
        <v>1</v>
      </c>
      <c r="BX17" s="16">
        <f t="shared" si="1"/>
        <v>1</v>
      </c>
      <c r="BY17" s="16" t="str">
        <f>IF(Wedstrijden!L11="x","BB","")</f>
        <v/>
      </c>
      <c r="BZ17" s="16" t="str">
        <f>IF(Wedstrijden!M11="x","B","")</f>
        <v/>
      </c>
      <c r="CA17" s="16" t="str">
        <f>IF(Wedstrijden!N11="x","L1","")</f>
        <v/>
      </c>
      <c r="CB17" s="16" t="str">
        <f>IF(Wedstrijden!O11="x","L2","")</f>
        <v/>
      </c>
      <c r="CC17" s="16" t="str">
        <f>IF(Wedstrijden!P11="x","M1","")</f>
        <v/>
      </c>
      <c r="CD17" s="16" t="str">
        <f>IF(Wedstrijden!Q11="x","M2","")</f>
        <v/>
      </c>
      <c r="CE17" s="16" t="str">
        <f>IF(Wedstrijden!R11="x","Z1","")</f>
        <v>Z1</v>
      </c>
      <c r="CF17" s="16" t="str">
        <f>IF(Wedstrijden!S11="x","Z2","")</f>
        <v>Z2</v>
      </c>
      <c r="CG17" s="16" t="str">
        <f>IF(Wedstrijden!T11="x","ZZL","")</f>
        <v>ZZL</v>
      </c>
      <c r="CL17" s="16" t="str">
        <f>IF(COUNTA(Wedstrijden!AR11:BB11)&lt;&gt;0,2,"")</f>
        <v/>
      </c>
      <c r="CM17" s="16" t="str">
        <f t="shared" si="2"/>
        <v/>
      </c>
      <c r="CN17" s="16" t="str">
        <f>IF(Wedstrijden!AR11="x","AA","")</f>
        <v/>
      </c>
      <c r="CO17" s="16" t="str">
        <f>IF(Wedstrijden!AS11="x","A","")</f>
        <v/>
      </c>
      <c r="CP17" s="16" t="str">
        <f>IF(Wedstrijden!AT11="x","BB","")</f>
        <v/>
      </c>
      <c r="CQ17" s="16" t="str">
        <f>IF(Wedstrijden!AU11="x","B","")</f>
        <v/>
      </c>
      <c r="CR17" s="16" t="str">
        <f>IF(Wedstrijden!AV11="x","L","")</f>
        <v/>
      </c>
      <c r="CS17" s="16" t="str">
        <f>IF(Wedstrijden!AW11="x","M","")</f>
        <v/>
      </c>
      <c r="CT17" s="16" t="str">
        <f>IF(Wedstrijden!AX11="x","Z","")</f>
        <v/>
      </c>
      <c r="CU17" s="16" t="str">
        <f>IF(Wedstrijden!BB11="x","ZZ","")</f>
        <v/>
      </c>
      <c r="CV17" s="16" t="str">
        <f>IF(COUNTA(Wedstrijden!AI11:AP11)&lt;&gt;0,2,"")</f>
        <v/>
      </c>
      <c r="CW17" s="16" t="str">
        <f t="shared" si="3"/>
        <v/>
      </c>
      <c r="CX17" s="16" t="str">
        <f>IF(Wedstrijden!AI11="x","BB","")</f>
        <v/>
      </c>
      <c r="CY17" s="16" t="str">
        <f>IF(Wedstrijden!AJ11="x","B","")</f>
        <v/>
      </c>
      <c r="CZ17" s="16" t="str">
        <f>IF(Wedstrijden!AK11="x","L","")</f>
        <v/>
      </c>
      <c r="DA17" s="16" t="str">
        <f>IF(Wedstrijden!AL11="x","M","")</f>
        <v/>
      </c>
      <c r="DB17" s="16" t="str">
        <f>IF(Wedstrijden!AM11="x","Z","")</f>
        <v/>
      </c>
      <c r="DC17" s="16" t="str">
        <f>IF(Wedstrijden!AN11="x","ZZ","")</f>
        <v/>
      </c>
      <c r="DD17" s="16" t="str">
        <f>IF(Wedstrijden!AP11="x","1.40","")</f>
        <v/>
      </c>
      <c r="DE17" s="16" t="str">
        <f>IF(COUNTA(Wedstrijden!BC11:BE11)&lt;&gt;0,6,"")</f>
        <v/>
      </c>
      <c r="DF17" s="16" t="str">
        <f t="shared" si="4"/>
        <v/>
      </c>
      <c r="DG17" s="16" t="str">
        <f>IF(Wedstrijden!BC11="x","L","")</f>
        <v/>
      </c>
      <c r="DH17" s="16" t="str">
        <f>IF(Wedstrijden!BD11="x","M","")</f>
        <v/>
      </c>
      <c r="DI17" s="16" t="str">
        <f>IF(Wedstrijden!BE11="x","Z","")</f>
        <v/>
      </c>
      <c r="DJ17" s="16" t="str">
        <f>IF(Wedstrijden!BF11="x","Z","")</f>
        <v/>
      </c>
      <c r="DK17" s="16" t="str">
        <f>IF(COUNTA(Wedstrijden!BG11:BI11)&lt;&gt;0,6,"")</f>
        <v/>
      </c>
      <c r="DL17" s="16" t="str">
        <f t="shared" si="5"/>
        <v/>
      </c>
      <c r="DM17" s="16" t="str">
        <f>IF(Wedstrijden!BG11="x","L","")</f>
        <v/>
      </c>
      <c r="DN17" s="16" t="str">
        <f>IF(Wedstrijden!BH11="x","M","")</f>
        <v/>
      </c>
      <c r="DO17" s="16" t="str">
        <f>IF(Wedstrijden!BI11="x","Z","")</f>
        <v/>
      </c>
      <c r="DP17" s="16" t="str">
        <f>IF(Wedstrijden!BJ11="x","Z","")</f>
        <v/>
      </c>
    </row>
    <row r="18" spans="1:120" ht="14.4" x14ac:dyDescent="0.3">
      <c r="A18" s="18" t="str">
        <f>Wedstrijden!A12</f>
        <v>6-4-2025</v>
      </c>
      <c r="B18" s="16" t="str">
        <f>IFERROR(VLOOKUP(Wedstrijden!#REF!,#REF!,2,FALSE),"")</f>
        <v/>
      </c>
      <c r="C18" s="16" t="str">
        <f>Wedstrijden!E12</f>
        <v>KNHS Kring De Drie Stromen</v>
      </c>
      <c r="D18" s="16" t="str">
        <f>IFERROR(VLOOKUP(Wedstrijden!#REF!,#REF!,2,FALSE),"")</f>
        <v/>
      </c>
      <c r="E18" s="16" t="str">
        <f>IFERROR(VLOOKUP(Wedstrijden!#REF!,#REF!,5,FALSE),"")</f>
        <v/>
      </c>
      <c r="F18" s="16" t="e">
        <f>IF(Wedstrijden!#REF!&lt;&gt;"",Wedstrijden!#REF!,"")</f>
        <v>#REF!</v>
      </c>
      <c r="G18" s="16" t="e">
        <f>IF(Wedstrijden!#REF!="Indoor",1,0)</f>
        <v>#REF!</v>
      </c>
      <c r="H18" s="16" t="e">
        <f>Wedstrijden!#REF!</f>
        <v>#REF!</v>
      </c>
      <c r="I18" s="16" t="e">
        <f>IF(Wedstrijden!#REF!="Nee",0,IF(Wedstrijden!#REF!="Ja",1,""))</f>
        <v>#REF!</v>
      </c>
      <c r="J18" s="16" t="e">
        <f>IF(Wedstrijden!#REF!&lt;&gt;"",Wedstrijden!#REF!,"")</f>
        <v>#REF!</v>
      </c>
      <c r="BJ18" s="16" t="str">
        <f>IF(COUNTA(Wedstrijden!U12:AC12)&lt;&gt;0,1,"")</f>
        <v/>
      </c>
      <c r="BK18" s="16" t="str">
        <f t="shared" si="0"/>
        <v/>
      </c>
      <c r="BL18" s="16" t="e">
        <f>IF(Wedstrijden!#REF!="x","AA","")</f>
        <v>#REF!</v>
      </c>
      <c r="BM18" s="16" t="e">
        <f>IF(Wedstrijden!#REF!="x","A","")</f>
        <v>#REF!</v>
      </c>
      <c r="BN18" s="16" t="str">
        <f>IF(Wedstrijden!U12="x","B1","")</f>
        <v/>
      </c>
      <c r="BO18" s="16" t="e">
        <f>IF(Wedstrijden!#REF!="x","BB","")</f>
        <v>#REF!</v>
      </c>
      <c r="BP18" s="16" t="str">
        <f>IF(Wedstrijden!W12="x","B","")</f>
        <v/>
      </c>
      <c r="BQ18" s="16" t="str">
        <f>IF(Wedstrijden!X12="x","L1","")</f>
        <v/>
      </c>
      <c r="BR18" s="16" t="str">
        <f>IF(Wedstrijden!Y12="x","L2","")</f>
        <v/>
      </c>
      <c r="BS18" s="16" t="str">
        <f>IF(Wedstrijden!Z12="x","M1","")</f>
        <v/>
      </c>
      <c r="BT18" s="16" t="str">
        <f>IF(Wedstrijden!AA12="x","M2","")</f>
        <v/>
      </c>
      <c r="BU18" s="16" t="str">
        <f>IF(Wedstrijden!AB12="x","Z1","")</f>
        <v/>
      </c>
      <c r="BV18" s="16" t="str">
        <f>IF(Wedstrijden!AC12="x","Z2","")</f>
        <v/>
      </c>
      <c r="BW18" s="16" t="str">
        <f>IF(COUNTA(Wedstrijden!L12:T12)&lt;&gt;0,1,"")</f>
        <v/>
      </c>
      <c r="BX18" s="16" t="str">
        <f t="shared" si="1"/>
        <v/>
      </c>
      <c r="BY18" s="16" t="str">
        <f>IF(Wedstrijden!L12="x","BB","")</f>
        <v/>
      </c>
      <c r="BZ18" s="16" t="str">
        <f>IF(Wedstrijden!M12="x","B","")</f>
        <v/>
      </c>
      <c r="CA18" s="16" t="str">
        <f>IF(Wedstrijden!N12="x","L1","")</f>
        <v/>
      </c>
      <c r="CB18" s="16" t="str">
        <f>IF(Wedstrijden!O12="x","L2","")</f>
        <v/>
      </c>
      <c r="CC18" s="16" t="str">
        <f>IF(Wedstrijden!P12="x","M1","")</f>
        <v/>
      </c>
      <c r="CD18" s="16" t="str">
        <f>IF(Wedstrijden!Q12="x","M2","")</f>
        <v/>
      </c>
      <c r="CE18" s="16" t="str">
        <f>IF(Wedstrijden!R12="x","Z1","")</f>
        <v/>
      </c>
      <c r="CF18" s="16" t="str">
        <f>IF(Wedstrijden!S12="x","Z2","")</f>
        <v/>
      </c>
      <c r="CG18" s="16" t="str">
        <f>IF(Wedstrijden!T12="x","ZZL","")</f>
        <v/>
      </c>
      <c r="CL18" s="16" t="str">
        <f>IF(COUNTA(Wedstrijden!AR12:BB12)&lt;&gt;0,2,"")</f>
        <v/>
      </c>
      <c r="CM18" s="16" t="str">
        <f t="shared" si="2"/>
        <v/>
      </c>
      <c r="CN18" s="16" t="str">
        <f>IF(Wedstrijden!AR12="x","AA","")</f>
        <v/>
      </c>
      <c r="CO18" s="16" t="str">
        <f>IF(Wedstrijden!AS12="x","A","")</f>
        <v/>
      </c>
      <c r="CP18" s="16" t="str">
        <f>IF(Wedstrijden!AT12="x","BB","")</f>
        <v/>
      </c>
      <c r="CQ18" s="16" t="str">
        <f>IF(Wedstrijden!AU12="x","B","")</f>
        <v/>
      </c>
      <c r="CR18" s="16" t="str">
        <f>IF(Wedstrijden!AV12="x","L","")</f>
        <v/>
      </c>
      <c r="CS18" s="16" t="str">
        <f>IF(Wedstrijden!AW12="x","M","")</f>
        <v/>
      </c>
      <c r="CT18" s="16" t="str">
        <f>IF(Wedstrijden!AX12="x","Z","")</f>
        <v/>
      </c>
      <c r="CU18" s="16" t="str">
        <f>IF(Wedstrijden!BB12="x","ZZ","")</f>
        <v/>
      </c>
      <c r="CV18" s="16" t="str">
        <f>IF(COUNTA(Wedstrijden!AI12:AP12)&lt;&gt;0,2,"")</f>
        <v/>
      </c>
      <c r="CW18" s="16" t="str">
        <f t="shared" si="3"/>
        <v/>
      </c>
      <c r="CX18" s="16" t="str">
        <f>IF(Wedstrijden!AI12="x","BB","")</f>
        <v/>
      </c>
      <c r="CY18" s="16" t="str">
        <f>IF(Wedstrijden!AJ12="x","B","")</f>
        <v/>
      </c>
      <c r="CZ18" s="16" t="str">
        <f>IF(Wedstrijden!AK12="x","L","")</f>
        <v/>
      </c>
      <c r="DA18" s="16" t="str">
        <f>IF(Wedstrijden!AL12="x","M","")</f>
        <v/>
      </c>
      <c r="DB18" s="16" t="str">
        <f>IF(Wedstrijden!AM12="x","Z","")</f>
        <v/>
      </c>
      <c r="DC18" s="16" t="str">
        <f>IF(Wedstrijden!AN12="x","ZZ","")</f>
        <v/>
      </c>
      <c r="DD18" s="16" t="str">
        <f>IF(Wedstrijden!AP12="x","1.40","")</f>
        <v/>
      </c>
      <c r="DE18" s="16" t="str">
        <f>IF(COUNTA(Wedstrijden!BC12:BE12)&lt;&gt;0,6,"")</f>
        <v/>
      </c>
      <c r="DF18" s="16" t="str">
        <f t="shared" si="4"/>
        <v/>
      </c>
      <c r="DG18" s="16" t="str">
        <f>IF(Wedstrijden!BC12="x","L","")</f>
        <v/>
      </c>
      <c r="DH18" s="16" t="str">
        <f>IF(Wedstrijden!BD12="x","M","")</f>
        <v/>
      </c>
      <c r="DI18" s="16" t="str">
        <f>IF(Wedstrijden!BE12="x","Z","")</f>
        <v/>
      </c>
      <c r="DJ18" s="16" t="str">
        <f>IF(Wedstrijden!BF12="x","Z","")</f>
        <v/>
      </c>
      <c r="DK18" s="16" t="str">
        <f>IF(COUNTA(Wedstrijden!BG12:BI12)&lt;&gt;0,6,"")</f>
        <v/>
      </c>
      <c r="DL18" s="16" t="str">
        <f t="shared" si="5"/>
        <v/>
      </c>
      <c r="DM18" s="16" t="str">
        <f>IF(Wedstrijden!BG12="x","L","")</f>
        <v/>
      </c>
      <c r="DN18" s="16" t="str">
        <f>IF(Wedstrijden!BH12="x","M","")</f>
        <v/>
      </c>
      <c r="DO18" s="16" t="str">
        <f>IF(Wedstrijden!BI12="x","Z","")</f>
        <v/>
      </c>
      <c r="DP18" s="16" t="str">
        <f>IF(Wedstrijden!BJ12="x","Z","")</f>
        <v/>
      </c>
    </row>
    <row r="19" spans="1:120" ht="14.4" x14ac:dyDescent="0.3">
      <c r="A19" s="18" t="str">
        <f>Wedstrijden!A13</f>
        <v>6-4-2025</v>
      </c>
      <c r="B19" s="16" t="str">
        <f>IFERROR(VLOOKUP(Wedstrijden!#REF!,#REF!,2,FALSE),"")</f>
        <v/>
      </c>
      <c r="C19" s="16" t="str">
        <f>Wedstrijden!E13</f>
        <v>KNHS Kring Tusken Waad En Klif</v>
      </c>
      <c r="D19" s="16" t="str">
        <f>IFERROR(VLOOKUP(Wedstrijden!#REF!,#REF!,2,FALSE),"")</f>
        <v/>
      </c>
      <c r="E19" s="16" t="str">
        <f>IFERROR(VLOOKUP(Wedstrijden!#REF!,#REF!,5,FALSE),"")</f>
        <v/>
      </c>
      <c r="F19" s="16" t="e">
        <f>IF(Wedstrijden!#REF!&lt;&gt;"",Wedstrijden!#REF!,"")</f>
        <v>#REF!</v>
      </c>
      <c r="G19" s="16" t="e">
        <f>IF(Wedstrijden!#REF!="Indoor",1,0)</f>
        <v>#REF!</v>
      </c>
      <c r="H19" s="16" t="e">
        <f>Wedstrijden!#REF!</f>
        <v>#REF!</v>
      </c>
      <c r="I19" s="16" t="e">
        <f>IF(Wedstrijden!#REF!="Nee",0,IF(Wedstrijden!#REF!="Ja",1,""))</f>
        <v>#REF!</v>
      </c>
      <c r="J19" s="16" t="e">
        <f>IF(Wedstrijden!#REF!&lt;&gt;"",Wedstrijden!#REF!,"")</f>
        <v>#REF!</v>
      </c>
      <c r="BJ19" s="16">
        <f>IF(COUNTA(Wedstrijden!U13:AC13)&lt;&gt;0,1,"")</f>
        <v>1</v>
      </c>
      <c r="BK19" s="16">
        <f t="shared" si="0"/>
        <v>2</v>
      </c>
      <c r="BL19" s="16" t="e">
        <f>IF(Wedstrijden!#REF!="x","AA","")</f>
        <v>#REF!</v>
      </c>
      <c r="BM19" s="16" t="e">
        <f>IF(Wedstrijden!#REF!="x","A","")</f>
        <v>#REF!</v>
      </c>
      <c r="BN19" s="16" t="str">
        <f>IF(Wedstrijden!U13="x","B1","")</f>
        <v/>
      </c>
      <c r="BO19" s="16" t="e">
        <f>IF(Wedstrijden!#REF!="x","BB","")</f>
        <v>#REF!</v>
      </c>
      <c r="BP19" s="16" t="str">
        <f>IF(Wedstrijden!W13="x","B","")</f>
        <v>B</v>
      </c>
      <c r="BQ19" s="16" t="str">
        <f>IF(Wedstrijden!X13="x","L1","")</f>
        <v>L1</v>
      </c>
      <c r="BR19" s="16" t="str">
        <f>IF(Wedstrijden!Y13="x","L2","")</f>
        <v>L2</v>
      </c>
      <c r="BS19" s="16" t="str">
        <f>IF(Wedstrijden!Z13="x","M1","")</f>
        <v>M1</v>
      </c>
      <c r="BT19" s="16" t="str">
        <f>IF(Wedstrijden!AA13="x","M2","")</f>
        <v>M2</v>
      </c>
      <c r="BU19" s="16" t="str">
        <f>IF(Wedstrijden!AB13="x","Z1","")</f>
        <v>Z1</v>
      </c>
      <c r="BV19" s="16" t="str">
        <f>IF(Wedstrijden!AC13="x","Z2","")</f>
        <v>Z2</v>
      </c>
      <c r="BW19" s="16">
        <f>IF(COUNTA(Wedstrijden!L13:T13)&lt;&gt;0,1,"")</f>
        <v>1</v>
      </c>
      <c r="BX19" s="16">
        <f t="shared" si="1"/>
        <v>1</v>
      </c>
      <c r="BY19" s="16" t="str">
        <f>IF(Wedstrijden!L13="x","BB","")</f>
        <v>BB</v>
      </c>
      <c r="BZ19" s="16" t="str">
        <f>IF(Wedstrijden!M13="x","B","")</f>
        <v>B</v>
      </c>
      <c r="CA19" s="16" t="str">
        <f>IF(Wedstrijden!N13="x","L1","")</f>
        <v>L1</v>
      </c>
      <c r="CB19" s="16" t="str">
        <f>IF(Wedstrijden!O13="x","L2","")</f>
        <v>L2</v>
      </c>
      <c r="CC19" s="16" t="str">
        <f>IF(Wedstrijden!P13="x","M1","")</f>
        <v>M1</v>
      </c>
      <c r="CD19" s="16" t="str">
        <f>IF(Wedstrijden!Q13="x","M2","")</f>
        <v>M2</v>
      </c>
      <c r="CE19" s="16" t="str">
        <f>IF(Wedstrijden!R13="x","Z1","")</f>
        <v>Z1</v>
      </c>
      <c r="CF19" s="16" t="str">
        <f>IF(Wedstrijden!S13="x","Z2","")</f>
        <v>Z2</v>
      </c>
      <c r="CG19" s="16" t="str">
        <f>IF(Wedstrijden!T13="x","ZZL","")</f>
        <v>ZZL</v>
      </c>
      <c r="CL19" s="16" t="str">
        <f>IF(COUNTA(Wedstrijden!AR13:BB13)&lt;&gt;0,2,"")</f>
        <v/>
      </c>
      <c r="CM19" s="16" t="str">
        <f t="shared" si="2"/>
        <v/>
      </c>
      <c r="CN19" s="16" t="str">
        <f>IF(Wedstrijden!AR13="x","AA","")</f>
        <v/>
      </c>
      <c r="CO19" s="16" t="str">
        <f>IF(Wedstrijden!AS13="x","A","")</f>
        <v/>
      </c>
      <c r="CP19" s="16" t="str">
        <f>IF(Wedstrijden!AT13="x","BB","")</f>
        <v/>
      </c>
      <c r="CQ19" s="16" t="str">
        <f>IF(Wedstrijden!AU13="x","B","")</f>
        <v/>
      </c>
      <c r="CR19" s="16" t="str">
        <f>IF(Wedstrijden!AV13="x","L","")</f>
        <v/>
      </c>
      <c r="CS19" s="16" t="str">
        <f>IF(Wedstrijden!AW13="x","M","")</f>
        <v/>
      </c>
      <c r="CT19" s="16" t="str">
        <f>IF(Wedstrijden!AX13="x","Z","")</f>
        <v/>
      </c>
      <c r="CU19" s="16" t="str">
        <f>IF(Wedstrijden!BB13="x","ZZ","")</f>
        <v/>
      </c>
      <c r="CV19" s="16" t="str">
        <f>IF(COUNTA(Wedstrijden!AI13:AP13)&lt;&gt;0,2,"")</f>
        <v/>
      </c>
      <c r="CW19" s="16" t="str">
        <f t="shared" si="3"/>
        <v/>
      </c>
      <c r="CX19" s="16" t="str">
        <f>IF(Wedstrijden!AI13="x","BB","")</f>
        <v/>
      </c>
      <c r="CY19" s="16" t="str">
        <f>IF(Wedstrijden!AJ13="x","B","")</f>
        <v/>
      </c>
      <c r="CZ19" s="16" t="str">
        <f>IF(Wedstrijden!AK13="x","L","")</f>
        <v/>
      </c>
      <c r="DA19" s="16" t="str">
        <f>IF(Wedstrijden!AL13="x","M","")</f>
        <v/>
      </c>
      <c r="DB19" s="16" t="str">
        <f>IF(Wedstrijden!AM13="x","Z","")</f>
        <v/>
      </c>
      <c r="DC19" s="16" t="str">
        <f>IF(Wedstrijden!AN13="x","ZZ","")</f>
        <v/>
      </c>
      <c r="DD19" s="16" t="str">
        <f>IF(Wedstrijden!AP13="x","1.40","")</f>
        <v/>
      </c>
      <c r="DE19" s="16" t="str">
        <f>IF(COUNTA(Wedstrijden!BC13:BE13)&lt;&gt;0,6,"")</f>
        <v/>
      </c>
      <c r="DF19" s="16" t="str">
        <f t="shared" si="4"/>
        <v/>
      </c>
      <c r="DG19" s="16" t="str">
        <f>IF(Wedstrijden!BC13="x","L","")</f>
        <v/>
      </c>
      <c r="DH19" s="16" t="str">
        <f>IF(Wedstrijden!BD13="x","M","")</f>
        <v/>
      </c>
      <c r="DI19" s="16" t="str">
        <f>IF(Wedstrijden!BE13="x","Z","")</f>
        <v/>
      </c>
      <c r="DJ19" s="16" t="str">
        <f>IF(Wedstrijden!BF13="x","Z","")</f>
        <v/>
      </c>
      <c r="DK19" s="16" t="str">
        <f>IF(COUNTA(Wedstrijden!BG13:BI13)&lt;&gt;0,6,"")</f>
        <v/>
      </c>
      <c r="DL19" s="16" t="str">
        <f t="shared" si="5"/>
        <v/>
      </c>
      <c r="DM19" s="16" t="str">
        <f>IF(Wedstrijden!BG13="x","L","")</f>
        <v/>
      </c>
      <c r="DN19" s="16" t="str">
        <f>IF(Wedstrijden!BH13="x","M","")</f>
        <v/>
      </c>
      <c r="DO19" s="16" t="str">
        <f>IF(Wedstrijden!BI13="x","Z","")</f>
        <v/>
      </c>
      <c r="DP19" s="16" t="str">
        <f>IF(Wedstrijden!BJ13="x","Z","")</f>
        <v/>
      </c>
    </row>
    <row r="20" spans="1:120" ht="14.4" x14ac:dyDescent="0.3">
      <c r="A20" s="18" t="str">
        <f>Wedstrijden!A14</f>
        <v>6-4-2025</v>
      </c>
      <c r="B20" s="16" t="str">
        <f>IFERROR(VLOOKUP(Wedstrijden!#REF!,#REF!,2,FALSE),"")</f>
        <v/>
      </c>
      <c r="C20" s="16" t="str">
        <f>Wedstrijden!E14</f>
        <v>KNHS Kring Tusken Waad En Klif</v>
      </c>
      <c r="D20" s="16" t="str">
        <f>IFERROR(VLOOKUP(Wedstrijden!#REF!,#REF!,2,FALSE),"")</f>
        <v/>
      </c>
      <c r="E20" s="16" t="str">
        <f>IFERROR(VLOOKUP(Wedstrijden!#REF!,#REF!,5,FALSE),"")</f>
        <v/>
      </c>
      <c r="F20" s="16" t="e">
        <f>IF(Wedstrijden!#REF!&lt;&gt;"",Wedstrijden!#REF!,"")</f>
        <v>#REF!</v>
      </c>
      <c r="G20" s="16" t="e">
        <f>IF(Wedstrijden!#REF!="Indoor",1,0)</f>
        <v>#REF!</v>
      </c>
      <c r="H20" s="16" t="e">
        <f>Wedstrijden!#REF!</f>
        <v>#REF!</v>
      </c>
      <c r="I20" s="16" t="e">
        <f>IF(Wedstrijden!#REF!="Nee",0,IF(Wedstrijden!#REF!="Ja",1,""))</f>
        <v>#REF!</v>
      </c>
      <c r="J20" s="16" t="e">
        <f>IF(Wedstrijden!#REF!&lt;&gt;"",Wedstrijden!#REF!,"")</f>
        <v>#REF!</v>
      </c>
      <c r="BJ20" s="16" t="str">
        <f>IF(COUNTA(Wedstrijden!U14:AC14)&lt;&gt;0,1,"")</f>
        <v/>
      </c>
      <c r="BK20" s="16" t="str">
        <f t="shared" si="0"/>
        <v/>
      </c>
      <c r="BL20" s="16" t="e">
        <f>IF(Wedstrijden!#REF!="x","AA","")</f>
        <v>#REF!</v>
      </c>
      <c r="BM20" s="16" t="e">
        <f>IF(Wedstrijden!#REF!="x","A","")</f>
        <v>#REF!</v>
      </c>
      <c r="BN20" s="16" t="str">
        <f>IF(Wedstrijden!U14="x","B1","")</f>
        <v/>
      </c>
      <c r="BO20" s="16" t="e">
        <f>IF(Wedstrijden!#REF!="x","BB","")</f>
        <v>#REF!</v>
      </c>
      <c r="BP20" s="16" t="str">
        <f>IF(Wedstrijden!W14="x","B","")</f>
        <v/>
      </c>
      <c r="BQ20" s="16" t="str">
        <f>IF(Wedstrijden!X14="x","L1","")</f>
        <v/>
      </c>
      <c r="BR20" s="16" t="str">
        <f>IF(Wedstrijden!Y14="x","L2","")</f>
        <v/>
      </c>
      <c r="BS20" s="16" t="str">
        <f>IF(Wedstrijden!Z14="x","M1","")</f>
        <v/>
      </c>
      <c r="BT20" s="16" t="str">
        <f>IF(Wedstrijden!AA14="x","M2","")</f>
        <v/>
      </c>
      <c r="BU20" s="16" t="str">
        <f>IF(Wedstrijden!AB14="x","Z1","")</f>
        <v/>
      </c>
      <c r="BV20" s="16" t="str">
        <f>IF(Wedstrijden!AC14="x","Z2","")</f>
        <v/>
      </c>
      <c r="BW20" s="16">
        <f>IF(COUNTA(Wedstrijden!L14:T14)&lt;&gt;0,1,"")</f>
        <v>1</v>
      </c>
      <c r="BX20" s="16">
        <f t="shared" si="1"/>
        <v>1</v>
      </c>
      <c r="BY20" s="16" t="str">
        <f>IF(Wedstrijden!L14="x","BB","")</f>
        <v/>
      </c>
      <c r="BZ20" s="16" t="str">
        <f>IF(Wedstrijden!M14="x","B","")</f>
        <v/>
      </c>
      <c r="CA20" s="16" t="str">
        <f>IF(Wedstrijden!N14="x","L1","")</f>
        <v/>
      </c>
      <c r="CB20" s="16" t="str">
        <f>IF(Wedstrijden!O14="x","L2","")</f>
        <v/>
      </c>
      <c r="CC20" s="16" t="str">
        <f>IF(Wedstrijden!P14="x","M1","")</f>
        <v/>
      </c>
      <c r="CD20" s="16" t="str">
        <f>IF(Wedstrijden!Q14="x","M2","")</f>
        <v/>
      </c>
      <c r="CE20" s="16" t="str">
        <f>IF(Wedstrijden!R14="x","Z1","")</f>
        <v>Z1</v>
      </c>
      <c r="CF20" s="16" t="str">
        <f>IF(Wedstrijden!S14="x","Z2","")</f>
        <v>Z2</v>
      </c>
      <c r="CG20" s="16" t="str">
        <f>IF(Wedstrijden!T14="x","ZZL","")</f>
        <v>ZZL</v>
      </c>
      <c r="CL20" s="16" t="str">
        <f>IF(COUNTA(Wedstrijden!AR14:BB14)&lt;&gt;0,2,"")</f>
        <v/>
      </c>
      <c r="CM20" s="16" t="str">
        <f t="shared" si="2"/>
        <v/>
      </c>
      <c r="CN20" s="16" t="str">
        <f>IF(Wedstrijden!AR14="x","AA","")</f>
        <v/>
      </c>
      <c r="CO20" s="16" t="str">
        <f>IF(Wedstrijden!AS14="x","A","")</f>
        <v/>
      </c>
      <c r="CP20" s="16" t="str">
        <f>IF(Wedstrijden!AT14="x","BB","")</f>
        <v/>
      </c>
      <c r="CQ20" s="16" t="str">
        <f>IF(Wedstrijden!AU14="x","B","")</f>
        <v/>
      </c>
      <c r="CR20" s="16" t="str">
        <f>IF(Wedstrijden!AV14="x","L","")</f>
        <v/>
      </c>
      <c r="CS20" s="16" t="str">
        <f>IF(Wedstrijden!AW14="x","M","")</f>
        <v/>
      </c>
      <c r="CT20" s="16" t="str">
        <f>IF(Wedstrijden!AX14="x","Z","")</f>
        <v/>
      </c>
      <c r="CU20" s="16" t="str">
        <f>IF(Wedstrijden!BB14="x","ZZ","")</f>
        <v/>
      </c>
      <c r="CV20" s="16" t="str">
        <f>IF(COUNTA(Wedstrijden!AI14:AP14)&lt;&gt;0,2,"")</f>
        <v/>
      </c>
      <c r="CW20" s="16" t="str">
        <f t="shared" si="3"/>
        <v/>
      </c>
      <c r="CX20" s="16" t="str">
        <f>IF(Wedstrijden!AI14="x","BB","")</f>
        <v/>
      </c>
      <c r="CY20" s="16" t="str">
        <f>IF(Wedstrijden!AJ14="x","B","")</f>
        <v/>
      </c>
      <c r="CZ20" s="16" t="str">
        <f>IF(Wedstrijden!AK14="x","L","")</f>
        <v/>
      </c>
      <c r="DA20" s="16" t="str">
        <f>IF(Wedstrijden!AL14="x","M","")</f>
        <v/>
      </c>
      <c r="DB20" s="16" t="str">
        <f>IF(Wedstrijden!AM14="x","Z","")</f>
        <v/>
      </c>
      <c r="DC20" s="16" t="str">
        <f>IF(Wedstrijden!AN14="x","ZZ","")</f>
        <v/>
      </c>
      <c r="DD20" s="16" t="str">
        <f>IF(Wedstrijden!AP14="x","1.40","")</f>
        <v/>
      </c>
      <c r="DE20" s="16" t="str">
        <f>IF(COUNTA(Wedstrijden!BC14:BE14)&lt;&gt;0,6,"")</f>
        <v/>
      </c>
      <c r="DF20" s="16" t="str">
        <f t="shared" si="4"/>
        <v/>
      </c>
      <c r="DG20" s="16" t="str">
        <f>IF(Wedstrijden!BC14="x","L","")</f>
        <v/>
      </c>
      <c r="DH20" s="16" t="str">
        <f>IF(Wedstrijden!BD14="x","M","")</f>
        <v/>
      </c>
      <c r="DI20" s="16" t="str">
        <f>IF(Wedstrijden!BE14="x","Z","")</f>
        <v/>
      </c>
      <c r="DJ20" s="16" t="str">
        <f>IF(Wedstrijden!BF14="x","Z","")</f>
        <v/>
      </c>
      <c r="DK20" s="16" t="str">
        <f>IF(COUNTA(Wedstrijden!BG14:BI14)&lt;&gt;0,6,"")</f>
        <v/>
      </c>
      <c r="DL20" s="16" t="str">
        <f t="shared" si="5"/>
        <v/>
      </c>
      <c r="DM20" s="16" t="str">
        <f>IF(Wedstrijden!BG14="x","L","")</f>
        <v/>
      </c>
      <c r="DN20" s="16" t="str">
        <f>IF(Wedstrijden!BH14="x","M","")</f>
        <v/>
      </c>
      <c r="DO20" s="16" t="str">
        <f>IF(Wedstrijden!BI14="x","Z","")</f>
        <v/>
      </c>
      <c r="DP20" s="16" t="str">
        <f>IF(Wedstrijden!BJ14="x","Z","")</f>
        <v/>
      </c>
    </row>
    <row r="21" spans="1:120" ht="14.4" x14ac:dyDescent="0.3">
      <c r="A21" s="18" t="str">
        <f>Wedstrijden!A15</f>
        <v>8-4-2025</v>
      </c>
      <c r="B21" s="16" t="str">
        <f>IFERROR(VLOOKUP(Wedstrijden!#REF!,#REF!,2,FALSE),"")</f>
        <v/>
      </c>
      <c r="C21" s="16" t="str">
        <f>Wedstrijden!E15</f>
        <v>KNHS Kring De Drie Stromen</v>
      </c>
      <c r="D21" s="16" t="str">
        <f>IFERROR(VLOOKUP(Wedstrijden!#REF!,#REF!,2,FALSE),"")</f>
        <v/>
      </c>
      <c r="E21" s="16" t="str">
        <f>IFERROR(VLOOKUP(Wedstrijden!#REF!,#REF!,5,FALSE),"")</f>
        <v/>
      </c>
      <c r="F21" s="16" t="e">
        <f>IF(Wedstrijden!#REF!&lt;&gt;"",Wedstrijden!#REF!,"")</f>
        <v>#REF!</v>
      </c>
      <c r="G21" s="16" t="e">
        <f>IF(Wedstrijden!#REF!="Indoor",1,0)</f>
        <v>#REF!</v>
      </c>
      <c r="H21" s="16" t="e">
        <f>Wedstrijden!#REF!</f>
        <v>#REF!</v>
      </c>
      <c r="I21" s="16" t="e">
        <f>IF(Wedstrijden!#REF!="Nee",0,IF(Wedstrijden!#REF!="Ja",1,""))</f>
        <v>#REF!</v>
      </c>
      <c r="J21" s="16" t="e">
        <f>IF(Wedstrijden!#REF!&lt;&gt;"",Wedstrijden!#REF!,"")</f>
        <v>#REF!</v>
      </c>
      <c r="BJ21" s="16">
        <f>IF(COUNTA(Wedstrijden!U15:AC15)&lt;&gt;0,1,"")</f>
        <v>1</v>
      </c>
      <c r="BK21" s="16">
        <f t="shared" si="0"/>
        <v>2</v>
      </c>
      <c r="BL21" s="16" t="e">
        <f>IF(Wedstrijden!#REF!="x","AA","")</f>
        <v>#REF!</v>
      </c>
      <c r="BM21" s="16" t="e">
        <f>IF(Wedstrijden!#REF!="x","A","")</f>
        <v>#REF!</v>
      </c>
      <c r="BN21" s="16" t="str">
        <f>IF(Wedstrijden!U15="x","B1","")</f>
        <v/>
      </c>
      <c r="BO21" s="16" t="e">
        <f>IF(Wedstrijden!#REF!="x","BB","")</f>
        <v>#REF!</v>
      </c>
      <c r="BP21" s="16" t="str">
        <f>IF(Wedstrijden!W15="x","B","")</f>
        <v>B</v>
      </c>
      <c r="BQ21" s="16" t="str">
        <f>IF(Wedstrijden!X15="x","L1","")</f>
        <v>L1</v>
      </c>
      <c r="BR21" s="16" t="str">
        <f>IF(Wedstrijden!Y15="x","L2","")</f>
        <v>L2</v>
      </c>
      <c r="BS21" s="16" t="str">
        <f>IF(Wedstrijden!Z15="x","M1","")</f>
        <v/>
      </c>
      <c r="BT21" s="16" t="str">
        <f>IF(Wedstrijden!AA15="x","M2","")</f>
        <v/>
      </c>
      <c r="BU21" s="16" t="str">
        <f>IF(Wedstrijden!AB15="x","Z1","")</f>
        <v/>
      </c>
      <c r="BV21" s="16" t="str">
        <f>IF(Wedstrijden!AC15="x","Z2","")</f>
        <v/>
      </c>
      <c r="BW21" s="16">
        <f>IF(COUNTA(Wedstrijden!L15:T15)&lt;&gt;0,1,"")</f>
        <v>1</v>
      </c>
      <c r="BX21" s="16">
        <f t="shared" si="1"/>
        <v>1</v>
      </c>
      <c r="BY21" s="16" t="str">
        <f>IF(Wedstrijden!L15="x","BB","")</f>
        <v/>
      </c>
      <c r="BZ21" s="16" t="str">
        <f>IF(Wedstrijden!M15="x","B","")</f>
        <v>B</v>
      </c>
      <c r="CA21" s="16" t="str">
        <f>IF(Wedstrijden!N15="x","L1","")</f>
        <v>L1</v>
      </c>
      <c r="CB21" s="16" t="str">
        <f>IF(Wedstrijden!O15="x","L2","")</f>
        <v>L2</v>
      </c>
      <c r="CC21" s="16" t="str">
        <f>IF(Wedstrijden!P15="x","M1","")</f>
        <v/>
      </c>
      <c r="CD21" s="16" t="str">
        <f>IF(Wedstrijden!Q15="x","M2","")</f>
        <v/>
      </c>
      <c r="CE21" s="16" t="str">
        <f>IF(Wedstrijden!R15="x","Z1","")</f>
        <v/>
      </c>
      <c r="CF21" s="16" t="str">
        <f>IF(Wedstrijden!S15="x","Z2","")</f>
        <v/>
      </c>
      <c r="CG21" s="16" t="str">
        <f>IF(Wedstrijden!T15="x","ZZL","")</f>
        <v/>
      </c>
      <c r="CL21" s="16" t="str">
        <f>IF(COUNTA(Wedstrijden!AR15:BB15)&lt;&gt;0,2,"")</f>
        <v/>
      </c>
      <c r="CM21" s="16" t="str">
        <f t="shared" si="2"/>
        <v/>
      </c>
      <c r="CN21" s="16" t="str">
        <f>IF(Wedstrijden!AR15="x","AA","")</f>
        <v/>
      </c>
      <c r="CO21" s="16" t="str">
        <f>IF(Wedstrijden!AS15="x","A","")</f>
        <v/>
      </c>
      <c r="CP21" s="16" t="str">
        <f>IF(Wedstrijden!AT15="x","BB","")</f>
        <v/>
      </c>
      <c r="CQ21" s="16" t="str">
        <f>IF(Wedstrijden!AU15="x","B","")</f>
        <v/>
      </c>
      <c r="CR21" s="16" t="str">
        <f>IF(Wedstrijden!AV15="x","L","")</f>
        <v/>
      </c>
      <c r="CS21" s="16" t="str">
        <f>IF(Wedstrijden!AW15="x","M","")</f>
        <v/>
      </c>
      <c r="CT21" s="16" t="str">
        <f>IF(Wedstrijden!AX15="x","Z","")</f>
        <v/>
      </c>
      <c r="CU21" s="16" t="str">
        <f>IF(Wedstrijden!BB15="x","ZZ","")</f>
        <v/>
      </c>
      <c r="CV21" s="16" t="str">
        <f>IF(COUNTA(Wedstrijden!AI15:AP15)&lt;&gt;0,2,"")</f>
        <v/>
      </c>
      <c r="CW21" s="16" t="str">
        <f t="shared" si="3"/>
        <v/>
      </c>
      <c r="CX21" s="16" t="str">
        <f>IF(Wedstrijden!AI15="x","BB","")</f>
        <v/>
      </c>
      <c r="CY21" s="16" t="str">
        <f>IF(Wedstrijden!AJ15="x","B","")</f>
        <v/>
      </c>
      <c r="CZ21" s="16" t="str">
        <f>IF(Wedstrijden!AK15="x","L","")</f>
        <v/>
      </c>
      <c r="DA21" s="16" t="str">
        <f>IF(Wedstrijden!AL15="x","M","")</f>
        <v/>
      </c>
      <c r="DB21" s="16" t="str">
        <f>IF(Wedstrijden!AM15="x","Z","")</f>
        <v/>
      </c>
      <c r="DC21" s="16" t="str">
        <f>IF(Wedstrijden!AN15="x","ZZ","")</f>
        <v/>
      </c>
      <c r="DD21" s="16" t="str">
        <f>IF(Wedstrijden!AP15="x","1.40","")</f>
        <v/>
      </c>
      <c r="DE21" s="16" t="str">
        <f>IF(COUNTA(Wedstrijden!BC15:BE15)&lt;&gt;0,6,"")</f>
        <v/>
      </c>
      <c r="DF21" s="16" t="str">
        <f t="shared" si="4"/>
        <v/>
      </c>
      <c r="DG21" s="16" t="str">
        <f>IF(Wedstrijden!BC15="x","L","")</f>
        <v/>
      </c>
      <c r="DH21" s="16" t="str">
        <f>IF(Wedstrijden!BD15="x","M","")</f>
        <v/>
      </c>
      <c r="DI21" s="16" t="str">
        <f>IF(Wedstrijden!BE15="x","Z","")</f>
        <v/>
      </c>
      <c r="DJ21" s="16" t="str">
        <f>IF(Wedstrijden!BF15="x","Z","")</f>
        <v/>
      </c>
      <c r="DK21" s="16" t="str">
        <f>IF(COUNTA(Wedstrijden!BG15:BI15)&lt;&gt;0,6,"")</f>
        <v/>
      </c>
      <c r="DL21" s="16" t="str">
        <f t="shared" si="5"/>
        <v/>
      </c>
      <c r="DM21" s="16" t="str">
        <f>IF(Wedstrijden!BG15="x","L","")</f>
        <v/>
      </c>
      <c r="DN21" s="16" t="str">
        <f>IF(Wedstrijden!BH15="x","M","")</f>
        <v/>
      </c>
      <c r="DO21" s="16" t="str">
        <f>IF(Wedstrijden!BI15="x","Z","")</f>
        <v/>
      </c>
      <c r="DP21" s="16" t="str">
        <f>IF(Wedstrijden!BJ15="x","Z","")</f>
        <v/>
      </c>
    </row>
    <row r="22" spans="1:120" ht="14.4" x14ac:dyDescent="0.3">
      <c r="A22" s="18" t="str">
        <f>Wedstrijden!A16</f>
        <v>10-4-2025</v>
      </c>
      <c r="B22" s="16" t="str">
        <f>IFERROR(VLOOKUP(Wedstrijden!#REF!,#REF!,2,FALSE),"")</f>
        <v/>
      </c>
      <c r="C22" s="16" t="str">
        <f>Wedstrijden!E16</f>
        <v>KNHS Kring De Drie Stromen</v>
      </c>
      <c r="D22" s="16" t="str">
        <f>IFERROR(VLOOKUP(Wedstrijden!#REF!,#REF!,2,FALSE),"")</f>
        <v/>
      </c>
      <c r="E22" s="16" t="str">
        <f>IFERROR(VLOOKUP(Wedstrijden!#REF!,#REF!,5,FALSE),"")</f>
        <v/>
      </c>
      <c r="F22" s="16" t="e">
        <f>IF(Wedstrijden!#REF!&lt;&gt;"",Wedstrijden!#REF!,"")</f>
        <v>#REF!</v>
      </c>
      <c r="G22" s="16" t="e">
        <f>IF(Wedstrijden!#REF!="Indoor",1,0)</f>
        <v>#REF!</v>
      </c>
      <c r="H22" s="16" t="e">
        <f>Wedstrijden!#REF!</f>
        <v>#REF!</v>
      </c>
      <c r="I22" s="16" t="e">
        <f>IF(Wedstrijden!#REF!="Nee",0,IF(Wedstrijden!#REF!="Ja",1,""))</f>
        <v>#REF!</v>
      </c>
      <c r="J22" s="16" t="e">
        <f>IF(Wedstrijden!#REF!&lt;&gt;"",Wedstrijden!#REF!,"")</f>
        <v>#REF!</v>
      </c>
      <c r="BJ22" s="16">
        <f>IF(COUNTA(Wedstrijden!U16:AC16)&lt;&gt;0,1,"")</f>
        <v>1</v>
      </c>
      <c r="BK22" s="16">
        <f t="shared" si="0"/>
        <v>2</v>
      </c>
      <c r="BL22" s="16" t="e">
        <f>IF(Wedstrijden!#REF!="x","AA","")</f>
        <v>#REF!</v>
      </c>
      <c r="BM22" s="16" t="e">
        <f>IF(Wedstrijden!#REF!="x","A","")</f>
        <v>#REF!</v>
      </c>
      <c r="BN22" s="16" t="str">
        <f>IF(Wedstrijden!U16="x","B1","")</f>
        <v/>
      </c>
      <c r="BO22" s="16" t="e">
        <f>IF(Wedstrijden!#REF!="x","BB","")</f>
        <v>#REF!</v>
      </c>
      <c r="BP22" s="16" t="str">
        <f>IF(Wedstrijden!W16="x","B","")</f>
        <v/>
      </c>
      <c r="BQ22" s="16" t="str">
        <f>IF(Wedstrijden!X16="x","L1","")</f>
        <v/>
      </c>
      <c r="BR22" s="16" t="str">
        <f>IF(Wedstrijden!Y16="x","L2","")</f>
        <v/>
      </c>
      <c r="BS22" s="16" t="str">
        <f>IF(Wedstrijden!Z16="x","M1","")</f>
        <v/>
      </c>
      <c r="BT22" s="16" t="str">
        <f>IF(Wedstrijden!AA16="x","M2","")</f>
        <v/>
      </c>
      <c r="BU22" s="16" t="str">
        <f>IF(Wedstrijden!AB16="x","Z1","")</f>
        <v>Z1</v>
      </c>
      <c r="BV22" s="16" t="str">
        <f>IF(Wedstrijden!AC16="x","Z2","")</f>
        <v>Z2</v>
      </c>
      <c r="BW22" s="16">
        <f>IF(COUNTA(Wedstrijden!L16:T16)&lt;&gt;0,1,"")</f>
        <v>1</v>
      </c>
      <c r="BX22" s="16">
        <f t="shared" si="1"/>
        <v>1</v>
      </c>
      <c r="BY22" s="16" t="str">
        <f>IF(Wedstrijden!L16="x","BB","")</f>
        <v/>
      </c>
      <c r="BZ22" s="16" t="str">
        <f>IF(Wedstrijden!M16="x","B","")</f>
        <v/>
      </c>
      <c r="CA22" s="16" t="str">
        <f>IF(Wedstrijden!N16="x","L1","")</f>
        <v/>
      </c>
      <c r="CB22" s="16" t="str">
        <f>IF(Wedstrijden!O16="x","L2","")</f>
        <v/>
      </c>
      <c r="CC22" s="16" t="str">
        <f>IF(Wedstrijden!P16="x","M1","")</f>
        <v/>
      </c>
      <c r="CD22" s="16" t="str">
        <f>IF(Wedstrijden!Q16="x","M2","")</f>
        <v/>
      </c>
      <c r="CE22" s="16" t="str">
        <f>IF(Wedstrijden!R16="x","Z1","")</f>
        <v>Z1</v>
      </c>
      <c r="CF22" s="16" t="str">
        <f>IF(Wedstrijden!S16="x","Z2","")</f>
        <v>Z2</v>
      </c>
      <c r="CG22" s="16" t="str">
        <f>IF(Wedstrijden!T16="x","ZZL","")</f>
        <v>ZZL</v>
      </c>
      <c r="CL22" s="16" t="str">
        <f>IF(COUNTA(Wedstrijden!AR16:BB16)&lt;&gt;0,2,"")</f>
        <v/>
      </c>
      <c r="CM22" s="16" t="str">
        <f t="shared" si="2"/>
        <v/>
      </c>
      <c r="CN22" s="16" t="str">
        <f>IF(Wedstrijden!AR16="x","AA","")</f>
        <v/>
      </c>
      <c r="CO22" s="16" t="str">
        <f>IF(Wedstrijden!AS16="x","A","")</f>
        <v/>
      </c>
      <c r="CP22" s="16" t="str">
        <f>IF(Wedstrijden!AT16="x","BB","")</f>
        <v/>
      </c>
      <c r="CQ22" s="16" t="str">
        <f>IF(Wedstrijden!AU16="x","B","")</f>
        <v/>
      </c>
      <c r="CR22" s="16" t="str">
        <f>IF(Wedstrijden!AV16="x","L","")</f>
        <v/>
      </c>
      <c r="CS22" s="16" t="str">
        <f>IF(Wedstrijden!AW16="x","M","")</f>
        <v/>
      </c>
      <c r="CT22" s="16" t="str">
        <f>IF(Wedstrijden!AX16="x","Z","")</f>
        <v/>
      </c>
      <c r="CU22" s="16" t="str">
        <f>IF(Wedstrijden!BB16="x","ZZ","")</f>
        <v/>
      </c>
      <c r="CV22" s="16" t="str">
        <f>IF(COUNTA(Wedstrijden!AI16:AP16)&lt;&gt;0,2,"")</f>
        <v/>
      </c>
      <c r="CW22" s="16" t="str">
        <f t="shared" si="3"/>
        <v/>
      </c>
      <c r="CX22" s="16" t="str">
        <f>IF(Wedstrijden!AI16="x","BB","")</f>
        <v/>
      </c>
      <c r="CY22" s="16" t="str">
        <f>IF(Wedstrijden!AJ16="x","B","")</f>
        <v/>
      </c>
      <c r="CZ22" s="16" t="str">
        <f>IF(Wedstrijden!AK16="x","L","")</f>
        <v/>
      </c>
      <c r="DA22" s="16" t="str">
        <f>IF(Wedstrijden!AL16="x","M","")</f>
        <v/>
      </c>
      <c r="DB22" s="16" t="str">
        <f>IF(Wedstrijden!AM16="x","Z","")</f>
        <v/>
      </c>
      <c r="DC22" s="16" t="str">
        <f>IF(Wedstrijden!AN16="x","ZZ","")</f>
        <v/>
      </c>
      <c r="DD22" s="16" t="str">
        <f>IF(Wedstrijden!AP16="x","1.40","")</f>
        <v/>
      </c>
      <c r="DE22" s="16" t="str">
        <f>IF(COUNTA(Wedstrijden!BC16:BE16)&lt;&gt;0,6,"")</f>
        <v/>
      </c>
      <c r="DF22" s="16" t="str">
        <f t="shared" si="4"/>
        <v/>
      </c>
      <c r="DG22" s="16" t="str">
        <f>IF(Wedstrijden!BC16="x","L","")</f>
        <v/>
      </c>
      <c r="DH22" s="16" t="str">
        <f>IF(Wedstrijden!BD16="x","M","")</f>
        <v/>
      </c>
      <c r="DI22" s="16" t="str">
        <f>IF(Wedstrijden!BE16="x","Z","")</f>
        <v/>
      </c>
      <c r="DJ22" s="16" t="str">
        <f>IF(Wedstrijden!BF16="x","Z","")</f>
        <v/>
      </c>
      <c r="DK22" s="16" t="str">
        <f>IF(COUNTA(Wedstrijden!BG16:BI16)&lt;&gt;0,6,"")</f>
        <v/>
      </c>
      <c r="DL22" s="16" t="str">
        <f t="shared" si="5"/>
        <v/>
      </c>
      <c r="DM22" s="16" t="str">
        <f>IF(Wedstrijden!BG16="x","L","")</f>
        <v/>
      </c>
      <c r="DN22" s="16" t="str">
        <f>IF(Wedstrijden!BH16="x","M","")</f>
        <v/>
      </c>
      <c r="DO22" s="16" t="str">
        <f>IF(Wedstrijden!BI16="x","Z","")</f>
        <v/>
      </c>
      <c r="DP22" s="16" t="str">
        <f>IF(Wedstrijden!BJ16="x","Z","")</f>
        <v/>
      </c>
    </row>
    <row r="23" spans="1:120" ht="14.4" x14ac:dyDescent="0.3">
      <c r="A23" s="18" t="str">
        <f>Wedstrijden!A17</f>
        <v>11-4-2025</v>
      </c>
      <c r="B23" s="16" t="str">
        <f>IFERROR(VLOOKUP(Wedstrijden!#REF!,#REF!,2,FALSE),"")</f>
        <v/>
      </c>
      <c r="C23" s="16" t="str">
        <f>Wedstrijden!E17</f>
        <v>KNHS Kring De Drie Stromen</v>
      </c>
      <c r="D23" s="16" t="str">
        <f>IFERROR(VLOOKUP(Wedstrijden!#REF!,#REF!,2,FALSE),"")</f>
        <v/>
      </c>
      <c r="E23" s="16" t="str">
        <f>IFERROR(VLOOKUP(Wedstrijden!#REF!,#REF!,5,FALSE),"")</f>
        <v/>
      </c>
      <c r="F23" s="16" t="e">
        <f>IF(Wedstrijden!#REF!&lt;&gt;"",Wedstrijden!#REF!,"")</f>
        <v>#REF!</v>
      </c>
      <c r="G23" s="16" t="e">
        <f>IF(Wedstrijden!#REF!="Indoor",1,0)</f>
        <v>#REF!</v>
      </c>
      <c r="H23" s="16" t="e">
        <f>Wedstrijden!#REF!</f>
        <v>#REF!</v>
      </c>
      <c r="I23" s="16" t="e">
        <f>IF(Wedstrijden!#REF!="Nee",0,IF(Wedstrijden!#REF!="Ja",1,""))</f>
        <v>#REF!</v>
      </c>
      <c r="J23" s="16" t="e">
        <f>IF(Wedstrijden!#REF!&lt;&gt;"",Wedstrijden!#REF!,"")</f>
        <v>#REF!</v>
      </c>
      <c r="BJ23" s="16">
        <f>IF(COUNTA(Wedstrijden!U17:AC17)&lt;&gt;0,1,"")</f>
        <v>1</v>
      </c>
      <c r="BK23" s="16">
        <f t="shared" si="0"/>
        <v>2</v>
      </c>
      <c r="BL23" s="16" t="e">
        <f>IF(Wedstrijden!#REF!="x","AA","")</f>
        <v>#REF!</v>
      </c>
      <c r="BM23" s="16" t="e">
        <f>IF(Wedstrijden!#REF!="x","A","")</f>
        <v>#REF!</v>
      </c>
      <c r="BN23" s="16" t="str">
        <f>IF(Wedstrijden!U17="x","B1","")</f>
        <v/>
      </c>
      <c r="BO23" s="16" t="e">
        <f>IF(Wedstrijden!#REF!="x","BB","")</f>
        <v>#REF!</v>
      </c>
      <c r="BP23" s="16" t="str">
        <f>IF(Wedstrijden!W17="x","B","")</f>
        <v>B</v>
      </c>
      <c r="BQ23" s="16" t="str">
        <f>IF(Wedstrijden!X17="x","L1","")</f>
        <v>L1</v>
      </c>
      <c r="BR23" s="16" t="str">
        <f>IF(Wedstrijden!Y17="x","L2","")</f>
        <v>L2</v>
      </c>
      <c r="BS23" s="16" t="str">
        <f>IF(Wedstrijden!Z17="x","M1","")</f>
        <v>M1</v>
      </c>
      <c r="BT23" s="16" t="str">
        <f>IF(Wedstrijden!AA17="x","M2","")</f>
        <v>M2</v>
      </c>
      <c r="BU23" s="16" t="str">
        <f>IF(Wedstrijden!AB17="x","Z1","")</f>
        <v/>
      </c>
      <c r="BV23" s="16" t="str">
        <f>IF(Wedstrijden!AC17="x","Z2","")</f>
        <v/>
      </c>
      <c r="BW23" s="16">
        <f>IF(COUNTA(Wedstrijden!L17:T17)&lt;&gt;0,1,"")</f>
        <v>1</v>
      </c>
      <c r="BX23" s="16">
        <f t="shared" si="1"/>
        <v>1</v>
      </c>
      <c r="BY23" s="16" t="str">
        <f>IF(Wedstrijden!L17="x","BB","")</f>
        <v/>
      </c>
      <c r="BZ23" s="16" t="str">
        <f>IF(Wedstrijden!M17="x","B","")</f>
        <v>B</v>
      </c>
      <c r="CA23" s="16" t="str">
        <f>IF(Wedstrijden!N17="x","L1","")</f>
        <v>L1</v>
      </c>
      <c r="CB23" s="16" t="str">
        <f>IF(Wedstrijden!O17="x","L2","")</f>
        <v>L2</v>
      </c>
      <c r="CC23" s="16" t="str">
        <f>IF(Wedstrijden!P17="x","M1","")</f>
        <v>M1</v>
      </c>
      <c r="CD23" s="16" t="str">
        <f>IF(Wedstrijden!Q17="x","M2","")</f>
        <v>M2</v>
      </c>
      <c r="CE23" s="16" t="str">
        <f>IF(Wedstrijden!R17="x","Z1","")</f>
        <v/>
      </c>
      <c r="CF23" s="16" t="str">
        <f>IF(Wedstrijden!S17="x","Z2","")</f>
        <v/>
      </c>
      <c r="CG23" s="16" t="str">
        <f>IF(Wedstrijden!T17="x","ZZL","")</f>
        <v/>
      </c>
      <c r="CL23" s="16" t="str">
        <f>IF(COUNTA(Wedstrijden!AR17:BB17)&lt;&gt;0,2,"")</f>
        <v/>
      </c>
      <c r="CM23" s="16" t="str">
        <f t="shared" si="2"/>
        <v/>
      </c>
      <c r="CN23" s="16" t="str">
        <f>IF(Wedstrijden!AR17="x","AA","")</f>
        <v/>
      </c>
      <c r="CO23" s="16" t="str">
        <f>IF(Wedstrijden!AS17="x","A","")</f>
        <v/>
      </c>
      <c r="CP23" s="16" t="str">
        <f>IF(Wedstrijden!AT17="x","BB","")</f>
        <v/>
      </c>
      <c r="CQ23" s="16" t="str">
        <f>IF(Wedstrijden!AU17="x","B","")</f>
        <v/>
      </c>
      <c r="CR23" s="16" t="str">
        <f>IF(Wedstrijden!AV17="x","L","")</f>
        <v/>
      </c>
      <c r="CS23" s="16" t="str">
        <f>IF(Wedstrijden!AW17="x","M","")</f>
        <v/>
      </c>
      <c r="CT23" s="16" t="str">
        <f>IF(Wedstrijden!AX17="x","Z","")</f>
        <v/>
      </c>
      <c r="CU23" s="16" t="str">
        <f>IF(Wedstrijden!BB17="x","ZZ","")</f>
        <v/>
      </c>
      <c r="CV23" s="16" t="str">
        <f>IF(COUNTA(Wedstrijden!AI17:AP17)&lt;&gt;0,2,"")</f>
        <v/>
      </c>
      <c r="CW23" s="16" t="str">
        <f t="shared" si="3"/>
        <v/>
      </c>
      <c r="CX23" s="16" t="str">
        <f>IF(Wedstrijden!AI17="x","BB","")</f>
        <v/>
      </c>
      <c r="CY23" s="16" t="str">
        <f>IF(Wedstrijden!AJ17="x","B","")</f>
        <v/>
      </c>
      <c r="CZ23" s="16" t="str">
        <f>IF(Wedstrijden!AK17="x","L","")</f>
        <v/>
      </c>
      <c r="DA23" s="16" t="str">
        <f>IF(Wedstrijden!AL17="x","M","")</f>
        <v/>
      </c>
      <c r="DB23" s="16" t="str">
        <f>IF(Wedstrijden!AM17="x","Z","")</f>
        <v/>
      </c>
      <c r="DC23" s="16" t="str">
        <f>IF(Wedstrijden!AN17="x","ZZ","")</f>
        <v/>
      </c>
      <c r="DD23" s="16" t="str">
        <f>IF(Wedstrijden!AP17="x","1.40","")</f>
        <v/>
      </c>
      <c r="DE23" s="16" t="str">
        <f>IF(COUNTA(Wedstrijden!BC17:BE17)&lt;&gt;0,6,"")</f>
        <v/>
      </c>
      <c r="DF23" s="16" t="str">
        <f t="shared" si="4"/>
        <v/>
      </c>
      <c r="DG23" s="16" t="str">
        <f>IF(Wedstrijden!BC17="x","L","")</f>
        <v/>
      </c>
      <c r="DH23" s="16" t="str">
        <f>IF(Wedstrijden!BD17="x","M","")</f>
        <v/>
      </c>
      <c r="DI23" s="16" t="str">
        <f>IF(Wedstrijden!BE17="x","Z","")</f>
        <v/>
      </c>
      <c r="DJ23" s="16" t="str">
        <f>IF(Wedstrijden!BF17="x","Z","")</f>
        <v/>
      </c>
      <c r="DK23" s="16" t="str">
        <f>IF(COUNTA(Wedstrijden!BG17:BI17)&lt;&gt;0,6,"")</f>
        <v/>
      </c>
      <c r="DL23" s="16" t="str">
        <f t="shared" si="5"/>
        <v/>
      </c>
      <c r="DM23" s="16" t="str">
        <f>IF(Wedstrijden!BG17="x","L","")</f>
        <v/>
      </c>
      <c r="DN23" s="16" t="str">
        <f>IF(Wedstrijden!BH17="x","M","")</f>
        <v/>
      </c>
      <c r="DO23" s="16" t="str">
        <f>IF(Wedstrijden!BI17="x","Z","")</f>
        <v/>
      </c>
      <c r="DP23" s="16" t="str">
        <f>IF(Wedstrijden!BJ17="x","Z","")</f>
        <v/>
      </c>
    </row>
    <row r="24" spans="1:120" ht="14.4" x14ac:dyDescent="0.3">
      <c r="A24" s="18" t="str">
        <f>Wedstrijden!A18</f>
        <v>12-4-2025</v>
      </c>
      <c r="B24" s="16" t="str">
        <f>IFERROR(VLOOKUP(Wedstrijden!#REF!,#REF!,2,FALSE),"")</f>
        <v/>
      </c>
      <c r="C24" s="16" t="str">
        <f>Wedstrijden!E18</f>
        <v>KNHS Kring Noord Oost Friesland</v>
      </c>
      <c r="D24" s="16" t="str">
        <f>IFERROR(VLOOKUP(Wedstrijden!#REF!,#REF!,2,FALSE),"")</f>
        <v/>
      </c>
      <c r="E24" s="16" t="str">
        <f>IFERROR(VLOOKUP(Wedstrijden!#REF!,#REF!,5,FALSE),"")</f>
        <v/>
      </c>
      <c r="F24" s="16" t="e">
        <f>IF(Wedstrijden!#REF!&lt;&gt;"",Wedstrijden!#REF!,"")</f>
        <v>#REF!</v>
      </c>
      <c r="G24" s="16" t="e">
        <f>IF(Wedstrijden!#REF!="Indoor",1,0)</f>
        <v>#REF!</v>
      </c>
      <c r="H24" s="16" t="e">
        <f>Wedstrijden!#REF!</f>
        <v>#REF!</v>
      </c>
      <c r="I24" s="16" t="e">
        <f>IF(Wedstrijden!#REF!="Nee",0,IF(Wedstrijden!#REF!="Ja",1,""))</f>
        <v>#REF!</v>
      </c>
      <c r="J24" s="16" t="e">
        <f>IF(Wedstrijden!#REF!&lt;&gt;"",Wedstrijden!#REF!,"")</f>
        <v>#REF!</v>
      </c>
      <c r="BJ24" s="16">
        <f>IF(COUNTA(Wedstrijden!U18:AC18)&lt;&gt;0,1,"")</f>
        <v>1</v>
      </c>
      <c r="BK24" s="16">
        <f t="shared" si="0"/>
        <v>2</v>
      </c>
      <c r="BL24" s="16" t="e">
        <f>IF(Wedstrijden!#REF!="x","AA","")</f>
        <v>#REF!</v>
      </c>
      <c r="BM24" s="16" t="e">
        <f>IF(Wedstrijden!#REF!="x","A","")</f>
        <v>#REF!</v>
      </c>
      <c r="BN24" s="16" t="str">
        <f>IF(Wedstrijden!U18="x","B1","")</f>
        <v/>
      </c>
      <c r="BO24" s="16" t="e">
        <f>IF(Wedstrijden!#REF!="x","BB","")</f>
        <v>#REF!</v>
      </c>
      <c r="BP24" s="16" t="str">
        <f>IF(Wedstrijden!W18="x","B","")</f>
        <v>B</v>
      </c>
      <c r="BQ24" s="16" t="str">
        <f>IF(Wedstrijden!X18="x","L1","")</f>
        <v>L1</v>
      </c>
      <c r="BR24" s="16" t="str">
        <f>IF(Wedstrijden!Y18="x","L2","")</f>
        <v>L2</v>
      </c>
      <c r="BS24" s="16" t="str">
        <f>IF(Wedstrijden!Z18="x","M1","")</f>
        <v>M1</v>
      </c>
      <c r="BT24" s="16" t="str">
        <f>IF(Wedstrijden!AA18="x","M2","")</f>
        <v>M2</v>
      </c>
      <c r="BU24" s="16" t="str">
        <f>IF(Wedstrijden!AB18="x","Z1","")</f>
        <v>Z1</v>
      </c>
      <c r="BV24" s="16" t="str">
        <f>IF(Wedstrijden!AC18="x","Z2","")</f>
        <v>Z2</v>
      </c>
      <c r="BW24" s="16">
        <f>IF(COUNTA(Wedstrijden!L18:T18)&lt;&gt;0,1,"")</f>
        <v>1</v>
      </c>
      <c r="BX24" s="16">
        <f t="shared" si="1"/>
        <v>1</v>
      </c>
      <c r="BY24" s="16" t="str">
        <f>IF(Wedstrijden!L18="x","BB","")</f>
        <v>BB</v>
      </c>
      <c r="BZ24" s="16" t="str">
        <f>IF(Wedstrijden!M18="x","B","")</f>
        <v>B</v>
      </c>
      <c r="CA24" s="16" t="str">
        <f>IF(Wedstrijden!N18="x","L1","")</f>
        <v>L1</v>
      </c>
      <c r="CB24" s="16" t="str">
        <f>IF(Wedstrijden!O18="x","L2","")</f>
        <v>L2</v>
      </c>
      <c r="CC24" s="16" t="str">
        <f>IF(Wedstrijden!P18="x","M1","")</f>
        <v>M1</v>
      </c>
      <c r="CD24" s="16" t="str">
        <f>IF(Wedstrijden!Q18="x","M2","")</f>
        <v>M2</v>
      </c>
      <c r="CE24" s="16" t="str">
        <f>IF(Wedstrijden!R18="x","Z1","")</f>
        <v>Z1</v>
      </c>
      <c r="CF24" s="16" t="str">
        <f>IF(Wedstrijden!S18="x","Z2","")</f>
        <v>Z2</v>
      </c>
      <c r="CG24" s="16" t="str">
        <f>IF(Wedstrijden!T18="x","ZZL","")</f>
        <v>ZZL</v>
      </c>
      <c r="CL24" s="16" t="str">
        <f>IF(COUNTA(Wedstrijden!AR18:BB18)&lt;&gt;0,2,"")</f>
        <v/>
      </c>
      <c r="CM24" s="16" t="str">
        <f t="shared" si="2"/>
        <v/>
      </c>
      <c r="CN24" s="16" t="str">
        <f>IF(Wedstrijden!AR18="x","AA","")</f>
        <v/>
      </c>
      <c r="CO24" s="16" t="str">
        <f>IF(Wedstrijden!AS18="x","A","")</f>
        <v/>
      </c>
      <c r="CP24" s="16" t="str">
        <f>IF(Wedstrijden!AT18="x","BB","")</f>
        <v/>
      </c>
      <c r="CQ24" s="16" t="str">
        <f>IF(Wedstrijden!AU18="x","B","")</f>
        <v/>
      </c>
      <c r="CR24" s="16" t="str">
        <f>IF(Wedstrijden!AV18="x","L","")</f>
        <v/>
      </c>
      <c r="CS24" s="16" t="str">
        <f>IF(Wedstrijden!AW18="x","M","")</f>
        <v/>
      </c>
      <c r="CT24" s="16" t="str">
        <f>IF(Wedstrijden!AX18="x","Z","")</f>
        <v/>
      </c>
      <c r="CU24" s="16" t="str">
        <f>IF(Wedstrijden!BB18="x","ZZ","")</f>
        <v/>
      </c>
      <c r="CV24" s="16" t="str">
        <f>IF(COUNTA(Wedstrijden!AI18:AP18)&lt;&gt;0,2,"")</f>
        <v/>
      </c>
      <c r="CW24" s="16" t="str">
        <f t="shared" si="3"/>
        <v/>
      </c>
      <c r="CX24" s="16" t="str">
        <f>IF(Wedstrijden!AI18="x","BB","")</f>
        <v/>
      </c>
      <c r="CY24" s="16" t="str">
        <f>IF(Wedstrijden!AJ18="x","B","")</f>
        <v/>
      </c>
      <c r="CZ24" s="16" t="str">
        <f>IF(Wedstrijden!AK18="x","L","")</f>
        <v/>
      </c>
      <c r="DA24" s="16" t="str">
        <f>IF(Wedstrijden!AL18="x","M","")</f>
        <v/>
      </c>
      <c r="DB24" s="16" t="str">
        <f>IF(Wedstrijden!AM18="x","Z","")</f>
        <v/>
      </c>
      <c r="DC24" s="16" t="str">
        <f>IF(Wedstrijden!AN18="x","ZZ","")</f>
        <v/>
      </c>
      <c r="DD24" s="16" t="str">
        <f>IF(Wedstrijden!AP18="x","1.40","")</f>
        <v/>
      </c>
      <c r="DE24" s="16" t="str">
        <f>IF(COUNTA(Wedstrijden!BC18:BE18)&lt;&gt;0,6,"")</f>
        <v/>
      </c>
      <c r="DF24" s="16" t="str">
        <f t="shared" si="4"/>
        <v/>
      </c>
      <c r="DG24" s="16" t="str">
        <f>IF(Wedstrijden!BC18="x","L","")</f>
        <v/>
      </c>
      <c r="DH24" s="16" t="str">
        <f>IF(Wedstrijden!BD18="x","M","")</f>
        <v/>
      </c>
      <c r="DI24" s="16" t="str">
        <f>IF(Wedstrijden!BE18="x","Z","")</f>
        <v/>
      </c>
      <c r="DJ24" s="16" t="str">
        <f>IF(Wedstrijden!BF18="x","Z","")</f>
        <v/>
      </c>
      <c r="DK24" s="16" t="str">
        <f>IF(COUNTA(Wedstrijden!BG18:BI18)&lt;&gt;0,6,"")</f>
        <v/>
      </c>
      <c r="DL24" s="16" t="str">
        <f t="shared" si="5"/>
        <v/>
      </c>
      <c r="DM24" s="16" t="str">
        <f>IF(Wedstrijden!BG18="x","L","")</f>
        <v/>
      </c>
      <c r="DN24" s="16" t="str">
        <f>IF(Wedstrijden!BH18="x","M","")</f>
        <v/>
      </c>
      <c r="DO24" s="16" t="str">
        <f>IF(Wedstrijden!BI18="x","Z","")</f>
        <v/>
      </c>
      <c r="DP24" s="16" t="str">
        <f>IF(Wedstrijden!BJ18="x","Z","")</f>
        <v/>
      </c>
    </row>
    <row r="25" spans="1:120" ht="14.4" x14ac:dyDescent="0.3">
      <c r="A25" s="18" t="str">
        <f>Wedstrijden!A19</f>
        <v>12-4-2025</v>
      </c>
      <c r="B25" s="16" t="str">
        <f>IFERROR(VLOOKUP(Wedstrijden!#REF!,#REF!,2,FALSE),"")</f>
        <v/>
      </c>
      <c r="C25" s="16" t="str">
        <f>Wedstrijden!E19</f>
        <v>KNHS Kring De Drie Stromen</v>
      </c>
      <c r="D25" s="16" t="str">
        <f>IFERROR(VLOOKUP(Wedstrijden!#REF!,#REF!,2,FALSE),"")</f>
        <v/>
      </c>
      <c r="E25" s="16" t="str">
        <f>IFERROR(VLOOKUP(Wedstrijden!#REF!,#REF!,5,FALSE),"")</f>
        <v/>
      </c>
      <c r="F25" s="16" t="e">
        <f>IF(Wedstrijden!#REF!&lt;&gt;"",Wedstrijden!#REF!,"")</f>
        <v>#REF!</v>
      </c>
      <c r="G25" s="16" t="e">
        <f>IF(Wedstrijden!#REF!="Indoor",1,0)</f>
        <v>#REF!</v>
      </c>
      <c r="H25" s="16" t="e">
        <f>Wedstrijden!#REF!</f>
        <v>#REF!</v>
      </c>
      <c r="I25" s="16" t="e">
        <f>IF(Wedstrijden!#REF!="Nee",0,IF(Wedstrijden!#REF!="Ja",1,""))</f>
        <v>#REF!</v>
      </c>
      <c r="J25" s="16" t="e">
        <f>IF(Wedstrijden!#REF!&lt;&gt;"",Wedstrijden!#REF!,"")</f>
        <v>#REF!</v>
      </c>
      <c r="BJ25" s="16">
        <f>IF(COUNTA(Wedstrijden!U19:AC19)&lt;&gt;0,1,"")</f>
        <v>1</v>
      </c>
      <c r="BK25" s="16">
        <f t="shared" si="0"/>
        <v>2</v>
      </c>
      <c r="BL25" s="16" t="e">
        <f>IF(Wedstrijden!#REF!="x","AA","")</f>
        <v>#REF!</v>
      </c>
      <c r="BM25" s="16" t="e">
        <f>IF(Wedstrijden!#REF!="x","A","")</f>
        <v>#REF!</v>
      </c>
      <c r="BN25" s="16" t="str">
        <f>IF(Wedstrijden!U19="x","B1","")</f>
        <v/>
      </c>
      <c r="BO25" s="16" t="e">
        <f>IF(Wedstrijden!#REF!="x","BB","")</f>
        <v>#REF!</v>
      </c>
      <c r="BP25" s="16" t="str">
        <f>IF(Wedstrijden!W19="x","B","")</f>
        <v>B</v>
      </c>
      <c r="BQ25" s="16" t="str">
        <f>IF(Wedstrijden!X19="x","L1","")</f>
        <v>L1</v>
      </c>
      <c r="BR25" s="16" t="str">
        <f>IF(Wedstrijden!Y19="x","L2","")</f>
        <v>L2</v>
      </c>
      <c r="BS25" s="16" t="str">
        <f>IF(Wedstrijden!Z19="x","M1","")</f>
        <v>M1</v>
      </c>
      <c r="BT25" s="16" t="str">
        <f>IF(Wedstrijden!AA19="x","M2","")</f>
        <v>M2</v>
      </c>
      <c r="BU25" s="16" t="str">
        <f>IF(Wedstrijden!AB19="x","Z1","")</f>
        <v>Z1</v>
      </c>
      <c r="BV25" s="16" t="str">
        <f>IF(Wedstrijden!AC19="x","Z2","")</f>
        <v>Z2</v>
      </c>
      <c r="BW25" s="16">
        <f>IF(COUNTA(Wedstrijden!L19:T19)&lt;&gt;0,1,"")</f>
        <v>1</v>
      </c>
      <c r="BX25" s="16">
        <f t="shared" si="1"/>
        <v>1</v>
      </c>
      <c r="BY25" s="16" t="str">
        <f>IF(Wedstrijden!L19="x","BB","")</f>
        <v>BB</v>
      </c>
      <c r="BZ25" s="16" t="str">
        <f>IF(Wedstrijden!M19="x","B","")</f>
        <v>B</v>
      </c>
      <c r="CA25" s="16" t="str">
        <f>IF(Wedstrijden!N19="x","L1","")</f>
        <v>L1</v>
      </c>
      <c r="CB25" s="16" t="str">
        <f>IF(Wedstrijden!O19="x","L2","")</f>
        <v>L2</v>
      </c>
      <c r="CC25" s="16" t="str">
        <f>IF(Wedstrijden!P19="x","M1","")</f>
        <v>M1</v>
      </c>
      <c r="CD25" s="16" t="str">
        <f>IF(Wedstrijden!Q19="x","M2","")</f>
        <v>M2</v>
      </c>
      <c r="CE25" s="16" t="str">
        <f>IF(Wedstrijden!R19="x","Z1","")</f>
        <v>Z1</v>
      </c>
      <c r="CF25" s="16" t="str">
        <f>IF(Wedstrijden!S19="x","Z2","")</f>
        <v>Z2</v>
      </c>
      <c r="CG25" s="16" t="str">
        <f>IF(Wedstrijden!T19="x","ZZL","")</f>
        <v>ZZL</v>
      </c>
      <c r="CL25" s="16" t="str">
        <f>IF(COUNTA(Wedstrijden!AR19:BB19)&lt;&gt;0,2,"")</f>
        <v/>
      </c>
      <c r="CM25" s="16" t="str">
        <f t="shared" si="2"/>
        <v/>
      </c>
      <c r="CN25" s="16" t="str">
        <f>IF(Wedstrijden!AR19="x","AA","")</f>
        <v/>
      </c>
      <c r="CO25" s="16" t="str">
        <f>IF(Wedstrijden!AS19="x","A","")</f>
        <v/>
      </c>
      <c r="CP25" s="16" t="str">
        <f>IF(Wedstrijden!AT19="x","BB","")</f>
        <v/>
      </c>
      <c r="CQ25" s="16" t="str">
        <f>IF(Wedstrijden!AU19="x","B","")</f>
        <v/>
      </c>
      <c r="CR25" s="16" t="str">
        <f>IF(Wedstrijden!AV19="x","L","")</f>
        <v/>
      </c>
      <c r="CS25" s="16" t="str">
        <f>IF(Wedstrijden!AW19="x","M","")</f>
        <v/>
      </c>
      <c r="CT25" s="16" t="str">
        <f>IF(Wedstrijden!AX19="x","Z","")</f>
        <v/>
      </c>
      <c r="CU25" s="16" t="str">
        <f>IF(Wedstrijden!BB19="x","ZZ","")</f>
        <v/>
      </c>
      <c r="CV25" s="16" t="str">
        <f>IF(COUNTA(Wedstrijden!AI19:AP19)&lt;&gt;0,2,"")</f>
        <v/>
      </c>
      <c r="CW25" s="16" t="str">
        <f t="shared" si="3"/>
        <v/>
      </c>
      <c r="CX25" s="16" t="str">
        <f>IF(Wedstrijden!AI19="x","BB","")</f>
        <v/>
      </c>
      <c r="CY25" s="16" t="str">
        <f>IF(Wedstrijden!AJ19="x","B","")</f>
        <v/>
      </c>
      <c r="CZ25" s="16" t="str">
        <f>IF(Wedstrijden!AK19="x","L","")</f>
        <v/>
      </c>
      <c r="DA25" s="16" t="str">
        <f>IF(Wedstrijden!AL19="x","M","")</f>
        <v/>
      </c>
      <c r="DB25" s="16" t="str">
        <f>IF(Wedstrijden!AM19="x","Z","")</f>
        <v/>
      </c>
      <c r="DC25" s="16" t="str">
        <f>IF(Wedstrijden!AN19="x","ZZ","")</f>
        <v/>
      </c>
      <c r="DD25" s="16" t="str">
        <f>IF(Wedstrijden!AP19="x","1.40","")</f>
        <v/>
      </c>
      <c r="DE25" s="16" t="str">
        <f>IF(COUNTA(Wedstrijden!BC19:BE19)&lt;&gt;0,6,"")</f>
        <v/>
      </c>
      <c r="DF25" s="16" t="str">
        <f t="shared" si="4"/>
        <v/>
      </c>
      <c r="DG25" s="16" t="str">
        <f>IF(Wedstrijden!BC19="x","L","")</f>
        <v/>
      </c>
      <c r="DH25" s="16" t="str">
        <f>IF(Wedstrijden!BD19="x","M","")</f>
        <v/>
      </c>
      <c r="DI25" s="16" t="str">
        <f>IF(Wedstrijden!BE19="x","Z","")</f>
        <v/>
      </c>
      <c r="DJ25" s="16" t="str">
        <f>IF(Wedstrijden!BF19="x","Z","")</f>
        <v/>
      </c>
      <c r="DK25" s="16" t="str">
        <f>IF(COUNTA(Wedstrijden!BG19:BI19)&lt;&gt;0,6,"")</f>
        <v/>
      </c>
      <c r="DL25" s="16" t="str">
        <f t="shared" si="5"/>
        <v/>
      </c>
      <c r="DM25" s="16" t="str">
        <f>IF(Wedstrijden!BG19="x","L","")</f>
        <v/>
      </c>
      <c r="DN25" s="16" t="str">
        <f>IF(Wedstrijden!BH19="x","M","")</f>
        <v/>
      </c>
      <c r="DO25" s="16" t="str">
        <f>IF(Wedstrijden!BI19="x","Z","")</f>
        <v/>
      </c>
      <c r="DP25" s="16" t="str">
        <f>IF(Wedstrijden!BJ19="x","Z","")</f>
        <v/>
      </c>
    </row>
    <row r="26" spans="1:120" ht="14.4" x14ac:dyDescent="0.3">
      <c r="A26" s="18" t="str">
        <f>Wedstrijden!A20</f>
        <v>12-4-2025</v>
      </c>
      <c r="B26" s="16" t="str">
        <f>IFERROR(VLOOKUP(Wedstrijden!#REF!,#REF!,2,FALSE),"")</f>
        <v/>
      </c>
      <c r="C26" s="16" t="str">
        <f>Wedstrijden!E20</f>
        <v>KNHS Kring De Drie Stromen</v>
      </c>
      <c r="D26" s="16" t="str">
        <f>IFERROR(VLOOKUP(Wedstrijden!#REF!,#REF!,2,FALSE),"")</f>
        <v/>
      </c>
      <c r="E26" s="16" t="str">
        <f>IFERROR(VLOOKUP(Wedstrijden!#REF!,#REF!,5,FALSE),"")</f>
        <v/>
      </c>
      <c r="F26" s="16" t="e">
        <f>IF(Wedstrijden!#REF!&lt;&gt;"",Wedstrijden!#REF!,"")</f>
        <v>#REF!</v>
      </c>
      <c r="G26" s="16" t="e">
        <f>IF(Wedstrijden!#REF!="Indoor",1,0)</f>
        <v>#REF!</v>
      </c>
      <c r="H26" s="16" t="e">
        <f>Wedstrijden!#REF!</f>
        <v>#REF!</v>
      </c>
      <c r="I26" s="16" t="e">
        <f>IF(Wedstrijden!#REF!="Nee",0,IF(Wedstrijden!#REF!="Ja",1,""))</f>
        <v>#REF!</v>
      </c>
      <c r="J26" s="16" t="e">
        <f>IF(Wedstrijden!#REF!&lt;&gt;"",Wedstrijden!#REF!,"")</f>
        <v>#REF!</v>
      </c>
      <c r="BJ26" s="16">
        <f>IF(COUNTA(Wedstrijden!U20:AC20)&lt;&gt;0,1,"")</f>
        <v>1</v>
      </c>
      <c r="BK26" s="16">
        <f t="shared" si="0"/>
        <v>2</v>
      </c>
      <c r="BL26" s="16" t="e">
        <f>IF(Wedstrijden!#REF!="x","AA","")</f>
        <v>#REF!</v>
      </c>
      <c r="BM26" s="16" t="e">
        <f>IF(Wedstrijden!#REF!="x","A","")</f>
        <v>#REF!</v>
      </c>
      <c r="BN26" s="16" t="str">
        <f>IF(Wedstrijden!U20="x","B1","")</f>
        <v>B1</v>
      </c>
      <c r="BO26" s="16" t="e">
        <f>IF(Wedstrijden!#REF!="x","BB","")</f>
        <v>#REF!</v>
      </c>
      <c r="BP26" s="16" t="str">
        <f>IF(Wedstrijden!W20="x","B","")</f>
        <v/>
      </c>
      <c r="BQ26" s="16" t="str">
        <f>IF(Wedstrijden!X20="x","L1","")</f>
        <v/>
      </c>
      <c r="BR26" s="16" t="str">
        <f>IF(Wedstrijden!Y20="x","L2","")</f>
        <v/>
      </c>
      <c r="BS26" s="16" t="str">
        <f>IF(Wedstrijden!Z20="x","M1","")</f>
        <v/>
      </c>
      <c r="BT26" s="16" t="str">
        <f>IF(Wedstrijden!AA20="x","M2","")</f>
        <v/>
      </c>
      <c r="BU26" s="16" t="str">
        <f>IF(Wedstrijden!AB20="x","Z1","")</f>
        <v/>
      </c>
      <c r="BV26" s="16" t="str">
        <f>IF(Wedstrijden!AC20="x","Z2","")</f>
        <v/>
      </c>
      <c r="BW26" s="16" t="str">
        <f>IF(COUNTA(Wedstrijden!L20:T20)&lt;&gt;0,1,"")</f>
        <v/>
      </c>
      <c r="BX26" s="16" t="str">
        <f t="shared" si="1"/>
        <v/>
      </c>
      <c r="BY26" s="16" t="str">
        <f>IF(Wedstrijden!L20="x","BB","")</f>
        <v/>
      </c>
      <c r="BZ26" s="16" t="str">
        <f>IF(Wedstrijden!M20="x","B","")</f>
        <v/>
      </c>
      <c r="CA26" s="16" t="str">
        <f>IF(Wedstrijden!N20="x","L1","")</f>
        <v/>
      </c>
      <c r="CB26" s="16" t="str">
        <f>IF(Wedstrijden!O20="x","L2","")</f>
        <v/>
      </c>
      <c r="CC26" s="16" t="str">
        <f>IF(Wedstrijden!P20="x","M1","")</f>
        <v/>
      </c>
      <c r="CD26" s="16" t="str">
        <f>IF(Wedstrijden!Q20="x","M2","")</f>
        <v/>
      </c>
      <c r="CE26" s="16" t="str">
        <f>IF(Wedstrijden!R20="x","Z1","")</f>
        <v/>
      </c>
      <c r="CF26" s="16" t="str">
        <f>IF(Wedstrijden!S20="x","Z2","")</f>
        <v/>
      </c>
      <c r="CG26" s="16" t="str">
        <f>IF(Wedstrijden!T20="x","ZZL","")</f>
        <v/>
      </c>
      <c r="CL26" s="16" t="str">
        <f>IF(COUNTA(Wedstrijden!AR20:BB20)&lt;&gt;0,2,"")</f>
        <v/>
      </c>
      <c r="CM26" s="16" t="str">
        <f t="shared" si="2"/>
        <v/>
      </c>
      <c r="CN26" s="16" t="str">
        <f>IF(Wedstrijden!AR20="x","AA","")</f>
        <v/>
      </c>
      <c r="CO26" s="16" t="str">
        <f>IF(Wedstrijden!AS20="x","A","")</f>
        <v/>
      </c>
      <c r="CP26" s="16" t="str">
        <f>IF(Wedstrijden!AT20="x","BB","")</f>
        <v/>
      </c>
      <c r="CQ26" s="16" t="str">
        <f>IF(Wedstrijden!AU20="x","B","")</f>
        <v/>
      </c>
      <c r="CR26" s="16" t="str">
        <f>IF(Wedstrijden!AV20="x","L","")</f>
        <v/>
      </c>
      <c r="CS26" s="16" t="str">
        <f>IF(Wedstrijden!AW20="x","M","")</f>
        <v/>
      </c>
      <c r="CT26" s="16" t="str">
        <f>IF(Wedstrijden!AX20="x","Z","")</f>
        <v/>
      </c>
      <c r="CU26" s="16" t="str">
        <f>IF(Wedstrijden!BB20="x","ZZ","")</f>
        <v/>
      </c>
      <c r="CV26" s="16" t="str">
        <f>IF(COUNTA(Wedstrijden!AI20:AP20)&lt;&gt;0,2,"")</f>
        <v/>
      </c>
      <c r="CW26" s="16" t="str">
        <f t="shared" si="3"/>
        <v/>
      </c>
      <c r="CX26" s="16" t="str">
        <f>IF(Wedstrijden!AI20="x","BB","")</f>
        <v/>
      </c>
      <c r="CY26" s="16" t="str">
        <f>IF(Wedstrijden!AJ20="x","B","")</f>
        <v/>
      </c>
      <c r="CZ26" s="16" t="str">
        <f>IF(Wedstrijden!AK20="x","L","")</f>
        <v/>
      </c>
      <c r="DA26" s="16" t="str">
        <f>IF(Wedstrijden!AL20="x","M","")</f>
        <v/>
      </c>
      <c r="DB26" s="16" t="str">
        <f>IF(Wedstrijden!AM20="x","Z","")</f>
        <v/>
      </c>
      <c r="DC26" s="16" t="str">
        <f>IF(Wedstrijden!AN20="x","ZZ","")</f>
        <v/>
      </c>
      <c r="DD26" s="16" t="str">
        <f>IF(Wedstrijden!AP20="x","1.40","")</f>
        <v/>
      </c>
      <c r="DE26" s="16" t="str">
        <f>IF(COUNTA(Wedstrijden!BC20:BE20)&lt;&gt;0,6,"")</f>
        <v/>
      </c>
      <c r="DF26" s="16" t="str">
        <f t="shared" si="4"/>
        <v/>
      </c>
      <c r="DG26" s="16" t="str">
        <f>IF(Wedstrijden!BC20="x","L","")</f>
        <v/>
      </c>
      <c r="DH26" s="16" t="str">
        <f>IF(Wedstrijden!BD20="x","M","")</f>
        <v/>
      </c>
      <c r="DI26" s="16" t="str">
        <f>IF(Wedstrijden!BE20="x","Z","")</f>
        <v/>
      </c>
      <c r="DJ26" s="16" t="str">
        <f>IF(Wedstrijden!BF20="x","Z","")</f>
        <v/>
      </c>
      <c r="DK26" s="16" t="str">
        <f>IF(COUNTA(Wedstrijden!BG20:BI20)&lt;&gt;0,6,"")</f>
        <v/>
      </c>
      <c r="DL26" s="16" t="str">
        <f t="shared" si="5"/>
        <v/>
      </c>
      <c r="DM26" s="16" t="str">
        <f>IF(Wedstrijden!BG20="x","L","")</f>
        <v/>
      </c>
      <c r="DN26" s="16" t="str">
        <f>IF(Wedstrijden!BH20="x","M","")</f>
        <v/>
      </c>
      <c r="DO26" s="16" t="str">
        <f>IF(Wedstrijden!BI20="x","Z","")</f>
        <v/>
      </c>
      <c r="DP26" s="16" t="str">
        <f>IF(Wedstrijden!BJ20="x","Z","")</f>
        <v/>
      </c>
    </row>
    <row r="27" spans="1:120" ht="14.4" x14ac:dyDescent="0.3">
      <c r="A27" s="18" t="str">
        <f>Wedstrijden!A21</f>
        <v>12-4-2025</v>
      </c>
      <c r="B27" s="16" t="str">
        <f>IFERROR(VLOOKUP(Wedstrijden!#REF!,#REF!,2,FALSE),"")</f>
        <v/>
      </c>
      <c r="C27" s="16" t="str">
        <f>Wedstrijden!E21</f>
        <v>KNHS Kring Noord Oost Friesland</v>
      </c>
      <c r="D27" s="16" t="str">
        <f>IFERROR(VLOOKUP(Wedstrijden!#REF!,#REF!,2,FALSE),"")</f>
        <v/>
      </c>
      <c r="E27" s="16" t="str">
        <f>IFERROR(VLOOKUP(Wedstrijden!#REF!,#REF!,5,FALSE),"")</f>
        <v/>
      </c>
      <c r="F27" s="16" t="e">
        <f>IF(Wedstrijden!#REF!&lt;&gt;"",Wedstrijden!#REF!,"")</f>
        <v>#REF!</v>
      </c>
      <c r="G27" s="16" t="e">
        <f>IF(Wedstrijden!#REF!="Indoor",1,0)</f>
        <v>#REF!</v>
      </c>
      <c r="H27" s="16" t="e">
        <f>Wedstrijden!#REF!</f>
        <v>#REF!</v>
      </c>
      <c r="I27" s="16" t="e">
        <f>IF(Wedstrijden!#REF!="Nee",0,IF(Wedstrijden!#REF!="Ja",1,""))</f>
        <v>#REF!</v>
      </c>
      <c r="J27" s="16" t="e">
        <f>IF(Wedstrijden!#REF!&lt;&gt;"",Wedstrijden!#REF!,"")</f>
        <v>#REF!</v>
      </c>
      <c r="BJ27" s="16" t="str">
        <f>IF(COUNTA(Wedstrijden!U21:AC21)&lt;&gt;0,1,"")</f>
        <v/>
      </c>
      <c r="BK27" s="16" t="str">
        <f t="shared" si="0"/>
        <v/>
      </c>
      <c r="BL27" s="16" t="e">
        <f>IF(Wedstrijden!#REF!="x","AA","")</f>
        <v>#REF!</v>
      </c>
      <c r="BM27" s="16" t="e">
        <f>IF(Wedstrijden!#REF!="x","A","")</f>
        <v>#REF!</v>
      </c>
      <c r="BN27" s="16" t="str">
        <f>IF(Wedstrijden!U21="x","B1","")</f>
        <v/>
      </c>
      <c r="BO27" s="16" t="e">
        <f>IF(Wedstrijden!#REF!="x","BB","")</f>
        <v>#REF!</v>
      </c>
      <c r="BP27" s="16" t="str">
        <f>IF(Wedstrijden!W21="x","B","")</f>
        <v/>
      </c>
      <c r="BQ27" s="16" t="str">
        <f>IF(Wedstrijden!X21="x","L1","")</f>
        <v/>
      </c>
      <c r="BR27" s="16" t="str">
        <f>IF(Wedstrijden!Y21="x","L2","")</f>
        <v/>
      </c>
      <c r="BS27" s="16" t="str">
        <f>IF(Wedstrijden!Z21="x","M1","")</f>
        <v/>
      </c>
      <c r="BT27" s="16" t="str">
        <f>IF(Wedstrijden!AA21="x","M2","")</f>
        <v/>
      </c>
      <c r="BU27" s="16" t="str">
        <f>IF(Wedstrijden!AB21="x","Z1","")</f>
        <v/>
      </c>
      <c r="BV27" s="16" t="str">
        <f>IF(Wedstrijden!AC21="x","Z2","")</f>
        <v/>
      </c>
      <c r="BW27" s="16">
        <f>IF(COUNTA(Wedstrijden!L21:T21)&lt;&gt;0,1,"")</f>
        <v>1</v>
      </c>
      <c r="BX27" s="16">
        <f t="shared" si="1"/>
        <v>1</v>
      </c>
      <c r="BY27" s="16" t="str">
        <f>IF(Wedstrijden!L21="x","BB","")</f>
        <v>BB</v>
      </c>
      <c r="BZ27" s="16" t="str">
        <f>IF(Wedstrijden!M21="x","B","")</f>
        <v>B</v>
      </c>
      <c r="CA27" s="16" t="str">
        <f>IF(Wedstrijden!N21="x","L1","")</f>
        <v>L1</v>
      </c>
      <c r="CB27" s="16" t="str">
        <f>IF(Wedstrijden!O21="x","L2","")</f>
        <v>L2</v>
      </c>
      <c r="CC27" s="16" t="str">
        <f>IF(Wedstrijden!P21="x","M1","")</f>
        <v>M1</v>
      </c>
      <c r="CD27" s="16" t="str">
        <f>IF(Wedstrijden!Q21="x","M2","")</f>
        <v>M2</v>
      </c>
      <c r="CE27" s="16" t="str">
        <f>IF(Wedstrijden!R21="x","Z1","")</f>
        <v/>
      </c>
      <c r="CF27" s="16" t="str">
        <f>IF(Wedstrijden!S21="x","Z2","")</f>
        <v/>
      </c>
      <c r="CG27" s="16" t="str">
        <f>IF(Wedstrijden!T21="x","ZZL","")</f>
        <v/>
      </c>
      <c r="CL27" s="16" t="str">
        <f>IF(COUNTA(Wedstrijden!AR21:BB21)&lt;&gt;0,2,"")</f>
        <v/>
      </c>
      <c r="CM27" s="16" t="str">
        <f t="shared" si="2"/>
        <v/>
      </c>
      <c r="CN27" s="16" t="str">
        <f>IF(Wedstrijden!AR21="x","AA","")</f>
        <v/>
      </c>
      <c r="CO27" s="16" t="str">
        <f>IF(Wedstrijden!AS21="x","A","")</f>
        <v/>
      </c>
      <c r="CP27" s="16" t="str">
        <f>IF(Wedstrijden!AT21="x","BB","")</f>
        <v/>
      </c>
      <c r="CQ27" s="16" t="str">
        <f>IF(Wedstrijden!AU21="x","B","")</f>
        <v/>
      </c>
      <c r="CR27" s="16" t="str">
        <f>IF(Wedstrijden!AV21="x","L","")</f>
        <v/>
      </c>
      <c r="CS27" s="16" t="str">
        <f>IF(Wedstrijden!AW21="x","M","")</f>
        <v/>
      </c>
      <c r="CT27" s="16" t="str">
        <f>IF(Wedstrijden!AX21="x","Z","")</f>
        <v/>
      </c>
      <c r="CU27" s="16" t="str">
        <f>IF(Wedstrijden!BB21="x","ZZ","")</f>
        <v/>
      </c>
      <c r="CV27" s="16" t="str">
        <f>IF(COUNTA(Wedstrijden!AI21:AP21)&lt;&gt;0,2,"")</f>
        <v/>
      </c>
      <c r="CW27" s="16" t="str">
        <f t="shared" si="3"/>
        <v/>
      </c>
      <c r="CX27" s="16" t="str">
        <f>IF(Wedstrijden!AI21="x","BB","")</f>
        <v/>
      </c>
      <c r="CY27" s="16" t="str">
        <f>IF(Wedstrijden!AJ21="x","B","")</f>
        <v/>
      </c>
      <c r="CZ27" s="16" t="str">
        <f>IF(Wedstrijden!AK21="x","L","")</f>
        <v/>
      </c>
      <c r="DA27" s="16" t="str">
        <f>IF(Wedstrijden!AL21="x","M","")</f>
        <v/>
      </c>
      <c r="DB27" s="16" t="str">
        <f>IF(Wedstrijden!AM21="x","Z","")</f>
        <v/>
      </c>
      <c r="DC27" s="16" t="str">
        <f>IF(Wedstrijden!AN21="x","ZZ","")</f>
        <v/>
      </c>
      <c r="DD27" s="16" t="str">
        <f>IF(Wedstrijden!AP21="x","1.40","")</f>
        <v/>
      </c>
      <c r="DE27" s="16" t="str">
        <f>IF(COUNTA(Wedstrijden!BC21:BE21)&lt;&gt;0,6,"")</f>
        <v/>
      </c>
      <c r="DF27" s="16" t="str">
        <f t="shared" si="4"/>
        <v/>
      </c>
      <c r="DG27" s="16" t="str">
        <f>IF(Wedstrijden!BC21="x","L","")</f>
        <v/>
      </c>
      <c r="DH27" s="16" t="str">
        <f>IF(Wedstrijden!BD21="x","M","")</f>
        <v/>
      </c>
      <c r="DI27" s="16" t="str">
        <f>IF(Wedstrijden!BE21="x","Z","")</f>
        <v/>
      </c>
      <c r="DJ27" s="16" t="str">
        <f>IF(Wedstrijden!BF21="x","Z","")</f>
        <v/>
      </c>
      <c r="DK27" s="16" t="str">
        <f>IF(COUNTA(Wedstrijden!BG21:BI21)&lt;&gt;0,6,"")</f>
        <v/>
      </c>
      <c r="DL27" s="16" t="str">
        <f t="shared" si="5"/>
        <v/>
      </c>
      <c r="DM27" s="16" t="str">
        <f>IF(Wedstrijden!BG21="x","L","")</f>
        <v/>
      </c>
      <c r="DN27" s="16" t="str">
        <f>IF(Wedstrijden!BH21="x","M","")</f>
        <v/>
      </c>
      <c r="DO27" s="16" t="str">
        <f>IF(Wedstrijden!BI21="x","Z","")</f>
        <v/>
      </c>
      <c r="DP27" s="16" t="str">
        <f>IF(Wedstrijden!BJ21="x","Z","")</f>
        <v/>
      </c>
    </row>
    <row r="28" spans="1:120" ht="14.4" x14ac:dyDescent="0.3">
      <c r="A28" s="18" t="str">
        <f>Wedstrijden!A22</f>
        <v>12-4-2025</v>
      </c>
      <c r="B28" s="16" t="str">
        <f>IFERROR(VLOOKUP(Wedstrijden!#REF!,#REF!,2,FALSE),"")</f>
        <v/>
      </c>
      <c r="C28" s="16" t="str">
        <f>Wedstrijden!E22</f>
        <v>Licenties Wedstrijdorganisaties Friesland Kring</v>
      </c>
      <c r="D28" s="16" t="str">
        <f>IFERROR(VLOOKUP(Wedstrijden!#REF!,#REF!,2,FALSE),"")</f>
        <v/>
      </c>
      <c r="E28" s="16" t="str">
        <f>IFERROR(VLOOKUP(Wedstrijden!#REF!,#REF!,5,FALSE),"")</f>
        <v/>
      </c>
      <c r="F28" s="16" t="e">
        <f>IF(Wedstrijden!#REF!&lt;&gt;"",Wedstrijden!#REF!,"")</f>
        <v>#REF!</v>
      </c>
      <c r="G28" s="16" t="e">
        <f>IF(Wedstrijden!#REF!="Indoor",1,0)</f>
        <v>#REF!</v>
      </c>
      <c r="H28" s="16" t="e">
        <f>Wedstrijden!#REF!</f>
        <v>#REF!</v>
      </c>
      <c r="I28" s="16" t="e">
        <f>IF(Wedstrijden!#REF!="Nee",0,IF(Wedstrijden!#REF!="Ja",1,""))</f>
        <v>#REF!</v>
      </c>
      <c r="J28" s="16" t="e">
        <f>IF(Wedstrijden!#REF!&lt;&gt;"",Wedstrijden!#REF!,"")</f>
        <v>#REF!</v>
      </c>
      <c r="BJ28" s="16" t="str">
        <f>IF(COUNTA(Wedstrijden!U22:AC22)&lt;&gt;0,1,"")</f>
        <v/>
      </c>
      <c r="BK28" s="16" t="str">
        <f t="shared" si="0"/>
        <v/>
      </c>
      <c r="BL28" s="16" t="e">
        <f>IF(Wedstrijden!#REF!="x","AA","")</f>
        <v>#REF!</v>
      </c>
      <c r="BM28" s="16" t="e">
        <f>IF(Wedstrijden!#REF!="x","A","")</f>
        <v>#REF!</v>
      </c>
      <c r="BN28" s="16" t="str">
        <f>IF(Wedstrijden!U22="x","B1","")</f>
        <v/>
      </c>
      <c r="BO28" s="16" t="e">
        <f>IF(Wedstrijden!#REF!="x","BB","")</f>
        <v>#REF!</v>
      </c>
      <c r="BP28" s="16" t="str">
        <f>IF(Wedstrijden!W22="x","B","")</f>
        <v/>
      </c>
      <c r="BQ28" s="16" t="str">
        <f>IF(Wedstrijden!X22="x","L1","")</f>
        <v/>
      </c>
      <c r="BR28" s="16" t="str">
        <f>IF(Wedstrijden!Y22="x","L2","")</f>
        <v/>
      </c>
      <c r="BS28" s="16" t="str">
        <f>IF(Wedstrijden!Z22="x","M1","")</f>
        <v/>
      </c>
      <c r="BT28" s="16" t="str">
        <f>IF(Wedstrijden!AA22="x","M2","")</f>
        <v/>
      </c>
      <c r="BU28" s="16" t="str">
        <f>IF(Wedstrijden!AB22="x","Z1","")</f>
        <v/>
      </c>
      <c r="BV28" s="16" t="str">
        <f>IF(Wedstrijden!AC22="x","Z2","")</f>
        <v/>
      </c>
      <c r="BW28" s="16">
        <f>IF(COUNTA(Wedstrijden!L22:T22)&lt;&gt;0,1,"")</f>
        <v>1</v>
      </c>
      <c r="BX28" s="16">
        <f t="shared" si="1"/>
        <v>1</v>
      </c>
      <c r="BY28" s="16" t="str">
        <f>IF(Wedstrijden!L22="x","BB","")</f>
        <v/>
      </c>
      <c r="BZ28" s="16" t="str">
        <f>IF(Wedstrijden!M22="x","B","")</f>
        <v>B</v>
      </c>
      <c r="CA28" s="16" t="str">
        <f>IF(Wedstrijden!N22="x","L1","")</f>
        <v>L1</v>
      </c>
      <c r="CB28" s="16" t="str">
        <f>IF(Wedstrijden!O22="x","L2","")</f>
        <v>L2</v>
      </c>
      <c r="CC28" s="16" t="str">
        <f>IF(Wedstrijden!P22="x","M1","")</f>
        <v>M1</v>
      </c>
      <c r="CD28" s="16" t="str">
        <f>IF(Wedstrijden!Q22="x","M2","")</f>
        <v>M2</v>
      </c>
      <c r="CE28" s="16" t="str">
        <f>IF(Wedstrijden!R22="x","Z1","")</f>
        <v>Z1</v>
      </c>
      <c r="CF28" s="16" t="str">
        <f>IF(Wedstrijden!S22="x","Z2","")</f>
        <v>Z2</v>
      </c>
      <c r="CG28" s="16" t="str">
        <f>IF(Wedstrijden!T22="x","ZZL","")</f>
        <v>ZZL</v>
      </c>
      <c r="CL28" s="16" t="str">
        <f>IF(COUNTA(Wedstrijden!AR22:BB22)&lt;&gt;0,2,"")</f>
        <v/>
      </c>
      <c r="CM28" s="16" t="str">
        <f t="shared" si="2"/>
        <v/>
      </c>
      <c r="CN28" s="16" t="str">
        <f>IF(Wedstrijden!AR22="x","AA","")</f>
        <v/>
      </c>
      <c r="CO28" s="16" t="str">
        <f>IF(Wedstrijden!AS22="x","A","")</f>
        <v/>
      </c>
      <c r="CP28" s="16" t="str">
        <f>IF(Wedstrijden!AT22="x","BB","")</f>
        <v/>
      </c>
      <c r="CQ28" s="16" t="str">
        <f>IF(Wedstrijden!AU22="x","B","")</f>
        <v/>
      </c>
      <c r="CR28" s="16" t="str">
        <f>IF(Wedstrijden!AV22="x","L","")</f>
        <v/>
      </c>
      <c r="CS28" s="16" t="str">
        <f>IF(Wedstrijden!AW22="x","M","")</f>
        <v/>
      </c>
      <c r="CT28" s="16" t="str">
        <f>IF(Wedstrijden!AX22="x","Z","")</f>
        <v/>
      </c>
      <c r="CU28" s="16" t="str">
        <f>IF(Wedstrijden!BB22="x","ZZ","")</f>
        <v/>
      </c>
      <c r="CV28" s="16" t="str">
        <f>IF(COUNTA(Wedstrijden!AI22:AP22)&lt;&gt;0,2,"")</f>
        <v/>
      </c>
      <c r="CW28" s="16" t="str">
        <f t="shared" si="3"/>
        <v/>
      </c>
      <c r="CX28" s="16" t="str">
        <f>IF(Wedstrijden!AI22="x","BB","")</f>
        <v/>
      </c>
      <c r="CY28" s="16" t="str">
        <f>IF(Wedstrijden!AJ22="x","B","")</f>
        <v/>
      </c>
      <c r="CZ28" s="16" t="str">
        <f>IF(Wedstrijden!AK22="x","L","")</f>
        <v/>
      </c>
      <c r="DA28" s="16" t="str">
        <f>IF(Wedstrijden!AL22="x","M","")</f>
        <v/>
      </c>
      <c r="DB28" s="16" t="str">
        <f>IF(Wedstrijden!AM22="x","Z","")</f>
        <v/>
      </c>
      <c r="DC28" s="16" t="str">
        <f>IF(Wedstrijden!AN22="x","ZZ","")</f>
        <v/>
      </c>
      <c r="DD28" s="16" t="str">
        <f>IF(Wedstrijden!AP22="x","1.40","")</f>
        <v/>
      </c>
      <c r="DE28" s="16" t="str">
        <f>IF(COUNTA(Wedstrijden!BC22:BE22)&lt;&gt;0,6,"")</f>
        <v/>
      </c>
      <c r="DF28" s="16" t="str">
        <f t="shared" si="4"/>
        <v/>
      </c>
      <c r="DG28" s="16" t="str">
        <f>IF(Wedstrijden!BC22="x","L","")</f>
        <v/>
      </c>
      <c r="DH28" s="16" t="str">
        <f>IF(Wedstrijden!BD22="x","M","")</f>
        <v/>
      </c>
      <c r="DI28" s="16" t="str">
        <f>IF(Wedstrijden!BE22="x","Z","")</f>
        <v/>
      </c>
      <c r="DJ28" s="16" t="str">
        <f>IF(Wedstrijden!BF22="x","Z","")</f>
        <v/>
      </c>
      <c r="DK28" s="16" t="str">
        <f>IF(COUNTA(Wedstrijden!BG22:BI22)&lt;&gt;0,6,"")</f>
        <v/>
      </c>
      <c r="DL28" s="16" t="str">
        <f t="shared" si="5"/>
        <v/>
      </c>
      <c r="DM28" s="16" t="str">
        <f>IF(Wedstrijden!BG22="x","L","")</f>
        <v/>
      </c>
      <c r="DN28" s="16" t="str">
        <f>IF(Wedstrijden!BH22="x","M","")</f>
        <v/>
      </c>
      <c r="DO28" s="16" t="str">
        <f>IF(Wedstrijden!BI22="x","Z","")</f>
        <v/>
      </c>
      <c r="DP28" s="16" t="str">
        <f>IF(Wedstrijden!BJ22="x","Z","")</f>
        <v/>
      </c>
    </row>
    <row r="29" spans="1:120" ht="14.4" x14ac:dyDescent="0.3">
      <c r="A29" s="18" t="str">
        <f>Wedstrijden!A23</f>
        <v>12-4-2025</v>
      </c>
      <c r="B29" s="16" t="str">
        <f>IFERROR(VLOOKUP(Wedstrijden!#REF!,#REF!,2,FALSE),"")</f>
        <v/>
      </c>
      <c r="C29" s="16" t="str">
        <f>Wedstrijden!E23</f>
        <v>KNHS Kring Noord Oost Friesland</v>
      </c>
      <c r="D29" s="16" t="str">
        <f>IFERROR(VLOOKUP(Wedstrijden!#REF!,#REF!,2,FALSE),"")</f>
        <v/>
      </c>
      <c r="E29" s="16" t="str">
        <f>IFERROR(VLOOKUP(Wedstrijden!#REF!,#REF!,5,FALSE),"")</f>
        <v/>
      </c>
      <c r="F29" s="16" t="e">
        <f>IF(Wedstrijden!#REF!&lt;&gt;"",Wedstrijden!#REF!,"")</f>
        <v>#REF!</v>
      </c>
      <c r="G29" s="16" t="e">
        <f>IF(Wedstrijden!#REF!="Indoor",1,0)</f>
        <v>#REF!</v>
      </c>
      <c r="H29" s="16" t="e">
        <f>Wedstrijden!#REF!</f>
        <v>#REF!</v>
      </c>
      <c r="I29" s="16" t="e">
        <f>IF(Wedstrijden!#REF!="Nee",0,IF(Wedstrijden!#REF!="Ja",1,""))</f>
        <v>#REF!</v>
      </c>
      <c r="J29" s="16" t="e">
        <f>IF(Wedstrijden!#REF!&lt;&gt;"",Wedstrijden!#REF!,"")</f>
        <v>#REF!</v>
      </c>
      <c r="BJ29" s="16" t="str">
        <f>IF(COUNTA(Wedstrijden!U23:AC23)&lt;&gt;0,1,"")</f>
        <v/>
      </c>
      <c r="BK29" s="16" t="str">
        <f t="shared" si="0"/>
        <v/>
      </c>
      <c r="BL29" s="16" t="e">
        <f>IF(Wedstrijden!#REF!="x","AA","")</f>
        <v>#REF!</v>
      </c>
      <c r="BM29" s="16" t="e">
        <f>IF(Wedstrijden!#REF!="x","A","")</f>
        <v>#REF!</v>
      </c>
      <c r="BN29" s="16" t="str">
        <f>IF(Wedstrijden!U23="x","B1","")</f>
        <v/>
      </c>
      <c r="BO29" s="16" t="e">
        <f>IF(Wedstrijden!#REF!="x","BB","")</f>
        <v>#REF!</v>
      </c>
      <c r="BP29" s="16" t="str">
        <f>IF(Wedstrijden!W23="x","B","")</f>
        <v/>
      </c>
      <c r="BQ29" s="16" t="str">
        <f>IF(Wedstrijden!X23="x","L1","")</f>
        <v/>
      </c>
      <c r="BR29" s="16" t="str">
        <f>IF(Wedstrijden!Y23="x","L2","")</f>
        <v/>
      </c>
      <c r="BS29" s="16" t="str">
        <f>IF(Wedstrijden!Z23="x","M1","")</f>
        <v/>
      </c>
      <c r="BT29" s="16" t="str">
        <f>IF(Wedstrijden!AA23="x","M2","")</f>
        <v/>
      </c>
      <c r="BU29" s="16" t="str">
        <f>IF(Wedstrijden!AB23="x","Z1","")</f>
        <v/>
      </c>
      <c r="BV29" s="16" t="str">
        <f>IF(Wedstrijden!AC23="x","Z2","")</f>
        <v/>
      </c>
      <c r="BW29" s="16" t="str">
        <f>IF(COUNTA(Wedstrijden!L23:T23)&lt;&gt;0,1,"")</f>
        <v/>
      </c>
      <c r="BX29" s="16" t="str">
        <f t="shared" si="1"/>
        <v/>
      </c>
      <c r="BY29" s="16" t="str">
        <f>IF(Wedstrijden!L23="x","BB","")</f>
        <v/>
      </c>
      <c r="BZ29" s="16" t="str">
        <f>IF(Wedstrijden!M23="x","B","")</f>
        <v/>
      </c>
      <c r="CA29" s="16" t="str">
        <f>IF(Wedstrijden!N23="x","L1","")</f>
        <v/>
      </c>
      <c r="CB29" s="16" t="str">
        <f>IF(Wedstrijden!O23="x","L2","")</f>
        <v/>
      </c>
      <c r="CC29" s="16" t="str">
        <f>IF(Wedstrijden!P23="x","M1","")</f>
        <v/>
      </c>
      <c r="CD29" s="16" t="str">
        <f>IF(Wedstrijden!Q23="x","M2","")</f>
        <v/>
      </c>
      <c r="CE29" s="16" t="str">
        <f>IF(Wedstrijden!R23="x","Z1","")</f>
        <v/>
      </c>
      <c r="CF29" s="16" t="str">
        <f>IF(Wedstrijden!S23="x","Z2","")</f>
        <v/>
      </c>
      <c r="CG29" s="16" t="str">
        <f>IF(Wedstrijden!T23="x","ZZL","")</f>
        <v/>
      </c>
      <c r="CL29" s="16" t="str">
        <f>IF(COUNTA(Wedstrijden!AR23:BB23)&lt;&gt;0,2,"")</f>
        <v/>
      </c>
      <c r="CM29" s="16" t="str">
        <f t="shared" si="2"/>
        <v/>
      </c>
      <c r="CN29" s="16" t="str">
        <f>IF(Wedstrijden!AR23="x","AA","")</f>
        <v/>
      </c>
      <c r="CO29" s="16" t="str">
        <f>IF(Wedstrijden!AS23="x","A","")</f>
        <v/>
      </c>
      <c r="CP29" s="16" t="str">
        <f>IF(Wedstrijden!AT23="x","BB","")</f>
        <v/>
      </c>
      <c r="CQ29" s="16" t="str">
        <f>IF(Wedstrijden!AU23="x","B","")</f>
        <v/>
      </c>
      <c r="CR29" s="16" t="str">
        <f>IF(Wedstrijden!AV23="x","L","")</f>
        <v/>
      </c>
      <c r="CS29" s="16" t="str">
        <f>IF(Wedstrijden!AW23="x","M","")</f>
        <v/>
      </c>
      <c r="CT29" s="16" t="str">
        <f>IF(Wedstrijden!AX23="x","Z","")</f>
        <v/>
      </c>
      <c r="CU29" s="16" t="str">
        <f>IF(Wedstrijden!BB23="x","ZZ","")</f>
        <v/>
      </c>
      <c r="CV29" s="16">
        <f>IF(COUNTA(Wedstrijden!AI23:AP23)&lt;&gt;0,2,"")</f>
        <v>2</v>
      </c>
      <c r="CW29" s="16">
        <f t="shared" si="3"/>
        <v>1</v>
      </c>
      <c r="CX29" s="16" t="str">
        <f>IF(Wedstrijden!AI23="x","BB","")</f>
        <v/>
      </c>
      <c r="CY29" s="16" t="str">
        <f>IF(Wedstrijden!AJ23="x","B","")</f>
        <v>B</v>
      </c>
      <c r="CZ29" s="16" t="str">
        <f>IF(Wedstrijden!AK23="x","L","")</f>
        <v>L</v>
      </c>
      <c r="DA29" s="16" t="str">
        <f>IF(Wedstrijden!AL23="x","M","")</f>
        <v>M</v>
      </c>
      <c r="DB29" s="16" t="str">
        <f>IF(Wedstrijden!AM23="x","Z","")</f>
        <v>Z</v>
      </c>
      <c r="DC29" s="16" t="str">
        <f>IF(Wedstrijden!AN23="x","ZZ","")</f>
        <v>ZZ</v>
      </c>
      <c r="DD29" s="16" t="str">
        <f>IF(Wedstrijden!AP23="x","1.40","")</f>
        <v>1.40</v>
      </c>
      <c r="DE29" s="16" t="str">
        <f>IF(COUNTA(Wedstrijden!BC23:BE23)&lt;&gt;0,6,"")</f>
        <v/>
      </c>
      <c r="DF29" s="16" t="str">
        <f t="shared" si="4"/>
        <v/>
      </c>
      <c r="DG29" s="16" t="str">
        <f>IF(Wedstrijden!BC23="x","L","")</f>
        <v/>
      </c>
      <c r="DH29" s="16" t="str">
        <f>IF(Wedstrijden!BD23="x","M","")</f>
        <v/>
      </c>
      <c r="DI29" s="16" t="str">
        <f>IF(Wedstrijden!BE23="x","Z","")</f>
        <v/>
      </c>
      <c r="DJ29" s="16" t="str">
        <f>IF(Wedstrijden!BF23="x","Z","")</f>
        <v/>
      </c>
      <c r="DK29" s="16" t="str">
        <f>IF(COUNTA(Wedstrijden!BG23:BI23)&lt;&gt;0,6,"")</f>
        <v/>
      </c>
      <c r="DL29" s="16" t="str">
        <f t="shared" si="5"/>
        <v/>
      </c>
      <c r="DM29" s="16" t="str">
        <f>IF(Wedstrijden!BG23="x","L","")</f>
        <v/>
      </c>
      <c r="DN29" s="16" t="str">
        <f>IF(Wedstrijden!BH23="x","M","")</f>
        <v/>
      </c>
      <c r="DO29" s="16" t="str">
        <f>IF(Wedstrijden!BI23="x","Z","")</f>
        <v/>
      </c>
      <c r="DP29" s="16" t="str">
        <f>IF(Wedstrijden!BJ23="x","Z","")</f>
        <v/>
      </c>
    </row>
    <row r="30" spans="1:120" ht="14.4" x14ac:dyDescent="0.3">
      <c r="A30" s="18" t="str">
        <f>Wedstrijden!A24</f>
        <v>13-4-2025</v>
      </c>
      <c r="B30" s="16" t="str">
        <f>IFERROR(VLOOKUP(Wedstrijden!#REF!,#REF!,2,FALSE),"")</f>
        <v/>
      </c>
      <c r="C30" s="16" t="str">
        <f>Wedstrijden!E24</f>
        <v>KNHS Kring Noord Oost Friesland</v>
      </c>
      <c r="D30" s="16" t="str">
        <f>IFERROR(VLOOKUP(Wedstrijden!#REF!,#REF!,2,FALSE),"")</f>
        <v/>
      </c>
      <c r="E30" s="16" t="str">
        <f>IFERROR(VLOOKUP(Wedstrijden!#REF!,#REF!,5,FALSE),"")</f>
        <v/>
      </c>
      <c r="F30" s="16" t="e">
        <f>IF(Wedstrijden!#REF!&lt;&gt;"",Wedstrijden!#REF!,"")</f>
        <v>#REF!</v>
      </c>
      <c r="G30" s="16" t="e">
        <f>IF(Wedstrijden!#REF!="Indoor",1,0)</f>
        <v>#REF!</v>
      </c>
      <c r="H30" s="16" t="e">
        <f>Wedstrijden!#REF!</f>
        <v>#REF!</v>
      </c>
      <c r="I30" s="16" t="e">
        <f>IF(Wedstrijden!#REF!="Nee",0,IF(Wedstrijden!#REF!="Ja",1,""))</f>
        <v>#REF!</v>
      </c>
      <c r="J30" s="16" t="e">
        <f>IF(Wedstrijden!#REF!&lt;&gt;"",Wedstrijden!#REF!,"")</f>
        <v>#REF!</v>
      </c>
      <c r="BJ30" s="16">
        <f>IF(COUNTA(Wedstrijden!U24:AC24)&lt;&gt;0,1,"")</f>
        <v>1</v>
      </c>
      <c r="BK30" s="16">
        <f t="shared" si="0"/>
        <v>2</v>
      </c>
      <c r="BL30" s="16" t="e">
        <f>IF(Wedstrijden!#REF!="x","AA","")</f>
        <v>#REF!</v>
      </c>
      <c r="BM30" s="16" t="e">
        <f>IF(Wedstrijden!#REF!="x","A","")</f>
        <v>#REF!</v>
      </c>
      <c r="BN30" s="16" t="str">
        <f>IF(Wedstrijden!U24="x","B1","")</f>
        <v/>
      </c>
      <c r="BO30" s="16" t="e">
        <f>IF(Wedstrijden!#REF!="x","BB","")</f>
        <v>#REF!</v>
      </c>
      <c r="BP30" s="16" t="str">
        <f>IF(Wedstrijden!W24="x","B","")</f>
        <v>B</v>
      </c>
      <c r="BQ30" s="16" t="str">
        <f>IF(Wedstrijden!X24="x","L1","")</f>
        <v>L1</v>
      </c>
      <c r="BR30" s="16" t="str">
        <f>IF(Wedstrijden!Y24="x","L2","")</f>
        <v>L2</v>
      </c>
      <c r="BS30" s="16" t="str">
        <f>IF(Wedstrijden!Z24="x","M1","")</f>
        <v>M1</v>
      </c>
      <c r="BT30" s="16" t="str">
        <f>IF(Wedstrijden!AA24="x","M2","")</f>
        <v>M2</v>
      </c>
      <c r="BU30" s="16" t="str">
        <f>IF(Wedstrijden!AB24="x","Z1","")</f>
        <v>Z1</v>
      </c>
      <c r="BV30" s="16" t="str">
        <f>IF(Wedstrijden!AC24="x","Z2","")</f>
        <v>Z2</v>
      </c>
      <c r="BW30" s="16">
        <f>IF(COUNTA(Wedstrijden!L24:T24)&lt;&gt;0,1,"")</f>
        <v>1</v>
      </c>
      <c r="BX30" s="16">
        <f t="shared" si="1"/>
        <v>1</v>
      </c>
      <c r="BY30" s="16" t="str">
        <f>IF(Wedstrijden!L24="x","BB","")</f>
        <v>BB</v>
      </c>
      <c r="BZ30" s="16" t="str">
        <f>IF(Wedstrijden!M24="x","B","")</f>
        <v>B</v>
      </c>
      <c r="CA30" s="16" t="str">
        <f>IF(Wedstrijden!N24="x","L1","")</f>
        <v>L1</v>
      </c>
      <c r="CB30" s="16" t="str">
        <f>IF(Wedstrijden!O24="x","L2","")</f>
        <v>L2</v>
      </c>
      <c r="CC30" s="16" t="str">
        <f>IF(Wedstrijden!P24="x","M1","")</f>
        <v>M1</v>
      </c>
      <c r="CD30" s="16" t="str">
        <f>IF(Wedstrijden!Q24="x","M2","")</f>
        <v>M2</v>
      </c>
      <c r="CE30" s="16" t="str">
        <f>IF(Wedstrijden!R24="x","Z1","")</f>
        <v>Z1</v>
      </c>
      <c r="CF30" s="16" t="str">
        <f>IF(Wedstrijden!S24="x","Z2","")</f>
        <v>Z2</v>
      </c>
      <c r="CG30" s="16" t="str">
        <f>IF(Wedstrijden!T24="x","ZZL","")</f>
        <v>ZZL</v>
      </c>
      <c r="CL30" s="16" t="str">
        <f>IF(COUNTA(Wedstrijden!AR24:BB24)&lt;&gt;0,2,"")</f>
        <v/>
      </c>
      <c r="CM30" s="16" t="str">
        <f t="shared" si="2"/>
        <v/>
      </c>
      <c r="CN30" s="16" t="str">
        <f>IF(Wedstrijden!AR24="x","AA","")</f>
        <v/>
      </c>
      <c r="CO30" s="16" t="str">
        <f>IF(Wedstrijden!AS24="x","A","")</f>
        <v/>
      </c>
      <c r="CP30" s="16" t="str">
        <f>IF(Wedstrijden!AT24="x","BB","")</f>
        <v/>
      </c>
      <c r="CQ30" s="16" t="str">
        <f>IF(Wedstrijden!AU24="x","B","")</f>
        <v/>
      </c>
      <c r="CR30" s="16" t="str">
        <f>IF(Wedstrijden!AV24="x","L","")</f>
        <v/>
      </c>
      <c r="CS30" s="16" t="str">
        <f>IF(Wedstrijden!AW24="x","M","")</f>
        <v/>
      </c>
      <c r="CT30" s="16" t="str">
        <f>IF(Wedstrijden!AX24="x","Z","")</f>
        <v/>
      </c>
      <c r="CU30" s="16" t="str">
        <f>IF(Wedstrijden!BB24="x","ZZ","")</f>
        <v/>
      </c>
      <c r="CV30" s="16" t="str">
        <f>IF(COUNTA(Wedstrijden!AI24:AP24)&lt;&gt;0,2,"")</f>
        <v/>
      </c>
      <c r="CW30" s="16" t="str">
        <f t="shared" si="3"/>
        <v/>
      </c>
      <c r="CX30" s="16" t="str">
        <f>IF(Wedstrijden!AI24="x","BB","")</f>
        <v/>
      </c>
      <c r="CY30" s="16" t="str">
        <f>IF(Wedstrijden!AJ24="x","B","")</f>
        <v/>
      </c>
      <c r="CZ30" s="16" t="str">
        <f>IF(Wedstrijden!AK24="x","L","")</f>
        <v/>
      </c>
      <c r="DA30" s="16" t="str">
        <f>IF(Wedstrijden!AL24="x","M","")</f>
        <v/>
      </c>
      <c r="DB30" s="16" t="str">
        <f>IF(Wedstrijden!AM24="x","Z","")</f>
        <v/>
      </c>
      <c r="DC30" s="16" t="str">
        <f>IF(Wedstrijden!AN24="x","ZZ","")</f>
        <v/>
      </c>
      <c r="DD30" s="16" t="str">
        <f>IF(Wedstrijden!AP24="x","1.40","")</f>
        <v/>
      </c>
      <c r="DE30" s="16" t="str">
        <f>IF(COUNTA(Wedstrijden!BC24:BE24)&lt;&gt;0,6,"")</f>
        <v/>
      </c>
      <c r="DF30" s="16" t="str">
        <f t="shared" si="4"/>
        <v/>
      </c>
      <c r="DG30" s="16" t="str">
        <f>IF(Wedstrijden!BC24="x","L","")</f>
        <v/>
      </c>
      <c r="DH30" s="16" t="str">
        <f>IF(Wedstrijden!BD24="x","M","")</f>
        <v/>
      </c>
      <c r="DI30" s="16" t="str">
        <f>IF(Wedstrijden!BE24="x","Z","")</f>
        <v/>
      </c>
      <c r="DJ30" s="16" t="str">
        <f>IF(Wedstrijden!BF24="x","Z","")</f>
        <v/>
      </c>
      <c r="DK30" s="16" t="str">
        <f>IF(COUNTA(Wedstrijden!BG24:BI24)&lt;&gt;0,6,"")</f>
        <v/>
      </c>
      <c r="DL30" s="16" t="str">
        <f t="shared" si="5"/>
        <v/>
      </c>
      <c r="DM30" s="16" t="str">
        <f>IF(Wedstrijden!BG24="x","L","")</f>
        <v/>
      </c>
      <c r="DN30" s="16" t="str">
        <f>IF(Wedstrijden!BH24="x","M","")</f>
        <v/>
      </c>
      <c r="DO30" s="16" t="str">
        <f>IF(Wedstrijden!BI24="x","Z","")</f>
        <v/>
      </c>
      <c r="DP30" s="16" t="str">
        <f>IF(Wedstrijden!BJ24="x","Z","")</f>
        <v/>
      </c>
    </row>
    <row r="31" spans="1:120" ht="14.4" x14ac:dyDescent="0.3">
      <c r="A31" s="18" t="str">
        <f>Wedstrijden!A25</f>
        <v>13-4-2025</v>
      </c>
      <c r="B31" s="16" t="str">
        <f>IFERROR(VLOOKUP(Wedstrijden!#REF!,#REF!,2,FALSE),"")</f>
        <v/>
      </c>
      <c r="C31" s="16" t="str">
        <f>Wedstrijden!E25</f>
        <v>KNHS Kring Noord Oost Friesland</v>
      </c>
      <c r="D31" s="16" t="str">
        <f>IFERROR(VLOOKUP(Wedstrijden!#REF!,#REF!,2,FALSE),"")</f>
        <v/>
      </c>
      <c r="E31" s="16" t="str">
        <f>IFERROR(VLOOKUP(Wedstrijden!#REF!,#REF!,5,FALSE),"")</f>
        <v/>
      </c>
      <c r="F31" s="16" t="e">
        <f>IF(Wedstrijden!#REF!&lt;&gt;"",Wedstrijden!#REF!,"")</f>
        <v>#REF!</v>
      </c>
      <c r="G31" s="16" t="e">
        <f>IF(Wedstrijden!#REF!="Indoor",1,0)</f>
        <v>#REF!</v>
      </c>
      <c r="H31" s="16" t="e">
        <f>Wedstrijden!#REF!</f>
        <v>#REF!</v>
      </c>
      <c r="I31" s="16" t="e">
        <f>IF(Wedstrijden!#REF!="Nee",0,IF(Wedstrijden!#REF!="Ja",1,""))</f>
        <v>#REF!</v>
      </c>
      <c r="J31" s="16" t="e">
        <f>IF(Wedstrijden!#REF!&lt;&gt;"",Wedstrijden!#REF!,"")</f>
        <v>#REF!</v>
      </c>
      <c r="BJ31" s="16">
        <f>IF(COUNTA(Wedstrijden!U25:AC25)&lt;&gt;0,1,"")</f>
        <v>1</v>
      </c>
      <c r="BK31" s="16">
        <f t="shared" si="0"/>
        <v>2</v>
      </c>
      <c r="BL31" s="16" t="e">
        <f>IF(Wedstrijden!#REF!="x","AA","")</f>
        <v>#REF!</v>
      </c>
      <c r="BM31" s="16" t="e">
        <f>IF(Wedstrijden!#REF!="x","A","")</f>
        <v>#REF!</v>
      </c>
      <c r="BN31" s="16" t="str">
        <f>IF(Wedstrijden!U25="x","B1","")</f>
        <v/>
      </c>
      <c r="BO31" s="16" t="e">
        <f>IF(Wedstrijden!#REF!="x","BB","")</f>
        <v>#REF!</v>
      </c>
      <c r="BP31" s="16" t="str">
        <f>IF(Wedstrijden!W25="x","B","")</f>
        <v>B</v>
      </c>
      <c r="BQ31" s="16" t="str">
        <f>IF(Wedstrijden!X25="x","L1","")</f>
        <v>L1</v>
      </c>
      <c r="BR31" s="16" t="str">
        <f>IF(Wedstrijden!Y25="x","L2","")</f>
        <v>L2</v>
      </c>
      <c r="BS31" s="16" t="str">
        <f>IF(Wedstrijden!Z25="x","M1","")</f>
        <v>M1</v>
      </c>
      <c r="BT31" s="16" t="str">
        <f>IF(Wedstrijden!AA25="x","M2","")</f>
        <v>M2</v>
      </c>
      <c r="BU31" s="16" t="str">
        <f>IF(Wedstrijden!AB25="x","Z1","")</f>
        <v/>
      </c>
      <c r="BV31" s="16" t="str">
        <f>IF(Wedstrijden!AC25="x","Z2","")</f>
        <v/>
      </c>
      <c r="BW31" s="16">
        <f>IF(COUNTA(Wedstrijden!L25:T25)&lt;&gt;0,1,"")</f>
        <v>1</v>
      </c>
      <c r="BX31" s="16">
        <f t="shared" si="1"/>
        <v>1</v>
      </c>
      <c r="BY31" s="16" t="str">
        <f>IF(Wedstrijden!L25="x","BB","")</f>
        <v>BB</v>
      </c>
      <c r="BZ31" s="16" t="str">
        <f>IF(Wedstrijden!M25="x","B","")</f>
        <v>B</v>
      </c>
      <c r="CA31" s="16" t="str">
        <f>IF(Wedstrijden!N25="x","L1","")</f>
        <v>L1</v>
      </c>
      <c r="CB31" s="16" t="str">
        <f>IF(Wedstrijden!O25="x","L2","")</f>
        <v>L2</v>
      </c>
      <c r="CC31" s="16" t="str">
        <f>IF(Wedstrijden!P25="x","M1","")</f>
        <v>M1</v>
      </c>
      <c r="CD31" s="16" t="str">
        <f>IF(Wedstrijden!Q25="x","M2","")</f>
        <v>M2</v>
      </c>
      <c r="CE31" s="16" t="str">
        <f>IF(Wedstrijden!R25="x","Z1","")</f>
        <v/>
      </c>
      <c r="CF31" s="16" t="str">
        <f>IF(Wedstrijden!S25="x","Z2","")</f>
        <v/>
      </c>
      <c r="CG31" s="16" t="str">
        <f>IF(Wedstrijden!T25="x","ZZL","")</f>
        <v/>
      </c>
      <c r="CL31" s="16" t="str">
        <f>IF(COUNTA(Wedstrijden!AR25:BB25)&lt;&gt;0,2,"")</f>
        <v/>
      </c>
      <c r="CM31" s="16" t="str">
        <f t="shared" si="2"/>
        <v/>
      </c>
      <c r="CN31" s="16" t="str">
        <f>IF(Wedstrijden!AR25="x","AA","")</f>
        <v/>
      </c>
      <c r="CO31" s="16" t="str">
        <f>IF(Wedstrijden!AS25="x","A","")</f>
        <v/>
      </c>
      <c r="CP31" s="16" t="str">
        <f>IF(Wedstrijden!AT25="x","BB","")</f>
        <v/>
      </c>
      <c r="CQ31" s="16" t="str">
        <f>IF(Wedstrijden!AU25="x","B","")</f>
        <v/>
      </c>
      <c r="CR31" s="16" t="str">
        <f>IF(Wedstrijden!AV25="x","L","")</f>
        <v/>
      </c>
      <c r="CS31" s="16" t="str">
        <f>IF(Wedstrijden!AW25="x","M","")</f>
        <v/>
      </c>
      <c r="CT31" s="16" t="str">
        <f>IF(Wedstrijden!AX25="x","Z","")</f>
        <v/>
      </c>
      <c r="CU31" s="16" t="str">
        <f>IF(Wedstrijden!BB25="x","ZZ","")</f>
        <v/>
      </c>
      <c r="CV31" s="16" t="str">
        <f>IF(COUNTA(Wedstrijden!AI25:AP25)&lt;&gt;0,2,"")</f>
        <v/>
      </c>
      <c r="CW31" s="16" t="str">
        <f t="shared" si="3"/>
        <v/>
      </c>
      <c r="CX31" s="16" t="str">
        <f>IF(Wedstrijden!AI25="x","BB","")</f>
        <v/>
      </c>
      <c r="CY31" s="16" t="str">
        <f>IF(Wedstrijden!AJ25="x","B","")</f>
        <v/>
      </c>
      <c r="CZ31" s="16" t="str">
        <f>IF(Wedstrijden!AK25="x","L","")</f>
        <v/>
      </c>
      <c r="DA31" s="16" t="str">
        <f>IF(Wedstrijden!AL25="x","M","")</f>
        <v/>
      </c>
      <c r="DB31" s="16" t="str">
        <f>IF(Wedstrijden!AM25="x","Z","")</f>
        <v/>
      </c>
      <c r="DC31" s="16" t="str">
        <f>IF(Wedstrijden!AN25="x","ZZ","")</f>
        <v/>
      </c>
      <c r="DD31" s="16" t="str">
        <f>IF(Wedstrijden!AP25="x","1.40","")</f>
        <v/>
      </c>
      <c r="DE31" s="16" t="str">
        <f>IF(COUNTA(Wedstrijden!BC25:BE25)&lt;&gt;0,6,"")</f>
        <v/>
      </c>
      <c r="DF31" s="16" t="str">
        <f t="shared" si="4"/>
        <v/>
      </c>
      <c r="DG31" s="16" t="str">
        <f>IF(Wedstrijden!BC25="x","L","")</f>
        <v/>
      </c>
      <c r="DH31" s="16" t="str">
        <f>IF(Wedstrijden!BD25="x","M","")</f>
        <v/>
      </c>
      <c r="DI31" s="16" t="str">
        <f>IF(Wedstrijden!BE25="x","Z","")</f>
        <v/>
      </c>
      <c r="DJ31" s="16" t="str">
        <f>IF(Wedstrijden!BF25="x","Z","")</f>
        <v/>
      </c>
      <c r="DK31" s="16" t="str">
        <f>IF(COUNTA(Wedstrijden!BG25:BI25)&lt;&gt;0,6,"")</f>
        <v/>
      </c>
      <c r="DL31" s="16" t="str">
        <f t="shared" si="5"/>
        <v/>
      </c>
      <c r="DM31" s="16" t="str">
        <f>IF(Wedstrijden!BG25="x","L","")</f>
        <v/>
      </c>
      <c r="DN31" s="16" t="str">
        <f>IF(Wedstrijden!BH25="x","M","")</f>
        <v/>
      </c>
      <c r="DO31" s="16" t="str">
        <f>IF(Wedstrijden!BI25="x","Z","")</f>
        <v/>
      </c>
      <c r="DP31" s="16" t="str">
        <f>IF(Wedstrijden!BJ25="x","Z","")</f>
        <v/>
      </c>
    </row>
    <row r="32" spans="1:120" ht="14.4" x14ac:dyDescent="0.3">
      <c r="A32" s="18" t="str">
        <f>Wedstrijden!A26</f>
        <v>13-4-2025</v>
      </c>
      <c r="B32" s="16" t="str">
        <f>IFERROR(VLOOKUP(Wedstrijden!#REF!,#REF!,2,FALSE),"")</f>
        <v/>
      </c>
      <c r="C32" s="16" t="str">
        <f>Wedstrijden!E26</f>
        <v>KNHS Kring De Drie Stromen</v>
      </c>
      <c r="D32" s="16" t="str">
        <f>IFERROR(VLOOKUP(Wedstrijden!#REF!,#REF!,2,FALSE),"")</f>
        <v/>
      </c>
      <c r="E32" s="16" t="str">
        <f>IFERROR(VLOOKUP(Wedstrijden!#REF!,#REF!,5,FALSE),"")</f>
        <v/>
      </c>
      <c r="F32" s="16" t="e">
        <f>IF(Wedstrijden!#REF!&lt;&gt;"",Wedstrijden!#REF!,"")</f>
        <v>#REF!</v>
      </c>
      <c r="G32" s="16" t="e">
        <f>IF(Wedstrijden!#REF!="Indoor",1,0)</f>
        <v>#REF!</v>
      </c>
      <c r="H32" s="16" t="e">
        <f>Wedstrijden!#REF!</f>
        <v>#REF!</v>
      </c>
      <c r="I32" s="16" t="e">
        <f>IF(Wedstrijden!#REF!="Nee",0,IF(Wedstrijden!#REF!="Ja",1,""))</f>
        <v>#REF!</v>
      </c>
      <c r="J32" s="16" t="e">
        <f>IF(Wedstrijden!#REF!&lt;&gt;"",Wedstrijden!#REF!,"")</f>
        <v>#REF!</v>
      </c>
      <c r="BJ32" s="16" t="str">
        <f>IF(COUNTA(Wedstrijden!U26:AC26)&lt;&gt;0,1,"")</f>
        <v/>
      </c>
      <c r="BK32" s="16" t="str">
        <f t="shared" si="0"/>
        <v/>
      </c>
      <c r="BL32" s="16" t="e">
        <f>IF(Wedstrijden!#REF!="x","AA","")</f>
        <v>#REF!</v>
      </c>
      <c r="BM32" s="16" t="e">
        <f>IF(Wedstrijden!#REF!="x","A","")</f>
        <v>#REF!</v>
      </c>
      <c r="BN32" s="16" t="str">
        <f>IF(Wedstrijden!U26="x","B1","")</f>
        <v/>
      </c>
      <c r="BO32" s="16" t="e">
        <f>IF(Wedstrijden!#REF!="x","BB","")</f>
        <v>#REF!</v>
      </c>
      <c r="BP32" s="16" t="str">
        <f>IF(Wedstrijden!W26="x","B","")</f>
        <v/>
      </c>
      <c r="BQ32" s="16" t="str">
        <f>IF(Wedstrijden!X26="x","L1","")</f>
        <v/>
      </c>
      <c r="BR32" s="16" t="str">
        <f>IF(Wedstrijden!Y26="x","L2","")</f>
        <v/>
      </c>
      <c r="BS32" s="16" t="str">
        <f>IF(Wedstrijden!Z26="x","M1","")</f>
        <v/>
      </c>
      <c r="BT32" s="16" t="str">
        <f>IF(Wedstrijden!AA26="x","M2","")</f>
        <v/>
      </c>
      <c r="BU32" s="16" t="str">
        <f>IF(Wedstrijden!AB26="x","Z1","")</f>
        <v/>
      </c>
      <c r="BV32" s="16" t="str">
        <f>IF(Wedstrijden!AC26="x","Z2","")</f>
        <v/>
      </c>
      <c r="BW32" s="16" t="str">
        <f>IF(COUNTA(Wedstrijden!L26:T26)&lt;&gt;0,1,"")</f>
        <v/>
      </c>
      <c r="BX32" s="16" t="str">
        <f t="shared" si="1"/>
        <v/>
      </c>
      <c r="BY32" s="16" t="str">
        <f>IF(Wedstrijden!L26="x","BB","")</f>
        <v/>
      </c>
      <c r="BZ32" s="16" t="str">
        <f>IF(Wedstrijden!M26="x","B","")</f>
        <v/>
      </c>
      <c r="CA32" s="16" t="str">
        <f>IF(Wedstrijden!N26="x","L1","")</f>
        <v/>
      </c>
      <c r="CB32" s="16" t="str">
        <f>IF(Wedstrijden!O26="x","L2","")</f>
        <v/>
      </c>
      <c r="CC32" s="16" t="str">
        <f>IF(Wedstrijden!P26="x","M1","")</f>
        <v/>
      </c>
      <c r="CD32" s="16" t="str">
        <f>IF(Wedstrijden!Q26="x","M2","")</f>
        <v/>
      </c>
      <c r="CE32" s="16" t="str">
        <f>IF(Wedstrijden!R26="x","Z1","")</f>
        <v/>
      </c>
      <c r="CF32" s="16" t="str">
        <f>IF(Wedstrijden!S26="x","Z2","")</f>
        <v/>
      </c>
      <c r="CG32" s="16" t="str">
        <f>IF(Wedstrijden!T26="x","ZZL","")</f>
        <v/>
      </c>
      <c r="CL32" s="16">
        <f>IF(COUNTA(Wedstrijden!AR26:BB26)&lt;&gt;0,2,"")</f>
        <v>2</v>
      </c>
      <c r="CM32" s="16">
        <f t="shared" si="2"/>
        <v>2</v>
      </c>
      <c r="CN32" s="16" t="str">
        <f>IF(Wedstrijden!AR26="x","AA","")</f>
        <v>AA</v>
      </c>
      <c r="CO32" s="16" t="str">
        <f>IF(Wedstrijden!AS26="x","A","")</f>
        <v>A</v>
      </c>
      <c r="CP32" s="16" t="str">
        <f>IF(Wedstrijden!AT26="x","BB","")</f>
        <v>BB</v>
      </c>
      <c r="CQ32" s="16" t="str">
        <f>IF(Wedstrijden!AU26="x","B","")</f>
        <v>B</v>
      </c>
      <c r="CR32" s="16" t="str">
        <f>IF(Wedstrijden!AV26="x","L","")</f>
        <v>L</v>
      </c>
      <c r="CS32" s="16" t="str">
        <f>IF(Wedstrijden!AW26="x","M","")</f>
        <v>M</v>
      </c>
      <c r="CT32" s="16" t="str">
        <f>IF(Wedstrijden!AX26="x","Z","")</f>
        <v>Z</v>
      </c>
      <c r="CU32" s="16" t="str">
        <f>IF(Wedstrijden!BB26="x","ZZ","")</f>
        <v/>
      </c>
      <c r="CV32" s="16">
        <f>IF(COUNTA(Wedstrijden!AI26:AP26)&lt;&gt;0,2,"")</f>
        <v>2</v>
      </c>
      <c r="CW32" s="16">
        <f t="shared" si="3"/>
        <v>1</v>
      </c>
      <c r="CX32" s="16" t="str">
        <f>IF(Wedstrijden!AI26="x","BB","")</f>
        <v>BB</v>
      </c>
      <c r="CY32" s="16" t="str">
        <f>IF(Wedstrijden!AJ26="x","B","")</f>
        <v>B</v>
      </c>
      <c r="CZ32" s="16" t="str">
        <f>IF(Wedstrijden!AK26="x","L","")</f>
        <v>L</v>
      </c>
      <c r="DA32" s="16" t="str">
        <f>IF(Wedstrijden!AL26="x","M","")</f>
        <v/>
      </c>
      <c r="DB32" s="16" t="str">
        <f>IF(Wedstrijden!AM26="x","Z","")</f>
        <v/>
      </c>
      <c r="DC32" s="16" t="str">
        <f>IF(Wedstrijden!AN26="x","ZZ","")</f>
        <v/>
      </c>
      <c r="DD32" s="16" t="str">
        <f>IF(Wedstrijden!AP26="x","1.40","")</f>
        <v/>
      </c>
      <c r="DE32" s="16" t="str">
        <f>IF(COUNTA(Wedstrijden!BC26:BE26)&lt;&gt;0,6,"")</f>
        <v/>
      </c>
      <c r="DF32" s="16" t="str">
        <f t="shared" si="4"/>
        <v/>
      </c>
      <c r="DG32" s="16" t="str">
        <f>IF(Wedstrijden!BC26="x","L","")</f>
        <v/>
      </c>
      <c r="DH32" s="16" t="str">
        <f>IF(Wedstrijden!BD26="x","M","")</f>
        <v/>
      </c>
      <c r="DI32" s="16" t="str">
        <f>IF(Wedstrijden!BE26="x","Z","")</f>
        <v/>
      </c>
      <c r="DJ32" s="16" t="str">
        <f>IF(Wedstrijden!BF26="x","Z","")</f>
        <v/>
      </c>
      <c r="DK32" s="16" t="str">
        <f>IF(COUNTA(Wedstrijden!BG26:BI26)&lt;&gt;0,6,"")</f>
        <v/>
      </c>
      <c r="DL32" s="16" t="str">
        <f t="shared" si="5"/>
        <v/>
      </c>
      <c r="DM32" s="16" t="str">
        <f>IF(Wedstrijden!BG26="x","L","")</f>
        <v/>
      </c>
      <c r="DN32" s="16" t="str">
        <f>IF(Wedstrijden!BH26="x","M","")</f>
        <v/>
      </c>
      <c r="DO32" s="16" t="str">
        <f>IF(Wedstrijden!BI26="x","Z","")</f>
        <v/>
      </c>
      <c r="DP32" s="16" t="str">
        <f>IF(Wedstrijden!BJ26="x","Z","")</f>
        <v/>
      </c>
    </row>
    <row r="33" spans="1:120" ht="14.4" x14ac:dyDescent="0.3">
      <c r="A33" s="18" t="str">
        <f>Wedstrijden!A27</f>
        <v>13-4-2025</v>
      </c>
      <c r="B33" s="16" t="str">
        <f>IFERROR(VLOOKUP(Wedstrijden!#REF!,#REF!,2,FALSE),"")</f>
        <v/>
      </c>
      <c r="C33" s="16" t="str">
        <f>Wedstrijden!E27</f>
        <v>KNHS Kring Noord Oost Friesland</v>
      </c>
      <c r="D33" s="16" t="str">
        <f>IFERROR(VLOOKUP(Wedstrijden!#REF!,#REF!,2,FALSE),"")</f>
        <v/>
      </c>
      <c r="E33" s="16" t="str">
        <f>IFERROR(VLOOKUP(Wedstrijden!#REF!,#REF!,5,FALSE),"")</f>
        <v/>
      </c>
      <c r="F33" s="16" t="e">
        <f>IF(Wedstrijden!#REF!&lt;&gt;"",Wedstrijden!#REF!,"")</f>
        <v>#REF!</v>
      </c>
      <c r="G33" s="16" t="e">
        <f>IF(Wedstrijden!#REF!="Indoor",1,0)</f>
        <v>#REF!</v>
      </c>
      <c r="H33" s="16" t="e">
        <f>Wedstrijden!#REF!</f>
        <v>#REF!</v>
      </c>
      <c r="I33" s="16" t="e">
        <f>IF(Wedstrijden!#REF!="Nee",0,IF(Wedstrijden!#REF!="Ja",1,""))</f>
        <v>#REF!</v>
      </c>
      <c r="J33" s="16" t="e">
        <f>IF(Wedstrijden!#REF!&lt;&gt;"",Wedstrijden!#REF!,"")</f>
        <v>#REF!</v>
      </c>
      <c r="BJ33" s="16">
        <f>IF(COUNTA(Wedstrijden!U27:AC27)&lt;&gt;0,1,"")</f>
        <v>1</v>
      </c>
      <c r="BK33" s="16">
        <f t="shared" si="0"/>
        <v>2</v>
      </c>
      <c r="BL33" s="16" t="e">
        <f>IF(Wedstrijden!#REF!="x","AA","")</f>
        <v>#REF!</v>
      </c>
      <c r="BM33" s="16" t="e">
        <f>IF(Wedstrijden!#REF!="x","A","")</f>
        <v>#REF!</v>
      </c>
      <c r="BN33" s="16" t="str">
        <f>IF(Wedstrijden!U27="x","B1","")</f>
        <v/>
      </c>
      <c r="BO33" s="16" t="e">
        <f>IF(Wedstrijden!#REF!="x","BB","")</f>
        <v>#REF!</v>
      </c>
      <c r="BP33" s="16" t="str">
        <f>IF(Wedstrijden!W27="x","B","")</f>
        <v>B</v>
      </c>
      <c r="BQ33" s="16" t="str">
        <f>IF(Wedstrijden!X27="x","L1","")</f>
        <v>L1</v>
      </c>
      <c r="BR33" s="16" t="str">
        <f>IF(Wedstrijden!Y27="x","L2","")</f>
        <v>L2</v>
      </c>
      <c r="BS33" s="16" t="str">
        <f>IF(Wedstrijden!Z27="x","M1","")</f>
        <v>M1</v>
      </c>
      <c r="BT33" s="16" t="str">
        <f>IF(Wedstrijden!AA27="x","M2","")</f>
        <v>M2</v>
      </c>
      <c r="BU33" s="16" t="str">
        <f>IF(Wedstrijden!AB27="x","Z1","")</f>
        <v>Z1</v>
      </c>
      <c r="BV33" s="16" t="str">
        <f>IF(Wedstrijden!AC27="x","Z2","")</f>
        <v>Z2</v>
      </c>
      <c r="BW33" s="16">
        <f>IF(COUNTA(Wedstrijden!L27:T27)&lt;&gt;0,1,"")</f>
        <v>1</v>
      </c>
      <c r="BX33" s="16">
        <f t="shared" si="1"/>
        <v>1</v>
      </c>
      <c r="BY33" s="16" t="str">
        <f>IF(Wedstrijden!L27="x","BB","")</f>
        <v/>
      </c>
      <c r="BZ33" s="16" t="str">
        <f>IF(Wedstrijden!M27="x","B","")</f>
        <v/>
      </c>
      <c r="CA33" s="16" t="str">
        <f>IF(Wedstrijden!N27="x","L1","")</f>
        <v/>
      </c>
      <c r="CB33" s="16" t="str">
        <f>IF(Wedstrijden!O27="x","L2","")</f>
        <v/>
      </c>
      <c r="CC33" s="16" t="str">
        <f>IF(Wedstrijden!P27="x","M1","")</f>
        <v/>
      </c>
      <c r="CD33" s="16" t="str">
        <f>IF(Wedstrijden!Q27="x","M2","")</f>
        <v/>
      </c>
      <c r="CE33" s="16" t="str">
        <f>IF(Wedstrijden!R27="x","Z1","")</f>
        <v>Z1</v>
      </c>
      <c r="CF33" s="16" t="str">
        <f>IF(Wedstrijden!S27="x","Z2","")</f>
        <v>Z2</v>
      </c>
      <c r="CG33" s="16" t="str">
        <f>IF(Wedstrijden!T27="x","ZZL","")</f>
        <v>ZZL</v>
      </c>
      <c r="CL33" s="16" t="str">
        <f>IF(COUNTA(Wedstrijden!AR27:BB27)&lt;&gt;0,2,"")</f>
        <v/>
      </c>
      <c r="CM33" s="16" t="str">
        <f t="shared" si="2"/>
        <v/>
      </c>
      <c r="CN33" s="16" t="str">
        <f>IF(Wedstrijden!AR27="x","AA","")</f>
        <v/>
      </c>
      <c r="CO33" s="16" t="str">
        <f>IF(Wedstrijden!AS27="x","A","")</f>
        <v/>
      </c>
      <c r="CP33" s="16" t="str">
        <f>IF(Wedstrijden!AT27="x","BB","")</f>
        <v/>
      </c>
      <c r="CQ33" s="16" t="str">
        <f>IF(Wedstrijden!AU27="x","B","")</f>
        <v/>
      </c>
      <c r="CR33" s="16" t="str">
        <f>IF(Wedstrijden!AV27="x","L","")</f>
        <v/>
      </c>
      <c r="CS33" s="16" t="str">
        <f>IF(Wedstrijden!AW27="x","M","")</f>
        <v/>
      </c>
      <c r="CT33" s="16" t="str">
        <f>IF(Wedstrijden!AX27="x","Z","")</f>
        <v/>
      </c>
      <c r="CU33" s="16" t="str">
        <f>IF(Wedstrijden!BB27="x","ZZ","")</f>
        <v/>
      </c>
      <c r="CV33" s="16" t="str">
        <f>IF(COUNTA(Wedstrijden!AI27:AP27)&lt;&gt;0,2,"")</f>
        <v/>
      </c>
      <c r="CW33" s="16" t="str">
        <f t="shared" si="3"/>
        <v/>
      </c>
      <c r="CX33" s="16" t="str">
        <f>IF(Wedstrijden!AI27="x","BB","")</f>
        <v/>
      </c>
      <c r="CY33" s="16" t="str">
        <f>IF(Wedstrijden!AJ27="x","B","")</f>
        <v/>
      </c>
      <c r="CZ33" s="16" t="str">
        <f>IF(Wedstrijden!AK27="x","L","")</f>
        <v/>
      </c>
      <c r="DA33" s="16" t="str">
        <f>IF(Wedstrijden!AL27="x","M","")</f>
        <v/>
      </c>
      <c r="DB33" s="16" t="str">
        <f>IF(Wedstrijden!AM27="x","Z","")</f>
        <v/>
      </c>
      <c r="DC33" s="16" t="str">
        <f>IF(Wedstrijden!AN27="x","ZZ","")</f>
        <v/>
      </c>
      <c r="DD33" s="16" t="str">
        <f>IF(Wedstrijden!AP27="x","1.40","")</f>
        <v/>
      </c>
      <c r="DE33" s="16" t="str">
        <f>IF(COUNTA(Wedstrijden!BC27:BE27)&lt;&gt;0,6,"")</f>
        <v/>
      </c>
      <c r="DF33" s="16" t="str">
        <f t="shared" si="4"/>
        <v/>
      </c>
      <c r="DG33" s="16" t="str">
        <f>IF(Wedstrijden!BC27="x","L","")</f>
        <v/>
      </c>
      <c r="DH33" s="16" t="str">
        <f>IF(Wedstrijden!BD27="x","M","")</f>
        <v/>
      </c>
      <c r="DI33" s="16" t="str">
        <f>IF(Wedstrijden!BE27="x","Z","")</f>
        <v/>
      </c>
      <c r="DJ33" s="16" t="str">
        <f>IF(Wedstrijden!BF27="x","Z","")</f>
        <v/>
      </c>
      <c r="DK33" s="16" t="str">
        <f>IF(COUNTA(Wedstrijden!BG27:BI27)&lt;&gt;0,6,"")</f>
        <v/>
      </c>
      <c r="DL33" s="16" t="str">
        <f t="shared" si="5"/>
        <v/>
      </c>
      <c r="DM33" s="16" t="str">
        <f>IF(Wedstrijden!BG27="x","L","")</f>
        <v/>
      </c>
      <c r="DN33" s="16" t="str">
        <f>IF(Wedstrijden!BH27="x","M","")</f>
        <v/>
      </c>
      <c r="DO33" s="16" t="str">
        <f>IF(Wedstrijden!BI27="x","Z","")</f>
        <v/>
      </c>
      <c r="DP33" s="16" t="str">
        <f>IF(Wedstrijden!BJ27="x","Z","")</f>
        <v/>
      </c>
    </row>
    <row r="34" spans="1:120" ht="14.4" x14ac:dyDescent="0.3">
      <c r="A34" s="18" t="str">
        <f>Wedstrijden!A28</f>
        <v>15-4-2025</v>
      </c>
      <c r="B34" s="16" t="str">
        <f>IFERROR(VLOOKUP(Wedstrijden!#REF!,#REF!,2,FALSE),"")</f>
        <v/>
      </c>
      <c r="C34" s="16" t="str">
        <f>Wedstrijden!E28</f>
        <v>KNHS Kring De Drie Stromen</v>
      </c>
      <c r="D34" s="16" t="str">
        <f>IFERROR(VLOOKUP(Wedstrijden!#REF!,#REF!,2,FALSE),"")</f>
        <v/>
      </c>
      <c r="E34" s="16" t="str">
        <f>IFERROR(VLOOKUP(Wedstrijden!#REF!,#REF!,5,FALSE),"")</f>
        <v/>
      </c>
      <c r="F34" s="16" t="e">
        <f>IF(Wedstrijden!#REF!&lt;&gt;"",Wedstrijden!#REF!,"")</f>
        <v>#REF!</v>
      </c>
      <c r="G34" s="16" t="e">
        <f>IF(Wedstrijden!#REF!="Indoor",1,0)</f>
        <v>#REF!</v>
      </c>
      <c r="H34" s="16" t="e">
        <f>Wedstrijden!#REF!</f>
        <v>#REF!</v>
      </c>
      <c r="I34" s="16" t="e">
        <f>IF(Wedstrijden!#REF!="Nee",0,IF(Wedstrijden!#REF!="Ja",1,""))</f>
        <v>#REF!</v>
      </c>
      <c r="J34" s="16" t="e">
        <f>IF(Wedstrijden!#REF!&lt;&gt;"",Wedstrijden!#REF!,"")</f>
        <v>#REF!</v>
      </c>
      <c r="BJ34" s="16">
        <f>IF(COUNTA(Wedstrijden!U28:AC28)&lt;&gt;0,1,"")</f>
        <v>1</v>
      </c>
      <c r="BK34" s="16">
        <f t="shared" si="0"/>
        <v>2</v>
      </c>
      <c r="BL34" s="16" t="e">
        <f>IF(Wedstrijden!#REF!="x","AA","")</f>
        <v>#REF!</v>
      </c>
      <c r="BM34" s="16" t="e">
        <f>IF(Wedstrijden!#REF!="x","A","")</f>
        <v>#REF!</v>
      </c>
      <c r="BN34" s="16" t="str">
        <f>IF(Wedstrijden!U28="x","B1","")</f>
        <v/>
      </c>
      <c r="BO34" s="16" t="e">
        <f>IF(Wedstrijden!#REF!="x","BB","")</f>
        <v>#REF!</v>
      </c>
      <c r="BP34" s="16" t="str">
        <f>IF(Wedstrijden!W28="x","B","")</f>
        <v/>
      </c>
      <c r="BQ34" s="16" t="str">
        <f>IF(Wedstrijden!X28="x","L1","")</f>
        <v>L1</v>
      </c>
      <c r="BR34" s="16" t="str">
        <f>IF(Wedstrijden!Y28="x","L2","")</f>
        <v>L2</v>
      </c>
      <c r="BS34" s="16" t="str">
        <f>IF(Wedstrijden!Z28="x","M1","")</f>
        <v>M1</v>
      </c>
      <c r="BT34" s="16" t="str">
        <f>IF(Wedstrijden!AA28="x","M2","")</f>
        <v>M2</v>
      </c>
      <c r="BU34" s="16" t="str">
        <f>IF(Wedstrijden!AB28="x","Z1","")</f>
        <v/>
      </c>
      <c r="BV34" s="16" t="str">
        <f>IF(Wedstrijden!AC28="x","Z2","")</f>
        <v/>
      </c>
      <c r="BW34" s="16">
        <f>IF(COUNTA(Wedstrijden!L28:T28)&lt;&gt;0,1,"")</f>
        <v>1</v>
      </c>
      <c r="BX34" s="16">
        <f t="shared" si="1"/>
        <v>1</v>
      </c>
      <c r="BY34" s="16" t="str">
        <f>IF(Wedstrijden!L28="x","BB","")</f>
        <v/>
      </c>
      <c r="BZ34" s="16" t="str">
        <f>IF(Wedstrijden!M28="x","B","")</f>
        <v/>
      </c>
      <c r="CA34" s="16" t="str">
        <f>IF(Wedstrijden!N28="x","L1","")</f>
        <v>L1</v>
      </c>
      <c r="CB34" s="16" t="str">
        <f>IF(Wedstrijden!O28="x","L2","")</f>
        <v>L2</v>
      </c>
      <c r="CC34" s="16" t="str">
        <f>IF(Wedstrijden!P28="x","M1","")</f>
        <v>M1</v>
      </c>
      <c r="CD34" s="16" t="str">
        <f>IF(Wedstrijden!Q28="x","M2","")</f>
        <v>M2</v>
      </c>
      <c r="CE34" s="16" t="str">
        <f>IF(Wedstrijden!R28="x","Z1","")</f>
        <v/>
      </c>
      <c r="CF34" s="16" t="str">
        <f>IF(Wedstrijden!S28="x","Z2","")</f>
        <v/>
      </c>
      <c r="CG34" s="16" t="str">
        <f>IF(Wedstrijden!T28="x","ZZL","")</f>
        <v/>
      </c>
      <c r="CL34" s="16" t="str">
        <f>IF(COUNTA(Wedstrijden!AR28:BB28)&lt;&gt;0,2,"")</f>
        <v/>
      </c>
      <c r="CM34" s="16" t="str">
        <f t="shared" si="2"/>
        <v/>
      </c>
      <c r="CN34" s="16" t="str">
        <f>IF(Wedstrijden!AR28="x","AA","")</f>
        <v/>
      </c>
      <c r="CO34" s="16" t="str">
        <f>IF(Wedstrijden!AS28="x","A","")</f>
        <v/>
      </c>
      <c r="CP34" s="16" t="str">
        <f>IF(Wedstrijden!AT28="x","BB","")</f>
        <v/>
      </c>
      <c r="CQ34" s="16" t="str">
        <f>IF(Wedstrijden!AU28="x","B","")</f>
        <v/>
      </c>
      <c r="CR34" s="16" t="str">
        <f>IF(Wedstrijden!AV28="x","L","")</f>
        <v/>
      </c>
      <c r="CS34" s="16" t="str">
        <f>IF(Wedstrijden!AW28="x","M","")</f>
        <v/>
      </c>
      <c r="CT34" s="16" t="str">
        <f>IF(Wedstrijden!AX28="x","Z","")</f>
        <v/>
      </c>
      <c r="CU34" s="16" t="str">
        <f>IF(Wedstrijden!BB28="x","ZZ","")</f>
        <v/>
      </c>
      <c r="CV34" s="16" t="str">
        <f>IF(COUNTA(Wedstrijden!AI28:AP28)&lt;&gt;0,2,"")</f>
        <v/>
      </c>
      <c r="CW34" s="16" t="str">
        <f t="shared" si="3"/>
        <v/>
      </c>
      <c r="CX34" s="16" t="str">
        <f>IF(Wedstrijden!AI28="x","BB","")</f>
        <v/>
      </c>
      <c r="CY34" s="16" t="str">
        <f>IF(Wedstrijden!AJ28="x","B","")</f>
        <v/>
      </c>
      <c r="CZ34" s="16" t="str">
        <f>IF(Wedstrijden!AK28="x","L","")</f>
        <v/>
      </c>
      <c r="DA34" s="16" t="str">
        <f>IF(Wedstrijden!AL28="x","M","")</f>
        <v/>
      </c>
      <c r="DB34" s="16" t="str">
        <f>IF(Wedstrijden!AM28="x","Z","")</f>
        <v/>
      </c>
      <c r="DC34" s="16" t="str">
        <f>IF(Wedstrijden!AN28="x","ZZ","")</f>
        <v/>
      </c>
      <c r="DD34" s="16" t="str">
        <f>IF(Wedstrijden!AP28="x","1.40","")</f>
        <v/>
      </c>
      <c r="DE34" s="16" t="str">
        <f>IF(COUNTA(Wedstrijden!BC28:BE28)&lt;&gt;0,6,"")</f>
        <v/>
      </c>
      <c r="DF34" s="16" t="str">
        <f t="shared" si="4"/>
        <v/>
      </c>
      <c r="DG34" s="16" t="str">
        <f>IF(Wedstrijden!BC28="x","L","")</f>
        <v/>
      </c>
      <c r="DH34" s="16" t="str">
        <f>IF(Wedstrijden!BD28="x","M","")</f>
        <v/>
      </c>
      <c r="DI34" s="16" t="str">
        <f>IF(Wedstrijden!BE28="x","Z","")</f>
        <v/>
      </c>
      <c r="DJ34" s="16" t="str">
        <f>IF(Wedstrijden!BF28="x","Z","")</f>
        <v/>
      </c>
      <c r="DK34" s="16" t="str">
        <f>IF(COUNTA(Wedstrijden!BG28:BI28)&lt;&gt;0,6,"")</f>
        <v/>
      </c>
      <c r="DL34" s="16" t="str">
        <f t="shared" si="5"/>
        <v/>
      </c>
      <c r="DM34" s="16" t="str">
        <f>IF(Wedstrijden!BG28="x","L","")</f>
        <v/>
      </c>
      <c r="DN34" s="16" t="str">
        <f>IF(Wedstrijden!BH28="x","M","")</f>
        <v/>
      </c>
      <c r="DO34" s="16" t="str">
        <f>IF(Wedstrijden!BI28="x","Z","")</f>
        <v/>
      </c>
      <c r="DP34" s="16" t="str">
        <f>IF(Wedstrijden!BJ28="x","Z","")</f>
        <v/>
      </c>
    </row>
    <row r="35" spans="1:120" ht="14.4" x14ac:dyDescent="0.3">
      <c r="A35" s="18" t="str">
        <f>Wedstrijden!A29</f>
        <v>16-4-2025</v>
      </c>
      <c r="B35" s="16" t="str">
        <f>IFERROR(VLOOKUP(Wedstrijden!#REF!,#REF!,2,FALSE),"")</f>
        <v/>
      </c>
      <c r="C35" s="16" t="str">
        <f>Wedstrijden!E29</f>
        <v>KNHS Kring Tusken Waad En Klif</v>
      </c>
      <c r="D35" s="16" t="str">
        <f>IFERROR(VLOOKUP(Wedstrijden!#REF!,#REF!,2,FALSE),"")</f>
        <v/>
      </c>
      <c r="E35" s="16" t="str">
        <f>IFERROR(VLOOKUP(Wedstrijden!#REF!,#REF!,5,FALSE),"")</f>
        <v/>
      </c>
      <c r="F35" s="16" t="e">
        <f>IF(Wedstrijden!#REF!&lt;&gt;"",Wedstrijden!#REF!,"")</f>
        <v>#REF!</v>
      </c>
      <c r="G35" s="16" t="e">
        <f>IF(Wedstrijden!#REF!="Indoor",1,0)</f>
        <v>#REF!</v>
      </c>
      <c r="H35" s="16" t="e">
        <f>Wedstrijden!#REF!</f>
        <v>#REF!</v>
      </c>
      <c r="I35" s="16" t="e">
        <f>IF(Wedstrijden!#REF!="Nee",0,IF(Wedstrijden!#REF!="Ja",1,""))</f>
        <v>#REF!</v>
      </c>
      <c r="J35" s="16" t="e">
        <f>IF(Wedstrijden!#REF!&lt;&gt;"",Wedstrijden!#REF!,"")</f>
        <v>#REF!</v>
      </c>
      <c r="BJ35" s="16">
        <f>IF(COUNTA(Wedstrijden!U29:AC29)&lt;&gt;0,1,"")</f>
        <v>1</v>
      </c>
      <c r="BK35" s="16">
        <f t="shared" si="0"/>
        <v>2</v>
      </c>
      <c r="BL35" s="16" t="e">
        <f>IF(Wedstrijden!#REF!="x","AA","")</f>
        <v>#REF!</v>
      </c>
      <c r="BM35" s="16" t="e">
        <f>IF(Wedstrijden!#REF!="x","A","")</f>
        <v>#REF!</v>
      </c>
      <c r="BN35" s="16" t="str">
        <f>IF(Wedstrijden!U29="x","B1","")</f>
        <v/>
      </c>
      <c r="BO35" s="16" t="e">
        <f>IF(Wedstrijden!#REF!="x","BB","")</f>
        <v>#REF!</v>
      </c>
      <c r="BP35" s="16" t="str">
        <f>IF(Wedstrijden!W29="x","B","")</f>
        <v>B</v>
      </c>
      <c r="BQ35" s="16" t="str">
        <f>IF(Wedstrijden!X29="x","L1","")</f>
        <v>L1</v>
      </c>
      <c r="BR35" s="16" t="str">
        <f>IF(Wedstrijden!Y29="x","L2","")</f>
        <v>L2</v>
      </c>
      <c r="BS35" s="16" t="str">
        <f>IF(Wedstrijden!Z29="x","M1","")</f>
        <v/>
      </c>
      <c r="BT35" s="16" t="str">
        <f>IF(Wedstrijden!AA29="x","M2","")</f>
        <v/>
      </c>
      <c r="BU35" s="16" t="str">
        <f>IF(Wedstrijden!AB29="x","Z1","")</f>
        <v/>
      </c>
      <c r="BV35" s="16" t="str">
        <f>IF(Wedstrijden!AC29="x","Z2","")</f>
        <v/>
      </c>
      <c r="BW35" s="16">
        <f>IF(COUNTA(Wedstrijden!L29:T29)&lt;&gt;0,1,"")</f>
        <v>1</v>
      </c>
      <c r="BX35" s="16">
        <f t="shared" si="1"/>
        <v>1</v>
      </c>
      <c r="BY35" s="16" t="str">
        <f>IF(Wedstrijden!L29="x","BB","")</f>
        <v/>
      </c>
      <c r="BZ35" s="16" t="str">
        <f>IF(Wedstrijden!M29="x","B","")</f>
        <v>B</v>
      </c>
      <c r="CA35" s="16" t="str">
        <f>IF(Wedstrijden!N29="x","L1","")</f>
        <v>L1</v>
      </c>
      <c r="CB35" s="16" t="str">
        <f>IF(Wedstrijden!O29="x","L2","")</f>
        <v>L2</v>
      </c>
      <c r="CC35" s="16" t="str">
        <f>IF(Wedstrijden!P29="x","M1","")</f>
        <v/>
      </c>
      <c r="CD35" s="16" t="str">
        <f>IF(Wedstrijden!Q29="x","M2","")</f>
        <v/>
      </c>
      <c r="CE35" s="16" t="str">
        <f>IF(Wedstrijden!R29="x","Z1","")</f>
        <v/>
      </c>
      <c r="CF35" s="16" t="str">
        <f>IF(Wedstrijden!S29="x","Z2","")</f>
        <v/>
      </c>
      <c r="CG35" s="16" t="str">
        <f>IF(Wedstrijden!T29="x","ZZL","")</f>
        <v/>
      </c>
      <c r="CL35" s="16" t="str">
        <f>IF(COUNTA(Wedstrijden!AR29:BB29)&lt;&gt;0,2,"")</f>
        <v/>
      </c>
      <c r="CM35" s="16" t="str">
        <f t="shared" si="2"/>
        <v/>
      </c>
      <c r="CN35" s="16" t="str">
        <f>IF(Wedstrijden!AR29="x","AA","")</f>
        <v/>
      </c>
      <c r="CO35" s="16" t="str">
        <f>IF(Wedstrijden!AS29="x","A","")</f>
        <v/>
      </c>
      <c r="CP35" s="16" t="str">
        <f>IF(Wedstrijden!AT29="x","BB","")</f>
        <v/>
      </c>
      <c r="CQ35" s="16" t="str">
        <f>IF(Wedstrijden!AU29="x","B","")</f>
        <v/>
      </c>
      <c r="CR35" s="16" t="str">
        <f>IF(Wedstrijden!AV29="x","L","")</f>
        <v/>
      </c>
      <c r="CS35" s="16" t="str">
        <f>IF(Wedstrijden!AW29="x","M","")</f>
        <v/>
      </c>
      <c r="CT35" s="16" t="str">
        <f>IF(Wedstrijden!AX29="x","Z","")</f>
        <v/>
      </c>
      <c r="CU35" s="16" t="str">
        <f>IF(Wedstrijden!BB29="x","ZZ","")</f>
        <v/>
      </c>
      <c r="CV35" s="16" t="str">
        <f>IF(COUNTA(Wedstrijden!AI29:AP29)&lt;&gt;0,2,"")</f>
        <v/>
      </c>
      <c r="CW35" s="16" t="str">
        <f t="shared" si="3"/>
        <v/>
      </c>
      <c r="CX35" s="16" t="str">
        <f>IF(Wedstrijden!AI29="x","BB","")</f>
        <v/>
      </c>
      <c r="CY35" s="16" t="str">
        <f>IF(Wedstrijden!AJ29="x","B","")</f>
        <v/>
      </c>
      <c r="CZ35" s="16" t="str">
        <f>IF(Wedstrijden!AK29="x","L","")</f>
        <v/>
      </c>
      <c r="DA35" s="16" t="str">
        <f>IF(Wedstrijden!AL29="x","M","")</f>
        <v/>
      </c>
      <c r="DB35" s="16" t="str">
        <f>IF(Wedstrijden!AM29="x","Z","")</f>
        <v/>
      </c>
      <c r="DC35" s="16" t="str">
        <f>IF(Wedstrijden!AN29="x","ZZ","")</f>
        <v/>
      </c>
      <c r="DD35" s="16" t="str">
        <f>IF(Wedstrijden!AP29="x","1.40","")</f>
        <v/>
      </c>
      <c r="DE35" s="16" t="str">
        <f>IF(COUNTA(Wedstrijden!BC29:BE29)&lt;&gt;0,6,"")</f>
        <v/>
      </c>
      <c r="DF35" s="16" t="str">
        <f t="shared" si="4"/>
        <v/>
      </c>
      <c r="DG35" s="16" t="str">
        <f>IF(Wedstrijden!BC29="x","L","")</f>
        <v/>
      </c>
      <c r="DH35" s="16" t="str">
        <f>IF(Wedstrijden!BD29="x","M","")</f>
        <v/>
      </c>
      <c r="DI35" s="16" t="str">
        <f>IF(Wedstrijden!BE29="x","Z","")</f>
        <v/>
      </c>
      <c r="DJ35" s="16" t="str">
        <f>IF(Wedstrijden!BF29="x","Z","")</f>
        <v/>
      </c>
      <c r="DK35" s="16" t="str">
        <f>IF(COUNTA(Wedstrijden!BG29:BI29)&lt;&gt;0,6,"")</f>
        <v/>
      </c>
      <c r="DL35" s="16" t="str">
        <f t="shared" si="5"/>
        <v/>
      </c>
      <c r="DM35" s="16" t="str">
        <f>IF(Wedstrijden!BG29="x","L","")</f>
        <v/>
      </c>
      <c r="DN35" s="16" t="str">
        <f>IF(Wedstrijden!BH29="x","M","")</f>
        <v/>
      </c>
      <c r="DO35" s="16" t="str">
        <f>IF(Wedstrijden!BI29="x","Z","")</f>
        <v/>
      </c>
      <c r="DP35" s="16" t="str">
        <f>IF(Wedstrijden!BJ29="x","Z","")</f>
        <v/>
      </c>
    </row>
    <row r="36" spans="1:120" ht="14.4" x14ac:dyDescent="0.3">
      <c r="A36" s="18" t="str">
        <f>Wedstrijden!A30</f>
        <v>17-4-2025</v>
      </c>
      <c r="B36" s="16" t="str">
        <f>IFERROR(VLOOKUP(Wedstrijden!#REF!,#REF!,2,FALSE),"")</f>
        <v/>
      </c>
      <c r="C36" s="16" t="str">
        <f>Wedstrijden!E30</f>
        <v>KNHS Kring De Drie Stromen</v>
      </c>
      <c r="D36" s="16" t="str">
        <f>IFERROR(VLOOKUP(Wedstrijden!#REF!,#REF!,2,FALSE),"")</f>
        <v/>
      </c>
      <c r="E36" s="16" t="str">
        <f>IFERROR(VLOOKUP(Wedstrijden!#REF!,#REF!,5,FALSE),"")</f>
        <v/>
      </c>
      <c r="F36" s="16" t="e">
        <f>IF(Wedstrijden!#REF!&lt;&gt;"",Wedstrijden!#REF!,"")</f>
        <v>#REF!</v>
      </c>
      <c r="G36" s="16" t="e">
        <f>IF(Wedstrijden!#REF!="Indoor",1,0)</f>
        <v>#REF!</v>
      </c>
      <c r="H36" s="16" t="e">
        <f>Wedstrijden!#REF!</f>
        <v>#REF!</v>
      </c>
      <c r="I36" s="16" t="e">
        <f>IF(Wedstrijden!#REF!="Nee",0,IF(Wedstrijden!#REF!="Ja",1,""))</f>
        <v>#REF!</v>
      </c>
      <c r="J36" s="16" t="e">
        <f>IF(Wedstrijden!#REF!&lt;&gt;"",Wedstrijden!#REF!,"")</f>
        <v>#REF!</v>
      </c>
      <c r="BJ36" s="16" t="str">
        <f>IF(COUNTA(Wedstrijden!U30:AC30)&lt;&gt;0,1,"")</f>
        <v/>
      </c>
      <c r="BK36" s="16" t="str">
        <f t="shared" si="0"/>
        <v/>
      </c>
      <c r="BL36" s="16" t="e">
        <f>IF(Wedstrijden!#REF!="x","AA","")</f>
        <v>#REF!</v>
      </c>
      <c r="BM36" s="16" t="e">
        <f>IF(Wedstrijden!#REF!="x","A","")</f>
        <v>#REF!</v>
      </c>
      <c r="BN36" s="16" t="str">
        <f>IF(Wedstrijden!U30="x","B1","")</f>
        <v/>
      </c>
      <c r="BO36" s="16" t="e">
        <f>IF(Wedstrijden!#REF!="x","BB","")</f>
        <v>#REF!</v>
      </c>
      <c r="BP36" s="16" t="str">
        <f>IF(Wedstrijden!W30="x","B","")</f>
        <v/>
      </c>
      <c r="BQ36" s="16" t="str">
        <f>IF(Wedstrijden!X30="x","L1","")</f>
        <v/>
      </c>
      <c r="BR36" s="16" t="str">
        <f>IF(Wedstrijden!Y30="x","L2","")</f>
        <v/>
      </c>
      <c r="BS36" s="16" t="str">
        <f>IF(Wedstrijden!Z30="x","M1","")</f>
        <v/>
      </c>
      <c r="BT36" s="16" t="str">
        <f>IF(Wedstrijden!AA30="x","M2","")</f>
        <v/>
      </c>
      <c r="BU36" s="16" t="str">
        <f>IF(Wedstrijden!AB30="x","Z1","")</f>
        <v/>
      </c>
      <c r="BV36" s="16" t="str">
        <f>IF(Wedstrijden!AC30="x","Z2","")</f>
        <v/>
      </c>
      <c r="BW36" s="16">
        <f>IF(COUNTA(Wedstrijden!L30:T30)&lt;&gt;0,1,"")</f>
        <v>1</v>
      </c>
      <c r="BX36" s="16">
        <f t="shared" si="1"/>
        <v>1</v>
      </c>
      <c r="BY36" s="16" t="str">
        <f>IF(Wedstrijden!L30="x","BB","")</f>
        <v/>
      </c>
      <c r="BZ36" s="16" t="str">
        <f>IF(Wedstrijden!M30="x","B","")</f>
        <v>B</v>
      </c>
      <c r="CA36" s="16" t="str">
        <f>IF(Wedstrijden!N30="x","L1","")</f>
        <v/>
      </c>
      <c r="CB36" s="16" t="str">
        <f>IF(Wedstrijden!O30="x","L2","")</f>
        <v/>
      </c>
      <c r="CC36" s="16" t="str">
        <f>IF(Wedstrijden!P30="x","M1","")</f>
        <v>M1</v>
      </c>
      <c r="CD36" s="16" t="str">
        <f>IF(Wedstrijden!Q30="x","M2","")</f>
        <v>M2</v>
      </c>
      <c r="CE36" s="16" t="str">
        <f>IF(Wedstrijden!R30="x","Z1","")</f>
        <v/>
      </c>
      <c r="CF36" s="16" t="str">
        <f>IF(Wedstrijden!S30="x","Z2","")</f>
        <v/>
      </c>
      <c r="CG36" s="16" t="str">
        <f>IF(Wedstrijden!T30="x","ZZL","")</f>
        <v/>
      </c>
      <c r="CL36" s="16" t="str">
        <f>IF(COUNTA(Wedstrijden!AR30:BB30)&lt;&gt;0,2,"")</f>
        <v/>
      </c>
      <c r="CM36" s="16" t="str">
        <f t="shared" si="2"/>
        <v/>
      </c>
      <c r="CN36" s="16" t="str">
        <f>IF(Wedstrijden!AR30="x","AA","")</f>
        <v/>
      </c>
      <c r="CO36" s="16" t="str">
        <f>IF(Wedstrijden!AS30="x","A","")</f>
        <v/>
      </c>
      <c r="CP36" s="16" t="str">
        <f>IF(Wedstrijden!AT30="x","BB","")</f>
        <v/>
      </c>
      <c r="CQ36" s="16" t="str">
        <f>IF(Wedstrijden!AU30="x","B","")</f>
        <v/>
      </c>
      <c r="CR36" s="16" t="str">
        <f>IF(Wedstrijden!AV30="x","L","")</f>
        <v/>
      </c>
      <c r="CS36" s="16" t="str">
        <f>IF(Wedstrijden!AW30="x","M","")</f>
        <v/>
      </c>
      <c r="CT36" s="16" t="str">
        <f>IF(Wedstrijden!AX30="x","Z","")</f>
        <v/>
      </c>
      <c r="CU36" s="16" t="str">
        <f>IF(Wedstrijden!BB30="x","ZZ","")</f>
        <v/>
      </c>
      <c r="CV36" s="16" t="str">
        <f>IF(COUNTA(Wedstrijden!AI30:AP30)&lt;&gt;0,2,"")</f>
        <v/>
      </c>
      <c r="CW36" s="16" t="str">
        <f t="shared" si="3"/>
        <v/>
      </c>
      <c r="CX36" s="16" t="str">
        <f>IF(Wedstrijden!AI30="x","BB","")</f>
        <v/>
      </c>
      <c r="CY36" s="16" t="str">
        <f>IF(Wedstrijden!AJ30="x","B","")</f>
        <v/>
      </c>
      <c r="CZ36" s="16" t="str">
        <f>IF(Wedstrijden!AK30="x","L","")</f>
        <v/>
      </c>
      <c r="DA36" s="16" t="str">
        <f>IF(Wedstrijden!AL30="x","M","")</f>
        <v/>
      </c>
      <c r="DB36" s="16" t="str">
        <f>IF(Wedstrijden!AM30="x","Z","")</f>
        <v/>
      </c>
      <c r="DC36" s="16" t="str">
        <f>IF(Wedstrijden!AN30="x","ZZ","")</f>
        <v/>
      </c>
      <c r="DD36" s="16" t="str">
        <f>IF(Wedstrijden!AP30="x","1.40","")</f>
        <v/>
      </c>
      <c r="DE36" s="16" t="str">
        <f>IF(COUNTA(Wedstrijden!BC30:BE30)&lt;&gt;0,6,"")</f>
        <v/>
      </c>
      <c r="DF36" s="16" t="str">
        <f t="shared" si="4"/>
        <v/>
      </c>
      <c r="DG36" s="16" t="str">
        <f>IF(Wedstrijden!BC30="x","L","")</f>
        <v/>
      </c>
      <c r="DH36" s="16" t="str">
        <f>IF(Wedstrijden!BD30="x","M","")</f>
        <v/>
      </c>
      <c r="DI36" s="16" t="str">
        <f>IF(Wedstrijden!BE30="x","Z","")</f>
        <v/>
      </c>
      <c r="DJ36" s="16" t="str">
        <f>IF(Wedstrijden!BF30="x","Z","")</f>
        <v/>
      </c>
      <c r="DK36" s="16" t="str">
        <f>IF(COUNTA(Wedstrijden!BG30:BI30)&lt;&gt;0,6,"")</f>
        <v/>
      </c>
      <c r="DL36" s="16" t="str">
        <f t="shared" si="5"/>
        <v/>
      </c>
      <c r="DM36" s="16" t="str">
        <f>IF(Wedstrijden!BG30="x","L","")</f>
        <v/>
      </c>
      <c r="DN36" s="16" t="str">
        <f>IF(Wedstrijden!BH30="x","M","")</f>
        <v/>
      </c>
      <c r="DO36" s="16" t="str">
        <f>IF(Wedstrijden!BI30="x","Z","")</f>
        <v/>
      </c>
      <c r="DP36" s="16" t="str">
        <f>IF(Wedstrijden!BJ30="x","Z","")</f>
        <v/>
      </c>
    </row>
    <row r="37" spans="1:120" ht="14.4" x14ac:dyDescent="0.3">
      <c r="A37" s="18" t="str">
        <f>Wedstrijden!A31</f>
        <v>18-4-2025</v>
      </c>
      <c r="B37" s="16" t="str">
        <f>IFERROR(VLOOKUP(Wedstrijden!#REF!,#REF!,2,FALSE),"")</f>
        <v/>
      </c>
      <c r="C37" s="16" t="str">
        <f>Wedstrijden!E31</f>
        <v>KNHS Kring Noord Oost Friesland</v>
      </c>
      <c r="D37" s="16" t="str">
        <f>IFERROR(VLOOKUP(Wedstrijden!#REF!,#REF!,2,FALSE),"")</f>
        <v/>
      </c>
      <c r="E37" s="16" t="str">
        <f>IFERROR(VLOOKUP(Wedstrijden!#REF!,#REF!,5,FALSE),"")</f>
        <v/>
      </c>
      <c r="F37" s="16" t="e">
        <f>IF(Wedstrijden!#REF!&lt;&gt;"",Wedstrijden!#REF!,"")</f>
        <v>#REF!</v>
      </c>
      <c r="G37" s="16" t="e">
        <f>IF(Wedstrijden!#REF!="Indoor",1,0)</f>
        <v>#REF!</v>
      </c>
      <c r="H37" s="16" t="e">
        <f>Wedstrijden!#REF!</f>
        <v>#REF!</v>
      </c>
      <c r="I37" s="16" t="e">
        <f>IF(Wedstrijden!#REF!="Nee",0,IF(Wedstrijden!#REF!="Ja",1,""))</f>
        <v>#REF!</v>
      </c>
      <c r="J37" s="16" t="e">
        <f>IF(Wedstrijden!#REF!&lt;&gt;"",Wedstrijden!#REF!,"")</f>
        <v>#REF!</v>
      </c>
      <c r="BJ37" s="16" t="str">
        <f>IF(COUNTA(Wedstrijden!U31:AC31)&lt;&gt;0,1,"")</f>
        <v/>
      </c>
      <c r="BK37" s="16" t="str">
        <f t="shared" si="0"/>
        <v/>
      </c>
      <c r="BL37" s="16" t="e">
        <f>IF(Wedstrijden!#REF!="x","AA","")</f>
        <v>#REF!</v>
      </c>
      <c r="BM37" s="16" t="e">
        <f>IF(Wedstrijden!#REF!="x","A","")</f>
        <v>#REF!</v>
      </c>
      <c r="BN37" s="16" t="str">
        <f>IF(Wedstrijden!U31="x","B1","")</f>
        <v/>
      </c>
      <c r="BO37" s="16" t="e">
        <f>IF(Wedstrijden!#REF!="x","BB","")</f>
        <v>#REF!</v>
      </c>
      <c r="BP37" s="16" t="str">
        <f>IF(Wedstrijden!W31="x","B","")</f>
        <v/>
      </c>
      <c r="BQ37" s="16" t="str">
        <f>IF(Wedstrijden!X31="x","L1","")</f>
        <v/>
      </c>
      <c r="BR37" s="16" t="str">
        <f>IF(Wedstrijden!Y31="x","L2","")</f>
        <v/>
      </c>
      <c r="BS37" s="16" t="str">
        <f>IF(Wedstrijden!Z31="x","M1","")</f>
        <v/>
      </c>
      <c r="BT37" s="16" t="str">
        <f>IF(Wedstrijden!AA31="x","M2","")</f>
        <v/>
      </c>
      <c r="BU37" s="16" t="str">
        <f>IF(Wedstrijden!AB31="x","Z1","")</f>
        <v/>
      </c>
      <c r="BV37" s="16" t="str">
        <f>IF(Wedstrijden!AC31="x","Z2","")</f>
        <v/>
      </c>
      <c r="BW37" s="16">
        <f>IF(COUNTA(Wedstrijden!L31:T31)&lt;&gt;0,1,"")</f>
        <v>1</v>
      </c>
      <c r="BX37" s="16">
        <f t="shared" si="1"/>
        <v>1</v>
      </c>
      <c r="BY37" s="16" t="str">
        <f>IF(Wedstrijden!L31="x","BB","")</f>
        <v/>
      </c>
      <c r="BZ37" s="16" t="str">
        <f>IF(Wedstrijden!M31="x","B","")</f>
        <v>B</v>
      </c>
      <c r="CA37" s="16" t="str">
        <f>IF(Wedstrijden!N31="x","L1","")</f>
        <v>L1</v>
      </c>
      <c r="CB37" s="16" t="str">
        <f>IF(Wedstrijden!O31="x","L2","")</f>
        <v>L2</v>
      </c>
      <c r="CC37" s="16" t="str">
        <f>IF(Wedstrijden!P31="x","M1","")</f>
        <v/>
      </c>
      <c r="CD37" s="16" t="str">
        <f>IF(Wedstrijden!Q31="x","M2","")</f>
        <v/>
      </c>
      <c r="CE37" s="16" t="str">
        <f>IF(Wedstrijden!R31="x","Z1","")</f>
        <v/>
      </c>
      <c r="CF37" s="16" t="str">
        <f>IF(Wedstrijden!S31="x","Z2","")</f>
        <v/>
      </c>
      <c r="CG37" s="16" t="str">
        <f>IF(Wedstrijden!T31="x","ZZL","")</f>
        <v/>
      </c>
      <c r="CL37" s="16" t="str">
        <f>IF(COUNTA(Wedstrijden!AR31:BB31)&lt;&gt;0,2,"")</f>
        <v/>
      </c>
      <c r="CM37" s="16" t="str">
        <f t="shared" si="2"/>
        <v/>
      </c>
      <c r="CN37" s="16" t="str">
        <f>IF(Wedstrijden!AR31="x","AA","")</f>
        <v/>
      </c>
      <c r="CO37" s="16" t="str">
        <f>IF(Wedstrijden!AS31="x","A","")</f>
        <v/>
      </c>
      <c r="CP37" s="16" t="str">
        <f>IF(Wedstrijden!AT31="x","BB","")</f>
        <v/>
      </c>
      <c r="CQ37" s="16" t="str">
        <f>IF(Wedstrijden!AU31="x","B","")</f>
        <v/>
      </c>
      <c r="CR37" s="16" t="str">
        <f>IF(Wedstrijden!AV31="x","L","")</f>
        <v/>
      </c>
      <c r="CS37" s="16" t="str">
        <f>IF(Wedstrijden!AW31="x","M","")</f>
        <v/>
      </c>
      <c r="CT37" s="16" t="str">
        <f>IF(Wedstrijden!AX31="x","Z","")</f>
        <v/>
      </c>
      <c r="CU37" s="16" t="str">
        <f>IF(Wedstrijden!BB31="x","ZZ","")</f>
        <v/>
      </c>
      <c r="CV37" s="16" t="str">
        <f>IF(COUNTA(Wedstrijden!AI31:AP31)&lt;&gt;0,2,"")</f>
        <v/>
      </c>
      <c r="CW37" s="16" t="str">
        <f t="shared" si="3"/>
        <v/>
      </c>
      <c r="CX37" s="16" t="str">
        <f>IF(Wedstrijden!AI31="x","BB","")</f>
        <v/>
      </c>
      <c r="CY37" s="16" t="str">
        <f>IF(Wedstrijden!AJ31="x","B","")</f>
        <v/>
      </c>
      <c r="CZ37" s="16" t="str">
        <f>IF(Wedstrijden!AK31="x","L","")</f>
        <v/>
      </c>
      <c r="DA37" s="16" t="str">
        <f>IF(Wedstrijden!AL31="x","M","")</f>
        <v/>
      </c>
      <c r="DB37" s="16" t="str">
        <f>IF(Wedstrijden!AM31="x","Z","")</f>
        <v/>
      </c>
      <c r="DC37" s="16" t="str">
        <f>IF(Wedstrijden!AN31="x","ZZ","")</f>
        <v/>
      </c>
      <c r="DD37" s="16" t="str">
        <f>IF(Wedstrijden!AP31="x","1.40","")</f>
        <v/>
      </c>
      <c r="DE37" s="16" t="str">
        <f>IF(COUNTA(Wedstrijden!BC31:BE31)&lt;&gt;0,6,"")</f>
        <v/>
      </c>
      <c r="DF37" s="16" t="str">
        <f t="shared" si="4"/>
        <v/>
      </c>
      <c r="DG37" s="16" t="str">
        <f>IF(Wedstrijden!BC31="x","L","")</f>
        <v/>
      </c>
      <c r="DH37" s="16" t="str">
        <f>IF(Wedstrijden!BD31="x","M","")</f>
        <v/>
      </c>
      <c r="DI37" s="16" t="str">
        <f>IF(Wedstrijden!BE31="x","Z","")</f>
        <v/>
      </c>
      <c r="DJ37" s="16" t="str">
        <f>IF(Wedstrijden!BF31="x","Z","")</f>
        <v/>
      </c>
      <c r="DK37" s="16" t="str">
        <f>IF(COUNTA(Wedstrijden!BG31:BI31)&lt;&gt;0,6,"")</f>
        <v/>
      </c>
      <c r="DL37" s="16" t="str">
        <f t="shared" si="5"/>
        <v/>
      </c>
      <c r="DM37" s="16" t="str">
        <f>IF(Wedstrijden!BG31="x","L","")</f>
        <v/>
      </c>
      <c r="DN37" s="16" t="str">
        <f>IF(Wedstrijden!BH31="x","M","")</f>
        <v/>
      </c>
      <c r="DO37" s="16" t="str">
        <f>IF(Wedstrijden!BI31="x","Z","")</f>
        <v/>
      </c>
      <c r="DP37" s="16" t="str">
        <f>IF(Wedstrijden!BJ31="x","Z","")</f>
        <v/>
      </c>
    </row>
    <row r="38" spans="1:120" ht="14.4" x14ac:dyDescent="0.3">
      <c r="A38" s="18" t="str">
        <f>Wedstrijden!A32</f>
        <v>18-4-2025</v>
      </c>
      <c r="B38" s="16" t="str">
        <f>IFERROR(VLOOKUP(Wedstrijden!#REF!,#REF!,2,FALSE),"")</f>
        <v/>
      </c>
      <c r="C38" s="16" t="str">
        <f>Wedstrijden!E32</f>
        <v>KNHS Kring Tusken Waad En Klif</v>
      </c>
      <c r="D38" s="16" t="str">
        <f>IFERROR(VLOOKUP(Wedstrijden!#REF!,#REF!,2,FALSE),"")</f>
        <v/>
      </c>
      <c r="E38" s="16" t="str">
        <f>IFERROR(VLOOKUP(Wedstrijden!#REF!,#REF!,5,FALSE),"")</f>
        <v/>
      </c>
      <c r="F38" s="16" t="e">
        <f>IF(Wedstrijden!#REF!&lt;&gt;"",Wedstrijden!#REF!,"")</f>
        <v>#REF!</v>
      </c>
      <c r="G38" s="16" t="e">
        <f>IF(Wedstrijden!#REF!="Indoor",1,0)</f>
        <v>#REF!</v>
      </c>
      <c r="H38" s="16" t="e">
        <f>Wedstrijden!#REF!</f>
        <v>#REF!</v>
      </c>
      <c r="I38" s="16" t="e">
        <f>IF(Wedstrijden!#REF!="Nee",0,IF(Wedstrijden!#REF!="Ja",1,""))</f>
        <v>#REF!</v>
      </c>
      <c r="J38" s="16" t="e">
        <f>IF(Wedstrijden!#REF!&lt;&gt;"",Wedstrijden!#REF!,"")</f>
        <v>#REF!</v>
      </c>
      <c r="BJ38" s="16" t="str">
        <f>IF(COUNTA(Wedstrijden!U32:AC32)&lt;&gt;0,1,"")</f>
        <v/>
      </c>
      <c r="BK38" s="16" t="str">
        <f t="shared" si="0"/>
        <v/>
      </c>
      <c r="BL38" s="16" t="e">
        <f>IF(Wedstrijden!#REF!="x","AA","")</f>
        <v>#REF!</v>
      </c>
      <c r="BM38" s="16" t="e">
        <f>IF(Wedstrijden!#REF!="x","A","")</f>
        <v>#REF!</v>
      </c>
      <c r="BN38" s="16" t="str">
        <f>IF(Wedstrijden!U32="x","B1","")</f>
        <v/>
      </c>
      <c r="BO38" s="16" t="e">
        <f>IF(Wedstrijden!#REF!="x","BB","")</f>
        <v>#REF!</v>
      </c>
      <c r="BP38" s="16" t="str">
        <f>IF(Wedstrijden!W32="x","B","")</f>
        <v/>
      </c>
      <c r="BQ38" s="16" t="str">
        <f>IF(Wedstrijden!X32="x","L1","")</f>
        <v/>
      </c>
      <c r="BR38" s="16" t="str">
        <f>IF(Wedstrijden!Y32="x","L2","")</f>
        <v/>
      </c>
      <c r="BS38" s="16" t="str">
        <f>IF(Wedstrijden!Z32="x","M1","")</f>
        <v/>
      </c>
      <c r="BT38" s="16" t="str">
        <f>IF(Wedstrijden!AA32="x","M2","")</f>
        <v/>
      </c>
      <c r="BU38" s="16" t="str">
        <f>IF(Wedstrijden!AB32="x","Z1","")</f>
        <v/>
      </c>
      <c r="BV38" s="16" t="str">
        <f>IF(Wedstrijden!AC32="x","Z2","")</f>
        <v/>
      </c>
      <c r="BW38" s="16">
        <f>IF(COUNTA(Wedstrijden!L32:T32)&lt;&gt;0,1,"")</f>
        <v>1</v>
      </c>
      <c r="BX38" s="16">
        <f t="shared" si="1"/>
        <v>1</v>
      </c>
      <c r="BY38" s="16" t="str">
        <f>IF(Wedstrijden!L32="x","BB","")</f>
        <v/>
      </c>
      <c r="BZ38" s="16" t="str">
        <f>IF(Wedstrijden!M32="x","B","")</f>
        <v/>
      </c>
      <c r="CA38" s="16" t="str">
        <f>IF(Wedstrijden!N32="x","L1","")</f>
        <v/>
      </c>
      <c r="CB38" s="16" t="str">
        <f>IF(Wedstrijden!O32="x","L2","")</f>
        <v/>
      </c>
      <c r="CC38" s="16" t="str">
        <f>IF(Wedstrijden!P32="x","M1","")</f>
        <v>M1</v>
      </c>
      <c r="CD38" s="16" t="str">
        <f>IF(Wedstrijden!Q32="x","M2","")</f>
        <v>M2</v>
      </c>
      <c r="CE38" s="16" t="str">
        <f>IF(Wedstrijden!R32="x","Z1","")</f>
        <v>Z1</v>
      </c>
      <c r="CF38" s="16" t="str">
        <f>IF(Wedstrijden!S32="x","Z2","")</f>
        <v>Z2</v>
      </c>
      <c r="CG38" s="16" t="str">
        <f>IF(Wedstrijden!T32="x","ZZL","")</f>
        <v>ZZL</v>
      </c>
      <c r="CL38" s="16" t="str">
        <f>IF(COUNTA(Wedstrijden!AR32:BB32)&lt;&gt;0,2,"")</f>
        <v/>
      </c>
      <c r="CM38" s="16" t="str">
        <f t="shared" si="2"/>
        <v/>
      </c>
      <c r="CN38" s="16" t="str">
        <f>IF(Wedstrijden!AR32="x","AA","")</f>
        <v/>
      </c>
      <c r="CO38" s="16" t="str">
        <f>IF(Wedstrijden!AS32="x","A","")</f>
        <v/>
      </c>
      <c r="CP38" s="16" t="str">
        <f>IF(Wedstrijden!AT32="x","BB","")</f>
        <v/>
      </c>
      <c r="CQ38" s="16" t="str">
        <f>IF(Wedstrijden!AU32="x","B","")</f>
        <v/>
      </c>
      <c r="CR38" s="16" t="str">
        <f>IF(Wedstrijden!AV32="x","L","")</f>
        <v/>
      </c>
      <c r="CS38" s="16" t="str">
        <f>IF(Wedstrijden!AW32="x","M","")</f>
        <v/>
      </c>
      <c r="CT38" s="16" t="str">
        <f>IF(Wedstrijden!AX32="x","Z","")</f>
        <v/>
      </c>
      <c r="CU38" s="16" t="str">
        <f>IF(Wedstrijden!BB32="x","ZZ","")</f>
        <v/>
      </c>
      <c r="CV38" s="16" t="str">
        <f>IF(COUNTA(Wedstrijden!AI32:AP32)&lt;&gt;0,2,"")</f>
        <v/>
      </c>
      <c r="CW38" s="16" t="str">
        <f t="shared" si="3"/>
        <v/>
      </c>
      <c r="CX38" s="16" t="str">
        <f>IF(Wedstrijden!AI32="x","BB","")</f>
        <v/>
      </c>
      <c r="CY38" s="16" t="str">
        <f>IF(Wedstrijden!AJ32="x","B","")</f>
        <v/>
      </c>
      <c r="CZ38" s="16" t="str">
        <f>IF(Wedstrijden!AK32="x","L","")</f>
        <v/>
      </c>
      <c r="DA38" s="16" t="str">
        <f>IF(Wedstrijden!AL32="x","M","")</f>
        <v/>
      </c>
      <c r="DB38" s="16" t="str">
        <f>IF(Wedstrijden!AM32="x","Z","")</f>
        <v/>
      </c>
      <c r="DC38" s="16" t="str">
        <f>IF(Wedstrijden!AN32="x","ZZ","")</f>
        <v/>
      </c>
      <c r="DD38" s="16" t="str">
        <f>IF(Wedstrijden!AP32="x","1.40","")</f>
        <v/>
      </c>
      <c r="DE38" s="16" t="str">
        <f>IF(COUNTA(Wedstrijden!BC32:BE32)&lt;&gt;0,6,"")</f>
        <v/>
      </c>
      <c r="DF38" s="16" t="str">
        <f t="shared" si="4"/>
        <v/>
      </c>
      <c r="DG38" s="16" t="str">
        <f>IF(Wedstrijden!BC32="x","L","")</f>
        <v/>
      </c>
      <c r="DH38" s="16" t="str">
        <f>IF(Wedstrijden!BD32="x","M","")</f>
        <v/>
      </c>
      <c r="DI38" s="16" t="str">
        <f>IF(Wedstrijden!BE32="x","Z","")</f>
        <v/>
      </c>
      <c r="DJ38" s="16" t="str">
        <f>IF(Wedstrijden!BF32="x","Z","")</f>
        <v/>
      </c>
      <c r="DK38" s="16" t="str">
        <f>IF(COUNTA(Wedstrijden!BG32:BI32)&lt;&gt;0,6,"")</f>
        <v/>
      </c>
      <c r="DL38" s="16" t="str">
        <f t="shared" si="5"/>
        <v/>
      </c>
      <c r="DM38" s="16" t="str">
        <f>IF(Wedstrijden!BG32="x","L","")</f>
        <v/>
      </c>
      <c r="DN38" s="16" t="str">
        <f>IF(Wedstrijden!BH32="x","M","")</f>
        <v/>
      </c>
      <c r="DO38" s="16" t="str">
        <f>IF(Wedstrijden!BI32="x","Z","")</f>
        <v/>
      </c>
      <c r="DP38" s="16" t="str">
        <f>IF(Wedstrijden!BJ32="x","Z","")</f>
        <v/>
      </c>
    </row>
    <row r="39" spans="1:120" ht="14.4" x14ac:dyDescent="0.3">
      <c r="A39" s="18" t="str">
        <f>Wedstrijden!A33</f>
        <v>19-4-2025</v>
      </c>
      <c r="B39" s="16" t="str">
        <f>IFERROR(VLOOKUP(Wedstrijden!#REF!,#REF!,2,FALSE),"")</f>
        <v/>
      </c>
      <c r="C39" s="16" t="str">
        <f>Wedstrijden!E33</f>
        <v>KNHS Kring De Drie Stromen</v>
      </c>
      <c r="D39" s="16" t="str">
        <f>IFERROR(VLOOKUP(Wedstrijden!#REF!,#REF!,2,FALSE),"")</f>
        <v/>
      </c>
      <c r="E39" s="16" t="str">
        <f>IFERROR(VLOOKUP(Wedstrijden!#REF!,#REF!,5,FALSE),"")</f>
        <v/>
      </c>
      <c r="F39" s="16" t="e">
        <f>IF(Wedstrijden!#REF!&lt;&gt;"",Wedstrijden!#REF!,"")</f>
        <v>#REF!</v>
      </c>
      <c r="G39" s="16" t="e">
        <f>IF(Wedstrijden!#REF!="Indoor",1,0)</f>
        <v>#REF!</v>
      </c>
      <c r="H39" s="16" t="e">
        <f>Wedstrijden!#REF!</f>
        <v>#REF!</v>
      </c>
      <c r="I39" s="16" t="e">
        <f>IF(Wedstrijden!#REF!="Nee",0,IF(Wedstrijden!#REF!="Ja",1,""))</f>
        <v>#REF!</v>
      </c>
      <c r="J39" s="16" t="e">
        <f>IF(Wedstrijden!#REF!&lt;&gt;"",Wedstrijden!#REF!,"")</f>
        <v>#REF!</v>
      </c>
      <c r="BJ39" s="16">
        <f>IF(COUNTA(Wedstrijden!U33:AC33)&lt;&gt;0,1,"")</f>
        <v>1</v>
      </c>
      <c r="BK39" s="16">
        <f t="shared" si="0"/>
        <v>2</v>
      </c>
      <c r="BL39" s="16" t="e">
        <f>IF(Wedstrijden!#REF!="x","AA","")</f>
        <v>#REF!</v>
      </c>
      <c r="BM39" s="16" t="e">
        <f>IF(Wedstrijden!#REF!="x","A","")</f>
        <v>#REF!</v>
      </c>
      <c r="BN39" s="16" t="str">
        <f>IF(Wedstrijden!U33="x","B1","")</f>
        <v/>
      </c>
      <c r="BO39" s="16" t="e">
        <f>IF(Wedstrijden!#REF!="x","BB","")</f>
        <v>#REF!</v>
      </c>
      <c r="BP39" s="16" t="str">
        <f>IF(Wedstrijden!W33="x","B","")</f>
        <v/>
      </c>
      <c r="BQ39" s="16" t="str">
        <f>IF(Wedstrijden!X33="x","L1","")</f>
        <v>L1</v>
      </c>
      <c r="BR39" s="16" t="str">
        <f>IF(Wedstrijden!Y33="x","L2","")</f>
        <v>L2</v>
      </c>
      <c r="BS39" s="16" t="str">
        <f>IF(Wedstrijden!Z33="x","M1","")</f>
        <v>M1</v>
      </c>
      <c r="BT39" s="16" t="str">
        <f>IF(Wedstrijden!AA33="x","M2","")</f>
        <v>M2</v>
      </c>
      <c r="BU39" s="16" t="str">
        <f>IF(Wedstrijden!AB33="x","Z1","")</f>
        <v/>
      </c>
      <c r="BV39" s="16" t="str">
        <f>IF(Wedstrijden!AC33="x","Z2","")</f>
        <v/>
      </c>
      <c r="BW39" s="16">
        <f>IF(COUNTA(Wedstrijden!L33:T33)&lt;&gt;0,1,"")</f>
        <v>1</v>
      </c>
      <c r="BX39" s="16">
        <f t="shared" si="1"/>
        <v>1</v>
      </c>
      <c r="BY39" s="16" t="str">
        <f>IF(Wedstrijden!L33="x","BB","")</f>
        <v/>
      </c>
      <c r="BZ39" s="16" t="str">
        <f>IF(Wedstrijden!M33="x","B","")</f>
        <v/>
      </c>
      <c r="CA39" s="16" t="str">
        <f>IF(Wedstrijden!N33="x","L1","")</f>
        <v>L1</v>
      </c>
      <c r="CB39" s="16" t="str">
        <f>IF(Wedstrijden!O33="x","L2","")</f>
        <v>L2</v>
      </c>
      <c r="CC39" s="16" t="str">
        <f>IF(Wedstrijden!P33="x","M1","")</f>
        <v>M1</v>
      </c>
      <c r="CD39" s="16" t="str">
        <f>IF(Wedstrijden!Q33="x","M2","")</f>
        <v>M2</v>
      </c>
      <c r="CE39" s="16" t="str">
        <f>IF(Wedstrijden!R33="x","Z1","")</f>
        <v/>
      </c>
      <c r="CF39" s="16" t="str">
        <f>IF(Wedstrijden!S33="x","Z2","")</f>
        <v/>
      </c>
      <c r="CG39" s="16" t="str">
        <f>IF(Wedstrijden!T33="x","ZZL","")</f>
        <v/>
      </c>
      <c r="CL39" s="16" t="str">
        <f>IF(COUNTA(Wedstrijden!AR33:BB33)&lt;&gt;0,2,"")</f>
        <v/>
      </c>
      <c r="CM39" s="16" t="str">
        <f t="shared" si="2"/>
        <v/>
      </c>
      <c r="CN39" s="16" t="str">
        <f>IF(Wedstrijden!AR33="x","AA","")</f>
        <v/>
      </c>
      <c r="CO39" s="16" t="str">
        <f>IF(Wedstrijden!AS33="x","A","")</f>
        <v/>
      </c>
      <c r="CP39" s="16" t="str">
        <f>IF(Wedstrijden!AT33="x","BB","")</f>
        <v/>
      </c>
      <c r="CQ39" s="16" t="str">
        <f>IF(Wedstrijden!AU33="x","B","")</f>
        <v/>
      </c>
      <c r="CR39" s="16" t="str">
        <f>IF(Wedstrijden!AV33="x","L","")</f>
        <v/>
      </c>
      <c r="CS39" s="16" t="str">
        <f>IF(Wedstrijden!AW33="x","M","")</f>
        <v/>
      </c>
      <c r="CT39" s="16" t="str">
        <f>IF(Wedstrijden!AX33="x","Z","")</f>
        <v/>
      </c>
      <c r="CU39" s="16" t="str">
        <f>IF(Wedstrijden!BB33="x","ZZ","")</f>
        <v/>
      </c>
      <c r="CV39" s="16" t="str">
        <f>IF(COUNTA(Wedstrijden!AI33:AP33)&lt;&gt;0,2,"")</f>
        <v/>
      </c>
      <c r="CW39" s="16" t="str">
        <f t="shared" si="3"/>
        <v/>
      </c>
      <c r="CX39" s="16" t="str">
        <f>IF(Wedstrijden!AI33="x","BB","")</f>
        <v/>
      </c>
      <c r="CY39" s="16" t="str">
        <f>IF(Wedstrijden!AJ33="x","B","")</f>
        <v/>
      </c>
      <c r="CZ39" s="16" t="str">
        <f>IF(Wedstrijden!AK33="x","L","")</f>
        <v/>
      </c>
      <c r="DA39" s="16" t="str">
        <f>IF(Wedstrijden!AL33="x","M","")</f>
        <v/>
      </c>
      <c r="DB39" s="16" t="str">
        <f>IF(Wedstrijden!AM33="x","Z","")</f>
        <v/>
      </c>
      <c r="DC39" s="16" t="str">
        <f>IF(Wedstrijden!AN33="x","ZZ","")</f>
        <v/>
      </c>
      <c r="DD39" s="16" t="str">
        <f>IF(Wedstrijden!AP33="x","1.40","")</f>
        <v/>
      </c>
      <c r="DE39" s="16" t="str">
        <f>IF(COUNTA(Wedstrijden!BC33:BE33)&lt;&gt;0,6,"")</f>
        <v/>
      </c>
      <c r="DF39" s="16" t="str">
        <f t="shared" si="4"/>
        <v/>
      </c>
      <c r="DG39" s="16" t="str">
        <f>IF(Wedstrijden!BC33="x","L","")</f>
        <v/>
      </c>
      <c r="DH39" s="16" t="str">
        <f>IF(Wedstrijden!BD33="x","M","")</f>
        <v/>
      </c>
      <c r="DI39" s="16" t="str">
        <f>IF(Wedstrijden!BE33="x","Z","")</f>
        <v/>
      </c>
      <c r="DJ39" s="16" t="str">
        <f>IF(Wedstrijden!BF33="x","Z","")</f>
        <v/>
      </c>
      <c r="DK39" s="16" t="str">
        <f>IF(COUNTA(Wedstrijden!BG33:BI33)&lt;&gt;0,6,"")</f>
        <v/>
      </c>
      <c r="DL39" s="16" t="str">
        <f t="shared" si="5"/>
        <v/>
      </c>
      <c r="DM39" s="16" t="str">
        <f>IF(Wedstrijden!BG33="x","L","")</f>
        <v/>
      </c>
      <c r="DN39" s="16" t="str">
        <f>IF(Wedstrijden!BH33="x","M","")</f>
        <v/>
      </c>
      <c r="DO39" s="16" t="str">
        <f>IF(Wedstrijden!BI33="x","Z","")</f>
        <v/>
      </c>
      <c r="DP39" s="16" t="str">
        <f>IF(Wedstrijden!BJ33="x","Z","")</f>
        <v/>
      </c>
    </row>
    <row r="40" spans="1:120" ht="14.4" x14ac:dyDescent="0.3">
      <c r="A40" s="18" t="str">
        <f>Wedstrijden!A34</f>
        <v>19-4-2025</v>
      </c>
      <c r="B40" s="16" t="str">
        <f>IFERROR(VLOOKUP(Wedstrijden!#REF!,#REF!,2,FALSE),"")</f>
        <v/>
      </c>
      <c r="C40" s="16" t="str">
        <f>Wedstrijden!E34</f>
        <v>KNHS Kring De Drie Stromen</v>
      </c>
      <c r="D40" s="16" t="str">
        <f>IFERROR(VLOOKUP(Wedstrijden!#REF!,#REF!,2,FALSE),"")</f>
        <v/>
      </c>
      <c r="E40" s="16" t="str">
        <f>IFERROR(VLOOKUP(Wedstrijden!#REF!,#REF!,5,FALSE),"")</f>
        <v/>
      </c>
      <c r="F40" s="16" t="e">
        <f>IF(Wedstrijden!#REF!&lt;&gt;"",Wedstrijden!#REF!,"")</f>
        <v>#REF!</v>
      </c>
      <c r="G40" s="16" t="e">
        <f>IF(Wedstrijden!#REF!="Indoor",1,0)</f>
        <v>#REF!</v>
      </c>
      <c r="H40" s="16" t="e">
        <f>Wedstrijden!#REF!</f>
        <v>#REF!</v>
      </c>
      <c r="I40" s="16" t="e">
        <f>IF(Wedstrijden!#REF!="Nee",0,IF(Wedstrijden!#REF!="Ja",1,""))</f>
        <v>#REF!</v>
      </c>
      <c r="J40" s="16" t="e">
        <f>IF(Wedstrijden!#REF!&lt;&gt;"",Wedstrijden!#REF!,"")</f>
        <v>#REF!</v>
      </c>
      <c r="BJ40" s="16" t="str">
        <f>IF(COUNTA(Wedstrijden!U34:AC34)&lt;&gt;0,1,"")</f>
        <v/>
      </c>
      <c r="BK40" s="16" t="str">
        <f t="shared" si="0"/>
        <v/>
      </c>
      <c r="BL40" s="16" t="e">
        <f>IF(Wedstrijden!#REF!="x","AA","")</f>
        <v>#REF!</v>
      </c>
      <c r="BM40" s="16" t="e">
        <f>IF(Wedstrijden!#REF!="x","A","")</f>
        <v>#REF!</v>
      </c>
      <c r="BN40" s="16" t="str">
        <f>IF(Wedstrijden!U34="x","B1","")</f>
        <v/>
      </c>
      <c r="BO40" s="16" t="e">
        <f>IF(Wedstrijden!#REF!="x","BB","")</f>
        <v>#REF!</v>
      </c>
      <c r="BP40" s="16" t="str">
        <f>IF(Wedstrijden!W34="x","B","")</f>
        <v/>
      </c>
      <c r="BQ40" s="16" t="str">
        <f>IF(Wedstrijden!X34="x","L1","")</f>
        <v/>
      </c>
      <c r="BR40" s="16" t="str">
        <f>IF(Wedstrijden!Y34="x","L2","")</f>
        <v/>
      </c>
      <c r="BS40" s="16" t="str">
        <f>IF(Wedstrijden!Z34="x","M1","")</f>
        <v/>
      </c>
      <c r="BT40" s="16" t="str">
        <f>IF(Wedstrijden!AA34="x","M2","")</f>
        <v/>
      </c>
      <c r="BU40" s="16" t="str">
        <f>IF(Wedstrijden!AB34="x","Z1","")</f>
        <v/>
      </c>
      <c r="BV40" s="16" t="str">
        <f>IF(Wedstrijden!AC34="x","Z2","")</f>
        <v/>
      </c>
      <c r="BW40" s="16">
        <f>IF(COUNTA(Wedstrijden!L34:T34)&lt;&gt;0,1,"")</f>
        <v>1</v>
      </c>
      <c r="BX40" s="16">
        <f t="shared" si="1"/>
        <v>1</v>
      </c>
      <c r="BY40" s="16" t="str">
        <f>IF(Wedstrijden!L34="x","BB","")</f>
        <v/>
      </c>
      <c r="BZ40" s="16" t="str">
        <f>IF(Wedstrijden!M34="x","B","")</f>
        <v/>
      </c>
      <c r="CA40" s="16" t="str">
        <f>IF(Wedstrijden!N34="x","L1","")</f>
        <v/>
      </c>
      <c r="CB40" s="16" t="str">
        <f>IF(Wedstrijden!O34="x","L2","")</f>
        <v/>
      </c>
      <c r="CC40" s="16" t="str">
        <f>IF(Wedstrijden!P34="x","M1","")</f>
        <v/>
      </c>
      <c r="CD40" s="16" t="str">
        <f>IF(Wedstrijden!Q34="x","M2","")</f>
        <v/>
      </c>
      <c r="CE40" s="16" t="str">
        <f>IF(Wedstrijden!R34="x","Z1","")</f>
        <v>Z1</v>
      </c>
      <c r="CF40" s="16" t="str">
        <f>IF(Wedstrijden!S34="x","Z2","")</f>
        <v>Z2</v>
      </c>
      <c r="CG40" s="16" t="str">
        <f>IF(Wedstrijden!T34="x","ZZL","")</f>
        <v>ZZL</v>
      </c>
      <c r="CL40" s="16" t="str">
        <f>IF(COUNTA(Wedstrijden!AR34:BB34)&lt;&gt;0,2,"")</f>
        <v/>
      </c>
      <c r="CM40" s="16" t="str">
        <f t="shared" si="2"/>
        <v/>
      </c>
      <c r="CN40" s="16" t="str">
        <f>IF(Wedstrijden!AR34="x","AA","")</f>
        <v/>
      </c>
      <c r="CO40" s="16" t="str">
        <f>IF(Wedstrijden!AS34="x","A","")</f>
        <v/>
      </c>
      <c r="CP40" s="16" t="str">
        <f>IF(Wedstrijden!AT34="x","BB","")</f>
        <v/>
      </c>
      <c r="CQ40" s="16" t="str">
        <f>IF(Wedstrijden!AU34="x","B","")</f>
        <v/>
      </c>
      <c r="CR40" s="16" t="str">
        <f>IF(Wedstrijden!AV34="x","L","")</f>
        <v/>
      </c>
      <c r="CS40" s="16" t="str">
        <f>IF(Wedstrijden!AW34="x","M","")</f>
        <v/>
      </c>
      <c r="CT40" s="16" t="str">
        <f>IF(Wedstrijden!AX34="x","Z","")</f>
        <v/>
      </c>
      <c r="CU40" s="16" t="str">
        <f>IF(Wedstrijden!BB34="x","ZZ","")</f>
        <v/>
      </c>
      <c r="CV40" s="16" t="str">
        <f>IF(COUNTA(Wedstrijden!AI34:AP34)&lt;&gt;0,2,"")</f>
        <v/>
      </c>
      <c r="CW40" s="16" t="str">
        <f t="shared" si="3"/>
        <v/>
      </c>
      <c r="CX40" s="16" t="str">
        <f>IF(Wedstrijden!AI34="x","BB","")</f>
        <v/>
      </c>
      <c r="CY40" s="16" t="str">
        <f>IF(Wedstrijden!AJ34="x","B","")</f>
        <v/>
      </c>
      <c r="CZ40" s="16" t="str">
        <f>IF(Wedstrijden!AK34="x","L","")</f>
        <v/>
      </c>
      <c r="DA40" s="16" t="str">
        <f>IF(Wedstrijden!AL34="x","M","")</f>
        <v/>
      </c>
      <c r="DB40" s="16" t="str">
        <f>IF(Wedstrijden!AM34="x","Z","")</f>
        <v/>
      </c>
      <c r="DC40" s="16" t="str">
        <f>IF(Wedstrijden!AN34="x","ZZ","")</f>
        <v/>
      </c>
      <c r="DD40" s="16" t="str">
        <f>IF(Wedstrijden!AP34="x","1.40","")</f>
        <v/>
      </c>
      <c r="DE40" s="16" t="str">
        <f>IF(COUNTA(Wedstrijden!BC34:BE34)&lt;&gt;0,6,"")</f>
        <v/>
      </c>
      <c r="DF40" s="16" t="str">
        <f t="shared" si="4"/>
        <v/>
      </c>
      <c r="DG40" s="16" t="str">
        <f>IF(Wedstrijden!BC34="x","L","")</f>
        <v/>
      </c>
      <c r="DH40" s="16" t="str">
        <f>IF(Wedstrijden!BD34="x","M","")</f>
        <v/>
      </c>
      <c r="DI40" s="16" t="str">
        <f>IF(Wedstrijden!BE34="x","Z","")</f>
        <v/>
      </c>
      <c r="DJ40" s="16" t="str">
        <f>IF(Wedstrijden!BF34="x","Z","")</f>
        <v/>
      </c>
      <c r="DK40" s="16" t="str">
        <f>IF(COUNTA(Wedstrijden!BG34:BI34)&lt;&gt;0,6,"")</f>
        <v/>
      </c>
      <c r="DL40" s="16" t="str">
        <f t="shared" si="5"/>
        <v/>
      </c>
      <c r="DM40" s="16" t="str">
        <f>IF(Wedstrijden!BG34="x","L","")</f>
        <v/>
      </c>
      <c r="DN40" s="16" t="str">
        <f>IF(Wedstrijden!BH34="x","M","")</f>
        <v/>
      </c>
      <c r="DO40" s="16" t="str">
        <f>IF(Wedstrijden!BI34="x","Z","")</f>
        <v/>
      </c>
      <c r="DP40" s="16" t="str">
        <f>IF(Wedstrijden!BJ34="x","Z","")</f>
        <v/>
      </c>
    </row>
    <row r="41" spans="1:120" ht="14.4" x14ac:dyDescent="0.3">
      <c r="A41" s="18" t="str">
        <f>Wedstrijden!A35</f>
        <v>19-4-2025</v>
      </c>
      <c r="B41" s="16" t="str">
        <f>IFERROR(VLOOKUP(Wedstrijden!#REF!,#REF!,2,FALSE),"")</f>
        <v/>
      </c>
      <c r="C41" s="16" t="str">
        <f>Wedstrijden!E35</f>
        <v>KNHS Kring Noord Oost Friesland</v>
      </c>
      <c r="D41" s="16" t="str">
        <f>IFERROR(VLOOKUP(Wedstrijden!#REF!,#REF!,2,FALSE),"")</f>
        <v/>
      </c>
      <c r="E41" s="16" t="str">
        <f>IFERROR(VLOOKUP(Wedstrijden!#REF!,#REF!,5,FALSE),"")</f>
        <v/>
      </c>
      <c r="F41" s="16" t="e">
        <f>IF(Wedstrijden!#REF!&lt;&gt;"",Wedstrijden!#REF!,"")</f>
        <v>#REF!</v>
      </c>
      <c r="G41" s="16" t="e">
        <f>IF(Wedstrijden!#REF!="Indoor",1,0)</f>
        <v>#REF!</v>
      </c>
      <c r="H41" s="16" t="e">
        <f>Wedstrijden!#REF!</f>
        <v>#REF!</v>
      </c>
      <c r="I41" s="16" t="e">
        <f>IF(Wedstrijden!#REF!="Nee",0,IF(Wedstrijden!#REF!="Ja",1,""))</f>
        <v>#REF!</v>
      </c>
      <c r="J41" s="16" t="e">
        <f>IF(Wedstrijden!#REF!&lt;&gt;"",Wedstrijden!#REF!,"")</f>
        <v>#REF!</v>
      </c>
      <c r="BJ41" s="16" t="str">
        <f>IF(COUNTA(Wedstrijden!U35:AC35)&lt;&gt;0,1,"")</f>
        <v/>
      </c>
      <c r="BK41" s="16" t="str">
        <f t="shared" si="0"/>
        <v/>
      </c>
      <c r="BL41" s="16" t="e">
        <f>IF(Wedstrijden!#REF!="x","AA","")</f>
        <v>#REF!</v>
      </c>
      <c r="BM41" s="16" t="e">
        <f>IF(Wedstrijden!#REF!="x","A","")</f>
        <v>#REF!</v>
      </c>
      <c r="BN41" s="16" t="str">
        <f>IF(Wedstrijden!U35="x","B1","")</f>
        <v/>
      </c>
      <c r="BO41" s="16" t="e">
        <f>IF(Wedstrijden!#REF!="x","BB","")</f>
        <v>#REF!</v>
      </c>
      <c r="BP41" s="16" t="str">
        <f>IF(Wedstrijden!W35="x","B","")</f>
        <v/>
      </c>
      <c r="BQ41" s="16" t="str">
        <f>IF(Wedstrijden!X35="x","L1","")</f>
        <v/>
      </c>
      <c r="BR41" s="16" t="str">
        <f>IF(Wedstrijden!Y35="x","L2","")</f>
        <v/>
      </c>
      <c r="BS41" s="16" t="str">
        <f>IF(Wedstrijden!Z35="x","M1","")</f>
        <v/>
      </c>
      <c r="BT41" s="16" t="str">
        <f>IF(Wedstrijden!AA35="x","M2","")</f>
        <v/>
      </c>
      <c r="BU41" s="16" t="str">
        <f>IF(Wedstrijden!AB35="x","Z1","")</f>
        <v/>
      </c>
      <c r="BV41" s="16" t="str">
        <f>IF(Wedstrijden!AC35="x","Z2","")</f>
        <v/>
      </c>
      <c r="BW41" s="16" t="str">
        <f>IF(COUNTA(Wedstrijden!L35:T35)&lt;&gt;0,1,"")</f>
        <v/>
      </c>
      <c r="BX41" s="16" t="str">
        <f t="shared" si="1"/>
        <v/>
      </c>
      <c r="BY41" s="16" t="str">
        <f>IF(Wedstrijden!L35="x","BB","")</f>
        <v/>
      </c>
      <c r="BZ41" s="16" t="str">
        <f>IF(Wedstrijden!M35="x","B","")</f>
        <v/>
      </c>
      <c r="CA41" s="16" t="str">
        <f>IF(Wedstrijden!N35="x","L1","")</f>
        <v/>
      </c>
      <c r="CB41" s="16" t="str">
        <f>IF(Wedstrijden!O35="x","L2","")</f>
        <v/>
      </c>
      <c r="CC41" s="16" t="str">
        <f>IF(Wedstrijden!P35="x","M1","")</f>
        <v/>
      </c>
      <c r="CD41" s="16" t="str">
        <f>IF(Wedstrijden!Q35="x","M2","")</f>
        <v/>
      </c>
      <c r="CE41" s="16" t="str">
        <f>IF(Wedstrijden!R35="x","Z1","")</f>
        <v/>
      </c>
      <c r="CF41" s="16" t="str">
        <f>IF(Wedstrijden!S35="x","Z2","")</f>
        <v/>
      </c>
      <c r="CG41" s="16" t="str">
        <f>IF(Wedstrijden!T35="x","ZZL","")</f>
        <v/>
      </c>
      <c r="CL41" s="16">
        <f>IF(COUNTA(Wedstrijden!AR35:BB35)&lt;&gt;0,2,"")</f>
        <v>2</v>
      </c>
      <c r="CM41" s="16">
        <f t="shared" si="2"/>
        <v>2</v>
      </c>
      <c r="CN41" s="16" t="str">
        <f>IF(Wedstrijden!AR35="x","AA","")</f>
        <v/>
      </c>
      <c r="CO41" s="16" t="str">
        <f>IF(Wedstrijden!AS35="x","A","")</f>
        <v>A</v>
      </c>
      <c r="CP41" s="16" t="str">
        <f>IF(Wedstrijden!AT35="x","BB","")</f>
        <v>BB</v>
      </c>
      <c r="CQ41" s="16" t="str">
        <f>IF(Wedstrijden!AU35="x","B","")</f>
        <v>B</v>
      </c>
      <c r="CR41" s="16" t="str">
        <f>IF(Wedstrijden!AV35="x","L","")</f>
        <v>L</v>
      </c>
      <c r="CS41" s="16" t="str">
        <f>IF(Wedstrijden!AW35="x","M","")</f>
        <v>M</v>
      </c>
      <c r="CT41" s="16" t="str">
        <f>IF(Wedstrijden!AX35="x","Z","")</f>
        <v>Z</v>
      </c>
      <c r="CU41" s="16" t="str">
        <f>IF(Wedstrijden!BB35="x","ZZ","")</f>
        <v/>
      </c>
      <c r="CV41" s="16">
        <f>IF(COUNTA(Wedstrijden!AI35:AP35)&lt;&gt;0,2,"")</f>
        <v>2</v>
      </c>
      <c r="CW41" s="16">
        <f t="shared" si="3"/>
        <v>1</v>
      </c>
      <c r="CX41" s="16" t="str">
        <f>IF(Wedstrijden!AI35="x","BB","")</f>
        <v>BB</v>
      </c>
      <c r="CY41" s="16" t="str">
        <f>IF(Wedstrijden!AJ35="x","B","")</f>
        <v>B</v>
      </c>
      <c r="CZ41" s="16" t="str">
        <f>IF(Wedstrijden!AK35="x","L","")</f>
        <v>L</v>
      </c>
      <c r="DA41" s="16" t="str">
        <f>IF(Wedstrijden!AL35="x","M","")</f>
        <v>M</v>
      </c>
      <c r="DB41" s="16" t="str">
        <f>IF(Wedstrijden!AM35="x","Z","")</f>
        <v>Z</v>
      </c>
      <c r="DC41" s="16" t="str">
        <f>IF(Wedstrijden!AN35="x","ZZ","")</f>
        <v>ZZ</v>
      </c>
      <c r="DD41" s="16" t="str">
        <f>IF(Wedstrijden!AP35="x","1.40","")</f>
        <v/>
      </c>
      <c r="DE41" s="16" t="str">
        <f>IF(COUNTA(Wedstrijden!BC35:BE35)&lt;&gt;0,6,"")</f>
        <v/>
      </c>
      <c r="DF41" s="16" t="str">
        <f t="shared" si="4"/>
        <v/>
      </c>
      <c r="DG41" s="16" t="str">
        <f>IF(Wedstrijden!BC35="x","L","")</f>
        <v/>
      </c>
      <c r="DH41" s="16" t="str">
        <f>IF(Wedstrijden!BD35="x","M","")</f>
        <v/>
      </c>
      <c r="DI41" s="16" t="str">
        <f>IF(Wedstrijden!BE35="x","Z","")</f>
        <v/>
      </c>
      <c r="DJ41" s="16" t="str">
        <f>IF(Wedstrijden!BF35="x","Z","")</f>
        <v/>
      </c>
      <c r="DK41" s="16" t="str">
        <f>IF(COUNTA(Wedstrijden!BG35:BI35)&lt;&gt;0,6,"")</f>
        <v/>
      </c>
      <c r="DL41" s="16" t="str">
        <f t="shared" si="5"/>
        <v/>
      </c>
      <c r="DM41" s="16" t="str">
        <f>IF(Wedstrijden!BG35="x","L","")</f>
        <v/>
      </c>
      <c r="DN41" s="16" t="str">
        <f>IF(Wedstrijden!BH35="x","M","")</f>
        <v/>
      </c>
      <c r="DO41" s="16" t="str">
        <f>IF(Wedstrijden!BI35="x","Z","")</f>
        <v/>
      </c>
      <c r="DP41" s="16" t="str">
        <f>IF(Wedstrijden!BJ35="x","Z","")</f>
        <v/>
      </c>
    </row>
    <row r="42" spans="1:120" ht="14.4" x14ac:dyDescent="0.3">
      <c r="A42" s="18" t="str">
        <f>Wedstrijden!A36</f>
        <v>19-4-2025</v>
      </c>
      <c r="B42" s="16" t="str">
        <f>IFERROR(VLOOKUP(Wedstrijden!#REF!,#REF!,2,FALSE),"")</f>
        <v/>
      </c>
      <c r="C42" s="16" t="str">
        <f>Wedstrijden!E36</f>
        <v>KNHS Kring Tusken Waad En Klif</v>
      </c>
      <c r="D42" s="16" t="str">
        <f>IFERROR(VLOOKUP(Wedstrijden!#REF!,#REF!,2,FALSE),"")</f>
        <v/>
      </c>
      <c r="E42" s="16" t="str">
        <f>IFERROR(VLOOKUP(Wedstrijden!#REF!,#REF!,5,FALSE),"")</f>
        <v/>
      </c>
      <c r="F42" s="16" t="e">
        <f>IF(Wedstrijden!#REF!&lt;&gt;"",Wedstrijden!#REF!,"")</f>
        <v>#REF!</v>
      </c>
      <c r="G42" s="16" t="e">
        <f>IF(Wedstrijden!#REF!="Indoor",1,0)</f>
        <v>#REF!</v>
      </c>
      <c r="H42" s="16" t="e">
        <f>Wedstrijden!#REF!</f>
        <v>#REF!</v>
      </c>
      <c r="I42" s="16" t="e">
        <f>IF(Wedstrijden!#REF!="Nee",0,IF(Wedstrijden!#REF!="Ja",1,""))</f>
        <v>#REF!</v>
      </c>
      <c r="J42" s="16" t="e">
        <f>IF(Wedstrijden!#REF!&lt;&gt;"",Wedstrijden!#REF!,"")</f>
        <v>#REF!</v>
      </c>
      <c r="BJ42" s="16" t="str">
        <f>IF(COUNTA(Wedstrijden!U36:AC36)&lt;&gt;0,1,"")</f>
        <v/>
      </c>
      <c r="BK42" s="16" t="str">
        <f t="shared" si="0"/>
        <v/>
      </c>
      <c r="BL42" s="16" t="e">
        <f>IF(Wedstrijden!#REF!="x","AA","")</f>
        <v>#REF!</v>
      </c>
      <c r="BM42" s="16" t="e">
        <f>IF(Wedstrijden!#REF!="x","A","")</f>
        <v>#REF!</v>
      </c>
      <c r="BN42" s="16" t="str">
        <f>IF(Wedstrijden!U36="x","B1","")</f>
        <v/>
      </c>
      <c r="BO42" s="16" t="e">
        <f>IF(Wedstrijden!#REF!="x","BB","")</f>
        <v>#REF!</v>
      </c>
      <c r="BP42" s="16" t="str">
        <f>IF(Wedstrijden!W36="x","B","")</f>
        <v/>
      </c>
      <c r="BQ42" s="16" t="str">
        <f>IF(Wedstrijden!X36="x","L1","")</f>
        <v/>
      </c>
      <c r="BR42" s="16" t="str">
        <f>IF(Wedstrijden!Y36="x","L2","")</f>
        <v/>
      </c>
      <c r="BS42" s="16" t="str">
        <f>IF(Wedstrijden!Z36="x","M1","")</f>
        <v/>
      </c>
      <c r="BT42" s="16" t="str">
        <f>IF(Wedstrijden!AA36="x","M2","")</f>
        <v/>
      </c>
      <c r="BU42" s="16" t="str">
        <f>IF(Wedstrijden!AB36="x","Z1","")</f>
        <v/>
      </c>
      <c r="BV42" s="16" t="str">
        <f>IF(Wedstrijden!AC36="x","Z2","")</f>
        <v/>
      </c>
      <c r="BW42" s="16">
        <f>IF(COUNTA(Wedstrijden!L36:T36)&lt;&gt;0,1,"")</f>
        <v>1</v>
      </c>
      <c r="BX42" s="16">
        <f t="shared" si="1"/>
        <v>1</v>
      </c>
      <c r="BY42" s="16" t="str">
        <f>IF(Wedstrijden!L36="x","BB","")</f>
        <v/>
      </c>
      <c r="BZ42" s="16" t="str">
        <f>IF(Wedstrijden!M36="x","B","")</f>
        <v>B</v>
      </c>
      <c r="CA42" s="16" t="str">
        <f>IF(Wedstrijden!N36="x","L1","")</f>
        <v>L1</v>
      </c>
      <c r="CB42" s="16" t="str">
        <f>IF(Wedstrijden!O36="x","L2","")</f>
        <v>L2</v>
      </c>
      <c r="CC42" s="16" t="str">
        <f>IF(Wedstrijden!P36="x","M1","")</f>
        <v>M1</v>
      </c>
      <c r="CD42" s="16" t="str">
        <f>IF(Wedstrijden!Q36="x","M2","")</f>
        <v>M2</v>
      </c>
      <c r="CE42" s="16" t="str">
        <f>IF(Wedstrijden!R36="x","Z1","")</f>
        <v/>
      </c>
      <c r="CF42" s="16" t="str">
        <f>IF(Wedstrijden!S36="x","Z2","")</f>
        <v/>
      </c>
      <c r="CG42" s="16" t="str">
        <f>IF(Wedstrijden!T36="x","ZZL","")</f>
        <v/>
      </c>
      <c r="CL42" s="16" t="str">
        <f>IF(COUNTA(Wedstrijden!AR36:BB36)&lt;&gt;0,2,"")</f>
        <v/>
      </c>
      <c r="CM42" s="16" t="str">
        <f t="shared" si="2"/>
        <v/>
      </c>
      <c r="CN42" s="16" t="str">
        <f>IF(Wedstrijden!AR36="x","AA","")</f>
        <v/>
      </c>
      <c r="CO42" s="16" t="str">
        <f>IF(Wedstrijden!AS36="x","A","")</f>
        <v/>
      </c>
      <c r="CP42" s="16" t="str">
        <f>IF(Wedstrijden!AT36="x","BB","")</f>
        <v/>
      </c>
      <c r="CQ42" s="16" t="str">
        <f>IF(Wedstrijden!AU36="x","B","")</f>
        <v/>
      </c>
      <c r="CR42" s="16" t="str">
        <f>IF(Wedstrijden!AV36="x","L","")</f>
        <v/>
      </c>
      <c r="CS42" s="16" t="str">
        <f>IF(Wedstrijden!AW36="x","M","")</f>
        <v/>
      </c>
      <c r="CT42" s="16" t="str">
        <f>IF(Wedstrijden!AX36="x","Z","")</f>
        <v/>
      </c>
      <c r="CU42" s="16" t="str">
        <f>IF(Wedstrijden!BB36="x","ZZ","")</f>
        <v/>
      </c>
      <c r="CV42" s="16" t="str">
        <f>IF(COUNTA(Wedstrijden!AI36:AP36)&lt;&gt;0,2,"")</f>
        <v/>
      </c>
      <c r="CW42" s="16" t="str">
        <f t="shared" si="3"/>
        <v/>
      </c>
      <c r="CX42" s="16" t="str">
        <f>IF(Wedstrijden!AI36="x","BB","")</f>
        <v/>
      </c>
      <c r="CY42" s="16" t="str">
        <f>IF(Wedstrijden!AJ36="x","B","")</f>
        <v/>
      </c>
      <c r="CZ42" s="16" t="str">
        <f>IF(Wedstrijden!AK36="x","L","")</f>
        <v/>
      </c>
      <c r="DA42" s="16" t="str">
        <f>IF(Wedstrijden!AL36="x","M","")</f>
        <v/>
      </c>
      <c r="DB42" s="16" t="str">
        <f>IF(Wedstrijden!AM36="x","Z","")</f>
        <v/>
      </c>
      <c r="DC42" s="16" t="str">
        <f>IF(Wedstrijden!AN36="x","ZZ","")</f>
        <v/>
      </c>
      <c r="DD42" s="16" t="str">
        <f>IF(Wedstrijden!AP36="x","1.40","")</f>
        <v/>
      </c>
      <c r="DE42" s="16" t="str">
        <f>IF(COUNTA(Wedstrijden!BC36:BE36)&lt;&gt;0,6,"")</f>
        <v/>
      </c>
      <c r="DF42" s="16" t="str">
        <f t="shared" si="4"/>
        <v/>
      </c>
      <c r="DG42" s="16" t="str">
        <f>IF(Wedstrijden!BC36="x","L","")</f>
        <v/>
      </c>
      <c r="DH42" s="16" t="str">
        <f>IF(Wedstrijden!BD36="x","M","")</f>
        <v/>
      </c>
      <c r="DI42" s="16" t="str">
        <f>IF(Wedstrijden!BE36="x","Z","")</f>
        <v/>
      </c>
      <c r="DJ42" s="16" t="str">
        <f>IF(Wedstrijden!BF36="x","Z","")</f>
        <v/>
      </c>
      <c r="DK42" s="16" t="str">
        <f>IF(COUNTA(Wedstrijden!BG36:BI36)&lt;&gt;0,6,"")</f>
        <v/>
      </c>
      <c r="DL42" s="16" t="str">
        <f t="shared" si="5"/>
        <v/>
      </c>
      <c r="DM42" s="16" t="str">
        <f>IF(Wedstrijden!BG36="x","L","")</f>
        <v/>
      </c>
      <c r="DN42" s="16" t="str">
        <f>IF(Wedstrijden!BH36="x","M","")</f>
        <v/>
      </c>
      <c r="DO42" s="16" t="str">
        <f>IF(Wedstrijden!BI36="x","Z","")</f>
        <v/>
      </c>
      <c r="DP42" s="16" t="str">
        <f>IF(Wedstrijden!BJ36="x","Z","")</f>
        <v/>
      </c>
    </row>
    <row r="43" spans="1:120" ht="14.4" x14ac:dyDescent="0.3">
      <c r="A43" s="18" t="str">
        <f>Wedstrijden!A37</f>
        <v>19-4-2025</v>
      </c>
      <c r="B43" s="16" t="str">
        <f>IFERROR(VLOOKUP(Wedstrijden!#REF!,#REF!,2,FALSE),"")</f>
        <v/>
      </c>
      <c r="C43" s="16" t="str">
        <f>Wedstrijden!E37</f>
        <v>KNHS Kring Noord Oost Friesland</v>
      </c>
      <c r="D43" s="16" t="str">
        <f>IFERROR(VLOOKUP(Wedstrijden!#REF!,#REF!,2,FALSE),"")</f>
        <v/>
      </c>
      <c r="E43" s="16" t="str">
        <f>IFERROR(VLOOKUP(Wedstrijden!#REF!,#REF!,5,FALSE),"")</f>
        <v/>
      </c>
      <c r="F43" s="16" t="e">
        <f>IF(Wedstrijden!#REF!&lt;&gt;"",Wedstrijden!#REF!,"")</f>
        <v>#REF!</v>
      </c>
      <c r="G43" s="16" t="e">
        <f>IF(Wedstrijden!#REF!="Indoor",1,0)</f>
        <v>#REF!</v>
      </c>
      <c r="H43" s="16" t="e">
        <f>Wedstrijden!#REF!</f>
        <v>#REF!</v>
      </c>
      <c r="I43" s="16" t="e">
        <f>IF(Wedstrijden!#REF!="Nee",0,IF(Wedstrijden!#REF!="Ja",1,""))</f>
        <v>#REF!</v>
      </c>
      <c r="J43" s="16" t="e">
        <f>IF(Wedstrijden!#REF!&lt;&gt;"",Wedstrijden!#REF!,"")</f>
        <v>#REF!</v>
      </c>
      <c r="BJ43" s="16">
        <f>IF(COUNTA(Wedstrijden!U37:AC37)&lt;&gt;0,1,"")</f>
        <v>1</v>
      </c>
      <c r="BK43" s="16">
        <f t="shared" si="0"/>
        <v>2</v>
      </c>
      <c r="BL43" s="16" t="e">
        <f>IF(Wedstrijden!#REF!="x","AA","")</f>
        <v>#REF!</v>
      </c>
      <c r="BM43" s="16" t="e">
        <f>IF(Wedstrijden!#REF!="x","A","")</f>
        <v>#REF!</v>
      </c>
      <c r="BN43" s="16" t="str">
        <f>IF(Wedstrijden!U37="x","B1","")</f>
        <v/>
      </c>
      <c r="BO43" s="16" t="e">
        <f>IF(Wedstrijden!#REF!="x","BB","")</f>
        <v>#REF!</v>
      </c>
      <c r="BP43" s="16" t="str">
        <f>IF(Wedstrijden!W37="x","B","")</f>
        <v>B</v>
      </c>
      <c r="BQ43" s="16" t="str">
        <f>IF(Wedstrijden!X37="x","L1","")</f>
        <v>L1</v>
      </c>
      <c r="BR43" s="16" t="str">
        <f>IF(Wedstrijden!Y37="x","L2","")</f>
        <v>L2</v>
      </c>
      <c r="BS43" s="16" t="str">
        <f>IF(Wedstrijden!Z37="x","M1","")</f>
        <v/>
      </c>
      <c r="BT43" s="16" t="str">
        <f>IF(Wedstrijden!AA37="x","M2","")</f>
        <v/>
      </c>
      <c r="BU43" s="16" t="str">
        <f>IF(Wedstrijden!AB37="x","Z1","")</f>
        <v/>
      </c>
      <c r="BV43" s="16" t="str">
        <f>IF(Wedstrijden!AC37="x","Z2","")</f>
        <v/>
      </c>
      <c r="BW43" s="16">
        <f>IF(COUNTA(Wedstrijden!L37:T37)&lt;&gt;0,1,"")</f>
        <v>1</v>
      </c>
      <c r="BX43" s="16">
        <f t="shared" si="1"/>
        <v>1</v>
      </c>
      <c r="BY43" s="16" t="str">
        <f>IF(Wedstrijden!L37="x","BB","")</f>
        <v/>
      </c>
      <c r="BZ43" s="16" t="str">
        <f>IF(Wedstrijden!M37="x","B","")</f>
        <v>B</v>
      </c>
      <c r="CA43" s="16" t="str">
        <f>IF(Wedstrijden!N37="x","L1","")</f>
        <v>L1</v>
      </c>
      <c r="CB43" s="16" t="str">
        <f>IF(Wedstrijden!O37="x","L2","")</f>
        <v>L2</v>
      </c>
      <c r="CC43" s="16" t="str">
        <f>IF(Wedstrijden!P37="x","M1","")</f>
        <v/>
      </c>
      <c r="CD43" s="16" t="str">
        <f>IF(Wedstrijden!Q37="x","M2","")</f>
        <v/>
      </c>
      <c r="CE43" s="16" t="str">
        <f>IF(Wedstrijden!R37="x","Z1","")</f>
        <v/>
      </c>
      <c r="CF43" s="16" t="str">
        <f>IF(Wedstrijden!S37="x","Z2","")</f>
        <v/>
      </c>
      <c r="CG43" s="16" t="str">
        <f>IF(Wedstrijden!T37="x","ZZL","")</f>
        <v/>
      </c>
      <c r="CL43" s="16" t="str">
        <f>IF(COUNTA(Wedstrijden!AR37:BB37)&lt;&gt;0,2,"")</f>
        <v/>
      </c>
      <c r="CM43" s="16" t="str">
        <f t="shared" si="2"/>
        <v/>
      </c>
      <c r="CN43" s="16" t="str">
        <f>IF(Wedstrijden!AR37="x","AA","")</f>
        <v/>
      </c>
      <c r="CO43" s="16" t="str">
        <f>IF(Wedstrijden!AS37="x","A","")</f>
        <v/>
      </c>
      <c r="CP43" s="16" t="str">
        <f>IF(Wedstrijden!AT37="x","BB","")</f>
        <v/>
      </c>
      <c r="CQ43" s="16" t="str">
        <f>IF(Wedstrijden!AU37="x","B","")</f>
        <v/>
      </c>
      <c r="CR43" s="16" t="str">
        <f>IF(Wedstrijden!AV37="x","L","")</f>
        <v/>
      </c>
      <c r="CS43" s="16" t="str">
        <f>IF(Wedstrijden!AW37="x","M","")</f>
        <v/>
      </c>
      <c r="CT43" s="16" t="str">
        <f>IF(Wedstrijden!AX37="x","Z","")</f>
        <v/>
      </c>
      <c r="CU43" s="16" t="str">
        <f>IF(Wedstrijden!BB37="x","ZZ","")</f>
        <v/>
      </c>
      <c r="CV43" s="16" t="str">
        <f>IF(COUNTA(Wedstrijden!AI37:AP37)&lt;&gt;0,2,"")</f>
        <v/>
      </c>
      <c r="CW43" s="16" t="str">
        <f t="shared" si="3"/>
        <v/>
      </c>
      <c r="CX43" s="16" t="str">
        <f>IF(Wedstrijden!AI37="x","BB","")</f>
        <v/>
      </c>
      <c r="CY43" s="16" t="str">
        <f>IF(Wedstrijden!AJ37="x","B","")</f>
        <v/>
      </c>
      <c r="CZ43" s="16" t="str">
        <f>IF(Wedstrijden!AK37="x","L","")</f>
        <v/>
      </c>
      <c r="DA43" s="16" t="str">
        <f>IF(Wedstrijden!AL37="x","M","")</f>
        <v/>
      </c>
      <c r="DB43" s="16" t="str">
        <f>IF(Wedstrijden!AM37="x","Z","")</f>
        <v/>
      </c>
      <c r="DC43" s="16" t="str">
        <f>IF(Wedstrijden!AN37="x","ZZ","")</f>
        <v/>
      </c>
      <c r="DD43" s="16" t="str">
        <f>IF(Wedstrijden!AP37="x","1.40","")</f>
        <v/>
      </c>
      <c r="DE43" s="16" t="str">
        <f>IF(COUNTA(Wedstrijden!BC37:BE37)&lt;&gt;0,6,"")</f>
        <v/>
      </c>
      <c r="DF43" s="16" t="str">
        <f t="shared" si="4"/>
        <v/>
      </c>
      <c r="DG43" s="16" t="str">
        <f>IF(Wedstrijden!BC37="x","L","")</f>
        <v/>
      </c>
      <c r="DH43" s="16" t="str">
        <f>IF(Wedstrijden!BD37="x","M","")</f>
        <v/>
      </c>
      <c r="DI43" s="16" t="str">
        <f>IF(Wedstrijden!BE37="x","Z","")</f>
        <v/>
      </c>
      <c r="DJ43" s="16" t="str">
        <f>IF(Wedstrijden!BF37="x","Z","")</f>
        <v/>
      </c>
      <c r="DK43" s="16" t="str">
        <f>IF(COUNTA(Wedstrijden!BG37:BI37)&lt;&gt;0,6,"")</f>
        <v/>
      </c>
      <c r="DL43" s="16" t="str">
        <f t="shared" si="5"/>
        <v/>
      </c>
      <c r="DM43" s="16" t="str">
        <f>IF(Wedstrijden!BG37="x","L","")</f>
        <v/>
      </c>
      <c r="DN43" s="16" t="str">
        <f>IF(Wedstrijden!BH37="x","M","")</f>
        <v/>
      </c>
      <c r="DO43" s="16" t="str">
        <f>IF(Wedstrijden!BI37="x","Z","")</f>
        <v/>
      </c>
      <c r="DP43" s="16" t="str">
        <f>IF(Wedstrijden!BJ37="x","Z","")</f>
        <v/>
      </c>
    </row>
    <row r="44" spans="1:120" ht="14.4" x14ac:dyDescent="0.3">
      <c r="A44" s="18" t="str">
        <f>Wedstrijden!A38</f>
        <v>20-4-2025</v>
      </c>
      <c r="B44" s="16" t="str">
        <f>IFERROR(VLOOKUP(Wedstrijden!#REF!,#REF!,2,FALSE),"")</f>
        <v/>
      </c>
      <c r="C44" s="16" t="str">
        <f>Wedstrijden!E38</f>
        <v>KNHS Kring De Drie Stromen</v>
      </c>
      <c r="D44" s="16" t="str">
        <f>IFERROR(VLOOKUP(Wedstrijden!#REF!,#REF!,2,FALSE),"")</f>
        <v/>
      </c>
      <c r="E44" s="16" t="str">
        <f>IFERROR(VLOOKUP(Wedstrijden!#REF!,#REF!,5,FALSE),"")</f>
        <v/>
      </c>
      <c r="F44" s="16" t="e">
        <f>IF(Wedstrijden!#REF!&lt;&gt;"",Wedstrijden!#REF!,"")</f>
        <v>#REF!</v>
      </c>
      <c r="G44" s="16" t="e">
        <f>IF(Wedstrijden!#REF!="Indoor",1,0)</f>
        <v>#REF!</v>
      </c>
      <c r="H44" s="16" t="e">
        <f>Wedstrijden!#REF!</f>
        <v>#REF!</v>
      </c>
      <c r="I44" s="16" t="e">
        <f>IF(Wedstrijden!#REF!="Nee",0,IF(Wedstrijden!#REF!="Ja",1,""))</f>
        <v>#REF!</v>
      </c>
      <c r="J44" s="16" t="e">
        <f>IF(Wedstrijden!#REF!&lt;&gt;"",Wedstrijden!#REF!,"")</f>
        <v>#REF!</v>
      </c>
      <c r="BJ44" s="16">
        <f>IF(COUNTA(Wedstrijden!U38:AC38)&lt;&gt;0,1,"")</f>
        <v>1</v>
      </c>
      <c r="BK44" s="16">
        <f t="shared" si="0"/>
        <v>2</v>
      </c>
      <c r="BL44" s="16" t="e">
        <f>IF(Wedstrijden!#REF!="x","AA","")</f>
        <v>#REF!</v>
      </c>
      <c r="BM44" s="16" t="e">
        <f>IF(Wedstrijden!#REF!="x","A","")</f>
        <v>#REF!</v>
      </c>
      <c r="BN44" s="16" t="str">
        <f>IF(Wedstrijden!U38="x","B1","")</f>
        <v/>
      </c>
      <c r="BO44" s="16" t="e">
        <f>IF(Wedstrijden!#REF!="x","BB","")</f>
        <v>#REF!</v>
      </c>
      <c r="BP44" s="16" t="str">
        <f>IF(Wedstrijden!W38="x","B","")</f>
        <v>B</v>
      </c>
      <c r="BQ44" s="16" t="str">
        <f>IF(Wedstrijden!X38="x","L1","")</f>
        <v>L1</v>
      </c>
      <c r="BR44" s="16" t="str">
        <f>IF(Wedstrijden!Y38="x","L2","")</f>
        <v>L2</v>
      </c>
      <c r="BS44" s="16" t="str">
        <f>IF(Wedstrijden!Z38="x","M1","")</f>
        <v>M1</v>
      </c>
      <c r="BT44" s="16" t="str">
        <f>IF(Wedstrijden!AA38="x","M2","")</f>
        <v>M2</v>
      </c>
      <c r="BU44" s="16" t="str">
        <f>IF(Wedstrijden!AB38="x","Z1","")</f>
        <v/>
      </c>
      <c r="BV44" s="16" t="str">
        <f>IF(Wedstrijden!AC38="x","Z2","")</f>
        <v/>
      </c>
      <c r="BW44" s="16">
        <f>IF(COUNTA(Wedstrijden!L38:T38)&lt;&gt;0,1,"")</f>
        <v>1</v>
      </c>
      <c r="BX44" s="16">
        <f t="shared" si="1"/>
        <v>1</v>
      </c>
      <c r="BY44" s="16" t="str">
        <f>IF(Wedstrijden!L38="x","BB","")</f>
        <v>BB</v>
      </c>
      <c r="BZ44" s="16" t="str">
        <f>IF(Wedstrijden!M38="x","B","")</f>
        <v>B</v>
      </c>
      <c r="CA44" s="16" t="str">
        <f>IF(Wedstrijden!N38="x","L1","")</f>
        <v>L1</v>
      </c>
      <c r="CB44" s="16" t="str">
        <f>IF(Wedstrijden!O38="x","L2","")</f>
        <v>L2</v>
      </c>
      <c r="CC44" s="16" t="str">
        <f>IF(Wedstrijden!P38="x","M1","")</f>
        <v>M1</v>
      </c>
      <c r="CD44" s="16" t="str">
        <f>IF(Wedstrijden!Q38="x","M2","")</f>
        <v>M2</v>
      </c>
      <c r="CE44" s="16" t="str">
        <f>IF(Wedstrijden!R38="x","Z1","")</f>
        <v/>
      </c>
      <c r="CF44" s="16" t="str">
        <f>IF(Wedstrijden!S38="x","Z2","")</f>
        <v/>
      </c>
      <c r="CG44" s="16" t="str">
        <f>IF(Wedstrijden!T38="x","ZZL","")</f>
        <v/>
      </c>
      <c r="CL44" s="16" t="str">
        <f>IF(COUNTA(Wedstrijden!AR38:BB38)&lt;&gt;0,2,"")</f>
        <v/>
      </c>
      <c r="CM44" s="16" t="str">
        <f t="shared" si="2"/>
        <v/>
      </c>
      <c r="CN44" s="16" t="str">
        <f>IF(Wedstrijden!AR38="x","AA","")</f>
        <v/>
      </c>
      <c r="CO44" s="16" t="str">
        <f>IF(Wedstrijden!AS38="x","A","")</f>
        <v/>
      </c>
      <c r="CP44" s="16" t="str">
        <f>IF(Wedstrijden!AT38="x","BB","")</f>
        <v/>
      </c>
      <c r="CQ44" s="16" t="str">
        <f>IF(Wedstrijden!AU38="x","B","")</f>
        <v/>
      </c>
      <c r="CR44" s="16" t="str">
        <f>IF(Wedstrijden!AV38="x","L","")</f>
        <v/>
      </c>
      <c r="CS44" s="16" t="str">
        <f>IF(Wedstrijden!AW38="x","M","")</f>
        <v/>
      </c>
      <c r="CT44" s="16" t="str">
        <f>IF(Wedstrijden!AX38="x","Z","")</f>
        <v/>
      </c>
      <c r="CU44" s="16" t="str">
        <f>IF(Wedstrijden!BB38="x","ZZ","")</f>
        <v/>
      </c>
      <c r="CV44" s="16" t="str">
        <f>IF(COUNTA(Wedstrijden!AI38:AP38)&lt;&gt;0,2,"")</f>
        <v/>
      </c>
      <c r="CW44" s="16" t="str">
        <f t="shared" si="3"/>
        <v/>
      </c>
      <c r="CX44" s="16" t="str">
        <f>IF(Wedstrijden!AI38="x","BB","")</f>
        <v/>
      </c>
      <c r="CY44" s="16" t="str">
        <f>IF(Wedstrijden!AJ38="x","B","")</f>
        <v/>
      </c>
      <c r="CZ44" s="16" t="str">
        <f>IF(Wedstrijden!AK38="x","L","")</f>
        <v/>
      </c>
      <c r="DA44" s="16" t="str">
        <f>IF(Wedstrijden!AL38="x","M","")</f>
        <v/>
      </c>
      <c r="DB44" s="16" t="str">
        <f>IF(Wedstrijden!AM38="x","Z","")</f>
        <v/>
      </c>
      <c r="DC44" s="16" t="str">
        <f>IF(Wedstrijden!AN38="x","ZZ","")</f>
        <v/>
      </c>
      <c r="DD44" s="16" t="str">
        <f>IF(Wedstrijden!AP38="x","1.40","")</f>
        <v/>
      </c>
      <c r="DE44" s="16" t="str">
        <f>IF(COUNTA(Wedstrijden!BC38:BE38)&lt;&gt;0,6,"")</f>
        <v/>
      </c>
      <c r="DF44" s="16" t="str">
        <f t="shared" si="4"/>
        <v/>
      </c>
      <c r="DG44" s="16" t="str">
        <f>IF(Wedstrijden!BC38="x","L","")</f>
        <v/>
      </c>
      <c r="DH44" s="16" t="str">
        <f>IF(Wedstrijden!BD38="x","M","")</f>
        <v/>
      </c>
      <c r="DI44" s="16" t="str">
        <f>IF(Wedstrijden!BE38="x","Z","")</f>
        <v/>
      </c>
      <c r="DJ44" s="16" t="str">
        <f>IF(Wedstrijden!BF38="x","Z","")</f>
        <v/>
      </c>
      <c r="DK44" s="16" t="str">
        <f>IF(COUNTA(Wedstrijden!BG38:BI38)&lt;&gt;0,6,"")</f>
        <v/>
      </c>
      <c r="DL44" s="16" t="str">
        <f t="shared" si="5"/>
        <v/>
      </c>
      <c r="DM44" s="16" t="str">
        <f>IF(Wedstrijden!BG38="x","L","")</f>
        <v/>
      </c>
      <c r="DN44" s="16" t="str">
        <f>IF(Wedstrijden!BH38="x","M","")</f>
        <v/>
      </c>
      <c r="DO44" s="16" t="str">
        <f>IF(Wedstrijden!BI38="x","Z","")</f>
        <v/>
      </c>
      <c r="DP44" s="16" t="str">
        <f>IF(Wedstrijden!BJ38="x","Z","")</f>
        <v/>
      </c>
    </row>
    <row r="45" spans="1:120" ht="14.4" x14ac:dyDescent="0.3">
      <c r="A45" s="18" t="str">
        <f>Wedstrijden!A39</f>
        <v>20-4-2025</v>
      </c>
      <c r="B45" s="16" t="str">
        <f>IFERROR(VLOOKUP(Wedstrijden!#REF!,#REF!,2,FALSE),"")</f>
        <v/>
      </c>
      <c r="C45" s="16" t="str">
        <f>Wedstrijden!E39</f>
        <v>KNHS Kring De Drie Stromen</v>
      </c>
      <c r="D45" s="16" t="str">
        <f>IFERROR(VLOOKUP(Wedstrijden!#REF!,#REF!,2,FALSE),"")</f>
        <v/>
      </c>
      <c r="E45" s="16" t="str">
        <f>IFERROR(VLOOKUP(Wedstrijden!#REF!,#REF!,5,FALSE),"")</f>
        <v/>
      </c>
      <c r="F45" s="16" t="e">
        <f>IF(Wedstrijden!#REF!&lt;&gt;"",Wedstrijden!#REF!,"")</f>
        <v>#REF!</v>
      </c>
      <c r="G45" s="16" t="e">
        <f>IF(Wedstrijden!#REF!="Indoor",1,0)</f>
        <v>#REF!</v>
      </c>
      <c r="H45" s="16" t="e">
        <f>Wedstrijden!#REF!</f>
        <v>#REF!</v>
      </c>
      <c r="I45" s="16" t="e">
        <f>IF(Wedstrijden!#REF!="Nee",0,IF(Wedstrijden!#REF!="Ja",1,""))</f>
        <v>#REF!</v>
      </c>
      <c r="J45" s="16" t="e">
        <f>IF(Wedstrijden!#REF!&lt;&gt;"",Wedstrijden!#REF!,"")</f>
        <v>#REF!</v>
      </c>
      <c r="BJ45" s="16" t="str">
        <f>IF(COUNTA(Wedstrijden!U39:AC39)&lt;&gt;0,1,"")</f>
        <v/>
      </c>
      <c r="BK45" s="16" t="str">
        <f t="shared" si="0"/>
        <v/>
      </c>
      <c r="BL45" s="16" t="e">
        <f>IF(Wedstrijden!#REF!="x","AA","")</f>
        <v>#REF!</v>
      </c>
      <c r="BM45" s="16" t="e">
        <f>IF(Wedstrijden!#REF!="x","A","")</f>
        <v>#REF!</v>
      </c>
      <c r="BN45" s="16" t="str">
        <f>IF(Wedstrijden!U39="x","B1","")</f>
        <v/>
      </c>
      <c r="BO45" s="16" t="e">
        <f>IF(Wedstrijden!#REF!="x","BB","")</f>
        <v>#REF!</v>
      </c>
      <c r="BP45" s="16" t="str">
        <f>IF(Wedstrijden!W39="x","B","")</f>
        <v/>
      </c>
      <c r="BQ45" s="16" t="str">
        <f>IF(Wedstrijden!X39="x","L1","")</f>
        <v/>
      </c>
      <c r="BR45" s="16" t="str">
        <f>IF(Wedstrijden!Y39="x","L2","")</f>
        <v/>
      </c>
      <c r="BS45" s="16" t="str">
        <f>IF(Wedstrijden!Z39="x","M1","")</f>
        <v/>
      </c>
      <c r="BT45" s="16" t="str">
        <f>IF(Wedstrijden!AA39="x","M2","")</f>
        <v/>
      </c>
      <c r="BU45" s="16" t="str">
        <f>IF(Wedstrijden!AB39="x","Z1","")</f>
        <v/>
      </c>
      <c r="BV45" s="16" t="str">
        <f>IF(Wedstrijden!AC39="x","Z2","")</f>
        <v/>
      </c>
      <c r="BW45" s="16" t="str">
        <f>IF(COUNTA(Wedstrijden!L39:T39)&lt;&gt;0,1,"")</f>
        <v/>
      </c>
      <c r="BX45" s="16" t="str">
        <f t="shared" si="1"/>
        <v/>
      </c>
      <c r="BY45" s="16" t="str">
        <f>IF(Wedstrijden!L39="x","BB","")</f>
        <v/>
      </c>
      <c r="BZ45" s="16" t="str">
        <f>IF(Wedstrijden!M39="x","B","")</f>
        <v/>
      </c>
      <c r="CA45" s="16" t="str">
        <f>IF(Wedstrijden!N39="x","L1","")</f>
        <v/>
      </c>
      <c r="CB45" s="16" t="str">
        <f>IF(Wedstrijden!O39="x","L2","")</f>
        <v/>
      </c>
      <c r="CC45" s="16" t="str">
        <f>IF(Wedstrijden!P39="x","M1","")</f>
        <v/>
      </c>
      <c r="CD45" s="16" t="str">
        <f>IF(Wedstrijden!Q39="x","M2","")</f>
        <v/>
      </c>
      <c r="CE45" s="16" t="str">
        <f>IF(Wedstrijden!R39="x","Z1","")</f>
        <v/>
      </c>
      <c r="CF45" s="16" t="str">
        <f>IF(Wedstrijden!S39="x","Z2","")</f>
        <v/>
      </c>
      <c r="CG45" s="16" t="str">
        <f>IF(Wedstrijden!T39="x","ZZL","")</f>
        <v/>
      </c>
      <c r="CL45" s="16">
        <f>IF(COUNTA(Wedstrijden!AR39:BB39)&lt;&gt;0,2,"")</f>
        <v>2</v>
      </c>
      <c r="CM45" s="16">
        <f t="shared" si="2"/>
        <v>2</v>
      </c>
      <c r="CN45" s="16" t="str">
        <f>IF(Wedstrijden!AR39="x","AA","")</f>
        <v/>
      </c>
      <c r="CO45" s="16" t="str">
        <f>IF(Wedstrijden!AS39="x","A","")</f>
        <v/>
      </c>
      <c r="CP45" s="16" t="str">
        <f>IF(Wedstrijden!AT39="x","BB","")</f>
        <v>BB</v>
      </c>
      <c r="CQ45" s="16" t="str">
        <f>IF(Wedstrijden!AU39="x","B","")</f>
        <v>B</v>
      </c>
      <c r="CR45" s="16" t="str">
        <f>IF(Wedstrijden!AV39="x","L","")</f>
        <v>L</v>
      </c>
      <c r="CS45" s="16" t="str">
        <f>IF(Wedstrijden!AW39="x","M","")</f>
        <v>M</v>
      </c>
      <c r="CT45" s="16" t="str">
        <f>IF(Wedstrijden!AX39="x","Z","")</f>
        <v>Z</v>
      </c>
      <c r="CU45" s="16" t="str">
        <f>IF(Wedstrijden!BB39="x","ZZ","")</f>
        <v/>
      </c>
      <c r="CV45" s="16">
        <f>IF(COUNTA(Wedstrijden!AI39:AP39)&lt;&gt;0,2,"")</f>
        <v>2</v>
      </c>
      <c r="CW45" s="16">
        <f t="shared" si="3"/>
        <v>1</v>
      </c>
      <c r="CX45" s="16" t="str">
        <f>IF(Wedstrijden!AI39="x","BB","")</f>
        <v>BB</v>
      </c>
      <c r="CY45" s="16" t="str">
        <f>IF(Wedstrijden!AJ39="x","B","")</f>
        <v>B</v>
      </c>
      <c r="CZ45" s="16" t="str">
        <f>IF(Wedstrijden!AK39="x","L","")</f>
        <v>L</v>
      </c>
      <c r="DA45" s="16" t="str">
        <f>IF(Wedstrijden!AL39="x","M","")</f>
        <v>M</v>
      </c>
      <c r="DB45" s="16" t="str">
        <f>IF(Wedstrijden!AM39="x","Z","")</f>
        <v>Z</v>
      </c>
      <c r="DC45" s="16" t="str">
        <f>IF(Wedstrijden!AN39="x","ZZ","")</f>
        <v>ZZ</v>
      </c>
      <c r="DD45" s="16" t="str">
        <f>IF(Wedstrijden!AP39="x","1.40","")</f>
        <v/>
      </c>
      <c r="DE45" s="16" t="str">
        <f>IF(COUNTA(Wedstrijden!BC39:BE39)&lt;&gt;0,6,"")</f>
        <v/>
      </c>
      <c r="DF45" s="16" t="str">
        <f t="shared" si="4"/>
        <v/>
      </c>
      <c r="DG45" s="16" t="str">
        <f>IF(Wedstrijden!BC39="x","L","")</f>
        <v/>
      </c>
      <c r="DH45" s="16" t="str">
        <f>IF(Wedstrijden!BD39="x","M","")</f>
        <v/>
      </c>
      <c r="DI45" s="16" t="str">
        <f>IF(Wedstrijden!BE39="x","Z","")</f>
        <v/>
      </c>
      <c r="DJ45" s="16" t="str">
        <f>IF(Wedstrijden!BF39="x","Z","")</f>
        <v/>
      </c>
      <c r="DK45" s="16" t="str">
        <f>IF(COUNTA(Wedstrijden!BG39:BI39)&lt;&gt;0,6,"")</f>
        <v/>
      </c>
      <c r="DL45" s="16" t="str">
        <f t="shared" si="5"/>
        <v/>
      </c>
      <c r="DM45" s="16" t="str">
        <f>IF(Wedstrijden!BG39="x","L","")</f>
        <v/>
      </c>
      <c r="DN45" s="16" t="str">
        <f>IF(Wedstrijden!BH39="x","M","")</f>
        <v/>
      </c>
      <c r="DO45" s="16" t="str">
        <f>IF(Wedstrijden!BI39="x","Z","")</f>
        <v/>
      </c>
      <c r="DP45" s="16" t="str">
        <f>IF(Wedstrijden!BJ39="x","Z","")</f>
        <v/>
      </c>
    </row>
    <row r="46" spans="1:120" ht="14.4" x14ac:dyDescent="0.3">
      <c r="A46" s="18" t="str">
        <f>Wedstrijden!A40</f>
        <v>20-4-2025</v>
      </c>
      <c r="B46" s="16" t="str">
        <f>IFERROR(VLOOKUP(Wedstrijden!#REF!,#REF!,2,FALSE),"")</f>
        <v/>
      </c>
      <c r="C46" s="16" t="str">
        <f>Wedstrijden!E40</f>
        <v>KNHS Kring Tusken Waad En Klif</v>
      </c>
      <c r="D46" s="16" t="str">
        <f>IFERROR(VLOOKUP(Wedstrijden!#REF!,#REF!,2,FALSE),"")</f>
        <v/>
      </c>
      <c r="E46" s="16" t="str">
        <f>IFERROR(VLOOKUP(Wedstrijden!#REF!,#REF!,5,FALSE),"")</f>
        <v/>
      </c>
      <c r="F46" s="16" t="e">
        <f>IF(Wedstrijden!#REF!&lt;&gt;"",Wedstrijden!#REF!,"")</f>
        <v>#REF!</v>
      </c>
      <c r="G46" s="16" t="e">
        <f>IF(Wedstrijden!#REF!="Indoor",1,0)</f>
        <v>#REF!</v>
      </c>
      <c r="H46" s="16" t="e">
        <f>Wedstrijden!#REF!</f>
        <v>#REF!</v>
      </c>
      <c r="I46" s="16" t="e">
        <f>IF(Wedstrijden!#REF!="Nee",0,IF(Wedstrijden!#REF!="Ja",1,""))</f>
        <v>#REF!</v>
      </c>
      <c r="J46" s="16" t="e">
        <f>IF(Wedstrijden!#REF!&lt;&gt;"",Wedstrijden!#REF!,"")</f>
        <v>#REF!</v>
      </c>
      <c r="BJ46" s="16" t="str">
        <f>IF(COUNTA(Wedstrijden!U40:AC40)&lt;&gt;0,1,"")</f>
        <v/>
      </c>
      <c r="BK46" s="16" t="str">
        <f t="shared" si="0"/>
        <v/>
      </c>
      <c r="BL46" s="16" t="e">
        <f>IF(Wedstrijden!#REF!="x","AA","")</f>
        <v>#REF!</v>
      </c>
      <c r="BM46" s="16" t="e">
        <f>IF(Wedstrijden!#REF!="x","A","")</f>
        <v>#REF!</v>
      </c>
      <c r="BN46" s="16" t="str">
        <f>IF(Wedstrijden!U40="x","B1","")</f>
        <v/>
      </c>
      <c r="BO46" s="16" t="e">
        <f>IF(Wedstrijden!#REF!="x","BB","")</f>
        <v>#REF!</v>
      </c>
      <c r="BP46" s="16" t="str">
        <f>IF(Wedstrijden!W40="x","B","")</f>
        <v/>
      </c>
      <c r="BQ46" s="16" t="str">
        <f>IF(Wedstrijden!X40="x","L1","")</f>
        <v/>
      </c>
      <c r="BR46" s="16" t="str">
        <f>IF(Wedstrijden!Y40="x","L2","")</f>
        <v/>
      </c>
      <c r="BS46" s="16" t="str">
        <f>IF(Wedstrijden!Z40="x","M1","")</f>
        <v/>
      </c>
      <c r="BT46" s="16" t="str">
        <f>IF(Wedstrijden!AA40="x","M2","")</f>
        <v/>
      </c>
      <c r="BU46" s="16" t="str">
        <f>IF(Wedstrijden!AB40="x","Z1","")</f>
        <v/>
      </c>
      <c r="BV46" s="16" t="str">
        <f>IF(Wedstrijden!AC40="x","Z2","")</f>
        <v/>
      </c>
      <c r="BW46" s="16">
        <f>IF(COUNTA(Wedstrijden!L40:T40)&lt;&gt;0,1,"")</f>
        <v>1</v>
      </c>
      <c r="BX46" s="16">
        <f t="shared" si="1"/>
        <v>1</v>
      </c>
      <c r="BY46" s="16" t="str">
        <f>IF(Wedstrijden!L40="x","BB","")</f>
        <v/>
      </c>
      <c r="BZ46" s="16" t="str">
        <f>IF(Wedstrijden!M40="x","B","")</f>
        <v/>
      </c>
      <c r="CA46" s="16" t="str">
        <f>IF(Wedstrijden!N40="x","L1","")</f>
        <v/>
      </c>
      <c r="CB46" s="16" t="str">
        <f>IF(Wedstrijden!O40="x","L2","")</f>
        <v/>
      </c>
      <c r="CC46" s="16" t="str">
        <f>IF(Wedstrijden!P40="x","M1","")</f>
        <v/>
      </c>
      <c r="CD46" s="16" t="str">
        <f>IF(Wedstrijden!Q40="x","M2","")</f>
        <v/>
      </c>
      <c r="CE46" s="16" t="str">
        <f>IF(Wedstrijden!R40="x","Z1","")</f>
        <v>Z1</v>
      </c>
      <c r="CF46" s="16" t="str">
        <f>IF(Wedstrijden!S40="x","Z2","")</f>
        <v>Z2</v>
      </c>
      <c r="CG46" s="16" t="str">
        <f>IF(Wedstrijden!T40="x","ZZL","")</f>
        <v>ZZL</v>
      </c>
      <c r="CL46" s="16" t="str">
        <f>IF(COUNTA(Wedstrijden!AR40:BB40)&lt;&gt;0,2,"")</f>
        <v/>
      </c>
      <c r="CM46" s="16" t="str">
        <f t="shared" si="2"/>
        <v/>
      </c>
      <c r="CN46" s="16" t="str">
        <f>IF(Wedstrijden!AR40="x","AA","")</f>
        <v/>
      </c>
      <c r="CO46" s="16" t="str">
        <f>IF(Wedstrijden!AS40="x","A","")</f>
        <v/>
      </c>
      <c r="CP46" s="16" t="str">
        <f>IF(Wedstrijden!AT40="x","BB","")</f>
        <v/>
      </c>
      <c r="CQ46" s="16" t="str">
        <f>IF(Wedstrijden!AU40="x","B","")</f>
        <v/>
      </c>
      <c r="CR46" s="16" t="str">
        <f>IF(Wedstrijden!AV40="x","L","")</f>
        <v/>
      </c>
      <c r="CS46" s="16" t="str">
        <f>IF(Wedstrijden!AW40="x","M","")</f>
        <v/>
      </c>
      <c r="CT46" s="16" t="str">
        <f>IF(Wedstrijden!AX40="x","Z","")</f>
        <v/>
      </c>
      <c r="CU46" s="16" t="str">
        <f>IF(Wedstrijden!BB40="x","ZZ","")</f>
        <v/>
      </c>
      <c r="CV46" s="16" t="str">
        <f>IF(COUNTA(Wedstrijden!AI40:AP40)&lt;&gt;0,2,"")</f>
        <v/>
      </c>
      <c r="CW46" s="16" t="str">
        <f t="shared" si="3"/>
        <v/>
      </c>
      <c r="CX46" s="16" t="str">
        <f>IF(Wedstrijden!AI40="x","BB","")</f>
        <v/>
      </c>
      <c r="CY46" s="16" t="str">
        <f>IF(Wedstrijden!AJ40="x","B","")</f>
        <v/>
      </c>
      <c r="CZ46" s="16" t="str">
        <f>IF(Wedstrijden!AK40="x","L","")</f>
        <v/>
      </c>
      <c r="DA46" s="16" t="str">
        <f>IF(Wedstrijden!AL40="x","M","")</f>
        <v/>
      </c>
      <c r="DB46" s="16" t="str">
        <f>IF(Wedstrijden!AM40="x","Z","")</f>
        <v/>
      </c>
      <c r="DC46" s="16" t="str">
        <f>IF(Wedstrijden!AN40="x","ZZ","")</f>
        <v/>
      </c>
      <c r="DD46" s="16" t="str">
        <f>IF(Wedstrijden!AP40="x","1.40","")</f>
        <v/>
      </c>
      <c r="DE46" s="16" t="str">
        <f>IF(COUNTA(Wedstrijden!BC40:BE40)&lt;&gt;0,6,"")</f>
        <v/>
      </c>
      <c r="DF46" s="16" t="str">
        <f t="shared" si="4"/>
        <v/>
      </c>
      <c r="DG46" s="16" t="str">
        <f>IF(Wedstrijden!BC40="x","L","")</f>
        <v/>
      </c>
      <c r="DH46" s="16" t="str">
        <f>IF(Wedstrijden!BD40="x","M","")</f>
        <v/>
      </c>
      <c r="DI46" s="16" t="str">
        <f>IF(Wedstrijden!BE40="x","Z","")</f>
        <v/>
      </c>
      <c r="DJ46" s="16" t="str">
        <f>IF(Wedstrijden!BF40="x","Z","")</f>
        <v/>
      </c>
      <c r="DK46" s="16" t="str">
        <f>IF(COUNTA(Wedstrijden!BG40:BI40)&lt;&gt;0,6,"")</f>
        <v/>
      </c>
      <c r="DL46" s="16" t="str">
        <f t="shared" si="5"/>
        <v/>
      </c>
      <c r="DM46" s="16" t="str">
        <f>IF(Wedstrijden!BG40="x","L","")</f>
        <v/>
      </c>
      <c r="DN46" s="16" t="str">
        <f>IF(Wedstrijden!BH40="x","M","")</f>
        <v/>
      </c>
      <c r="DO46" s="16" t="str">
        <f>IF(Wedstrijden!BI40="x","Z","")</f>
        <v/>
      </c>
      <c r="DP46" s="16" t="str">
        <f>IF(Wedstrijden!BJ40="x","Z","")</f>
        <v/>
      </c>
    </row>
    <row r="47" spans="1:120" ht="14.4" x14ac:dyDescent="0.3">
      <c r="A47" s="18" t="str">
        <f>Wedstrijden!A41</f>
        <v>20-4-2025</v>
      </c>
      <c r="B47" s="16" t="str">
        <f>IFERROR(VLOOKUP(Wedstrijden!#REF!,#REF!,2,FALSE),"")</f>
        <v/>
      </c>
      <c r="C47" s="16" t="str">
        <f>Wedstrijden!E41</f>
        <v>KNHS Kring Tusken Waad En Klif</v>
      </c>
      <c r="D47" s="16" t="str">
        <f>IFERROR(VLOOKUP(Wedstrijden!#REF!,#REF!,2,FALSE),"")</f>
        <v/>
      </c>
      <c r="E47" s="16" t="str">
        <f>IFERROR(VLOOKUP(Wedstrijden!#REF!,#REF!,5,FALSE),"")</f>
        <v/>
      </c>
      <c r="F47" s="16" t="e">
        <f>IF(Wedstrijden!#REF!&lt;&gt;"",Wedstrijden!#REF!,"")</f>
        <v>#REF!</v>
      </c>
      <c r="G47" s="16" t="e">
        <f>IF(Wedstrijden!#REF!="Indoor",1,0)</f>
        <v>#REF!</v>
      </c>
      <c r="H47" s="16" t="e">
        <f>Wedstrijden!#REF!</f>
        <v>#REF!</v>
      </c>
      <c r="I47" s="16" t="e">
        <f>IF(Wedstrijden!#REF!="Nee",0,IF(Wedstrijden!#REF!="Ja",1,""))</f>
        <v>#REF!</v>
      </c>
      <c r="J47" s="16" t="e">
        <f>IF(Wedstrijden!#REF!&lt;&gt;"",Wedstrijden!#REF!,"")</f>
        <v>#REF!</v>
      </c>
      <c r="BJ47" s="16" t="str">
        <f>IF(COUNTA(Wedstrijden!U41:AC41)&lt;&gt;0,1,"")</f>
        <v/>
      </c>
      <c r="BK47" s="16" t="str">
        <f t="shared" si="0"/>
        <v/>
      </c>
      <c r="BL47" s="16" t="e">
        <f>IF(Wedstrijden!#REF!="x","AA","")</f>
        <v>#REF!</v>
      </c>
      <c r="BM47" s="16" t="e">
        <f>IF(Wedstrijden!#REF!="x","A","")</f>
        <v>#REF!</v>
      </c>
      <c r="BN47" s="16" t="str">
        <f>IF(Wedstrijden!U41="x","B1","")</f>
        <v/>
      </c>
      <c r="BO47" s="16" t="e">
        <f>IF(Wedstrijden!#REF!="x","BB","")</f>
        <v>#REF!</v>
      </c>
      <c r="BP47" s="16" t="str">
        <f>IF(Wedstrijden!W41="x","B","")</f>
        <v/>
      </c>
      <c r="BQ47" s="16" t="str">
        <f>IF(Wedstrijden!X41="x","L1","")</f>
        <v/>
      </c>
      <c r="BR47" s="16" t="str">
        <f>IF(Wedstrijden!Y41="x","L2","")</f>
        <v/>
      </c>
      <c r="BS47" s="16" t="str">
        <f>IF(Wedstrijden!Z41="x","M1","")</f>
        <v/>
      </c>
      <c r="BT47" s="16" t="str">
        <f>IF(Wedstrijden!AA41="x","M2","")</f>
        <v/>
      </c>
      <c r="BU47" s="16" t="str">
        <f>IF(Wedstrijden!AB41="x","Z1","")</f>
        <v/>
      </c>
      <c r="BV47" s="16" t="str">
        <f>IF(Wedstrijden!AC41="x","Z2","")</f>
        <v/>
      </c>
      <c r="BW47" s="16" t="str">
        <f>IF(COUNTA(Wedstrijden!L41:T41)&lt;&gt;0,1,"")</f>
        <v/>
      </c>
      <c r="BX47" s="16" t="str">
        <f t="shared" si="1"/>
        <v/>
      </c>
      <c r="BY47" s="16" t="str">
        <f>IF(Wedstrijden!L41="x","BB","")</f>
        <v/>
      </c>
      <c r="BZ47" s="16" t="str">
        <f>IF(Wedstrijden!M41="x","B","")</f>
        <v/>
      </c>
      <c r="CA47" s="16" t="str">
        <f>IF(Wedstrijden!N41="x","L1","")</f>
        <v/>
      </c>
      <c r="CB47" s="16" t="str">
        <f>IF(Wedstrijden!O41="x","L2","")</f>
        <v/>
      </c>
      <c r="CC47" s="16" t="str">
        <f>IF(Wedstrijden!P41="x","M1","")</f>
        <v/>
      </c>
      <c r="CD47" s="16" t="str">
        <f>IF(Wedstrijden!Q41="x","M2","")</f>
        <v/>
      </c>
      <c r="CE47" s="16" t="str">
        <f>IF(Wedstrijden!R41="x","Z1","")</f>
        <v/>
      </c>
      <c r="CF47" s="16" t="str">
        <f>IF(Wedstrijden!S41="x","Z2","")</f>
        <v/>
      </c>
      <c r="CG47" s="16" t="str">
        <f>IF(Wedstrijden!T41="x","ZZL","")</f>
        <v/>
      </c>
      <c r="CL47" s="16" t="str">
        <f>IF(COUNTA(Wedstrijden!AR41:BB41)&lt;&gt;0,2,"")</f>
        <v/>
      </c>
      <c r="CM47" s="16" t="str">
        <f t="shared" si="2"/>
        <v/>
      </c>
      <c r="CN47" s="16" t="str">
        <f>IF(Wedstrijden!AR41="x","AA","")</f>
        <v/>
      </c>
      <c r="CO47" s="16" t="str">
        <f>IF(Wedstrijden!AS41="x","A","")</f>
        <v/>
      </c>
      <c r="CP47" s="16" t="str">
        <f>IF(Wedstrijden!AT41="x","BB","")</f>
        <v/>
      </c>
      <c r="CQ47" s="16" t="str">
        <f>IF(Wedstrijden!AU41="x","B","")</f>
        <v/>
      </c>
      <c r="CR47" s="16" t="str">
        <f>IF(Wedstrijden!AV41="x","L","")</f>
        <v/>
      </c>
      <c r="CS47" s="16" t="str">
        <f>IF(Wedstrijden!AW41="x","M","")</f>
        <v/>
      </c>
      <c r="CT47" s="16" t="str">
        <f>IF(Wedstrijden!AX41="x","Z","")</f>
        <v/>
      </c>
      <c r="CU47" s="16" t="str">
        <f>IF(Wedstrijden!BB41="x","ZZ","")</f>
        <v/>
      </c>
      <c r="CV47" s="16" t="str">
        <f>IF(COUNTA(Wedstrijden!AI41:AP41)&lt;&gt;0,2,"")</f>
        <v/>
      </c>
      <c r="CW47" s="16" t="str">
        <f t="shared" si="3"/>
        <v/>
      </c>
      <c r="CX47" s="16" t="str">
        <f>IF(Wedstrijden!AI41="x","BB","")</f>
        <v/>
      </c>
      <c r="CY47" s="16" t="str">
        <f>IF(Wedstrijden!AJ41="x","B","")</f>
        <v/>
      </c>
      <c r="CZ47" s="16" t="str">
        <f>IF(Wedstrijden!AK41="x","L","")</f>
        <v/>
      </c>
      <c r="DA47" s="16" t="str">
        <f>IF(Wedstrijden!AL41="x","M","")</f>
        <v/>
      </c>
      <c r="DB47" s="16" t="str">
        <f>IF(Wedstrijden!AM41="x","Z","")</f>
        <v/>
      </c>
      <c r="DC47" s="16" t="str">
        <f>IF(Wedstrijden!AN41="x","ZZ","")</f>
        <v/>
      </c>
      <c r="DD47" s="16" t="str">
        <f>IF(Wedstrijden!AP41="x","1.40","")</f>
        <v/>
      </c>
      <c r="DE47" s="16" t="str">
        <f>IF(COUNTA(Wedstrijden!BC41:BE41)&lt;&gt;0,6,"")</f>
        <v/>
      </c>
      <c r="DF47" s="16" t="str">
        <f t="shared" si="4"/>
        <v/>
      </c>
      <c r="DG47" s="16" t="str">
        <f>IF(Wedstrijden!BC41="x","L","")</f>
        <v/>
      </c>
      <c r="DH47" s="16" t="str">
        <f>IF(Wedstrijden!BD41="x","M","")</f>
        <v/>
      </c>
      <c r="DI47" s="16" t="str">
        <f>IF(Wedstrijden!BE41="x","Z","")</f>
        <v/>
      </c>
      <c r="DJ47" s="16" t="str">
        <f>IF(Wedstrijden!BF41="x","Z","")</f>
        <v/>
      </c>
      <c r="DK47" s="16" t="str">
        <f>IF(COUNTA(Wedstrijden!BG41:BI41)&lt;&gt;0,6,"")</f>
        <v/>
      </c>
      <c r="DL47" s="16" t="str">
        <f t="shared" si="5"/>
        <v/>
      </c>
      <c r="DM47" s="16" t="str">
        <f>IF(Wedstrijden!BG41="x","L","")</f>
        <v/>
      </c>
      <c r="DN47" s="16" t="str">
        <f>IF(Wedstrijden!BH41="x","M","")</f>
        <v/>
      </c>
      <c r="DO47" s="16" t="str">
        <f>IF(Wedstrijden!BI41="x","Z","")</f>
        <v/>
      </c>
      <c r="DP47" s="16" t="str">
        <f>IF(Wedstrijden!BJ41="x","Z","")</f>
        <v/>
      </c>
    </row>
    <row r="48" spans="1:120" ht="14.4" x14ac:dyDescent="0.3">
      <c r="A48" s="18" t="str">
        <f>Wedstrijden!A42</f>
        <v>20-4-2025</v>
      </c>
      <c r="B48" s="16" t="str">
        <f>IFERROR(VLOOKUP(Wedstrijden!#REF!,#REF!,2,FALSE),"")</f>
        <v/>
      </c>
      <c r="C48" s="16" t="str">
        <f>Wedstrijden!E42</f>
        <v>KNHS Kring Noord Oost Friesland</v>
      </c>
      <c r="D48" s="16" t="str">
        <f>IFERROR(VLOOKUP(Wedstrijden!#REF!,#REF!,2,FALSE),"")</f>
        <v/>
      </c>
      <c r="E48" s="16" t="str">
        <f>IFERROR(VLOOKUP(Wedstrijden!#REF!,#REF!,5,FALSE),"")</f>
        <v/>
      </c>
      <c r="F48" s="16" t="e">
        <f>IF(Wedstrijden!#REF!&lt;&gt;"",Wedstrijden!#REF!,"")</f>
        <v>#REF!</v>
      </c>
      <c r="G48" s="16" t="e">
        <f>IF(Wedstrijden!#REF!="Indoor",1,0)</f>
        <v>#REF!</v>
      </c>
      <c r="H48" s="16" t="e">
        <f>Wedstrijden!#REF!</f>
        <v>#REF!</v>
      </c>
      <c r="I48" s="16" t="e">
        <f>IF(Wedstrijden!#REF!="Nee",0,IF(Wedstrijden!#REF!="Ja",1,""))</f>
        <v>#REF!</v>
      </c>
      <c r="J48" s="16" t="e">
        <f>IF(Wedstrijden!#REF!&lt;&gt;"",Wedstrijden!#REF!,"")</f>
        <v>#REF!</v>
      </c>
      <c r="BJ48" s="16">
        <f>IF(COUNTA(Wedstrijden!U42:AC42)&lt;&gt;0,1,"")</f>
        <v>1</v>
      </c>
      <c r="BK48" s="16">
        <f t="shared" si="0"/>
        <v>2</v>
      </c>
      <c r="BL48" s="16" t="e">
        <f>IF(Wedstrijden!#REF!="x","AA","")</f>
        <v>#REF!</v>
      </c>
      <c r="BM48" s="16" t="e">
        <f>IF(Wedstrijden!#REF!="x","A","")</f>
        <v>#REF!</v>
      </c>
      <c r="BN48" s="16" t="str">
        <f>IF(Wedstrijden!U42="x","B1","")</f>
        <v/>
      </c>
      <c r="BO48" s="16" t="e">
        <f>IF(Wedstrijden!#REF!="x","BB","")</f>
        <v>#REF!</v>
      </c>
      <c r="BP48" s="16" t="str">
        <f>IF(Wedstrijden!W42="x","B","")</f>
        <v/>
      </c>
      <c r="BQ48" s="16" t="str">
        <f>IF(Wedstrijden!X42="x","L1","")</f>
        <v>L1</v>
      </c>
      <c r="BR48" s="16" t="str">
        <f>IF(Wedstrijden!Y42="x","L2","")</f>
        <v>L2</v>
      </c>
      <c r="BS48" s="16" t="str">
        <f>IF(Wedstrijden!Z42="x","M1","")</f>
        <v>M1</v>
      </c>
      <c r="BT48" s="16" t="str">
        <f>IF(Wedstrijden!AA42="x","M2","")</f>
        <v>M2</v>
      </c>
      <c r="BU48" s="16" t="str">
        <f>IF(Wedstrijden!AB42="x","Z1","")</f>
        <v/>
      </c>
      <c r="BV48" s="16" t="str">
        <f>IF(Wedstrijden!AC42="x","Z2","")</f>
        <v/>
      </c>
      <c r="BW48" s="16">
        <f>IF(COUNTA(Wedstrijden!L42:T42)&lt;&gt;0,1,"")</f>
        <v>1</v>
      </c>
      <c r="BX48" s="16">
        <f t="shared" si="1"/>
        <v>1</v>
      </c>
      <c r="BY48" s="16" t="str">
        <f>IF(Wedstrijden!L42="x","BB","")</f>
        <v/>
      </c>
      <c r="BZ48" s="16" t="str">
        <f>IF(Wedstrijden!M42="x","B","")</f>
        <v/>
      </c>
      <c r="CA48" s="16" t="str">
        <f>IF(Wedstrijden!N42="x","L1","")</f>
        <v>L1</v>
      </c>
      <c r="CB48" s="16" t="str">
        <f>IF(Wedstrijden!O42="x","L2","")</f>
        <v>L2</v>
      </c>
      <c r="CC48" s="16" t="str">
        <f>IF(Wedstrijden!P42="x","M1","")</f>
        <v>M1</v>
      </c>
      <c r="CD48" s="16" t="str">
        <f>IF(Wedstrijden!Q42="x","M2","")</f>
        <v>M2</v>
      </c>
      <c r="CE48" s="16" t="str">
        <f>IF(Wedstrijden!R42="x","Z1","")</f>
        <v/>
      </c>
      <c r="CF48" s="16" t="str">
        <f>IF(Wedstrijden!S42="x","Z2","")</f>
        <v/>
      </c>
      <c r="CG48" s="16" t="str">
        <f>IF(Wedstrijden!T42="x","ZZL","")</f>
        <v/>
      </c>
      <c r="CL48" s="16" t="str">
        <f>IF(COUNTA(Wedstrijden!AR42:BB42)&lt;&gt;0,2,"")</f>
        <v/>
      </c>
      <c r="CM48" s="16" t="str">
        <f t="shared" si="2"/>
        <v/>
      </c>
      <c r="CN48" s="16" t="str">
        <f>IF(Wedstrijden!AR42="x","AA","")</f>
        <v/>
      </c>
      <c r="CO48" s="16" t="str">
        <f>IF(Wedstrijden!AS42="x","A","")</f>
        <v/>
      </c>
      <c r="CP48" s="16" t="str">
        <f>IF(Wedstrijden!AT42="x","BB","")</f>
        <v/>
      </c>
      <c r="CQ48" s="16" t="str">
        <f>IF(Wedstrijden!AU42="x","B","")</f>
        <v/>
      </c>
      <c r="CR48" s="16" t="str">
        <f>IF(Wedstrijden!AV42="x","L","")</f>
        <v/>
      </c>
      <c r="CS48" s="16" t="str">
        <f>IF(Wedstrijden!AW42="x","M","")</f>
        <v/>
      </c>
      <c r="CT48" s="16" t="str">
        <f>IF(Wedstrijden!AX42="x","Z","")</f>
        <v/>
      </c>
      <c r="CU48" s="16" t="str">
        <f>IF(Wedstrijden!BB42="x","ZZ","")</f>
        <v/>
      </c>
      <c r="CV48" s="16" t="str">
        <f>IF(COUNTA(Wedstrijden!AI42:AP42)&lt;&gt;0,2,"")</f>
        <v/>
      </c>
      <c r="CW48" s="16" t="str">
        <f t="shared" si="3"/>
        <v/>
      </c>
      <c r="CX48" s="16" t="str">
        <f>IF(Wedstrijden!AI42="x","BB","")</f>
        <v/>
      </c>
      <c r="CY48" s="16" t="str">
        <f>IF(Wedstrijden!AJ42="x","B","")</f>
        <v/>
      </c>
      <c r="CZ48" s="16" t="str">
        <f>IF(Wedstrijden!AK42="x","L","")</f>
        <v/>
      </c>
      <c r="DA48" s="16" t="str">
        <f>IF(Wedstrijden!AL42="x","M","")</f>
        <v/>
      </c>
      <c r="DB48" s="16" t="str">
        <f>IF(Wedstrijden!AM42="x","Z","")</f>
        <v/>
      </c>
      <c r="DC48" s="16" t="str">
        <f>IF(Wedstrijden!AN42="x","ZZ","")</f>
        <v/>
      </c>
      <c r="DD48" s="16" t="str">
        <f>IF(Wedstrijden!AP42="x","1.40","")</f>
        <v/>
      </c>
      <c r="DE48" s="16" t="str">
        <f>IF(COUNTA(Wedstrijden!BC42:BE42)&lt;&gt;0,6,"")</f>
        <v/>
      </c>
      <c r="DF48" s="16" t="str">
        <f t="shared" si="4"/>
        <v/>
      </c>
      <c r="DG48" s="16" t="str">
        <f>IF(Wedstrijden!BC42="x","L","")</f>
        <v/>
      </c>
      <c r="DH48" s="16" t="str">
        <f>IF(Wedstrijden!BD42="x","M","")</f>
        <v/>
      </c>
      <c r="DI48" s="16" t="str">
        <f>IF(Wedstrijden!BE42="x","Z","")</f>
        <v/>
      </c>
      <c r="DJ48" s="16" t="str">
        <f>IF(Wedstrijden!BF42="x","Z","")</f>
        <v/>
      </c>
      <c r="DK48" s="16" t="str">
        <f>IF(COUNTA(Wedstrijden!BG42:BI42)&lt;&gt;0,6,"")</f>
        <v/>
      </c>
      <c r="DL48" s="16" t="str">
        <f t="shared" si="5"/>
        <v/>
      </c>
      <c r="DM48" s="16" t="str">
        <f>IF(Wedstrijden!BG42="x","L","")</f>
        <v/>
      </c>
      <c r="DN48" s="16" t="str">
        <f>IF(Wedstrijden!BH42="x","M","")</f>
        <v/>
      </c>
      <c r="DO48" s="16" t="str">
        <f>IF(Wedstrijden!BI42="x","Z","")</f>
        <v/>
      </c>
      <c r="DP48" s="16" t="str">
        <f>IF(Wedstrijden!BJ42="x","Z","")</f>
        <v/>
      </c>
    </row>
    <row r="49" spans="1:120" ht="14.4" x14ac:dyDescent="0.3">
      <c r="A49" s="18" t="str">
        <f>Wedstrijden!A43</f>
        <v>22-4-2025</v>
      </c>
      <c r="B49" s="16" t="str">
        <f>IFERROR(VLOOKUP(Wedstrijden!#REF!,#REF!,2,FALSE),"")</f>
        <v/>
      </c>
      <c r="C49" s="16" t="str">
        <f>Wedstrijden!E43</f>
        <v>KNHS Kring De Drie Stromen</v>
      </c>
      <c r="D49" s="16" t="str">
        <f>IFERROR(VLOOKUP(Wedstrijden!#REF!,#REF!,2,FALSE),"")</f>
        <v/>
      </c>
      <c r="E49" s="16" t="str">
        <f>IFERROR(VLOOKUP(Wedstrijden!#REF!,#REF!,5,FALSE),"")</f>
        <v/>
      </c>
      <c r="F49" s="16" t="e">
        <f>IF(Wedstrijden!#REF!&lt;&gt;"",Wedstrijden!#REF!,"")</f>
        <v>#REF!</v>
      </c>
      <c r="G49" s="16" t="e">
        <f>IF(Wedstrijden!#REF!="Indoor",1,0)</f>
        <v>#REF!</v>
      </c>
      <c r="H49" s="16" t="e">
        <f>Wedstrijden!#REF!</f>
        <v>#REF!</v>
      </c>
      <c r="I49" s="16" t="e">
        <f>IF(Wedstrijden!#REF!="Nee",0,IF(Wedstrijden!#REF!="Ja",1,""))</f>
        <v>#REF!</v>
      </c>
      <c r="J49" s="16" t="e">
        <f>IF(Wedstrijden!#REF!&lt;&gt;"",Wedstrijden!#REF!,"")</f>
        <v>#REF!</v>
      </c>
      <c r="BJ49" s="16">
        <f>IF(COUNTA(Wedstrijden!U43:AC43)&lt;&gt;0,1,"")</f>
        <v>1</v>
      </c>
      <c r="BK49" s="16">
        <f t="shared" si="0"/>
        <v>2</v>
      </c>
      <c r="BL49" s="16" t="e">
        <f>IF(Wedstrijden!#REF!="x","AA","")</f>
        <v>#REF!</v>
      </c>
      <c r="BM49" s="16" t="e">
        <f>IF(Wedstrijden!#REF!="x","A","")</f>
        <v>#REF!</v>
      </c>
      <c r="BN49" s="16" t="str">
        <f>IF(Wedstrijden!U43="x","B1","")</f>
        <v/>
      </c>
      <c r="BO49" s="16" t="e">
        <f>IF(Wedstrijden!#REF!="x","BB","")</f>
        <v>#REF!</v>
      </c>
      <c r="BP49" s="16" t="str">
        <f>IF(Wedstrijden!W43="x","B","")</f>
        <v>B</v>
      </c>
      <c r="BQ49" s="16" t="str">
        <f>IF(Wedstrijden!X43="x","L1","")</f>
        <v>L1</v>
      </c>
      <c r="BR49" s="16" t="str">
        <f>IF(Wedstrijden!Y43="x","L2","")</f>
        <v>L2</v>
      </c>
      <c r="BS49" s="16" t="str">
        <f>IF(Wedstrijden!Z43="x","M1","")</f>
        <v/>
      </c>
      <c r="BT49" s="16" t="str">
        <f>IF(Wedstrijden!AA43="x","M2","")</f>
        <v/>
      </c>
      <c r="BU49" s="16" t="str">
        <f>IF(Wedstrijden!AB43="x","Z1","")</f>
        <v/>
      </c>
      <c r="BV49" s="16" t="str">
        <f>IF(Wedstrijden!AC43="x","Z2","")</f>
        <v/>
      </c>
      <c r="BW49" s="16">
        <f>IF(COUNTA(Wedstrijden!L43:T43)&lt;&gt;0,1,"")</f>
        <v>1</v>
      </c>
      <c r="BX49" s="16">
        <f t="shared" si="1"/>
        <v>1</v>
      </c>
      <c r="BY49" s="16" t="str">
        <f>IF(Wedstrijden!L43="x","BB","")</f>
        <v/>
      </c>
      <c r="BZ49" s="16" t="str">
        <f>IF(Wedstrijden!M43="x","B","")</f>
        <v>B</v>
      </c>
      <c r="CA49" s="16" t="str">
        <f>IF(Wedstrijden!N43="x","L1","")</f>
        <v>L1</v>
      </c>
      <c r="CB49" s="16" t="str">
        <f>IF(Wedstrijden!O43="x","L2","")</f>
        <v>L2</v>
      </c>
      <c r="CC49" s="16" t="str">
        <f>IF(Wedstrijden!P43="x","M1","")</f>
        <v/>
      </c>
      <c r="CD49" s="16" t="str">
        <f>IF(Wedstrijden!Q43="x","M2","")</f>
        <v/>
      </c>
      <c r="CE49" s="16" t="str">
        <f>IF(Wedstrijden!R43="x","Z1","")</f>
        <v/>
      </c>
      <c r="CF49" s="16" t="str">
        <f>IF(Wedstrijden!S43="x","Z2","")</f>
        <v/>
      </c>
      <c r="CG49" s="16" t="str">
        <f>IF(Wedstrijden!T43="x","ZZL","")</f>
        <v/>
      </c>
      <c r="CL49" s="16" t="str">
        <f>IF(COUNTA(Wedstrijden!AR43:BB43)&lt;&gt;0,2,"")</f>
        <v/>
      </c>
      <c r="CM49" s="16" t="str">
        <f t="shared" si="2"/>
        <v/>
      </c>
      <c r="CN49" s="16" t="str">
        <f>IF(Wedstrijden!AR43="x","AA","")</f>
        <v/>
      </c>
      <c r="CO49" s="16" t="str">
        <f>IF(Wedstrijden!AS43="x","A","")</f>
        <v/>
      </c>
      <c r="CP49" s="16" t="str">
        <f>IF(Wedstrijden!AT43="x","BB","")</f>
        <v/>
      </c>
      <c r="CQ49" s="16" t="str">
        <f>IF(Wedstrijden!AU43="x","B","")</f>
        <v/>
      </c>
      <c r="CR49" s="16" t="str">
        <f>IF(Wedstrijden!AV43="x","L","")</f>
        <v/>
      </c>
      <c r="CS49" s="16" t="str">
        <f>IF(Wedstrijden!AW43="x","M","")</f>
        <v/>
      </c>
      <c r="CT49" s="16" t="str">
        <f>IF(Wedstrijden!AX43="x","Z","")</f>
        <v/>
      </c>
      <c r="CU49" s="16" t="str">
        <f>IF(Wedstrijden!BB43="x","ZZ","")</f>
        <v/>
      </c>
      <c r="CV49" s="16" t="str">
        <f>IF(COUNTA(Wedstrijden!AI43:AP43)&lt;&gt;0,2,"")</f>
        <v/>
      </c>
      <c r="CW49" s="16" t="str">
        <f t="shared" si="3"/>
        <v/>
      </c>
      <c r="CX49" s="16" t="str">
        <f>IF(Wedstrijden!AI43="x","BB","")</f>
        <v/>
      </c>
      <c r="CY49" s="16" t="str">
        <f>IF(Wedstrijden!AJ43="x","B","")</f>
        <v/>
      </c>
      <c r="CZ49" s="16" t="str">
        <f>IF(Wedstrijden!AK43="x","L","")</f>
        <v/>
      </c>
      <c r="DA49" s="16" t="str">
        <f>IF(Wedstrijden!AL43="x","M","")</f>
        <v/>
      </c>
      <c r="DB49" s="16" t="str">
        <f>IF(Wedstrijden!AM43="x","Z","")</f>
        <v/>
      </c>
      <c r="DC49" s="16" t="str">
        <f>IF(Wedstrijden!AN43="x","ZZ","")</f>
        <v/>
      </c>
      <c r="DD49" s="16" t="str">
        <f>IF(Wedstrijden!AP43="x","1.40","")</f>
        <v/>
      </c>
      <c r="DE49" s="16" t="str">
        <f>IF(COUNTA(Wedstrijden!BC43:BE43)&lt;&gt;0,6,"")</f>
        <v/>
      </c>
      <c r="DF49" s="16" t="str">
        <f t="shared" si="4"/>
        <v/>
      </c>
      <c r="DG49" s="16" t="str">
        <f>IF(Wedstrijden!BC43="x","L","")</f>
        <v/>
      </c>
      <c r="DH49" s="16" t="str">
        <f>IF(Wedstrijden!BD43="x","M","")</f>
        <v/>
      </c>
      <c r="DI49" s="16" t="str">
        <f>IF(Wedstrijden!BE43="x","Z","")</f>
        <v/>
      </c>
      <c r="DJ49" s="16" t="str">
        <f>IF(Wedstrijden!BF43="x","Z","")</f>
        <v/>
      </c>
      <c r="DK49" s="16" t="str">
        <f>IF(COUNTA(Wedstrijden!BG43:BI43)&lt;&gt;0,6,"")</f>
        <v/>
      </c>
      <c r="DL49" s="16" t="str">
        <f t="shared" si="5"/>
        <v/>
      </c>
      <c r="DM49" s="16" t="str">
        <f>IF(Wedstrijden!BG43="x","L","")</f>
        <v/>
      </c>
      <c r="DN49" s="16" t="str">
        <f>IF(Wedstrijden!BH43="x","M","")</f>
        <v/>
      </c>
      <c r="DO49" s="16" t="str">
        <f>IF(Wedstrijden!BI43="x","Z","")</f>
        <v/>
      </c>
      <c r="DP49" s="16" t="str">
        <f>IF(Wedstrijden!BJ43="x","Z","")</f>
        <v/>
      </c>
    </row>
    <row r="50" spans="1:120" ht="14.4" x14ac:dyDescent="0.3">
      <c r="A50" s="18" t="str">
        <f>Wedstrijden!A44</f>
        <v>23-4-2025</v>
      </c>
      <c r="B50" s="16" t="str">
        <f>IFERROR(VLOOKUP(Wedstrijden!#REF!,#REF!,2,FALSE),"")</f>
        <v/>
      </c>
      <c r="C50" s="16" t="str">
        <f>Wedstrijden!E44</f>
        <v>KNHS Kring Tusken Waad En Klif</v>
      </c>
      <c r="D50" s="16" t="str">
        <f>IFERROR(VLOOKUP(Wedstrijden!#REF!,#REF!,2,FALSE),"")</f>
        <v/>
      </c>
      <c r="E50" s="16" t="str">
        <f>IFERROR(VLOOKUP(Wedstrijden!#REF!,#REF!,5,FALSE),"")</f>
        <v/>
      </c>
      <c r="F50" s="16" t="e">
        <f>IF(Wedstrijden!#REF!&lt;&gt;"",Wedstrijden!#REF!,"")</f>
        <v>#REF!</v>
      </c>
      <c r="G50" s="16" t="e">
        <f>IF(Wedstrijden!#REF!="Indoor",1,0)</f>
        <v>#REF!</v>
      </c>
      <c r="H50" s="16" t="e">
        <f>Wedstrijden!#REF!</f>
        <v>#REF!</v>
      </c>
      <c r="I50" s="16" t="e">
        <f>IF(Wedstrijden!#REF!="Nee",0,IF(Wedstrijden!#REF!="Ja",1,""))</f>
        <v>#REF!</v>
      </c>
      <c r="J50" s="16" t="e">
        <f>IF(Wedstrijden!#REF!&lt;&gt;"",Wedstrijden!#REF!,"")</f>
        <v>#REF!</v>
      </c>
      <c r="BJ50" s="16">
        <f>IF(COUNTA(Wedstrijden!U44:AC44)&lt;&gt;0,1,"")</f>
        <v>1</v>
      </c>
      <c r="BK50" s="16">
        <f t="shared" si="0"/>
        <v>2</v>
      </c>
      <c r="BL50" s="16" t="e">
        <f>IF(Wedstrijden!#REF!="x","AA","")</f>
        <v>#REF!</v>
      </c>
      <c r="BM50" s="16" t="e">
        <f>IF(Wedstrijden!#REF!="x","A","")</f>
        <v>#REF!</v>
      </c>
      <c r="BN50" s="16" t="str">
        <f>IF(Wedstrijden!U44="x","B1","")</f>
        <v/>
      </c>
      <c r="BO50" s="16" t="e">
        <f>IF(Wedstrijden!#REF!="x","BB","")</f>
        <v>#REF!</v>
      </c>
      <c r="BP50" s="16" t="str">
        <f>IF(Wedstrijden!W44="x","B","")</f>
        <v/>
      </c>
      <c r="BQ50" s="16" t="str">
        <f>IF(Wedstrijden!X44="x","L1","")</f>
        <v/>
      </c>
      <c r="BR50" s="16" t="str">
        <f>IF(Wedstrijden!Y44="x","L2","")</f>
        <v/>
      </c>
      <c r="BS50" s="16" t="str">
        <f>IF(Wedstrijden!Z44="x","M1","")</f>
        <v>M1</v>
      </c>
      <c r="BT50" s="16" t="str">
        <f>IF(Wedstrijden!AA44="x","M2","")</f>
        <v>M2</v>
      </c>
      <c r="BU50" s="16" t="str">
        <f>IF(Wedstrijden!AB44="x","Z1","")</f>
        <v>Z1</v>
      </c>
      <c r="BV50" s="16" t="str">
        <f>IF(Wedstrijden!AC44="x","Z2","")</f>
        <v>Z2</v>
      </c>
      <c r="BW50" s="16">
        <f>IF(COUNTA(Wedstrijden!L44:T44)&lt;&gt;0,1,"")</f>
        <v>1</v>
      </c>
      <c r="BX50" s="16">
        <f t="shared" si="1"/>
        <v>1</v>
      </c>
      <c r="BY50" s="16" t="str">
        <f>IF(Wedstrijden!L44="x","BB","")</f>
        <v/>
      </c>
      <c r="BZ50" s="16" t="str">
        <f>IF(Wedstrijden!M44="x","B","")</f>
        <v/>
      </c>
      <c r="CA50" s="16" t="str">
        <f>IF(Wedstrijden!N44="x","L1","")</f>
        <v/>
      </c>
      <c r="CB50" s="16" t="str">
        <f>IF(Wedstrijden!O44="x","L2","")</f>
        <v/>
      </c>
      <c r="CC50" s="16" t="str">
        <f>IF(Wedstrijden!P44="x","M1","")</f>
        <v>M1</v>
      </c>
      <c r="CD50" s="16" t="str">
        <f>IF(Wedstrijden!Q44="x","M2","")</f>
        <v>M2</v>
      </c>
      <c r="CE50" s="16" t="str">
        <f>IF(Wedstrijden!R44="x","Z1","")</f>
        <v>Z1</v>
      </c>
      <c r="CF50" s="16" t="str">
        <f>IF(Wedstrijden!S44="x","Z2","")</f>
        <v>Z2</v>
      </c>
      <c r="CG50" s="16" t="str">
        <f>IF(Wedstrijden!T44="x","ZZL","")</f>
        <v>ZZL</v>
      </c>
      <c r="CL50" s="16" t="str">
        <f>IF(COUNTA(Wedstrijden!AR44:BB44)&lt;&gt;0,2,"")</f>
        <v/>
      </c>
      <c r="CM50" s="16" t="str">
        <f t="shared" si="2"/>
        <v/>
      </c>
      <c r="CN50" s="16" t="str">
        <f>IF(Wedstrijden!AR44="x","AA","")</f>
        <v/>
      </c>
      <c r="CO50" s="16" t="str">
        <f>IF(Wedstrijden!AS44="x","A","")</f>
        <v/>
      </c>
      <c r="CP50" s="16" t="str">
        <f>IF(Wedstrijden!AT44="x","BB","")</f>
        <v/>
      </c>
      <c r="CQ50" s="16" t="str">
        <f>IF(Wedstrijden!AU44="x","B","")</f>
        <v/>
      </c>
      <c r="CR50" s="16" t="str">
        <f>IF(Wedstrijden!AV44="x","L","")</f>
        <v/>
      </c>
      <c r="CS50" s="16" t="str">
        <f>IF(Wedstrijden!AW44="x","M","")</f>
        <v/>
      </c>
      <c r="CT50" s="16" t="str">
        <f>IF(Wedstrijden!AX44="x","Z","")</f>
        <v/>
      </c>
      <c r="CU50" s="16" t="str">
        <f>IF(Wedstrijden!BB44="x","ZZ","")</f>
        <v/>
      </c>
      <c r="CV50" s="16" t="str">
        <f>IF(COUNTA(Wedstrijden!AI44:AP44)&lt;&gt;0,2,"")</f>
        <v/>
      </c>
      <c r="CW50" s="16" t="str">
        <f t="shared" si="3"/>
        <v/>
      </c>
      <c r="CX50" s="16" t="str">
        <f>IF(Wedstrijden!AI44="x","BB","")</f>
        <v/>
      </c>
      <c r="CY50" s="16" t="str">
        <f>IF(Wedstrijden!AJ44="x","B","")</f>
        <v/>
      </c>
      <c r="CZ50" s="16" t="str">
        <f>IF(Wedstrijden!AK44="x","L","")</f>
        <v/>
      </c>
      <c r="DA50" s="16" t="str">
        <f>IF(Wedstrijden!AL44="x","M","")</f>
        <v/>
      </c>
      <c r="DB50" s="16" t="str">
        <f>IF(Wedstrijden!AM44="x","Z","")</f>
        <v/>
      </c>
      <c r="DC50" s="16" t="str">
        <f>IF(Wedstrijden!AN44="x","ZZ","")</f>
        <v/>
      </c>
      <c r="DD50" s="16" t="str">
        <f>IF(Wedstrijden!AP44="x","1.40","")</f>
        <v/>
      </c>
      <c r="DE50" s="16" t="str">
        <f>IF(COUNTA(Wedstrijden!BC44:BE44)&lt;&gt;0,6,"")</f>
        <v/>
      </c>
      <c r="DF50" s="16" t="str">
        <f t="shared" si="4"/>
        <v/>
      </c>
      <c r="DG50" s="16" t="str">
        <f>IF(Wedstrijden!BC44="x","L","")</f>
        <v/>
      </c>
      <c r="DH50" s="16" t="str">
        <f>IF(Wedstrijden!BD44="x","M","")</f>
        <v/>
      </c>
      <c r="DI50" s="16" t="str">
        <f>IF(Wedstrijden!BE44="x","Z","")</f>
        <v/>
      </c>
      <c r="DJ50" s="16" t="str">
        <f>IF(Wedstrijden!BF44="x","Z","")</f>
        <v/>
      </c>
      <c r="DK50" s="16" t="str">
        <f>IF(COUNTA(Wedstrijden!BG44:BI44)&lt;&gt;0,6,"")</f>
        <v/>
      </c>
      <c r="DL50" s="16" t="str">
        <f t="shared" si="5"/>
        <v/>
      </c>
      <c r="DM50" s="16" t="str">
        <f>IF(Wedstrijden!BG44="x","L","")</f>
        <v/>
      </c>
      <c r="DN50" s="16" t="str">
        <f>IF(Wedstrijden!BH44="x","M","")</f>
        <v/>
      </c>
      <c r="DO50" s="16" t="str">
        <f>IF(Wedstrijden!BI44="x","Z","")</f>
        <v/>
      </c>
      <c r="DP50" s="16" t="str">
        <f>IF(Wedstrijden!BJ44="x","Z","")</f>
        <v/>
      </c>
    </row>
    <row r="51" spans="1:120" ht="14.4" x14ac:dyDescent="0.3">
      <c r="A51" s="18" t="str">
        <f>Wedstrijden!A45</f>
        <v>25-4-2025</v>
      </c>
      <c r="B51" s="16" t="str">
        <f>IFERROR(VLOOKUP(Wedstrijden!#REF!,#REF!,2,FALSE),"")</f>
        <v/>
      </c>
      <c r="C51" s="16" t="str">
        <f>Wedstrijden!E45</f>
        <v>KNHS Kring De Drie Stromen</v>
      </c>
      <c r="D51" s="16" t="str">
        <f>IFERROR(VLOOKUP(Wedstrijden!#REF!,#REF!,2,FALSE),"")</f>
        <v/>
      </c>
      <c r="E51" s="16" t="str">
        <f>IFERROR(VLOOKUP(Wedstrijden!#REF!,#REF!,5,FALSE),"")</f>
        <v/>
      </c>
      <c r="F51" s="16" t="e">
        <f>IF(Wedstrijden!#REF!&lt;&gt;"",Wedstrijden!#REF!,"")</f>
        <v>#REF!</v>
      </c>
      <c r="G51" s="16" t="e">
        <f>IF(Wedstrijden!#REF!="Indoor",1,0)</f>
        <v>#REF!</v>
      </c>
      <c r="H51" s="16" t="e">
        <f>Wedstrijden!#REF!</f>
        <v>#REF!</v>
      </c>
      <c r="I51" s="16" t="e">
        <f>IF(Wedstrijden!#REF!="Nee",0,IF(Wedstrijden!#REF!="Ja",1,""))</f>
        <v>#REF!</v>
      </c>
      <c r="J51" s="16" t="e">
        <f>IF(Wedstrijden!#REF!&lt;&gt;"",Wedstrijden!#REF!,"")</f>
        <v>#REF!</v>
      </c>
      <c r="BJ51" s="16" t="str">
        <f>IF(COUNTA(Wedstrijden!U45:AC45)&lt;&gt;0,1,"")</f>
        <v/>
      </c>
      <c r="BK51" s="16" t="str">
        <f t="shared" si="0"/>
        <v/>
      </c>
      <c r="BL51" s="16" t="e">
        <f>IF(Wedstrijden!#REF!="x","AA","")</f>
        <v>#REF!</v>
      </c>
      <c r="BM51" s="16" t="e">
        <f>IF(Wedstrijden!#REF!="x","A","")</f>
        <v>#REF!</v>
      </c>
      <c r="BN51" s="16" t="str">
        <f>IF(Wedstrijden!U45="x","B1","")</f>
        <v/>
      </c>
      <c r="BO51" s="16" t="e">
        <f>IF(Wedstrijden!#REF!="x","BB","")</f>
        <v>#REF!</v>
      </c>
      <c r="BP51" s="16" t="str">
        <f>IF(Wedstrijden!W45="x","B","")</f>
        <v/>
      </c>
      <c r="BQ51" s="16" t="str">
        <f>IF(Wedstrijden!X45="x","L1","")</f>
        <v/>
      </c>
      <c r="BR51" s="16" t="str">
        <f>IF(Wedstrijden!Y45="x","L2","")</f>
        <v/>
      </c>
      <c r="BS51" s="16" t="str">
        <f>IF(Wedstrijden!Z45="x","M1","")</f>
        <v/>
      </c>
      <c r="BT51" s="16" t="str">
        <f>IF(Wedstrijden!AA45="x","M2","")</f>
        <v/>
      </c>
      <c r="BU51" s="16" t="str">
        <f>IF(Wedstrijden!AB45="x","Z1","")</f>
        <v/>
      </c>
      <c r="BV51" s="16" t="str">
        <f>IF(Wedstrijden!AC45="x","Z2","")</f>
        <v/>
      </c>
      <c r="BW51" s="16">
        <f>IF(COUNTA(Wedstrijden!L45:T45)&lt;&gt;0,1,"")</f>
        <v>1</v>
      </c>
      <c r="BX51" s="16">
        <f t="shared" si="1"/>
        <v>1</v>
      </c>
      <c r="BY51" s="16" t="str">
        <f>IF(Wedstrijden!L45="x","BB","")</f>
        <v/>
      </c>
      <c r="BZ51" s="16" t="str">
        <f>IF(Wedstrijden!M45="x","B","")</f>
        <v>B</v>
      </c>
      <c r="CA51" s="16" t="str">
        <f>IF(Wedstrijden!N45="x","L1","")</f>
        <v>L1</v>
      </c>
      <c r="CB51" s="16" t="str">
        <f>IF(Wedstrijden!O45="x","L2","")</f>
        <v>L2</v>
      </c>
      <c r="CC51" s="16" t="str">
        <f>IF(Wedstrijden!P45="x","M1","")</f>
        <v/>
      </c>
      <c r="CD51" s="16" t="str">
        <f>IF(Wedstrijden!Q45="x","M2","")</f>
        <v/>
      </c>
      <c r="CE51" s="16" t="str">
        <f>IF(Wedstrijden!R45="x","Z1","")</f>
        <v/>
      </c>
      <c r="CF51" s="16" t="str">
        <f>IF(Wedstrijden!S45="x","Z2","")</f>
        <v/>
      </c>
      <c r="CG51" s="16" t="str">
        <f>IF(Wedstrijden!T45="x","ZZL","")</f>
        <v/>
      </c>
      <c r="CL51" s="16" t="str">
        <f>IF(COUNTA(Wedstrijden!AR45:BB45)&lt;&gt;0,2,"")</f>
        <v/>
      </c>
      <c r="CM51" s="16" t="str">
        <f t="shared" si="2"/>
        <v/>
      </c>
      <c r="CN51" s="16" t="str">
        <f>IF(Wedstrijden!AR45="x","AA","")</f>
        <v/>
      </c>
      <c r="CO51" s="16" t="str">
        <f>IF(Wedstrijden!AS45="x","A","")</f>
        <v/>
      </c>
      <c r="CP51" s="16" t="str">
        <f>IF(Wedstrijden!AT45="x","BB","")</f>
        <v/>
      </c>
      <c r="CQ51" s="16" t="str">
        <f>IF(Wedstrijden!AU45="x","B","")</f>
        <v/>
      </c>
      <c r="CR51" s="16" t="str">
        <f>IF(Wedstrijden!AV45="x","L","")</f>
        <v/>
      </c>
      <c r="CS51" s="16" t="str">
        <f>IF(Wedstrijden!AW45="x","M","")</f>
        <v/>
      </c>
      <c r="CT51" s="16" t="str">
        <f>IF(Wedstrijden!AX45="x","Z","")</f>
        <v/>
      </c>
      <c r="CU51" s="16" t="str">
        <f>IF(Wedstrijden!BB45="x","ZZ","")</f>
        <v/>
      </c>
      <c r="CV51" s="16" t="str">
        <f>IF(COUNTA(Wedstrijden!AI45:AP45)&lt;&gt;0,2,"")</f>
        <v/>
      </c>
      <c r="CW51" s="16" t="str">
        <f t="shared" si="3"/>
        <v/>
      </c>
      <c r="CX51" s="16" t="str">
        <f>IF(Wedstrijden!AI45="x","BB","")</f>
        <v/>
      </c>
      <c r="CY51" s="16" t="str">
        <f>IF(Wedstrijden!AJ45="x","B","")</f>
        <v/>
      </c>
      <c r="CZ51" s="16" t="str">
        <f>IF(Wedstrijden!AK45="x","L","")</f>
        <v/>
      </c>
      <c r="DA51" s="16" t="str">
        <f>IF(Wedstrijden!AL45="x","M","")</f>
        <v/>
      </c>
      <c r="DB51" s="16" t="str">
        <f>IF(Wedstrijden!AM45="x","Z","")</f>
        <v/>
      </c>
      <c r="DC51" s="16" t="str">
        <f>IF(Wedstrijden!AN45="x","ZZ","")</f>
        <v/>
      </c>
      <c r="DD51" s="16" t="str">
        <f>IF(Wedstrijden!AP45="x","1.40","")</f>
        <v/>
      </c>
      <c r="DE51" s="16" t="str">
        <f>IF(COUNTA(Wedstrijden!BC45:BE45)&lt;&gt;0,6,"")</f>
        <v/>
      </c>
      <c r="DF51" s="16" t="str">
        <f t="shared" si="4"/>
        <v/>
      </c>
      <c r="DG51" s="16" t="str">
        <f>IF(Wedstrijden!BC45="x","L","")</f>
        <v/>
      </c>
      <c r="DH51" s="16" t="str">
        <f>IF(Wedstrijden!BD45="x","M","")</f>
        <v/>
      </c>
      <c r="DI51" s="16" t="str">
        <f>IF(Wedstrijden!BE45="x","Z","")</f>
        <v/>
      </c>
      <c r="DJ51" s="16" t="str">
        <f>IF(Wedstrijden!BF45="x","Z","")</f>
        <v/>
      </c>
      <c r="DK51" s="16" t="str">
        <f>IF(COUNTA(Wedstrijden!BG45:BI45)&lt;&gt;0,6,"")</f>
        <v/>
      </c>
      <c r="DL51" s="16" t="str">
        <f t="shared" si="5"/>
        <v/>
      </c>
      <c r="DM51" s="16" t="str">
        <f>IF(Wedstrijden!BG45="x","L","")</f>
        <v/>
      </c>
      <c r="DN51" s="16" t="str">
        <f>IF(Wedstrijden!BH45="x","M","")</f>
        <v/>
      </c>
      <c r="DO51" s="16" t="str">
        <f>IF(Wedstrijden!BI45="x","Z","")</f>
        <v/>
      </c>
      <c r="DP51" s="16" t="str">
        <f>IF(Wedstrijden!BJ45="x","Z","")</f>
        <v/>
      </c>
    </row>
    <row r="52" spans="1:120" ht="14.4" x14ac:dyDescent="0.3">
      <c r="A52" s="18" t="str">
        <f>Wedstrijden!A46</f>
        <v>25-4-2025</v>
      </c>
      <c r="B52" s="16" t="str">
        <f>IFERROR(VLOOKUP(Wedstrijden!#REF!,#REF!,2,FALSE),"")</f>
        <v/>
      </c>
      <c r="C52" s="16" t="str">
        <f>Wedstrijden!E46</f>
        <v>KNHS Kring Tusken Waad En Klif</v>
      </c>
      <c r="D52" s="16" t="str">
        <f>IFERROR(VLOOKUP(Wedstrijden!#REF!,#REF!,2,FALSE),"")</f>
        <v/>
      </c>
      <c r="E52" s="16" t="str">
        <f>IFERROR(VLOOKUP(Wedstrijden!#REF!,#REF!,5,FALSE),"")</f>
        <v/>
      </c>
      <c r="F52" s="16" t="e">
        <f>IF(Wedstrijden!#REF!&lt;&gt;"",Wedstrijden!#REF!,"")</f>
        <v>#REF!</v>
      </c>
      <c r="G52" s="16" t="e">
        <f>IF(Wedstrijden!#REF!="Indoor",1,0)</f>
        <v>#REF!</v>
      </c>
      <c r="H52" s="16" t="e">
        <f>Wedstrijden!#REF!</f>
        <v>#REF!</v>
      </c>
      <c r="I52" s="16" t="e">
        <f>IF(Wedstrijden!#REF!="Nee",0,IF(Wedstrijden!#REF!="Ja",1,""))</f>
        <v>#REF!</v>
      </c>
      <c r="J52" s="16" t="e">
        <f>IF(Wedstrijden!#REF!&lt;&gt;"",Wedstrijden!#REF!,"")</f>
        <v>#REF!</v>
      </c>
      <c r="BJ52" s="16" t="str">
        <f>IF(COUNTA(Wedstrijden!U46:AC46)&lt;&gt;0,1,"")</f>
        <v/>
      </c>
      <c r="BK52" s="16" t="str">
        <f t="shared" si="0"/>
        <v/>
      </c>
      <c r="BL52" s="16" t="e">
        <f>IF(Wedstrijden!#REF!="x","AA","")</f>
        <v>#REF!</v>
      </c>
      <c r="BM52" s="16" t="e">
        <f>IF(Wedstrijden!#REF!="x","A","")</f>
        <v>#REF!</v>
      </c>
      <c r="BN52" s="16" t="str">
        <f>IF(Wedstrijden!U46="x","B1","")</f>
        <v/>
      </c>
      <c r="BO52" s="16" t="e">
        <f>IF(Wedstrijden!#REF!="x","BB","")</f>
        <v>#REF!</v>
      </c>
      <c r="BP52" s="16" t="str">
        <f>IF(Wedstrijden!W46="x","B","")</f>
        <v/>
      </c>
      <c r="BQ52" s="16" t="str">
        <f>IF(Wedstrijden!X46="x","L1","")</f>
        <v/>
      </c>
      <c r="BR52" s="16" t="str">
        <f>IF(Wedstrijden!Y46="x","L2","")</f>
        <v/>
      </c>
      <c r="BS52" s="16" t="str">
        <f>IF(Wedstrijden!Z46="x","M1","")</f>
        <v/>
      </c>
      <c r="BT52" s="16" t="str">
        <f>IF(Wedstrijden!AA46="x","M2","")</f>
        <v/>
      </c>
      <c r="BU52" s="16" t="str">
        <f>IF(Wedstrijden!AB46="x","Z1","")</f>
        <v/>
      </c>
      <c r="BV52" s="16" t="str">
        <f>IF(Wedstrijden!AC46="x","Z2","")</f>
        <v/>
      </c>
      <c r="BW52" s="16">
        <f>IF(COUNTA(Wedstrijden!L46:T46)&lt;&gt;0,1,"")</f>
        <v>1</v>
      </c>
      <c r="BX52" s="16">
        <f t="shared" si="1"/>
        <v>1</v>
      </c>
      <c r="BY52" s="16" t="str">
        <f>IF(Wedstrijden!L46="x","BB","")</f>
        <v/>
      </c>
      <c r="BZ52" s="16" t="str">
        <f>IF(Wedstrijden!M46="x","B","")</f>
        <v>B</v>
      </c>
      <c r="CA52" s="16" t="str">
        <f>IF(Wedstrijden!N46="x","L1","")</f>
        <v>L1</v>
      </c>
      <c r="CB52" s="16" t="str">
        <f>IF(Wedstrijden!O46="x","L2","")</f>
        <v>L2</v>
      </c>
      <c r="CC52" s="16" t="str">
        <f>IF(Wedstrijden!P46="x","M1","")</f>
        <v/>
      </c>
      <c r="CD52" s="16" t="str">
        <f>IF(Wedstrijden!Q46="x","M2","")</f>
        <v/>
      </c>
      <c r="CE52" s="16" t="str">
        <f>IF(Wedstrijden!R46="x","Z1","")</f>
        <v/>
      </c>
      <c r="CF52" s="16" t="str">
        <f>IF(Wedstrijden!S46="x","Z2","")</f>
        <v/>
      </c>
      <c r="CG52" s="16" t="str">
        <f>IF(Wedstrijden!T46="x","ZZL","")</f>
        <v/>
      </c>
      <c r="CL52" s="16" t="str">
        <f>IF(COUNTA(Wedstrijden!AR46:BB46)&lt;&gt;0,2,"")</f>
        <v/>
      </c>
      <c r="CM52" s="16" t="str">
        <f t="shared" si="2"/>
        <v/>
      </c>
      <c r="CN52" s="16" t="str">
        <f>IF(Wedstrijden!AR46="x","AA","")</f>
        <v/>
      </c>
      <c r="CO52" s="16" t="str">
        <f>IF(Wedstrijden!AS46="x","A","")</f>
        <v/>
      </c>
      <c r="CP52" s="16" t="str">
        <f>IF(Wedstrijden!AT46="x","BB","")</f>
        <v/>
      </c>
      <c r="CQ52" s="16" t="str">
        <f>IF(Wedstrijden!AU46="x","B","")</f>
        <v/>
      </c>
      <c r="CR52" s="16" t="str">
        <f>IF(Wedstrijden!AV46="x","L","")</f>
        <v/>
      </c>
      <c r="CS52" s="16" t="str">
        <f>IF(Wedstrijden!AW46="x","M","")</f>
        <v/>
      </c>
      <c r="CT52" s="16" t="str">
        <f>IF(Wedstrijden!AX46="x","Z","")</f>
        <v/>
      </c>
      <c r="CU52" s="16" t="str">
        <f>IF(Wedstrijden!BB46="x","ZZ","")</f>
        <v/>
      </c>
      <c r="CV52" s="16" t="str">
        <f>IF(COUNTA(Wedstrijden!AI46:AP46)&lt;&gt;0,2,"")</f>
        <v/>
      </c>
      <c r="CW52" s="16" t="str">
        <f t="shared" si="3"/>
        <v/>
      </c>
      <c r="CX52" s="16" t="str">
        <f>IF(Wedstrijden!AI46="x","BB","")</f>
        <v/>
      </c>
      <c r="CY52" s="16" t="str">
        <f>IF(Wedstrijden!AJ46="x","B","")</f>
        <v/>
      </c>
      <c r="CZ52" s="16" t="str">
        <f>IF(Wedstrijden!AK46="x","L","")</f>
        <v/>
      </c>
      <c r="DA52" s="16" t="str">
        <f>IF(Wedstrijden!AL46="x","M","")</f>
        <v/>
      </c>
      <c r="DB52" s="16" t="str">
        <f>IF(Wedstrijden!AM46="x","Z","")</f>
        <v/>
      </c>
      <c r="DC52" s="16" t="str">
        <f>IF(Wedstrijden!AN46="x","ZZ","")</f>
        <v/>
      </c>
      <c r="DD52" s="16" t="str">
        <f>IF(Wedstrijden!AP46="x","1.40","")</f>
        <v/>
      </c>
      <c r="DE52" s="16" t="str">
        <f>IF(COUNTA(Wedstrijden!BC46:BE46)&lt;&gt;0,6,"")</f>
        <v/>
      </c>
      <c r="DF52" s="16" t="str">
        <f t="shared" si="4"/>
        <v/>
      </c>
      <c r="DG52" s="16" t="str">
        <f>IF(Wedstrijden!BC46="x","L","")</f>
        <v/>
      </c>
      <c r="DH52" s="16" t="str">
        <f>IF(Wedstrijden!BD46="x","M","")</f>
        <v/>
      </c>
      <c r="DI52" s="16" t="str">
        <f>IF(Wedstrijden!BE46="x","Z","")</f>
        <v/>
      </c>
      <c r="DJ52" s="16" t="str">
        <f>IF(Wedstrijden!BF46="x","Z","")</f>
        <v/>
      </c>
      <c r="DK52" s="16" t="str">
        <f>IF(COUNTA(Wedstrijden!BG46:BI46)&lt;&gt;0,6,"")</f>
        <v/>
      </c>
      <c r="DL52" s="16" t="str">
        <f t="shared" si="5"/>
        <v/>
      </c>
      <c r="DM52" s="16" t="str">
        <f>IF(Wedstrijden!BG46="x","L","")</f>
        <v/>
      </c>
      <c r="DN52" s="16" t="str">
        <f>IF(Wedstrijden!BH46="x","M","")</f>
        <v/>
      </c>
      <c r="DO52" s="16" t="str">
        <f>IF(Wedstrijden!BI46="x","Z","")</f>
        <v/>
      </c>
      <c r="DP52" s="16" t="str">
        <f>IF(Wedstrijden!BJ46="x","Z","")</f>
        <v/>
      </c>
    </row>
    <row r="53" spans="1:120" ht="14.4" x14ac:dyDescent="0.3">
      <c r="A53" s="18" t="str">
        <f>Wedstrijden!A47</f>
        <v>27-4-2025</v>
      </c>
      <c r="B53" s="16" t="str">
        <f>IFERROR(VLOOKUP(Wedstrijden!#REF!,#REF!,2,FALSE),"")</f>
        <v/>
      </c>
      <c r="C53" s="16" t="str">
        <f>Wedstrijden!E47</f>
        <v>KNHS Kring De Drie Stromen</v>
      </c>
      <c r="D53" s="16" t="str">
        <f>IFERROR(VLOOKUP(Wedstrijden!#REF!,#REF!,2,FALSE),"")</f>
        <v/>
      </c>
      <c r="E53" s="16" t="str">
        <f>IFERROR(VLOOKUP(Wedstrijden!#REF!,#REF!,5,FALSE),"")</f>
        <v/>
      </c>
      <c r="F53" s="16" t="e">
        <f>IF(Wedstrijden!#REF!&lt;&gt;"",Wedstrijden!#REF!,"")</f>
        <v>#REF!</v>
      </c>
      <c r="G53" s="16" t="e">
        <f>IF(Wedstrijden!#REF!="Indoor",1,0)</f>
        <v>#REF!</v>
      </c>
      <c r="H53" s="16" t="e">
        <f>Wedstrijden!#REF!</f>
        <v>#REF!</v>
      </c>
      <c r="I53" s="16" t="e">
        <f>IF(Wedstrijden!#REF!="Nee",0,IF(Wedstrijden!#REF!="Ja",1,""))</f>
        <v>#REF!</v>
      </c>
      <c r="J53" s="16" t="e">
        <f>IF(Wedstrijden!#REF!&lt;&gt;"",Wedstrijden!#REF!,"")</f>
        <v>#REF!</v>
      </c>
      <c r="BJ53" s="16" t="str">
        <f>IF(COUNTA(Wedstrijden!U47:AC47)&lt;&gt;0,1,"")</f>
        <v/>
      </c>
      <c r="BK53" s="16" t="str">
        <f t="shared" si="0"/>
        <v/>
      </c>
      <c r="BL53" s="16" t="e">
        <f>IF(Wedstrijden!#REF!="x","AA","")</f>
        <v>#REF!</v>
      </c>
      <c r="BM53" s="16" t="e">
        <f>IF(Wedstrijden!#REF!="x","A","")</f>
        <v>#REF!</v>
      </c>
      <c r="BN53" s="16" t="str">
        <f>IF(Wedstrijden!U47="x","B1","")</f>
        <v/>
      </c>
      <c r="BO53" s="16" t="e">
        <f>IF(Wedstrijden!#REF!="x","BB","")</f>
        <v>#REF!</v>
      </c>
      <c r="BP53" s="16" t="str">
        <f>IF(Wedstrijden!W47="x","B","")</f>
        <v/>
      </c>
      <c r="BQ53" s="16" t="str">
        <f>IF(Wedstrijden!X47="x","L1","")</f>
        <v/>
      </c>
      <c r="BR53" s="16" t="str">
        <f>IF(Wedstrijden!Y47="x","L2","")</f>
        <v/>
      </c>
      <c r="BS53" s="16" t="str">
        <f>IF(Wedstrijden!Z47="x","M1","")</f>
        <v/>
      </c>
      <c r="BT53" s="16" t="str">
        <f>IF(Wedstrijden!AA47="x","M2","")</f>
        <v/>
      </c>
      <c r="BU53" s="16" t="str">
        <f>IF(Wedstrijden!AB47="x","Z1","")</f>
        <v/>
      </c>
      <c r="BV53" s="16" t="str">
        <f>IF(Wedstrijden!AC47="x","Z2","")</f>
        <v/>
      </c>
      <c r="BW53" s="16">
        <f>IF(COUNTA(Wedstrijden!L47:T47)&lt;&gt;0,1,"")</f>
        <v>1</v>
      </c>
      <c r="BX53" s="16">
        <f t="shared" si="1"/>
        <v>1</v>
      </c>
      <c r="BY53" s="16" t="str">
        <f>IF(Wedstrijden!L47="x","BB","")</f>
        <v/>
      </c>
      <c r="BZ53" s="16" t="str">
        <f>IF(Wedstrijden!M47="x","B","")</f>
        <v>B</v>
      </c>
      <c r="CA53" s="16" t="str">
        <f>IF(Wedstrijden!N47="x","L1","")</f>
        <v>L1</v>
      </c>
      <c r="CB53" s="16" t="str">
        <f>IF(Wedstrijden!O47="x","L2","")</f>
        <v>L2</v>
      </c>
      <c r="CC53" s="16" t="str">
        <f>IF(Wedstrijden!P47="x","M1","")</f>
        <v/>
      </c>
      <c r="CD53" s="16" t="str">
        <f>IF(Wedstrijden!Q47="x","M2","")</f>
        <v/>
      </c>
      <c r="CE53" s="16" t="str">
        <f>IF(Wedstrijden!R47="x","Z1","")</f>
        <v/>
      </c>
      <c r="CF53" s="16" t="str">
        <f>IF(Wedstrijden!S47="x","Z2","")</f>
        <v/>
      </c>
      <c r="CG53" s="16" t="str">
        <f>IF(Wedstrijden!T47="x","ZZL","")</f>
        <v/>
      </c>
      <c r="CL53" s="16" t="str">
        <f>IF(COUNTA(Wedstrijden!AR47:BB47)&lt;&gt;0,2,"")</f>
        <v/>
      </c>
      <c r="CM53" s="16" t="str">
        <f t="shared" si="2"/>
        <v/>
      </c>
      <c r="CN53" s="16" t="str">
        <f>IF(Wedstrijden!AR47="x","AA","")</f>
        <v/>
      </c>
      <c r="CO53" s="16" t="str">
        <f>IF(Wedstrijden!AS47="x","A","")</f>
        <v/>
      </c>
      <c r="CP53" s="16" t="str">
        <f>IF(Wedstrijden!AT47="x","BB","")</f>
        <v/>
      </c>
      <c r="CQ53" s="16" t="str">
        <f>IF(Wedstrijden!AU47="x","B","")</f>
        <v/>
      </c>
      <c r="CR53" s="16" t="str">
        <f>IF(Wedstrijden!AV47="x","L","")</f>
        <v/>
      </c>
      <c r="CS53" s="16" t="str">
        <f>IF(Wedstrijden!AW47="x","M","")</f>
        <v/>
      </c>
      <c r="CT53" s="16" t="str">
        <f>IF(Wedstrijden!AX47="x","Z","")</f>
        <v/>
      </c>
      <c r="CU53" s="16" t="str">
        <f>IF(Wedstrijden!BB47="x","ZZ","")</f>
        <v/>
      </c>
      <c r="CV53" s="16" t="str">
        <f>IF(COUNTA(Wedstrijden!AI47:AP47)&lt;&gt;0,2,"")</f>
        <v/>
      </c>
      <c r="CW53" s="16" t="str">
        <f t="shared" si="3"/>
        <v/>
      </c>
      <c r="CX53" s="16" t="str">
        <f>IF(Wedstrijden!AI47="x","BB","")</f>
        <v/>
      </c>
      <c r="CY53" s="16" t="str">
        <f>IF(Wedstrijden!AJ47="x","B","")</f>
        <v/>
      </c>
      <c r="CZ53" s="16" t="str">
        <f>IF(Wedstrijden!AK47="x","L","")</f>
        <v/>
      </c>
      <c r="DA53" s="16" t="str">
        <f>IF(Wedstrijden!AL47="x","M","")</f>
        <v/>
      </c>
      <c r="DB53" s="16" t="str">
        <f>IF(Wedstrijden!AM47="x","Z","")</f>
        <v/>
      </c>
      <c r="DC53" s="16" t="str">
        <f>IF(Wedstrijden!AN47="x","ZZ","")</f>
        <v/>
      </c>
      <c r="DD53" s="16" t="str">
        <f>IF(Wedstrijden!AP47="x","1.40","")</f>
        <v/>
      </c>
      <c r="DE53" s="16" t="str">
        <f>IF(COUNTA(Wedstrijden!BC47:BE47)&lt;&gt;0,6,"")</f>
        <v/>
      </c>
      <c r="DF53" s="16" t="str">
        <f t="shared" si="4"/>
        <v/>
      </c>
      <c r="DG53" s="16" t="str">
        <f>IF(Wedstrijden!BC47="x","L","")</f>
        <v/>
      </c>
      <c r="DH53" s="16" t="str">
        <f>IF(Wedstrijden!BD47="x","M","")</f>
        <v/>
      </c>
      <c r="DI53" s="16" t="str">
        <f>IF(Wedstrijden!BE47="x","Z","")</f>
        <v/>
      </c>
      <c r="DJ53" s="16" t="str">
        <f>IF(Wedstrijden!BF47="x","Z","")</f>
        <v/>
      </c>
      <c r="DK53" s="16" t="str">
        <f>IF(COUNTA(Wedstrijden!BG47:BI47)&lt;&gt;0,6,"")</f>
        <v/>
      </c>
      <c r="DL53" s="16" t="str">
        <f t="shared" si="5"/>
        <v/>
      </c>
      <c r="DM53" s="16" t="str">
        <f>IF(Wedstrijden!BG47="x","L","")</f>
        <v/>
      </c>
      <c r="DN53" s="16" t="str">
        <f>IF(Wedstrijden!BH47="x","M","")</f>
        <v/>
      </c>
      <c r="DO53" s="16" t="str">
        <f>IF(Wedstrijden!BI47="x","Z","")</f>
        <v/>
      </c>
      <c r="DP53" s="16" t="str">
        <f>IF(Wedstrijden!BJ47="x","Z","")</f>
        <v/>
      </c>
    </row>
    <row r="54" spans="1:120" ht="14.4" x14ac:dyDescent="0.3">
      <c r="A54" s="18" t="str">
        <f>Wedstrijden!A48</f>
        <v>27-4-2025</v>
      </c>
      <c r="B54" s="16" t="str">
        <f>IFERROR(VLOOKUP(Wedstrijden!#REF!,#REF!,2,FALSE),"")</f>
        <v/>
      </c>
      <c r="C54" s="16" t="str">
        <f>Wedstrijden!E48</f>
        <v>KNHS Kring Tusken Waad En Klif</v>
      </c>
      <c r="D54" s="16" t="str">
        <f>IFERROR(VLOOKUP(Wedstrijden!#REF!,#REF!,2,FALSE),"")</f>
        <v/>
      </c>
      <c r="E54" s="16" t="str">
        <f>IFERROR(VLOOKUP(Wedstrijden!#REF!,#REF!,5,FALSE),"")</f>
        <v/>
      </c>
      <c r="F54" s="16" t="e">
        <f>IF(Wedstrijden!#REF!&lt;&gt;"",Wedstrijden!#REF!,"")</f>
        <v>#REF!</v>
      </c>
      <c r="G54" s="16" t="e">
        <f>IF(Wedstrijden!#REF!="Indoor",1,0)</f>
        <v>#REF!</v>
      </c>
      <c r="H54" s="16" t="e">
        <f>Wedstrijden!#REF!</f>
        <v>#REF!</v>
      </c>
      <c r="I54" s="16" t="e">
        <f>IF(Wedstrijden!#REF!="Nee",0,IF(Wedstrijden!#REF!="Ja",1,""))</f>
        <v>#REF!</v>
      </c>
      <c r="J54" s="16" t="e">
        <f>IF(Wedstrijden!#REF!&lt;&gt;"",Wedstrijden!#REF!,"")</f>
        <v>#REF!</v>
      </c>
      <c r="BJ54" s="16">
        <f>IF(COUNTA(Wedstrijden!U48:AC48)&lt;&gt;0,1,"")</f>
        <v>1</v>
      </c>
      <c r="BK54" s="16">
        <f t="shared" si="0"/>
        <v>2</v>
      </c>
      <c r="BL54" s="16" t="e">
        <f>IF(Wedstrijden!#REF!="x","AA","")</f>
        <v>#REF!</v>
      </c>
      <c r="BM54" s="16" t="e">
        <f>IF(Wedstrijden!#REF!="x","A","")</f>
        <v>#REF!</v>
      </c>
      <c r="BN54" s="16" t="str">
        <f>IF(Wedstrijden!U48="x","B1","")</f>
        <v>B1</v>
      </c>
      <c r="BO54" s="16" t="e">
        <f>IF(Wedstrijden!#REF!="x","BB","")</f>
        <v>#REF!</v>
      </c>
      <c r="BP54" s="16" t="str">
        <f>IF(Wedstrijden!W48="x","B","")</f>
        <v/>
      </c>
      <c r="BQ54" s="16" t="str">
        <f>IF(Wedstrijden!X48="x","L1","")</f>
        <v/>
      </c>
      <c r="BR54" s="16" t="str">
        <f>IF(Wedstrijden!Y48="x","L2","")</f>
        <v/>
      </c>
      <c r="BS54" s="16" t="str">
        <f>IF(Wedstrijden!Z48="x","M1","")</f>
        <v/>
      </c>
      <c r="BT54" s="16" t="str">
        <f>IF(Wedstrijden!AA48="x","M2","")</f>
        <v/>
      </c>
      <c r="BU54" s="16" t="str">
        <f>IF(Wedstrijden!AB48="x","Z1","")</f>
        <v/>
      </c>
      <c r="BV54" s="16" t="str">
        <f>IF(Wedstrijden!AC48="x","Z2","")</f>
        <v/>
      </c>
      <c r="BW54" s="16" t="str">
        <f>IF(COUNTA(Wedstrijden!L48:T48)&lt;&gt;0,1,"")</f>
        <v/>
      </c>
      <c r="BX54" s="16" t="str">
        <f t="shared" si="1"/>
        <v/>
      </c>
      <c r="BY54" s="16" t="str">
        <f>IF(Wedstrijden!L48="x","BB","")</f>
        <v/>
      </c>
      <c r="BZ54" s="16" t="str">
        <f>IF(Wedstrijden!M48="x","B","")</f>
        <v/>
      </c>
      <c r="CA54" s="16" t="str">
        <f>IF(Wedstrijden!N48="x","L1","")</f>
        <v/>
      </c>
      <c r="CB54" s="16" t="str">
        <f>IF(Wedstrijden!O48="x","L2","")</f>
        <v/>
      </c>
      <c r="CC54" s="16" t="str">
        <f>IF(Wedstrijden!P48="x","M1","")</f>
        <v/>
      </c>
      <c r="CD54" s="16" t="str">
        <f>IF(Wedstrijden!Q48="x","M2","")</f>
        <v/>
      </c>
      <c r="CE54" s="16" t="str">
        <f>IF(Wedstrijden!R48="x","Z1","")</f>
        <v/>
      </c>
      <c r="CF54" s="16" t="str">
        <f>IF(Wedstrijden!S48="x","Z2","")</f>
        <v/>
      </c>
      <c r="CG54" s="16" t="str">
        <f>IF(Wedstrijden!T48="x","ZZL","")</f>
        <v/>
      </c>
      <c r="CL54" s="16" t="str">
        <f>IF(COUNTA(Wedstrijden!AR48:BB48)&lt;&gt;0,2,"")</f>
        <v/>
      </c>
      <c r="CM54" s="16" t="str">
        <f t="shared" si="2"/>
        <v/>
      </c>
      <c r="CN54" s="16" t="str">
        <f>IF(Wedstrijden!AR48="x","AA","")</f>
        <v/>
      </c>
      <c r="CO54" s="16" t="str">
        <f>IF(Wedstrijden!AS48="x","A","")</f>
        <v/>
      </c>
      <c r="CP54" s="16" t="str">
        <f>IF(Wedstrijden!AT48="x","BB","")</f>
        <v/>
      </c>
      <c r="CQ54" s="16" t="str">
        <f>IF(Wedstrijden!AU48="x","B","")</f>
        <v/>
      </c>
      <c r="CR54" s="16" t="str">
        <f>IF(Wedstrijden!AV48="x","L","")</f>
        <v/>
      </c>
      <c r="CS54" s="16" t="str">
        <f>IF(Wedstrijden!AW48="x","M","")</f>
        <v/>
      </c>
      <c r="CT54" s="16" t="str">
        <f>IF(Wedstrijden!AX48="x","Z","")</f>
        <v/>
      </c>
      <c r="CU54" s="16" t="str">
        <f>IF(Wedstrijden!BB48="x","ZZ","")</f>
        <v/>
      </c>
      <c r="CV54" s="16" t="str">
        <f>IF(COUNTA(Wedstrijden!AI48:AP48)&lt;&gt;0,2,"")</f>
        <v/>
      </c>
      <c r="CW54" s="16" t="str">
        <f t="shared" si="3"/>
        <v/>
      </c>
      <c r="CX54" s="16" t="str">
        <f>IF(Wedstrijden!AI48="x","BB","")</f>
        <v/>
      </c>
      <c r="CY54" s="16" t="str">
        <f>IF(Wedstrijden!AJ48="x","B","")</f>
        <v/>
      </c>
      <c r="CZ54" s="16" t="str">
        <f>IF(Wedstrijden!AK48="x","L","")</f>
        <v/>
      </c>
      <c r="DA54" s="16" t="str">
        <f>IF(Wedstrijden!AL48="x","M","")</f>
        <v/>
      </c>
      <c r="DB54" s="16" t="str">
        <f>IF(Wedstrijden!AM48="x","Z","")</f>
        <v/>
      </c>
      <c r="DC54" s="16" t="str">
        <f>IF(Wedstrijden!AN48="x","ZZ","")</f>
        <v/>
      </c>
      <c r="DD54" s="16" t="str">
        <f>IF(Wedstrijden!AP48="x","1.40","")</f>
        <v/>
      </c>
      <c r="DE54" s="16" t="str">
        <f>IF(COUNTA(Wedstrijden!BC48:BE48)&lt;&gt;0,6,"")</f>
        <v/>
      </c>
      <c r="DF54" s="16" t="str">
        <f t="shared" si="4"/>
        <v/>
      </c>
      <c r="DG54" s="16" t="str">
        <f>IF(Wedstrijden!BC48="x","L","")</f>
        <v/>
      </c>
      <c r="DH54" s="16" t="str">
        <f>IF(Wedstrijden!BD48="x","M","")</f>
        <v/>
      </c>
      <c r="DI54" s="16" t="str">
        <f>IF(Wedstrijden!BE48="x","Z","")</f>
        <v/>
      </c>
      <c r="DJ54" s="16" t="str">
        <f>IF(Wedstrijden!BF48="x","Z","")</f>
        <v/>
      </c>
      <c r="DK54" s="16" t="str">
        <f>IF(COUNTA(Wedstrijden!BG48:BI48)&lt;&gt;0,6,"")</f>
        <v/>
      </c>
      <c r="DL54" s="16" t="str">
        <f t="shared" si="5"/>
        <v/>
      </c>
      <c r="DM54" s="16" t="str">
        <f>IF(Wedstrijden!BG48="x","L","")</f>
        <v/>
      </c>
      <c r="DN54" s="16" t="str">
        <f>IF(Wedstrijden!BH48="x","M","")</f>
        <v/>
      </c>
      <c r="DO54" s="16" t="str">
        <f>IF(Wedstrijden!BI48="x","Z","")</f>
        <v/>
      </c>
      <c r="DP54" s="16" t="str">
        <f>IF(Wedstrijden!BJ48="x","Z","")</f>
        <v/>
      </c>
    </row>
    <row r="55" spans="1:120" ht="14.4" x14ac:dyDescent="0.3">
      <c r="A55" s="18" t="str">
        <f>Wedstrijden!A49</f>
        <v>27-4-2025</v>
      </c>
      <c r="B55" s="16" t="str">
        <f>IFERROR(VLOOKUP(Wedstrijden!#REF!,#REF!,2,FALSE),"")</f>
        <v/>
      </c>
      <c r="C55" s="16" t="str">
        <f>Wedstrijden!E49</f>
        <v>KNHS Kring Tusken Waad En Klif</v>
      </c>
      <c r="D55" s="16" t="str">
        <f>IFERROR(VLOOKUP(Wedstrijden!#REF!,#REF!,2,FALSE),"")</f>
        <v/>
      </c>
      <c r="E55" s="16" t="str">
        <f>IFERROR(VLOOKUP(Wedstrijden!#REF!,#REF!,5,FALSE),"")</f>
        <v/>
      </c>
      <c r="F55" s="16" t="e">
        <f>IF(Wedstrijden!#REF!&lt;&gt;"",Wedstrijden!#REF!,"")</f>
        <v>#REF!</v>
      </c>
      <c r="G55" s="16" t="e">
        <f>IF(Wedstrijden!#REF!="Indoor",1,0)</f>
        <v>#REF!</v>
      </c>
      <c r="H55" s="16" t="e">
        <f>Wedstrijden!#REF!</f>
        <v>#REF!</v>
      </c>
      <c r="I55" s="16" t="e">
        <f>IF(Wedstrijden!#REF!="Nee",0,IF(Wedstrijden!#REF!="Ja",1,""))</f>
        <v>#REF!</v>
      </c>
      <c r="J55" s="16" t="e">
        <f>IF(Wedstrijden!#REF!&lt;&gt;"",Wedstrijden!#REF!,"")</f>
        <v>#REF!</v>
      </c>
      <c r="BJ55" s="16">
        <f>IF(COUNTA(Wedstrijden!U49:AC49)&lt;&gt;0,1,"")</f>
        <v>1</v>
      </c>
      <c r="BK55" s="16">
        <f t="shared" si="0"/>
        <v>2</v>
      </c>
      <c r="BL55" s="16" t="e">
        <f>IF(Wedstrijden!#REF!="x","AA","")</f>
        <v>#REF!</v>
      </c>
      <c r="BM55" s="16" t="e">
        <f>IF(Wedstrijden!#REF!="x","A","")</f>
        <v>#REF!</v>
      </c>
      <c r="BN55" s="16" t="str">
        <f>IF(Wedstrijden!U49="x","B1","")</f>
        <v/>
      </c>
      <c r="BO55" s="16" t="e">
        <f>IF(Wedstrijden!#REF!="x","BB","")</f>
        <v>#REF!</v>
      </c>
      <c r="BP55" s="16" t="str">
        <f>IF(Wedstrijden!W49="x","B","")</f>
        <v>B</v>
      </c>
      <c r="BQ55" s="16" t="str">
        <f>IF(Wedstrijden!X49="x","L1","")</f>
        <v>L1</v>
      </c>
      <c r="BR55" s="16" t="str">
        <f>IF(Wedstrijden!Y49="x","L2","")</f>
        <v>L2</v>
      </c>
      <c r="BS55" s="16" t="str">
        <f>IF(Wedstrijden!Z49="x","M1","")</f>
        <v>M1</v>
      </c>
      <c r="BT55" s="16" t="str">
        <f>IF(Wedstrijden!AA49="x","M2","")</f>
        <v>M2</v>
      </c>
      <c r="BU55" s="16" t="str">
        <f>IF(Wedstrijden!AB49="x","Z1","")</f>
        <v>Z1</v>
      </c>
      <c r="BV55" s="16" t="str">
        <f>IF(Wedstrijden!AC49="x","Z2","")</f>
        <v>Z2</v>
      </c>
      <c r="BW55" s="16">
        <f>IF(COUNTA(Wedstrijden!L49:T49)&lt;&gt;0,1,"")</f>
        <v>1</v>
      </c>
      <c r="BX55" s="16">
        <f t="shared" si="1"/>
        <v>1</v>
      </c>
      <c r="BY55" s="16" t="str">
        <f>IF(Wedstrijden!L49="x","BB","")</f>
        <v>BB</v>
      </c>
      <c r="BZ55" s="16" t="str">
        <f>IF(Wedstrijden!M49="x","B","")</f>
        <v>B</v>
      </c>
      <c r="CA55" s="16" t="str">
        <f>IF(Wedstrijden!N49="x","L1","")</f>
        <v>L1</v>
      </c>
      <c r="CB55" s="16" t="str">
        <f>IF(Wedstrijden!O49="x","L2","")</f>
        <v>L2</v>
      </c>
      <c r="CC55" s="16" t="str">
        <f>IF(Wedstrijden!P49="x","M1","")</f>
        <v>M1</v>
      </c>
      <c r="CD55" s="16" t="str">
        <f>IF(Wedstrijden!Q49="x","M2","")</f>
        <v>M2</v>
      </c>
      <c r="CE55" s="16" t="str">
        <f>IF(Wedstrijden!R49="x","Z1","")</f>
        <v>Z1</v>
      </c>
      <c r="CF55" s="16" t="str">
        <f>IF(Wedstrijden!S49="x","Z2","")</f>
        <v>Z2</v>
      </c>
      <c r="CG55" s="16" t="str">
        <f>IF(Wedstrijden!T49="x","ZZL","")</f>
        <v>ZZL</v>
      </c>
      <c r="CL55" s="16">
        <f>IF(COUNTA(Wedstrijden!AR49:BB49)&lt;&gt;0,2,"")</f>
        <v>2</v>
      </c>
      <c r="CM55" s="16">
        <f t="shared" si="2"/>
        <v>2</v>
      </c>
      <c r="CN55" s="16" t="str">
        <f>IF(Wedstrijden!AR49="x","AA","")</f>
        <v/>
      </c>
      <c r="CO55" s="16" t="str">
        <f>IF(Wedstrijden!AS49="x","A","")</f>
        <v>A</v>
      </c>
      <c r="CP55" s="16" t="str">
        <f>IF(Wedstrijden!AT49="x","BB","")</f>
        <v>BB</v>
      </c>
      <c r="CQ55" s="16" t="str">
        <f>IF(Wedstrijden!AU49="x","B","")</f>
        <v>B</v>
      </c>
      <c r="CR55" s="16" t="str">
        <f>IF(Wedstrijden!AV49="x","L","")</f>
        <v>L</v>
      </c>
      <c r="CS55" s="16" t="str">
        <f>IF(Wedstrijden!AW49="x","M","")</f>
        <v>M</v>
      </c>
      <c r="CT55" s="16" t="str">
        <f>IF(Wedstrijden!AX49="x","Z","")</f>
        <v>Z</v>
      </c>
      <c r="CU55" s="16" t="str">
        <f>IF(Wedstrijden!BB49="x","ZZ","")</f>
        <v>ZZ</v>
      </c>
      <c r="CV55" s="16">
        <f>IF(COUNTA(Wedstrijden!AI49:AP49)&lt;&gt;0,2,"")</f>
        <v>2</v>
      </c>
      <c r="CW55" s="16">
        <f t="shared" si="3"/>
        <v>1</v>
      </c>
      <c r="CX55" s="16" t="str">
        <f>IF(Wedstrijden!AI49="x","BB","")</f>
        <v>BB</v>
      </c>
      <c r="CY55" s="16" t="str">
        <f>IF(Wedstrijden!AJ49="x","B","")</f>
        <v>B</v>
      </c>
      <c r="CZ55" s="16" t="str">
        <f>IF(Wedstrijden!AK49="x","L","")</f>
        <v>L</v>
      </c>
      <c r="DA55" s="16" t="str">
        <f>IF(Wedstrijden!AL49="x","M","")</f>
        <v>M</v>
      </c>
      <c r="DB55" s="16" t="str">
        <f>IF(Wedstrijden!AM49="x","Z","")</f>
        <v>Z</v>
      </c>
      <c r="DC55" s="16" t="str">
        <f>IF(Wedstrijden!AN49="x","ZZ","")</f>
        <v>ZZ</v>
      </c>
      <c r="DD55" s="16" t="str">
        <f>IF(Wedstrijden!AP49="x","1.40","")</f>
        <v/>
      </c>
      <c r="DE55" s="16" t="str">
        <f>IF(COUNTA(Wedstrijden!BC49:BE49)&lt;&gt;0,6,"")</f>
        <v/>
      </c>
      <c r="DF55" s="16" t="str">
        <f t="shared" si="4"/>
        <v/>
      </c>
      <c r="DG55" s="16" t="str">
        <f>IF(Wedstrijden!BC49="x","L","")</f>
        <v/>
      </c>
      <c r="DH55" s="16" t="str">
        <f>IF(Wedstrijden!BD49="x","M","")</f>
        <v/>
      </c>
      <c r="DI55" s="16" t="str">
        <f>IF(Wedstrijden!BE49="x","Z","")</f>
        <v/>
      </c>
      <c r="DJ55" s="16" t="str">
        <f>IF(Wedstrijden!BF49="x","Z","")</f>
        <v/>
      </c>
      <c r="DK55" s="16" t="str">
        <f>IF(COUNTA(Wedstrijden!BG49:BI49)&lt;&gt;0,6,"")</f>
        <v/>
      </c>
      <c r="DL55" s="16" t="str">
        <f t="shared" si="5"/>
        <v/>
      </c>
      <c r="DM55" s="16" t="str">
        <f>IF(Wedstrijden!BG49="x","L","")</f>
        <v/>
      </c>
      <c r="DN55" s="16" t="str">
        <f>IF(Wedstrijden!BH49="x","M","")</f>
        <v/>
      </c>
      <c r="DO55" s="16" t="str">
        <f>IF(Wedstrijden!BI49="x","Z","")</f>
        <v/>
      </c>
      <c r="DP55" s="16" t="str">
        <f>IF(Wedstrijden!BJ49="x","Z","")</f>
        <v/>
      </c>
    </row>
    <row r="56" spans="1:120" ht="14.4" x14ac:dyDescent="0.3">
      <c r="A56" s="18" t="str">
        <f>Wedstrijden!A50</f>
        <v>2-5-2025</v>
      </c>
      <c r="B56" s="16" t="str">
        <f>IFERROR(VLOOKUP(Wedstrijden!#REF!,#REF!,2,FALSE),"")</f>
        <v/>
      </c>
      <c r="C56" s="16" t="str">
        <f>Wedstrijden!E50</f>
        <v>KNHS Kring Tusken Waad En Klif</v>
      </c>
      <c r="D56" s="16" t="str">
        <f>IFERROR(VLOOKUP(Wedstrijden!#REF!,#REF!,2,FALSE),"")</f>
        <v/>
      </c>
      <c r="E56" s="16" t="str">
        <f>IFERROR(VLOOKUP(Wedstrijden!#REF!,#REF!,5,FALSE),"")</f>
        <v/>
      </c>
      <c r="F56" s="16" t="e">
        <f>IF(Wedstrijden!#REF!&lt;&gt;"",Wedstrijden!#REF!,"")</f>
        <v>#REF!</v>
      </c>
      <c r="G56" s="16" t="e">
        <f>IF(Wedstrijden!#REF!="Indoor",1,0)</f>
        <v>#REF!</v>
      </c>
      <c r="H56" s="16" t="e">
        <f>Wedstrijden!#REF!</f>
        <v>#REF!</v>
      </c>
      <c r="I56" s="16" t="e">
        <f>IF(Wedstrijden!#REF!="Nee",0,IF(Wedstrijden!#REF!="Ja",1,""))</f>
        <v>#REF!</v>
      </c>
      <c r="J56" s="16" t="e">
        <f>IF(Wedstrijden!#REF!&lt;&gt;"",Wedstrijden!#REF!,"")</f>
        <v>#REF!</v>
      </c>
      <c r="BJ56" s="16" t="str">
        <f>IF(COUNTA(Wedstrijden!U50:AC50)&lt;&gt;0,1,"")</f>
        <v/>
      </c>
      <c r="BK56" s="16" t="str">
        <f t="shared" si="0"/>
        <v/>
      </c>
      <c r="BL56" s="16" t="e">
        <f>IF(Wedstrijden!#REF!="x","AA","")</f>
        <v>#REF!</v>
      </c>
      <c r="BM56" s="16" t="e">
        <f>IF(Wedstrijden!#REF!="x","A","")</f>
        <v>#REF!</v>
      </c>
      <c r="BN56" s="16" t="str">
        <f>IF(Wedstrijden!U50="x","B1","")</f>
        <v/>
      </c>
      <c r="BO56" s="16" t="e">
        <f>IF(Wedstrijden!#REF!="x","BB","")</f>
        <v>#REF!</v>
      </c>
      <c r="BP56" s="16" t="str">
        <f>IF(Wedstrijden!W50="x","B","")</f>
        <v/>
      </c>
      <c r="BQ56" s="16" t="str">
        <f>IF(Wedstrijden!X50="x","L1","")</f>
        <v/>
      </c>
      <c r="BR56" s="16" t="str">
        <f>IF(Wedstrijden!Y50="x","L2","")</f>
        <v/>
      </c>
      <c r="BS56" s="16" t="str">
        <f>IF(Wedstrijden!Z50="x","M1","")</f>
        <v/>
      </c>
      <c r="BT56" s="16" t="str">
        <f>IF(Wedstrijden!AA50="x","M2","")</f>
        <v/>
      </c>
      <c r="BU56" s="16" t="str">
        <f>IF(Wedstrijden!AB50="x","Z1","")</f>
        <v/>
      </c>
      <c r="BV56" s="16" t="str">
        <f>IF(Wedstrijden!AC50="x","Z2","")</f>
        <v/>
      </c>
      <c r="BW56" s="16">
        <f>IF(COUNTA(Wedstrijden!L50:T50)&lt;&gt;0,1,"")</f>
        <v>1</v>
      </c>
      <c r="BX56" s="16">
        <f t="shared" si="1"/>
        <v>1</v>
      </c>
      <c r="BY56" s="16" t="str">
        <f>IF(Wedstrijden!L50="x","BB","")</f>
        <v>BB</v>
      </c>
      <c r="BZ56" s="16" t="str">
        <f>IF(Wedstrijden!M50="x","B","")</f>
        <v>B</v>
      </c>
      <c r="CA56" s="16" t="str">
        <f>IF(Wedstrijden!N50="x","L1","")</f>
        <v>L1</v>
      </c>
      <c r="CB56" s="16" t="str">
        <f>IF(Wedstrijden!O50="x","L2","")</f>
        <v>L2</v>
      </c>
      <c r="CC56" s="16" t="str">
        <f>IF(Wedstrijden!P50="x","M1","")</f>
        <v>M1</v>
      </c>
      <c r="CD56" s="16" t="str">
        <f>IF(Wedstrijden!Q50="x","M2","")</f>
        <v>M2</v>
      </c>
      <c r="CE56" s="16" t="str">
        <f>IF(Wedstrijden!R50="x","Z1","")</f>
        <v>Z1</v>
      </c>
      <c r="CF56" s="16" t="str">
        <f>IF(Wedstrijden!S50="x","Z2","")</f>
        <v>Z2</v>
      </c>
      <c r="CG56" s="16" t="str">
        <f>IF(Wedstrijden!T50="x","ZZL","")</f>
        <v>ZZL</v>
      </c>
      <c r="CL56" s="16" t="str">
        <f>IF(COUNTA(Wedstrijden!AR50:BB50)&lt;&gt;0,2,"")</f>
        <v/>
      </c>
      <c r="CM56" s="16" t="str">
        <f t="shared" si="2"/>
        <v/>
      </c>
      <c r="CN56" s="16" t="str">
        <f>IF(Wedstrijden!AR50="x","AA","")</f>
        <v/>
      </c>
      <c r="CO56" s="16" t="str">
        <f>IF(Wedstrijden!AS50="x","A","")</f>
        <v/>
      </c>
      <c r="CP56" s="16" t="str">
        <f>IF(Wedstrijden!AT50="x","BB","")</f>
        <v/>
      </c>
      <c r="CQ56" s="16" t="str">
        <f>IF(Wedstrijden!AU50="x","B","")</f>
        <v/>
      </c>
      <c r="CR56" s="16" t="str">
        <f>IF(Wedstrijden!AV50="x","L","")</f>
        <v/>
      </c>
      <c r="CS56" s="16" t="str">
        <f>IF(Wedstrijden!AW50="x","M","")</f>
        <v/>
      </c>
      <c r="CT56" s="16" t="str">
        <f>IF(Wedstrijden!AX50="x","Z","")</f>
        <v/>
      </c>
      <c r="CU56" s="16" t="str">
        <f>IF(Wedstrijden!BB50="x","ZZ","")</f>
        <v/>
      </c>
      <c r="CV56" s="16" t="str">
        <f>IF(COUNTA(Wedstrijden!AI50:AP50)&lt;&gt;0,2,"")</f>
        <v/>
      </c>
      <c r="CW56" s="16" t="str">
        <f t="shared" si="3"/>
        <v/>
      </c>
      <c r="CX56" s="16" t="str">
        <f>IF(Wedstrijden!AI50="x","BB","")</f>
        <v/>
      </c>
      <c r="CY56" s="16" t="str">
        <f>IF(Wedstrijden!AJ50="x","B","")</f>
        <v/>
      </c>
      <c r="CZ56" s="16" t="str">
        <f>IF(Wedstrijden!AK50="x","L","")</f>
        <v/>
      </c>
      <c r="DA56" s="16" t="str">
        <f>IF(Wedstrijden!AL50="x","M","")</f>
        <v/>
      </c>
      <c r="DB56" s="16" t="str">
        <f>IF(Wedstrijden!AM50="x","Z","")</f>
        <v/>
      </c>
      <c r="DC56" s="16" t="str">
        <f>IF(Wedstrijden!AN50="x","ZZ","")</f>
        <v/>
      </c>
      <c r="DD56" s="16" t="str">
        <f>IF(Wedstrijden!AP50="x","1.40","")</f>
        <v/>
      </c>
      <c r="DE56" s="16" t="str">
        <f>IF(COUNTA(Wedstrijden!BC50:BE50)&lt;&gt;0,6,"")</f>
        <v/>
      </c>
      <c r="DF56" s="16" t="str">
        <f t="shared" si="4"/>
        <v/>
      </c>
      <c r="DG56" s="16" t="str">
        <f>IF(Wedstrijden!BC50="x","L","")</f>
        <v/>
      </c>
      <c r="DH56" s="16" t="str">
        <f>IF(Wedstrijden!BD50="x","M","")</f>
        <v/>
      </c>
      <c r="DI56" s="16" t="str">
        <f>IF(Wedstrijden!BE50="x","Z","")</f>
        <v/>
      </c>
      <c r="DJ56" s="16" t="str">
        <f>IF(Wedstrijden!BF50="x","Z","")</f>
        <v/>
      </c>
      <c r="DK56" s="16" t="str">
        <f>IF(COUNTA(Wedstrijden!BG50:BI50)&lt;&gt;0,6,"")</f>
        <v/>
      </c>
      <c r="DL56" s="16" t="str">
        <f t="shared" si="5"/>
        <v/>
      </c>
      <c r="DM56" s="16" t="str">
        <f>IF(Wedstrijden!BG50="x","L","")</f>
        <v/>
      </c>
      <c r="DN56" s="16" t="str">
        <f>IF(Wedstrijden!BH50="x","M","")</f>
        <v/>
      </c>
      <c r="DO56" s="16" t="str">
        <f>IF(Wedstrijden!BI50="x","Z","")</f>
        <v/>
      </c>
      <c r="DP56" s="16" t="str">
        <f>IF(Wedstrijden!BJ50="x","Z","")</f>
        <v/>
      </c>
    </row>
    <row r="57" spans="1:120" ht="14.4" x14ac:dyDescent="0.3">
      <c r="A57" s="18" t="str">
        <f>Wedstrijden!A51</f>
        <v>3-5-2025</v>
      </c>
      <c r="B57" s="16" t="str">
        <f>IFERROR(VLOOKUP(Wedstrijden!#REF!,#REF!,2,FALSE),"")</f>
        <v/>
      </c>
      <c r="C57" s="16" t="str">
        <f>Wedstrijden!E51</f>
        <v>KNHS Kring De Drie Stromen</v>
      </c>
      <c r="D57" s="16" t="str">
        <f>IFERROR(VLOOKUP(Wedstrijden!#REF!,#REF!,2,FALSE),"")</f>
        <v/>
      </c>
      <c r="E57" s="16" t="str">
        <f>IFERROR(VLOOKUP(Wedstrijden!#REF!,#REF!,5,FALSE),"")</f>
        <v/>
      </c>
      <c r="F57" s="16" t="e">
        <f>IF(Wedstrijden!#REF!&lt;&gt;"",Wedstrijden!#REF!,"")</f>
        <v>#REF!</v>
      </c>
      <c r="G57" s="16" t="e">
        <f>IF(Wedstrijden!#REF!="Indoor",1,0)</f>
        <v>#REF!</v>
      </c>
      <c r="H57" s="16" t="e">
        <f>Wedstrijden!#REF!</f>
        <v>#REF!</v>
      </c>
      <c r="I57" s="16" t="e">
        <f>IF(Wedstrijden!#REF!="Nee",0,IF(Wedstrijden!#REF!="Ja",1,""))</f>
        <v>#REF!</v>
      </c>
      <c r="J57" s="16" t="e">
        <f>IF(Wedstrijden!#REF!&lt;&gt;"",Wedstrijden!#REF!,"")</f>
        <v>#REF!</v>
      </c>
      <c r="BJ57" s="16" t="str">
        <f>IF(COUNTA(Wedstrijden!U51:AC51)&lt;&gt;0,1,"")</f>
        <v/>
      </c>
      <c r="BK57" s="16" t="str">
        <f t="shared" si="0"/>
        <v/>
      </c>
      <c r="BL57" s="16" t="e">
        <f>IF(Wedstrijden!#REF!="x","AA","")</f>
        <v>#REF!</v>
      </c>
      <c r="BM57" s="16" t="e">
        <f>IF(Wedstrijden!#REF!="x","A","")</f>
        <v>#REF!</v>
      </c>
      <c r="BN57" s="16" t="str">
        <f>IF(Wedstrijden!U51="x","B1","")</f>
        <v/>
      </c>
      <c r="BO57" s="16" t="e">
        <f>IF(Wedstrijden!#REF!="x","BB","")</f>
        <v>#REF!</v>
      </c>
      <c r="BP57" s="16" t="str">
        <f>IF(Wedstrijden!W51="x","B","")</f>
        <v/>
      </c>
      <c r="BQ57" s="16" t="str">
        <f>IF(Wedstrijden!X51="x","L1","")</f>
        <v/>
      </c>
      <c r="BR57" s="16" t="str">
        <f>IF(Wedstrijden!Y51="x","L2","")</f>
        <v/>
      </c>
      <c r="BS57" s="16" t="str">
        <f>IF(Wedstrijden!Z51="x","M1","")</f>
        <v/>
      </c>
      <c r="BT57" s="16" t="str">
        <f>IF(Wedstrijden!AA51="x","M2","")</f>
        <v/>
      </c>
      <c r="BU57" s="16" t="str">
        <f>IF(Wedstrijden!AB51="x","Z1","")</f>
        <v/>
      </c>
      <c r="BV57" s="16" t="str">
        <f>IF(Wedstrijden!AC51="x","Z2","")</f>
        <v/>
      </c>
      <c r="BW57" s="16">
        <f>IF(COUNTA(Wedstrijden!L51:T51)&lt;&gt;0,1,"")</f>
        <v>1</v>
      </c>
      <c r="BX57" s="16">
        <f t="shared" si="1"/>
        <v>1</v>
      </c>
      <c r="BY57" s="16" t="str">
        <f>IF(Wedstrijden!L51="x","BB","")</f>
        <v/>
      </c>
      <c r="BZ57" s="16" t="str">
        <f>IF(Wedstrijden!M51="x","B","")</f>
        <v>B</v>
      </c>
      <c r="CA57" s="16" t="str">
        <f>IF(Wedstrijden!N51="x","L1","")</f>
        <v>L1</v>
      </c>
      <c r="CB57" s="16" t="str">
        <f>IF(Wedstrijden!O51="x","L2","")</f>
        <v>L2</v>
      </c>
      <c r="CC57" s="16" t="str">
        <f>IF(Wedstrijden!P51="x","M1","")</f>
        <v>M1</v>
      </c>
      <c r="CD57" s="16" t="str">
        <f>IF(Wedstrijden!Q51="x","M2","")</f>
        <v>M2</v>
      </c>
      <c r="CE57" s="16" t="str">
        <f>IF(Wedstrijden!R51="x","Z1","")</f>
        <v/>
      </c>
      <c r="CF57" s="16" t="str">
        <f>IF(Wedstrijden!S51="x","Z2","")</f>
        <v/>
      </c>
      <c r="CG57" s="16" t="str">
        <f>IF(Wedstrijden!T51="x","ZZL","")</f>
        <v/>
      </c>
      <c r="CL57" s="16" t="str">
        <f>IF(COUNTA(Wedstrijden!AR51:BB51)&lt;&gt;0,2,"")</f>
        <v/>
      </c>
      <c r="CM57" s="16" t="str">
        <f t="shared" si="2"/>
        <v/>
      </c>
      <c r="CN57" s="16" t="str">
        <f>IF(Wedstrijden!AR51="x","AA","")</f>
        <v/>
      </c>
      <c r="CO57" s="16" t="str">
        <f>IF(Wedstrijden!AS51="x","A","")</f>
        <v/>
      </c>
      <c r="CP57" s="16" t="str">
        <f>IF(Wedstrijden!AT51="x","BB","")</f>
        <v/>
      </c>
      <c r="CQ57" s="16" t="str">
        <f>IF(Wedstrijden!AU51="x","B","")</f>
        <v/>
      </c>
      <c r="CR57" s="16" t="str">
        <f>IF(Wedstrijden!AV51="x","L","")</f>
        <v/>
      </c>
      <c r="CS57" s="16" t="str">
        <f>IF(Wedstrijden!AW51="x","M","")</f>
        <v/>
      </c>
      <c r="CT57" s="16" t="str">
        <f>IF(Wedstrijden!AX51="x","Z","")</f>
        <v/>
      </c>
      <c r="CU57" s="16" t="str">
        <f>IF(Wedstrijden!BB51="x","ZZ","")</f>
        <v/>
      </c>
      <c r="CV57" s="16" t="str">
        <f>IF(COUNTA(Wedstrijden!AI51:AP51)&lt;&gt;0,2,"")</f>
        <v/>
      </c>
      <c r="CW57" s="16" t="str">
        <f t="shared" si="3"/>
        <v/>
      </c>
      <c r="CX57" s="16" t="str">
        <f>IF(Wedstrijden!AI51="x","BB","")</f>
        <v/>
      </c>
      <c r="CY57" s="16" t="str">
        <f>IF(Wedstrijden!AJ51="x","B","")</f>
        <v/>
      </c>
      <c r="CZ57" s="16" t="str">
        <f>IF(Wedstrijden!AK51="x","L","")</f>
        <v/>
      </c>
      <c r="DA57" s="16" t="str">
        <f>IF(Wedstrijden!AL51="x","M","")</f>
        <v/>
      </c>
      <c r="DB57" s="16" t="str">
        <f>IF(Wedstrijden!AM51="x","Z","")</f>
        <v/>
      </c>
      <c r="DC57" s="16" t="str">
        <f>IF(Wedstrijden!AN51="x","ZZ","")</f>
        <v/>
      </c>
      <c r="DD57" s="16" t="str">
        <f>IF(Wedstrijden!AP51="x","1.40","")</f>
        <v/>
      </c>
      <c r="DE57" s="16" t="str">
        <f>IF(COUNTA(Wedstrijden!BC51:BE51)&lt;&gt;0,6,"")</f>
        <v/>
      </c>
      <c r="DF57" s="16" t="str">
        <f t="shared" si="4"/>
        <v/>
      </c>
      <c r="DG57" s="16" t="str">
        <f>IF(Wedstrijden!BC51="x","L","")</f>
        <v/>
      </c>
      <c r="DH57" s="16" t="str">
        <f>IF(Wedstrijden!BD51="x","M","")</f>
        <v/>
      </c>
      <c r="DI57" s="16" t="str">
        <f>IF(Wedstrijden!BE51="x","Z","")</f>
        <v/>
      </c>
      <c r="DJ57" s="16" t="str">
        <f>IF(Wedstrijden!BF51="x","Z","")</f>
        <v/>
      </c>
      <c r="DK57" s="16" t="str">
        <f>IF(COUNTA(Wedstrijden!BG51:BI51)&lt;&gt;0,6,"")</f>
        <v/>
      </c>
      <c r="DL57" s="16" t="str">
        <f t="shared" si="5"/>
        <v/>
      </c>
      <c r="DM57" s="16" t="str">
        <f>IF(Wedstrijden!BG51="x","L","")</f>
        <v/>
      </c>
      <c r="DN57" s="16" t="str">
        <f>IF(Wedstrijden!BH51="x","M","")</f>
        <v/>
      </c>
      <c r="DO57" s="16" t="str">
        <f>IF(Wedstrijden!BI51="x","Z","")</f>
        <v/>
      </c>
      <c r="DP57" s="16" t="str">
        <f>IF(Wedstrijden!BJ51="x","Z","")</f>
        <v/>
      </c>
    </row>
    <row r="58" spans="1:120" ht="14.4" x14ac:dyDescent="0.3">
      <c r="A58" s="18" t="str">
        <f>Wedstrijden!A52</f>
        <v>3-5-2025</v>
      </c>
      <c r="B58" s="16" t="str">
        <f>IFERROR(VLOOKUP(Wedstrijden!#REF!,#REF!,2,FALSE),"")</f>
        <v/>
      </c>
      <c r="C58" s="16" t="str">
        <f>Wedstrijden!E52</f>
        <v>KNHS Kring De Drie Stromen</v>
      </c>
      <c r="D58" s="16" t="str">
        <f>IFERROR(VLOOKUP(Wedstrijden!#REF!,#REF!,2,FALSE),"")</f>
        <v/>
      </c>
      <c r="E58" s="16" t="str">
        <f>IFERROR(VLOOKUP(Wedstrijden!#REF!,#REF!,5,FALSE),"")</f>
        <v/>
      </c>
      <c r="F58" s="16" t="e">
        <f>IF(Wedstrijden!#REF!&lt;&gt;"",Wedstrijden!#REF!,"")</f>
        <v>#REF!</v>
      </c>
      <c r="G58" s="16" t="e">
        <f>IF(Wedstrijden!#REF!="Indoor",1,0)</f>
        <v>#REF!</v>
      </c>
      <c r="H58" s="16" t="e">
        <f>Wedstrijden!#REF!</f>
        <v>#REF!</v>
      </c>
      <c r="I58" s="16" t="e">
        <f>IF(Wedstrijden!#REF!="Nee",0,IF(Wedstrijden!#REF!="Ja",1,""))</f>
        <v>#REF!</v>
      </c>
      <c r="J58" s="16" t="e">
        <f>IF(Wedstrijden!#REF!&lt;&gt;"",Wedstrijden!#REF!,"")</f>
        <v>#REF!</v>
      </c>
      <c r="BJ58" s="16" t="str">
        <f>IF(COUNTA(Wedstrijden!U52:AC52)&lt;&gt;0,1,"")</f>
        <v/>
      </c>
      <c r="BK58" s="16" t="str">
        <f t="shared" si="0"/>
        <v/>
      </c>
      <c r="BL58" s="16" t="e">
        <f>IF(Wedstrijden!#REF!="x","AA","")</f>
        <v>#REF!</v>
      </c>
      <c r="BM58" s="16" t="e">
        <f>IF(Wedstrijden!#REF!="x","A","")</f>
        <v>#REF!</v>
      </c>
      <c r="BN58" s="16" t="str">
        <f>IF(Wedstrijden!U52="x","B1","")</f>
        <v/>
      </c>
      <c r="BO58" s="16" t="e">
        <f>IF(Wedstrijden!#REF!="x","BB","")</f>
        <v>#REF!</v>
      </c>
      <c r="BP58" s="16" t="str">
        <f>IF(Wedstrijden!W52="x","B","")</f>
        <v/>
      </c>
      <c r="BQ58" s="16" t="str">
        <f>IF(Wedstrijden!X52="x","L1","")</f>
        <v/>
      </c>
      <c r="BR58" s="16" t="str">
        <f>IF(Wedstrijden!Y52="x","L2","")</f>
        <v/>
      </c>
      <c r="BS58" s="16" t="str">
        <f>IF(Wedstrijden!Z52="x","M1","")</f>
        <v/>
      </c>
      <c r="BT58" s="16" t="str">
        <f>IF(Wedstrijden!AA52="x","M2","")</f>
        <v/>
      </c>
      <c r="BU58" s="16" t="str">
        <f>IF(Wedstrijden!AB52="x","Z1","")</f>
        <v/>
      </c>
      <c r="BV58" s="16" t="str">
        <f>IF(Wedstrijden!AC52="x","Z2","")</f>
        <v/>
      </c>
      <c r="BW58" s="16" t="str">
        <f>IF(COUNTA(Wedstrijden!L52:T52)&lt;&gt;0,1,"")</f>
        <v/>
      </c>
      <c r="BX58" s="16" t="str">
        <f t="shared" si="1"/>
        <v/>
      </c>
      <c r="BY58" s="16" t="str">
        <f>IF(Wedstrijden!L52="x","BB","")</f>
        <v/>
      </c>
      <c r="BZ58" s="16" t="str">
        <f>IF(Wedstrijden!M52="x","B","")</f>
        <v/>
      </c>
      <c r="CA58" s="16" t="str">
        <f>IF(Wedstrijden!N52="x","L1","")</f>
        <v/>
      </c>
      <c r="CB58" s="16" t="str">
        <f>IF(Wedstrijden!O52="x","L2","")</f>
        <v/>
      </c>
      <c r="CC58" s="16" t="str">
        <f>IF(Wedstrijden!P52="x","M1","")</f>
        <v/>
      </c>
      <c r="CD58" s="16" t="str">
        <f>IF(Wedstrijden!Q52="x","M2","")</f>
        <v/>
      </c>
      <c r="CE58" s="16" t="str">
        <f>IF(Wedstrijden!R52="x","Z1","")</f>
        <v/>
      </c>
      <c r="CF58" s="16" t="str">
        <f>IF(Wedstrijden!S52="x","Z2","")</f>
        <v/>
      </c>
      <c r="CG58" s="16" t="str">
        <f>IF(Wedstrijden!T52="x","ZZL","")</f>
        <v/>
      </c>
      <c r="CL58" s="16" t="str">
        <f>IF(COUNTA(Wedstrijden!AR52:BB52)&lt;&gt;0,2,"")</f>
        <v/>
      </c>
      <c r="CM58" s="16" t="str">
        <f t="shared" si="2"/>
        <v/>
      </c>
      <c r="CN58" s="16" t="str">
        <f>IF(Wedstrijden!AR52="x","AA","")</f>
        <v/>
      </c>
      <c r="CO58" s="16" t="str">
        <f>IF(Wedstrijden!AS52="x","A","")</f>
        <v/>
      </c>
      <c r="CP58" s="16" t="str">
        <f>IF(Wedstrijden!AT52="x","BB","")</f>
        <v/>
      </c>
      <c r="CQ58" s="16" t="str">
        <f>IF(Wedstrijden!AU52="x","B","")</f>
        <v/>
      </c>
      <c r="CR58" s="16" t="str">
        <f>IF(Wedstrijden!AV52="x","L","")</f>
        <v/>
      </c>
      <c r="CS58" s="16" t="str">
        <f>IF(Wedstrijden!AW52="x","M","")</f>
        <v/>
      </c>
      <c r="CT58" s="16" t="str">
        <f>IF(Wedstrijden!AX52="x","Z","")</f>
        <v/>
      </c>
      <c r="CU58" s="16" t="str">
        <f>IF(Wedstrijden!BB52="x","ZZ","")</f>
        <v/>
      </c>
      <c r="CV58" s="16">
        <f>IF(COUNTA(Wedstrijden!AI52:AP52)&lt;&gt;0,2,"")</f>
        <v>2</v>
      </c>
      <c r="CW58" s="16">
        <f t="shared" si="3"/>
        <v>1</v>
      </c>
      <c r="CX58" s="16" t="str">
        <f>IF(Wedstrijden!AI52="x","BB","")</f>
        <v/>
      </c>
      <c r="CY58" s="16" t="str">
        <f>IF(Wedstrijden!AJ52="x","B","")</f>
        <v/>
      </c>
      <c r="CZ58" s="16" t="str">
        <f>IF(Wedstrijden!AK52="x","L","")</f>
        <v>L</v>
      </c>
      <c r="DA58" s="16" t="str">
        <f>IF(Wedstrijden!AL52="x","M","")</f>
        <v>M</v>
      </c>
      <c r="DB58" s="16" t="str">
        <f>IF(Wedstrijden!AM52="x","Z","")</f>
        <v>Z</v>
      </c>
      <c r="DC58" s="16" t="str">
        <f>IF(Wedstrijden!AN52="x","ZZ","")</f>
        <v>ZZ</v>
      </c>
      <c r="DD58" s="16" t="str">
        <f>IF(Wedstrijden!AP52="x","1.40","")</f>
        <v/>
      </c>
      <c r="DE58" s="16" t="str">
        <f>IF(COUNTA(Wedstrijden!BC52:BE52)&lt;&gt;0,6,"")</f>
        <v/>
      </c>
      <c r="DF58" s="16" t="str">
        <f t="shared" si="4"/>
        <v/>
      </c>
      <c r="DG58" s="16" t="str">
        <f>IF(Wedstrijden!BC52="x","L","")</f>
        <v/>
      </c>
      <c r="DH58" s="16" t="str">
        <f>IF(Wedstrijden!BD52="x","M","")</f>
        <v/>
      </c>
      <c r="DI58" s="16" t="str">
        <f>IF(Wedstrijden!BE52="x","Z","")</f>
        <v/>
      </c>
      <c r="DJ58" s="16" t="str">
        <f>IF(Wedstrijden!BF52="x","Z","")</f>
        <v/>
      </c>
      <c r="DK58" s="16" t="str">
        <f>IF(COUNTA(Wedstrijden!BG52:BI52)&lt;&gt;0,6,"")</f>
        <v/>
      </c>
      <c r="DL58" s="16" t="str">
        <f t="shared" si="5"/>
        <v/>
      </c>
      <c r="DM58" s="16" t="str">
        <f>IF(Wedstrijden!BG52="x","L","")</f>
        <v/>
      </c>
      <c r="DN58" s="16" t="str">
        <f>IF(Wedstrijden!BH52="x","M","")</f>
        <v/>
      </c>
      <c r="DO58" s="16" t="str">
        <f>IF(Wedstrijden!BI52="x","Z","")</f>
        <v/>
      </c>
      <c r="DP58" s="16" t="str">
        <f>IF(Wedstrijden!BJ52="x","Z","")</f>
        <v/>
      </c>
    </row>
    <row r="59" spans="1:120" ht="14.4" x14ac:dyDescent="0.3">
      <c r="A59" s="18" t="str">
        <f>Wedstrijden!A53</f>
        <v>3-5-2025</v>
      </c>
      <c r="B59" s="16" t="str">
        <f>IFERROR(VLOOKUP(Wedstrijden!#REF!,#REF!,2,FALSE),"")</f>
        <v/>
      </c>
      <c r="C59" s="16" t="str">
        <f>Wedstrijden!E53</f>
        <v>KNHS Kring Tusken Waad En Klif</v>
      </c>
      <c r="D59" s="16" t="str">
        <f>IFERROR(VLOOKUP(Wedstrijden!#REF!,#REF!,2,FALSE),"")</f>
        <v/>
      </c>
      <c r="E59" s="16" t="str">
        <f>IFERROR(VLOOKUP(Wedstrijden!#REF!,#REF!,5,FALSE),"")</f>
        <v/>
      </c>
      <c r="F59" s="16" t="e">
        <f>IF(Wedstrijden!#REF!&lt;&gt;"",Wedstrijden!#REF!,"")</f>
        <v>#REF!</v>
      </c>
      <c r="G59" s="16" t="e">
        <f>IF(Wedstrijden!#REF!="Indoor",1,0)</f>
        <v>#REF!</v>
      </c>
      <c r="H59" s="16" t="e">
        <f>Wedstrijden!#REF!</f>
        <v>#REF!</v>
      </c>
      <c r="I59" s="16" t="e">
        <f>IF(Wedstrijden!#REF!="Nee",0,IF(Wedstrijden!#REF!="Ja",1,""))</f>
        <v>#REF!</v>
      </c>
      <c r="J59" s="16" t="e">
        <f>IF(Wedstrijden!#REF!&lt;&gt;"",Wedstrijden!#REF!,"")</f>
        <v>#REF!</v>
      </c>
      <c r="BJ59" s="16">
        <f>IF(COUNTA(Wedstrijden!U53:AC53)&lt;&gt;0,1,"")</f>
        <v>1</v>
      </c>
      <c r="BK59" s="16">
        <f t="shared" si="0"/>
        <v>2</v>
      </c>
      <c r="BL59" s="16" t="e">
        <f>IF(Wedstrijden!#REF!="x","AA","")</f>
        <v>#REF!</v>
      </c>
      <c r="BM59" s="16" t="e">
        <f>IF(Wedstrijden!#REF!="x","A","")</f>
        <v>#REF!</v>
      </c>
      <c r="BN59" s="16" t="str">
        <f>IF(Wedstrijden!U53="x","B1","")</f>
        <v/>
      </c>
      <c r="BO59" s="16" t="e">
        <f>IF(Wedstrijden!#REF!="x","BB","")</f>
        <v>#REF!</v>
      </c>
      <c r="BP59" s="16" t="str">
        <f>IF(Wedstrijden!W53="x","B","")</f>
        <v>B</v>
      </c>
      <c r="BQ59" s="16" t="str">
        <f>IF(Wedstrijden!X53="x","L1","")</f>
        <v>L1</v>
      </c>
      <c r="BR59" s="16" t="str">
        <f>IF(Wedstrijden!Y53="x","L2","")</f>
        <v>L2</v>
      </c>
      <c r="BS59" s="16" t="str">
        <f>IF(Wedstrijden!Z53="x","M1","")</f>
        <v/>
      </c>
      <c r="BT59" s="16" t="str">
        <f>IF(Wedstrijden!AA53="x","M2","")</f>
        <v/>
      </c>
      <c r="BU59" s="16" t="str">
        <f>IF(Wedstrijden!AB53="x","Z1","")</f>
        <v/>
      </c>
      <c r="BV59" s="16" t="str">
        <f>IF(Wedstrijden!AC53="x","Z2","")</f>
        <v/>
      </c>
      <c r="BW59" s="16">
        <f>IF(COUNTA(Wedstrijden!L53:T53)&lt;&gt;0,1,"")</f>
        <v>1</v>
      </c>
      <c r="BX59" s="16">
        <f t="shared" si="1"/>
        <v>1</v>
      </c>
      <c r="BY59" s="16" t="str">
        <f>IF(Wedstrijden!L53="x","BB","")</f>
        <v/>
      </c>
      <c r="BZ59" s="16" t="str">
        <f>IF(Wedstrijden!M53="x","B","")</f>
        <v>B</v>
      </c>
      <c r="CA59" s="16" t="str">
        <f>IF(Wedstrijden!N53="x","L1","")</f>
        <v>L1</v>
      </c>
      <c r="CB59" s="16" t="str">
        <f>IF(Wedstrijden!O53="x","L2","")</f>
        <v>L2</v>
      </c>
      <c r="CC59" s="16" t="str">
        <f>IF(Wedstrijden!P53="x","M1","")</f>
        <v>M1</v>
      </c>
      <c r="CD59" s="16" t="str">
        <f>IF(Wedstrijden!Q53="x","M2","")</f>
        <v>M2</v>
      </c>
      <c r="CE59" s="16" t="str">
        <f>IF(Wedstrijden!R53="x","Z1","")</f>
        <v>Z1</v>
      </c>
      <c r="CF59" s="16" t="str">
        <f>IF(Wedstrijden!S53="x","Z2","")</f>
        <v>Z2</v>
      </c>
      <c r="CG59" s="16" t="str">
        <f>IF(Wedstrijden!T53="x","ZZL","")</f>
        <v>ZZL</v>
      </c>
      <c r="CL59" s="16" t="str">
        <f>IF(COUNTA(Wedstrijden!AR53:BB53)&lt;&gt;0,2,"")</f>
        <v/>
      </c>
      <c r="CM59" s="16" t="str">
        <f t="shared" si="2"/>
        <v/>
      </c>
      <c r="CN59" s="16" t="str">
        <f>IF(Wedstrijden!AR53="x","AA","")</f>
        <v/>
      </c>
      <c r="CO59" s="16" t="str">
        <f>IF(Wedstrijden!AS53="x","A","")</f>
        <v/>
      </c>
      <c r="CP59" s="16" t="str">
        <f>IF(Wedstrijden!AT53="x","BB","")</f>
        <v/>
      </c>
      <c r="CQ59" s="16" t="str">
        <f>IF(Wedstrijden!AU53="x","B","")</f>
        <v/>
      </c>
      <c r="CR59" s="16" t="str">
        <f>IF(Wedstrijden!AV53="x","L","")</f>
        <v/>
      </c>
      <c r="CS59" s="16" t="str">
        <f>IF(Wedstrijden!AW53="x","M","")</f>
        <v/>
      </c>
      <c r="CT59" s="16" t="str">
        <f>IF(Wedstrijden!AX53="x","Z","")</f>
        <v/>
      </c>
      <c r="CU59" s="16" t="str">
        <f>IF(Wedstrijden!BB53="x","ZZ","")</f>
        <v/>
      </c>
      <c r="CV59" s="16" t="str">
        <f>IF(COUNTA(Wedstrijden!AI53:AP53)&lt;&gt;0,2,"")</f>
        <v/>
      </c>
      <c r="CW59" s="16" t="str">
        <f t="shared" si="3"/>
        <v/>
      </c>
      <c r="CX59" s="16" t="str">
        <f>IF(Wedstrijden!AI53="x","BB","")</f>
        <v/>
      </c>
      <c r="CY59" s="16" t="str">
        <f>IF(Wedstrijden!AJ53="x","B","")</f>
        <v/>
      </c>
      <c r="CZ59" s="16" t="str">
        <f>IF(Wedstrijden!AK53="x","L","")</f>
        <v/>
      </c>
      <c r="DA59" s="16" t="str">
        <f>IF(Wedstrijden!AL53="x","M","")</f>
        <v/>
      </c>
      <c r="DB59" s="16" t="str">
        <f>IF(Wedstrijden!AM53="x","Z","")</f>
        <v/>
      </c>
      <c r="DC59" s="16" t="str">
        <f>IF(Wedstrijden!AN53="x","ZZ","")</f>
        <v/>
      </c>
      <c r="DD59" s="16" t="str">
        <f>IF(Wedstrijden!AP53="x","1.40","")</f>
        <v/>
      </c>
      <c r="DE59" s="16" t="str">
        <f>IF(COUNTA(Wedstrijden!BC53:BE53)&lt;&gt;0,6,"")</f>
        <v/>
      </c>
      <c r="DF59" s="16" t="str">
        <f t="shared" si="4"/>
        <v/>
      </c>
      <c r="DG59" s="16" t="str">
        <f>IF(Wedstrijden!BC53="x","L","")</f>
        <v/>
      </c>
      <c r="DH59" s="16" t="str">
        <f>IF(Wedstrijden!BD53="x","M","")</f>
        <v/>
      </c>
      <c r="DI59" s="16" t="str">
        <f>IF(Wedstrijden!BE53="x","Z","")</f>
        <v/>
      </c>
      <c r="DJ59" s="16" t="str">
        <f>IF(Wedstrijden!BF53="x","Z","")</f>
        <v/>
      </c>
      <c r="DK59" s="16" t="str">
        <f>IF(COUNTA(Wedstrijden!BG53:BI53)&lt;&gt;0,6,"")</f>
        <v/>
      </c>
      <c r="DL59" s="16" t="str">
        <f t="shared" si="5"/>
        <v/>
      </c>
      <c r="DM59" s="16" t="str">
        <f>IF(Wedstrijden!BG53="x","L","")</f>
        <v/>
      </c>
      <c r="DN59" s="16" t="str">
        <f>IF(Wedstrijden!BH53="x","M","")</f>
        <v/>
      </c>
      <c r="DO59" s="16" t="str">
        <f>IF(Wedstrijden!BI53="x","Z","")</f>
        <v/>
      </c>
      <c r="DP59" s="16" t="str">
        <f>IF(Wedstrijden!BJ53="x","Z","")</f>
        <v/>
      </c>
    </row>
    <row r="60" spans="1:120" ht="14.4" x14ac:dyDescent="0.3">
      <c r="A60" s="18" t="str">
        <f>Wedstrijden!A54</f>
        <v>3-5-2025</v>
      </c>
      <c r="B60" s="16" t="str">
        <f>IFERROR(VLOOKUP(Wedstrijden!#REF!,#REF!,2,FALSE),"")</f>
        <v/>
      </c>
      <c r="C60" s="16" t="str">
        <f>Wedstrijden!E54</f>
        <v>KNHS Kring Tusken Waad En Klif</v>
      </c>
      <c r="D60" s="16" t="str">
        <f>IFERROR(VLOOKUP(Wedstrijden!#REF!,#REF!,2,FALSE),"")</f>
        <v/>
      </c>
      <c r="E60" s="16" t="str">
        <f>IFERROR(VLOOKUP(Wedstrijden!#REF!,#REF!,5,FALSE),"")</f>
        <v/>
      </c>
      <c r="F60" s="16" t="e">
        <f>IF(Wedstrijden!#REF!&lt;&gt;"",Wedstrijden!#REF!,"")</f>
        <v>#REF!</v>
      </c>
      <c r="G60" s="16" t="e">
        <f>IF(Wedstrijden!#REF!="Indoor",1,0)</f>
        <v>#REF!</v>
      </c>
      <c r="H60" s="16" t="e">
        <f>Wedstrijden!#REF!</f>
        <v>#REF!</v>
      </c>
      <c r="I60" s="16" t="e">
        <f>IF(Wedstrijden!#REF!="Nee",0,IF(Wedstrijden!#REF!="Ja",1,""))</f>
        <v>#REF!</v>
      </c>
      <c r="J60" s="16" t="e">
        <f>IF(Wedstrijden!#REF!&lt;&gt;"",Wedstrijden!#REF!,"")</f>
        <v>#REF!</v>
      </c>
      <c r="BJ60" s="16">
        <f>IF(COUNTA(Wedstrijden!U54:AC54)&lt;&gt;0,1,"")</f>
        <v>1</v>
      </c>
      <c r="BK60" s="16">
        <f t="shared" si="0"/>
        <v>2</v>
      </c>
      <c r="BL60" s="16" t="e">
        <f>IF(Wedstrijden!#REF!="x","AA","")</f>
        <v>#REF!</v>
      </c>
      <c r="BM60" s="16" t="e">
        <f>IF(Wedstrijden!#REF!="x","A","")</f>
        <v>#REF!</v>
      </c>
      <c r="BN60" s="16" t="str">
        <f>IF(Wedstrijden!U54="x","B1","")</f>
        <v/>
      </c>
      <c r="BO60" s="16" t="e">
        <f>IF(Wedstrijden!#REF!="x","BB","")</f>
        <v>#REF!</v>
      </c>
      <c r="BP60" s="16" t="str">
        <f>IF(Wedstrijden!W54="x","B","")</f>
        <v>B</v>
      </c>
      <c r="BQ60" s="16" t="str">
        <f>IF(Wedstrijden!X54="x","L1","")</f>
        <v>L1</v>
      </c>
      <c r="BR60" s="16" t="str">
        <f>IF(Wedstrijden!Y54="x","L2","")</f>
        <v>L2</v>
      </c>
      <c r="BS60" s="16" t="str">
        <f>IF(Wedstrijden!Z54="x","M1","")</f>
        <v>M1</v>
      </c>
      <c r="BT60" s="16" t="str">
        <f>IF(Wedstrijden!AA54="x","M2","")</f>
        <v>M2</v>
      </c>
      <c r="BU60" s="16" t="str">
        <f>IF(Wedstrijden!AB54="x","Z1","")</f>
        <v>Z1</v>
      </c>
      <c r="BV60" s="16" t="str">
        <f>IF(Wedstrijden!AC54="x","Z2","")</f>
        <v>Z2</v>
      </c>
      <c r="BW60" s="16">
        <f>IF(COUNTA(Wedstrijden!L54:T54)&lt;&gt;0,1,"")</f>
        <v>1</v>
      </c>
      <c r="BX60" s="16">
        <f t="shared" si="1"/>
        <v>1</v>
      </c>
      <c r="BY60" s="16" t="str">
        <f>IF(Wedstrijden!L54="x","BB","")</f>
        <v>BB</v>
      </c>
      <c r="BZ60" s="16" t="str">
        <f>IF(Wedstrijden!M54="x","B","")</f>
        <v>B</v>
      </c>
      <c r="CA60" s="16" t="str">
        <f>IF(Wedstrijden!N54="x","L1","")</f>
        <v>L1</v>
      </c>
      <c r="CB60" s="16" t="str">
        <f>IF(Wedstrijden!O54="x","L2","")</f>
        <v>L2</v>
      </c>
      <c r="CC60" s="16" t="str">
        <f>IF(Wedstrijden!P54="x","M1","")</f>
        <v>M1</v>
      </c>
      <c r="CD60" s="16" t="str">
        <f>IF(Wedstrijden!Q54="x","M2","")</f>
        <v>M2</v>
      </c>
      <c r="CE60" s="16" t="str">
        <f>IF(Wedstrijden!R54="x","Z1","")</f>
        <v>Z1</v>
      </c>
      <c r="CF60" s="16" t="str">
        <f>IF(Wedstrijden!S54="x","Z2","")</f>
        <v>Z2</v>
      </c>
      <c r="CG60" s="16" t="str">
        <f>IF(Wedstrijden!T54="x","ZZL","")</f>
        <v>ZZL</v>
      </c>
      <c r="CL60" s="16" t="str">
        <f>IF(COUNTA(Wedstrijden!AR54:BB54)&lt;&gt;0,2,"")</f>
        <v/>
      </c>
      <c r="CM60" s="16" t="str">
        <f t="shared" si="2"/>
        <v/>
      </c>
      <c r="CN60" s="16" t="str">
        <f>IF(Wedstrijden!AR54="x","AA","")</f>
        <v/>
      </c>
      <c r="CO60" s="16" t="str">
        <f>IF(Wedstrijden!AS54="x","A","")</f>
        <v/>
      </c>
      <c r="CP60" s="16" t="str">
        <f>IF(Wedstrijden!AT54="x","BB","")</f>
        <v/>
      </c>
      <c r="CQ60" s="16" t="str">
        <f>IF(Wedstrijden!AU54="x","B","")</f>
        <v/>
      </c>
      <c r="CR60" s="16" t="str">
        <f>IF(Wedstrijden!AV54="x","L","")</f>
        <v/>
      </c>
      <c r="CS60" s="16" t="str">
        <f>IF(Wedstrijden!AW54="x","M","")</f>
        <v/>
      </c>
      <c r="CT60" s="16" t="str">
        <f>IF(Wedstrijden!AX54="x","Z","")</f>
        <v/>
      </c>
      <c r="CU60" s="16" t="str">
        <f>IF(Wedstrijden!BB54="x","ZZ","")</f>
        <v/>
      </c>
      <c r="CV60" s="16" t="str">
        <f>IF(COUNTA(Wedstrijden!AI54:AP54)&lt;&gt;0,2,"")</f>
        <v/>
      </c>
      <c r="CW60" s="16" t="str">
        <f t="shared" si="3"/>
        <v/>
      </c>
      <c r="CX60" s="16" t="str">
        <f>IF(Wedstrijden!AI54="x","BB","")</f>
        <v/>
      </c>
      <c r="CY60" s="16" t="str">
        <f>IF(Wedstrijden!AJ54="x","B","")</f>
        <v/>
      </c>
      <c r="CZ60" s="16" t="str">
        <f>IF(Wedstrijden!AK54="x","L","")</f>
        <v/>
      </c>
      <c r="DA60" s="16" t="str">
        <f>IF(Wedstrijden!AL54="x","M","")</f>
        <v/>
      </c>
      <c r="DB60" s="16" t="str">
        <f>IF(Wedstrijden!AM54="x","Z","")</f>
        <v/>
      </c>
      <c r="DC60" s="16" t="str">
        <f>IF(Wedstrijden!AN54="x","ZZ","")</f>
        <v/>
      </c>
      <c r="DD60" s="16" t="str">
        <f>IF(Wedstrijden!AP54="x","1.40","")</f>
        <v/>
      </c>
      <c r="DE60" s="16" t="str">
        <f>IF(COUNTA(Wedstrijden!BC54:BE54)&lt;&gt;0,6,"")</f>
        <v/>
      </c>
      <c r="DF60" s="16" t="str">
        <f t="shared" si="4"/>
        <v/>
      </c>
      <c r="DG60" s="16" t="str">
        <f>IF(Wedstrijden!BC54="x","L","")</f>
        <v/>
      </c>
      <c r="DH60" s="16" t="str">
        <f>IF(Wedstrijden!BD54="x","M","")</f>
        <v/>
      </c>
      <c r="DI60" s="16" t="str">
        <f>IF(Wedstrijden!BE54="x","Z","")</f>
        <v/>
      </c>
      <c r="DJ60" s="16" t="str">
        <f>IF(Wedstrijden!BF54="x","Z","")</f>
        <v/>
      </c>
      <c r="DK60" s="16" t="str">
        <f>IF(COUNTA(Wedstrijden!BG54:BI54)&lt;&gt;0,6,"")</f>
        <v/>
      </c>
      <c r="DL60" s="16" t="str">
        <f t="shared" si="5"/>
        <v/>
      </c>
      <c r="DM60" s="16" t="str">
        <f>IF(Wedstrijden!BG54="x","L","")</f>
        <v/>
      </c>
      <c r="DN60" s="16" t="str">
        <f>IF(Wedstrijden!BH54="x","M","")</f>
        <v/>
      </c>
      <c r="DO60" s="16" t="str">
        <f>IF(Wedstrijden!BI54="x","Z","")</f>
        <v/>
      </c>
      <c r="DP60" s="16" t="str">
        <f>IF(Wedstrijden!BJ54="x","Z","")</f>
        <v/>
      </c>
    </row>
    <row r="61" spans="1:120" ht="14.4" x14ac:dyDescent="0.3">
      <c r="A61" s="18" t="str">
        <f>Wedstrijden!A55</f>
        <v>3-5-2025</v>
      </c>
      <c r="B61" s="16" t="str">
        <f>IFERROR(VLOOKUP(Wedstrijden!#REF!,#REF!,2,FALSE),"")</f>
        <v/>
      </c>
      <c r="C61" s="16" t="str">
        <f>Wedstrijden!E55</f>
        <v>KNHS Kring Tusken Waad En Klif</v>
      </c>
      <c r="D61" s="16" t="str">
        <f>IFERROR(VLOOKUP(Wedstrijden!#REF!,#REF!,2,FALSE),"")</f>
        <v/>
      </c>
      <c r="E61" s="16" t="str">
        <f>IFERROR(VLOOKUP(Wedstrijden!#REF!,#REF!,5,FALSE),"")</f>
        <v/>
      </c>
      <c r="F61" s="16" t="e">
        <f>IF(Wedstrijden!#REF!&lt;&gt;"",Wedstrijden!#REF!,"")</f>
        <v>#REF!</v>
      </c>
      <c r="G61" s="16" t="e">
        <f>IF(Wedstrijden!#REF!="Indoor",1,0)</f>
        <v>#REF!</v>
      </c>
      <c r="H61" s="16" t="e">
        <f>Wedstrijden!#REF!</f>
        <v>#REF!</v>
      </c>
      <c r="I61" s="16" t="e">
        <f>IF(Wedstrijden!#REF!="Nee",0,IF(Wedstrijden!#REF!="Ja",1,""))</f>
        <v>#REF!</v>
      </c>
      <c r="J61" s="16" t="e">
        <f>IF(Wedstrijden!#REF!&lt;&gt;"",Wedstrijden!#REF!,"")</f>
        <v>#REF!</v>
      </c>
      <c r="BJ61" s="16">
        <f>IF(COUNTA(Wedstrijden!U55:AC55)&lt;&gt;0,1,"")</f>
        <v>1</v>
      </c>
      <c r="BK61" s="16">
        <f t="shared" si="0"/>
        <v>2</v>
      </c>
      <c r="BL61" s="16" t="e">
        <f>IF(Wedstrijden!#REF!="x","AA","")</f>
        <v>#REF!</v>
      </c>
      <c r="BM61" s="16" t="e">
        <f>IF(Wedstrijden!#REF!="x","A","")</f>
        <v>#REF!</v>
      </c>
      <c r="BN61" s="16" t="str">
        <f>IF(Wedstrijden!U55="x","B1","")</f>
        <v/>
      </c>
      <c r="BO61" s="16" t="e">
        <f>IF(Wedstrijden!#REF!="x","BB","")</f>
        <v>#REF!</v>
      </c>
      <c r="BP61" s="16" t="str">
        <f>IF(Wedstrijden!W55="x","B","")</f>
        <v>B</v>
      </c>
      <c r="BQ61" s="16" t="str">
        <f>IF(Wedstrijden!X55="x","L1","")</f>
        <v>L1</v>
      </c>
      <c r="BR61" s="16" t="str">
        <f>IF(Wedstrijden!Y55="x","L2","")</f>
        <v>L2</v>
      </c>
      <c r="BS61" s="16" t="str">
        <f>IF(Wedstrijden!Z55="x","M1","")</f>
        <v>M1</v>
      </c>
      <c r="BT61" s="16" t="str">
        <f>IF(Wedstrijden!AA55="x","M2","")</f>
        <v>M2</v>
      </c>
      <c r="BU61" s="16" t="str">
        <f>IF(Wedstrijden!AB55="x","Z1","")</f>
        <v>Z1</v>
      </c>
      <c r="BV61" s="16" t="str">
        <f>IF(Wedstrijden!AC55="x","Z2","")</f>
        <v>Z2</v>
      </c>
      <c r="BW61" s="16">
        <f>IF(COUNTA(Wedstrijden!L55:T55)&lt;&gt;0,1,"")</f>
        <v>1</v>
      </c>
      <c r="BX61" s="16">
        <f t="shared" si="1"/>
        <v>1</v>
      </c>
      <c r="BY61" s="16" t="str">
        <f>IF(Wedstrijden!L55="x","BB","")</f>
        <v>BB</v>
      </c>
      <c r="BZ61" s="16" t="str">
        <f>IF(Wedstrijden!M55="x","B","")</f>
        <v>B</v>
      </c>
      <c r="CA61" s="16" t="str">
        <f>IF(Wedstrijden!N55="x","L1","")</f>
        <v>L1</v>
      </c>
      <c r="CB61" s="16" t="str">
        <f>IF(Wedstrijden!O55="x","L2","")</f>
        <v>L2</v>
      </c>
      <c r="CC61" s="16" t="str">
        <f>IF(Wedstrijden!P55="x","M1","")</f>
        <v>M1</v>
      </c>
      <c r="CD61" s="16" t="str">
        <f>IF(Wedstrijden!Q55="x","M2","")</f>
        <v>M2</v>
      </c>
      <c r="CE61" s="16" t="str">
        <f>IF(Wedstrijden!R55="x","Z1","")</f>
        <v>Z1</v>
      </c>
      <c r="CF61" s="16" t="str">
        <f>IF(Wedstrijden!S55="x","Z2","")</f>
        <v>Z2</v>
      </c>
      <c r="CG61" s="16" t="str">
        <f>IF(Wedstrijden!T55="x","ZZL","")</f>
        <v>ZZL</v>
      </c>
      <c r="CL61" s="16" t="str">
        <f>IF(COUNTA(Wedstrijden!AR55:BB55)&lt;&gt;0,2,"")</f>
        <v/>
      </c>
      <c r="CM61" s="16" t="str">
        <f t="shared" si="2"/>
        <v/>
      </c>
      <c r="CN61" s="16" t="str">
        <f>IF(Wedstrijden!AR55="x","AA","")</f>
        <v/>
      </c>
      <c r="CO61" s="16" t="str">
        <f>IF(Wedstrijden!AS55="x","A","")</f>
        <v/>
      </c>
      <c r="CP61" s="16" t="str">
        <f>IF(Wedstrijden!AT55="x","BB","")</f>
        <v/>
      </c>
      <c r="CQ61" s="16" t="str">
        <f>IF(Wedstrijden!AU55="x","B","")</f>
        <v/>
      </c>
      <c r="CR61" s="16" t="str">
        <f>IF(Wedstrijden!AV55="x","L","")</f>
        <v/>
      </c>
      <c r="CS61" s="16" t="str">
        <f>IF(Wedstrijden!AW55="x","M","")</f>
        <v/>
      </c>
      <c r="CT61" s="16" t="str">
        <f>IF(Wedstrijden!AX55="x","Z","")</f>
        <v/>
      </c>
      <c r="CU61" s="16" t="str">
        <f>IF(Wedstrijden!BB55="x","ZZ","")</f>
        <v/>
      </c>
      <c r="CV61" s="16" t="str">
        <f>IF(COUNTA(Wedstrijden!AI55:AP55)&lt;&gt;0,2,"")</f>
        <v/>
      </c>
      <c r="CW61" s="16" t="str">
        <f t="shared" si="3"/>
        <v/>
      </c>
      <c r="CX61" s="16" t="str">
        <f>IF(Wedstrijden!AI55="x","BB","")</f>
        <v/>
      </c>
      <c r="CY61" s="16" t="str">
        <f>IF(Wedstrijden!AJ55="x","B","")</f>
        <v/>
      </c>
      <c r="CZ61" s="16" t="str">
        <f>IF(Wedstrijden!AK55="x","L","")</f>
        <v/>
      </c>
      <c r="DA61" s="16" t="str">
        <f>IF(Wedstrijden!AL55="x","M","")</f>
        <v/>
      </c>
      <c r="DB61" s="16" t="str">
        <f>IF(Wedstrijden!AM55="x","Z","")</f>
        <v/>
      </c>
      <c r="DC61" s="16" t="str">
        <f>IF(Wedstrijden!AN55="x","ZZ","")</f>
        <v/>
      </c>
      <c r="DD61" s="16" t="str">
        <f>IF(Wedstrijden!AP55="x","1.40","")</f>
        <v/>
      </c>
      <c r="DE61" s="16" t="str">
        <f>IF(COUNTA(Wedstrijden!BC55:BE55)&lt;&gt;0,6,"")</f>
        <v/>
      </c>
      <c r="DF61" s="16" t="str">
        <f t="shared" si="4"/>
        <v/>
      </c>
      <c r="DG61" s="16" t="str">
        <f>IF(Wedstrijden!BC55="x","L","")</f>
        <v/>
      </c>
      <c r="DH61" s="16" t="str">
        <f>IF(Wedstrijden!BD55="x","M","")</f>
        <v/>
      </c>
      <c r="DI61" s="16" t="str">
        <f>IF(Wedstrijden!BE55="x","Z","")</f>
        <v/>
      </c>
      <c r="DJ61" s="16" t="str">
        <f>IF(Wedstrijden!BF55="x","Z","")</f>
        <v/>
      </c>
      <c r="DK61" s="16" t="str">
        <f>IF(COUNTA(Wedstrijden!BG55:BI55)&lt;&gt;0,6,"")</f>
        <v/>
      </c>
      <c r="DL61" s="16" t="str">
        <f t="shared" si="5"/>
        <v/>
      </c>
      <c r="DM61" s="16" t="str">
        <f>IF(Wedstrijden!BG55="x","L","")</f>
        <v/>
      </c>
      <c r="DN61" s="16" t="str">
        <f>IF(Wedstrijden!BH55="x","M","")</f>
        <v/>
      </c>
      <c r="DO61" s="16" t="str">
        <f>IF(Wedstrijden!BI55="x","Z","")</f>
        <v/>
      </c>
      <c r="DP61" s="16" t="str">
        <f>IF(Wedstrijden!BJ55="x","Z","")</f>
        <v/>
      </c>
    </row>
    <row r="62" spans="1:120" ht="14.4" x14ac:dyDescent="0.3">
      <c r="A62" s="18" t="str">
        <f>Wedstrijden!A56</f>
        <v>3-5-2025</v>
      </c>
      <c r="B62" s="16" t="str">
        <f>IFERROR(VLOOKUP(Wedstrijden!#REF!,#REF!,2,FALSE),"")</f>
        <v/>
      </c>
      <c r="C62" s="16" t="str">
        <f>Wedstrijden!E56</f>
        <v>KNHS Kring Noord Oost Friesland</v>
      </c>
      <c r="D62" s="16" t="str">
        <f>IFERROR(VLOOKUP(Wedstrijden!#REF!,#REF!,2,FALSE),"")</f>
        <v/>
      </c>
      <c r="E62" s="16" t="str">
        <f>IFERROR(VLOOKUP(Wedstrijden!#REF!,#REF!,5,FALSE),"")</f>
        <v/>
      </c>
      <c r="F62" s="16" t="e">
        <f>IF(Wedstrijden!#REF!&lt;&gt;"",Wedstrijden!#REF!,"")</f>
        <v>#REF!</v>
      </c>
      <c r="G62" s="16" t="e">
        <f>IF(Wedstrijden!#REF!="Indoor",1,0)</f>
        <v>#REF!</v>
      </c>
      <c r="H62" s="16" t="e">
        <f>Wedstrijden!#REF!</f>
        <v>#REF!</v>
      </c>
      <c r="I62" s="16" t="e">
        <f>IF(Wedstrijden!#REF!="Nee",0,IF(Wedstrijden!#REF!="Ja",1,""))</f>
        <v>#REF!</v>
      </c>
      <c r="J62" s="16" t="e">
        <f>IF(Wedstrijden!#REF!&lt;&gt;"",Wedstrijden!#REF!,"")</f>
        <v>#REF!</v>
      </c>
      <c r="BJ62" s="16" t="str">
        <f>IF(COUNTA(Wedstrijden!U56:AC56)&lt;&gt;0,1,"")</f>
        <v/>
      </c>
      <c r="BK62" s="16" t="str">
        <f t="shared" si="0"/>
        <v/>
      </c>
      <c r="BL62" s="16" t="e">
        <f>IF(Wedstrijden!#REF!="x","AA","")</f>
        <v>#REF!</v>
      </c>
      <c r="BM62" s="16" t="e">
        <f>IF(Wedstrijden!#REF!="x","A","")</f>
        <v>#REF!</v>
      </c>
      <c r="BN62" s="16" t="str">
        <f>IF(Wedstrijden!U56="x","B1","")</f>
        <v/>
      </c>
      <c r="BO62" s="16" t="e">
        <f>IF(Wedstrijden!#REF!="x","BB","")</f>
        <v>#REF!</v>
      </c>
      <c r="BP62" s="16" t="str">
        <f>IF(Wedstrijden!W56="x","B","")</f>
        <v/>
      </c>
      <c r="BQ62" s="16" t="str">
        <f>IF(Wedstrijden!X56="x","L1","")</f>
        <v/>
      </c>
      <c r="BR62" s="16" t="str">
        <f>IF(Wedstrijden!Y56="x","L2","")</f>
        <v/>
      </c>
      <c r="BS62" s="16" t="str">
        <f>IF(Wedstrijden!Z56="x","M1","")</f>
        <v/>
      </c>
      <c r="BT62" s="16" t="str">
        <f>IF(Wedstrijden!AA56="x","M2","")</f>
        <v/>
      </c>
      <c r="BU62" s="16" t="str">
        <f>IF(Wedstrijden!AB56="x","Z1","")</f>
        <v/>
      </c>
      <c r="BV62" s="16" t="str">
        <f>IF(Wedstrijden!AC56="x","Z2","")</f>
        <v/>
      </c>
      <c r="BW62" s="16" t="str">
        <f>IF(COUNTA(Wedstrijden!L56:T56)&lt;&gt;0,1,"")</f>
        <v/>
      </c>
      <c r="BX62" s="16" t="str">
        <f t="shared" si="1"/>
        <v/>
      </c>
      <c r="BY62" s="16" t="str">
        <f>IF(Wedstrijden!L56="x","BB","")</f>
        <v/>
      </c>
      <c r="BZ62" s="16" t="str">
        <f>IF(Wedstrijden!M56="x","B","")</f>
        <v/>
      </c>
      <c r="CA62" s="16" t="str">
        <f>IF(Wedstrijden!N56="x","L1","")</f>
        <v/>
      </c>
      <c r="CB62" s="16" t="str">
        <f>IF(Wedstrijden!O56="x","L2","")</f>
        <v/>
      </c>
      <c r="CC62" s="16" t="str">
        <f>IF(Wedstrijden!P56="x","M1","")</f>
        <v/>
      </c>
      <c r="CD62" s="16" t="str">
        <f>IF(Wedstrijden!Q56="x","M2","")</f>
        <v/>
      </c>
      <c r="CE62" s="16" t="str">
        <f>IF(Wedstrijden!R56="x","Z1","")</f>
        <v/>
      </c>
      <c r="CF62" s="16" t="str">
        <f>IF(Wedstrijden!S56="x","Z2","")</f>
        <v/>
      </c>
      <c r="CG62" s="16" t="str">
        <f>IF(Wedstrijden!T56="x","ZZL","")</f>
        <v/>
      </c>
      <c r="CL62" s="16" t="str">
        <f>IF(COUNTA(Wedstrijden!AR56:BB56)&lt;&gt;0,2,"")</f>
        <v/>
      </c>
      <c r="CM62" s="16" t="str">
        <f t="shared" si="2"/>
        <v/>
      </c>
      <c r="CN62" s="16" t="str">
        <f>IF(Wedstrijden!AR56="x","AA","")</f>
        <v/>
      </c>
      <c r="CO62" s="16" t="str">
        <f>IF(Wedstrijden!AS56="x","A","")</f>
        <v/>
      </c>
      <c r="CP62" s="16" t="str">
        <f>IF(Wedstrijden!AT56="x","BB","")</f>
        <v/>
      </c>
      <c r="CQ62" s="16" t="str">
        <f>IF(Wedstrijden!AU56="x","B","")</f>
        <v/>
      </c>
      <c r="CR62" s="16" t="str">
        <f>IF(Wedstrijden!AV56="x","L","")</f>
        <v/>
      </c>
      <c r="CS62" s="16" t="str">
        <f>IF(Wedstrijden!AW56="x","M","")</f>
        <v/>
      </c>
      <c r="CT62" s="16" t="str">
        <f>IF(Wedstrijden!AX56="x","Z","")</f>
        <v/>
      </c>
      <c r="CU62" s="16" t="str">
        <f>IF(Wedstrijden!BB56="x","ZZ","")</f>
        <v/>
      </c>
      <c r="CV62" s="16">
        <f>IF(COUNTA(Wedstrijden!AI56:AP56)&lt;&gt;0,2,"")</f>
        <v>2</v>
      </c>
      <c r="CW62" s="16">
        <f t="shared" si="3"/>
        <v>1</v>
      </c>
      <c r="CX62" s="16" t="str">
        <f>IF(Wedstrijden!AI56="x","BB","")</f>
        <v/>
      </c>
      <c r="CY62" s="16" t="str">
        <f>IF(Wedstrijden!AJ56="x","B","")</f>
        <v>B</v>
      </c>
      <c r="CZ62" s="16" t="str">
        <f>IF(Wedstrijden!AK56="x","L","")</f>
        <v>L</v>
      </c>
      <c r="DA62" s="16" t="str">
        <f>IF(Wedstrijden!AL56="x","M","")</f>
        <v>M</v>
      </c>
      <c r="DB62" s="16" t="str">
        <f>IF(Wedstrijden!AM56="x","Z","")</f>
        <v>Z</v>
      </c>
      <c r="DC62" s="16" t="str">
        <f>IF(Wedstrijden!AN56="x","ZZ","")</f>
        <v>ZZ</v>
      </c>
      <c r="DD62" s="16" t="str">
        <f>IF(Wedstrijden!AP56="x","1.40","")</f>
        <v>1.40</v>
      </c>
      <c r="DE62" s="16" t="str">
        <f>IF(COUNTA(Wedstrijden!BC56:BE56)&lt;&gt;0,6,"")</f>
        <v/>
      </c>
      <c r="DF62" s="16" t="str">
        <f t="shared" si="4"/>
        <v/>
      </c>
      <c r="DG62" s="16" t="str">
        <f>IF(Wedstrijden!BC56="x","L","")</f>
        <v/>
      </c>
      <c r="DH62" s="16" t="str">
        <f>IF(Wedstrijden!BD56="x","M","")</f>
        <v/>
      </c>
      <c r="DI62" s="16" t="str">
        <f>IF(Wedstrijden!BE56="x","Z","")</f>
        <v/>
      </c>
      <c r="DJ62" s="16" t="str">
        <f>IF(Wedstrijden!BF56="x","Z","")</f>
        <v/>
      </c>
      <c r="DK62" s="16" t="str">
        <f>IF(COUNTA(Wedstrijden!BG56:BI56)&lt;&gt;0,6,"")</f>
        <v/>
      </c>
      <c r="DL62" s="16" t="str">
        <f t="shared" si="5"/>
        <v/>
      </c>
      <c r="DM62" s="16" t="str">
        <f>IF(Wedstrijden!BG56="x","L","")</f>
        <v/>
      </c>
      <c r="DN62" s="16" t="str">
        <f>IF(Wedstrijden!BH56="x","M","")</f>
        <v/>
      </c>
      <c r="DO62" s="16" t="str">
        <f>IF(Wedstrijden!BI56="x","Z","")</f>
        <v/>
      </c>
      <c r="DP62" s="16" t="str">
        <f>IF(Wedstrijden!BJ56="x","Z","")</f>
        <v/>
      </c>
    </row>
    <row r="63" spans="1:120" ht="14.4" x14ac:dyDescent="0.3">
      <c r="A63" s="18" t="str">
        <f>Wedstrijden!A57</f>
        <v>4-5-2025</v>
      </c>
      <c r="B63" s="16" t="str">
        <f>IFERROR(VLOOKUP(Wedstrijden!#REF!,#REF!,2,FALSE),"")</f>
        <v/>
      </c>
      <c r="C63" s="16" t="str">
        <f>Wedstrijden!E57</f>
        <v>KNHS Kring De Drie Stromen</v>
      </c>
      <c r="D63" s="16" t="str">
        <f>IFERROR(VLOOKUP(Wedstrijden!#REF!,#REF!,2,FALSE),"")</f>
        <v/>
      </c>
      <c r="E63" s="16" t="str">
        <f>IFERROR(VLOOKUP(Wedstrijden!#REF!,#REF!,5,FALSE),"")</f>
        <v/>
      </c>
      <c r="F63" s="16" t="e">
        <f>IF(Wedstrijden!#REF!&lt;&gt;"",Wedstrijden!#REF!,"")</f>
        <v>#REF!</v>
      </c>
      <c r="G63" s="16" t="e">
        <f>IF(Wedstrijden!#REF!="Indoor",1,0)</f>
        <v>#REF!</v>
      </c>
      <c r="H63" s="16" t="e">
        <f>Wedstrijden!#REF!</f>
        <v>#REF!</v>
      </c>
      <c r="I63" s="16" t="e">
        <f>IF(Wedstrijden!#REF!="Nee",0,IF(Wedstrijden!#REF!="Ja",1,""))</f>
        <v>#REF!</v>
      </c>
      <c r="J63" s="16" t="e">
        <f>IF(Wedstrijden!#REF!&lt;&gt;"",Wedstrijden!#REF!,"")</f>
        <v>#REF!</v>
      </c>
      <c r="BJ63" s="16" t="str">
        <f>IF(COUNTA(Wedstrijden!U57:AC57)&lt;&gt;0,1,"")</f>
        <v/>
      </c>
      <c r="BK63" s="16" t="str">
        <f t="shared" si="0"/>
        <v/>
      </c>
      <c r="BL63" s="16" t="e">
        <f>IF(Wedstrijden!#REF!="x","AA","")</f>
        <v>#REF!</v>
      </c>
      <c r="BM63" s="16" t="e">
        <f>IF(Wedstrijden!#REF!="x","A","")</f>
        <v>#REF!</v>
      </c>
      <c r="BN63" s="16" t="str">
        <f>IF(Wedstrijden!U57="x","B1","")</f>
        <v/>
      </c>
      <c r="BO63" s="16" t="e">
        <f>IF(Wedstrijden!#REF!="x","BB","")</f>
        <v>#REF!</v>
      </c>
      <c r="BP63" s="16" t="str">
        <f>IF(Wedstrijden!W57="x","B","")</f>
        <v/>
      </c>
      <c r="BQ63" s="16" t="str">
        <f>IF(Wedstrijden!X57="x","L1","")</f>
        <v/>
      </c>
      <c r="BR63" s="16" t="str">
        <f>IF(Wedstrijden!Y57="x","L2","")</f>
        <v/>
      </c>
      <c r="BS63" s="16" t="str">
        <f>IF(Wedstrijden!Z57="x","M1","")</f>
        <v/>
      </c>
      <c r="BT63" s="16" t="str">
        <f>IF(Wedstrijden!AA57="x","M2","")</f>
        <v/>
      </c>
      <c r="BU63" s="16" t="str">
        <f>IF(Wedstrijden!AB57="x","Z1","")</f>
        <v/>
      </c>
      <c r="BV63" s="16" t="str">
        <f>IF(Wedstrijden!AC57="x","Z2","")</f>
        <v/>
      </c>
      <c r="BW63" s="16">
        <f>IF(COUNTA(Wedstrijden!L57:T57)&lt;&gt;0,1,"")</f>
        <v>1</v>
      </c>
      <c r="BX63" s="16">
        <f t="shared" si="1"/>
        <v>1</v>
      </c>
      <c r="BY63" s="16" t="str">
        <f>IF(Wedstrijden!L57="x","BB","")</f>
        <v/>
      </c>
      <c r="BZ63" s="16" t="str">
        <f>IF(Wedstrijden!M57="x","B","")</f>
        <v/>
      </c>
      <c r="CA63" s="16" t="str">
        <f>IF(Wedstrijden!N57="x","L1","")</f>
        <v/>
      </c>
      <c r="CB63" s="16" t="str">
        <f>IF(Wedstrijden!O57="x","L2","")</f>
        <v/>
      </c>
      <c r="CC63" s="16" t="str">
        <f>IF(Wedstrijden!P57="x","M1","")</f>
        <v>M1</v>
      </c>
      <c r="CD63" s="16" t="str">
        <f>IF(Wedstrijden!Q57="x","M2","")</f>
        <v>M2</v>
      </c>
      <c r="CE63" s="16" t="str">
        <f>IF(Wedstrijden!R57="x","Z1","")</f>
        <v>Z1</v>
      </c>
      <c r="CF63" s="16" t="str">
        <f>IF(Wedstrijden!S57="x","Z2","")</f>
        <v>Z2</v>
      </c>
      <c r="CG63" s="16" t="str">
        <f>IF(Wedstrijden!T57="x","ZZL","")</f>
        <v>ZZL</v>
      </c>
      <c r="CL63" s="16" t="str">
        <f>IF(COUNTA(Wedstrijden!AR57:BB57)&lt;&gt;0,2,"")</f>
        <v/>
      </c>
      <c r="CM63" s="16" t="str">
        <f t="shared" si="2"/>
        <v/>
      </c>
      <c r="CN63" s="16" t="str">
        <f>IF(Wedstrijden!AR57="x","AA","")</f>
        <v/>
      </c>
      <c r="CO63" s="16" t="str">
        <f>IF(Wedstrijden!AS57="x","A","")</f>
        <v/>
      </c>
      <c r="CP63" s="16" t="str">
        <f>IF(Wedstrijden!AT57="x","BB","")</f>
        <v/>
      </c>
      <c r="CQ63" s="16" t="str">
        <f>IF(Wedstrijden!AU57="x","B","")</f>
        <v/>
      </c>
      <c r="CR63" s="16" t="str">
        <f>IF(Wedstrijden!AV57="x","L","")</f>
        <v/>
      </c>
      <c r="CS63" s="16" t="str">
        <f>IF(Wedstrijden!AW57="x","M","")</f>
        <v/>
      </c>
      <c r="CT63" s="16" t="str">
        <f>IF(Wedstrijden!AX57="x","Z","")</f>
        <v/>
      </c>
      <c r="CU63" s="16" t="str">
        <f>IF(Wedstrijden!BB57="x","ZZ","")</f>
        <v/>
      </c>
      <c r="CV63" s="16" t="str">
        <f>IF(COUNTA(Wedstrijden!AI57:AP57)&lt;&gt;0,2,"")</f>
        <v/>
      </c>
      <c r="CW63" s="16" t="str">
        <f t="shared" si="3"/>
        <v/>
      </c>
      <c r="CX63" s="16" t="str">
        <f>IF(Wedstrijden!AI57="x","BB","")</f>
        <v/>
      </c>
      <c r="CY63" s="16" t="str">
        <f>IF(Wedstrijden!AJ57="x","B","")</f>
        <v/>
      </c>
      <c r="CZ63" s="16" t="str">
        <f>IF(Wedstrijden!AK57="x","L","")</f>
        <v/>
      </c>
      <c r="DA63" s="16" t="str">
        <f>IF(Wedstrijden!AL57="x","M","")</f>
        <v/>
      </c>
      <c r="DB63" s="16" t="str">
        <f>IF(Wedstrijden!AM57="x","Z","")</f>
        <v/>
      </c>
      <c r="DC63" s="16" t="str">
        <f>IF(Wedstrijden!AN57="x","ZZ","")</f>
        <v/>
      </c>
      <c r="DD63" s="16" t="str">
        <f>IF(Wedstrijden!AP57="x","1.40","")</f>
        <v/>
      </c>
      <c r="DE63" s="16" t="str">
        <f>IF(COUNTA(Wedstrijden!BC57:BE57)&lt;&gt;0,6,"")</f>
        <v/>
      </c>
      <c r="DF63" s="16" t="str">
        <f t="shared" si="4"/>
        <v/>
      </c>
      <c r="DG63" s="16" t="str">
        <f>IF(Wedstrijden!BC57="x","L","")</f>
        <v/>
      </c>
      <c r="DH63" s="16" t="str">
        <f>IF(Wedstrijden!BD57="x","M","")</f>
        <v/>
      </c>
      <c r="DI63" s="16" t="str">
        <f>IF(Wedstrijden!BE57="x","Z","")</f>
        <v/>
      </c>
      <c r="DJ63" s="16" t="str">
        <f>IF(Wedstrijden!BF57="x","Z","")</f>
        <v/>
      </c>
      <c r="DK63" s="16" t="str">
        <f>IF(COUNTA(Wedstrijden!BG57:BI57)&lt;&gt;0,6,"")</f>
        <v/>
      </c>
      <c r="DL63" s="16" t="str">
        <f t="shared" si="5"/>
        <v/>
      </c>
      <c r="DM63" s="16" t="str">
        <f>IF(Wedstrijden!BG57="x","L","")</f>
        <v/>
      </c>
      <c r="DN63" s="16" t="str">
        <f>IF(Wedstrijden!BH57="x","M","")</f>
        <v/>
      </c>
      <c r="DO63" s="16" t="str">
        <f>IF(Wedstrijden!BI57="x","Z","")</f>
        <v/>
      </c>
      <c r="DP63" s="16" t="str">
        <f>IF(Wedstrijden!BJ57="x","Z","")</f>
        <v/>
      </c>
    </row>
    <row r="64" spans="1:120" ht="14.4" x14ac:dyDescent="0.3">
      <c r="A64" s="18" t="str">
        <f>Wedstrijden!A58</f>
        <v>4-5-2025</v>
      </c>
      <c r="B64" s="16" t="str">
        <f>IFERROR(VLOOKUP(Wedstrijden!#REF!,#REF!,2,FALSE),"")</f>
        <v/>
      </c>
      <c r="C64" s="16" t="str">
        <f>Wedstrijden!E58</f>
        <v>KNHS Kring De Drie Stromen</v>
      </c>
      <c r="D64" s="16" t="str">
        <f>IFERROR(VLOOKUP(Wedstrijden!#REF!,#REF!,2,FALSE),"")</f>
        <v/>
      </c>
      <c r="E64" s="16" t="str">
        <f>IFERROR(VLOOKUP(Wedstrijden!#REF!,#REF!,5,FALSE),"")</f>
        <v/>
      </c>
      <c r="F64" s="16" t="e">
        <f>IF(Wedstrijden!#REF!&lt;&gt;"",Wedstrijden!#REF!,"")</f>
        <v>#REF!</v>
      </c>
      <c r="G64" s="16" t="e">
        <f>IF(Wedstrijden!#REF!="Indoor",1,0)</f>
        <v>#REF!</v>
      </c>
      <c r="H64" s="16" t="e">
        <f>Wedstrijden!#REF!</f>
        <v>#REF!</v>
      </c>
      <c r="I64" s="16" t="e">
        <f>IF(Wedstrijden!#REF!="Nee",0,IF(Wedstrijden!#REF!="Ja",1,""))</f>
        <v>#REF!</v>
      </c>
      <c r="J64" s="16" t="e">
        <f>IF(Wedstrijden!#REF!&lt;&gt;"",Wedstrijden!#REF!,"")</f>
        <v>#REF!</v>
      </c>
      <c r="BJ64" s="16" t="str">
        <f>IF(COUNTA(Wedstrijden!U58:AC58)&lt;&gt;0,1,"")</f>
        <v/>
      </c>
      <c r="BK64" s="16" t="str">
        <f t="shared" si="0"/>
        <v/>
      </c>
      <c r="BL64" s="16" t="e">
        <f>IF(Wedstrijden!#REF!="x","AA","")</f>
        <v>#REF!</v>
      </c>
      <c r="BM64" s="16" t="e">
        <f>IF(Wedstrijden!#REF!="x","A","")</f>
        <v>#REF!</v>
      </c>
      <c r="BN64" s="16" t="str">
        <f>IF(Wedstrijden!U58="x","B1","")</f>
        <v/>
      </c>
      <c r="BO64" s="16" t="e">
        <f>IF(Wedstrijden!#REF!="x","BB","")</f>
        <v>#REF!</v>
      </c>
      <c r="BP64" s="16" t="str">
        <f>IF(Wedstrijden!W58="x","B","")</f>
        <v/>
      </c>
      <c r="BQ64" s="16" t="str">
        <f>IF(Wedstrijden!X58="x","L1","")</f>
        <v/>
      </c>
      <c r="BR64" s="16" t="str">
        <f>IF(Wedstrijden!Y58="x","L2","")</f>
        <v/>
      </c>
      <c r="BS64" s="16" t="str">
        <f>IF(Wedstrijden!Z58="x","M1","")</f>
        <v/>
      </c>
      <c r="BT64" s="16" t="str">
        <f>IF(Wedstrijden!AA58="x","M2","")</f>
        <v/>
      </c>
      <c r="BU64" s="16" t="str">
        <f>IF(Wedstrijden!AB58="x","Z1","")</f>
        <v/>
      </c>
      <c r="BV64" s="16" t="str">
        <f>IF(Wedstrijden!AC58="x","Z2","")</f>
        <v/>
      </c>
      <c r="BW64" s="16">
        <f>IF(COUNTA(Wedstrijden!L58:T58)&lt;&gt;0,1,"")</f>
        <v>1</v>
      </c>
      <c r="BX64" s="16">
        <f t="shared" si="1"/>
        <v>1</v>
      </c>
      <c r="BY64" s="16" t="str">
        <f>IF(Wedstrijden!L58="x","BB","")</f>
        <v>BB</v>
      </c>
      <c r="BZ64" s="16" t="str">
        <f>IF(Wedstrijden!M58="x","B","")</f>
        <v>B</v>
      </c>
      <c r="CA64" s="16" t="str">
        <f>IF(Wedstrijden!N58="x","L1","")</f>
        <v>L1</v>
      </c>
      <c r="CB64" s="16" t="str">
        <f>IF(Wedstrijden!O58="x","L2","")</f>
        <v>L2</v>
      </c>
      <c r="CC64" s="16" t="str">
        <f>IF(Wedstrijden!P58="x","M1","")</f>
        <v>M1</v>
      </c>
      <c r="CD64" s="16" t="str">
        <f>IF(Wedstrijden!Q58="x","M2","")</f>
        <v>M2</v>
      </c>
      <c r="CE64" s="16" t="str">
        <f>IF(Wedstrijden!R58="x","Z1","")</f>
        <v/>
      </c>
      <c r="CF64" s="16" t="str">
        <f>IF(Wedstrijden!S58="x","Z2","")</f>
        <v/>
      </c>
      <c r="CG64" s="16" t="str">
        <f>IF(Wedstrijden!T58="x","ZZL","")</f>
        <v/>
      </c>
      <c r="CL64" s="16" t="str">
        <f>IF(COUNTA(Wedstrijden!AR58:BB58)&lt;&gt;0,2,"")</f>
        <v/>
      </c>
      <c r="CM64" s="16" t="str">
        <f t="shared" si="2"/>
        <v/>
      </c>
      <c r="CN64" s="16" t="str">
        <f>IF(Wedstrijden!AR58="x","AA","")</f>
        <v/>
      </c>
      <c r="CO64" s="16" t="str">
        <f>IF(Wedstrijden!AS58="x","A","")</f>
        <v/>
      </c>
      <c r="CP64" s="16" t="str">
        <f>IF(Wedstrijden!AT58="x","BB","")</f>
        <v/>
      </c>
      <c r="CQ64" s="16" t="str">
        <f>IF(Wedstrijden!AU58="x","B","")</f>
        <v/>
      </c>
      <c r="CR64" s="16" t="str">
        <f>IF(Wedstrijden!AV58="x","L","")</f>
        <v/>
      </c>
      <c r="CS64" s="16" t="str">
        <f>IF(Wedstrijden!AW58="x","M","")</f>
        <v/>
      </c>
      <c r="CT64" s="16" t="str">
        <f>IF(Wedstrijden!AX58="x","Z","")</f>
        <v/>
      </c>
      <c r="CU64" s="16" t="str">
        <f>IF(Wedstrijden!BB58="x","ZZ","")</f>
        <v/>
      </c>
      <c r="CV64" s="16" t="str">
        <f>IF(COUNTA(Wedstrijden!AI58:AP58)&lt;&gt;0,2,"")</f>
        <v/>
      </c>
      <c r="CW64" s="16" t="str">
        <f t="shared" si="3"/>
        <v/>
      </c>
      <c r="CX64" s="16" t="str">
        <f>IF(Wedstrijden!AI58="x","BB","")</f>
        <v/>
      </c>
      <c r="CY64" s="16" t="str">
        <f>IF(Wedstrijden!AJ58="x","B","")</f>
        <v/>
      </c>
      <c r="CZ64" s="16" t="str">
        <f>IF(Wedstrijden!AK58="x","L","")</f>
        <v/>
      </c>
      <c r="DA64" s="16" t="str">
        <f>IF(Wedstrijden!AL58="x","M","")</f>
        <v/>
      </c>
      <c r="DB64" s="16" t="str">
        <f>IF(Wedstrijden!AM58="x","Z","")</f>
        <v/>
      </c>
      <c r="DC64" s="16" t="str">
        <f>IF(Wedstrijden!AN58="x","ZZ","")</f>
        <v/>
      </c>
      <c r="DD64" s="16" t="str">
        <f>IF(Wedstrijden!AP58="x","1.40","")</f>
        <v/>
      </c>
      <c r="DE64" s="16" t="str">
        <f>IF(COUNTA(Wedstrijden!BC58:BE58)&lt;&gt;0,6,"")</f>
        <v/>
      </c>
      <c r="DF64" s="16" t="str">
        <f t="shared" si="4"/>
        <v/>
      </c>
      <c r="DG64" s="16" t="str">
        <f>IF(Wedstrijden!BC58="x","L","")</f>
        <v/>
      </c>
      <c r="DH64" s="16" t="str">
        <f>IF(Wedstrijden!BD58="x","M","")</f>
        <v/>
      </c>
      <c r="DI64" s="16" t="str">
        <f>IF(Wedstrijden!BE58="x","Z","")</f>
        <v/>
      </c>
      <c r="DJ64" s="16" t="str">
        <f>IF(Wedstrijden!BF58="x","Z","")</f>
        <v/>
      </c>
      <c r="DK64" s="16" t="str">
        <f>IF(COUNTA(Wedstrijden!BG58:BI58)&lt;&gt;0,6,"")</f>
        <v/>
      </c>
      <c r="DL64" s="16" t="str">
        <f t="shared" si="5"/>
        <v/>
      </c>
      <c r="DM64" s="16" t="str">
        <f>IF(Wedstrijden!BG58="x","L","")</f>
        <v/>
      </c>
      <c r="DN64" s="16" t="str">
        <f>IF(Wedstrijden!BH58="x","M","")</f>
        <v/>
      </c>
      <c r="DO64" s="16" t="str">
        <f>IF(Wedstrijden!BI58="x","Z","")</f>
        <v/>
      </c>
      <c r="DP64" s="16" t="str">
        <f>IF(Wedstrijden!BJ58="x","Z","")</f>
        <v/>
      </c>
    </row>
    <row r="65" spans="1:120" ht="14.4" x14ac:dyDescent="0.3">
      <c r="A65" s="18" t="str">
        <f>Wedstrijden!A59</f>
        <v>4-5-2025</v>
      </c>
      <c r="B65" s="16" t="str">
        <f>IFERROR(VLOOKUP(Wedstrijden!#REF!,#REF!,2,FALSE),"")</f>
        <v/>
      </c>
      <c r="C65" s="16" t="str">
        <f>Wedstrijden!E59</f>
        <v>KNHS Kring De Drie Stromen</v>
      </c>
      <c r="D65" s="16" t="str">
        <f>IFERROR(VLOOKUP(Wedstrijden!#REF!,#REF!,2,FALSE),"")</f>
        <v/>
      </c>
      <c r="E65" s="16" t="str">
        <f>IFERROR(VLOOKUP(Wedstrijden!#REF!,#REF!,5,FALSE),"")</f>
        <v/>
      </c>
      <c r="F65" s="16" t="e">
        <f>IF(Wedstrijden!#REF!&lt;&gt;"",Wedstrijden!#REF!,"")</f>
        <v>#REF!</v>
      </c>
      <c r="G65" s="16" t="e">
        <f>IF(Wedstrijden!#REF!="Indoor",1,0)</f>
        <v>#REF!</v>
      </c>
      <c r="H65" s="16" t="e">
        <f>Wedstrijden!#REF!</f>
        <v>#REF!</v>
      </c>
      <c r="I65" s="16" t="e">
        <f>IF(Wedstrijden!#REF!="Nee",0,IF(Wedstrijden!#REF!="Ja",1,""))</f>
        <v>#REF!</v>
      </c>
      <c r="J65" s="16" t="e">
        <f>IF(Wedstrijden!#REF!&lt;&gt;"",Wedstrijden!#REF!,"")</f>
        <v>#REF!</v>
      </c>
      <c r="BJ65" s="16" t="str">
        <f>IF(COUNTA(Wedstrijden!U59:AC59)&lt;&gt;0,1,"")</f>
        <v/>
      </c>
      <c r="BK65" s="16" t="str">
        <f t="shared" si="0"/>
        <v/>
      </c>
      <c r="BL65" s="16" t="e">
        <f>IF(Wedstrijden!#REF!="x","AA","")</f>
        <v>#REF!</v>
      </c>
      <c r="BM65" s="16" t="e">
        <f>IF(Wedstrijden!#REF!="x","A","")</f>
        <v>#REF!</v>
      </c>
      <c r="BN65" s="16" t="str">
        <f>IF(Wedstrijden!U59="x","B1","")</f>
        <v/>
      </c>
      <c r="BO65" s="16" t="e">
        <f>IF(Wedstrijden!#REF!="x","BB","")</f>
        <v>#REF!</v>
      </c>
      <c r="BP65" s="16" t="str">
        <f>IF(Wedstrijden!W59="x","B","")</f>
        <v/>
      </c>
      <c r="BQ65" s="16" t="str">
        <f>IF(Wedstrijden!X59="x","L1","")</f>
        <v/>
      </c>
      <c r="BR65" s="16" t="str">
        <f>IF(Wedstrijden!Y59="x","L2","")</f>
        <v/>
      </c>
      <c r="BS65" s="16" t="str">
        <f>IF(Wedstrijden!Z59="x","M1","")</f>
        <v/>
      </c>
      <c r="BT65" s="16" t="str">
        <f>IF(Wedstrijden!AA59="x","M2","")</f>
        <v/>
      </c>
      <c r="BU65" s="16" t="str">
        <f>IF(Wedstrijden!AB59="x","Z1","")</f>
        <v/>
      </c>
      <c r="BV65" s="16" t="str">
        <f>IF(Wedstrijden!AC59="x","Z2","")</f>
        <v/>
      </c>
      <c r="BW65" s="16" t="str">
        <f>IF(COUNTA(Wedstrijden!L59:T59)&lt;&gt;0,1,"")</f>
        <v/>
      </c>
      <c r="BX65" s="16" t="str">
        <f t="shared" si="1"/>
        <v/>
      </c>
      <c r="BY65" s="16" t="str">
        <f>IF(Wedstrijden!L59="x","BB","")</f>
        <v/>
      </c>
      <c r="BZ65" s="16" t="str">
        <f>IF(Wedstrijden!M59="x","B","")</f>
        <v/>
      </c>
      <c r="CA65" s="16" t="str">
        <f>IF(Wedstrijden!N59="x","L1","")</f>
        <v/>
      </c>
      <c r="CB65" s="16" t="str">
        <f>IF(Wedstrijden!O59="x","L2","")</f>
        <v/>
      </c>
      <c r="CC65" s="16" t="str">
        <f>IF(Wedstrijden!P59="x","M1","")</f>
        <v/>
      </c>
      <c r="CD65" s="16" t="str">
        <f>IF(Wedstrijden!Q59="x","M2","")</f>
        <v/>
      </c>
      <c r="CE65" s="16" t="str">
        <f>IF(Wedstrijden!R59="x","Z1","")</f>
        <v/>
      </c>
      <c r="CF65" s="16" t="str">
        <f>IF(Wedstrijden!S59="x","Z2","")</f>
        <v/>
      </c>
      <c r="CG65" s="16" t="str">
        <f>IF(Wedstrijden!T59="x","ZZL","")</f>
        <v/>
      </c>
      <c r="CL65" s="16">
        <f>IF(COUNTA(Wedstrijden!AR59:BB59)&lt;&gt;0,2,"")</f>
        <v>2</v>
      </c>
      <c r="CM65" s="16">
        <f t="shared" si="2"/>
        <v>2</v>
      </c>
      <c r="CN65" s="16" t="str">
        <f>IF(Wedstrijden!AR59="x","AA","")</f>
        <v>AA</v>
      </c>
      <c r="CO65" s="16" t="str">
        <f>IF(Wedstrijden!AS59="x","A","")</f>
        <v>A</v>
      </c>
      <c r="CP65" s="16" t="str">
        <f>IF(Wedstrijden!AT59="x","BB","")</f>
        <v>BB</v>
      </c>
      <c r="CQ65" s="16" t="str">
        <f>IF(Wedstrijden!AU59="x","B","")</f>
        <v>B</v>
      </c>
      <c r="CR65" s="16" t="str">
        <f>IF(Wedstrijden!AV59="x","L","")</f>
        <v>L</v>
      </c>
      <c r="CS65" s="16" t="str">
        <f>IF(Wedstrijden!AW59="x","M","")</f>
        <v>M</v>
      </c>
      <c r="CT65" s="16" t="str">
        <f>IF(Wedstrijden!AX59="x","Z","")</f>
        <v>Z</v>
      </c>
      <c r="CU65" s="16" t="str">
        <f>IF(Wedstrijden!BB59="x","ZZ","")</f>
        <v/>
      </c>
      <c r="CV65" s="16">
        <f>IF(COUNTA(Wedstrijden!AI59:AP59)&lt;&gt;0,2,"")</f>
        <v>2</v>
      </c>
      <c r="CW65" s="16">
        <f t="shared" si="3"/>
        <v>1</v>
      </c>
      <c r="CX65" s="16" t="str">
        <f>IF(Wedstrijden!AI59="x","BB","")</f>
        <v>BB</v>
      </c>
      <c r="CY65" s="16" t="str">
        <f>IF(Wedstrijden!AJ59="x","B","")</f>
        <v>B</v>
      </c>
      <c r="CZ65" s="16" t="str">
        <f>IF(Wedstrijden!AK59="x","L","")</f>
        <v>L</v>
      </c>
      <c r="DA65" s="16" t="str">
        <f>IF(Wedstrijden!AL59="x","M","")</f>
        <v/>
      </c>
      <c r="DB65" s="16" t="str">
        <f>IF(Wedstrijden!AM59="x","Z","")</f>
        <v/>
      </c>
      <c r="DC65" s="16" t="str">
        <f>IF(Wedstrijden!AN59="x","ZZ","")</f>
        <v/>
      </c>
      <c r="DD65" s="16" t="str">
        <f>IF(Wedstrijden!AP59="x","1.40","")</f>
        <v/>
      </c>
      <c r="DE65" s="16" t="str">
        <f>IF(COUNTA(Wedstrijden!BC59:BE59)&lt;&gt;0,6,"")</f>
        <v/>
      </c>
      <c r="DF65" s="16" t="str">
        <f t="shared" si="4"/>
        <v/>
      </c>
      <c r="DG65" s="16" t="str">
        <f>IF(Wedstrijden!BC59="x","L","")</f>
        <v/>
      </c>
      <c r="DH65" s="16" t="str">
        <f>IF(Wedstrijden!BD59="x","M","")</f>
        <v/>
      </c>
      <c r="DI65" s="16" t="str">
        <f>IF(Wedstrijden!BE59="x","Z","")</f>
        <v/>
      </c>
      <c r="DJ65" s="16" t="str">
        <f>IF(Wedstrijden!BF59="x","Z","")</f>
        <v/>
      </c>
      <c r="DK65" s="16" t="str">
        <f>IF(COUNTA(Wedstrijden!BG59:BI59)&lt;&gt;0,6,"")</f>
        <v/>
      </c>
      <c r="DL65" s="16" t="str">
        <f t="shared" si="5"/>
        <v/>
      </c>
      <c r="DM65" s="16" t="str">
        <f>IF(Wedstrijden!BG59="x","L","")</f>
        <v/>
      </c>
      <c r="DN65" s="16" t="str">
        <f>IF(Wedstrijden!BH59="x","M","")</f>
        <v/>
      </c>
      <c r="DO65" s="16" t="str">
        <f>IF(Wedstrijden!BI59="x","Z","")</f>
        <v/>
      </c>
      <c r="DP65" s="16" t="str">
        <f>IF(Wedstrijden!BJ59="x","Z","")</f>
        <v/>
      </c>
    </row>
    <row r="66" spans="1:120" ht="14.4" x14ac:dyDescent="0.3">
      <c r="A66" s="18" t="str">
        <f>Wedstrijden!A60</f>
        <v>4-5-2025</v>
      </c>
      <c r="B66" s="16" t="str">
        <f>IFERROR(VLOOKUP(Wedstrijden!#REF!,#REF!,2,FALSE),"")</f>
        <v/>
      </c>
      <c r="C66" s="16" t="str">
        <f>Wedstrijden!E60</f>
        <v>KNHS Kring Tusken Waad En Klif</v>
      </c>
      <c r="D66" s="16" t="str">
        <f>IFERROR(VLOOKUP(Wedstrijden!#REF!,#REF!,2,FALSE),"")</f>
        <v/>
      </c>
      <c r="E66" s="16" t="str">
        <f>IFERROR(VLOOKUP(Wedstrijden!#REF!,#REF!,5,FALSE),"")</f>
        <v/>
      </c>
      <c r="F66" s="16" t="e">
        <f>IF(Wedstrijden!#REF!&lt;&gt;"",Wedstrijden!#REF!,"")</f>
        <v>#REF!</v>
      </c>
      <c r="G66" s="16" t="e">
        <f>IF(Wedstrijden!#REF!="Indoor",1,0)</f>
        <v>#REF!</v>
      </c>
      <c r="H66" s="16" t="e">
        <f>Wedstrijden!#REF!</f>
        <v>#REF!</v>
      </c>
      <c r="I66" s="16" t="e">
        <f>IF(Wedstrijden!#REF!="Nee",0,IF(Wedstrijden!#REF!="Ja",1,""))</f>
        <v>#REF!</v>
      </c>
      <c r="J66" s="16" t="e">
        <f>IF(Wedstrijden!#REF!&lt;&gt;"",Wedstrijden!#REF!,"")</f>
        <v>#REF!</v>
      </c>
      <c r="BJ66" s="16" t="str">
        <f>IF(COUNTA(Wedstrijden!U60:AC60)&lt;&gt;0,1,"")</f>
        <v/>
      </c>
      <c r="BK66" s="16" t="str">
        <f t="shared" si="0"/>
        <v/>
      </c>
      <c r="BL66" s="16" t="e">
        <f>IF(Wedstrijden!#REF!="x","AA","")</f>
        <v>#REF!</v>
      </c>
      <c r="BM66" s="16" t="e">
        <f>IF(Wedstrijden!#REF!="x","A","")</f>
        <v>#REF!</v>
      </c>
      <c r="BN66" s="16" t="str">
        <f>IF(Wedstrijden!U60="x","B1","")</f>
        <v/>
      </c>
      <c r="BO66" s="16" t="e">
        <f>IF(Wedstrijden!#REF!="x","BB","")</f>
        <v>#REF!</v>
      </c>
      <c r="BP66" s="16" t="str">
        <f>IF(Wedstrijden!W60="x","B","")</f>
        <v/>
      </c>
      <c r="BQ66" s="16" t="str">
        <f>IF(Wedstrijden!X60="x","L1","")</f>
        <v/>
      </c>
      <c r="BR66" s="16" t="str">
        <f>IF(Wedstrijden!Y60="x","L2","")</f>
        <v/>
      </c>
      <c r="BS66" s="16" t="str">
        <f>IF(Wedstrijden!Z60="x","M1","")</f>
        <v/>
      </c>
      <c r="BT66" s="16" t="str">
        <f>IF(Wedstrijden!AA60="x","M2","")</f>
        <v/>
      </c>
      <c r="BU66" s="16" t="str">
        <f>IF(Wedstrijden!AB60="x","Z1","")</f>
        <v/>
      </c>
      <c r="BV66" s="16" t="str">
        <f>IF(Wedstrijden!AC60="x","Z2","")</f>
        <v/>
      </c>
      <c r="BW66" s="16" t="str">
        <f>IF(COUNTA(Wedstrijden!L60:T60)&lt;&gt;0,1,"")</f>
        <v/>
      </c>
      <c r="BX66" s="16" t="str">
        <f t="shared" si="1"/>
        <v/>
      </c>
      <c r="BY66" s="16" t="str">
        <f>IF(Wedstrijden!L60="x","BB","")</f>
        <v/>
      </c>
      <c r="BZ66" s="16" t="str">
        <f>IF(Wedstrijden!M60="x","B","")</f>
        <v/>
      </c>
      <c r="CA66" s="16" t="str">
        <f>IF(Wedstrijden!N60="x","L1","")</f>
        <v/>
      </c>
      <c r="CB66" s="16" t="str">
        <f>IF(Wedstrijden!O60="x","L2","")</f>
        <v/>
      </c>
      <c r="CC66" s="16" t="str">
        <f>IF(Wedstrijden!P60="x","M1","")</f>
        <v/>
      </c>
      <c r="CD66" s="16" t="str">
        <f>IF(Wedstrijden!Q60="x","M2","")</f>
        <v/>
      </c>
      <c r="CE66" s="16" t="str">
        <f>IF(Wedstrijden!R60="x","Z1","")</f>
        <v/>
      </c>
      <c r="CF66" s="16" t="str">
        <f>IF(Wedstrijden!S60="x","Z2","")</f>
        <v/>
      </c>
      <c r="CG66" s="16" t="str">
        <f>IF(Wedstrijden!T60="x","ZZL","")</f>
        <v/>
      </c>
      <c r="CL66" s="16" t="str">
        <f>IF(COUNTA(Wedstrijden!AR60:BB60)&lt;&gt;0,2,"")</f>
        <v/>
      </c>
      <c r="CM66" s="16" t="str">
        <f t="shared" si="2"/>
        <v/>
      </c>
      <c r="CN66" s="16" t="str">
        <f>IF(Wedstrijden!AR60="x","AA","")</f>
        <v/>
      </c>
      <c r="CO66" s="16" t="str">
        <f>IF(Wedstrijden!AS60="x","A","")</f>
        <v/>
      </c>
      <c r="CP66" s="16" t="str">
        <f>IF(Wedstrijden!AT60="x","BB","")</f>
        <v/>
      </c>
      <c r="CQ66" s="16" t="str">
        <f>IF(Wedstrijden!AU60="x","B","")</f>
        <v/>
      </c>
      <c r="CR66" s="16" t="str">
        <f>IF(Wedstrijden!AV60="x","L","")</f>
        <v/>
      </c>
      <c r="CS66" s="16" t="str">
        <f>IF(Wedstrijden!AW60="x","M","")</f>
        <v/>
      </c>
      <c r="CT66" s="16" t="str">
        <f>IF(Wedstrijden!AX60="x","Z","")</f>
        <v/>
      </c>
      <c r="CU66" s="16" t="str">
        <f>IF(Wedstrijden!BB60="x","ZZ","")</f>
        <v/>
      </c>
      <c r="CV66" s="16" t="str">
        <f>IF(COUNTA(Wedstrijden!AI60:AP60)&lt;&gt;0,2,"")</f>
        <v/>
      </c>
      <c r="CW66" s="16" t="str">
        <f t="shared" si="3"/>
        <v/>
      </c>
      <c r="CX66" s="16" t="str">
        <f>IF(Wedstrijden!AI60="x","BB","")</f>
        <v/>
      </c>
      <c r="CY66" s="16" t="str">
        <f>IF(Wedstrijden!AJ60="x","B","")</f>
        <v/>
      </c>
      <c r="CZ66" s="16" t="str">
        <f>IF(Wedstrijden!AK60="x","L","")</f>
        <v/>
      </c>
      <c r="DA66" s="16" t="str">
        <f>IF(Wedstrijden!AL60="x","M","")</f>
        <v/>
      </c>
      <c r="DB66" s="16" t="str">
        <f>IF(Wedstrijden!AM60="x","Z","")</f>
        <v/>
      </c>
      <c r="DC66" s="16" t="str">
        <f>IF(Wedstrijden!AN60="x","ZZ","")</f>
        <v/>
      </c>
      <c r="DD66" s="16" t="str">
        <f>IF(Wedstrijden!AP60="x","1.40","")</f>
        <v/>
      </c>
      <c r="DE66" s="16" t="str">
        <f>IF(COUNTA(Wedstrijden!BC60:BE60)&lt;&gt;0,6,"")</f>
        <v/>
      </c>
      <c r="DF66" s="16" t="str">
        <f t="shared" si="4"/>
        <v/>
      </c>
      <c r="DG66" s="16" t="str">
        <f>IF(Wedstrijden!BC60="x","L","")</f>
        <v/>
      </c>
      <c r="DH66" s="16" t="str">
        <f>IF(Wedstrijden!BD60="x","M","")</f>
        <v/>
      </c>
      <c r="DI66" s="16" t="str">
        <f>IF(Wedstrijden!BE60="x","Z","")</f>
        <v/>
      </c>
      <c r="DJ66" s="16" t="str">
        <f>IF(Wedstrijden!BF60="x","Z","")</f>
        <v/>
      </c>
      <c r="DK66" s="16" t="str">
        <f>IF(COUNTA(Wedstrijden!BG60:BI60)&lt;&gt;0,6,"")</f>
        <v/>
      </c>
      <c r="DL66" s="16" t="str">
        <f t="shared" si="5"/>
        <v/>
      </c>
      <c r="DM66" s="16" t="str">
        <f>IF(Wedstrijden!BG60="x","L","")</f>
        <v/>
      </c>
      <c r="DN66" s="16" t="str">
        <f>IF(Wedstrijden!BH60="x","M","")</f>
        <v/>
      </c>
      <c r="DO66" s="16" t="str">
        <f>IF(Wedstrijden!BI60="x","Z","")</f>
        <v/>
      </c>
      <c r="DP66" s="16" t="str">
        <f>IF(Wedstrijden!BJ60="x","Z","")</f>
        <v/>
      </c>
    </row>
    <row r="67" spans="1:120" ht="14.4" x14ac:dyDescent="0.3">
      <c r="A67" s="18" t="str">
        <f>Wedstrijden!A61</f>
        <v>4-5-2025</v>
      </c>
      <c r="B67" s="16" t="str">
        <f>IFERROR(VLOOKUP(Wedstrijden!#REF!,#REF!,2,FALSE),"")</f>
        <v/>
      </c>
      <c r="C67" s="16" t="str">
        <f>Wedstrijden!E61</f>
        <v>KNHS Kring Tusken Waad En Klif</v>
      </c>
      <c r="D67" s="16" t="str">
        <f>IFERROR(VLOOKUP(Wedstrijden!#REF!,#REF!,2,FALSE),"")</f>
        <v/>
      </c>
      <c r="E67" s="16" t="str">
        <f>IFERROR(VLOOKUP(Wedstrijden!#REF!,#REF!,5,FALSE),"")</f>
        <v/>
      </c>
      <c r="F67" s="16" t="e">
        <f>IF(Wedstrijden!#REF!&lt;&gt;"",Wedstrijden!#REF!,"")</f>
        <v>#REF!</v>
      </c>
      <c r="G67" s="16" t="e">
        <f>IF(Wedstrijden!#REF!="Indoor",1,0)</f>
        <v>#REF!</v>
      </c>
      <c r="H67" s="16" t="e">
        <f>Wedstrijden!#REF!</f>
        <v>#REF!</v>
      </c>
      <c r="I67" s="16" t="e">
        <f>IF(Wedstrijden!#REF!="Nee",0,IF(Wedstrijden!#REF!="Ja",1,""))</f>
        <v>#REF!</v>
      </c>
      <c r="J67" s="16" t="e">
        <f>IF(Wedstrijden!#REF!&lt;&gt;"",Wedstrijden!#REF!,"")</f>
        <v>#REF!</v>
      </c>
      <c r="BJ67" s="16">
        <f>IF(COUNTA(Wedstrijden!U61:AC61)&lt;&gt;0,1,"")</f>
        <v>1</v>
      </c>
      <c r="BK67" s="16">
        <f t="shared" ref="BK67:BK130" si="6">IF(COUNTBLANK(BJ67) = 1,"",2)</f>
        <v>2</v>
      </c>
      <c r="BL67" s="16" t="e">
        <f>IF(Wedstrijden!#REF!="x","AA","")</f>
        <v>#REF!</v>
      </c>
      <c r="BM67" s="16" t="e">
        <f>IF(Wedstrijden!#REF!="x","A","")</f>
        <v>#REF!</v>
      </c>
      <c r="BN67" s="16" t="str">
        <f>IF(Wedstrijden!U61="x","B1","")</f>
        <v/>
      </c>
      <c r="BO67" s="16" t="e">
        <f>IF(Wedstrijden!#REF!="x","BB","")</f>
        <v>#REF!</v>
      </c>
      <c r="BP67" s="16" t="str">
        <f>IF(Wedstrijden!W61="x","B","")</f>
        <v>B</v>
      </c>
      <c r="BQ67" s="16" t="str">
        <f>IF(Wedstrijden!X61="x","L1","")</f>
        <v>L1</v>
      </c>
      <c r="BR67" s="16" t="str">
        <f>IF(Wedstrijden!Y61="x","L2","")</f>
        <v>L2</v>
      </c>
      <c r="BS67" s="16" t="str">
        <f>IF(Wedstrijden!Z61="x","M1","")</f>
        <v>M1</v>
      </c>
      <c r="BT67" s="16" t="str">
        <f>IF(Wedstrijden!AA61="x","M2","")</f>
        <v>M2</v>
      </c>
      <c r="BU67" s="16" t="str">
        <f>IF(Wedstrijden!AB61="x","Z1","")</f>
        <v>Z1</v>
      </c>
      <c r="BV67" s="16" t="str">
        <f>IF(Wedstrijden!AC61="x","Z2","")</f>
        <v>Z2</v>
      </c>
      <c r="BW67" s="16">
        <f>IF(COUNTA(Wedstrijden!L61:T61)&lt;&gt;0,1,"")</f>
        <v>1</v>
      </c>
      <c r="BX67" s="16">
        <f t="shared" ref="BX67:BX130" si="7">IF(COUNTBLANK(BW67) = 1,"",1)</f>
        <v>1</v>
      </c>
      <c r="BY67" s="16" t="str">
        <f>IF(Wedstrijden!L61="x","BB","")</f>
        <v>BB</v>
      </c>
      <c r="BZ67" s="16" t="str">
        <f>IF(Wedstrijden!M61="x","B","")</f>
        <v>B</v>
      </c>
      <c r="CA67" s="16" t="str">
        <f>IF(Wedstrijden!N61="x","L1","")</f>
        <v>L1</v>
      </c>
      <c r="CB67" s="16" t="str">
        <f>IF(Wedstrijden!O61="x","L2","")</f>
        <v>L2</v>
      </c>
      <c r="CC67" s="16" t="str">
        <f>IF(Wedstrijden!P61="x","M1","")</f>
        <v>M1</v>
      </c>
      <c r="CD67" s="16" t="str">
        <f>IF(Wedstrijden!Q61="x","M2","")</f>
        <v>M2</v>
      </c>
      <c r="CE67" s="16" t="str">
        <f>IF(Wedstrijden!R61="x","Z1","")</f>
        <v>Z1</v>
      </c>
      <c r="CF67" s="16" t="str">
        <f>IF(Wedstrijden!S61="x","Z2","")</f>
        <v>Z2</v>
      </c>
      <c r="CG67" s="16" t="str">
        <f>IF(Wedstrijden!T61="x","ZZL","")</f>
        <v>ZZL</v>
      </c>
      <c r="CL67" s="16" t="str">
        <f>IF(COUNTA(Wedstrijden!AR61:BB61)&lt;&gt;0,2,"")</f>
        <v/>
      </c>
      <c r="CM67" s="16" t="str">
        <f t="shared" ref="CM67:CM130" si="8">IF(COUNTBLANK(CL67) = 1,"",2)</f>
        <v/>
      </c>
      <c r="CN67" s="16" t="str">
        <f>IF(Wedstrijden!AR61="x","AA","")</f>
        <v/>
      </c>
      <c r="CO67" s="16" t="str">
        <f>IF(Wedstrijden!AS61="x","A","")</f>
        <v/>
      </c>
      <c r="CP67" s="16" t="str">
        <f>IF(Wedstrijden!AT61="x","BB","")</f>
        <v/>
      </c>
      <c r="CQ67" s="16" t="str">
        <f>IF(Wedstrijden!AU61="x","B","")</f>
        <v/>
      </c>
      <c r="CR67" s="16" t="str">
        <f>IF(Wedstrijden!AV61="x","L","")</f>
        <v/>
      </c>
      <c r="CS67" s="16" t="str">
        <f>IF(Wedstrijden!AW61="x","M","")</f>
        <v/>
      </c>
      <c r="CT67" s="16" t="str">
        <f>IF(Wedstrijden!AX61="x","Z","")</f>
        <v/>
      </c>
      <c r="CU67" s="16" t="str">
        <f>IF(Wedstrijden!BB61="x","ZZ","")</f>
        <v/>
      </c>
      <c r="CV67" s="16" t="str">
        <f>IF(COUNTA(Wedstrijden!AI61:AP61)&lt;&gt;0,2,"")</f>
        <v/>
      </c>
      <c r="CW67" s="16" t="str">
        <f t="shared" ref="CW67:CW130" si="9">IF(COUNTBLANK(CV67) = 1,"",1)</f>
        <v/>
      </c>
      <c r="CX67" s="16" t="str">
        <f>IF(Wedstrijden!AI61="x","BB","")</f>
        <v/>
      </c>
      <c r="CY67" s="16" t="str">
        <f>IF(Wedstrijden!AJ61="x","B","")</f>
        <v/>
      </c>
      <c r="CZ67" s="16" t="str">
        <f>IF(Wedstrijden!AK61="x","L","")</f>
        <v/>
      </c>
      <c r="DA67" s="16" t="str">
        <f>IF(Wedstrijden!AL61="x","M","")</f>
        <v/>
      </c>
      <c r="DB67" s="16" t="str">
        <f>IF(Wedstrijden!AM61="x","Z","")</f>
        <v/>
      </c>
      <c r="DC67" s="16" t="str">
        <f>IF(Wedstrijden!AN61="x","ZZ","")</f>
        <v/>
      </c>
      <c r="DD67" s="16" t="str">
        <f>IF(Wedstrijden!AP61="x","1.40","")</f>
        <v/>
      </c>
      <c r="DE67" s="16" t="str">
        <f>IF(COUNTA(Wedstrijden!BC61:BE61)&lt;&gt;0,6,"")</f>
        <v/>
      </c>
      <c r="DF67" s="16" t="str">
        <f t="shared" ref="DF67:DF130" si="10">IF(COUNTBLANK(DE67) = 1,"",2)</f>
        <v/>
      </c>
      <c r="DG67" s="16" t="str">
        <f>IF(Wedstrijden!BC61="x","L","")</f>
        <v/>
      </c>
      <c r="DH67" s="16" t="str">
        <f>IF(Wedstrijden!BD61="x","M","")</f>
        <v/>
      </c>
      <c r="DI67" s="16" t="str">
        <f>IF(Wedstrijden!BE61="x","Z","")</f>
        <v/>
      </c>
      <c r="DJ67" s="16" t="str">
        <f>IF(Wedstrijden!BF61="x","Z","")</f>
        <v/>
      </c>
      <c r="DK67" s="16" t="str">
        <f>IF(COUNTA(Wedstrijden!BG61:BI61)&lt;&gt;0,6,"")</f>
        <v/>
      </c>
      <c r="DL67" s="16" t="str">
        <f t="shared" ref="DL67:DL130" si="11">IF(COUNTBLANK(DK67) = 1,"",1)</f>
        <v/>
      </c>
      <c r="DM67" s="16" t="str">
        <f>IF(Wedstrijden!BG61="x","L","")</f>
        <v/>
      </c>
      <c r="DN67" s="16" t="str">
        <f>IF(Wedstrijden!BH61="x","M","")</f>
        <v/>
      </c>
      <c r="DO67" s="16" t="str">
        <f>IF(Wedstrijden!BI61="x","Z","")</f>
        <v/>
      </c>
      <c r="DP67" s="16" t="str">
        <f>IF(Wedstrijden!BJ61="x","Z","")</f>
        <v/>
      </c>
    </row>
    <row r="68" spans="1:120" ht="14.4" x14ac:dyDescent="0.3">
      <c r="A68" s="18" t="str">
        <f>Wedstrijden!A62</f>
        <v>5-5-2025</v>
      </c>
      <c r="B68" s="16" t="str">
        <f>IFERROR(VLOOKUP(Wedstrijden!#REF!,#REF!,2,FALSE),"")</f>
        <v/>
      </c>
      <c r="C68" s="16" t="str">
        <f>Wedstrijden!E62</f>
        <v>KNHS Kring Noord Oost Friesland</v>
      </c>
      <c r="D68" s="16" t="str">
        <f>IFERROR(VLOOKUP(Wedstrijden!#REF!,#REF!,2,FALSE),"")</f>
        <v/>
      </c>
      <c r="E68" s="16" t="str">
        <f>IFERROR(VLOOKUP(Wedstrijden!#REF!,#REF!,5,FALSE),"")</f>
        <v/>
      </c>
      <c r="F68" s="16" t="e">
        <f>IF(Wedstrijden!#REF!&lt;&gt;"",Wedstrijden!#REF!,"")</f>
        <v>#REF!</v>
      </c>
      <c r="G68" s="16" t="e">
        <f>IF(Wedstrijden!#REF!="Indoor",1,0)</f>
        <v>#REF!</v>
      </c>
      <c r="H68" s="16" t="e">
        <f>Wedstrijden!#REF!</f>
        <v>#REF!</v>
      </c>
      <c r="I68" s="16" t="e">
        <f>IF(Wedstrijden!#REF!="Nee",0,IF(Wedstrijden!#REF!="Ja",1,""))</f>
        <v>#REF!</v>
      </c>
      <c r="J68" s="16" t="e">
        <f>IF(Wedstrijden!#REF!&lt;&gt;"",Wedstrijden!#REF!,"")</f>
        <v>#REF!</v>
      </c>
      <c r="BJ68" s="16">
        <f>IF(COUNTA(Wedstrijden!U62:AC62)&lt;&gt;0,1,"")</f>
        <v>1</v>
      </c>
      <c r="BK68" s="16">
        <f t="shared" si="6"/>
        <v>2</v>
      </c>
      <c r="BL68" s="16" t="e">
        <f>IF(Wedstrijden!#REF!="x","AA","")</f>
        <v>#REF!</v>
      </c>
      <c r="BM68" s="16" t="e">
        <f>IF(Wedstrijden!#REF!="x","A","")</f>
        <v>#REF!</v>
      </c>
      <c r="BN68" s="16" t="str">
        <f>IF(Wedstrijden!U62="x","B1","")</f>
        <v>B1</v>
      </c>
      <c r="BO68" s="16" t="e">
        <f>IF(Wedstrijden!#REF!="x","BB","")</f>
        <v>#REF!</v>
      </c>
      <c r="BP68" s="16" t="str">
        <f>IF(Wedstrijden!W62="x","B","")</f>
        <v/>
      </c>
      <c r="BQ68" s="16" t="str">
        <f>IF(Wedstrijden!X62="x","L1","")</f>
        <v/>
      </c>
      <c r="BR68" s="16" t="str">
        <f>IF(Wedstrijden!Y62="x","L2","")</f>
        <v/>
      </c>
      <c r="BS68" s="16" t="str">
        <f>IF(Wedstrijden!Z62="x","M1","")</f>
        <v/>
      </c>
      <c r="BT68" s="16" t="str">
        <f>IF(Wedstrijden!AA62="x","M2","")</f>
        <v/>
      </c>
      <c r="BU68" s="16" t="str">
        <f>IF(Wedstrijden!AB62="x","Z1","")</f>
        <v/>
      </c>
      <c r="BV68" s="16" t="str">
        <f>IF(Wedstrijden!AC62="x","Z2","")</f>
        <v/>
      </c>
      <c r="BW68" s="16" t="str">
        <f>IF(COUNTA(Wedstrijden!L62:T62)&lt;&gt;0,1,"")</f>
        <v/>
      </c>
      <c r="BX68" s="16" t="str">
        <f t="shared" si="7"/>
        <v/>
      </c>
      <c r="BY68" s="16" t="str">
        <f>IF(Wedstrijden!L62="x","BB","")</f>
        <v/>
      </c>
      <c r="BZ68" s="16" t="str">
        <f>IF(Wedstrijden!M62="x","B","")</f>
        <v/>
      </c>
      <c r="CA68" s="16" t="str">
        <f>IF(Wedstrijden!N62="x","L1","")</f>
        <v/>
      </c>
      <c r="CB68" s="16" t="str">
        <f>IF(Wedstrijden!O62="x","L2","")</f>
        <v/>
      </c>
      <c r="CC68" s="16" t="str">
        <f>IF(Wedstrijden!P62="x","M1","")</f>
        <v/>
      </c>
      <c r="CD68" s="16" t="str">
        <f>IF(Wedstrijden!Q62="x","M2","")</f>
        <v/>
      </c>
      <c r="CE68" s="16" t="str">
        <f>IF(Wedstrijden!R62="x","Z1","")</f>
        <v/>
      </c>
      <c r="CF68" s="16" t="str">
        <f>IF(Wedstrijden!S62="x","Z2","")</f>
        <v/>
      </c>
      <c r="CG68" s="16" t="str">
        <f>IF(Wedstrijden!T62="x","ZZL","")</f>
        <v/>
      </c>
      <c r="CL68" s="16" t="str">
        <f>IF(COUNTA(Wedstrijden!AR62:BB62)&lt;&gt;0,2,"")</f>
        <v/>
      </c>
      <c r="CM68" s="16" t="str">
        <f t="shared" si="8"/>
        <v/>
      </c>
      <c r="CN68" s="16" t="str">
        <f>IF(Wedstrijden!AR62="x","AA","")</f>
        <v/>
      </c>
      <c r="CO68" s="16" t="str">
        <f>IF(Wedstrijden!AS62="x","A","")</f>
        <v/>
      </c>
      <c r="CP68" s="16" t="str">
        <f>IF(Wedstrijden!AT62="x","BB","")</f>
        <v/>
      </c>
      <c r="CQ68" s="16" t="str">
        <f>IF(Wedstrijden!AU62="x","B","")</f>
        <v/>
      </c>
      <c r="CR68" s="16" t="str">
        <f>IF(Wedstrijden!AV62="x","L","")</f>
        <v/>
      </c>
      <c r="CS68" s="16" t="str">
        <f>IF(Wedstrijden!AW62="x","M","")</f>
        <v/>
      </c>
      <c r="CT68" s="16" t="str">
        <f>IF(Wedstrijden!AX62="x","Z","")</f>
        <v/>
      </c>
      <c r="CU68" s="16" t="str">
        <f>IF(Wedstrijden!BB62="x","ZZ","")</f>
        <v/>
      </c>
      <c r="CV68" s="16" t="str">
        <f>IF(COUNTA(Wedstrijden!AI62:AP62)&lt;&gt;0,2,"")</f>
        <v/>
      </c>
      <c r="CW68" s="16" t="str">
        <f t="shared" si="9"/>
        <v/>
      </c>
      <c r="CX68" s="16" t="str">
        <f>IF(Wedstrijden!AI62="x","BB","")</f>
        <v/>
      </c>
      <c r="CY68" s="16" t="str">
        <f>IF(Wedstrijden!AJ62="x","B","")</f>
        <v/>
      </c>
      <c r="CZ68" s="16" t="str">
        <f>IF(Wedstrijden!AK62="x","L","")</f>
        <v/>
      </c>
      <c r="DA68" s="16" t="str">
        <f>IF(Wedstrijden!AL62="x","M","")</f>
        <v/>
      </c>
      <c r="DB68" s="16" t="str">
        <f>IF(Wedstrijden!AM62="x","Z","")</f>
        <v/>
      </c>
      <c r="DC68" s="16" t="str">
        <f>IF(Wedstrijden!AN62="x","ZZ","")</f>
        <v/>
      </c>
      <c r="DD68" s="16" t="str">
        <f>IF(Wedstrijden!AP62="x","1.40","")</f>
        <v/>
      </c>
      <c r="DE68" s="16" t="str">
        <f>IF(COUNTA(Wedstrijden!BC62:BE62)&lt;&gt;0,6,"")</f>
        <v/>
      </c>
      <c r="DF68" s="16" t="str">
        <f t="shared" si="10"/>
        <v/>
      </c>
      <c r="DG68" s="16" t="str">
        <f>IF(Wedstrijden!BC62="x","L","")</f>
        <v/>
      </c>
      <c r="DH68" s="16" t="str">
        <f>IF(Wedstrijden!BD62="x","M","")</f>
        <v/>
      </c>
      <c r="DI68" s="16" t="str">
        <f>IF(Wedstrijden!BE62="x","Z","")</f>
        <v/>
      </c>
      <c r="DJ68" s="16" t="str">
        <f>IF(Wedstrijden!BF62="x","Z","")</f>
        <v/>
      </c>
      <c r="DK68" s="16" t="str">
        <f>IF(COUNTA(Wedstrijden!BG62:BI62)&lt;&gt;0,6,"")</f>
        <v/>
      </c>
      <c r="DL68" s="16" t="str">
        <f t="shared" si="11"/>
        <v/>
      </c>
      <c r="DM68" s="16" t="str">
        <f>IF(Wedstrijden!BG62="x","L","")</f>
        <v/>
      </c>
      <c r="DN68" s="16" t="str">
        <f>IF(Wedstrijden!BH62="x","M","")</f>
        <v/>
      </c>
      <c r="DO68" s="16" t="str">
        <f>IF(Wedstrijden!BI62="x","Z","")</f>
        <v/>
      </c>
      <c r="DP68" s="16" t="str">
        <f>IF(Wedstrijden!BJ62="x","Z","")</f>
        <v/>
      </c>
    </row>
    <row r="69" spans="1:120" ht="14.4" x14ac:dyDescent="0.3">
      <c r="A69" s="18" t="str">
        <f>Wedstrijden!A63</f>
        <v>6-5-2025</v>
      </c>
      <c r="B69" s="16" t="str">
        <f>IFERROR(VLOOKUP(Wedstrijden!#REF!,#REF!,2,FALSE),"")</f>
        <v/>
      </c>
      <c r="C69" s="16" t="str">
        <f>Wedstrijden!E63</f>
        <v>KNHS Kring De Drie Stromen</v>
      </c>
      <c r="D69" s="16" t="str">
        <f>IFERROR(VLOOKUP(Wedstrijden!#REF!,#REF!,2,FALSE),"")</f>
        <v/>
      </c>
      <c r="E69" s="16" t="str">
        <f>IFERROR(VLOOKUP(Wedstrijden!#REF!,#REF!,5,FALSE),"")</f>
        <v/>
      </c>
      <c r="F69" s="16" t="e">
        <f>IF(Wedstrijden!#REF!&lt;&gt;"",Wedstrijden!#REF!,"")</f>
        <v>#REF!</v>
      </c>
      <c r="G69" s="16" t="e">
        <f>IF(Wedstrijden!#REF!="Indoor",1,0)</f>
        <v>#REF!</v>
      </c>
      <c r="H69" s="16" t="e">
        <f>Wedstrijden!#REF!</f>
        <v>#REF!</v>
      </c>
      <c r="I69" s="16" t="e">
        <f>IF(Wedstrijden!#REF!="Nee",0,IF(Wedstrijden!#REF!="Ja",1,""))</f>
        <v>#REF!</v>
      </c>
      <c r="J69" s="16" t="e">
        <f>IF(Wedstrijden!#REF!&lt;&gt;"",Wedstrijden!#REF!,"")</f>
        <v>#REF!</v>
      </c>
      <c r="BJ69" s="16">
        <f>IF(COUNTA(Wedstrijden!U63:AC63)&lt;&gt;0,1,"")</f>
        <v>1</v>
      </c>
      <c r="BK69" s="16">
        <f t="shared" si="6"/>
        <v>2</v>
      </c>
      <c r="BL69" s="16" t="e">
        <f>IF(Wedstrijden!#REF!="x","AA","")</f>
        <v>#REF!</v>
      </c>
      <c r="BM69" s="16" t="e">
        <f>IF(Wedstrijden!#REF!="x","A","")</f>
        <v>#REF!</v>
      </c>
      <c r="BN69" s="16" t="str">
        <f>IF(Wedstrijden!U63="x","B1","")</f>
        <v/>
      </c>
      <c r="BO69" s="16" t="e">
        <f>IF(Wedstrijden!#REF!="x","BB","")</f>
        <v>#REF!</v>
      </c>
      <c r="BP69" s="16" t="str">
        <f>IF(Wedstrijden!W63="x","B","")</f>
        <v>B</v>
      </c>
      <c r="BQ69" s="16" t="str">
        <f>IF(Wedstrijden!X63="x","L1","")</f>
        <v>L1</v>
      </c>
      <c r="BR69" s="16" t="str">
        <f>IF(Wedstrijden!Y63="x","L2","")</f>
        <v>L2</v>
      </c>
      <c r="BS69" s="16" t="str">
        <f>IF(Wedstrijden!Z63="x","M1","")</f>
        <v/>
      </c>
      <c r="BT69" s="16" t="str">
        <f>IF(Wedstrijden!AA63="x","M2","")</f>
        <v/>
      </c>
      <c r="BU69" s="16" t="str">
        <f>IF(Wedstrijden!AB63="x","Z1","")</f>
        <v/>
      </c>
      <c r="BV69" s="16" t="str">
        <f>IF(Wedstrijden!AC63="x","Z2","")</f>
        <v/>
      </c>
      <c r="BW69" s="16">
        <f>IF(COUNTA(Wedstrijden!L63:T63)&lt;&gt;0,1,"")</f>
        <v>1</v>
      </c>
      <c r="BX69" s="16">
        <f t="shared" si="7"/>
        <v>1</v>
      </c>
      <c r="BY69" s="16" t="str">
        <f>IF(Wedstrijden!L63="x","BB","")</f>
        <v/>
      </c>
      <c r="BZ69" s="16" t="str">
        <f>IF(Wedstrijden!M63="x","B","")</f>
        <v>B</v>
      </c>
      <c r="CA69" s="16" t="str">
        <f>IF(Wedstrijden!N63="x","L1","")</f>
        <v>L1</v>
      </c>
      <c r="CB69" s="16" t="str">
        <f>IF(Wedstrijden!O63="x","L2","")</f>
        <v>L2</v>
      </c>
      <c r="CC69" s="16" t="str">
        <f>IF(Wedstrijden!P63="x","M1","")</f>
        <v/>
      </c>
      <c r="CD69" s="16" t="str">
        <f>IF(Wedstrijden!Q63="x","M2","")</f>
        <v/>
      </c>
      <c r="CE69" s="16" t="str">
        <f>IF(Wedstrijden!R63="x","Z1","")</f>
        <v/>
      </c>
      <c r="CF69" s="16" t="str">
        <f>IF(Wedstrijden!S63="x","Z2","")</f>
        <v/>
      </c>
      <c r="CG69" s="16" t="str">
        <f>IF(Wedstrijden!T63="x","ZZL","")</f>
        <v/>
      </c>
      <c r="CL69" s="16" t="str">
        <f>IF(COUNTA(Wedstrijden!AR63:BB63)&lt;&gt;0,2,"")</f>
        <v/>
      </c>
      <c r="CM69" s="16" t="str">
        <f t="shared" si="8"/>
        <v/>
      </c>
      <c r="CN69" s="16" t="str">
        <f>IF(Wedstrijden!AR63="x","AA","")</f>
        <v/>
      </c>
      <c r="CO69" s="16" t="str">
        <f>IF(Wedstrijden!AS63="x","A","")</f>
        <v/>
      </c>
      <c r="CP69" s="16" t="str">
        <f>IF(Wedstrijden!AT63="x","BB","")</f>
        <v/>
      </c>
      <c r="CQ69" s="16" t="str">
        <f>IF(Wedstrijden!AU63="x","B","")</f>
        <v/>
      </c>
      <c r="CR69" s="16" t="str">
        <f>IF(Wedstrijden!AV63="x","L","")</f>
        <v/>
      </c>
      <c r="CS69" s="16" t="str">
        <f>IF(Wedstrijden!AW63="x","M","")</f>
        <v/>
      </c>
      <c r="CT69" s="16" t="str">
        <f>IF(Wedstrijden!AX63="x","Z","")</f>
        <v/>
      </c>
      <c r="CU69" s="16" t="str">
        <f>IF(Wedstrijden!BB63="x","ZZ","")</f>
        <v/>
      </c>
      <c r="CV69" s="16" t="str">
        <f>IF(COUNTA(Wedstrijden!AI63:AP63)&lt;&gt;0,2,"")</f>
        <v/>
      </c>
      <c r="CW69" s="16" t="str">
        <f t="shared" si="9"/>
        <v/>
      </c>
      <c r="CX69" s="16" t="str">
        <f>IF(Wedstrijden!AI63="x","BB","")</f>
        <v/>
      </c>
      <c r="CY69" s="16" t="str">
        <f>IF(Wedstrijden!AJ63="x","B","")</f>
        <v/>
      </c>
      <c r="CZ69" s="16" t="str">
        <f>IF(Wedstrijden!AK63="x","L","")</f>
        <v/>
      </c>
      <c r="DA69" s="16" t="str">
        <f>IF(Wedstrijden!AL63="x","M","")</f>
        <v/>
      </c>
      <c r="DB69" s="16" t="str">
        <f>IF(Wedstrijden!AM63="x","Z","")</f>
        <v/>
      </c>
      <c r="DC69" s="16" t="str">
        <f>IF(Wedstrijden!AN63="x","ZZ","")</f>
        <v/>
      </c>
      <c r="DD69" s="16" t="str">
        <f>IF(Wedstrijden!AP63="x","1.40","")</f>
        <v/>
      </c>
      <c r="DE69" s="16" t="str">
        <f>IF(COUNTA(Wedstrijden!BC63:BE63)&lt;&gt;0,6,"")</f>
        <v/>
      </c>
      <c r="DF69" s="16" t="str">
        <f t="shared" si="10"/>
        <v/>
      </c>
      <c r="DG69" s="16" t="str">
        <f>IF(Wedstrijden!BC63="x","L","")</f>
        <v/>
      </c>
      <c r="DH69" s="16" t="str">
        <f>IF(Wedstrijden!BD63="x","M","")</f>
        <v/>
      </c>
      <c r="DI69" s="16" t="str">
        <f>IF(Wedstrijden!BE63="x","Z","")</f>
        <v/>
      </c>
      <c r="DJ69" s="16" t="str">
        <f>IF(Wedstrijden!BF63="x","Z","")</f>
        <v/>
      </c>
      <c r="DK69" s="16" t="str">
        <f>IF(COUNTA(Wedstrijden!BG63:BI63)&lt;&gt;0,6,"")</f>
        <v/>
      </c>
      <c r="DL69" s="16" t="str">
        <f t="shared" si="11"/>
        <v/>
      </c>
      <c r="DM69" s="16" t="str">
        <f>IF(Wedstrijden!BG63="x","L","")</f>
        <v/>
      </c>
      <c r="DN69" s="16" t="str">
        <f>IF(Wedstrijden!BH63="x","M","")</f>
        <v/>
      </c>
      <c r="DO69" s="16" t="str">
        <f>IF(Wedstrijden!BI63="x","Z","")</f>
        <v/>
      </c>
      <c r="DP69" s="16" t="str">
        <f>IF(Wedstrijden!BJ63="x","Z","")</f>
        <v/>
      </c>
    </row>
    <row r="70" spans="1:120" ht="14.4" x14ac:dyDescent="0.3">
      <c r="A70" s="18" t="str">
        <f>Wedstrijden!A64</f>
        <v>6-5-2025</v>
      </c>
      <c r="B70" s="16" t="str">
        <f>IFERROR(VLOOKUP(Wedstrijden!#REF!,#REF!,2,FALSE),"")</f>
        <v/>
      </c>
      <c r="C70" s="16" t="str">
        <f>Wedstrijden!E64</f>
        <v>KNHS Kring Tusken Waad En Klif</v>
      </c>
      <c r="D70" s="16" t="str">
        <f>IFERROR(VLOOKUP(Wedstrijden!#REF!,#REF!,2,FALSE),"")</f>
        <v/>
      </c>
      <c r="E70" s="16" t="str">
        <f>IFERROR(VLOOKUP(Wedstrijden!#REF!,#REF!,5,FALSE),"")</f>
        <v/>
      </c>
      <c r="F70" s="16" t="e">
        <f>IF(Wedstrijden!#REF!&lt;&gt;"",Wedstrijden!#REF!,"")</f>
        <v>#REF!</v>
      </c>
      <c r="G70" s="16" t="e">
        <f>IF(Wedstrijden!#REF!="Indoor",1,0)</f>
        <v>#REF!</v>
      </c>
      <c r="H70" s="16" t="e">
        <f>Wedstrijden!#REF!</f>
        <v>#REF!</v>
      </c>
      <c r="I70" s="16" t="e">
        <f>IF(Wedstrijden!#REF!="Nee",0,IF(Wedstrijden!#REF!="Ja",1,""))</f>
        <v>#REF!</v>
      </c>
      <c r="J70" s="16" t="e">
        <f>IF(Wedstrijden!#REF!&lt;&gt;"",Wedstrijden!#REF!,"")</f>
        <v>#REF!</v>
      </c>
      <c r="BJ70" s="16" t="str">
        <f>IF(COUNTA(Wedstrijden!U64:AC64)&lt;&gt;0,1,"")</f>
        <v/>
      </c>
      <c r="BK70" s="16" t="str">
        <f t="shared" si="6"/>
        <v/>
      </c>
      <c r="BL70" s="16" t="e">
        <f>IF(Wedstrijden!#REF!="x","AA","")</f>
        <v>#REF!</v>
      </c>
      <c r="BM70" s="16" t="e">
        <f>IF(Wedstrijden!#REF!="x","A","")</f>
        <v>#REF!</v>
      </c>
      <c r="BN70" s="16" t="str">
        <f>IF(Wedstrijden!U64="x","B1","")</f>
        <v/>
      </c>
      <c r="BO70" s="16" t="e">
        <f>IF(Wedstrijden!#REF!="x","BB","")</f>
        <v>#REF!</v>
      </c>
      <c r="BP70" s="16" t="str">
        <f>IF(Wedstrijden!W64="x","B","")</f>
        <v/>
      </c>
      <c r="BQ70" s="16" t="str">
        <f>IF(Wedstrijden!X64="x","L1","")</f>
        <v/>
      </c>
      <c r="BR70" s="16" t="str">
        <f>IF(Wedstrijden!Y64="x","L2","")</f>
        <v/>
      </c>
      <c r="BS70" s="16" t="str">
        <f>IF(Wedstrijden!Z64="x","M1","")</f>
        <v/>
      </c>
      <c r="BT70" s="16" t="str">
        <f>IF(Wedstrijden!AA64="x","M2","")</f>
        <v/>
      </c>
      <c r="BU70" s="16" t="str">
        <f>IF(Wedstrijden!AB64="x","Z1","")</f>
        <v/>
      </c>
      <c r="BV70" s="16" t="str">
        <f>IF(Wedstrijden!AC64="x","Z2","")</f>
        <v/>
      </c>
      <c r="BW70" s="16">
        <f>IF(COUNTA(Wedstrijden!L64:T64)&lt;&gt;0,1,"")</f>
        <v>1</v>
      </c>
      <c r="BX70" s="16">
        <f t="shared" si="7"/>
        <v>1</v>
      </c>
      <c r="BY70" s="16" t="str">
        <f>IF(Wedstrijden!L64="x","BB","")</f>
        <v>BB</v>
      </c>
      <c r="BZ70" s="16" t="str">
        <f>IF(Wedstrijden!M64="x","B","")</f>
        <v>B</v>
      </c>
      <c r="CA70" s="16" t="str">
        <f>IF(Wedstrijden!N64="x","L1","")</f>
        <v/>
      </c>
      <c r="CB70" s="16" t="str">
        <f>IF(Wedstrijden!O64="x","L2","")</f>
        <v/>
      </c>
      <c r="CC70" s="16" t="str">
        <f>IF(Wedstrijden!P64="x","M1","")</f>
        <v/>
      </c>
      <c r="CD70" s="16" t="str">
        <f>IF(Wedstrijden!Q64="x","M2","")</f>
        <v/>
      </c>
      <c r="CE70" s="16" t="str">
        <f>IF(Wedstrijden!R64="x","Z1","")</f>
        <v/>
      </c>
      <c r="CF70" s="16" t="str">
        <f>IF(Wedstrijden!S64="x","Z2","")</f>
        <v/>
      </c>
      <c r="CG70" s="16" t="str">
        <f>IF(Wedstrijden!T64="x","ZZL","")</f>
        <v/>
      </c>
      <c r="CL70" s="16" t="str">
        <f>IF(COUNTA(Wedstrijden!AR64:BB64)&lt;&gt;0,2,"")</f>
        <v/>
      </c>
      <c r="CM70" s="16" t="str">
        <f t="shared" si="8"/>
        <v/>
      </c>
      <c r="CN70" s="16" t="str">
        <f>IF(Wedstrijden!AR64="x","AA","")</f>
        <v/>
      </c>
      <c r="CO70" s="16" t="str">
        <f>IF(Wedstrijden!AS64="x","A","")</f>
        <v/>
      </c>
      <c r="CP70" s="16" t="str">
        <f>IF(Wedstrijden!AT64="x","BB","")</f>
        <v/>
      </c>
      <c r="CQ70" s="16" t="str">
        <f>IF(Wedstrijden!AU64="x","B","")</f>
        <v/>
      </c>
      <c r="CR70" s="16" t="str">
        <f>IF(Wedstrijden!AV64="x","L","")</f>
        <v/>
      </c>
      <c r="CS70" s="16" t="str">
        <f>IF(Wedstrijden!AW64="x","M","")</f>
        <v/>
      </c>
      <c r="CT70" s="16" t="str">
        <f>IF(Wedstrijden!AX64="x","Z","")</f>
        <v/>
      </c>
      <c r="CU70" s="16" t="str">
        <f>IF(Wedstrijden!BB64="x","ZZ","")</f>
        <v/>
      </c>
      <c r="CV70" s="16" t="str">
        <f>IF(COUNTA(Wedstrijden!AI64:AP64)&lt;&gt;0,2,"")</f>
        <v/>
      </c>
      <c r="CW70" s="16" t="str">
        <f t="shared" si="9"/>
        <v/>
      </c>
      <c r="CX70" s="16" t="str">
        <f>IF(Wedstrijden!AI64="x","BB","")</f>
        <v/>
      </c>
      <c r="CY70" s="16" t="str">
        <f>IF(Wedstrijden!AJ64="x","B","")</f>
        <v/>
      </c>
      <c r="CZ70" s="16" t="str">
        <f>IF(Wedstrijden!AK64="x","L","")</f>
        <v/>
      </c>
      <c r="DA70" s="16" t="str">
        <f>IF(Wedstrijden!AL64="x","M","")</f>
        <v/>
      </c>
      <c r="DB70" s="16" t="str">
        <f>IF(Wedstrijden!AM64="x","Z","")</f>
        <v/>
      </c>
      <c r="DC70" s="16" t="str">
        <f>IF(Wedstrijden!AN64="x","ZZ","")</f>
        <v/>
      </c>
      <c r="DD70" s="16" t="str">
        <f>IF(Wedstrijden!AP64="x","1.40","")</f>
        <v/>
      </c>
      <c r="DE70" s="16" t="str">
        <f>IF(COUNTA(Wedstrijden!BC64:BE64)&lt;&gt;0,6,"")</f>
        <v/>
      </c>
      <c r="DF70" s="16" t="str">
        <f t="shared" si="10"/>
        <v/>
      </c>
      <c r="DG70" s="16" t="str">
        <f>IF(Wedstrijden!BC64="x","L","")</f>
        <v/>
      </c>
      <c r="DH70" s="16" t="str">
        <f>IF(Wedstrijden!BD64="x","M","")</f>
        <v/>
      </c>
      <c r="DI70" s="16" t="str">
        <f>IF(Wedstrijden!BE64="x","Z","")</f>
        <v/>
      </c>
      <c r="DJ70" s="16" t="str">
        <f>IF(Wedstrijden!BF64="x","Z","")</f>
        <v/>
      </c>
      <c r="DK70" s="16" t="str">
        <f>IF(COUNTA(Wedstrijden!BG64:BI64)&lt;&gt;0,6,"")</f>
        <v/>
      </c>
      <c r="DL70" s="16" t="str">
        <f t="shared" si="11"/>
        <v/>
      </c>
      <c r="DM70" s="16" t="str">
        <f>IF(Wedstrijden!BG64="x","L","")</f>
        <v/>
      </c>
      <c r="DN70" s="16" t="str">
        <f>IF(Wedstrijden!BH64="x","M","")</f>
        <v/>
      </c>
      <c r="DO70" s="16" t="str">
        <f>IF(Wedstrijden!BI64="x","Z","")</f>
        <v/>
      </c>
      <c r="DP70" s="16" t="str">
        <f>IF(Wedstrijden!BJ64="x","Z","")</f>
        <v/>
      </c>
    </row>
    <row r="71" spans="1:120" ht="14.4" x14ac:dyDescent="0.3">
      <c r="A71" s="18" t="str">
        <f>Wedstrijden!A65</f>
        <v>7-5-2025</v>
      </c>
      <c r="B71" s="16" t="str">
        <f>IFERROR(VLOOKUP(Wedstrijden!#REF!,#REF!,2,FALSE),"")</f>
        <v/>
      </c>
      <c r="C71" s="16" t="str">
        <f>Wedstrijden!E65</f>
        <v>KNHS Kring De Drie Stromen</v>
      </c>
      <c r="D71" s="16" t="str">
        <f>IFERROR(VLOOKUP(Wedstrijden!#REF!,#REF!,2,FALSE),"")</f>
        <v/>
      </c>
      <c r="E71" s="16" t="str">
        <f>IFERROR(VLOOKUP(Wedstrijden!#REF!,#REF!,5,FALSE),"")</f>
        <v/>
      </c>
      <c r="F71" s="16" t="e">
        <f>IF(Wedstrijden!#REF!&lt;&gt;"",Wedstrijden!#REF!,"")</f>
        <v>#REF!</v>
      </c>
      <c r="G71" s="16" t="e">
        <f>IF(Wedstrijden!#REF!="Indoor",1,0)</f>
        <v>#REF!</v>
      </c>
      <c r="H71" s="16" t="e">
        <f>Wedstrijden!#REF!</f>
        <v>#REF!</v>
      </c>
      <c r="I71" s="16" t="e">
        <f>IF(Wedstrijden!#REF!="Nee",0,IF(Wedstrijden!#REF!="Ja",1,""))</f>
        <v>#REF!</v>
      </c>
      <c r="J71" s="16" t="e">
        <f>IF(Wedstrijden!#REF!&lt;&gt;"",Wedstrijden!#REF!,"")</f>
        <v>#REF!</v>
      </c>
      <c r="BJ71" s="16" t="str">
        <f>IF(COUNTA(Wedstrijden!U65:AC65)&lt;&gt;0,1,"")</f>
        <v/>
      </c>
      <c r="BK71" s="16" t="str">
        <f t="shared" si="6"/>
        <v/>
      </c>
      <c r="BL71" s="16" t="e">
        <f>IF(Wedstrijden!#REF!="x","AA","")</f>
        <v>#REF!</v>
      </c>
      <c r="BM71" s="16" t="e">
        <f>IF(Wedstrijden!#REF!="x","A","")</f>
        <v>#REF!</v>
      </c>
      <c r="BN71" s="16" t="str">
        <f>IF(Wedstrijden!U65="x","B1","")</f>
        <v/>
      </c>
      <c r="BO71" s="16" t="e">
        <f>IF(Wedstrijden!#REF!="x","BB","")</f>
        <v>#REF!</v>
      </c>
      <c r="BP71" s="16" t="str">
        <f>IF(Wedstrijden!W65="x","B","")</f>
        <v/>
      </c>
      <c r="BQ71" s="16" t="str">
        <f>IF(Wedstrijden!X65="x","L1","")</f>
        <v/>
      </c>
      <c r="BR71" s="16" t="str">
        <f>IF(Wedstrijden!Y65="x","L2","")</f>
        <v/>
      </c>
      <c r="BS71" s="16" t="str">
        <f>IF(Wedstrijden!Z65="x","M1","")</f>
        <v/>
      </c>
      <c r="BT71" s="16" t="str">
        <f>IF(Wedstrijden!AA65="x","M2","")</f>
        <v/>
      </c>
      <c r="BU71" s="16" t="str">
        <f>IF(Wedstrijden!AB65="x","Z1","")</f>
        <v/>
      </c>
      <c r="BV71" s="16" t="str">
        <f>IF(Wedstrijden!AC65="x","Z2","")</f>
        <v/>
      </c>
      <c r="BW71" s="16">
        <f>IF(COUNTA(Wedstrijden!L65:T65)&lt;&gt;0,1,"")</f>
        <v>1</v>
      </c>
      <c r="BX71" s="16">
        <f t="shared" si="7"/>
        <v>1</v>
      </c>
      <c r="BY71" s="16" t="str">
        <f>IF(Wedstrijden!L65="x","BB","")</f>
        <v/>
      </c>
      <c r="BZ71" s="16" t="str">
        <f>IF(Wedstrijden!M65="x","B","")</f>
        <v>B</v>
      </c>
      <c r="CA71" s="16" t="str">
        <f>IF(Wedstrijden!N65="x","L1","")</f>
        <v>L1</v>
      </c>
      <c r="CB71" s="16" t="str">
        <f>IF(Wedstrijden!O65="x","L2","")</f>
        <v>L2</v>
      </c>
      <c r="CC71" s="16" t="str">
        <f>IF(Wedstrijden!P65="x","M1","")</f>
        <v>M1</v>
      </c>
      <c r="CD71" s="16" t="str">
        <f>IF(Wedstrijden!Q65="x","M2","")</f>
        <v>M2</v>
      </c>
      <c r="CE71" s="16" t="str">
        <f>IF(Wedstrijden!R65="x","Z1","")</f>
        <v/>
      </c>
      <c r="CF71" s="16" t="str">
        <f>IF(Wedstrijden!S65="x","Z2","")</f>
        <v/>
      </c>
      <c r="CG71" s="16" t="str">
        <f>IF(Wedstrijden!T65="x","ZZL","")</f>
        <v/>
      </c>
      <c r="CL71" s="16" t="str">
        <f>IF(COUNTA(Wedstrijden!AR65:BB65)&lt;&gt;0,2,"")</f>
        <v/>
      </c>
      <c r="CM71" s="16" t="str">
        <f t="shared" si="8"/>
        <v/>
      </c>
      <c r="CN71" s="16" t="str">
        <f>IF(Wedstrijden!AR65="x","AA","")</f>
        <v/>
      </c>
      <c r="CO71" s="16" t="str">
        <f>IF(Wedstrijden!AS65="x","A","")</f>
        <v/>
      </c>
      <c r="CP71" s="16" t="str">
        <f>IF(Wedstrijden!AT65="x","BB","")</f>
        <v/>
      </c>
      <c r="CQ71" s="16" t="str">
        <f>IF(Wedstrijden!AU65="x","B","")</f>
        <v/>
      </c>
      <c r="CR71" s="16" t="str">
        <f>IF(Wedstrijden!AV65="x","L","")</f>
        <v/>
      </c>
      <c r="CS71" s="16" t="str">
        <f>IF(Wedstrijden!AW65="x","M","")</f>
        <v/>
      </c>
      <c r="CT71" s="16" t="str">
        <f>IF(Wedstrijden!AX65="x","Z","")</f>
        <v/>
      </c>
      <c r="CU71" s="16" t="str">
        <f>IF(Wedstrijden!BB65="x","ZZ","")</f>
        <v/>
      </c>
      <c r="CV71" s="16" t="str">
        <f>IF(COUNTA(Wedstrijden!AI65:AP65)&lt;&gt;0,2,"")</f>
        <v/>
      </c>
      <c r="CW71" s="16" t="str">
        <f t="shared" si="9"/>
        <v/>
      </c>
      <c r="CX71" s="16" t="str">
        <f>IF(Wedstrijden!AI65="x","BB","")</f>
        <v/>
      </c>
      <c r="CY71" s="16" t="str">
        <f>IF(Wedstrijden!AJ65="x","B","")</f>
        <v/>
      </c>
      <c r="CZ71" s="16" t="str">
        <f>IF(Wedstrijden!AK65="x","L","")</f>
        <v/>
      </c>
      <c r="DA71" s="16" t="str">
        <f>IF(Wedstrijden!AL65="x","M","")</f>
        <v/>
      </c>
      <c r="DB71" s="16" t="str">
        <f>IF(Wedstrijden!AM65="x","Z","")</f>
        <v/>
      </c>
      <c r="DC71" s="16" t="str">
        <f>IF(Wedstrijden!AN65="x","ZZ","")</f>
        <v/>
      </c>
      <c r="DD71" s="16" t="str">
        <f>IF(Wedstrijden!AP65="x","1.40","")</f>
        <v/>
      </c>
      <c r="DE71" s="16" t="str">
        <f>IF(COUNTA(Wedstrijden!BC65:BE65)&lt;&gt;0,6,"")</f>
        <v/>
      </c>
      <c r="DF71" s="16" t="str">
        <f t="shared" si="10"/>
        <v/>
      </c>
      <c r="DG71" s="16" t="str">
        <f>IF(Wedstrijden!BC65="x","L","")</f>
        <v/>
      </c>
      <c r="DH71" s="16" t="str">
        <f>IF(Wedstrijden!BD65="x","M","")</f>
        <v/>
      </c>
      <c r="DI71" s="16" t="str">
        <f>IF(Wedstrijden!BE65="x","Z","")</f>
        <v/>
      </c>
      <c r="DJ71" s="16" t="str">
        <f>IF(Wedstrijden!BF65="x","Z","")</f>
        <v/>
      </c>
      <c r="DK71" s="16" t="str">
        <f>IF(COUNTA(Wedstrijden!BG65:BI65)&lt;&gt;0,6,"")</f>
        <v/>
      </c>
      <c r="DL71" s="16" t="str">
        <f t="shared" si="11"/>
        <v/>
      </c>
      <c r="DM71" s="16" t="str">
        <f>IF(Wedstrijden!BG65="x","L","")</f>
        <v/>
      </c>
      <c r="DN71" s="16" t="str">
        <f>IF(Wedstrijden!BH65="x","M","")</f>
        <v/>
      </c>
      <c r="DO71" s="16" t="str">
        <f>IF(Wedstrijden!BI65="x","Z","")</f>
        <v/>
      </c>
      <c r="DP71" s="16" t="str">
        <f>IF(Wedstrijden!BJ65="x","Z","")</f>
        <v/>
      </c>
    </row>
    <row r="72" spans="1:120" ht="14.4" x14ac:dyDescent="0.3">
      <c r="A72" s="18" t="str">
        <f>Wedstrijden!A66</f>
        <v>9-5-2025</v>
      </c>
      <c r="B72" s="16" t="str">
        <f>IFERROR(VLOOKUP(Wedstrijden!#REF!,#REF!,2,FALSE),"")</f>
        <v/>
      </c>
      <c r="C72" s="16" t="str">
        <f>Wedstrijden!E66</f>
        <v>KNHS Kring De Drie Stromen</v>
      </c>
      <c r="D72" s="16" t="str">
        <f>IFERROR(VLOOKUP(Wedstrijden!#REF!,#REF!,2,FALSE),"")</f>
        <v/>
      </c>
      <c r="E72" s="16" t="str">
        <f>IFERROR(VLOOKUP(Wedstrijden!#REF!,#REF!,5,FALSE),"")</f>
        <v/>
      </c>
      <c r="F72" s="16" t="e">
        <f>IF(Wedstrijden!#REF!&lt;&gt;"",Wedstrijden!#REF!,"")</f>
        <v>#REF!</v>
      </c>
      <c r="G72" s="16" t="e">
        <f>IF(Wedstrijden!#REF!="Indoor",1,0)</f>
        <v>#REF!</v>
      </c>
      <c r="H72" s="16" t="e">
        <f>Wedstrijden!#REF!</f>
        <v>#REF!</v>
      </c>
      <c r="I72" s="16" t="e">
        <f>IF(Wedstrijden!#REF!="Nee",0,IF(Wedstrijden!#REF!="Ja",1,""))</f>
        <v>#REF!</v>
      </c>
      <c r="J72" s="16" t="e">
        <f>IF(Wedstrijden!#REF!&lt;&gt;"",Wedstrijden!#REF!,"")</f>
        <v>#REF!</v>
      </c>
      <c r="BJ72" s="16" t="str">
        <f>IF(COUNTA(Wedstrijden!U66:AC66)&lt;&gt;0,1,"")</f>
        <v/>
      </c>
      <c r="BK72" s="16" t="str">
        <f t="shared" si="6"/>
        <v/>
      </c>
      <c r="BL72" s="16" t="e">
        <f>IF(Wedstrijden!#REF!="x","AA","")</f>
        <v>#REF!</v>
      </c>
      <c r="BM72" s="16" t="e">
        <f>IF(Wedstrijden!#REF!="x","A","")</f>
        <v>#REF!</v>
      </c>
      <c r="BN72" s="16" t="str">
        <f>IF(Wedstrijden!U66="x","B1","")</f>
        <v/>
      </c>
      <c r="BO72" s="16" t="e">
        <f>IF(Wedstrijden!#REF!="x","BB","")</f>
        <v>#REF!</v>
      </c>
      <c r="BP72" s="16" t="str">
        <f>IF(Wedstrijden!W66="x","B","")</f>
        <v/>
      </c>
      <c r="BQ72" s="16" t="str">
        <f>IF(Wedstrijden!X66="x","L1","")</f>
        <v/>
      </c>
      <c r="BR72" s="16" t="str">
        <f>IF(Wedstrijden!Y66="x","L2","")</f>
        <v/>
      </c>
      <c r="BS72" s="16" t="str">
        <f>IF(Wedstrijden!Z66="x","M1","")</f>
        <v/>
      </c>
      <c r="BT72" s="16" t="str">
        <f>IF(Wedstrijden!AA66="x","M2","")</f>
        <v/>
      </c>
      <c r="BU72" s="16" t="str">
        <f>IF(Wedstrijden!AB66="x","Z1","")</f>
        <v/>
      </c>
      <c r="BV72" s="16" t="str">
        <f>IF(Wedstrijden!AC66="x","Z2","")</f>
        <v/>
      </c>
      <c r="BW72" s="16">
        <f>IF(COUNTA(Wedstrijden!L66:T66)&lt;&gt;0,1,"")</f>
        <v>1</v>
      </c>
      <c r="BX72" s="16">
        <f t="shared" si="7"/>
        <v>1</v>
      </c>
      <c r="BY72" s="16" t="str">
        <f>IF(Wedstrijden!L66="x","BB","")</f>
        <v/>
      </c>
      <c r="BZ72" s="16" t="str">
        <f>IF(Wedstrijden!M66="x","B","")</f>
        <v/>
      </c>
      <c r="CA72" s="16" t="str">
        <f>IF(Wedstrijden!N66="x","L1","")</f>
        <v/>
      </c>
      <c r="CB72" s="16" t="str">
        <f>IF(Wedstrijden!O66="x","L2","")</f>
        <v/>
      </c>
      <c r="CC72" s="16" t="str">
        <f>IF(Wedstrijden!P66="x","M1","")</f>
        <v>M1</v>
      </c>
      <c r="CD72" s="16" t="str">
        <f>IF(Wedstrijden!Q66="x","M2","")</f>
        <v>M2</v>
      </c>
      <c r="CE72" s="16" t="str">
        <f>IF(Wedstrijden!R66="x","Z1","")</f>
        <v>Z1</v>
      </c>
      <c r="CF72" s="16" t="str">
        <f>IF(Wedstrijden!S66="x","Z2","")</f>
        <v>Z2</v>
      </c>
      <c r="CG72" s="16" t="str">
        <f>IF(Wedstrijden!T66="x","ZZL","")</f>
        <v/>
      </c>
      <c r="CL72" s="16" t="str">
        <f>IF(COUNTA(Wedstrijden!AR66:BB66)&lt;&gt;0,2,"")</f>
        <v/>
      </c>
      <c r="CM72" s="16" t="str">
        <f t="shared" si="8"/>
        <v/>
      </c>
      <c r="CN72" s="16" t="str">
        <f>IF(Wedstrijden!AR66="x","AA","")</f>
        <v/>
      </c>
      <c r="CO72" s="16" t="str">
        <f>IF(Wedstrijden!AS66="x","A","")</f>
        <v/>
      </c>
      <c r="CP72" s="16" t="str">
        <f>IF(Wedstrijden!AT66="x","BB","")</f>
        <v/>
      </c>
      <c r="CQ72" s="16" t="str">
        <f>IF(Wedstrijden!AU66="x","B","")</f>
        <v/>
      </c>
      <c r="CR72" s="16" t="str">
        <f>IF(Wedstrijden!AV66="x","L","")</f>
        <v/>
      </c>
      <c r="CS72" s="16" t="str">
        <f>IF(Wedstrijden!AW66="x","M","")</f>
        <v/>
      </c>
      <c r="CT72" s="16" t="str">
        <f>IF(Wedstrijden!AX66="x","Z","")</f>
        <v/>
      </c>
      <c r="CU72" s="16" t="str">
        <f>IF(Wedstrijden!BB66="x","ZZ","")</f>
        <v/>
      </c>
      <c r="CV72" s="16" t="str">
        <f>IF(COUNTA(Wedstrijden!AI66:AP66)&lt;&gt;0,2,"")</f>
        <v/>
      </c>
      <c r="CW72" s="16" t="str">
        <f t="shared" si="9"/>
        <v/>
      </c>
      <c r="CX72" s="16" t="str">
        <f>IF(Wedstrijden!AI66="x","BB","")</f>
        <v/>
      </c>
      <c r="CY72" s="16" t="str">
        <f>IF(Wedstrijden!AJ66="x","B","")</f>
        <v/>
      </c>
      <c r="CZ72" s="16" t="str">
        <f>IF(Wedstrijden!AK66="x","L","")</f>
        <v/>
      </c>
      <c r="DA72" s="16" t="str">
        <f>IF(Wedstrijden!AL66="x","M","")</f>
        <v/>
      </c>
      <c r="DB72" s="16" t="str">
        <f>IF(Wedstrijden!AM66="x","Z","")</f>
        <v/>
      </c>
      <c r="DC72" s="16" t="str">
        <f>IF(Wedstrijden!AN66="x","ZZ","")</f>
        <v/>
      </c>
      <c r="DD72" s="16" t="str">
        <f>IF(Wedstrijden!AP66="x","1.40","")</f>
        <v/>
      </c>
      <c r="DE72" s="16" t="str">
        <f>IF(COUNTA(Wedstrijden!BC66:BE66)&lt;&gt;0,6,"")</f>
        <v/>
      </c>
      <c r="DF72" s="16" t="str">
        <f t="shared" si="10"/>
        <v/>
      </c>
      <c r="DG72" s="16" t="str">
        <f>IF(Wedstrijden!BC66="x","L","")</f>
        <v/>
      </c>
      <c r="DH72" s="16" t="str">
        <f>IF(Wedstrijden!BD66="x","M","")</f>
        <v/>
      </c>
      <c r="DI72" s="16" t="str">
        <f>IF(Wedstrijden!BE66="x","Z","")</f>
        <v/>
      </c>
      <c r="DJ72" s="16" t="str">
        <f>IF(Wedstrijden!BF66="x","Z","")</f>
        <v/>
      </c>
      <c r="DK72" s="16" t="str">
        <f>IF(COUNTA(Wedstrijden!BG66:BI66)&lt;&gt;0,6,"")</f>
        <v/>
      </c>
      <c r="DL72" s="16" t="str">
        <f t="shared" si="11"/>
        <v/>
      </c>
      <c r="DM72" s="16" t="str">
        <f>IF(Wedstrijden!BG66="x","L","")</f>
        <v/>
      </c>
      <c r="DN72" s="16" t="str">
        <f>IF(Wedstrijden!BH66="x","M","")</f>
        <v/>
      </c>
      <c r="DO72" s="16" t="str">
        <f>IF(Wedstrijden!BI66="x","Z","")</f>
        <v/>
      </c>
      <c r="DP72" s="16" t="str">
        <f>IF(Wedstrijden!BJ66="x","Z","")</f>
        <v/>
      </c>
    </row>
    <row r="73" spans="1:120" ht="14.4" x14ac:dyDescent="0.3">
      <c r="A73" s="18" t="str">
        <f>Wedstrijden!A67</f>
        <v>9-5-2025</v>
      </c>
      <c r="B73" s="16" t="str">
        <f>IFERROR(VLOOKUP(Wedstrijden!#REF!,#REF!,2,FALSE),"")</f>
        <v/>
      </c>
      <c r="C73" s="16" t="str">
        <f>Wedstrijden!E67</f>
        <v>KNHS Kring Tusken Waad En Klif</v>
      </c>
      <c r="D73" s="16" t="str">
        <f>IFERROR(VLOOKUP(Wedstrijden!#REF!,#REF!,2,FALSE),"")</f>
        <v/>
      </c>
      <c r="E73" s="16" t="str">
        <f>IFERROR(VLOOKUP(Wedstrijden!#REF!,#REF!,5,FALSE),"")</f>
        <v/>
      </c>
      <c r="F73" s="16" t="e">
        <f>IF(Wedstrijden!#REF!&lt;&gt;"",Wedstrijden!#REF!,"")</f>
        <v>#REF!</v>
      </c>
      <c r="G73" s="16" t="e">
        <f>IF(Wedstrijden!#REF!="Indoor",1,0)</f>
        <v>#REF!</v>
      </c>
      <c r="H73" s="16" t="e">
        <f>Wedstrijden!#REF!</f>
        <v>#REF!</v>
      </c>
      <c r="I73" s="16" t="e">
        <f>IF(Wedstrijden!#REF!="Nee",0,IF(Wedstrijden!#REF!="Ja",1,""))</f>
        <v>#REF!</v>
      </c>
      <c r="J73" s="16" t="e">
        <f>IF(Wedstrijden!#REF!&lt;&gt;"",Wedstrijden!#REF!,"")</f>
        <v>#REF!</v>
      </c>
      <c r="BJ73" s="16" t="str">
        <f>IF(COUNTA(Wedstrijden!U67:AC67)&lt;&gt;0,1,"")</f>
        <v/>
      </c>
      <c r="BK73" s="16" t="str">
        <f t="shared" si="6"/>
        <v/>
      </c>
      <c r="BL73" s="16" t="e">
        <f>IF(Wedstrijden!#REF!="x","AA","")</f>
        <v>#REF!</v>
      </c>
      <c r="BM73" s="16" t="e">
        <f>IF(Wedstrijden!#REF!="x","A","")</f>
        <v>#REF!</v>
      </c>
      <c r="BN73" s="16" t="str">
        <f>IF(Wedstrijden!U67="x","B1","")</f>
        <v/>
      </c>
      <c r="BO73" s="16" t="e">
        <f>IF(Wedstrijden!#REF!="x","BB","")</f>
        <v>#REF!</v>
      </c>
      <c r="BP73" s="16" t="str">
        <f>IF(Wedstrijden!W67="x","B","")</f>
        <v/>
      </c>
      <c r="BQ73" s="16" t="str">
        <f>IF(Wedstrijden!X67="x","L1","")</f>
        <v/>
      </c>
      <c r="BR73" s="16" t="str">
        <f>IF(Wedstrijden!Y67="x","L2","")</f>
        <v/>
      </c>
      <c r="BS73" s="16" t="str">
        <f>IF(Wedstrijden!Z67="x","M1","")</f>
        <v/>
      </c>
      <c r="BT73" s="16" t="str">
        <f>IF(Wedstrijden!AA67="x","M2","")</f>
        <v/>
      </c>
      <c r="BU73" s="16" t="str">
        <f>IF(Wedstrijden!AB67="x","Z1","")</f>
        <v/>
      </c>
      <c r="BV73" s="16" t="str">
        <f>IF(Wedstrijden!AC67="x","Z2","")</f>
        <v/>
      </c>
      <c r="BW73" s="16">
        <f>IF(COUNTA(Wedstrijden!L67:T67)&lt;&gt;0,1,"")</f>
        <v>1</v>
      </c>
      <c r="BX73" s="16">
        <f t="shared" si="7"/>
        <v>1</v>
      </c>
      <c r="BY73" s="16" t="str">
        <f>IF(Wedstrijden!L67="x","BB","")</f>
        <v/>
      </c>
      <c r="BZ73" s="16" t="str">
        <f>IF(Wedstrijden!M67="x","B","")</f>
        <v/>
      </c>
      <c r="CA73" s="16" t="str">
        <f>IF(Wedstrijden!N67="x","L1","")</f>
        <v/>
      </c>
      <c r="CB73" s="16" t="str">
        <f>IF(Wedstrijden!O67="x","L2","")</f>
        <v/>
      </c>
      <c r="CC73" s="16" t="str">
        <f>IF(Wedstrijden!P67="x","M1","")</f>
        <v>M1</v>
      </c>
      <c r="CD73" s="16" t="str">
        <f>IF(Wedstrijden!Q67="x","M2","")</f>
        <v>M2</v>
      </c>
      <c r="CE73" s="16" t="str">
        <f>IF(Wedstrijden!R67="x","Z1","")</f>
        <v>Z1</v>
      </c>
      <c r="CF73" s="16" t="str">
        <f>IF(Wedstrijden!S67="x","Z2","")</f>
        <v>Z2</v>
      </c>
      <c r="CG73" s="16" t="str">
        <f>IF(Wedstrijden!T67="x","ZZL","")</f>
        <v>ZZL</v>
      </c>
      <c r="CL73" s="16" t="str">
        <f>IF(COUNTA(Wedstrijden!AR67:BB67)&lt;&gt;0,2,"")</f>
        <v/>
      </c>
      <c r="CM73" s="16" t="str">
        <f t="shared" si="8"/>
        <v/>
      </c>
      <c r="CN73" s="16" t="str">
        <f>IF(Wedstrijden!AR67="x","AA","")</f>
        <v/>
      </c>
      <c r="CO73" s="16" t="str">
        <f>IF(Wedstrijden!AS67="x","A","")</f>
        <v/>
      </c>
      <c r="CP73" s="16" t="str">
        <f>IF(Wedstrijden!AT67="x","BB","")</f>
        <v/>
      </c>
      <c r="CQ73" s="16" t="str">
        <f>IF(Wedstrijden!AU67="x","B","")</f>
        <v/>
      </c>
      <c r="CR73" s="16" t="str">
        <f>IF(Wedstrijden!AV67="x","L","")</f>
        <v/>
      </c>
      <c r="CS73" s="16" t="str">
        <f>IF(Wedstrijden!AW67="x","M","")</f>
        <v/>
      </c>
      <c r="CT73" s="16" t="str">
        <f>IF(Wedstrijden!AX67="x","Z","")</f>
        <v/>
      </c>
      <c r="CU73" s="16" t="str">
        <f>IF(Wedstrijden!BB67="x","ZZ","")</f>
        <v/>
      </c>
      <c r="CV73" s="16" t="str">
        <f>IF(COUNTA(Wedstrijden!AI67:AP67)&lt;&gt;0,2,"")</f>
        <v/>
      </c>
      <c r="CW73" s="16" t="str">
        <f t="shared" si="9"/>
        <v/>
      </c>
      <c r="CX73" s="16" t="str">
        <f>IF(Wedstrijden!AI67="x","BB","")</f>
        <v/>
      </c>
      <c r="CY73" s="16" t="str">
        <f>IF(Wedstrijden!AJ67="x","B","")</f>
        <v/>
      </c>
      <c r="CZ73" s="16" t="str">
        <f>IF(Wedstrijden!AK67="x","L","")</f>
        <v/>
      </c>
      <c r="DA73" s="16" t="str">
        <f>IF(Wedstrijden!AL67="x","M","")</f>
        <v/>
      </c>
      <c r="DB73" s="16" t="str">
        <f>IF(Wedstrijden!AM67="x","Z","")</f>
        <v/>
      </c>
      <c r="DC73" s="16" t="str">
        <f>IF(Wedstrijden!AN67="x","ZZ","")</f>
        <v/>
      </c>
      <c r="DD73" s="16" t="str">
        <f>IF(Wedstrijden!AP67="x","1.40","")</f>
        <v/>
      </c>
      <c r="DE73" s="16" t="str">
        <f>IF(COUNTA(Wedstrijden!BC67:BE67)&lt;&gt;0,6,"")</f>
        <v/>
      </c>
      <c r="DF73" s="16" t="str">
        <f t="shared" si="10"/>
        <v/>
      </c>
      <c r="DG73" s="16" t="str">
        <f>IF(Wedstrijden!BC67="x","L","")</f>
        <v/>
      </c>
      <c r="DH73" s="16" t="str">
        <f>IF(Wedstrijden!BD67="x","M","")</f>
        <v/>
      </c>
      <c r="DI73" s="16" t="str">
        <f>IF(Wedstrijden!BE67="x","Z","")</f>
        <v/>
      </c>
      <c r="DJ73" s="16" t="str">
        <f>IF(Wedstrijden!BF67="x","Z","")</f>
        <v/>
      </c>
      <c r="DK73" s="16" t="str">
        <f>IF(COUNTA(Wedstrijden!BG67:BI67)&lt;&gt;0,6,"")</f>
        <v/>
      </c>
      <c r="DL73" s="16" t="str">
        <f t="shared" si="11"/>
        <v/>
      </c>
      <c r="DM73" s="16" t="str">
        <f>IF(Wedstrijden!BG67="x","L","")</f>
        <v/>
      </c>
      <c r="DN73" s="16" t="str">
        <f>IF(Wedstrijden!BH67="x","M","")</f>
        <v/>
      </c>
      <c r="DO73" s="16" t="str">
        <f>IF(Wedstrijden!BI67="x","Z","")</f>
        <v/>
      </c>
      <c r="DP73" s="16" t="str">
        <f>IF(Wedstrijden!BJ67="x","Z","")</f>
        <v/>
      </c>
    </row>
    <row r="74" spans="1:120" ht="14.4" x14ac:dyDescent="0.3">
      <c r="A74" s="18" t="str">
        <f>Wedstrijden!A68</f>
        <v>10-5-2025</v>
      </c>
      <c r="B74" s="16" t="str">
        <f>IFERROR(VLOOKUP(Wedstrijden!#REF!,#REF!,2,FALSE),"")</f>
        <v/>
      </c>
      <c r="C74" s="16" t="str">
        <f>Wedstrijden!E68</f>
        <v>KNHS Kring Noord Oost Friesland</v>
      </c>
      <c r="D74" s="16" t="str">
        <f>IFERROR(VLOOKUP(Wedstrijden!#REF!,#REF!,2,FALSE),"")</f>
        <v/>
      </c>
      <c r="E74" s="16" t="str">
        <f>IFERROR(VLOOKUP(Wedstrijden!#REF!,#REF!,5,FALSE),"")</f>
        <v/>
      </c>
      <c r="F74" s="16" t="e">
        <f>IF(Wedstrijden!#REF!&lt;&gt;"",Wedstrijden!#REF!,"")</f>
        <v>#REF!</v>
      </c>
      <c r="G74" s="16" t="e">
        <f>IF(Wedstrijden!#REF!="Indoor",1,0)</f>
        <v>#REF!</v>
      </c>
      <c r="H74" s="16" t="e">
        <f>Wedstrijden!#REF!</f>
        <v>#REF!</v>
      </c>
      <c r="I74" s="16" t="e">
        <f>IF(Wedstrijden!#REF!="Nee",0,IF(Wedstrijden!#REF!="Ja",1,""))</f>
        <v>#REF!</v>
      </c>
      <c r="J74" s="16" t="e">
        <f>IF(Wedstrijden!#REF!&lt;&gt;"",Wedstrijden!#REF!,"")</f>
        <v>#REF!</v>
      </c>
      <c r="BJ74" s="16">
        <f>IF(COUNTA(Wedstrijden!U68:AC68)&lt;&gt;0,1,"")</f>
        <v>1</v>
      </c>
      <c r="BK74" s="16">
        <f t="shared" si="6"/>
        <v>2</v>
      </c>
      <c r="BL74" s="16" t="e">
        <f>IF(Wedstrijden!#REF!="x","AA","")</f>
        <v>#REF!</v>
      </c>
      <c r="BM74" s="16" t="e">
        <f>IF(Wedstrijden!#REF!="x","A","")</f>
        <v>#REF!</v>
      </c>
      <c r="BN74" s="16" t="str">
        <f>IF(Wedstrijden!U68="x","B1","")</f>
        <v/>
      </c>
      <c r="BO74" s="16" t="e">
        <f>IF(Wedstrijden!#REF!="x","BB","")</f>
        <v>#REF!</v>
      </c>
      <c r="BP74" s="16" t="str">
        <f>IF(Wedstrijden!W68="x","B","")</f>
        <v>B</v>
      </c>
      <c r="BQ74" s="16" t="str">
        <f>IF(Wedstrijden!X68="x","L1","")</f>
        <v>L1</v>
      </c>
      <c r="BR74" s="16" t="str">
        <f>IF(Wedstrijden!Y68="x","L2","")</f>
        <v>L2</v>
      </c>
      <c r="BS74" s="16" t="str">
        <f>IF(Wedstrijden!Z68="x","M1","")</f>
        <v>M1</v>
      </c>
      <c r="BT74" s="16" t="str">
        <f>IF(Wedstrijden!AA68="x","M2","")</f>
        <v>M2</v>
      </c>
      <c r="BU74" s="16" t="str">
        <f>IF(Wedstrijden!AB68="x","Z1","")</f>
        <v>Z1</v>
      </c>
      <c r="BV74" s="16" t="str">
        <f>IF(Wedstrijden!AC68="x","Z2","")</f>
        <v>Z2</v>
      </c>
      <c r="BW74" s="16">
        <f>IF(COUNTA(Wedstrijden!L68:T68)&lt;&gt;0,1,"")</f>
        <v>1</v>
      </c>
      <c r="BX74" s="16">
        <f t="shared" si="7"/>
        <v>1</v>
      </c>
      <c r="BY74" s="16" t="str">
        <f>IF(Wedstrijden!L68="x","BB","")</f>
        <v/>
      </c>
      <c r="BZ74" s="16" t="str">
        <f>IF(Wedstrijden!M68="x","B","")</f>
        <v>B</v>
      </c>
      <c r="CA74" s="16" t="str">
        <f>IF(Wedstrijden!N68="x","L1","")</f>
        <v>L1</v>
      </c>
      <c r="CB74" s="16" t="str">
        <f>IF(Wedstrijden!O68="x","L2","")</f>
        <v>L2</v>
      </c>
      <c r="CC74" s="16" t="str">
        <f>IF(Wedstrijden!P68="x","M1","")</f>
        <v>M1</v>
      </c>
      <c r="CD74" s="16" t="str">
        <f>IF(Wedstrijden!Q68="x","M2","")</f>
        <v>M2</v>
      </c>
      <c r="CE74" s="16" t="str">
        <f>IF(Wedstrijden!R68="x","Z1","")</f>
        <v>Z1</v>
      </c>
      <c r="CF74" s="16" t="str">
        <f>IF(Wedstrijden!S68="x","Z2","")</f>
        <v>Z2</v>
      </c>
      <c r="CG74" s="16" t="str">
        <f>IF(Wedstrijden!T68="x","ZZL","")</f>
        <v>ZZL</v>
      </c>
      <c r="CL74" s="16" t="str">
        <f>IF(COUNTA(Wedstrijden!AR68:BB68)&lt;&gt;0,2,"")</f>
        <v/>
      </c>
      <c r="CM74" s="16" t="str">
        <f t="shared" si="8"/>
        <v/>
      </c>
      <c r="CN74" s="16" t="str">
        <f>IF(Wedstrijden!AR68="x","AA","")</f>
        <v/>
      </c>
      <c r="CO74" s="16" t="str">
        <f>IF(Wedstrijden!AS68="x","A","")</f>
        <v/>
      </c>
      <c r="CP74" s="16" t="str">
        <f>IF(Wedstrijden!AT68="x","BB","")</f>
        <v/>
      </c>
      <c r="CQ74" s="16" t="str">
        <f>IF(Wedstrijden!AU68="x","B","")</f>
        <v/>
      </c>
      <c r="CR74" s="16" t="str">
        <f>IF(Wedstrijden!AV68="x","L","")</f>
        <v/>
      </c>
      <c r="CS74" s="16" t="str">
        <f>IF(Wedstrijden!AW68="x","M","")</f>
        <v/>
      </c>
      <c r="CT74" s="16" t="str">
        <f>IF(Wedstrijden!AX68="x","Z","")</f>
        <v/>
      </c>
      <c r="CU74" s="16" t="str">
        <f>IF(Wedstrijden!BB68="x","ZZ","")</f>
        <v/>
      </c>
      <c r="CV74" s="16" t="str">
        <f>IF(COUNTA(Wedstrijden!AI68:AP68)&lt;&gt;0,2,"")</f>
        <v/>
      </c>
      <c r="CW74" s="16" t="str">
        <f t="shared" si="9"/>
        <v/>
      </c>
      <c r="CX74" s="16" t="str">
        <f>IF(Wedstrijden!AI68="x","BB","")</f>
        <v/>
      </c>
      <c r="CY74" s="16" t="str">
        <f>IF(Wedstrijden!AJ68="x","B","")</f>
        <v/>
      </c>
      <c r="CZ74" s="16" t="str">
        <f>IF(Wedstrijden!AK68="x","L","")</f>
        <v/>
      </c>
      <c r="DA74" s="16" t="str">
        <f>IF(Wedstrijden!AL68="x","M","")</f>
        <v/>
      </c>
      <c r="DB74" s="16" t="str">
        <f>IF(Wedstrijden!AM68="x","Z","")</f>
        <v/>
      </c>
      <c r="DC74" s="16" t="str">
        <f>IF(Wedstrijden!AN68="x","ZZ","")</f>
        <v/>
      </c>
      <c r="DD74" s="16" t="str">
        <f>IF(Wedstrijden!AP68="x","1.40","")</f>
        <v/>
      </c>
      <c r="DE74" s="16" t="str">
        <f>IF(COUNTA(Wedstrijden!BC68:BE68)&lt;&gt;0,6,"")</f>
        <v/>
      </c>
      <c r="DF74" s="16" t="str">
        <f t="shared" si="10"/>
        <v/>
      </c>
      <c r="DG74" s="16" t="str">
        <f>IF(Wedstrijden!BC68="x","L","")</f>
        <v/>
      </c>
      <c r="DH74" s="16" t="str">
        <f>IF(Wedstrijden!BD68="x","M","")</f>
        <v/>
      </c>
      <c r="DI74" s="16" t="str">
        <f>IF(Wedstrijden!BE68="x","Z","")</f>
        <v/>
      </c>
      <c r="DJ74" s="16" t="str">
        <f>IF(Wedstrijden!BF68="x","Z","")</f>
        <v/>
      </c>
      <c r="DK74" s="16" t="str">
        <f>IF(COUNTA(Wedstrijden!BG68:BI68)&lt;&gt;0,6,"")</f>
        <v/>
      </c>
      <c r="DL74" s="16" t="str">
        <f t="shared" si="11"/>
        <v/>
      </c>
      <c r="DM74" s="16" t="str">
        <f>IF(Wedstrijden!BG68="x","L","")</f>
        <v/>
      </c>
      <c r="DN74" s="16" t="str">
        <f>IF(Wedstrijden!BH68="x","M","")</f>
        <v/>
      </c>
      <c r="DO74" s="16" t="str">
        <f>IF(Wedstrijden!BI68="x","Z","")</f>
        <v/>
      </c>
      <c r="DP74" s="16" t="str">
        <f>IF(Wedstrijden!BJ68="x","Z","")</f>
        <v/>
      </c>
    </row>
    <row r="75" spans="1:120" ht="14.4" x14ac:dyDescent="0.3">
      <c r="A75" s="18" t="str">
        <f>Wedstrijden!A69</f>
        <v>10-5-2025</v>
      </c>
      <c r="B75" s="16" t="str">
        <f>IFERROR(VLOOKUP(Wedstrijden!#REF!,#REF!,2,FALSE),"")</f>
        <v/>
      </c>
      <c r="C75" s="16" t="str">
        <f>Wedstrijden!E69</f>
        <v>Licenties Wedstrijdorganisaties Friesland Kring</v>
      </c>
      <c r="D75" s="16" t="str">
        <f>IFERROR(VLOOKUP(Wedstrijden!#REF!,#REF!,2,FALSE),"")</f>
        <v/>
      </c>
      <c r="E75" s="16" t="str">
        <f>IFERROR(VLOOKUP(Wedstrijden!#REF!,#REF!,5,FALSE),"")</f>
        <v/>
      </c>
      <c r="F75" s="16" t="e">
        <f>IF(Wedstrijden!#REF!&lt;&gt;"",Wedstrijden!#REF!,"")</f>
        <v>#REF!</v>
      </c>
      <c r="G75" s="16" t="e">
        <f>IF(Wedstrijden!#REF!="Indoor",1,0)</f>
        <v>#REF!</v>
      </c>
      <c r="H75" s="16" t="e">
        <f>Wedstrijden!#REF!</f>
        <v>#REF!</v>
      </c>
      <c r="I75" s="16" t="e">
        <f>IF(Wedstrijden!#REF!="Nee",0,IF(Wedstrijden!#REF!="Ja",1,""))</f>
        <v>#REF!</v>
      </c>
      <c r="J75" s="16" t="e">
        <f>IF(Wedstrijden!#REF!&lt;&gt;"",Wedstrijden!#REF!,"")</f>
        <v>#REF!</v>
      </c>
      <c r="BJ75" s="16" t="str">
        <f>IF(COUNTA(Wedstrijden!U69:AC69)&lt;&gt;0,1,"")</f>
        <v/>
      </c>
      <c r="BK75" s="16" t="str">
        <f t="shared" si="6"/>
        <v/>
      </c>
      <c r="BL75" s="16" t="e">
        <f>IF(Wedstrijden!#REF!="x","AA","")</f>
        <v>#REF!</v>
      </c>
      <c r="BM75" s="16" t="e">
        <f>IF(Wedstrijden!#REF!="x","A","")</f>
        <v>#REF!</v>
      </c>
      <c r="BN75" s="16" t="str">
        <f>IF(Wedstrijden!U69="x","B1","")</f>
        <v/>
      </c>
      <c r="BO75" s="16" t="e">
        <f>IF(Wedstrijden!#REF!="x","BB","")</f>
        <v>#REF!</v>
      </c>
      <c r="BP75" s="16" t="str">
        <f>IF(Wedstrijden!W69="x","B","")</f>
        <v/>
      </c>
      <c r="BQ75" s="16" t="str">
        <f>IF(Wedstrijden!X69="x","L1","")</f>
        <v/>
      </c>
      <c r="BR75" s="16" t="str">
        <f>IF(Wedstrijden!Y69="x","L2","")</f>
        <v/>
      </c>
      <c r="BS75" s="16" t="str">
        <f>IF(Wedstrijden!Z69="x","M1","")</f>
        <v/>
      </c>
      <c r="BT75" s="16" t="str">
        <f>IF(Wedstrijden!AA69="x","M2","")</f>
        <v/>
      </c>
      <c r="BU75" s="16" t="str">
        <f>IF(Wedstrijden!AB69="x","Z1","")</f>
        <v/>
      </c>
      <c r="BV75" s="16" t="str">
        <f>IF(Wedstrijden!AC69="x","Z2","")</f>
        <v/>
      </c>
      <c r="BW75" s="16" t="str">
        <f>IF(COUNTA(Wedstrijden!L69:T69)&lt;&gt;0,1,"")</f>
        <v/>
      </c>
      <c r="BX75" s="16" t="str">
        <f t="shared" si="7"/>
        <v/>
      </c>
      <c r="BY75" s="16" t="str">
        <f>IF(Wedstrijden!L69="x","BB","")</f>
        <v/>
      </c>
      <c r="BZ75" s="16" t="str">
        <f>IF(Wedstrijden!M69="x","B","")</f>
        <v/>
      </c>
      <c r="CA75" s="16" t="str">
        <f>IF(Wedstrijden!N69="x","L1","")</f>
        <v/>
      </c>
      <c r="CB75" s="16" t="str">
        <f>IF(Wedstrijden!O69="x","L2","")</f>
        <v/>
      </c>
      <c r="CC75" s="16" t="str">
        <f>IF(Wedstrijden!P69="x","M1","")</f>
        <v/>
      </c>
      <c r="CD75" s="16" t="str">
        <f>IF(Wedstrijden!Q69="x","M2","")</f>
        <v/>
      </c>
      <c r="CE75" s="16" t="str">
        <f>IF(Wedstrijden!R69="x","Z1","")</f>
        <v/>
      </c>
      <c r="CF75" s="16" t="str">
        <f>IF(Wedstrijden!S69="x","Z2","")</f>
        <v/>
      </c>
      <c r="CG75" s="16" t="str">
        <f>IF(Wedstrijden!T69="x","ZZL","")</f>
        <v/>
      </c>
      <c r="CL75" s="16" t="str">
        <f>IF(COUNTA(Wedstrijden!AR69:BB69)&lt;&gt;0,2,"")</f>
        <v/>
      </c>
      <c r="CM75" s="16" t="str">
        <f t="shared" si="8"/>
        <v/>
      </c>
      <c r="CN75" s="16" t="str">
        <f>IF(Wedstrijden!AR69="x","AA","")</f>
        <v/>
      </c>
      <c r="CO75" s="16" t="str">
        <f>IF(Wedstrijden!AS69="x","A","")</f>
        <v/>
      </c>
      <c r="CP75" s="16" t="str">
        <f>IF(Wedstrijden!AT69="x","BB","")</f>
        <v/>
      </c>
      <c r="CQ75" s="16" t="str">
        <f>IF(Wedstrijden!AU69="x","B","")</f>
        <v/>
      </c>
      <c r="CR75" s="16" t="str">
        <f>IF(Wedstrijden!AV69="x","L","")</f>
        <v/>
      </c>
      <c r="CS75" s="16" t="str">
        <f>IF(Wedstrijden!AW69="x","M","")</f>
        <v/>
      </c>
      <c r="CT75" s="16" t="str">
        <f>IF(Wedstrijden!AX69="x","Z","")</f>
        <v/>
      </c>
      <c r="CU75" s="16" t="str">
        <f>IF(Wedstrijden!BB69="x","ZZ","")</f>
        <v/>
      </c>
      <c r="CV75" s="16">
        <f>IF(COUNTA(Wedstrijden!AI69:AP69)&lt;&gt;0,2,"")</f>
        <v>2</v>
      </c>
      <c r="CW75" s="16">
        <f t="shared" si="9"/>
        <v>1</v>
      </c>
      <c r="CX75" s="16" t="str">
        <f>IF(Wedstrijden!AI69="x","BB","")</f>
        <v>BB</v>
      </c>
      <c r="CY75" s="16" t="str">
        <f>IF(Wedstrijden!AJ69="x","B","")</f>
        <v>B</v>
      </c>
      <c r="CZ75" s="16" t="str">
        <f>IF(Wedstrijden!AK69="x","L","")</f>
        <v>L</v>
      </c>
      <c r="DA75" s="16" t="str">
        <f>IF(Wedstrijden!AL69="x","M","")</f>
        <v>M</v>
      </c>
      <c r="DB75" s="16" t="str">
        <f>IF(Wedstrijden!AM69="x","Z","")</f>
        <v>Z</v>
      </c>
      <c r="DC75" s="16" t="str">
        <f>IF(Wedstrijden!AN69="x","ZZ","")</f>
        <v>ZZ</v>
      </c>
      <c r="DD75" s="16" t="str">
        <f>IF(Wedstrijden!AP69="x","1.40","")</f>
        <v/>
      </c>
      <c r="DE75" s="16" t="str">
        <f>IF(COUNTA(Wedstrijden!BC69:BE69)&lt;&gt;0,6,"")</f>
        <v/>
      </c>
      <c r="DF75" s="16" t="str">
        <f t="shared" si="10"/>
        <v/>
      </c>
      <c r="DG75" s="16" t="str">
        <f>IF(Wedstrijden!BC69="x","L","")</f>
        <v/>
      </c>
      <c r="DH75" s="16" t="str">
        <f>IF(Wedstrijden!BD69="x","M","")</f>
        <v/>
      </c>
      <c r="DI75" s="16" t="str">
        <f>IF(Wedstrijden!BE69="x","Z","")</f>
        <v/>
      </c>
      <c r="DJ75" s="16" t="str">
        <f>IF(Wedstrijden!BF69="x","Z","")</f>
        <v/>
      </c>
      <c r="DK75" s="16" t="str">
        <f>IF(COUNTA(Wedstrijden!BG69:BI69)&lt;&gt;0,6,"")</f>
        <v/>
      </c>
      <c r="DL75" s="16" t="str">
        <f t="shared" si="11"/>
        <v/>
      </c>
      <c r="DM75" s="16" t="str">
        <f>IF(Wedstrijden!BG69="x","L","")</f>
        <v/>
      </c>
      <c r="DN75" s="16" t="str">
        <f>IF(Wedstrijden!BH69="x","M","")</f>
        <v/>
      </c>
      <c r="DO75" s="16" t="str">
        <f>IF(Wedstrijden!BI69="x","Z","")</f>
        <v/>
      </c>
      <c r="DP75" s="16" t="str">
        <f>IF(Wedstrijden!BJ69="x","Z","")</f>
        <v/>
      </c>
    </row>
    <row r="76" spans="1:120" ht="14.4" x14ac:dyDescent="0.3">
      <c r="A76" s="18" t="str">
        <f>Wedstrijden!A70</f>
        <v>11-5-2025</v>
      </c>
      <c r="B76" s="16" t="str">
        <f>IFERROR(VLOOKUP(Wedstrijden!#REF!,#REF!,2,FALSE),"")</f>
        <v/>
      </c>
      <c r="C76" s="16" t="str">
        <f>Wedstrijden!E70</f>
        <v>Licenties Wedstrijdorganisaties Friesland Kring</v>
      </c>
      <c r="D76" s="16" t="str">
        <f>IFERROR(VLOOKUP(Wedstrijden!#REF!,#REF!,2,FALSE),"")</f>
        <v/>
      </c>
      <c r="E76" s="16" t="str">
        <f>IFERROR(VLOOKUP(Wedstrijden!#REF!,#REF!,5,FALSE),"")</f>
        <v/>
      </c>
      <c r="F76" s="16" t="e">
        <f>IF(Wedstrijden!#REF!&lt;&gt;"",Wedstrijden!#REF!,"")</f>
        <v>#REF!</v>
      </c>
      <c r="G76" s="16" t="e">
        <f>IF(Wedstrijden!#REF!="Indoor",1,0)</f>
        <v>#REF!</v>
      </c>
      <c r="H76" s="16" t="e">
        <f>Wedstrijden!#REF!</f>
        <v>#REF!</v>
      </c>
      <c r="I76" s="16" t="e">
        <f>IF(Wedstrijden!#REF!="Nee",0,IF(Wedstrijden!#REF!="Ja",1,""))</f>
        <v>#REF!</v>
      </c>
      <c r="J76" s="16" t="e">
        <f>IF(Wedstrijden!#REF!&lt;&gt;"",Wedstrijden!#REF!,"")</f>
        <v>#REF!</v>
      </c>
      <c r="BJ76" s="16" t="str">
        <f>IF(COUNTA(Wedstrijden!U70:AC70)&lt;&gt;0,1,"")</f>
        <v/>
      </c>
      <c r="BK76" s="16" t="str">
        <f t="shared" si="6"/>
        <v/>
      </c>
      <c r="BL76" s="16" t="e">
        <f>IF(Wedstrijden!#REF!="x","AA","")</f>
        <v>#REF!</v>
      </c>
      <c r="BM76" s="16" t="e">
        <f>IF(Wedstrijden!#REF!="x","A","")</f>
        <v>#REF!</v>
      </c>
      <c r="BN76" s="16" t="str">
        <f>IF(Wedstrijden!U70="x","B1","")</f>
        <v/>
      </c>
      <c r="BO76" s="16" t="e">
        <f>IF(Wedstrijden!#REF!="x","BB","")</f>
        <v>#REF!</v>
      </c>
      <c r="BP76" s="16" t="str">
        <f>IF(Wedstrijden!W70="x","B","")</f>
        <v/>
      </c>
      <c r="BQ76" s="16" t="str">
        <f>IF(Wedstrijden!X70="x","L1","")</f>
        <v/>
      </c>
      <c r="BR76" s="16" t="str">
        <f>IF(Wedstrijden!Y70="x","L2","")</f>
        <v/>
      </c>
      <c r="BS76" s="16" t="str">
        <f>IF(Wedstrijden!Z70="x","M1","")</f>
        <v/>
      </c>
      <c r="BT76" s="16" t="str">
        <f>IF(Wedstrijden!AA70="x","M2","")</f>
        <v/>
      </c>
      <c r="BU76" s="16" t="str">
        <f>IF(Wedstrijden!AB70="x","Z1","")</f>
        <v/>
      </c>
      <c r="BV76" s="16" t="str">
        <f>IF(Wedstrijden!AC70="x","Z2","")</f>
        <v/>
      </c>
      <c r="BW76" s="16">
        <f>IF(COUNTA(Wedstrijden!L70:T70)&lt;&gt;0,1,"")</f>
        <v>1</v>
      </c>
      <c r="BX76" s="16">
        <f t="shared" si="7"/>
        <v>1</v>
      </c>
      <c r="BY76" s="16" t="str">
        <f>IF(Wedstrijden!L70="x","BB","")</f>
        <v/>
      </c>
      <c r="BZ76" s="16" t="str">
        <f>IF(Wedstrijden!M70="x","B","")</f>
        <v>B</v>
      </c>
      <c r="CA76" s="16" t="str">
        <f>IF(Wedstrijden!N70="x","L1","")</f>
        <v>L1</v>
      </c>
      <c r="CB76" s="16" t="str">
        <f>IF(Wedstrijden!O70="x","L2","")</f>
        <v>L2</v>
      </c>
      <c r="CC76" s="16" t="str">
        <f>IF(Wedstrijden!P70="x","M1","")</f>
        <v>M1</v>
      </c>
      <c r="CD76" s="16" t="str">
        <f>IF(Wedstrijden!Q70="x","M2","")</f>
        <v>M2</v>
      </c>
      <c r="CE76" s="16" t="str">
        <f>IF(Wedstrijden!R70="x","Z1","")</f>
        <v>Z1</v>
      </c>
      <c r="CF76" s="16" t="str">
        <f>IF(Wedstrijden!S70="x","Z2","")</f>
        <v>Z2</v>
      </c>
      <c r="CG76" s="16" t="str">
        <f>IF(Wedstrijden!T70="x","ZZL","")</f>
        <v>ZZL</v>
      </c>
      <c r="CL76" s="16" t="str">
        <f>IF(COUNTA(Wedstrijden!AR70:BB70)&lt;&gt;0,2,"")</f>
        <v/>
      </c>
      <c r="CM76" s="16" t="str">
        <f t="shared" si="8"/>
        <v/>
      </c>
      <c r="CN76" s="16" t="str">
        <f>IF(Wedstrijden!AR70="x","AA","")</f>
        <v/>
      </c>
      <c r="CO76" s="16" t="str">
        <f>IF(Wedstrijden!AS70="x","A","")</f>
        <v/>
      </c>
      <c r="CP76" s="16" t="str">
        <f>IF(Wedstrijden!AT70="x","BB","")</f>
        <v/>
      </c>
      <c r="CQ76" s="16" t="str">
        <f>IF(Wedstrijden!AU70="x","B","")</f>
        <v/>
      </c>
      <c r="CR76" s="16" t="str">
        <f>IF(Wedstrijden!AV70="x","L","")</f>
        <v/>
      </c>
      <c r="CS76" s="16" t="str">
        <f>IF(Wedstrijden!AW70="x","M","")</f>
        <v/>
      </c>
      <c r="CT76" s="16" t="str">
        <f>IF(Wedstrijden!AX70="x","Z","")</f>
        <v/>
      </c>
      <c r="CU76" s="16" t="str">
        <f>IF(Wedstrijden!BB70="x","ZZ","")</f>
        <v/>
      </c>
      <c r="CV76" s="16" t="str">
        <f>IF(COUNTA(Wedstrijden!AI70:AP70)&lt;&gt;0,2,"")</f>
        <v/>
      </c>
      <c r="CW76" s="16" t="str">
        <f t="shared" si="9"/>
        <v/>
      </c>
      <c r="CX76" s="16" t="str">
        <f>IF(Wedstrijden!AI70="x","BB","")</f>
        <v/>
      </c>
      <c r="CY76" s="16" t="str">
        <f>IF(Wedstrijden!AJ70="x","B","")</f>
        <v/>
      </c>
      <c r="CZ76" s="16" t="str">
        <f>IF(Wedstrijden!AK70="x","L","")</f>
        <v/>
      </c>
      <c r="DA76" s="16" t="str">
        <f>IF(Wedstrijden!AL70="x","M","")</f>
        <v/>
      </c>
      <c r="DB76" s="16" t="str">
        <f>IF(Wedstrijden!AM70="x","Z","")</f>
        <v/>
      </c>
      <c r="DC76" s="16" t="str">
        <f>IF(Wedstrijden!AN70="x","ZZ","")</f>
        <v/>
      </c>
      <c r="DD76" s="16" t="str">
        <f>IF(Wedstrijden!AP70="x","1.40","")</f>
        <v/>
      </c>
      <c r="DE76" s="16" t="str">
        <f>IF(COUNTA(Wedstrijden!BC70:BE70)&lt;&gt;0,6,"")</f>
        <v/>
      </c>
      <c r="DF76" s="16" t="str">
        <f t="shared" si="10"/>
        <v/>
      </c>
      <c r="DG76" s="16" t="str">
        <f>IF(Wedstrijden!BC70="x","L","")</f>
        <v/>
      </c>
      <c r="DH76" s="16" t="str">
        <f>IF(Wedstrijden!BD70="x","M","")</f>
        <v/>
      </c>
      <c r="DI76" s="16" t="str">
        <f>IF(Wedstrijden!BE70="x","Z","")</f>
        <v/>
      </c>
      <c r="DJ76" s="16" t="str">
        <f>IF(Wedstrijden!BF70="x","Z","")</f>
        <v/>
      </c>
      <c r="DK76" s="16" t="str">
        <f>IF(COUNTA(Wedstrijden!BG70:BI70)&lt;&gt;0,6,"")</f>
        <v/>
      </c>
      <c r="DL76" s="16" t="str">
        <f t="shared" si="11"/>
        <v/>
      </c>
      <c r="DM76" s="16" t="str">
        <f>IF(Wedstrijden!BG70="x","L","")</f>
        <v/>
      </c>
      <c r="DN76" s="16" t="str">
        <f>IF(Wedstrijden!BH70="x","M","")</f>
        <v/>
      </c>
      <c r="DO76" s="16" t="str">
        <f>IF(Wedstrijden!BI70="x","Z","")</f>
        <v/>
      </c>
      <c r="DP76" s="16" t="str">
        <f>IF(Wedstrijden!BJ70="x","Z","")</f>
        <v/>
      </c>
    </row>
    <row r="77" spans="1:120" ht="14.4" x14ac:dyDescent="0.3">
      <c r="A77" s="18" t="str">
        <f>Wedstrijden!A71</f>
        <v>13-5-2025</v>
      </c>
      <c r="B77" s="16" t="str">
        <f>IFERROR(VLOOKUP(Wedstrijden!#REF!,#REF!,2,FALSE),"")</f>
        <v/>
      </c>
      <c r="C77" s="16" t="str">
        <f>Wedstrijden!E71</f>
        <v>KNHS Kring De Drie Stromen</v>
      </c>
      <c r="D77" s="16" t="str">
        <f>IFERROR(VLOOKUP(Wedstrijden!#REF!,#REF!,2,FALSE),"")</f>
        <v/>
      </c>
      <c r="E77" s="16" t="str">
        <f>IFERROR(VLOOKUP(Wedstrijden!#REF!,#REF!,5,FALSE),"")</f>
        <v/>
      </c>
      <c r="F77" s="16" t="e">
        <f>IF(Wedstrijden!#REF!&lt;&gt;"",Wedstrijden!#REF!,"")</f>
        <v>#REF!</v>
      </c>
      <c r="G77" s="16" t="e">
        <f>IF(Wedstrijden!#REF!="Indoor",1,0)</f>
        <v>#REF!</v>
      </c>
      <c r="H77" s="16" t="e">
        <f>Wedstrijden!#REF!</f>
        <v>#REF!</v>
      </c>
      <c r="I77" s="16" t="e">
        <f>IF(Wedstrijden!#REF!="Nee",0,IF(Wedstrijden!#REF!="Ja",1,""))</f>
        <v>#REF!</v>
      </c>
      <c r="J77" s="16" t="e">
        <f>IF(Wedstrijden!#REF!&lt;&gt;"",Wedstrijden!#REF!,"")</f>
        <v>#REF!</v>
      </c>
      <c r="BJ77" s="16">
        <f>IF(COUNTA(Wedstrijden!U71:AC71)&lt;&gt;0,1,"")</f>
        <v>1</v>
      </c>
      <c r="BK77" s="16">
        <f t="shared" si="6"/>
        <v>2</v>
      </c>
      <c r="BL77" s="16" t="e">
        <f>IF(Wedstrijden!#REF!="x","AA","")</f>
        <v>#REF!</v>
      </c>
      <c r="BM77" s="16" t="e">
        <f>IF(Wedstrijden!#REF!="x","A","")</f>
        <v>#REF!</v>
      </c>
      <c r="BN77" s="16" t="str">
        <f>IF(Wedstrijden!U71="x","B1","")</f>
        <v/>
      </c>
      <c r="BO77" s="16" t="e">
        <f>IF(Wedstrijden!#REF!="x","BB","")</f>
        <v>#REF!</v>
      </c>
      <c r="BP77" s="16" t="str">
        <f>IF(Wedstrijden!W71="x","B","")</f>
        <v/>
      </c>
      <c r="BQ77" s="16" t="str">
        <f>IF(Wedstrijden!X71="x","L1","")</f>
        <v>L1</v>
      </c>
      <c r="BR77" s="16" t="str">
        <f>IF(Wedstrijden!Y71="x","L2","")</f>
        <v>L2</v>
      </c>
      <c r="BS77" s="16" t="str">
        <f>IF(Wedstrijden!Z71="x","M1","")</f>
        <v>M1</v>
      </c>
      <c r="BT77" s="16" t="str">
        <f>IF(Wedstrijden!AA71="x","M2","")</f>
        <v>M2</v>
      </c>
      <c r="BU77" s="16" t="str">
        <f>IF(Wedstrijden!AB71="x","Z1","")</f>
        <v/>
      </c>
      <c r="BV77" s="16" t="str">
        <f>IF(Wedstrijden!AC71="x","Z2","")</f>
        <v/>
      </c>
      <c r="BW77" s="16">
        <f>IF(COUNTA(Wedstrijden!L71:T71)&lt;&gt;0,1,"")</f>
        <v>1</v>
      </c>
      <c r="BX77" s="16">
        <f t="shared" si="7"/>
        <v>1</v>
      </c>
      <c r="BY77" s="16" t="str">
        <f>IF(Wedstrijden!L71="x","BB","")</f>
        <v/>
      </c>
      <c r="BZ77" s="16" t="str">
        <f>IF(Wedstrijden!M71="x","B","")</f>
        <v/>
      </c>
      <c r="CA77" s="16" t="str">
        <f>IF(Wedstrijden!N71="x","L1","")</f>
        <v>L1</v>
      </c>
      <c r="CB77" s="16" t="str">
        <f>IF(Wedstrijden!O71="x","L2","")</f>
        <v>L2</v>
      </c>
      <c r="CC77" s="16" t="str">
        <f>IF(Wedstrijden!P71="x","M1","")</f>
        <v>M1</v>
      </c>
      <c r="CD77" s="16" t="str">
        <f>IF(Wedstrijden!Q71="x","M2","")</f>
        <v>M2</v>
      </c>
      <c r="CE77" s="16" t="str">
        <f>IF(Wedstrijden!R71="x","Z1","")</f>
        <v/>
      </c>
      <c r="CF77" s="16" t="str">
        <f>IF(Wedstrijden!S71="x","Z2","")</f>
        <v/>
      </c>
      <c r="CG77" s="16" t="str">
        <f>IF(Wedstrijden!T71="x","ZZL","")</f>
        <v/>
      </c>
      <c r="CL77" s="16" t="str">
        <f>IF(COUNTA(Wedstrijden!AR71:BB71)&lt;&gt;0,2,"")</f>
        <v/>
      </c>
      <c r="CM77" s="16" t="str">
        <f t="shared" si="8"/>
        <v/>
      </c>
      <c r="CN77" s="16" t="str">
        <f>IF(Wedstrijden!AR71="x","AA","")</f>
        <v/>
      </c>
      <c r="CO77" s="16" t="str">
        <f>IF(Wedstrijden!AS71="x","A","")</f>
        <v/>
      </c>
      <c r="CP77" s="16" t="str">
        <f>IF(Wedstrijden!AT71="x","BB","")</f>
        <v/>
      </c>
      <c r="CQ77" s="16" t="str">
        <f>IF(Wedstrijden!AU71="x","B","")</f>
        <v/>
      </c>
      <c r="CR77" s="16" t="str">
        <f>IF(Wedstrijden!AV71="x","L","")</f>
        <v/>
      </c>
      <c r="CS77" s="16" t="str">
        <f>IF(Wedstrijden!AW71="x","M","")</f>
        <v/>
      </c>
      <c r="CT77" s="16" t="str">
        <f>IF(Wedstrijden!AX71="x","Z","")</f>
        <v/>
      </c>
      <c r="CU77" s="16" t="str">
        <f>IF(Wedstrijden!BB71="x","ZZ","")</f>
        <v/>
      </c>
      <c r="CV77" s="16" t="str">
        <f>IF(COUNTA(Wedstrijden!AI71:AP71)&lt;&gt;0,2,"")</f>
        <v/>
      </c>
      <c r="CW77" s="16" t="str">
        <f t="shared" si="9"/>
        <v/>
      </c>
      <c r="CX77" s="16" t="str">
        <f>IF(Wedstrijden!AI71="x","BB","")</f>
        <v/>
      </c>
      <c r="CY77" s="16" t="str">
        <f>IF(Wedstrijden!AJ71="x","B","")</f>
        <v/>
      </c>
      <c r="CZ77" s="16" t="str">
        <f>IF(Wedstrijden!AK71="x","L","")</f>
        <v/>
      </c>
      <c r="DA77" s="16" t="str">
        <f>IF(Wedstrijden!AL71="x","M","")</f>
        <v/>
      </c>
      <c r="DB77" s="16" t="str">
        <f>IF(Wedstrijden!AM71="x","Z","")</f>
        <v/>
      </c>
      <c r="DC77" s="16" t="str">
        <f>IF(Wedstrijden!AN71="x","ZZ","")</f>
        <v/>
      </c>
      <c r="DD77" s="16" t="str">
        <f>IF(Wedstrijden!AP71="x","1.40","")</f>
        <v/>
      </c>
      <c r="DE77" s="16" t="str">
        <f>IF(COUNTA(Wedstrijden!BC71:BE71)&lt;&gt;0,6,"")</f>
        <v/>
      </c>
      <c r="DF77" s="16" t="str">
        <f t="shared" si="10"/>
        <v/>
      </c>
      <c r="DG77" s="16" t="str">
        <f>IF(Wedstrijden!BC71="x","L","")</f>
        <v/>
      </c>
      <c r="DH77" s="16" t="str">
        <f>IF(Wedstrijden!BD71="x","M","")</f>
        <v/>
      </c>
      <c r="DI77" s="16" t="str">
        <f>IF(Wedstrijden!BE71="x","Z","")</f>
        <v/>
      </c>
      <c r="DJ77" s="16" t="str">
        <f>IF(Wedstrijden!BF71="x","Z","")</f>
        <v/>
      </c>
      <c r="DK77" s="16" t="str">
        <f>IF(COUNTA(Wedstrijden!BG71:BI71)&lt;&gt;0,6,"")</f>
        <v/>
      </c>
      <c r="DL77" s="16" t="str">
        <f t="shared" si="11"/>
        <v/>
      </c>
      <c r="DM77" s="16" t="str">
        <f>IF(Wedstrijden!BG71="x","L","")</f>
        <v/>
      </c>
      <c r="DN77" s="16" t="str">
        <f>IF(Wedstrijden!BH71="x","M","")</f>
        <v/>
      </c>
      <c r="DO77" s="16" t="str">
        <f>IF(Wedstrijden!BI71="x","Z","")</f>
        <v/>
      </c>
      <c r="DP77" s="16" t="str">
        <f>IF(Wedstrijden!BJ71="x","Z","")</f>
        <v/>
      </c>
    </row>
    <row r="78" spans="1:120" ht="14.4" x14ac:dyDescent="0.3">
      <c r="A78" s="18" t="str">
        <f>Wedstrijden!A72</f>
        <v>14-5-2025</v>
      </c>
      <c r="B78" s="16" t="str">
        <f>IFERROR(VLOOKUP(Wedstrijden!#REF!,#REF!,2,FALSE),"")</f>
        <v/>
      </c>
      <c r="C78" s="16" t="str">
        <f>Wedstrijden!E72</f>
        <v>KNHS Kring Tusken Waad En Klif</v>
      </c>
      <c r="D78" s="16" t="str">
        <f>IFERROR(VLOOKUP(Wedstrijden!#REF!,#REF!,2,FALSE),"")</f>
        <v/>
      </c>
      <c r="E78" s="16" t="str">
        <f>IFERROR(VLOOKUP(Wedstrijden!#REF!,#REF!,5,FALSE),"")</f>
        <v/>
      </c>
      <c r="F78" s="16" t="e">
        <f>IF(Wedstrijden!#REF!&lt;&gt;"",Wedstrijden!#REF!,"")</f>
        <v>#REF!</v>
      </c>
      <c r="G78" s="16" t="e">
        <f>IF(Wedstrijden!#REF!="Indoor",1,0)</f>
        <v>#REF!</v>
      </c>
      <c r="H78" s="16" t="e">
        <f>Wedstrijden!#REF!</f>
        <v>#REF!</v>
      </c>
      <c r="I78" s="16" t="e">
        <f>IF(Wedstrijden!#REF!="Nee",0,IF(Wedstrijden!#REF!="Ja",1,""))</f>
        <v>#REF!</v>
      </c>
      <c r="J78" s="16" t="e">
        <f>IF(Wedstrijden!#REF!&lt;&gt;"",Wedstrijden!#REF!,"")</f>
        <v>#REF!</v>
      </c>
      <c r="BJ78" s="16">
        <f>IF(COUNTA(Wedstrijden!U72:AC72)&lt;&gt;0,1,"")</f>
        <v>1</v>
      </c>
      <c r="BK78" s="16">
        <f t="shared" si="6"/>
        <v>2</v>
      </c>
      <c r="BL78" s="16" t="e">
        <f>IF(Wedstrijden!#REF!="x","AA","")</f>
        <v>#REF!</v>
      </c>
      <c r="BM78" s="16" t="e">
        <f>IF(Wedstrijden!#REF!="x","A","")</f>
        <v>#REF!</v>
      </c>
      <c r="BN78" s="16" t="str">
        <f>IF(Wedstrijden!U72="x","B1","")</f>
        <v/>
      </c>
      <c r="BO78" s="16" t="e">
        <f>IF(Wedstrijden!#REF!="x","BB","")</f>
        <v>#REF!</v>
      </c>
      <c r="BP78" s="16" t="str">
        <f>IF(Wedstrijden!W72="x","B","")</f>
        <v>B</v>
      </c>
      <c r="BQ78" s="16" t="str">
        <f>IF(Wedstrijden!X72="x","L1","")</f>
        <v>L1</v>
      </c>
      <c r="BR78" s="16" t="str">
        <f>IF(Wedstrijden!Y72="x","L2","")</f>
        <v>L2</v>
      </c>
      <c r="BS78" s="16" t="str">
        <f>IF(Wedstrijden!Z72="x","M1","")</f>
        <v/>
      </c>
      <c r="BT78" s="16" t="str">
        <f>IF(Wedstrijden!AA72="x","M2","")</f>
        <v/>
      </c>
      <c r="BU78" s="16" t="str">
        <f>IF(Wedstrijden!AB72="x","Z1","")</f>
        <v/>
      </c>
      <c r="BV78" s="16" t="str">
        <f>IF(Wedstrijden!AC72="x","Z2","")</f>
        <v/>
      </c>
      <c r="BW78" s="16">
        <f>IF(COUNTA(Wedstrijden!L72:T72)&lt;&gt;0,1,"")</f>
        <v>1</v>
      </c>
      <c r="BX78" s="16">
        <f t="shared" si="7"/>
        <v>1</v>
      </c>
      <c r="BY78" s="16" t="str">
        <f>IF(Wedstrijden!L72="x","BB","")</f>
        <v/>
      </c>
      <c r="BZ78" s="16" t="str">
        <f>IF(Wedstrijden!M72="x","B","")</f>
        <v>B</v>
      </c>
      <c r="CA78" s="16" t="str">
        <f>IF(Wedstrijden!N72="x","L1","")</f>
        <v>L1</v>
      </c>
      <c r="CB78" s="16" t="str">
        <f>IF(Wedstrijden!O72="x","L2","")</f>
        <v>L2</v>
      </c>
      <c r="CC78" s="16" t="str">
        <f>IF(Wedstrijden!P72="x","M1","")</f>
        <v/>
      </c>
      <c r="CD78" s="16" t="str">
        <f>IF(Wedstrijden!Q72="x","M2","")</f>
        <v/>
      </c>
      <c r="CE78" s="16" t="str">
        <f>IF(Wedstrijden!R72="x","Z1","")</f>
        <v/>
      </c>
      <c r="CF78" s="16" t="str">
        <f>IF(Wedstrijden!S72="x","Z2","")</f>
        <v/>
      </c>
      <c r="CG78" s="16" t="str">
        <f>IF(Wedstrijden!T72="x","ZZL","")</f>
        <v/>
      </c>
      <c r="CL78" s="16" t="str">
        <f>IF(COUNTA(Wedstrijden!AR72:BB72)&lt;&gt;0,2,"")</f>
        <v/>
      </c>
      <c r="CM78" s="16" t="str">
        <f t="shared" si="8"/>
        <v/>
      </c>
      <c r="CN78" s="16" t="str">
        <f>IF(Wedstrijden!AR72="x","AA","")</f>
        <v/>
      </c>
      <c r="CO78" s="16" t="str">
        <f>IF(Wedstrijden!AS72="x","A","")</f>
        <v/>
      </c>
      <c r="CP78" s="16" t="str">
        <f>IF(Wedstrijden!AT72="x","BB","")</f>
        <v/>
      </c>
      <c r="CQ78" s="16" t="str">
        <f>IF(Wedstrijden!AU72="x","B","")</f>
        <v/>
      </c>
      <c r="CR78" s="16" t="str">
        <f>IF(Wedstrijden!AV72="x","L","")</f>
        <v/>
      </c>
      <c r="CS78" s="16" t="str">
        <f>IF(Wedstrijden!AW72="x","M","")</f>
        <v/>
      </c>
      <c r="CT78" s="16" t="str">
        <f>IF(Wedstrijden!AX72="x","Z","")</f>
        <v/>
      </c>
      <c r="CU78" s="16" t="str">
        <f>IF(Wedstrijden!BB72="x","ZZ","")</f>
        <v/>
      </c>
      <c r="CV78" s="16" t="str">
        <f>IF(COUNTA(Wedstrijden!AI72:AP72)&lt;&gt;0,2,"")</f>
        <v/>
      </c>
      <c r="CW78" s="16" t="str">
        <f t="shared" si="9"/>
        <v/>
      </c>
      <c r="CX78" s="16" t="str">
        <f>IF(Wedstrijden!AI72="x","BB","")</f>
        <v/>
      </c>
      <c r="CY78" s="16" t="str">
        <f>IF(Wedstrijden!AJ72="x","B","")</f>
        <v/>
      </c>
      <c r="CZ78" s="16" t="str">
        <f>IF(Wedstrijden!AK72="x","L","")</f>
        <v/>
      </c>
      <c r="DA78" s="16" t="str">
        <f>IF(Wedstrijden!AL72="x","M","")</f>
        <v/>
      </c>
      <c r="DB78" s="16" t="str">
        <f>IF(Wedstrijden!AM72="x","Z","")</f>
        <v/>
      </c>
      <c r="DC78" s="16" t="str">
        <f>IF(Wedstrijden!AN72="x","ZZ","")</f>
        <v/>
      </c>
      <c r="DD78" s="16" t="str">
        <f>IF(Wedstrijden!AP72="x","1.40","")</f>
        <v/>
      </c>
      <c r="DE78" s="16" t="str">
        <f>IF(COUNTA(Wedstrijden!BC72:BE72)&lt;&gt;0,6,"")</f>
        <v/>
      </c>
      <c r="DF78" s="16" t="str">
        <f t="shared" si="10"/>
        <v/>
      </c>
      <c r="DG78" s="16" t="str">
        <f>IF(Wedstrijden!BC72="x","L","")</f>
        <v/>
      </c>
      <c r="DH78" s="16" t="str">
        <f>IF(Wedstrijden!BD72="x","M","")</f>
        <v/>
      </c>
      <c r="DI78" s="16" t="str">
        <f>IF(Wedstrijden!BE72="x","Z","")</f>
        <v/>
      </c>
      <c r="DJ78" s="16" t="str">
        <f>IF(Wedstrijden!BF72="x","Z","")</f>
        <v/>
      </c>
      <c r="DK78" s="16" t="str">
        <f>IF(COUNTA(Wedstrijden!BG72:BI72)&lt;&gt;0,6,"")</f>
        <v/>
      </c>
      <c r="DL78" s="16" t="str">
        <f t="shared" si="11"/>
        <v/>
      </c>
      <c r="DM78" s="16" t="str">
        <f>IF(Wedstrijden!BG72="x","L","")</f>
        <v/>
      </c>
      <c r="DN78" s="16" t="str">
        <f>IF(Wedstrijden!BH72="x","M","")</f>
        <v/>
      </c>
      <c r="DO78" s="16" t="str">
        <f>IF(Wedstrijden!BI72="x","Z","")</f>
        <v/>
      </c>
      <c r="DP78" s="16" t="str">
        <f>IF(Wedstrijden!BJ72="x","Z","")</f>
        <v/>
      </c>
    </row>
    <row r="79" spans="1:120" ht="14.4" x14ac:dyDescent="0.3">
      <c r="A79" s="18" t="str">
        <f>Wedstrijden!A73</f>
        <v>15-5-2025</v>
      </c>
      <c r="B79" s="16" t="str">
        <f>IFERROR(VLOOKUP(Wedstrijden!#REF!,#REF!,2,FALSE),"")</f>
        <v/>
      </c>
      <c r="C79" s="16" t="str">
        <f>Wedstrijden!E73</f>
        <v>KNHS Kring De Drie Stromen</v>
      </c>
      <c r="D79" s="16" t="str">
        <f>IFERROR(VLOOKUP(Wedstrijden!#REF!,#REF!,2,FALSE),"")</f>
        <v/>
      </c>
      <c r="E79" s="16" t="str">
        <f>IFERROR(VLOOKUP(Wedstrijden!#REF!,#REF!,5,FALSE),"")</f>
        <v/>
      </c>
      <c r="F79" s="16" t="e">
        <f>IF(Wedstrijden!#REF!&lt;&gt;"",Wedstrijden!#REF!,"")</f>
        <v>#REF!</v>
      </c>
      <c r="G79" s="16" t="e">
        <f>IF(Wedstrijden!#REF!="Indoor",1,0)</f>
        <v>#REF!</v>
      </c>
      <c r="H79" s="16" t="e">
        <f>Wedstrijden!#REF!</f>
        <v>#REF!</v>
      </c>
      <c r="I79" s="16" t="e">
        <f>IF(Wedstrijden!#REF!="Nee",0,IF(Wedstrijden!#REF!="Ja",1,""))</f>
        <v>#REF!</v>
      </c>
      <c r="J79" s="16" t="e">
        <f>IF(Wedstrijden!#REF!&lt;&gt;"",Wedstrijden!#REF!,"")</f>
        <v>#REF!</v>
      </c>
      <c r="BJ79" s="16">
        <f>IF(COUNTA(Wedstrijden!U73:AC73)&lt;&gt;0,1,"")</f>
        <v>1</v>
      </c>
      <c r="BK79" s="16">
        <f t="shared" si="6"/>
        <v>2</v>
      </c>
      <c r="BL79" s="16" t="e">
        <f>IF(Wedstrijden!#REF!="x","AA","")</f>
        <v>#REF!</v>
      </c>
      <c r="BM79" s="16" t="e">
        <f>IF(Wedstrijden!#REF!="x","A","")</f>
        <v>#REF!</v>
      </c>
      <c r="BN79" s="16" t="str">
        <f>IF(Wedstrijden!U73="x","B1","")</f>
        <v/>
      </c>
      <c r="BO79" s="16" t="e">
        <f>IF(Wedstrijden!#REF!="x","BB","")</f>
        <v>#REF!</v>
      </c>
      <c r="BP79" s="16" t="str">
        <f>IF(Wedstrijden!W73="x","B","")</f>
        <v>B</v>
      </c>
      <c r="BQ79" s="16" t="str">
        <f>IF(Wedstrijden!X73="x","L1","")</f>
        <v>L1</v>
      </c>
      <c r="BR79" s="16" t="str">
        <f>IF(Wedstrijden!Y73="x","L2","")</f>
        <v>L2</v>
      </c>
      <c r="BS79" s="16" t="str">
        <f>IF(Wedstrijden!Z73="x","M1","")</f>
        <v/>
      </c>
      <c r="BT79" s="16" t="str">
        <f>IF(Wedstrijden!AA73="x","M2","")</f>
        <v/>
      </c>
      <c r="BU79" s="16" t="str">
        <f>IF(Wedstrijden!AB73="x","Z1","")</f>
        <v/>
      </c>
      <c r="BV79" s="16" t="str">
        <f>IF(Wedstrijden!AC73="x","Z2","")</f>
        <v/>
      </c>
      <c r="BW79" s="16" t="str">
        <f>IF(COUNTA(Wedstrijden!L73:T73)&lt;&gt;0,1,"")</f>
        <v/>
      </c>
      <c r="BX79" s="16" t="str">
        <f t="shared" si="7"/>
        <v/>
      </c>
      <c r="BY79" s="16" t="str">
        <f>IF(Wedstrijden!L73="x","BB","")</f>
        <v/>
      </c>
      <c r="BZ79" s="16" t="str">
        <f>IF(Wedstrijden!M73="x","B","")</f>
        <v/>
      </c>
      <c r="CA79" s="16" t="str">
        <f>IF(Wedstrijden!N73="x","L1","")</f>
        <v/>
      </c>
      <c r="CB79" s="16" t="str">
        <f>IF(Wedstrijden!O73="x","L2","")</f>
        <v/>
      </c>
      <c r="CC79" s="16" t="str">
        <f>IF(Wedstrijden!P73="x","M1","")</f>
        <v/>
      </c>
      <c r="CD79" s="16" t="str">
        <f>IF(Wedstrijden!Q73="x","M2","")</f>
        <v/>
      </c>
      <c r="CE79" s="16" t="str">
        <f>IF(Wedstrijden!R73="x","Z1","")</f>
        <v/>
      </c>
      <c r="CF79" s="16" t="str">
        <f>IF(Wedstrijden!S73="x","Z2","")</f>
        <v/>
      </c>
      <c r="CG79" s="16" t="str">
        <f>IF(Wedstrijden!T73="x","ZZL","")</f>
        <v/>
      </c>
      <c r="CL79" s="16" t="str">
        <f>IF(COUNTA(Wedstrijden!AR73:BB73)&lt;&gt;0,2,"")</f>
        <v/>
      </c>
      <c r="CM79" s="16" t="str">
        <f t="shared" si="8"/>
        <v/>
      </c>
      <c r="CN79" s="16" t="str">
        <f>IF(Wedstrijden!AR73="x","AA","")</f>
        <v/>
      </c>
      <c r="CO79" s="16" t="str">
        <f>IF(Wedstrijden!AS73="x","A","")</f>
        <v/>
      </c>
      <c r="CP79" s="16" t="str">
        <f>IF(Wedstrijden!AT73="x","BB","")</f>
        <v/>
      </c>
      <c r="CQ79" s="16" t="str">
        <f>IF(Wedstrijden!AU73="x","B","")</f>
        <v/>
      </c>
      <c r="CR79" s="16" t="str">
        <f>IF(Wedstrijden!AV73="x","L","")</f>
        <v/>
      </c>
      <c r="CS79" s="16" t="str">
        <f>IF(Wedstrijden!AW73="x","M","")</f>
        <v/>
      </c>
      <c r="CT79" s="16" t="str">
        <f>IF(Wedstrijden!AX73="x","Z","")</f>
        <v/>
      </c>
      <c r="CU79" s="16" t="str">
        <f>IF(Wedstrijden!BB73="x","ZZ","")</f>
        <v/>
      </c>
      <c r="CV79" s="16" t="str">
        <f>IF(COUNTA(Wedstrijden!AI73:AP73)&lt;&gt;0,2,"")</f>
        <v/>
      </c>
      <c r="CW79" s="16" t="str">
        <f t="shared" si="9"/>
        <v/>
      </c>
      <c r="CX79" s="16" t="str">
        <f>IF(Wedstrijden!AI73="x","BB","")</f>
        <v/>
      </c>
      <c r="CY79" s="16" t="str">
        <f>IF(Wedstrijden!AJ73="x","B","")</f>
        <v/>
      </c>
      <c r="CZ79" s="16" t="str">
        <f>IF(Wedstrijden!AK73="x","L","")</f>
        <v/>
      </c>
      <c r="DA79" s="16" t="str">
        <f>IF(Wedstrijden!AL73="x","M","")</f>
        <v/>
      </c>
      <c r="DB79" s="16" t="str">
        <f>IF(Wedstrijden!AM73="x","Z","")</f>
        <v/>
      </c>
      <c r="DC79" s="16" t="str">
        <f>IF(Wedstrijden!AN73="x","ZZ","")</f>
        <v/>
      </c>
      <c r="DD79" s="16" t="str">
        <f>IF(Wedstrijden!AP73="x","1.40","")</f>
        <v/>
      </c>
      <c r="DE79" s="16" t="str">
        <f>IF(COUNTA(Wedstrijden!BC73:BE73)&lt;&gt;0,6,"")</f>
        <v/>
      </c>
      <c r="DF79" s="16" t="str">
        <f t="shared" si="10"/>
        <v/>
      </c>
      <c r="DG79" s="16" t="str">
        <f>IF(Wedstrijden!BC73="x","L","")</f>
        <v/>
      </c>
      <c r="DH79" s="16" t="str">
        <f>IF(Wedstrijden!BD73="x","M","")</f>
        <v/>
      </c>
      <c r="DI79" s="16" t="str">
        <f>IF(Wedstrijden!BE73="x","Z","")</f>
        <v/>
      </c>
      <c r="DJ79" s="16" t="str">
        <f>IF(Wedstrijden!BF73="x","Z","")</f>
        <v/>
      </c>
      <c r="DK79" s="16" t="str">
        <f>IF(COUNTA(Wedstrijden!BG73:BI73)&lt;&gt;0,6,"")</f>
        <v/>
      </c>
      <c r="DL79" s="16" t="str">
        <f t="shared" si="11"/>
        <v/>
      </c>
      <c r="DM79" s="16" t="str">
        <f>IF(Wedstrijden!BG73="x","L","")</f>
        <v/>
      </c>
      <c r="DN79" s="16" t="str">
        <f>IF(Wedstrijden!BH73="x","M","")</f>
        <v/>
      </c>
      <c r="DO79" s="16" t="str">
        <f>IF(Wedstrijden!BI73="x","Z","")</f>
        <v/>
      </c>
      <c r="DP79" s="16" t="str">
        <f>IF(Wedstrijden!BJ73="x","Z","")</f>
        <v/>
      </c>
    </row>
    <row r="80" spans="1:120" ht="14.4" x14ac:dyDescent="0.3">
      <c r="A80" s="18" t="str">
        <f>Wedstrijden!A74</f>
        <v>15-5-2025</v>
      </c>
      <c r="B80" s="16" t="str">
        <f>IFERROR(VLOOKUP(Wedstrijden!#REF!,#REF!,2,FALSE),"")</f>
        <v/>
      </c>
      <c r="C80" s="16" t="str">
        <f>Wedstrijden!E74</f>
        <v>Licenties Wedstrijdorganisaties Friesland Kring</v>
      </c>
      <c r="D80" s="16" t="str">
        <f>IFERROR(VLOOKUP(Wedstrijden!#REF!,#REF!,2,FALSE),"")</f>
        <v/>
      </c>
      <c r="E80" s="16" t="str">
        <f>IFERROR(VLOOKUP(Wedstrijden!#REF!,#REF!,5,FALSE),"")</f>
        <v/>
      </c>
      <c r="F80" s="16" t="e">
        <f>IF(Wedstrijden!#REF!&lt;&gt;"",Wedstrijden!#REF!,"")</f>
        <v>#REF!</v>
      </c>
      <c r="G80" s="16" t="e">
        <f>IF(Wedstrijden!#REF!="Indoor",1,0)</f>
        <v>#REF!</v>
      </c>
      <c r="H80" s="16" t="e">
        <f>Wedstrijden!#REF!</f>
        <v>#REF!</v>
      </c>
      <c r="I80" s="16" t="e">
        <f>IF(Wedstrijden!#REF!="Nee",0,IF(Wedstrijden!#REF!="Ja",1,""))</f>
        <v>#REF!</v>
      </c>
      <c r="J80" s="16" t="e">
        <f>IF(Wedstrijden!#REF!&lt;&gt;"",Wedstrijden!#REF!,"")</f>
        <v>#REF!</v>
      </c>
      <c r="BJ80" s="16" t="str">
        <f>IF(COUNTA(Wedstrijden!U74:AC74)&lt;&gt;0,1,"")</f>
        <v/>
      </c>
      <c r="BK80" s="16" t="str">
        <f t="shared" si="6"/>
        <v/>
      </c>
      <c r="BL80" s="16" t="e">
        <f>IF(Wedstrijden!#REF!="x","AA","")</f>
        <v>#REF!</v>
      </c>
      <c r="BM80" s="16" t="e">
        <f>IF(Wedstrijden!#REF!="x","A","")</f>
        <v>#REF!</v>
      </c>
      <c r="BN80" s="16" t="str">
        <f>IF(Wedstrijden!U74="x","B1","")</f>
        <v/>
      </c>
      <c r="BO80" s="16" t="e">
        <f>IF(Wedstrijden!#REF!="x","BB","")</f>
        <v>#REF!</v>
      </c>
      <c r="BP80" s="16" t="str">
        <f>IF(Wedstrijden!W74="x","B","")</f>
        <v/>
      </c>
      <c r="BQ80" s="16" t="str">
        <f>IF(Wedstrijden!X74="x","L1","")</f>
        <v/>
      </c>
      <c r="BR80" s="16" t="str">
        <f>IF(Wedstrijden!Y74="x","L2","")</f>
        <v/>
      </c>
      <c r="BS80" s="16" t="str">
        <f>IF(Wedstrijden!Z74="x","M1","")</f>
        <v/>
      </c>
      <c r="BT80" s="16" t="str">
        <f>IF(Wedstrijden!AA74="x","M2","")</f>
        <v/>
      </c>
      <c r="BU80" s="16" t="str">
        <f>IF(Wedstrijden!AB74="x","Z1","")</f>
        <v/>
      </c>
      <c r="BV80" s="16" t="str">
        <f>IF(Wedstrijden!AC74="x","Z2","")</f>
        <v/>
      </c>
      <c r="BW80" s="16" t="str">
        <f>IF(COUNTA(Wedstrijden!L74:T74)&lt;&gt;0,1,"")</f>
        <v/>
      </c>
      <c r="BX80" s="16" t="str">
        <f t="shared" si="7"/>
        <v/>
      </c>
      <c r="BY80" s="16" t="str">
        <f>IF(Wedstrijden!L74="x","BB","")</f>
        <v/>
      </c>
      <c r="BZ80" s="16" t="str">
        <f>IF(Wedstrijden!M74="x","B","")</f>
        <v/>
      </c>
      <c r="CA80" s="16" t="str">
        <f>IF(Wedstrijden!N74="x","L1","")</f>
        <v/>
      </c>
      <c r="CB80" s="16" t="str">
        <f>IF(Wedstrijden!O74="x","L2","")</f>
        <v/>
      </c>
      <c r="CC80" s="16" t="str">
        <f>IF(Wedstrijden!P74="x","M1","")</f>
        <v/>
      </c>
      <c r="CD80" s="16" t="str">
        <f>IF(Wedstrijden!Q74="x","M2","")</f>
        <v/>
      </c>
      <c r="CE80" s="16" t="str">
        <f>IF(Wedstrijden!R74="x","Z1","")</f>
        <v/>
      </c>
      <c r="CF80" s="16" t="str">
        <f>IF(Wedstrijden!S74="x","Z2","")</f>
        <v/>
      </c>
      <c r="CG80" s="16" t="str">
        <f>IF(Wedstrijden!T74="x","ZZL","")</f>
        <v/>
      </c>
      <c r="CL80" s="16" t="str">
        <f>IF(COUNTA(Wedstrijden!AR74:BB74)&lt;&gt;0,2,"")</f>
        <v/>
      </c>
      <c r="CM80" s="16" t="str">
        <f t="shared" si="8"/>
        <v/>
      </c>
      <c r="CN80" s="16" t="str">
        <f>IF(Wedstrijden!AR74="x","AA","")</f>
        <v/>
      </c>
      <c r="CO80" s="16" t="str">
        <f>IF(Wedstrijden!AS74="x","A","")</f>
        <v/>
      </c>
      <c r="CP80" s="16" t="str">
        <f>IF(Wedstrijden!AT74="x","BB","")</f>
        <v/>
      </c>
      <c r="CQ80" s="16" t="str">
        <f>IF(Wedstrijden!AU74="x","B","")</f>
        <v/>
      </c>
      <c r="CR80" s="16" t="str">
        <f>IF(Wedstrijden!AV74="x","L","")</f>
        <v/>
      </c>
      <c r="CS80" s="16" t="str">
        <f>IF(Wedstrijden!AW74="x","M","")</f>
        <v/>
      </c>
      <c r="CT80" s="16" t="str">
        <f>IF(Wedstrijden!AX74="x","Z","")</f>
        <v/>
      </c>
      <c r="CU80" s="16" t="str">
        <f>IF(Wedstrijden!BB74="x","ZZ","")</f>
        <v/>
      </c>
      <c r="CV80" s="16">
        <f>IF(COUNTA(Wedstrijden!AI74:AP74)&lt;&gt;0,2,"")</f>
        <v>2</v>
      </c>
      <c r="CW80" s="16">
        <f t="shared" si="9"/>
        <v>1</v>
      </c>
      <c r="CX80" s="16" t="str">
        <f>IF(Wedstrijden!AI74="x","BB","")</f>
        <v>BB</v>
      </c>
      <c r="CY80" s="16" t="str">
        <f>IF(Wedstrijden!AJ74="x","B","")</f>
        <v>B</v>
      </c>
      <c r="CZ80" s="16" t="str">
        <f>IF(Wedstrijden!AK74="x","L","")</f>
        <v>L</v>
      </c>
      <c r="DA80" s="16" t="str">
        <f>IF(Wedstrijden!AL74="x","M","")</f>
        <v>M</v>
      </c>
      <c r="DB80" s="16" t="str">
        <f>IF(Wedstrijden!AM74="x","Z","")</f>
        <v>Z</v>
      </c>
      <c r="DC80" s="16" t="str">
        <f>IF(Wedstrijden!AN74="x","ZZ","")</f>
        <v>ZZ</v>
      </c>
      <c r="DD80" s="16" t="str">
        <f>IF(Wedstrijden!AP74="x","1.40","")</f>
        <v/>
      </c>
      <c r="DE80" s="16" t="str">
        <f>IF(COUNTA(Wedstrijden!BC74:BE74)&lt;&gt;0,6,"")</f>
        <v/>
      </c>
      <c r="DF80" s="16" t="str">
        <f t="shared" si="10"/>
        <v/>
      </c>
      <c r="DG80" s="16" t="str">
        <f>IF(Wedstrijden!BC74="x","L","")</f>
        <v/>
      </c>
      <c r="DH80" s="16" t="str">
        <f>IF(Wedstrijden!BD74="x","M","")</f>
        <v/>
      </c>
      <c r="DI80" s="16" t="str">
        <f>IF(Wedstrijden!BE74="x","Z","")</f>
        <v/>
      </c>
      <c r="DJ80" s="16" t="str">
        <f>IF(Wedstrijden!BF74="x","Z","")</f>
        <v/>
      </c>
      <c r="DK80" s="16" t="str">
        <f>IF(COUNTA(Wedstrijden!BG74:BI74)&lt;&gt;0,6,"")</f>
        <v/>
      </c>
      <c r="DL80" s="16" t="str">
        <f t="shared" si="11"/>
        <v/>
      </c>
      <c r="DM80" s="16" t="str">
        <f>IF(Wedstrijden!BG74="x","L","")</f>
        <v/>
      </c>
      <c r="DN80" s="16" t="str">
        <f>IF(Wedstrijden!BH74="x","M","")</f>
        <v/>
      </c>
      <c r="DO80" s="16" t="str">
        <f>IF(Wedstrijden!BI74="x","Z","")</f>
        <v/>
      </c>
      <c r="DP80" s="16" t="str">
        <f>IF(Wedstrijden!BJ74="x","Z","")</f>
        <v/>
      </c>
    </row>
    <row r="81" spans="1:120" ht="14.4" x14ac:dyDescent="0.3">
      <c r="A81" s="18" t="str">
        <f>Wedstrijden!A75</f>
        <v>16-5-2025</v>
      </c>
      <c r="B81" s="16" t="str">
        <f>IFERROR(VLOOKUP(Wedstrijden!#REF!,#REF!,2,FALSE),"")</f>
        <v/>
      </c>
      <c r="C81" s="16" t="str">
        <f>Wedstrijden!E75</f>
        <v>Licenties Wedstrijdorganisaties Friesland Kring</v>
      </c>
      <c r="D81" s="16" t="str">
        <f>IFERROR(VLOOKUP(Wedstrijden!#REF!,#REF!,2,FALSE),"")</f>
        <v/>
      </c>
      <c r="E81" s="16" t="str">
        <f>IFERROR(VLOOKUP(Wedstrijden!#REF!,#REF!,5,FALSE),"")</f>
        <v/>
      </c>
      <c r="F81" s="16" t="e">
        <f>IF(Wedstrijden!#REF!&lt;&gt;"",Wedstrijden!#REF!,"")</f>
        <v>#REF!</v>
      </c>
      <c r="G81" s="16" t="e">
        <f>IF(Wedstrijden!#REF!="Indoor",1,0)</f>
        <v>#REF!</v>
      </c>
      <c r="H81" s="16" t="e">
        <f>Wedstrijden!#REF!</f>
        <v>#REF!</v>
      </c>
      <c r="I81" s="16" t="e">
        <f>IF(Wedstrijden!#REF!="Nee",0,IF(Wedstrijden!#REF!="Ja",1,""))</f>
        <v>#REF!</v>
      </c>
      <c r="J81" s="16" t="e">
        <f>IF(Wedstrijden!#REF!&lt;&gt;"",Wedstrijden!#REF!,"")</f>
        <v>#REF!</v>
      </c>
      <c r="BJ81" s="16" t="str">
        <f>IF(COUNTA(Wedstrijden!U75:AC75)&lt;&gt;0,1,"")</f>
        <v/>
      </c>
      <c r="BK81" s="16" t="str">
        <f t="shared" si="6"/>
        <v/>
      </c>
      <c r="BL81" s="16" t="e">
        <f>IF(Wedstrijden!#REF!="x","AA","")</f>
        <v>#REF!</v>
      </c>
      <c r="BM81" s="16" t="e">
        <f>IF(Wedstrijden!#REF!="x","A","")</f>
        <v>#REF!</v>
      </c>
      <c r="BN81" s="16" t="str">
        <f>IF(Wedstrijden!U75="x","B1","")</f>
        <v/>
      </c>
      <c r="BO81" s="16" t="e">
        <f>IF(Wedstrijden!#REF!="x","BB","")</f>
        <v>#REF!</v>
      </c>
      <c r="BP81" s="16" t="str">
        <f>IF(Wedstrijden!W75="x","B","")</f>
        <v/>
      </c>
      <c r="BQ81" s="16" t="str">
        <f>IF(Wedstrijden!X75="x","L1","")</f>
        <v/>
      </c>
      <c r="BR81" s="16" t="str">
        <f>IF(Wedstrijden!Y75="x","L2","")</f>
        <v/>
      </c>
      <c r="BS81" s="16" t="str">
        <f>IF(Wedstrijden!Z75="x","M1","")</f>
        <v/>
      </c>
      <c r="BT81" s="16" t="str">
        <f>IF(Wedstrijden!AA75="x","M2","")</f>
        <v/>
      </c>
      <c r="BU81" s="16" t="str">
        <f>IF(Wedstrijden!AB75="x","Z1","")</f>
        <v/>
      </c>
      <c r="BV81" s="16" t="str">
        <f>IF(Wedstrijden!AC75="x","Z2","")</f>
        <v/>
      </c>
      <c r="BW81" s="16" t="str">
        <f>IF(COUNTA(Wedstrijden!L75:T75)&lt;&gt;0,1,"")</f>
        <v/>
      </c>
      <c r="BX81" s="16" t="str">
        <f t="shared" si="7"/>
        <v/>
      </c>
      <c r="BY81" s="16" t="str">
        <f>IF(Wedstrijden!L75="x","BB","")</f>
        <v/>
      </c>
      <c r="BZ81" s="16" t="str">
        <f>IF(Wedstrijden!M75="x","B","")</f>
        <v/>
      </c>
      <c r="CA81" s="16" t="str">
        <f>IF(Wedstrijden!N75="x","L1","")</f>
        <v/>
      </c>
      <c r="CB81" s="16" t="str">
        <f>IF(Wedstrijden!O75="x","L2","")</f>
        <v/>
      </c>
      <c r="CC81" s="16" t="str">
        <f>IF(Wedstrijden!P75="x","M1","")</f>
        <v/>
      </c>
      <c r="CD81" s="16" t="str">
        <f>IF(Wedstrijden!Q75="x","M2","")</f>
        <v/>
      </c>
      <c r="CE81" s="16" t="str">
        <f>IF(Wedstrijden!R75="x","Z1","")</f>
        <v/>
      </c>
      <c r="CF81" s="16" t="str">
        <f>IF(Wedstrijden!S75="x","Z2","")</f>
        <v/>
      </c>
      <c r="CG81" s="16" t="str">
        <f>IF(Wedstrijden!T75="x","ZZL","")</f>
        <v/>
      </c>
      <c r="CL81" s="16">
        <f>IF(COUNTA(Wedstrijden!AR75:BB75)&lt;&gt;0,2,"")</f>
        <v>2</v>
      </c>
      <c r="CM81" s="16">
        <f t="shared" si="8"/>
        <v>2</v>
      </c>
      <c r="CN81" s="16" t="str">
        <f>IF(Wedstrijden!AR75="x","AA","")</f>
        <v/>
      </c>
      <c r="CO81" s="16" t="str">
        <f>IF(Wedstrijden!AS75="x","A","")</f>
        <v>A</v>
      </c>
      <c r="CP81" s="16" t="str">
        <f>IF(Wedstrijden!AT75="x","BB","")</f>
        <v>BB</v>
      </c>
      <c r="CQ81" s="16" t="str">
        <f>IF(Wedstrijden!AU75="x","B","")</f>
        <v>B</v>
      </c>
      <c r="CR81" s="16" t="str">
        <f>IF(Wedstrijden!AV75="x","L","")</f>
        <v>L</v>
      </c>
      <c r="CS81" s="16" t="str">
        <f>IF(Wedstrijden!AW75="x","M","")</f>
        <v>M</v>
      </c>
      <c r="CT81" s="16" t="str">
        <f>IF(Wedstrijden!AX75="x","Z","")</f>
        <v>Z</v>
      </c>
      <c r="CU81" s="16" t="str">
        <f>IF(Wedstrijden!BB75="x","ZZ","")</f>
        <v/>
      </c>
      <c r="CV81" s="16">
        <f>IF(COUNTA(Wedstrijden!AI75:AP75)&lt;&gt;0,2,"")</f>
        <v>2</v>
      </c>
      <c r="CW81" s="16">
        <f t="shared" si="9"/>
        <v>1</v>
      </c>
      <c r="CX81" s="16" t="str">
        <f>IF(Wedstrijden!AI75="x","BB","")</f>
        <v>BB</v>
      </c>
      <c r="CY81" s="16" t="str">
        <f>IF(Wedstrijden!AJ75="x","B","")</f>
        <v>B</v>
      </c>
      <c r="CZ81" s="16" t="str">
        <f>IF(Wedstrijden!AK75="x","L","")</f>
        <v>L</v>
      </c>
      <c r="DA81" s="16" t="str">
        <f>IF(Wedstrijden!AL75="x","M","")</f>
        <v>M</v>
      </c>
      <c r="DB81" s="16" t="str">
        <f>IF(Wedstrijden!AM75="x","Z","")</f>
        <v>Z</v>
      </c>
      <c r="DC81" s="16" t="str">
        <f>IF(Wedstrijden!AN75="x","ZZ","")</f>
        <v>ZZ</v>
      </c>
      <c r="DD81" s="16" t="str">
        <f>IF(Wedstrijden!AP75="x","1.40","")</f>
        <v/>
      </c>
      <c r="DE81" s="16" t="str">
        <f>IF(COUNTA(Wedstrijden!BC75:BE75)&lt;&gt;0,6,"")</f>
        <v/>
      </c>
      <c r="DF81" s="16" t="str">
        <f t="shared" si="10"/>
        <v/>
      </c>
      <c r="DG81" s="16" t="str">
        <f>IF(Wedstrijden!BC75="x","L","")</f>
        <v/>
      </c>
      <c r="DH81" s="16" t="str">
        <f>IF(Wedstrijden!BD75="x","M","")</f>
        <v/>
      </c>
      <c r="DI81" s="16" t="str">
        <f>IF(Wedstrijden!BE75="x","Z","")</f>
        <v/>
      </c>
      <c r="DJ81" s="16" t="str">
        <f>IF(Wedstrijden!BF75="x","Z","")</f>
        <v/>
      </c>
      <c r="DK81" s="16" t="str">
        <f>IF(COUNTA(Wedstrijden!BG75:BI75)&lt;&gt;0,6,"")</f>
        <v/>
      </c>
      <c r="DL81" s="16" t="str">
        <f t="shared" si="11"/>
        <v/>
      </c>
      <c r="DM81" s="16" t="str">
        <f>IF(Wedstrijden!BG75="x","L","")</f>
        <v/>
      </c>
      <c r="DN81" s="16" t="str">
        <f>IF(Wedstrijden!BH75="x","M","")</f>
        <v/>
      </c>
      <c r="DO81" s="16" t="str">
        <f>IF(Wedstrijden!BI75="x","Z","")</f>
        <v/>
      </c>
      <c r="DP81" s="16" t="str">
        <f>IF(Wedstrijden!BJ75="x","Z","")</f>
        <v/>
      </c>
    </row>
    <row r="82" spans="1:120" ht="14.4" x14ac:dyDescent="0.3">
      <c r="A82" s="18" t="str">
        <f>Wedstrijden!A76</f>
        <v>16-5-2025</v>
      </c>
      <c r="B82" s="16" t="str">
        <f>IFERROR(VLOOKUP(Wedstrijden!#REF!,#REF!,2,FALSE),"")</f>
        <v/>
      </c>
      <c r="C82" s="16" t="str">
        <f>Wedstrijden!E76</f>
        <v>KNHS Kring Tusken Waad En Klif</v>
      </c>
      <c r="D82" s="16" t="str">
        <f>IFERROR(VLOOKUP(Wedstrijden!#REF!,#REF!,2,FALSE),"")</f>
        <v/>
      </c>
      <c r="E82" s="16" t="str">
        <f>IFERROR(VLOOKUP(Wedstrijden!#REF!,#REF!,5,FALSE),"")</f>
        <v/>
      </c>
      <c r="F82" s="16" t="e">
        <f>IF(Wedstrijden!#REF!&lt;&gt;"",Wedstrijden!#REF!,"")</f>
        <v>#REF!</v>
      </c>
      <c r="G82" s="16" t="e">
        <f>IF(Wedstrijden!#REF!="Indoor",1,0)</f>
        <v>#REF!</v>
      </c>
      <c r="H82" s="16" t="e">
        <f>Wedstrijden!#REF!</f>
        <v>#REF!</v>
      </c>
      <c r="I82" s="16" t="e">
        <f>IF(Wedstrijden!#REF!="Nee",0,IF(Wedstrijden!#REF!="Ja",1,""))</f>
        <v>#REF!</v>
      </c>
      <c r="J82" s="16" t="e">
        <f>IF(Wedstrijden!#REF!&lt;&gt;"",Wedstrijden!#REF!,"")</f>
        <v>#REF!</v>
      </c>
      <c r="BJ82" s="16" t="str">
        <f>IF(COUNTA(Wedstrijden!U76:AC76)&lt;&gt;0,1,"")</f>
        <v/>
      </c>
      <c r="BK82" s="16" t="str">
        <f t="shared" si="6"/>
        <v/>
      </c>
      <c r="BL82" s="16" t="e">
        <f>IF(Wedstrijden!#REF!="x","AA","")</f>
        <v>#REF!</v>
      </c>
      <c r="BM82" s="16" t="e">
        <f>IF(Wedstrijden!#REF!="x","A","")</f>
        <v>#REF!</v>
      </c>
      <c r="BN82" s="16" t="str">
        <f>IF(Wedstrijden!U76="x","B1","")</f>
        <v/>
      </c>
      <c r="BO82" s="16" t="e">
        <f>IF(Wedstrijden!#REF!="x","BB","")</f>
        <v>#REF!</v>
      </c>
      <c r="BP82" s="16" t="str">
        <f>IF(Wedstrijden!W76="x","B","")</f>
        <v/>
      </c>
      <c r="BQ82" s="16" t="str">
        <f>IF(Wedstrijden!X76="x","L1","")</f>
        <v/>
      </c>
      <c r="BR82" s="16" t="str">
        <f>IF(Wedstrijden!Y76="x","L2","")</f>
        <v/>
      </c>
      <c r="BS82" s="16" t="str">
        <f>IF(Wedstrijden!Z76="x","M1","")</f>
        <v/>
      </c>
      <c r="BT82" s="16" t="str">
        <f>IF(Wedstrijden!AA76="x","M2","")</f>
        <v/>
      </c>
      <c r="BU82" s="16" t="str">
        <f>IF(Wedstrijden!AB76="x","Z1","")</f>
        <v/>
      </c>
      <c r="BV82" s="16" t="str">
        <f>IF(Wedstrijden!AC76="x","Z2","")</f>
        <v/>
      </c>
      <c r="BW82" s="16">
        <f>IF(COUNTA(Wedstrijden!L76:T76)&lt;&gt;0,1,"")</f>
        <v>1</v>
      </c>
      <c r="BX82" s="16">
        <f t="shared" si="7"/>
        <v>1</v>
      </c>
      <c r="BY82" s="16" t="str">
        <f>IF(Wedstrijden!L76="x","BB","")</f>
        <v/>
      </c>
      <c r="BZ82" s="16" t="str">
        <f>IF(Wedstrijden!M76="x","B","")</f>
        <v>B</v>
      </c>
      <c r="CA82" s="16" t="str">
        <f>IF(Wedstrijden!N76="x","L1","")</f>
        <v>L1</v>
      </c>
      <c r="CB82" s="16" t="str">
        <f>IF(Wedstrijden!O76="x","L2","")</f>
        <v>L2</v>
      </c>
      <c r="CC82" s="16" t="str">
        <f>IF(Wedstrijden!P76="x","M1","")</f>
        <v/>
      </c>
      <c r="CD82" s="16" t="str">
        <f>IF(Wedstrijden!Q76="x","M2","")</f>
        <v/>
      </c>
      <c r="CE82" s="16" t="str">
        <f>IF(Wedstrijden!R76="x","Z1","")</f>
        <v/>
      </c>
      <c r="CF82" s="16" t="str">
        <f>IF(Wedstrijden!S76="x","Z2","")</f>
        <v/>
      </c>
      <c r="CG82" s="16" t="str">
        <f>IF(Wedstrijden!T76="x","ZZL","")</f>
        <v/>
      </c>
      <c r="CL82" s="16" t="str">
        <f>IF(COUNTA(Wedstrijden!AR76:BB76)&lt;&gt;0,2,"")</f>
        <v/>
      </c>
      <c r="CM82" s="16" t="str">
        <f t="shared" si="8"/>
        <v/>
      </c>
      <c r="CN82" s="16" t="str">
        <f>IF(Wedstrijden!AR76="x","AA","")</f>
        <v/>
      </c>
      <c r="CO82" s="16" t="str">
        <f>IF(Wedstrijden!AS76="x","A","")</f>
        <v/>
      </c>
      <c r="CP82" s="16" t="str">
        <f>IF(Wedstrijden!AT76="x","BB","")</f>
        <v/>
      </c>
      <c r="CQ82" s="16" t="str">
        <f>IF(Wedstrijden!AU76="x","B","")</f>
        <v/>
      </c>
      <c r="CR82" s="16" t="str">
        <f>IF(Wedstrijden!AV76="x","L","")</f>
        <v/>
      </c>
      <c r="CS82" s="16" t="str">
        <f>IF(Wedstrijden!AW76="x","M","")</f>
        <v/>
      </c>
      <c r="CT82" s="16" t="str">
        <f>IF(Wedstrijden!AX76="x","Z","")</f>
        <v/>
      </c>
      <c r="CU82" s="16" t="str">
        <f>IF(Wedstrijden!BB76="x","ZZ","")</f>
        <v/>
      </c>
      <c r="CV82" s="16" t="str">
        <f>IF(COUNTA(Wedstrijden!AI76:AP76)&lt;&gt;0,2,"")</f>
        <v/>
      </c>
      <c r="CW82" s="16" t="str">
        <f t="shared" si="9"/>
        <v/>
      </c>
      <c r="CX82" s="16" t="str">
        <f>IF(Wedstrijden!AI76="x","BB","")</f>
        <v/>
      </c>
      <c r="CY82" s="16" t="str">
        <f>IF(Wedstrijden!AJ76="x","B","")</f>
        <v/>
      </c>
      <c r="CZ82" s="16" t="str">
        <f>IF(Wedstrijden!AK76="x","L","")</f>
        <v/>
      </c>
      <c r="DA82" s="16" t="str">
        <f>IF(Wedstrijden!AL76="x","M","")</f>
        <v/>
      </c>
      <c r="DB82" s="16" t="str">
        <f>IF(Wedstrijden!AM76="x","Z","")</f>
        <v/>
      </c>
      <c r="DC82" s="16" t="str">
        <f>IF(Wedstrijden!AN76="x","ZZ","")</f>
        <v/>
      </c>
      <c r="DD82" s="16" t="str">
        <f>IF(Wedstrijden!AP76="x","1.40","")</f>
        <v/>
      </c>
      <c r="DE82" s="16" t="str">
        <f>IF(COUNTA(Wedstrijden!BC76:BE76)&lt;&gt;0,6,"")</f>
        <v/>
      </c>
      <c r="DF82" s="16" t="str">
        <f t="shared" si="10"/>
        <v/>
      </c>
      <c r="DG82" s="16" t="str">
        <f>IF(Wedstrijden!BC76="x","L","")</f>
        <v/>
      </c>
      <c r="DH82" s="16" t="str">
        <f>IF(Wedstrijden!BD76="x","M","")</f>
        <v/>
      </c>
      <c r="DI82" s="16" t="str">
        <f>IF(Wedstrijden!BE76="x","Z","")</f>
        <v/>
      </c>
      <c r="DJ82" s="16" t="str">
        <f>IF(Wedstrijden!BF76="x","Z","")</f>
        <v/>
      </c>
      <c r="DK82" s="16" t="str">
        <f>IF(COUNTA(Wedstrijden!BG76:BI76)&lt;&gt;0,6,"")</f>
        <v/>
      </c>
      <c r="DL82" s="16" t="str">
        <f t="shared" si="11"/>
        <v/>
      </c>
      <c r="DM82" s="16" t="str">
        <f>IF(Wedstrijden!BG76="x","L","")</f>
        <v/>
      </c>
      <c r="DN82" s="16" t="str">
        <f>IF(Wedstrijden!BH76="x","M","")</f>
        <v/>
      </c>
      <c r="DO82" s="16" t="str">
        <f>IF(Wedstrijden!BI76="x","Z","")</f>
        <v/>
      </c>
      <c r="DP82" s="16" t="str">
        <f>IF(Wedstrijden!BJ76="x","Z","")</f>
        <v/>
      </c>
    </row>
    <row r="83" spans="1:120" ht="14.4" x14ac:dyDescent="0.3">
      <c r="A83" s="18" t="str">
        <f>Wedstrijden!A77</f>
        <v>17-5-2025</v>
      </c>
      <c r="B83" s="16" t="str">
        <f>IFERROR(VLOOKUP(Wedstrijden!#REF!,#REF!,2,FALSE),"")</f>
        <v/>
      </c>
      <c r="C83" s="16" t="str">
        <f>Wedstrijden!E77</f>
        <v>KNHS Kring De Drie Stromen</v>
      </c>
      <c r="D83" s="16" t="str">
        <f>IFERROR(VLOOKUP(Wedstrijden!#REF!,#REF!,2,FALSE),"")</f>
        <v/>
      </c>
      <c r="E83" s="16" t="str">
        <f>IFERROR(VLOOKUP(Wedstrijden!#REF!,#REF!,5,FALSE),"")</f>
        <v/>
      </c>
      <c r="F83" s="16" t="e">
        <f>IF(Wedstrijden!#REF!&lt;&gt;"",Wedstrijden!#REF!,"")</f>
        <v>#REF!</v>
      </c>
      <c r="G83" s="16" t="e">
        <f>IF(Wedstrijden!#REF!="Indoor",1,0)</f>
        <v>#REF!</v>
      </c>
      <c r="H83" s="16" t="e">
        <f>Wedstrijden!#REF!</f>
        <v>#REF!</v>
      </c>
      <c r="I83" s="16" t="e">
        <f>IF(Wedstrijden!#REF!="Nee",0,IF(Wedstrijden!#REF!="Ja",1,""))</f>
        <v>#REF!</v>
      </c>
      <c r="J83" s="16" t="e">
        <f>IF(Wedstrijden!#REF!&lt;&gt;"",Wedstrijden!#REF!,"")</f>
        <v>#REF!</v>
      </c>
      <c r="BJ83" s="16">
        <f>IF(COUNTA(Wedstrijden!U77:AC77)&lt;&gt;0,1,"")</f>
        <v>1</v>
      </c>
      <c r="BK83" s="16">
        <f t="shared" si="6"/>
        <v>2</v>
      </c>
      <c r="BL83" s="16" t="e">
        <f>IF(Wedstrijden!#REF!="x","AA","")</f>
        <v>#REF!</v>
      </c>
      <c r="BM83" s="16" t="e">
        <f>IF(Wedstrijden!#REF!="x","A","")</f>
        <v>#REF!</v>
      </c>
      <c r="BN83" s="16" t="str">
        <f>IF(Wedstrijden!U77="x","B1","")</f>
        <v/>
      </c>
      <c r="BO83" s="16" t="e">
        <f>IF(Wedstrijden!#REF!="x","BB","")</f>
        <v>#REF!</v>
      </c>
      <c r="BP83" s="16" t="str">
        <f>IF(Wedstrijden!W77="x","B","")</f>
        <v>B</v>
      </c>
      <c r="BQ83" s="16" t="str">
        <f>IF(Wedstrijden!X77="x","L1","")</f>
        <v>L1</v>
      </c>
      <c r="BR83" s="16" t="str">
        <f>IF(Wedstrijden!Y77="x","L2","")</f>
        <v>L2</v>
      </c>
      <c r="BS83" s="16" t="str">
        <f>IF(Wedstrijden!Z77="x","M1","")</f>
        <v>M1</v>
      </c>
      <c r="BT83" s="16" t="str">
        <f>IF(Wedstrijden!AA77="x","M2","")</f>
        <v>M2</v>
      </c>
      <c r="BU83" s="16" t="str">
        <f>IF(Wedstrijden!AB77="x","Z1","")</f>
        <v>Z1</v>
      </c>
      <c r="BV83" s="16" t="str">
        <f>IF(Wedstrijden!AC77="x","Z2","")</f>
        <v>Z2</v>
      </c>
      <c r="BW83" s="16">
        <f>IF(COUNTA(Wedstrijden!L77:T77)&lt;&gt;0,1,"")</f>
        <v>1</v>
      </c>
      <c r="BX83" s="16">
        <f t="shared" si="7"/>
        <v>1</v>
      </c>
      <c r="BY83" s="16" t="str">
        <f>IF(Wedstrijden!L77="x","BB","")</f>
        <v>BB</v>
      </c>
      <c r="BZ83" s="16" t="str">
        <f>IF(Wedstrijden!M77="x","B","")</f>
        <v>B</v>
      </c>
      <c r="CA83" s="16" t="str">
        <f>IF(Wedstrijden!N77="x","L1","")</f>
        <v>L1</v>
      </c>
      <c r="CB83" s="16" t="str">
        <f>IF(Wedstrijden!O77="x","L2","")</f>
        <v>L2</v>
      </c>
      <c r="CC83" s="16" t="str">
        <f>IF(Wedstrijden!P77="x","M1","")</f>
        <v>M1</v>
      </c>
      <c r="CD83" s="16" t="str">
        <f>IF(Wedstrijden!Q77="x","M2","")</f>
        <v>M2</v>
      </c>
      <c r="CE83" s="16" t="str">
        <f>IF(Wedstrijden!R77="x","Z1","")</f>
        <v>Z1</v>
      </c>
      <c r="CF83" s="16" t="str">
        <f>IF(Wedstrijden!S77="x","Z2","")</f>
        <v>Z2</v>
      </c>
      <c r="CG83" s="16" t="str">
        <f>IF(Wedstrijden!T77="x","ZZL","")</f>
        <v/>
      </c>
      <c r="CL83" s="16" t="str">
        <f>IF(COUNTA(Wedstrijden!AR77:BB77)&lt;&gt;0,2,"")</f>
        <v/>
      </c>
      <c r="CM83" s="16" t="str">
        <f t="shared" si="8"/>
        <v/>
      </c>
      <c r="CN83" s="16" t="str">
        <f>IF(Wedstrijden!AR77="x","AA","")</f>
        <v/>
      </c>
      <c r="CO83" s="16" t="str">
        <f>IF(Wedstrijden!AS77="x","A","")</f>
        <v/>
      </c>
      <c r="CP83" s="16" t="str">
        <f>IF(Wedstrijden!AT77="x","BB","")</f>
        <v/>
      </c>
      <c r="CQ83" s="16" t="str">
        <f>IF(Wedstrijden!AU77="x","B","")</f>
        <v/>
      </c>
      <c r="CR83" s="16" t="str">
        <f>IF(Wedstrijden!AV77="x","L","")</f>
        <v/>
      </c>
      <c r="CS83" s="16" t="str">
        <f>IF(Wedstrijden!AW77="x","M","")</f>
        <v/>
      </c>
      <c r="CT83" s="16" t="str">
        <f>IF(Wedstrijden!AX77="x","Z","")</f>
        <v/>
      </c>
      <c r="CU83" s="16" t="str">
        <f>IF(Wedstrijden!BB77="x","ZZ","")</f>
        <v/>
      </c>
      <c r="CV83" s="16" t="str">
        <f>IF(COUNTA(Wedstrijden!AI77:AP77)&lt;&gt;0,2,"")</f>
        <v/>
      </c>
      <c r="CW83" s="16" t="str">
        <f t="shared" si="9"/>
        <v/>
      </c>
      <c r="CX83" s="16" t="str">
        <f>IF(Wedstrijden!AI77="x","BB","")</f>
        <v/>
      </c>
      <c r="CY83" s="16" t="str">
        <f>IF(Wedstrijden!AJ77="x","B","")</f>
        <v/>
      </c>
      <c r="CZ83" s="16" t="str">
        <f>IF(Wedstrijden!AK77="x","L","")</f>
        <v/>
      </c>
      <c r="DA83" s="16" t="str">
        <f>IF(Wedstrijden!AL77="x","M","")</f>
        <v/>
      </c>
      <c r="DB83" s="16" t="str">
        <f>IF(Wedstrijden!AM77="x","Z","")</f>
        <v/>
      </c>
      <c r="DC83" s="16" t="str">
        <f>IF(Wedstrijden!AN77="x","ZZ","")</f>
        <v/>
      </c>
      <c r="DD83" s="16" t="str">
        <f>IF(Wedstrijden!AP77="x","1.40","")</f>
        <v/>
      </c>
      <c r="DE83" s="16" t="str">
        <f>IF(COUNTA(Wedstrijden!BC77:BE77)&lt;&gt;0,6,"")</f>
        <v/>
      </c>
      <c r="DF83" s="16" t="str">
        <f t="shared" si="10"/>
        <v/>
      </c>
      <c r="DG83" s="16" t="str">
        <f>IF(Wedstrijden!BC77="x","L","")</f>
        <v/>
      </c>
      <c r="DH83" s="16" t="str">
        <f>IF(Wedstrijden!BD77="x","M","")</f>
        <v/>
      </c>
      <c r="DI83" s="16" t="str">
        <f>IF(Wedstrijden!BE77="x","Z","")</f>
        <v/>
      </c>
      <c r="DJ83" s="16" t="str">
        <f>IF(Wedstrijden!BF77="x","Z","")</f>
        <v/>
      </c>
      <c r="DK83" s="16" t="str">
        <f>IF(COUNTA(Wedstrijden!BG77:BI77)&lt;&gt;0,6,"")</f>
        <v/>
      </c>
      <c r="DL83" s="16" t="str">
        <f t="shared" si="11"/>
        <v/>
      </c>
      <c r="DM83" s="16" t="str">
        <f>IF(Wedstrijden!BG77="x","L","")</f>
        <v/>
      </c>
      <c r="DN83" s="16" t="str">
        <f>IF(Wedstrijden!BH77="x","M","")</f>
        <v/>
      </c>
      <c r="DO83" s="16" t="str">
        <f>IF(Wedstrijden!BI77="x","Z","")</f>
        <v/>
      </c>
      <c r="DP83" s="16" t="str">
        <f>IF(Wedstrijden!BJ77="x","Z","")</f>
        <v/>
      </c>
    </row>
    <row r="84" spans="1:120" ht="14.4" x14ac:dyDescent="0.3">
      <c r="A84" s="18" t="str">
        <f>Wedstrijden!A78</f>
        <v>17-5-2025</v>
      </c>
      <c r="B84" s="16" t="str">
        <f>IFERROR(VLOOKUP(Wedstrijden!#REF!,#REF!,2,FALSE),"")</f>
        <v/>
      </c>
      <c r="C84" s="16" t="str">
        <f>Wedstrijden!E78</f>
        <v>KNHS Kring Noord Oost Friesland</v>
      </c>
      <c r="D84" s="16" t="str">
        <f>IFERROR(VLOOKUP(Wedstrijden!#REF!,#REF!,2,FALSE),"")</f>
        <v/>
      </c>
      <c r="E84" s="16" t="str">
        <f>IFERROR(VLOOKUP(Wedstrijden!#REF!,#REF!,5,FALSE),"")</f>
        <v/>
      </c>
      <c r="F84" s="16" t="e">
        <f>IF(Wedstrijden!#REF!&lt;&gt;"",Wedstrijden!#REF!,"")</f>
        <v>#REF!</v>
      </c>
      <c r="G84" s="16" t="e">
        <f>IF(Wedstrijden!#REF!="Indoor",1,0)</f>
        <v>#REF!</v>
      </c>
      <c r="H84" s="16" t="e">
        <f>Wedstrijden!#REF!</f>
        <v>#REF!</v>
      </c>
      <c r="I84" s="16" t="e">
        <f>IF(Wedstrijden!#REF!="Nee",0,IF(Wedstrijden!#REF!="Ja",1,""))</f>
        <v>#REF!</v>
      </c>
      <c r="J84" s="16" t="e">
        <f>IF(Wedstrijden!#REF!&lt;&gt;"",Wedstrijden!#REF!,"")</f>
        <v>#REF!</v>
      </c>
      <c r="BJ84" s="16">
        <f>IF(COUNTA(Wedstrijden!U78:AC78)&lt;&gt;0,1,"")</f>
        <v>1</v>
      </c>
      <c r="BK84" s="16">
        <f t="shared" si="6"/>
        <v>2</v>
      </c>
      <c r="BL84" s="16" t="e">
        <f>IF(Wedstrijden!#REF!="x","AA","")</f>
        <v>#REF!</v>
      </c>
      <c r="BM84" s="16" t="e">
        <f>IF(Wedstrijden!#REF!="x","A","")</f>
        <v>#REF!</v>
      </c>
      <c r="BN84" s="16" t="str">
        <f>IF(Wedstrijden!U78="x","B1","")</f>
        <v/>
      </c>
      <c r="BO84" s="16" t="e">
        <f>IF(Wedstrijden!#REF!="x","BB","")</f>
        <v>#REF!</v>
      </c>
      <c r="BP84" s="16" t="str">
        <f>IF(Wedstrijden!W78="x","B","")</f>
        <v>B</v>
      </c>
      <c r="BQ84" s="16" t="str">
        <f>IF(Wedstrijden!X78="x","L1","")</f>
        <v>L1</v>
      </c>
      <c r="BR84" s="16" t="str">
        <f>IF(Wedstrijden!Y78="x","L2","")</f>
        <v>L2</v>
      </c>
      <c r="BS84" s="16" t="str">
        <f>IF(Wedstrijden!Z78="x","M1","")</f>
        <v>M1</v>
      </c>
      <c r="BT84" s="16" t="str">
        <f>IF(Wedstrijden!AA78="x","M2","")</f>
        <v>M2</v>
      </c>
      <c r="BU84" s="16" t="str">
        <f>IF(Wedstrijden!AB78="x","Z1","")</f>
        <v>Z1</v>
      </c>
      <c r="BV84" s="16" t="str">
        <f>IF(Wedstrijden!AC78="x","Z2","")</f>
        <v>Z2</v>
      </c>
      <c r="BW84" s="16">
        <f>IF(COUNTA(Wedstrijden!L78:T78)&lt;&gt;0,1,"")</f>
        <v>1</v>
      </c>
      <c r="BX84" s="16">
        <f t="shared" si="7"/>
        <v>1</v>
      </c>
      <c r="BY84" s="16" t="str">
        <f>IF(Wedstrijden!L78="x","BB","")</f>
        <v>BB</v>
      </c>
      <c r="BZ84" s="16" t="str">
        <f>IF(Wedstrijden!M78="x","B","")</f>
        <v>B</v>
      </c>
      <c r="CA84" s="16" t="str">
        <f>IF(Wedstrijden!N78="x","L1","")</f>
        <v>L1</v>
      </c>
      <c r="CB84" s="16" t="str">
        <f>IF(Wedstrijden!O78="x","L2","")</f>
        <v>L2</v>
      </c>
      <c r="CC84" s="16" t="str">
        <f>IF(Wedstrijden!P78="x","M1","")</f>
        <v>M1</v>
      </c>
      <c r="CD84" s="16" t="str">
        <f>IF(Wedstrijden!Q78="x","M2","")</f>
        <v>M2</v>
      </c>
      <c r="CE84" s="16" t="str">
        <f>IF(Wedstrijden!R78="x","Z1","")</f>
        <v>Z1</v>
      </c>
      <c r="CF84" s="16" t="str">
        <f>IF(Wedstrijden!S78="x","Z2","")</f>
        <v>Z2</v>
      </c>
      <c r="CG84" s="16" t="str">
        <f>IF(Wedstrijden!T78="x","ZZL","")</f>
        <v>ZZL</v>
      </c>
      <c r="CL84" s="16" t="str">
        <f>IF(COUNTA(Wedstrijden!AR78:BB78)&lt;&gt;0,2,"")</f>
        <v/>
      </c>
      <c r="CM84" s="16" t="str">
        <f t="shared" si="8"/>
        <v/>
      </c>
      <c r="CN84" s="16" t="str">
        <f>IF(Wedstrijden!AR78="x","AA","")</f>
        <v/>
      </c>
      <c r="CO84" s="16" t="str">
        <f>IF(Wedstrijden!AS78="x","A","")</f>
        <v/>
      </c>
      <c r="CP84" s="16" t="str">
        <f>IF(Wedstrijden!AT78="x","BB","")</f>
        <v/>
      </c>
      <c r="CQ84" s="16" t="str">
        <f>IF(Wedstrijden!AU78="x","B","")</f>
        <v/>
      </c>
      <c r="CR84" s="16" t="str">
        <f>IF(Wedstrijden!AV78="x","L","")</f>
        <v/>
      </c>
      <c r="CS84" s="16" t="str">
        <f>IF(Wedstrijden!AW78="x","M","")</f>
        <v/>
      </c>
      <c r="CT84" s="16" t="str">
        <f>IF(Wedstrijden!AX78="x","Z","")</f>
        <v/>
      </c>
      <c r="CU84" s="16" t="str">
        <f>IF(Wedstrijden!BB78="x","ZZ","")</f>
        <v/>
      </c>
      <c r="CV84" s="16" t="str">
        <f>IF(COUNTA(Wedstrijden!AI78:AP78)&lt;&gt;0,2,"")</f>
        <v/>
      </c>
      <c r="CW84" s="16" t="str">
        <f t="shared" si="9"/>
        <v/>
      </c>
      <c r="CX84" s="16" t="str">
        <f>IF(Wedstrijden!AI78="x","BB","")</f>
        <v/>
      </c>
      <c r="CY84" s="16" t="str">
        <f>IF(Wedstrijden!AJ78="x","B","")</f>
        <v/>
      </c>
      <c r="CZ84" s="16" t="str">
        <f>IF(Wedstrijden!AK78="x","L","")</f>
        <v/>
      </c>
      <c r="DA84" s="16" t="str">
        <f>IF(Wedstrijden!AL78="x","M","")</f>
        <v/>
      </c>
      <c r="DB84" s="16" t="str">
        <f>IF(Wedstrijden!AM78="x","Z","")</f>
        <v/>
      </c>
      <c r="DC84" s="16" t="str">
        <f>IF(Wedstrijden!AN78="x","ZZ","")</f>
        <v/>
      </c>
      <c r="DD84" s="16" t="str">
        <f>IF(Wedstrijden!AP78="x","1.40","")</f>
        <v/>
      </c>
      <c r="DE84" s="16" t="str">
        <f>IF(COUNTA(Wedstrijden!BC78:BE78)&lt;&gt;0,6,"")</f>
        <v/>
      </c>
      <c r="DF84" s="16" t="str">
        <f t="shared" si="10"/>
        <v/>
      </c>
      <c r="DG84" s="16" t="str">
        <f>IF(Wedstrijden!BC78="x","L","")</f>
        <v/>
      </c>
      <c r="DH84" s="16" t="str">
        <f>IF(Wedstrijden!BD78="x","M","")</f>
        <v/>
      </c>
      <c r="DI84" s="16" t="str">
        <f>IF(Wedstrijden!BE78="x","Z","")</f>
        <v/>
      </c>
      <c r="DJ84" s="16" t="str">
        <f>IF(Wedstrijden!BF78="x","Z","")</f>
        <v/>
      </c>
      <c r="DK84" s="16" t="str">
        <f>IF(COUNTA(Wedstrijden!BG78:BI78)&lt;&gt;0,6,"")</f>
        <v/>
      </c>
      <c r="DL84" s="16" t="str">
        <f t="shared" si="11"/>
        <v/>
      </c>
      <c r="DM84" s="16" t="str">
        <f>IF(Wedstrijden!BG78="x","L","")</f>
        <v/>
      </c>
      <c r="DN84" s="16" t="str">
        <f>IF(Wedstrijden!BH78="x","M","")</f>
        <v/>
      </c>
      <c r="DO84" s="16" t="str">
        <f>IF(Wedstrijden!BI78="x","Z","")</f>
        <v/>
      </c>
      <c r="DP84" s="16" t="str">
        <f>IF(Wedstrijden!BJ78="x","Z","")</f>
        <v/>
      </c>
    </row>
    <row r="85" spans="1:120" ht="14.4" x14ac:dyDescent="0.3">
      <c r="A85" s="18" t="str">
        <f>Wedstrijden!A79</f>
        <v>17-5-2025</v>
      </c>
      <c r="B85" s="16" t="str">
        <f>IFERROR(VLOOKUP(Wedstrijden!#REF!,#REF!,2,FALSE),"")</f>
        <v/>
      </c>
      <c r="C85" s="16" t="str">
        <f>Wedstrijden!E79</f>
        <v>KNHS Kring De Drie Stromen</v>
      </c>
      <c r="D85" s="16" t="str">
        <f>IFERROR(VLOOKUP(Wedstrijden!#REF!,#REF!,2,FALSE),"")</f>
        <v/>
      </c>
      <c r="E85" s="16" t="str">
        <f>IFERROR(VLOOKUP(Wedstrijden!#REF!,#REF!,5,FALSE),"")</f>
        <v/>
      </c>
      <c r="F85" s="16" t="e">
        <f>IF(Wedstrijden!#REF!&lt;&gt;"",Wedstrijden!#REF!,"")</f>
        <v>#REF!</v>
      </c>
      <c r="G85" s="16" t="e">
        <f>IF(Wedstrijden!#REF!="Indoor",1,0)</f>
        <v>#REF!</v>
      </c>
      <c r="H85" s="16" t="e">
        <f>Wedstrijden!#REF!</f>
        <v>#REF!</v>
      </c>
      <c r="I85" s="16" t="e">
        <f>IF(Wedstrijden!#REF!="Nee",0,IF(Wedstrijden!#REF!="Ja",1,""))</f>
        <v>#REF!</v>
      </c>
      <c r="J85" s="16" t="e">
        <f>IF(Wedstrijden!#REF!&lt;&gt;"",Wedstrijden!#REF!,"")</f>
        <v>#REF!</v>
      </c>
      <c r="BJ85" s="16" t="str">
        <f>IF(COUNTA(Wedstrijden!U79:AC79)&lt;&gt;0,1,"")</f>
        <v/>
      </c>
      <c r="BK85" s="16" t="str">
        <f t="shared" si="6"/>
        <v/>
      </c>
      <c r="BL85" s="16" t="e">
        <f>IF(Wedstrijden!#REF!="x","AA","")</f>
        <v>#REF!</v>
      </c>
      <c r="BM85" s="16" t="e">
        <f>IF(Wedstrijden!#REF!="x","A","")</f>
        <v>#REF!</v>
      </c>
      <c r="BN85" s="16" t="str">
        <f>IF(Wedstrijden!U79="x","B1","")</f>
        <v/>
      </c>
      <c r="BO85" s="16" t="e">
        <f>IF(Wedstrijden!#REF!="x","BB","")</f>
        <v>#REF!</v>
      </c>
      <c r="BP85" s="16" t="str">
        <f>IF(Wedstrijden!W79="x","B","")</f>
        <v/>
      </c>
      <c r="BQ85" s="16" t="str">
        <f>IF(Wedstrijden!X79="x","L1","")</f>
        <v/>
      </c>
      <c r="BR85" s="16" t="str">
        <f>IF(Wedstrijden!Y79="x","L2","")</f>
        <v/>
      </c>
      <c r="BS85" s="16" t="str">
        <f>IF(Wedstrijden!Z79="x","M1","")</f>
        <v/>
      </c>
      <c r="BT85" s="16" t="str">
        <f>IF(Wedstrijden!AA79="x","M2","")</f>
        <v/>
      </c>
      <c r="BU85" s="16" t="str">
        <f>IF(Wedstrijden!AB79="x","Z1","")</f>
        <v/>
      </c>
      <c r="BV85" s="16" t="str">
        <f>IF(Wedstrijden!AC79="x","Z2","")</f>
        <v/>
      </c>
      <c r="BW85" s="16">
        <f>IF(COUNTA(Wedstrijden!L79:T79)&lt;&gt;0,1,"")</f>
        <v>1</v>
      </c>
      <c r="BX85" s="16">
        <f t="shared" si="7"/>
        <v>1</v>
      </c>
      <c r="BY85" s="16" t="str">
        <f>IF(Wedstrijden!L79="x","BB","")</f>
        <v/>
      </c>
      <c r="BZ85" s="16" t="str">
        <f>IF(Wedstrijden!M79="x","B","")</f>
        <v/>
      </c>
      <c r="CA85" s="16" t="str">
        <f>IF(Wedstrijden!N79="x","L1","")</f>
        <v/>
      </c>
      <c r="CB85" s="16" t="str">
        <f>IF(Wedstrijden!O79="x","L2","")</f>
        <v/>
      </c>
      <c r="CC85" s="16" t="str">
        <f>IF(Wedstrijden!P79="x","M1","")</f>
        <v>M1</v>
      </c>
      <c r="CD85" s="16" t="str">
        <f>IF(Wedstrijden!Q79="x","M2","")</f>
        <v>M2</v>
      </c>
      <c r="CE85" s="16" t="str">
        <f>IF(Wedstrijden!R79="x","Z1","")</f>
        <v>Z1</v>
      </c>
      <c r="CF85" s="16" t="str">
        <f>IF(Wedstrijden!S79="x","Z2","")</f>
        <v/>
      </c>
      <c r="CG85" s="16" t="str">
        <f>IF(Wedstrijden!T79="x","ZZL","")</f>
        <v/>
      </c>
      <c r="CL85" s="16" t="str">
        <f>IF(COUNTA(Wedstrijden!AR79:BB79)&lt;&gt;0,2,"")</f>
        <v/>
      </c>
      <c r="CM85" s="16" t="str">
        <f t="shared" si="8"/>
        <v/>
      </c>
      <c r="CN85" s="16" t="str">
        <f>IF(Wedstrijden!AR79="x","AA","")</f>
        <v/>
      </c>
      <c r="CO85" s="16" t="str">
        <f>IF(Wedstrijden!AS79="x","A","")</f>
        <v/>
      </c>
      <c r="CP85" s="16" t="str">
        <f>IF(Wedstrijden!AT79="x","BB","")</f>
        <v/>
      </c>
      <c r="CQ85" s="16" t="str">
        <f>IF(Wedstrijden!AU79="x","B","")</f>
        <v/>
      </c>
      <c r="CR85" s="16" t="str">
        <f>IF(Wedstrijden!AV79="x","L","")</f>
        <v/>
      </c>
      <c r="CS85" s="16" t="str">
        <f>IF(Wedstrijden!AW79="x","M","")</f>
        <v/>
      </c>
      <c r="CT85" s="16" t="str">
        <f>IF(Wedstrijden!AX79="x","Z","")</f>
        <v/>
      </c>
      <c r="CU85" s="16" t="str">
        <f>IF(Wedstrijden!BB79="x","ZZ","")</f>
        <v/>
      </c>
      <c r="CV85" s="16" t="str">
        <f>IF(COUNTA(Wedstrijden!AI79:AP79)&lt;&gt;0,2,"")</f>
        <v/>
      </c>
      <c r="CW85" s="16" t="str">
        <f t="shared" si="9"/>
        <v/>
      </c>
      <c r="CX85" s="16" t="str">
        <f>IF(Wedstrijden!AI79="x","BB","")</f>
        <v/>
      </c>
      <c r="CY85" s="16" t="str">
        <f>IF(Wedstrijden!AJ79="x","B","")</f>
        <v/>
      </c>
      <c r="CZ85" s="16" t="str">
        <f>IF(Wedstrijden!AK79="x","L","")</f>
        <v/>
      </c>
      <c r="DA85" s="16" t="str">
        <f>IF(Wedstrijden!AL79="x","M","")</f>
        <v/>
      </c>
      <c r="DB85" s="16" t="str">
        <f>IF(Wedstrijden!AM79="x","Z","")</f>
        <v/>
      </c>
      <c r="DC85" s="16" t="str">
        <f>IF(Wedstrijden!AN79="x","ZZ","")</f>
        <v/>
      </c>
      <c r="DD85" s="16" t="str">
        <f>IF(Wedstrijden!AP79="x","1.40","")</f>
        <v/>
      </c>
      <c r="DE85" s="16" t="str">
        <f>IF(COUNTA(Wedstrijden!BC79:BE79)&lt;&gt;0,6,"")</f>
        <v/>
      </c>
      <c r="DF85" s="16" t="str">
        <f t="shared" si="10"/>
        <v/>
      </c>
      <c r="DG85" s="16" t="str">
        <f>IF(Wedstrijden!BC79="x","L","")</f>
        <v/>
      </c>
      <c r="DH85" s="16" t="str">
        <f>IF(Wedstrijden!BD79="x","M","")</f>
        <v/>
      </c>
      <c r="DI85" s="16" t="str">
        <f>IF(Wedstrijden!BE79="x","Z","")</f>
        <v/>
      </c>
      <c r="DJ85" s="16" t="str">
        <f>IF(Wedstrijden!BF79="x","Z","")</f>
        <v/>
      </c>
      <c r="DK85" s="16" t="str">
        <f>IF(COUNTA(Wedstrijden!BG79:BI79)&lt;&gt;0,6,"")</f>
        <v/>
      </c>
      <c r="DL85" s="16" t="str">
        <f t="shared" si="11"/>
        <v/>
      </c>
      <c r="DM85" s="16" t="str">
        <f>IF(Wedstrijden!BG79="x","L","")</f>
        <v/>
      </c>
      <c r="DN85" s="16" t="str">
        <f>IF(Wedstrijden!BH79="x","M","")</f>
        <v/>
      </c>
      <c r="DO85" s="16" t="str">
        <f>IF(Wedstrijden!BI79="x","Z","")</f>
        <v/>
      </c>
      <c r="DP85" s="16" t="str">
        <f>IF(Wedstrijden!BJ79="x","Z","")</f>
        <v/>
      </c>
    </row>
    <row r="86" spans="1:120" ht="14.4" x14ac:dyDescent="0.3">
      <c r="A86" s="18" t="str">
        <f>Wedstrijden!A80</f>
        <v>17-5-2025</v>
      </c>
      <c r="B86" s="16" t="str">
        <f>IFERROR(VLOOKUP(Wedstrijden!#REF!,#REF!,2,FALSE),"")</f>
        <v/>
      </c>
      <c r="C86" s="16" t="str">
        <f>Wedstrijden!E80</f>
        <v>Licenties Wedstrijdorganisaties Friesland Kring</v>
      </c>
      <c r="D86" s="16" t="str">
        <f>IFERROR(VLOOKUP(Wedstrijden!#REF!,#REF!,2,FALSE),"")</f>
        <v/>
      </c>
      <c r="E86" s="16" t="str">
        <f>IFERROR(VLOOKUP(Wedstrijden!#REF!,#REF!,5,FALSE),"")</f>
        <v/>
      </c>
      <c r="F86" s="16" t="e">
        <f>IF(Wedstrijden!#REF!&lt;&gt;"",Wedstrijden!#REF!,"")</f>
        <v>#REF!</v>
      </c>
      <c r="G86" s="16" t="e">
        <f>IF(Wedstrijden!#REF!="Indoor",1,0)</f>
        <v>#REF!</v>
      </c>
      <c r="H86" s="16" t="e">
        <f>Wedstrijden!#REF!</f>
        <v>#REF!</v>
      </c>
      <c r="I86" s="16" t="e">
        <f>IF(Wedstrijden!#REF!="Nee",0,IF(Wedstrijden!#REF!="Ja",1,""))</f>
        <v>#REF!</v>
      </c>
      <c r="J86" s="16" t="e">
        <f>IF(Wedstrijden!#REF!&lt;&gt;"",Wedstrijden!#REF!,"")</f>
        <v>#REF!</v>
      </c>
      <c r="BJ86" s="16" t="str">
        <f>IF(COUNTA(Wedstrijden!U80:AC80)&lt;&gt;0,1,"")</f>
        <v/>
      </c>
      <c r="BK86" s="16" t="str">
        <f t="shared" si="6"/>
        <v/>
      </c>
      <c r="BL86" s="16" t="e">
        <f>IF(Wedstrijden!#REF!="x","AA","")</f>
        <v>#REF!</v>
      </c>
      <c r="BM86" s="16" t="e">
        <f>IF(Wedstrijden!#REF!="x","A","")</f>
        <v>#REF!</v>
      </c>
      <c r="BN86" s="16" t="str">
        <f>IF(Wedstrijden!U80="x","B1","")</f>
        <v/>
      </c>
      <c r="BO86" s="16" t="e">
        <f>IF(Wedstrijden!#REF!="x","BB","")</f>
        <v>#REF!</v>
      </c>
      <c r="BP86" s="16" t="str">
        <f>IF(Wedstrijden!W80="x","B","")</f>
        <v/>
      </c>
      <c r="BQ86" s="16" t="str">
        <f>IF(Wedstrijden!X80="x","L1","")</f>
        <v/>
      </c>
      <c r="BR86" s="16" t="str">
        <f>IF(Wedstrijden!Y80="x","L2","")</f>
        <v/>
      </c>
      <c r="BS86" s="16" t="str">
        <f>IF(Wedstrijden!Z80="x","M1","")</f>
        <v/>
      </c>
      <c r="BT86" s="16" t="str">
        <f>IF(Wedstrijden!AA80="x","M2","")</f>
        <v/>
      </c>
      <c r="BU86" s="16" t="str">
        <f>IF(Wedstrijden!AB80="x","Z1","")</f>
        <v/>
      </c>
      <c r="BV86" s="16" t="str">
        <f>IF(Wedstrijden!AC80="x","Z2","")</f>
        <v/>
      </c>
      <c r="BW86" s="16" t="str">
        <f>IF(COUNTA(Wedstrijden!L80:T80)&lt;&gt;0,1,"")</f>
        <v/>
      </c>
      <c r="BX86" s="16" t="str">
        <f t="shared" si="7"/>
        <v/>
      </c>
      <c r="BY86" s="16" t="str">
        <f>IF(Wedstrijden!L80="x","BB","")</f>
        <v/>
      </c>
      <c r="BZ86" s="16" t="str">
        <f>IF(Wedstrijden!M80="x","B","")</f>
        <v/>
      </c>
      <c r="CA86" s="16" t="str">
        <f>IF(Wedstrijden!N80="x","L1","")</f>
        <v/>
      </c>
      <c r="CB86" s="16" t="str">
        <f>IF(Wedstrijden!O80="x","L2","")</f>
        <v/>
      </c>
      <c r="CC86" s="16" t="str">
        <f>IF(Wedstrijden!P80="x","M1","")</f>
        <v/>
      </c>
      <c r="CD86" s="16" t="str">
        <f>IF(Wedstrijden!Q80="x","M2","")</f>
        <v/>
      </c>
      <c r="CE86" s="16" t="str">
        <f>IF(Wedstrijden!R80="x","Z1","")</f>
        <v/>
      </c>
      <c r="CF86" s="16" t="str">
        <f>IF(Wedstrijden!S80="x","Z2","")</f>
        <v/>
      </c>
      <c r="CG86" s="16" t="str">
        <f>IF(Wedstrijden!T80="x","ZZL","")</f>
        <v/>
      </c>
      <c r="CL86" s="16" t="str">
        <f>IF(COUNTA(Wedstrijden!AR80:BB80)&lt;&gt;0,2,"")</f>
        <v/>
      </c>
      <c r="CM86" s="16" t="str">
        <f t="shared" si="8"/>
        <v/>
      </c>
      <c r="CN86" s="16" t="str">
        <f>IF(Wedstrijden!AR80="x","AA","")</f>
        <v/>
      </c>
      <c r="CO86" s="16" t="str">
        <f>IF(Wedstrijden!AS80="x","A","")</f>
        <v/>
      </c>
      <c r="CP86" s="16" t="str">
        <f>IF(Wedstrijden!AT80="x","BB","")</f>
        <v/>
      </c>
      <c r="CQ86" s="16" t="str">
        <f>IF(Wedstrijden!AU80="x","B","")</f>
        <v/>
      </c>
      <c r="CR86" s="16" t="str">
        <f>IF(Wedstrijden!AV80="x","L","")</f>
        <v/>
      </c>
      <c r="CS86" s="16" t="str">
        <f>IF(Wedstrijden!AW80="x","M","")</f>
        <v/>
      </c>
      <c r="CT86" s="16" t="str">
        <f>IF(Wedstrijden!AX80="x","Z","")</f>
        <v/>
      </c>
      <c r="CU86" s="16" t="str">
        <f>IF(Wedstrijden!BB80="x","ZZ","")</f>
        <v/>
      </c>
      <c r="CV86" s="16">
        <f>IF(COUNTA(Wedstrijden!AI80:AP80)&lt;&gt;0,2,"")</f>
        <v>2</v>
      </c>
      <c r="CW86" s="16">
        <f t="shared" si="9"/>
        <v>1</v>
      </c>
      <c r="CX86" s="16" t="str">
        <f>IF(Wedstrijden!AI80="x","BB","")</f>
        <v>BB</v>
      </c>
      <c r="CY86" s="16" t="str">
        <f>IF(Wedstrijden!AJ80="x","B","")</f>
        <v>B</v>
      </c>
      <c r="CZ86" s="16" t="str">
        <f>IF(Wedstrijden!AK80="x","L","")</f>
        <v>L</v>
      </c>
      <c r="DA86" s="16" t="str">
        <f>IF(Wedstrijden!AL80="x","M","")</f>
        <v>M</v>
      </c>
      <c r="DB86" s="16" t="str">
        <f>IF(Wedstrijden!AM80="x","Z","")</f>
        <v>Z</v>
      </c>
      <c r="DC86" s="16" t="str">
        <f>IF(Wedstrijden!AN80="x","ZZ","")</f>
        <v>ZZ</v>
      </c>
      <c r="DD86" s="16" t="str">
        <f>IF(Wedstrijden!AP80="x","1.40","")</f>
        <v>1.40</v>
      </c>
      <c r="DE86" s="16" t="str">
        <f>IF(COUNTA(Wedstrijden!BC80:BE80)&lt;&gt;0,6,"")</f>
        <v/>
      </c>
      <c r="DF86" s="16" t="str">
        <f t="shared" si="10"/>
        <v/>
      </c>
      <c r="DG86" s="16" t="str">
        <f>IF(Wedstrijden!BC80="x","L","")</f>
        <v/>
      </c>
      <c r="DH86" s="16" t="str">
        <f>IF(Wedstrijden!BD80="x","M","")</f>
        <v/>
      </c>
      <c r="DI86" s="16" t="str">
        <f>IF(Wedstrijden!BE80="x","Z","")</f>
        <v/>
      </c>
      <c r="DJ86" s="16" t="str">
        <f>IF(Wedstrijden!BF80="x","Z","")</f>
        <v/>
      </c>
      <c r="DK86" s="16" t="str">
        <f>IF(COUNTA(Wedstrijden!BG80:BI80)&lt;&gt;0,6,"")</f>
        <v/>
      </c>
      <c r="DL86" s="16" t="str">
        <f t="shared" si="11"/>
        <v/>
      </c>
      <c r="DM86" s="16" t="str">
        <f>IF(Wedstrijden!BG80="x","L","")</f>
        <v/>
      </c>
      <c r="DN86" s="16" t="str">
        <f>IF(Wedstrijden!BH80="x","M","")</f>
        <v/>
      </c>
      <c r="DO86" s="16" t="str">
        <f>IF(Wedstrijden!BI80="x","Z","")</f>
        <v/>
      </c>
      <c r="DP86" s="16" t="str">
        <f>IF(Wedstrijden!BJ80="x","Z","")</f>
        <v/>
      </c>
    </row>
    <row r="87" spans="1:120" ht="14.4" x14ac:dyDescent="0.3">
      <c r="A87" s="18" t="str">
        <f>Wedstrijden!A81</f>
        <v>18-5-2025</v>
      </c>
      <c r="B87" s="16" t="str">
        <f>IFERROR(VLOOKUP(Wedstrijden!#REF!,#REF!,2,FALSE),"")</f>
        <v/>
      </c>
      <c r="C87" s="16" t="str">
        <f>Wedstrijden!E81</f>
        <v>KNHS Kring De Drie Stromen</v>
      </c>
      <c r="D87" s="16" t="str">
        <f>IFERROR(VLOOKUP(Wedstrijden!#REF!,#REF!,2,FALSE),"")</f>
        <v/>
      </c>
      <c r="E87" s="16" t="str">
        <f>IFERROR(VLOOKUP(Wedstrijden!#REF!,#REF!,5,FALSE),"")</f>
        <v/>
      </c>
      <c r="F87" s="16" t="e">
        <f>IF(Wedstrijden!#REF!&lt;&gt;"",Wedstrijden!#REF!,"")</f>
        <v>#REF!</v>
      </c>
      <c r="G87" s="16" t="e">
        <f>IF(Wedstrijden!#REF!="Indoor",1,0)</f>
        <v>#REF!</v>
      </c>
      <c r="H87" s="16" t="e">
        <f>Wedstrijden!#REF!</f>
        <v>#REF!</v>
      </c>
      <c r="I87" s="16" t="e">
        <f>IF(Wedstrijden!#REF!="Nee",0,IF(Wedstrijden!#REF!="Ja",1,""))</f>
        <v>#REF!</v>
      </c>
      <c r="J87" s="16" t="e">
        <f>IF(Wedstrijden!#REF!&lt;&gt;"",Wedstrijden!#REF!,"")</f>
        <v>#REF!</v>
      </c>
      <c r="BJ87" s="16" t="str">
        <f>IF(COUNTA(Wedstrijden!U81:AC81)&lt;&gt;0,1,"")</f>
        <v/>
      </c>
      <c r="BK87" s="16" t="str">
        <f t="shared" si="6"/>
        <v/>
      </c>
      <c r="BL87" s="16" t="e">
        <f>IF(Wedstrijden!#REF!="x","AA","")</f>
        <v>#REF!</v>
      </c>
      <c r="BM87" s="16" t="e">
        <f>IF(Wedstrijden!#REF!="x","A","")</f>
        <v>#REF!</v>
      </c>
      <c r="BN87" s="16" t="str">
        <f>IF(Wedstrijden!U81="x","B1","")</f>
        <v/>
      </c>
      <c r="BO87" s="16" t="e">
        <f>IF(Wedstrijden!#REF!="x","BB","")</f>
        <v>#REF!</v>
      </c>
      <c r="BP87" s="16" t="str">
        <f>IF(Wedstrijden!W81="x","B","")</f>
        <v/>
      </c>
      <c r="BQ87" s="16" t="str">
        <f>IF(Wedstrijden!X81="x","L1","")</f>
        <v/>
      </c>
      <c r="BR87" s="16" t="str">
        <f>IF(Wedstrijden!Y81="x","L2","")</f>
        <v/>
      </c>
      <c r="BS87" s="16" t="str">
        <f>IF(Wedstrijden!Z81="x","M1","")</f>
        <v/>
      </c>
      <c r="BT87" s="16" t="str">
        <f>IF(Wedstrijden!AA81="x","M2","")</f>
        <v/>
      </c>
      <c r="BU87" s="16" t="str">
        <f>IF(Wedstrijden!AB81="x","Z1","")</f>
        <v/>
      </c>
      <c r="BV87" s="16" t="str">
        <f>IF(Wedstrijden!AC81="x","Z2","")</f>
        <v/>
      </c>
      <c r="BW87" s="16">
        <f>IF(COUNTA(Wedstrijden!L81:T81)&lt;&gt;0,1,"")</f>
        <v>1</v>
      </c>
      <c r="BX87" s="16">
        <f t="shared" si="7"/>
        <v>1</v>
      </c>
      <c r="BY87" s="16" t="str">
        <f>IF(Wedstrijden!L81="x","BB","")</f>
        <v/>
      </c>
      <c r="BZ87" s="16" t="str">
        <f>IF(Wedstrijden!M81="x","B","")</f>
        <v>B</v>
      </c>
      <c r="CA87" s="16" t="str">
        <f>IF(Wedstrijden!N81="x","L1","")</f>
        <v>L1</v>
      </c>
      <c r="CB87" s="16" t="str">
        <f>IF(Wedstrijden!O81="x","L2","")</f>
        <v>L2</v>
      </c>
      <c r="CC87" s="16" t="str">
        <f>IF(Wedstrijden!P81="x","M1","")</f>
        <v/>
      </c>
      <c r="CD87" s="16" t="str">
        <f>IF(Wedstrijden!Q81="x","M2","")</f>
        <v/>
      </c>
      <c r="CE87" s="16" t="str">
        <f>IF(Wedstrijden!R81="x","Z1","")</f>
        <v/>
      </c>
      <c r="CF87" s="16" t="str">
        <f>IF(Wedstrijden!S81="x","Z2","")</f>
        <v/>
      </c>
      <c r="CG87" s="16" t="str">
        <f>IF(Wedstrijden!T81="x","ZZL","")</f>
        <v/>
      </c>
      <c r="CL87" s="16" t="str">
        <f>IF(COUNTA(Wedstrijden!AR81:BB81)&lt;&gt;0,2,"")</f>
        <v/>
      </c>
      <c r="CM87" s="16" t="str">
        <f t="shared" si="8"/>
        <v/>
      </c>
      <c r="CN87" s="16" t="str">
        <f>IF(Wedstrijden!AR81="x","AA","")</f>
        <v/>
      </c>
      <c r="CO87" s="16" t="str">
        <f>IF(Wedstrijden!AS81="x","A","")</f>
        <v/>
      </c>
      <c r="CP87" s="16" t="str">
        <f>IF(Wedstrijden!AT81="x","BB","")</f>
        <v/>
      </c>
      <c r="CQ87" s="16" t="str">
        <f>IF(Wedstrijden!AU81="x","B","")</f>
        <v/>
      </c>
      <c r="CR87" s="16" t="str">
        <f>IF(Wedstrijden!AV81="x","L","")</f>
        <v/>
      </c>
      <c r="CS87" s="16" t="str">
        <f>IF(Wedstrijden!AW81="x","M","")</f>
        <v/>
      </c>
      <c r="CT87" s="16" t="str">
        <f>IF(Wedstrijden!AX81="x","Z","")</f>
        <v/>
      </c>
      <c r="CU87" s="16" t="str">
        <f>IF(Wedstrijden!BB81="x","ZZ","")</f>
        <v/>
      </c>
      <c r="CV87" s="16" t="str">
        <f>IF(COUNTA(Wedstrijden!AI81:AP81)&lt;&gt;0,2,"")</f>
        <v/>
      </c>
      <c r="CW87" s="16" t="str">
        <f t="shared" si="9"/>
        <v/>
      </c>
      <c r="CX87" s="16" t="str">
        <f>IF(Wedstrijden!AI81="x","BB","")</f>
        <v/>
      </c>
      <c r="CY87" s="16" t="str">
        <f>IF(Wedstrijden!AJ81="x","B","")</f>
        <v/>
      </c>
      <c r="CZ87" s="16" t="str">
        <f>IF(Wedstrijden!AK81="x","L","")</f>
        <v/>
      </c>
      <c r="DA87" s="16" t="str">
        <f>IF(Wedstrijden!AL81="x","M","")</f>
        <v/>
      </c>
      <c r="DB87" s="16" t="str">
        <f>IF(Wedstrijden!AM81="x","Z","")</f>
        <v/>
      </c>
      <c r="DC87" s="16" t="str">
        <f>IF(Wedstrijden!AN81="x","ZZ","")</f>
        <v/>
      </c>
      <c r="DD87" s="16" t="str">
        <f>IF(Wedstrijden!AP81="x","1.40","")</f>
        <v/>
      </c>
      <c r="DE87" s="16" t="str">
        <f>IF(COUNTA(Wedstrijden!BC81:BE81)&lt;&gt;0,6,"")</f>
        <v/>
      </c>
      <c r="DF87" s="16" t="str">
        <f t="shared" si="10"/>
        <v/>
      </c>
      <c r="DG87" s="16" t="str">
        <f>IF(Wedstrijden!BC81="x","L","")</f>
        <v/>
      </c>
      <c r="DH87" s="16" t="str">
        <f>IF(Wedstrijden!BD81="x","M","")</f>
        <v/>
      </c>
      <c r="DI87" s="16" t="str">
        <f>IF(Wedstrijden!BE81="x","Z","")</f>
        <v/>
      </c>
      <c r="DJ87" s="16" t="str">
        <f>IF(Wedstrijden!BF81="x","Z","")</f>
        <v/>
      </c>
      <c r="DK87" s="16" t="str">
        <f>IF(COUNTA(Wedstrijden!BG81:BI81)&lt;&gt;0,6,"")</f>
        <v/>
      </c>
      <c r="DL87" s="16" t="str">
        <f t="shared" si="11"/>
        <v/>
      </c>
      <c r="DM87" s="16" t="str">
        <f>IF(Wedstrijden!BG81="x","L","")</f>
        <v/>
      </c>
      <c r="DN87" s="16" t="str">
        <f>IF(Wedstrijden!BH81="x","M","")</f>
        <v/>
      </c>
      <c r="DO87" s="16" t="str">
        <f>IF(Wedstrijden!BI81="x","Z","")</f>
        <v/>
      </c>
      <c r="DP87" s="16" t="str">
        <f>IF(Wedstrijden!BJ81="x","Z","")</f>
        <v/>
      </c>
    </row>
    <row r="88" spans="1:120" ht="14.4" x14ac:dyDescent="0.3">
      <c r="A88" s="18" t="str">
        <f>Wedstrijden!A82</f>
        <v>18-5-2025</v>
      </c>
      <c r="B88" s="16" t="str">
        <f>IFERROR(VLOOKUP(Wedstrijden!#REF!,#REF!,2,FALSE),"")</f>
        <v/>
      </c>
      <c r="C88" s="16" t="str">
        <f>Wedstrijden!E82</f>
        <v>KNHS Kring De Drie Stromen</v>
      </c>
      <c r="D88" s="16" t="str">
        <f>IFERROR(VLOOKUP(Wedstrijden!#REF!,#REF!,2,FALSE),"")</f>
        <v/>
      </c>
      <c r="E88" s="16" t="str">
        <f>IFERROR(VLOOKUP(Wedstrijden!#REF!,#REF!,5,FALSE),"")</f>
        <v/>
      </c>
      <c r="F88" s="16" t="e">
        <f>IF(Wedstrijden!#REF!&lt;&gt;"",Wedstrijden!#REF!,"")</f>
        <v>#REF!</v>
      </c>
      <c r="G88" s="16" t="e">
        <f>IF(Wedstrijden!#REF!="Indoor",1,0)</f>
        <v>#REF!</v>
      </c>
      <c r="H88" s="16" t="e">
        <f>Wedstrijden!#REF!</f>
        <v>#REF!</v>
      </c>
      <c r="I88" s="16" t="e">
        <f>IF(Wedstrijden!#REF!="Nee",0,IF(Wedstrijden!#REF!="Ja",1,""))</f>
        <v>#REF!</v>
      </c>
      <c r="J88" s="16" t="e">
        <f>IF(Wedstrijden!#REF!&lt;&gt;"",Wedstrijden!#REF!,"")</f>
        <v>#REF!</v>
      </c>
      <c r="BJ88" s="16" t="str">
        <f>IF(COUNTA(Wedstrijden!U82:AC82)&lt;&gt;0,1,"")</f>
        <v/>
      </c>
      <c r="BK88" s="16" t="str">
        <f t="shared" si="6"/>
        <v/>
      </c>
      <c r="BL88" s="16" t="e">
        <f>IF(Wedstrijden!#REF!="x","AA","")</f>
        <v>#REF!</v>
      </c>
      <c r="BM88" s="16" t="e">
        <f>IF(Wedstrijden!#REF!="x","A","")</f>
        <v>#REF!</v>
      </c>
      <c r="BN88" s="16" t="str">
        <f>IF(Wedstrijden!U82="x","B1","")</f>
        <v/>
      </c>
      <c r="BO88" s="16" t="e">
        <f>IF(Wedstrijden!#REF!="x","BB","")</f>
        <v>#REF!</v>
      </c>
      <c r="BP88" s="16" t="str">
        <f>IF(Wedstrijden!W82="x","B","")</f>
        <v/>
      </c>
      <c r="BQ88" s="16" t="str">
        <f>IF(Wedstrijden!X82="x","L1","")</f>
        <v/>
      </c>
      <c r="BR88" s="16" t="str">
        <f>IF(Wedstrijden!Y82="x","L2","")</f>
        <v/>
      </c>
      <c r="BS88" s="16" t="str">
        <f>IF(Wedstrijden!Z82="x","M1","")</f>
        <v/>
      </c>
      <c r="BT88" s="16" t="str">
        <f>IF(Wedstrijden!AA82="x","M2","")</f>
        <v/>
      </c>
      <c r="BU88" s="16" t="str">
        <f>IF(Wedstrijden!AB82="x","Z1","")</f>
        <v/>
      </c>
      <c r="BV88" s="16" t="str">
        <f>IF(Wedstrijden!AC82="x","Z2","")</f>
        <v/>
      </c>
      <c r="BW88" s="16">
        <f>IF(COUNTA(Wedstrijden!L82:T82)&lt;&gt;0,1,"")</f>
        <v>1</v>
      </c>
      <c r="BX88" s="16">
        <f t="shared" si="7"/>
        <v>1</v>
      </c>
      <c r="BY88" s="16" t="str">
        <f>IF(Wedstrijden!L82="x","BB","")</f>
        <v>BB</v>
      </c>
      <c r="BZ88" s="16" t="str">
        <f>IF(Wedstrijden!M82="x","B","")</f>
        <v>B</v>
      </c>
      <c r="CA88" s="16" t="str">
        <f>IF(Wedstrijden!N82="x","L1","")</f>
        <v>L1</v>
      </c>
      <c r="CB88" s="16" t="str">
        <f>IF(Wedstrijden!O82="x","L2","")</f>
        <v>L2</v>
      </c>
      <c r="CC88" s="16" t="str">
        <f>IF(Wedstrijden!P82="x","M1","")</f>
        <v>M1</v>
      </c>
      <c r="CD88" s="16" t="str">
        <f>IF(Wedstrijden!Q82="x","M2","")</f>
        <v>M2</v>
      </c>
      <c r="CE88" s="16" t="str">
        <f>IF(Wedstrijden!R82="x","Z1","")</f>
        <v>Z1</v>
      </c>
      <c r="CF88" s="16" t="str">
        <f>IF(Wedstrijden!S82="x","Z2","")</f>
        <v>Z2</v>
      </c>
      <c r="CG88" s="16" t="str">
        <f>IF(Wedstrijden!T82="x","ZZL","")</f>
        <v/>
      </c>
      <c r="CL88" s="16" t="str">
        <f>IF(COUNTA(Wedstrijden!AR82:BB82)&lt;&gt;0,2,"")</f>
        <v/>
      </c>
      <c r="CM88" s="16" t="str">
        <f t="shared" si="8"/>
        <v/>
      </c>
      <c r="CN88" s="16" t="str">
        <f>IF(Wedstrijden!AR82="x","AA","")</f>
        <v/>
      </c>
      <c r="CO88" s="16" t="str">
        <f>IF(Wedstrijden!AS82="x","A","")</f>
        <v/>
      </c>
      <c r="CP88" s="16" t="str">
        <f>IF(Wedstrijden!AT82="x","BB","")</f>
        <v/>
      </c>
      <c r="CQ88" s="16" t="str">
        <f>IF(Wedstrijden!AU82="x","B","")</f>
        <v/>
      </c>
      <c r="CR88" s="16" t="str">
        <f>IF(Wedstrijden!AV82="x","L","")</f>
        <v/>
      </c>
      <c r="CS88" s="16" t="str">
        <f>IF(Wedstrijden!AW82="x","M","")</f>
        <v/>
      </c>
      <c r="CT88" s="16" t="str">
        <f>IF(Wedstrijden!AX82="x","Z","")</f>
        <v/>
      </c>
      <c r="CU88" s="16" t="str">
        <f>IF(Wedstrijden!BB82="x","ZZ","")</f>
        <v/>
      </c>
      <c r="CV88" s="16" t="str">
        <f>IF(COUNTA(Wedstrijden!AI82:AP82)&lt;&gt;0,2,"")</f>
        <v/>
      </c>
      <c r="CW88" s="16" t="str">
        <f t="shared" si="9"/>
        <v/>
      </c>
      <c r="CX88" s="16" t="str">
        <f>IF(Wedstrijden!AI82="x","BB","")</f>
        <v/>
      </c>
      <c r="CY88" s="16" t="str">
        <f>IF(Wedstrijden!AJ82="x","B","")</f>
        <v/>
      </c>
      <c r="CZ88" s="16" t="str">
        <f>IF(Wedstrijden!AK82="x","L","")</f>
        <v/>
      </c>
      <c r="DA88" s="16" t="str">
        <f>IF(Wedstrijden!AL82="x","M","")</f>
        <v/>
      </c>
      <c r="DB88" s="16" t="str">
        <f>IF(Wedstrijden!AM82="x","Z","")</f>
        <v/>
      </c>
      <c r="DC88" s="16" t="str">
        <f>IF(Wedstrijden!AN82="x","ZZ","")</f>
        <v/>
      </c>
      <c r="DD88" s="16" t="str">
        <f>IF(Wedstrijden!AP82="x","1.40","")</f>
        <v/>
      </c>
      <c r="DE88" s="16" t="str">
        <f>IF(COUNTA(Wedstrijden!BC82:BE82)&lt;&gt;0,6,"")</f>
        <v/>
      </c>
      <c r="DF88" s="16" t="str">
        <f t="shared" si="10"/>
        <v/>
      </c>
      <c r="DG88" s="16" t="str">
        <f>IF(Wedstrijden!BC82="x","L","")</f>
        <v/>
      </c>
      <c r="DH88" s="16" t="str">
        <f>IF(Wedstrijden!BD82="x","M","")</f>
        <v/>
      </c>
      <c r="DI88" s="16" t="str">
        <f>IF(Wedstrijden!BE82="x","Z","")</f>
        <v/>
      </c>
      <c r="DJ88" s="16" t="str">
        <f>IF(Wedstrijden!BF82="x","Z","")</f>
        <v/>
      </c>
      <c r="DK88" s="16" t="str">
        <f>IF(COUNTA(Wedstrijden!BG82:BI82)&lt;&gt;0,6,"")</f>
        <v/>
      </c>
      <c r="DL88" s="16" t="str">
        <f t="shared" si="11"/>
        <v/>
      </c>
      <c r="DM88" s="16" t="str">
        <f>IF(Wedstrijden!BG82="x","L","")</f>
        <v/>
      </c>
      <c r="DN88" s="16" t="str">
        <f>IF(Wedstrijden!BH82="x","M","")</f>
        <v/>
      </c>
      <c r="DO88" s="16" t="str">
        <f>IF(Wedstrijden!BI82="x","Z","")</f>
        <v/>
      </c>
      <c r="DP88" s="16" t="str">
        <f>IF(Wedstrijden!BJ82="x","Z","")</f>
        <v/>
      </c>
    </row>
    <row r="89" spans="1:120" ht="14.4" x14ac:dyDescent="0.3">
      <c r="A89" s="18" t="str">
        <f>Wedstrijden!A83</f>
        <v>18-5-2025</v>
      </c>
      <c r="B89" s="16" t="str">
        <f>IFERROR(VLOOKUP(Wedstrijden!#REF!,#REF!,2,FALSE),"")</f>
        <v/>
      </c>
      <c r="C89" s="16" t="str">
        <f>Wedstrijden!E83</f>
        <v>KNHS Kring Noord Oost Friesland</v>
      </c>
      <c r="D89" s="16" t="str">
        <f>IFERROR(VLOOKUP(Wedstrijden!#REF!,#REF!,2,FALSE),"")</f>
        <v/>
      </c>
      <c r="E89" s="16" t="str">
        <f>IFERROR(VLOOKUP(Wedstrijden!#REF!,#REF!,5,FALSE),"")</f>
        <v/>
      </c>
      <c r="F89" s="16" t="e">
        <f>IF(Wedstrijden!#REF!&lt;&gt;"",Wedstrijden!#REF!,"")</f>
        <v>#REF!</v>
      </c>
      <c r="G89" s="16" t="e">
        <f>IF(Wedstrijden!#REF!="Indoor",1,0)</f>
        <v>#REF!</v>
      </c>
      <c r="H89" s="16" t="e">
        <f>Wedstrijden!#REF!</f>
        <v>#REF!</v>
      </c>
      <c r="I89" s="16" t="e">
        <f>IF(Wedstrijden!#REF!="Nee",0,IF(Wedstrijden!#REF!="Ja",1,""))</f>
        <v>#REF!</v>
      </c>
      <c r="J89" s="16" t="e">
        <f>IF(Wedstrijden!#REF!&lt;&gt;"",Wedstrijden!#REF!,"")</f>
        <v>#REF!</v>
      </c>
      <c r="BJ89" s="16">
        <f>IF(COUNTA(Wedstrijden!U83:AC83)&lt;&gt;0,1,"")</f>
        <v>1</v>
      </c>
      <c r="BK89" s="16">
        <f t="shared" si="6"/>
        <v>2</v>
      </c>
      <c r="BL89" s="16" t="e">
        <f>IF(Wedstrijden!#REF!="x","AA","")</f>
        <v>#REF!</v>
      </c>
      <c r="BM89" s="16" t="e">
        <f>IF(Wedstrijden!#REF!="x","A","")</f>
        <v>#REF!</v>
      </c>
      <c r="BN89" s="16" t="str">
        <f>IF(Wedstrijden!U83="x","B1","")</f>
        <v/>
      </c>
      <c r="BO89" s="16" t="e">
        <f>IF(Wedstrijden!#REF!="x","BB","")</f>
        <v>#REF!</v>
      </c>
      <c r="BP89" s="16" t="str">
        <f>IF(Wedstrijden!W83="x","B","")</f>
        <v>B</v>
      </c>
      <c r="BQ89" s="16" t="str">
        <f>IF(Wedstrijden!X83="x","L1","")</f>
        <v>L1</v>
      </c>
      <c r="BR89" s="16" t="str">
        <f>IF(Wedstrijden!Y83="x","L2","")</f>
        <v>L2</v>
      </c>
      <c r="BS89" s="16" t="str">
        <f>IF(Wedstrijden!Z83="x","M1","")</f>
        <v>M1</v>
      </c>
      <c r="BT89" s="16" t="str">
        <f>IF(Wedstrijden!AA83="x","M2","")</f>
        <v>M2</v>
      </c>
      <c r="BU89" s="16" t="str">
        <f>IF(Wedstrijden!AB83="x","Z1","")</f>
        <v>Z1</v>
      </c>
      <c r="BV89" s="16" t="str">
        <f>IF(Wedstrijden!AC83="x","Z2","")</f>
        <v>Z2</v>
      </c>
      <c r="BW89" s="16">
        <f>IF(COUNTA(Wedstrijden!L83:T83)&lt;&gt;0,1,"")</f>
        <v>1</v>
      </c>
      <c r="BX89" s="16">
        <f t="shared" si="7"/>
        <v>1</v>
      </c>
      <c r="BY89" s="16" t="str">
        <f>IF(Wedstrijden!L83="x","BB","")</f>
        <v>BB</v>
      </c>
      <c r="BZ89" s="16" t="str">
        <f>IF(Wedstrijden!M83="x","B","")</f>
        <v>B</v>
      </c>
      <c r="CA89" s="16" t="str">
        <f>IF(Wedstrijden!N83="x","L1","")</f>
        <v>L1</v>
      </c>
      <c r="CB89" s="16" t="str">
        <f>IF(Wedstrijden!O83="x","L2","")</f>
        <v>L2</v>
      </c>
      <c r="CC89" s="16" t="str">
        <f>IF(Wedstrijden!P83="x","M1","")</f>
        <v>M1</v>
      </c>
      <c r="CD89" s="16" t="str">
        <f>IF(Wedstrijden!Q83="x","M2","")</f>
        <v>M2</v>
      </c>
      <c r="CE89" s="16" t="str">
        <f>IF(Wedstrijden!R83="x","Z1","")</f>
        <v>Z1</v>
      </c>
      <c r="CF89" s="16" t="str">
        <f>IF(Wedstrijden!S83="x","Z2","")</f>
        <v>Z2</v>
      </c>
      <c r="CG89" s="16" t="str">
        <f>IF(Wedstrijden!T83="x","ZZL","")</f>
        <v>ZZL</v>
      </c>
      <c r="CL89" s="16" t="str">
        <f>IF(COUNTA(Wedstrijden!AR83:BB83)&lt;&gt;0,2,"")</f>
        <v/>
      </c>
      <c r="CM89" s="16" t="str">
        <f t="shared" si="8"/>
        <v/>
      </c>
      <c r="CN89" s="16" t="str">
        <f>IF(Wedstrijden!AR83="x","AA","")</f>
        <v/>
      </c>
      <c r="CO89" s="16" t="str">
        <f>IF(Wedstrijden!AS83="x","A","")</f>
        <v/>
      </c>
      <c r="CP89" s="16" t="str">
        <f>IF(Wedstrijden!AT83="x","BB","")</f>
        <v/>
      </c>
      <c r="CQ89" s="16" t="str">
        <f>IF(Wedstrijden!AU83="x","B","")</f>
        <v/>
      </c>
      <c r="CR89" s="16" t="str">
        <f>IF(Wedstrijden!AV83="x","L","")</f>
        <v/>
      </c>
      <c r="CS89" s="16" t="str">
        <f>IF(Wedstrijden!AW83="x","M","")</f>
        <v/>
      </c>
      <c r="CT89" s="16" t="str">
        <f>IF(Wedstrijden!AX83="x","Z","")</f>
        <v/>
      </c>
      <c r="CU89" s="16" t="str">
        <f>IF(Wedstrijden!BB83="x","ZZ","")</f>
        <v/>
      </c>
      <c r="CV89" s="16" t="str">
        <f>IF(COUNTA(Wedstrijden!AI83:AP83)&lt;&gt;0,2,"")</f>
        <v/>
      </c>
      <c r="CW89" s="16" t="str">
        <f t="shared" si="9"/>
        <v/>
      </c>
      <c r="CX89" s="16" t="str">
        <f>IF(Wedstrijden!AI83="x","BB","")</f>
        <v/>
      </c>
      <c r="CY89" s="16" t="str">
        <f>IF(Wedstrijden!AJ83="x","B","")</f>
        <v/>
      </c>
      <c r="CZ89" s="16" t="str">
        <f>IF(Wedstrijden!AK83="x","L","")</f>
        <v/>
      </c>
      <c r="DA89" s="16" t="str">
        <f>IF(Wedstrijden!AL83="x","M","")</f>
        <v/>
      </c>
      <c r="DB89" s="16" t="str">
        <f>IF(Wedstrijden!AM83="x","Z","")</f>
        <v/>
      </c>
      <c r="DC89" s="16" t="str">
        <f>IF(Wedstrijden!AN83="x","ZZ","")</f>
        <v/>
      </c>
      <c r="DD89" s="16" t="str">
        <f>IF(Wedstrijden!AP83="x","1.40","")</f>
        <v/>
      </c>
      <c r="DE89" s="16" t="str">
        <f>IF(COUNTA(Wedstrijden!BC83:BE83)&lt;&gt;0,6,"")</f>
        <v/>
      </c>
      <c r="DF89" s="16" t="str">
        <f t="shared" si="10"/>
        <v/>
      </c>
      <c r="DG89" s="16" t="str">
        <f>IF(Wedstrijden!BC83="x","L","")</f>
        <v/>
      </c>
      <c r="DH89" s="16" t="str">
        <f>IF(Wedstrijden!BD83="x","M","")</f>
        <v/>
      </c>
      <c r="DI89" s="16" t="str">
        <f>IF(Wedstrijden!BE83="x","Z","")</f>
        <v/>
      </c>
      <c r="DJ89" s="16" t="str">
        <f>IF(Wedstrijden!BF83="x","Z","")</f>
        <v/>
      </c>
      <c r="DK89" s="16" t="str">
        <f>IF(COUNTA(Wedstrijden!BG83:BI83)&lt;&gt;0,6,"")</f>
        <v/>
      </c>
      <c r="DL89" s="16" t="str">
        <f t="shared" si="11"/>
        <v/>
      </c>
      <c r="DM89" s="16" t="str">
        <f>IF(Wedstrijden!BG83="x","L","")</f>
        <v/>
      </c>
      <c r="DN89" s="16" t="str">
        <f>IF(Wedstrijden!BH83="x","M","")</f>
        <v/>
      </c>
      <c r="DO89" s="16" t="str">
        <f>IF(Wedstrijden!BI83="x","Z","")</f>
        <v/>
      </c>
      <c r="DP89" s="16" t="str">
        <f>IF(Wedstrijden!BJ83="x","Z","")</f>
        <v/>
      </c>
    </row>
    <row r="90" spans="1:120" ht="14.4" x14ac:dyDescent="0.3">
      <c r="A90" s="18" t="str">
        <f>Wedstrijden!A84</f>
        <v>18-5-2025</v>
      </c>
      <c r="B90" s="16" t="str">
        <f>IFERROR(VLOOKUP(Wedstrijden!#REF!,#REF!,2,FALSE),"")</f>
        <v/>
      </c>
      <c r="C90" s="16" t="str">
        <f>Wedstrijden!E84</f>
        <v>KNHS Kring Noord Oost Friesland</v>
      </c>
      <c r="D90" s="16" t="str">
        <f>IFERROR(VLOOKUP(Wedstrijden!#REF!,#REF!,2,FALSE),"")</f>
        <v/>
      </c>
      <c r="E90" s="16" t="str">
        <f>IFERROR(VLOOKUP(Wedstrijden!#REF!,#REF!,5,FALSE),"")</f>
        <v/>
      </c>
      <c r="F90" s="16" t="e">
        <f>IF(Wedstrijden!#REF!&lt;&gt;"",Wedstrijden!#REF!,"")</f>
        <v>#REF!</v>
      </c>
      <c r="G90" s="16" t="e">
        <f>IF(Wedstrijden!#REF!="Indoor",1,0)</f>
        <v>#REF!</v>
      </c>
      <c r="H90" s="16" t="e">
        <f>Wedstrijden!#REF!</f>
        <v>#REF!</v>
      </c>
      <c r="I90" s="16" t="e">
        <f>IF(Wedstrijden!#REF!="Nee",0,IF(Wedstrijden!#REF!="Ja",1,""))</f>
        <v>#REF!</v>
      </c>
      <c r="J90" s="16" t="e">
        <f>IF(Wedstrijden!#REF!&lt;&gt;"",Wedstrijden!#REF!,"")</f>
        <v>#REF!</v>
      </c>
      <c r="BJ90" s="16">
        <f>IF(COUNTA(Wedstrijden!U84:AC84)&lt;&gt;0,1,"")</f>
        <v>1</v>
      </c>
      <c r="BK90" s="16">
        <f t="shared" si="6"/>
        <v>2</v>
      </c>
      <c r="BL90" s="16" t="e">
        <f>IF(Wedstrijden!#REF!="x","AA","")</f>
        <v>#REF!</v>
      </c>
      <c r="BM90" s="16" t="e">
        <f>IF(Wedstrijden!#REF!="x","A","")</f>
        <v>#REF!</v>
      </c>
      <c r="BN90" s="16" t="str">
        <f>IF(Wedstrijden!U84="x","B1","")</f>
        <v>B1</v>
      </c>
      <c r="BO90" s="16" t="e">
        <f>IF(Wedstrijden!#REF!="x","BB","")</f>
        <v>#REF!</v>
      </c>
      <c r="BP90" s="16" t="str">
        <f>IF(Wedstrijden!W84="x","B","")</f>
        <v/>
      </c>
      <c r="BQ90" s="16" t="str">
        <f>IF(Wedstrijden!X84="x","L1","")</f>
        <v/>
      </c>
      <c r="BR90" s="16" t="str">
        <f>IF(Wedstrijden!Y84="x","L2","")</f>
        <v/>
      </c>
      <c r="BS90" s="16" t="str">
        <f>IF(Wedstrijden!Z84="x","M1","")</f>
        <v/>
      </c>
      <c r="BT90" s="16" t="str">
        <f>IF(Wedstrijden!AA84="x","M2","")</f>
        <v/>
      </c>
      <c r="BU90" s="16" t="str">
        <f>IF(Wedstrijden!AB84="x","Z1","")</f>
        <v/>
      </c>
      <c r="BV90" s="16" t="str">
        <f>IF(Wedstrijden!AC84="x","Z2","")</f>
        <v/>
      </c>
      <c r="BW90" s="16" t="str">
        <f>IF(COUNTA(Wedstrijden!L84:T84)&lt;&gt;0,1,"")</f>
        <v/>
      </c>
      <c r="BX90" s="16" t="str">
        <f t="shared" si="7"/>
        <v/>
      </c>
      <c r="BY90" s="16" t="str">
        <f>IF(Wedstrijden!L84="x","BB","")</f>
        <v/>
      </c>
      <c r="BZ90" s="16" t="str">
        <f>IF(Wedstrijden!M84="x","B","")</f>
        <v/>
      </c>
      <c r="CA90" s="16" t="str">
        <f>IF(Wedstrijden!N84="x","L1","")</f>
        <v/>
      </c>
      <c r="CB90" s="16" t="str">
        <f>IF(Wedstrijden!O84="x","L2","")</f>
        <v/>
      </c>
      <c r="CC90" s="16" t="str">
        <f>IF(Wedstrijden!P84="x","M1","")</f>
        <v/>
      </c>
      <c r="CD90" s="16" t="str">
        <f>IF(Wedstrijden!Q84="x","M2","")</f>
        <v/>
      </c>
      <c r="CE90" s="16" t="str">
        <f>IF(Wedstrijden!R84="x","Z1","")</f>
        <v/>
      </c>
      <c r="CF90" s="16" t="str">
        <f>IF(Wedstrijden!S84="x","Z2","")</f>
        <v/>
      </c>
      <c r="CG90" s="16" t="str">
        <f>IF(Wedstrijden!T84="x","ZZL","")</f>
        <v/>
      </c>
      <c r="CL90" s="16" t="str">
        <f>IF(COUNTA(Wedstrijden!AR84:BB84)&lt;&gt;0,2,"")</f>
        <v/>
      </c>
      <c r="CM90" s="16" t="str">
        <f t="shared" si="8"/>
        <v/>
      </c>
      <c r="CN90" s="16" t="str">
        <f>IF(Wedstrijden!AR84="x","AA","")</f>
        <v/>
      </c>
      <c r="CO90" s="16" t="str">
        <f>IF(Wedstrijden!AS84="x","A","")</f>
        <v/>
      </c>
      <c r="CP90" s="16" t="str">
        <f>IF(Wedstrijden!AT84="x","BB","")</f>
        <v/>
      </c>
      <c r="CQ90" s="16" t="str">
        <f>IF(Wedstrijden!AU84="x","B","")</f>
        <v/>
      </c>
      <c r="CR90" s="16" t="str">
        <f>IF(Wedstrijden!AV84="x","L","")</f>
        <v/>
      </c>
      <c r="CS90" s="16" t="str">
        <f>IF(Wedstrijden!AW84="x","M","")</f>
        <v/>
      </c>
      <c r="CT90" s="16" t="str">
        <f>IF(Wedstrijden!AX84="x","Z","")</f>
        <v/>
      </c>
      <c r="CU90" s="16" t="str">
        <f>IF(Wedstrijden!BB84="x","ZZ","")</f>
        <v/>
      </c>
      <c r="CV90" s="16" t="str">
        <f>IF(COUNTA(Wedstrijden!AI84:AP84)&lt;&gt;0,2,"")</f>
        <v/>
      </c>
      <c r="CW90" s="16" t="str">
        <f t="shared" si="9"/>
        <v/>
      </c>
      <c r="CX90" s="16" t="str">
        <f>IF(Wedstrijden!AI84="x","BB","")</f>
        <v/>
      </c>
      <c r="CY90" s="16" t="str">
        <f>IF(Wedstrijden!AJ84="x","B","")</f>
        <v/>
      </c>
      <c r="CZ90" s="16" t="str">
        <f>IF(Wedstrijden!AK84="x","L","")</f>
        <v/>
      </c>
      <c r="DA90" s="16" t="str">
        <f>IF(Wedstrijden!AL84="x","M","")</f>
        <v/>
      </c>
      <c r="DB90" s="16" t="str">
        <f>IF(Wedstrijden!AM84="x","Z","")</f>
        <v/>
      </c>
      <c r="DC90" s="16" t="str">
        <f>IF(Wedstrijden!AN84="x","ZZ","")</f>
        <v/>
      </c>
      <c r="DD90" s="16" t="str">
        <f>IF(Wedstrijden!AP84="x","1.40","")</f>
        <v/>
      </c>
      <c r="DE90" s="16" t="str">
        <f>IF(COUNTA(Wedstrijden!BC84:BE84)&lt;&gt;0,6,"")</f>
        <v/>
      </c>
      <c r="DF90" s="16" t="str">
        <f t="shared" si="10"/>
        <v/>
      </c>
      <c r="DG90" s="16" t="str">
        <f>IF(Wedstrijden!BC84="x","L","")</f>
        <v/>
      </c>
      <c r="DH90" s="16" t="str">
        <f>IF(Wedstrijden!BD84="x","M","")</f>
        <v/>
      </c>
      <c r="DI90" s="16" t="str">
        <f>IF(Wedstrijden!BE84="x","Z","")</f>
        <v/>
      </c>
      <c r="DJ90" s="16" t="str">
        <f>IF(Wedstrijden!BF84="x","Z","")</f>
        <v/>
      </c>
      <c r="DK90" s="16" t="str">
        <f>IF(COUNTA(Wedstrijden!BG84:BI84)&lt;&gt;0,6,"")</f>
        <v/>
      </c>
      <c r="DL90" s="16" t="str">
        <f t="shared" si="11"/>
        <v/>
      </c>
      <c r="DM90" s="16" t="str">
        <f>IF(Wedstrijden!BG84="x","L","")</f>
        <v/>
      </c>
      <c r="DN90" s="16" t="str">
        <f>IF(Wedstrijden!BH84="x","M","")</f>
        <v/>
      </c>
      <c r="DO90" s="16" t="str">
        <f>IF(Wedstrijden!BI84="x","Z","")</f>
        <v/>
      </c>
      <c r="DP90" s="16" t="str">
        <f>IF(Wedstrijden!BJ84="x","Z","")</f>
        <v/>
      </c>
    </row>
    <row r="91" spans="1:120" ht="14.4" x14ac:dyDescent="0.3">
      <c r="A91" s="18" t="str">
        <f>Wedstrijden!A85</f>
        <v>18-5-2025</v>
      </c>
      <c r="B91" s="16" t="str">
        <f>IFERROR(VLOOKUP(Wedstrijden!#REF!,#REF!,2,FALSE),"")</f>
        <v/>
      </c>
      <c r="C91" s="16" t="str">
        <f>Wedstrijden!E85</f>
        <v>KNHS Kring Noord Oost Friesland</v>
      </c>
      <c r="D91" s="16" t="str">
        <f>IFERROR(VLOOKUP(Wedstrijden!#REF!,#REF!,2,FALSE),"")</f>
        <v/>
      </c>
      <c r="E91" s="16" t="str">
        <f>IFERROR(VLOOKUP(Wedstrijden!#REF!,#REF!,5,FALSE),"")</f>
        <v/>
      </c>
      <c r="F91" s="16" t="e">
        <f>IF(Wedstrijden!#REF!&lt;&gt;"",Wedstrijden!#REF!,"")</f>
        <v>#REF!</v>
      </c>
      <c r="G91" s="16" t="e">
        <f>IF(Wedstrijden!#REF!="Indoor",1,0)</f>
        <v>#REF!</v>
      </c>
      <c r="H91" s="16" t="e">
        <f>Wedstrijden!#REF!</f>
        <v>#REF!</v>
      </c>
      <c r="I91" s="16" t="e">
        <f>IF(Wedstrijden!#REF!="Nee",0,IF(Wedstrijden!#REF!="Ja",1,""))</f>
        <v>#REF!</v>
      </c>
      <c r="J91" s="16" t="e">
        <f>IF(Wedstrijden!#REF!&lt;&gt;"",Wedstrijden!#REF!,"")</f>
        <v>#REF!</v>
      </c>
      <c r="BJ91" s="16">
        <f>IF(COUNTA(Wedstrijden!U85:AC85)&lt;&gt;0,1,"")</f>
        <v>1</v>
      </c>
      <c r="BK91" s="16">
        <f t="shared" si="6"/>
        <v>2</v>
      </c>
      <c r="BL91" s="16" t="e">
        <f>IF(Wedstrijden!#REF!="x","AA","")</f>
        <v>#REF!</v>
      </c>
      <c r="BM91" s="16" t="e">
        <f>IF(Wedstrijden!#REF!="x","A","")</f>
        <v>#REF!</v>
      </c>
      <c r="BN91" s="16" t="str">
        <f>IF(Wedstrijden!U85="x","B1","")</f>
        <v/>
      </c>
      <c r="BO91" s="16" t="e">
        <f>IF(Wedstrijden!#REF!="x","BB","")</f>
        <v>#REF!</v>
      </c>
      <c r="BP91" s="16" t="str">
        <f>IF(Wedstrijden!W85="x","B","")</f>
        <v>B</v>
      </c>
      <c r="BQ91" s="16" t="str">
        <f>IF(Wedstrijden!X85="x","L1","")</f>
        <v>L1</v>
      </c>
      <c r="BR91" s="16" t="str">
        <f>IF(Wedstrijden!Y85="x","L2","")</f>
        <v>L2</v>
      </c>
      <c r="BS91" s="16" t="str">
        <f>IF(Wedstrijden!Z85="x","M1","")</f>
        <v>M1</v>
      </c>
      <c r="BT91" s="16" t="str">
        <f>IF(Wedstrijden!AA85="x","M2","")</f>
        <v>M2</v>
      </c>
      <c r="BU91" s="16" t="str">
        <f>IF(Wedstrijden!AB85="x","Z1","")</f>
        <v/>
      </c>
      <c r="BV91" s="16" t="str">
        <f>IF(Wedstrijden!AC85="x","Z2","")</f>
        <v/>
      </c>
      <c r="BW91" s="16" t="str">
        <f>IF(COUNTA(Wedstrijden!L85:T85)&lt;&gt;0,1,"")</f>
        <v/>
      </c>
      <c r="BX91" s="16" t="str">
        <f t="shared" si="7"/>
        <v/>
      </c>
      <c r="BY91" s="16" t="str">
        <f>IF(Wedstrijden!L85="x","BB","")</f>
        <v/>
      </c>
      <c r="BZ91" s="16" t="str">
        <f>IF(Wedstrijden!M85="x","B","")</f>
        <v/>
      </c>
      <c r="CA91" s="16" t="str">
        <f>IF(Wedstrijden!N85="x","L1","")</f>
        <v/>
      </c>
      <c r="CB91" s="16" t="str">
        <f>IF(Wedstrijden!O85="x","L2","")</f>
        <v/>
      </c>
      <c r="CC91" s="16" t="str">
        <f>IF(Wedstrijden!P85="x","M1","")</f>
        <v/>
      </c>
      <c r="CD91" s="16" t="str">
        <f>IF(Wedstrijden!Q85="x","M2","")</f>
        <v/>
      </c>
      <c r="CE91" s="16" t="str">
        <f>IF(Wedstrijden!R85="x","Z1","")</f>
        <v/>
      </c>
      <c r="CF91" s="16" t="str">
        <f>IF(Wedstrijden!S85="x","Z2","")</f>
        <v/>
      </c>
      <c r="CG91" s="16" t="str">
        <f>IF(Wedstrijden!T85="x","ZZL","")</f>
        <v/>
      </c>
      <c r="CL91" s="16" t="str">
        <f>IF(COUNTA(Wedstrijden!AR85:BB85)&lt;&gt;0,2,"")</f>
        <v/>
      </c>
      <c r="CM91" s="16" t="str">
        <f t="shared" si="8"/>
        <v/>
      </c>
      <c r="CN91" s="16" t="str">
        <f>IF(Wedstrijden!AR85="x","AA","")</f>
        <v/>
      </c>
      <c r="CO91" s="16" t="str">
        <f>IF(Wedstrijden!AS85="x","A","")</f>
        <v/>
      </c>
      <c r="CP91" s="16" t="str">
        <f>IF(Wedstrijden!AT85="x","BB","")</f>
        <v/>
      </c>
      <c r="CQ91" s="16" t="str">
        <f>IF(Wedstrijden!AU85="x","B","")</f>
        <v/>
      </c>
      <c r="CR91" s="16" t="str">
        <f>IF(Wedstrijden!AV85="x","L","")</f>
        <v/>
      </c>
      <c r="CS91" s="16" t="str">
        <f>IF(Wedstrijden!AW85="x","M","")</f>
        <v/>
      </c>
      <c r="CT91" s="16" t="str">
        <f>IF(Wedstrijden!AX85="x","Z","")</f>
        <v/>
      </c>
      <c r="CU91" s="16" t="str">
        <f>IF(Wedstrijden!BB85="x","ZZ","")</f>
        <v/>
      </c>
      <c r="CV91" s="16" t="str">
        <f>IF(COUNTA(Wedstrijden!AI85:AP85)&lt;&gt;0,2,"")</f>
        <v/>
      </c>
      <c r="CW91" s="16" t="str">
        <f t="shared" si="9"/>
        <v/>
      </c>
      <c r="CX91" s="16" t="str">
        <f>IF(Wedstrijden!AI85="x","BB","")</f>
        <v/>
      </c>
      <c r="CY91" s="16" t="str">
        <f>IF(Wedstrijden!AJ85="x","B","")</f>
        <v/>
      </c>
      <c r="CZ91" s="16" t="str">
        <f>IF(Wedstrijden!AK85="x","L","")</f>
        <v/>
      </c>
      <c r="DA91" s="16" t="str">
        <f>IF(Wedstrijden!AL85="x","M","")</f>
        <v/>
      </c>
      <c r="DB91" s="16" t="str">
        <f>IF(Wedstrijden!AM85="x","Z","")</f>
        <v/>
      </c>
      <c r="DC91" s="16" t="str">
        <f>IF(Wedstrijden!AN85="x","ZZ","")</f>
        <v/>
      </c>
      <c r="DD91" s="16" t="str">
        <f>IF(Wedstrijden!AP85="x","1.40","")</f>
        <v/>
      </c>
      <c r="DE91" s="16" t="str">
        <f>IF(COUNTA(Wedstrijden!BC85:BE85)&lt;&gt;0,6,"")</f>
        <v/>
      </c>
      <c r="DF91" s="16" t="str">
        <f t="shared" si="10"/>
        <v/>
      </c>
      <c r="DG91" s="16" t="str">
        <f>IF(Wedstrijden!BC85="x","L","")</f>
        <v/>
      </c>
      <c r="DH91" s="16" t="str">
        <f>IF(Wedstrijden!BD85="x","M","")</f>
        <v/>
      </c>
      <c r="DI91" s="16" t="str">
        <f>IF(Wedstrijden!BE85="x","Z","")</f>
        <v/>
      </c>
      <c r="DJ91" s="16" t="str">
        <f>IF(Wedstrijden!BF85="x","Z","")</f>
        <v/>
      </c>
      <c r="DK91" s="16" t="str">
        <f>IF(COUNTA(Wedstrijden!BG85:BI85)&lt;&gt;0,6,"")</f>
        <v/>
      </c>
      <c r="DL91" s="16" t="str">
        <f t="shared" si="11"/>
        <v/>
      </c>
      <c r="DM91" s="16" t="str">
        <f>IF(Wedstrijden!BG85="x","L","")</f>
        <v/>
      </c>
      <c r="DN91" s="16" t="str">
        <f>IF(Wedstrijden!BH85="x","M","")</f>
        <v/>
      </c>
      <c r="DO91" s="16" t="str">
        <f>IF(Wedstrijden!BI85="x","Z","")</f>
        <v/>
      </c>
      <c r="DP91" s="16" t="str">
        <f>IF(Wedstrijden!BJ85="x","Z","")</f>
        <v/>
      </c>
    </row>
    <row r="92" spans="1:120" ht="14.4" x14ac:dyDescent="0.3">
      <c r="A92" s="18" t="str">
        <f>Wedstrijden!A86</f>
        <v>18-5-2025</v>
      </c>
      <c r="B92" s="16" t="str">
        <f>IFERROR(VLOOKUP(Wedstrijden!#REF!,#REF!,2,FALSE),"")</f>
        <v/>
      </c>
      <c r="C92" s="16" t="str">
        <f>Wedstrijden!E86</f>
        <v>KNHS Kring De Drie Stromen</v>
      </c>
      <c r="D92" s="16" t="str">
        <f>IFERROR(VLOOKUP(Wedstrijden!#REF!,#REF!,2,FALSE),"")</f>
        <v/>
      </c>
      <c r="E92" s="16" t="str">
        <f>IFERROR(VLOOKUP(Wedstrijden!#REF!,#REF!,5,FALSE),"")</f>
        <v/>
      </c>
      <c r="F92" s="16" t="e">
        <f>IF(Wedstrijden!#REF!&lt;&gt;"",Wedstrijden!#REF!,"")</f>
        <v>#REF!</v>
      </c>
      <c r="G92" s="16" t="e">
        <f>IF(Wedstrijden!#REF!="Indoor",1,0)</f>
        <v>#REF!</v>
      </c>
      <c r="H92" s="16" t="e">
        <f>Wedstrijden!#REF!</f>
        <v>#REF!</v>
      </c>
      <c r="I92" s="16" t="e">
        <f>IF(Wedstrijden!#REF!="Nee",0,IF(Wedstrijden!#REF!="Ja",1,""))</f>
        <v>#REF!</v>
      </c>
      <c r="J92" s="16" t="e">
        <f>IF(Wedstrijden!#REF!&lt;&gt;"",Wedstrijden!#REF!,"")</f>
        <v>#REF!</v>
      </c>
      <c r="BJ92" s="16" t="str">
        <f>IF(COUNTA(Wedstrijden!U86:AC86)&lt;&gt;0,1,"")</f>
        <v/>
      </c>
      <c r="BK92" s="16" t="str">
        <f t="shared" si="6"/>
        <v/>
      </c>
      <c r="BL92" s="16" t="e">
        <f>IF(Wedstrijden!#REF!="x","AA","")</f>
        <v>#REF!</v>
      </c>
      <c r="BM92" s="16" t="e">
        <f>IF(Wedstrijden!#REF!="x","A","")</f>
        <v>#REF!</v>
      </c>
      <c r="BN92" s="16" t="str">
        <f>IF(Wedstrijden!U86="x","B1","")</f>
        <v/>
      </c>
      <c r="BO92" s="16" t="e">
        <f>IF(Wedstrijden!#REF!="x","BB","")</f>
        <v>#REF!</v>
      </c>
      <c r="BP92" s="16" t="str">
        <f>IF(Wedstrijden!W86="x","B","")</f>
        <v/>
      </c>
      <c r="BQ92" s="16" t="str">
        <f>IF(Wedstrijden!X86="x","L1","")</f>
        <v/>
      </c>
      <c r="BR92" s="16" t="str">
        <f>IF(Wedstrijden!Y86="x","L2","")</f>
        <v/>
      </c>
      <c r="BS92" s="16" t="str">
        <f>IF(Wedstrijden!Z86="x","M1","")</f>
        <v/>
      </c>
      <c r="BT92" s="16" t="str">
        <f>IF(Wedstrijden!AA86="x","M2","")</f>
        <v/>
      </c>
      <c r="BU92" s="16" t="str">
        <f>IF(Wedstrijden!AB86="x","Z1","")</f>
        <v/>
      </c>
      <c r="BV92" s="16" t="str">
        <f>IF(Wedstrijden!AC86="x","Z2","")</f>
        <v/>
      </c>
      <c r="BW92" s="16">
        <f>IF(COUNTA(Wedstrijden!L86:T86)&lt;&gt;0,1,"")</f>
        <v>1</v>
      </c>
      <c r="BX92" s="16">
        <f t="shared" si="7"/>
        <v>1</v>
      </c>
      <c r="BY92" s="16" t="str">
        <f>IF(Wedstrijden!L86="x","BB","")</f>
        <v/>
      </c>
      <c r="BZ92" s="16" t="str">
        <f>IF(Wedstrijden!M86="x","B","")</f>
        <v/>
      </c>
      <c r="CA92" s="16" t="str">
        <f>IF(Wedstrijden!N86="x","L1","")</f>
        <v/>
      </c>
      <c r="CB92" s="16" t="str">
        <f>IF(Wedstrijden!O86="x","L2","")</f>
        <v/>
      </c>
      <c r="CC92" s="16" t="str">
        <f>IF(Wedstrijden!P86="x","M1","")</f>
        <v/>
      </c>
      <c r="CD92" s="16" t="str">
        <f>IF(Wedstrijden!Q86="x","M2","")</f>
        <v/>
      </c>
      <c r="CE92" s="16" t="str">
        <f>IF(Wedstrijden!R86="x","Z1","")</f>
        <v/>
      </c>
      <c r="CF92" s="16" t="str">
        <f>IF(Wedstrijden!S86="x","Z2","")</f>
        <v>Z2</v>
      </c>
      <c r="CG92" s="16" t="str">
        <f>IF(Wedstrijden!T86="x","ZZL","")</f>
        <v>ZZL</v>
      </c>
      <c r="CL92" s="16" t="str">
        <f>IF(COUNTA(Wedstrijden!AR86:BB86)&lt;&gt;0,2,"")</f>
        <v/>
      </c>
      <c r="CM92" s="16" t="str">
        <f t="shared" si="8"/>
        <v/>
      </c>
      <c r="CN92" s="16" t="str">
        <f>IF(Wedstrijden!AR86="x","AA","")</f>
        <v/>
      </c>
      <c r="CO92" s="16" t="str">
        <f>IF(Wedstrijden!AS86="x","A","")</f>
        <v/>
      </c>
      <c r="CP92" s="16" t="str">
        <f>IF(Wedstrijden!AT86="x","BB","")</f>
        <v/>
      </c>
      <c r="CQ92" s="16" t="str">
        <f>IF(Wedstrijden!AU86="x","B","")</f>
        <v/>
      </c>
      <c r="CR92" s="16" t="str">
        <f>IF(Wedstrijden!AV86="x","L","")</f>
        <v/>
      </c>
      <c r="CS92" s="16" t="str">
        <f>IF(Wedstrijden!AW86="x","M","")</f>
        <v/>
      </c>
      <c r="CT92" s="16" t="str">
        <f>IF(Wedstrijden!AX86="x","Z","")</f>
        <v/>
      </c>
      <c r="CU92" s="16" t="str">
        <f>IF(Wedstrijden!BB86="x","ZZ","")</f>
        <v/>
      </c>
      <c r="CV92" s="16" t="str">
        <f>IF(COUNTA(Wedstrijden!AI86:AP86)&lt;&gt;0,2,"")</f>
        <v/>
      </c>
      <c r="CW92" s="16" t="str">
        <f t="shared" si="9"/>
        <v/>
      </c>
      <c r="CX92" s="16" t="str">
        <f>IF(Wedstrijden!AI86="x","BB","")</f>
        <v/>
      </c>
      <c r="CY92" s="16" t="str">
        <f>IF(Wedstrijden!AJ86="x","B","")</f>
        <v/>
      </c>
      <c r="CZ92" s="16" t="str">
        <f>IF(Wedstrijden!AK86="x","L","")</f>
        <v/>
      </c>
      <c r="DA92" s="16" t="str">
        <f>IF(Wedstrijden!AL86="x","M","")</f>
        <v/>
      </c>
      <c r="DB92" s="16" t="str">
        <f>IF(Wedstrijden!AM86="x","Z","")</f>
        <v/>
      </c>
      <c r="DC92" s="16" t="str">
        <f>IF(Wedstrijden!AN86="x","ZZ","")</f>
        <v/>
      </c>
      <c r="DD92" s="16" t="str">
        <f>IF(Wedstrijden!AP86="x","1.40","")</f>
        <v/>
      </c>
      <c r="DE92" s="16" t="str">
        <f>IF(COUNTA(Wedstrijden!BC86:BE86)&lt;&gt;0,6,"")</f>
        <v/>
      </c>
      <c r="DF92" s="16" t="str">
        <f t="shared" si="10"/>
        <v/>
      </c>
      <c r="DG92" s="16" t="str">
        <f>IF(Wedstrijden!BC86="x","L","")</f>
        <v/>
      </c>
      <c r="DH92" s="16" t="str">
        <f>IF(Wedstrijden!BD86="x","M","")</f>
        <v/>
      </c>
      <c r="DI92" s="16" t="str">
        <f>IF(Wedstrijden!BE86="x","Z","")</f>
        <v/>
      </c>
      <c r="DJ92" s="16" t="str">
        <f>IF(Wedstrijden!BF86="x","Z","")</f>
        <v/>
      </c>
      <c r="DK92" s="16" t="str">
        <f>IF(COUNTA(Wedstrijden!BG86:BI86)&lt;&gt;0,6,"")</f>
        <v/>
      </c>
      <c r="DL92" s="16" t="str">
        <f t="shared" si="11"/>
        <v/>
      </c>
      <c r="DM92" s="16" t="str">
        <f>IF(Wedstrijden!BG86="x","L","")</f>
        <v/>
      </c>
      <c r="DN92" s="16" t="str">
        <f>IF(Wedstrijden!BH86="x","M","")</f>
        <v/>
      </c>
      <c r="DO92" s="16" t="str">
        <f>IF(Wedstrijden!BI86="x","Z","")</f>
        <v/>
      </c>
      <c r="DP92" s="16" t="str">
        <f>IF(Wedstrijden!BJ86="x","Z","")</f>
        <v/>
      </c>
    </row>
    <row r="93" spans="1:120" ht="14.4" x14ac:dyDescent="0.3">
      <c r="A93" s="18" t="str">
        <f>Wedstrijden!A87</f>
        <v>18-5-2025</v>
      </c>
      <c r="B93" s="16" t="str">
        <f>IFERROR(VLOOKUP(Wedstrijden!#REF!,#REF!,2,FALSE),"")</f>
        <v/>
      </c>
      <c r="C93" s="16" t="str">
        <f>Wedstrijden!E87</f>
        <v>KNHS Kring De Drie Stromen</v>
      </c>
      <c r="D93" s="16" t="str">
        <f>IFERROR(VLOOKUP(Wedstrijden!#REF!,#REF!,2,FALSE),"")</f>
        <v/>
      </c>
      <c r="E93" s="16" t="str">
        <f>IFERROR(VLOOKUP(Wedstrijden!#REF!,#REF!,5,FALSE),"")</f>
        <v/>
      </c>
      <c r="F93" s="16" t="e">
        <f>IF(Wedstrijden!#REF!&lt;&gt;"",Wedstrijden!#REF!,"")</f>
        <v>#REF!</v>
      </c>
      <c r="G93" s="16" t="e">
        <f>IF(Wedstrijden!#REF!="Indoor",1,0)</f>
        <v>#REF!</v>
      </c>
      <c r="H93" s="16" t="e">
        <f>Wedstrijden!#REF!</f>
        <v>#REF!</v>
      </c>
      <c r="I93" s="16" t="e">
        <f>IF(Wedstrijden!#REF!="Nee",0,IF(Wedstrijden!#REF!="Ja",1,""))</f>
        <v>#REF!</v>
      </c>
      <c r="J93" s="16" t="e">
        <f>IF(Wedstrijden!#REF!&lt;&gt;"",Wedstrijden!#REF!,"")</f>
        <v>#REF!</v>
      </c>
      <c r="BJ93" s="16" t="str">
        <f>IF(COUNTA(Wedstrijden!U87:AC87)&lt;&gt;0,1,"")</f>
        <v/>
      </c>
      <c r="BK93" s="16" t="str">
        <f t="shared" si="6"/>
        <v/>
      </c>
      <c r="BL93" s="16" t="e">
        <f>IF(Wedstrijden!#REF!="x","AA","")</f>
        <v>#REF!</v>
      </c>
      <c r="BM93" s="16" t="e">
        <f>IF(Wedstrijden!#REF!="x","A","")</f>
        <v>#REF!</v>
      </c>
      <c r="BN93" s="16" t="str">
        <f>IF(Wedstrijden!U87="x","B1","")</f>
        <v/>
      </c>
      <c r="BO93" s="16" t="e">
        <f>IF(Wedstrijden!#REF!="x","BB","")</f>
        <v>#REF!</v>
      </c>
      <c r="BP93" s="16" t="str">
        <f>IF(Wedstrijden!W87="x","B","")</f>
        <v/>
      </c>
      <c r="BQ93" s="16" t="str">
        <f>IF(Wedstrijden!X87="x","L1","")</f>
        <v/>
      </c>
      <c r="BR93" s="16" t="str">
        <f>IF(Wedstrijden!Y87="x","L2","")</f>
        <v/>
      </c>
      <c r="BS93" s="16" t="str">
        <f>IF(Wedstrijden!Z87="x","M1","")</f>
        <v/>
      </c>
      <c r="BT93" s="16" t="str">
        <f>IF(Wedstrijden!AA87="x","M2","")</f>
        <v/>
      </c>
      <c r="BU93" s="16" t="str">
        <f>IF(Wedstrijden!AB87="x","Z1","")</f>
        <v/>
      </c>
      <c r="BV93" s="16" t="str">
        <f>IF(Wedstrijden!AC87="x","Z2","")</f>
        <v/>
      </c>
      <c r="BW93" s="16" t="str">
        <f>IF(COUNTA(Wedstrijden!L87:T87)&lt;&gt;0,1,"")</f>
        <v/>
      </c>
      <c r="BX93" s="16" t="str">
        <f t="shared" si="7"/>
        <v/>
      </c>
      <c r="BY93" s="16" t="str">
        <f>IF(Wedstrijden!L87="x","BB","")</f>
        <v/>
      </c>
      <c r="BZ93" s="16" t="str">
        <f>IF(Wedstrijden!M87="x","B","")</f>
        <v/>
      </c>
      <c r="CA93" s="16" t="str">
        <f>IF(Wedstrijden!N87="x","L1","")</f>
        <v/>
      </c>
      <c r="CB93" s="16" t="str">
        <f>IF(Wedstrijden!O87="x","L2","")</f>
        <v/>
      </c>
      <c r="CC93" s="16" t="str">
        <f>IF(Wedstrijden!P87="x","M1","")</f>
        <v/>
      </c>
      <c r="CD93" s="16" t="str">
        <f>IF(Wedstrijden!Q87="x","M2","")</f>
        <v/>
      </c>
      <c r="CE93" s="16" t="str">
        <f>IF(Wedstrijden!R87="x","Z1","")</f>
        <v/>
      </c>
      <c r="CF93" s="16" t="str">
        <f>IF(Wedstrijden!S87="x","Z2","")</f>
        <v/>
      </c>
      <c r="CG93" s="16" t="str">
        <f>IF(Wedstrijden!T87="x","ZZL","")</f>
        <v/>
      </c>
      <c r="CL93" s="16" t="str">
        <f>IF(COUNTA(Wedstrijden!AR87:BB87)&lt;&gt;0,2,"")</f>
        <v/>
      </c>
      <c r="CM93" s="16" t="str">
        <f t="shared" si="8"/>
        <v/>
      </c>
      <c r="CN93" s="16" t="str">
        <f>IF(Wedstrijden!AR87="x","AA","")</f>
        <v/>
      </c>
      <c r="CO93" s="16" t="str">
        <f>IF(Wedstrijden!AS87="x","A","")</f>
        <v/>
      </c>
      <c r="CP93" s="16" t="str">
        <f>IF(Wedstrijden!AT87="x","BB","")</f>
        <v/>
      </c>
      <c r="CQ93" s="16" t="str">
        <f>IF(Wedstrijden!AU87="x","B","")</f>
        <v/>
      </c>
      <c r="CR93" s="16" t="str">
        <f>IF(Wedstrijden!AV87="x","L","")</f>
        <v/>
      </c>
      <c r="CS93" s="16" t="str">
        <f>IF(Wedstrijden!AW87="x","M","")</f>
        <v/>
      </c>
      <c r="CT93" s="16" t="str">
        <f>IF(Wedstrijden!AX87="x","Z","")</f>
        <v/>
      </c>
      <c r="CU93" s="16" t="str">
        <f>IF(Wedstrijden!BB87="x","ZZ","")</f>
        <v/>
      </c>
      <c r="CV93" s="16" t="str">
        <f>IF(COUNTA(Wedstrijden!AI87:AP87)&lt;&gt;0,2,"")</f>
        <v/>
      </c>
      <c r="CW93" s="16" t="str">
        <f t="shared" si="9"/>
        <v/>
      </c>
      <c r="CX93" s="16" t="str">
        <f>IF(Wedstrijden!AI87="x","BB","")</f>
        <v/>
      </c>
      <c r="CY93" s="16" t="str">
        <f>IF(Wedstrijden!AJ87="x","B","")</f>
        <v/>
      </c>
      <c r="CZ93" s="16" t="str">
        <f>IF(Wedstrijden!AK87="x","L","")</f>
        <v/>
      </c>
      <c r="DA93" s="16" t="str">
        <f>IF(Wedstrijden!AL87="x","M","")</f>
        <v/>
      </c>
      <c r="DB93" s="16" t="str">
        <f>IF(Wedstrijden!AM87="x","Z","")</f>
        <v/>
      </c>
      <c r="DC93" s="16" t="str">
        <f>IF(Wedstrijden!AN87="x","ZZ","")</f>
        <v/>
      </c>
      <c r="DD93" s="16" t="str">
        <f>IF(Wedstrijden!AP87="x","1.40","")</f>
        <v/>
      </c>
      <c r="DE93" s="16" t="str">
        <f>IF(COUNTA(Wedstrijden!BC87:BE87)&lt;&gt;0,6,"")</f>
        <v/>
      </c>
      <c r="DF93" s="16" t="str">
        <f t="shared" si="10"/>
        <v/>
      </c>
      <c r="DG93" s="16" t="str">
        <f>IF(Wedstrijden!BC87="x","L","")</f>
        <v/>
      </c>
      <c r="DH93" s="16" t="str">
        <f>IF(Wedstrijden!BD87="x","M","")</f>
        <v/>
      </c>
      <c r="DI93" s="16" t="str">
        <f>IF(Wedstrijden!BE87="x","Z","")</f>
        <v/>
      </c>
      <c r="DJ93" s="16" t="str">
        <f>IF(Wedstrijden!BF87="x","Z","")</f>
        <v/>
      </c>
      <c r="DK93" s="16" t="str">
        <f>IF(COUNTA(Wedstrijden!BG87:BI87)&lt;&gt;0,6,"")</f>
        <v/>
      </c>
      <c r="DL93" s="16" t="str">
        <f t="shared" si="11"/>
        <v/>
      </c>
      <c r="DM93" s="16" t="str">
        <f>IF(Wedstrijden!BG87="x","L","")</f>
        <v/>
      </c>
      <c r="DN93" s="16" t="str">
        <f>IF(Wedstrijden!BH87="x","M","")</f>
        <v/>
      </c>
      <c r="DO93" s="16" t="str">
        <f>IF(Wedstrijden!BI87="x","Z","")</f>
        <v/>
      </c>
      <c r="DP93" s="16" t="str">
        <f>IF(Wedstrijden!BJ87="x","Z","")</f>
        <v/>
      </c>
    </row>
    <row r="94" spans="1:120" ht="14.4" x14ac:dyDescent="0.3">
      <c r="A94" s="18" t="str">
        <f>Wedstrijden!A88</f>
        <v>20-5-2025</v>
      </c>
      <c r="B94" s="16" t="str">
        <f>IFERROR(VLOOKUP(Wedstrijden!#REF!,#REF!,2,FALSE),"")</f>
        <v/>
      </c>
      <c r="C94" s="16" t="str">
        <f>Wedstrijden!E88</f>
        <v>KNHS Kring De Drie Stromen</v>
      </c>
      <c r="D94" s="16" t="str">
        <f>IFERROR(VLOOKUP(Wedstrijden!#REF!,#REF!,2,FALSE),"")</f>
        <v/>
      </c>
      <c r="E94" s="16" t="str">
        <f>IFERROR(VLOOKUP(Wedstrijden!#REF!,#REF!,5,FALSE),"")</f>
        <v/>
      </c>
      <c r="F94" s="16" t="e">
        <f>IF(Wedstrijden!#REF!&lt;&gt;"",Wedstrijden!#REF!,"")</f>
        <v>#REF!</v>
      </c>
      <c r="G94" s="16" t="e">
        <f>IF(Wedstrijden!#REF!="Indoor",1,0)</f>
        <v>#REF!</v>
      </c>
      <c r="H94" s="16" t="e">
        <f>Wedstrijden!#REF!</f>
        <v>#REF!</v>
      </c>
      <c r="I94" s="16" t="e">
        <f>IF(Wedstrijden!#REF!="Nee",0,IF(Wedstrijden!#REF!="Ja",1,""))</f>
        <v>#REF!</v>
      </c>
      <c r="J94" s="16" t="e">
        <f>IF(Wedstrijden!#REF!&lt;&gt;"",Wedstrijden!#REF!,"")</f>
        <v>#REF!</v>
      </c>
      <c r="BJ94" s="16">
        <f>IF(COUNTA(Wedstrijden!U88:AC88)&lt;&gt;0,1,"")</f>
        <v>1</v>
      </c>
      <c r="BK94" s="16">
        <f t="shared" si="6"/>
        <v>2</v>
      </c>
      <c r="BL94" s="16" t="e">
        <f>IF(Wedstrijden!#REF!="x","AA","")</f>
        <v>#REF!</v>
      </c>
      <c r="BM94" s="16" t="e">
        <f>IF(Wedstrijden!#REF!="x","A","")</f>
        <v>#REF!</v>
      </c>
      <c r="BN94" s="16" t="str">
        <f>IF(Wedstrijden!U88="x","B1","")</f>
        <v/>
      </c>
      <c r="BO94" s="16" t="e">
        <f>IF(Wedstrijden!#REF!="x","BB","")</f>
        <v>#REF!</v>
      </c>
      <c r="BP94" s="16" t="str">
        <f>IF(Wedstrijden!W88="x","B","")</f>
        <v>B</v>
      </c>
      <c r="BQ94" s="16" t="str">
        <f>IF(Wedstrijden!X88="x","L1","")</f>
        <v>L1</v>
      </c>
      <c r="BR94" s="16" t="str">
        <f>IF(Wedstrijden!Y88="x","L2","")</f>
        <v>L2</v>
      </c>
      <c r="BS94" s="16" t="str">
        <f>IF(Wedstrijden!Z88="x","M1","")</f>
        <v/>
      </c>
      <c r="BT94" s="16" t="str">
        <f>IF(Wedstrijden!AA88="x","M2","")</f>
        <v/>
      </c>
      <c r="BU94" s="16" t="str">
        <f>IF(Wedstrijden!AB88="x","Z1","")</f>
        <v/>
      </c>
      <c r="BV94" s="16" t="str">
        <f>IF(Wedstrijden!AC88="x","Z2","")</f>
        <v/>
      </c>
      <c r="BW94" s="16">
        <f>IF(COUNTA(Wedstrijden!L88:T88)&lt;&gt;0,1,"")</f>
        <v>1</v>
      </c>
      <c r="BX94" s="16">
        <f t="shared" si="7"/>
        <v>1</v>
      </c>
      <c r="BY94" s="16" t="str">
        <f>IF(Wedstrijden!L88="x","BB","")</f>
        <v/>
      </c>
      <c r="BZ94" s="16" t="str">
        <f>IF(Wedstrijden!M88="x","B","")</f>
        <v>B</v>
      </c>
      <c r="CA94" s="16" t="str">
        <f>IF(Wedstrijden!N88="x","L1","")</f>
        <v>L1</v>
      </c>
      <c r="CB94" s="16" t="str">
        <f>IF(Wedstrijden!O88="x","L2","")</f>
        <v>L2</v>
      </c>
      <c r="CC94" s="16" t="str">
        <f>IF(Wedstrijden!P88="x","M1","")</f>
        <v/>
      </c>
      <c r="CD94" s="16" t="str">
        <f>IF(Wedstrijden!Q88="x","M2","")</f>
        <v/>
      </c>
      <c r="CE94" s="16" t="str">
        <f>IF(Wedstrijden!R88="x","Z1","")</f>
        <v/>
      </c>
      <c r="CF94" s="16" t="str">
        <f>IF(Wedstrijden!S88="x","Z2","")</f>
        <v/>
      </c>
      <c r="CG94" s="16" t="str">
        <f>IF(Wedstrijden!T88="x","ZZL","")</f>
        <v/>
      </c>
      <c r="CL94" s="16" t="str">
        <f>IF(COUNTA(Wedstrijden!AR88:BB88)&lt;&gt;0,2,"")</f>
        <v/>
      </c>
      <c r="CM94" s="16" t="str">
        <f t="shared" si="8"/>
        <v/>
      </c>
      <c r="CN94" s="16" t="str">
        <f>IF(Wedstrijden!AR88="x","AA","")</f>
        <v/>
      </c>
      <c r="CO94" s="16" t="str">
        <f>IF(Wedstrijden!AS88="x","A","")</f>
        <v/>
      </c>
      <c r="CP94" s="16" t="str">
        <f>IF(Wedstrijden!AT88="x","BB","")</f>
        <v/>
      </c>
      <c r="CQ94" s="16" t="str">
        <f>IF(Wedstrijden!AU88="x","B","")</f>
        <v/>
      </c>
      <c r="CR94" s="16" t="str">
        <f>IF(Wedstrijden!AV88="x","L","")</f>
        <v/>
      </c>
      <c r="CS94" s="16" t="str">
        <f>IF(Wedstrijden!AW88="x","M","")</f>
        <v/>
      </c>
      <c r="CT94" s="16" t="str">
        <f>IF(Wedstrijden!AX88="x","Z","")</f>
        <v/>
      </c>
      <c r="CU94" s="16" t="str">
        <f>IF(Wedstrijden!BB88="x","ZZ","")</f>
        <v/>
      </c>
      <c r="CV94" s="16" t="str">
        <f>IF(COUNTA(Wedstrijden!AI88:AP88)&lt;&gt;0,2,"")</f>
        <v/>
      </c>
      <c r="CW94" s="16" t="str">
        <f t="shared" si="9"/>
        <v/>
      </c>
      <c r="CX94" s="16" t="str">
        <f>IF(Wedstrijden!AI88="x","BB","")</f>
        <v/>
      </c>
      <c r="CY94" s="16" t="str">
        <f>IF(Wedstrijden!AJ88="x","B","")</f>
        <v/>
      </c>
      <c r="CZ94" s="16" t="str">
        <f>IF(Wedstrijden!AK88="x","L","")</f>
        <v/>
      </c>
      <c r="DA94" s="16" t="str">
        <f>IF(Wedstrijden!AL88="x","M","")</f>
        <v/>
      </c>
      <c r="DB94" s="16" t="str">
        <f>IF(Wedstrijden!AM88="x","Z","")</f>
        <v/>
      </c>
      <c r="DC94" s="16" t="str">
        <f>IF(Wedstrijden!AN88="x","ZZ","")</f>
        <v/>
      </c>
      <c r="DD94" s="16" t="str">
        <f>IF(Wedstrijden!AP88="x","1.40","")</f>
        <v/>
      </c>
      <c r="DE94" s="16" t="str">
        <f>IF(COUNTA(Wedstrijden!BC88:BE88)&lt;&gt;0,6,"")</f>
        <v/>
      </c>
      <c r="DF94" s="16" t="str">
        <f t="shared" si="10"/>
        <v/>
      </c>
      <c r="DG94" s="16" t="str">
        <f>IF(Wedstrijden!BC88="x","L","")</f>
        <v/>
      </c>
      <c r="DH94" s="16" t="str">
        <f>IF(Wedstrijden!BD88="x","M","")</f>
        <v/>
      </c>
      <c r="DI94" s="16" t="str">
        <f>IF(Wedstrijden!BE88="x","Z","")</f>
        <v/>
      </c>
      <c r="DJ94" s="16" t="str">
        <f>IF(Wedstrijden!BF88="x","Z","")</f>
        <v/>
      </c>
      <c r="DK94" s="16" t="str">
        <f>IF(COUNTA(Wedstrijden!BG88:BI88)&lt;&gt;0,6,"")</f>
        <v/>
      </c>
      <c r="DL94" s="16" t="str">
        <f t="shared" si="11"/>
        <v/>
      </c>
      <c r="DM94" s="16" t="str">
        <f>IF(Wedstrijden!BG88="x","L","")</f>
        <v/>
      </c>
      <c r="DN94" s="16" t="str">
        <f>IF(Wedstrijden!BH88="x","M","")</f>
        <v/>
      </c>
      <c r="DO94" s="16" t="str">
        <f>IF(Wedstrijden!BI88="x","Z","")</f>
        <v/>
      </c>
      <c r="DP94" s="16" t="str">
        <f>IF(Wedstrijden!BJ88="x","Z","")</f>
        <v/>
      </c>
    </row>
    <row r="95" spans="1:120" ht="14.4" x14ac:dyDescent="0.3">
      <c r="A95" s="18" t="str">
        <f>Wedstrijden!A89</f>
        <v>21-5-2025</v>
      </c>
      <c r="B95" s="16" t="str">
        <f>IFERROR(VLOOKUP(Wedstrijden!#REF!,#REF!,2,FALSE),"")</f>
        <v/>
      </c>
      <c r="C95" s="16" t="str">
        <f>Wedstrijden!E89</f>
        <v>KNHS Kring Tusken Waad En Klif</v>
      </c>
      <c r="D95" s="16" t="str">
        <f>IFERROR(VLOOKUP(Wedstrijden!#REF!,#REF!,2,FALSE),"")</f>
        <v/>
      </c>
      <c r="E95" s="16" t="str">
        <f>IFERROR(VLOOKUP(Wedstrijden!#REF!,#REF!,5,FALSE),"")</f>
        <v/>
      </c>
      <c r="F95" s="16" t="e">
        <f>IF(Wedstrijden!#REF!&lt;&gt;"",Wedstrijden!#REF!,"")</f>
        <v>#REF!</v>
      </c>
      <c r="G95" s="16" t="e">
        <f>IF(Wedstrijden!#REF!="Indoor",1,0)</f>
        <v>#REF!</v>
      </c>
      <c r="H95" s="16" t="e">
        <f>Wedstrijden!#REF!</f>
        <v>#REF!</v>
      </c>
      <c r="I95" s="16" t="e">
        <f>IF(Wedstrijden!#REF!="Nee",0,IF(Wedstrijden!#REF!="Ja",1,""))</f>
        <v>#REF!</v>
      </c>
      <c r="J95" s="16" t="e">
        <f>IF(Wedstrijden!#REF!&lt;&gt;"",Wedstrijden!#REF!,"")</f>
        <v>#REF!</v>
      </c>
      <c r="BJ95" s="16" t="str">
        <f>IF(COUNTA(Wedstrijden!U89:AC89)&lt;&gt;0,1,"")</f>
        <v/>
      </c>
      <c r="BK95" s="16" t="str">
        <f t="shared" si="6"/>
        <v/>
      </c>
      <c r="BL95" s="16" t="e">
        <f>IF(Wedstrijden!#REF!="x","AA","")</f>
        <v>#REF!</v>
      </c>
      <c r="BM95" s="16" t="e">
        <f>IF(Wedstrijden!#REF!="x","A","")</f>
        <v>#REF!</v>
      </c>
      <c r="BN95" s="16" t="str">
        <f>IF(Wedstrijden!U89="x","B1","")</f>
        <v/>
      </c>
      <c r="BO95" s="16" t="e">
        <f>IF(Wedstrijden!#REF!="x","BB","")</f>
        <v>#REF!</v>
      </c>
      <c r="BP95" s="16" t="str">
        <f>IF(Wedstrijden!W89="x","B","")</f>
        <v/>
      </c>
      <c r="BQ95" s="16" t="str">
        <f>IF(Wedstrijden!X89="x","L1","")</f>
        <v/>
      </c>
      <c r="BR95" s="16" t="str">
        <f>IF(Wedstrijden!Y89="x","L2","")</f>
        <v/>
      </c>
      <c r="BS95" s="16" t="str">
        <f>IF(Wedstrijden!Z89="x","M1","")</f>
        <v/>
      </c>
      <c r="BT95" s="16" t="str">
        <f>IF(Wedstrijden!AA89="x","M2","")</f>
        <v/>
      </c>
      <c r="BU95" s="16" t="str">
        <f>IF(Wedstrijden!AB89="x","Z1","")</f>
        <v/>
      </c>
      <c r="BV95" s="16" t="str">
        <f>IF(Wedstrijden!AC89="x","Z2","")</f>
        <v/>
      </c>
      <c r="BW95" s="16" t="str">
        <f>IF(COUNTA(Wedstrijden!L89:T89)&lt;&gt;0,1,"")</f>
        <v/>
      </c>
      <c r="BX95" s="16" t="str">
        <f t="shared" si="7"/>
        <v/>
      </c>
      <c r="BY95" s="16" t="str">
        <f>IF(Wedstrijden!L89="x","BB","")</f>
        <v/>
      </c>
      <c r="BZ95" s="16" t="str">
        <f>IF(Wedstrijden!M89="x","B","")</f>
        <v/>
      </c>
      <c r="CA95" s="16" t="str">
        <f>IF(Wedstrijden!N89="x","L1","")</f>
        <v/>
      </c>
      <c r="CB95" s="16" t="str">
        <f>IF(Wedstrijden!O89="x","L2","")</f>
        <v/>
      </c>
      <c r="CC95" s="16" t="str">
        <f>IF(Wedstrijden!P89="x","M1","")</f>
        <v/>
      </c>
      <c r="CD95" s="16" t="str">
        <f>IF(Wedstrijden!Q89="x","M2","")</f>
        <v/>
      </c>
      <c r="CE95" s="16" t="str">
        <f>IF(Wedstrijden!R89="x","Z1","")</f>
        <v/>
      </c>
      <c r="CF95" s="16" t="str">
        <f>IF(Wedstrijden!S89="x","Z2","")</f>
        <v/>
      </c>
      <c r="CG95" s="16" t="str">
        <f>IF(Wedstrijden!T89="x","ZZL","")</f>
        <v/>
      </c>
      <c r="CL95" s="16">
        <f>IF(COUNTA(Wedstrijden!AR89:BB89)&lt;&gt;0,2,"")</f>
        <v>2</v>
      </c>
      <c r="CM95" s="16">
        <f t="shared" si="8"/>
        <v>2</v>
      </c>
      <c r="CN95" s="16" t="str">
        <f>IF(Wedstrijden!AR89="x","AA","")</f>
        <v>AA</v>
      </c>
      <c r="CO95" s="16" t="str">
        <f>IF(Wedstrijden!AS89="x","A","")</f>
        <v>A</v>
      </c>
      <c r="CP95" s="16" t="str">
        <f>IF(Wedstrijden!AT89="x","BB","")</f>
        <v>BB</v>
      </c>
      <c r="CQ95" s="16" t="str">
        <f>IF(Wedstrijden!AU89="x","B","")</f>
        <v>B</v>
      </c>
      <c r="CR95" s="16" t="str">
        <f>IF(Wedstrijden!AV89="x","L","")</f>
        <v>L</v>
      </c>
      <c r="CS95" s="16" t="str">
        <f>IF(Wedstrijden!AW89="x","M","")</f>
        <v>M</v>
      </c>
      <c r="CT95" s="16" t="str">
        <f>IF(Wedstrijden!AX89="x","Z","")</f>
        <v>Z</v>
      </c>
      <c r="CU95" s="16" t="str">
        <f>IF(Wedstrijden!BB89="x","ZZ","")</f>
        <v/>
      </c>
      <c r="CV95" s="16">
        <f>IF(COUNTA(Wedstrijden!AI89:AP89)&lt;&gt;0,2,"")</f>
        <v>2</v>
      </c>
      <c r="CW95" s="16">
        <f t="shared" si="9"/>
        <v>1</v>
      </c>
      <c r="CX95" s="16" t="str">
        <f>IF(Wedstrijden!AI89="x","BB","")</f>
        <v>BB</v>
      </c>
      <c r="CY95" s="16" t="str">
        <f>IF(Wedstrijden!AJ89="x","B","")</f>
        <v>B</v>
      </c>
      <c r="CZ95" s="16" t="str">
        <f>IF(Wedstrijden!AK89="x","L","")</f>
        <v>L</v>
      </c>
      <c r="DA95" s="16" t="str">
        <f>IF(Wedstrijden!AL89="x","M","")</f>
        <v>M</v>
      </c>
      <c r="DB95" s="16" t="str">
        <f>IF(Wedstrijden!AM89="x","Z","")</f>
        <v>Z</v>
      </c>
      <c r="DC95" s="16" t="str">
        <f>IF(Wedstrijden!AN89="x","ZZ","")</f>
        <v>ZZ</v>
      </c>
      <c r="DD95" s="16" t="str">
        <f>IF(Wedstrijden!AP89="x","1.40","")</f>
        <v/>
      </c>
      <c r="DE95" s="16" t="str">
        <f>IF(COUNTA(Wedstrijden!BC89:BE89)&lt;&gt;0,6,"")</f>
        <v/>
      </c>
      <c r="DF95" s="16" t="str">
        <f t="shared" si="10"/>
        <v/>
      </c>
      <c r="DG95" s="16" t="str">
        <f>IF(Wedstrijden!BC89="x","L","")</f>
        <v/>
      </c>
      <c r="DH95" s="16" t="str">
        <f>IF(Wedstrijden!BD89="x","M","")</f>
        <v/>
      </c>
      <c r="DI95" s="16" t="str">
        <f>IF(Wedstrijden!BE89="x","Z","")</f>
        <v/>
      </c>
      <c r="DJ95" s="16" t="str">
        <f>IF(Wedstrijden!BF89="x","Z","")</f>
        <v/>
      </c>
      <c r="DK95" s="16" t="str">
        <f>IF(COUNTA(Wedstrijden!BG89:BI89)&lt;&gt;0,6,"")</f>
        <v/>
      </c>
      <c r="DL95" s="16" t="str">
        <f t="shared" si="11"/>
        <v/>
      </c>
      <c r="DM95" s="16" t="str">
        <f>IF(Wedstrijden!BG89="x","L","")</f>
        <v/>
      </c>
      <c r="DN95" s="16" t="str">
        <f>IF(Wedstrijden!BH89="x","M","")</f>
        <v/>
      </c>
      <c r="DO95" s="16" t="str">
        <f>IF(Wedstrijden!BI89="x","Z","")</f>
        <v/>
      </c>
      <c r="DP95" s="16" t="str">
        <f>IF(Wedstrijden!BJ89="x","Z","")</f>
        <v/>
      </c>
    </row>
    <row r="96" spans="1:120" ht="14.4" x14ac:dyDescent="0.3">
      <c r="A96" s="18" t="str">
        <f>Wedstrijden!A90</f>
        <v>21-5-2025</v>
      </c>
      <c r="B96" s="16" t="str">
        <f>IFERROR(VLOOKUP(Wedstrijden!#REF!,#REF!,2,FALSE),"")</f>
        <v/>
      </c>
      <c r="C96" s="16" t="str">
        <f>Wedstrijden!E90</f>
        <v>KNHS Kring Tusken Waad En Klif</v>
      </c>
      <c r="D96" s="16" t="str">
        <f>IFERROR(VLOOKUP(Wedstrijden!#REF!,#REF!,2,FALSE),"")</f>
        <v/>
      </c>
      <c r="E96" s="16" t="str">
        <f>IFERROR(VLOOKUP(Wedstrijden!#REF!,#REF!,5,FALSE),"")</f>
        <v/>
      </c>
      <c r="F96" s="16" t="e">
        <f>IF(Wedstrijden!#REF!&lt;&gt;"",Wedstrijden!#REF!,"")</f>
        <v>#REF!</v>
      </c>
      <c r="G96" s="16" t="e">
        <f>IF(Wedstrijden!#REF!="Indoor",1,0)</f>
        <v>#REF!</v>
      </c>
      <c r="H96" s="16" t="e">
        <f>Wedstrijden!#REF!</f>
        <v>#REF!</v>
      </c>
      <c r="I96" s="16" t="e">
        <f>IF(Wedstrijden!#REF!="Nee",0,IF(Wedstrijden!#REF!="Ja",1,""))</f>
        <v>#REF!</v>
      </c>
      <c r="J96" s="16" t="e">
        <f>IF(Wedstrijden!#REF!&lt;&gt;"",Wedstrijden!#REF!,"")</f>
        <v>#REF!</v>
      </c>
      <c r="BJ96" s="16">
        <f>IF(COUNTA(Wedstrijden!U90:AC90)&lt;&gt;0,1,"")</f>
        <v>1</v>
      </c>
      <c r="BK96" s="16">
        <f t="shared" si="6"/>
        <v>2</v>
      </c>
      <c r="BL96" s="16" t="e">
        <f>IF(Wedstrijden!#REF!="x","AA","")</f>
        <v>#REF!</v>
      </c>
      <c r="BM96" s="16" t="e">
        <f>IF(Wedstrijden!#REF!="x","A","")</f>
        <v>#REF!</v>
      </c>
      <c r="BN96" s="16" t="str">
        <f>IF(Wedstrijden!U90="x","B1","")</f>
        <v/>
      </c>
      <c r="BO96" s="16" t="e">
        <f>IF(Wedstrijden!#REF!="x","BB","")</f>
        <v>#REF!</v>
      </c>
      <c r="BP96" s="16" t="str">
        <f>IF(Wedstrijden!W90="x","B","")</f>
        <v/>
      </c>
      <c r="BQ96" s="16" t="str">
        <f>IF(Wedstrijden!X90="x","L1","")</f>
        <v/>
      </c>
      <c r="BR96" s="16" t="str">
        <f>IF(Wedstrijden!Y90="x","L2","")</f>
        <v/>
      </c>
      <c r="BS96" s="16" t="str">
        <f>IF(Wedstrijden!Z90="x","M1","")</f>
        <v>M1</v>
      </c>
      <c r="BT96" s="16" t="str">
        <f>IF(Wedstrijden!AA90="x","M2","")</f>
        <v>M2</v>
      </c>
      <c r="BU96" s="16" t="str">
        <f>IF(Wedstrijden!AB90="x","Z1","")</f>
        <v>Z1</v>
      </c>
      <c r="BV96" s="16" t="str">
        <f>IF(Wedstrijden!AC90="x","Z2","")</f>
        <v>Z2</v>
      </c>
      <c r="BW96" s="16">
        <f>IF(COUNTA(Wedstrijden!L90:T90)&lt;&gt;0,1,"")</f>
        <v>1</v>
      </c>
      <c r="BX96" s="16">
        <f t="shared" si="7"/>
        <v>1</v>
      </c>
      <c r="BY96" s="16" t="str">
        <f>IF(Wedstrijden!L90="x","BB","")</f>
        <v/>
      </c>
      <c r="BZ96" s="16" t="str">
        <f>IF(Wedstrijden!M90="x","B","")</f>
        <v/>
      </c>
      <c r="CA96" s="16" t="str">
        <f>IF(Wedstrijden!N90="x","L1","")</f>
        <v/>
      </c>
      <c r="CB96" s="16" t="str">
        <f>IF(Wedstrijden!O90="x","L2","")</f>
        <v/>
      </c>
      <c r="CC96" s="16" t="str">
        <f>IF(Wedstrijden!P90="x","M1","")</f>
        <v>M1</v>
      </c>
      <c r="CD96" s="16" t="str">
        <f>IF(Wedstrijden!Q90="x","M2","")</f>
        <v>M2</v>
      </c>
      <c r="CE96" s="16" t="str">
        <f>IF(Wedstrijden!R90="x","Z1","")</f>
        <v>Z1</v>
      </c>
      <c r="CF96" s="16" t="str">
        <f>IF(Wedstrijden!S90="x","Z2","")</f>
        <v>Z2</v>
      </c>
      <c r="CG96" s="16" t="str">
        <f>IF(Wedstrijden!T90="x","ZZL","")</f>
        <v>ZZL</v>
      </c>
      <c r="CL96" s="16" t="str">
        <f>IF(COUNTA(Wedstrijden!AR90:BB90)&lt;&gt;0,2,"")</f>
        <v/>
      </c>
      <c r="CM96" s="16" t="str">
        <f t="shared" si="8"/>
        <v/>
      </c>
      <c r="CN96" s="16" t="str">
        <f>IF(Wedstrijden!AR90="x","AA","")</f>
        <v/>
      </c>
      <c r="CO96" s="16" t="str">
        <f>IF(Wedstrijden!AS90="x","A","")</f>
        <v/>
      </c>
      <c r="CP96" s="16" t="str">
        <f>IF(Wedstrijden!AT90="x","BB","")</f>
        <v/>
      </c>
      <c r="CQ96" s="16" t="str">
        <f>IF(Wedstrijden!AU90="x","B","")</f>
        <v/>
      </c>
      <c r="CR96" s="16" t="str">
        <f>IF(Wedstrijden!AV90="x","L","")</f>
        <v/>
      </c>
      <c r="CS96" s="16" t="str">
        <f>IF(Wedstrijden!AW90="x","M","")</f>
        <v/>
      </c>
      <c r="CT96" s="16" t="str">
        <f>IF(Wedstrijden!AX90="x","Z","")</f>
        <v/>
      </c>
      <c r="CU96" s="16" t="str">
        <f>IF(Wedstrijden!BB90="x","ZZ","")</f>
        <v/>
      </c>
      <c r="CV96" s="16" t="str">
        <f>IF(COUNTA(Wedstrijden!AI90:AP90)&lt;&gt;0,2,"")</f>
        <v/>
      </c>
      <c r="CW96" s="16" t="str">
        <f t="shared" si="9"/>
        <v/>
      </c>
      <c r="CX96" s="16" t="str">
        <f>IF(Wedstrijden!AI90="x","BB","")</f>
        <v/>
      </c>
      <c r="CY96" s="16" t="str">
        <f>IF(Wedstrijden!AJ90="x","B","")</f>
        <v/>
      </c>
      <c r="CZ96" s="16" t="str">
        <f>IF(Wedstrijden!AK90="x","L","")</f>
        <v/>
      </c>
      <c r="DA96" s="16" t="str">
        <f>IF(Wedstrijden!AL90="x","M","")</f>
        <v/>
      </c>
      <c r="DB96" s="16" t="str">
        <f>IF(Wedstrijden!AM90="x","Z","")</f>
        <v/>
      </c>
      <c r="DC96" s="16" t="str">
        <f>IF(Wedstrijden!AN90="x","ZZ","")</f>
        <v/>
      </c>
      <c r="DD96" s="16" t="str">
        <f>IF(Wedstrijden!AP90="x","1.40","")</f>
        <v/>
      </c>
      <c r="DE96" s="16" t="str">
        <f>IF(COUNTA(Wedstrijden!BC90:BE90)&lt;&gt;0,6,"")</f>
        <v/>
      </c>
      <c r="DF96" s="16" t="str">
        <f t="shared" si="10"/>
        <v/>
      </c>
      <c r="DG96" s="16" t="str">
        <f>IF(Wedstrijden!BC90="x","L","")</f>
        <v/>
      </c>
      <c r="DH96" s="16" t="str">
        <f>IF(Wedstrijden!BD90="x","M","")</f>
        <v/>
      </c>
      <c r="DI96" s="16" t="str">
        <f>IF(Wedstrijden!BE90="x","Z","")</f>
        <v/>
      </c>
      <c r="DJ96" s="16" t="str">
        <f>IF(Wedstrijden!BF90="x","Z","")</f>
        <v/>
      </c>
      <c r="DK96" s="16" t="str">
        <f>IF(COUNTA(Wedstrijden!BG90:BI90)&lt;&gt;0,6,"")</f>
        <v/>
      </c>
      <c r="DL96" s="16" t="str">
        <f t="shared" si="11"/>
        <v/>
      </c>
      <c r="DM96" s="16" t="str">
        <f>IF(Wedstrijden!BG90="x","L","")</f>
        <v/>
      </c>
      <c r="DN96" s="16" t="str">
        <f>IF(Wedstrijden!BH90="x","M","")</f>
        <v/>
      </c>
      <c r="DO96" s="16" t="str">
        <f>IF(Wedstrijden!BI90="x","Z","")</f>
        <v/>
      </c>
      <c r="DP96" s="16" t="str">
        <f>IF(Wedstrijden!BJ90="x","Z","")</f>
        <v/>
      </c>
    </row>
    <row r="97" spans="1:120" ht="14.4" x14ac:dyDescent="0.3">
      <c r="A97" s="18" t="str">
        <f>Wedstrijden!A91</f>
        <v>21-5-2025</v>
      </c>
      <c r="B97" s="16" t="str">
        <f>IFERROR(VLOOKUP(Wedstrijden!#REF!,#REF!,2,FALSE),"")</f>
        <v/>
      </c>
      <c r="C97" s="16" t="str">
        <f>Wedstrijden!E91</f>
        <v>Licenties Wedstrijdorganisaties Friesland Kring</v>
      </c>
      <c r="D97" s="16" t="str">
        <f>IFERROR(VLOOKUP(Wedstrijden!#REF!,#REF!,2,FALSE),"")</f>
        <v/>
      </c>
      <c r="E97" s="16" t="str">
        <f>IFERROR(VLOOKUP(Wedstrijden!#REF!,#REF!,5,FALSE),"")</f>
        <v/>
      </c>
      <c r="F97" s="16" t="e">
        <f>IF(Wedstrijden!#REF!&lt;&gt;"",Wedstrijden!#REF!,"")</f>
        <v>#REF!</v>
      </c>
      <c r="G97" s="16" t="e">
        <f>IF(Wedstrijden!#REF!="Indoor",1,0)</f>
        <v>#REF!</v>
      </c>
      <c r="H97" s="16" t="e">
        <f>Wedstrijden!#REF!</f>
        <v>#REF!</v>
      </c>
      <c r="I97" s="16" t="e">
        <f>IF(Wedstrijden!#REF!="Nee",0,IF(Wedstrijden!#REF!="Ja",1,""))</f>
        <v>#REF!</v>
      </c>
      <c r="J97" s="16" t="e">
        <f>IF(Wedstrijden!#REF!&lt;&gt;"",Wedstrijden!#REF!,"")</f>
        <v>#REF!</v>
      </c>
      <c r="BJ97" s="16">
        <f>IF(COUNTA(Wedstrijden!U91:AC91)&lt;&gt;0,1,"")</f>
        <v>1</v>
      </c>
      <c r="BK97" s="16">
        <f t="shared" si="6"/>
        <v>2</v>
      </c>
      <c r="BL97" s="16" t="e">
        <f>IF(Wedstrijden!#REF!="x","AA","")</f>
        <v>#REF!</v>
      </c>
      <c r="BM97" s="16" t="e">
        <f>IF(Wedstrijden!#REF!="x","A","")</f>
        <v>#REF!</v>
      </c>
      <c r="BN97" s="16" t="str">
        <f>IF(Wedstrijden!U91="x","B1","")</f>
        <v/>
      </c>
      <c r="BO97" s="16" t="e">
        <f>IF(Wedstrijden!#REF!="x","BB","")</f>
        <v>#REF!</v>
      </c>
      <c r="BP97" s="16" t="str">
        <f>IF(Wedstrijden!W91="x","B","")</f>
        <v>B</v>
      </c>
      <c r="BQ97" s="16" t="str">
        <f>IF(Wedstrijden!X91="x","L1","")</f>
        <v>L1</v>
      </c>
      <c r="BR97" s="16" t="str">
        <f>IF(Wedstrijden!Y91="x","L2","")</f>
        <v>L2</v>
      </c>
      <c r="BS97" s="16" t="str">
        <f>IF(Wedstrijden!Z91="x","M1","")</f>
        <v>M1</v>
      </c>
      <c r="BT97" s="16" t="str">
        <f>IF(Wedstrijden!AA91="x","M2","")</f>
        <v>M2</v>
      </c>
      <c r="BU97" s="16" t="str">
        <f>IF(Wedstrijden!AB91="x","Z1","")</f>
        <v/>
      </c>
      <c r="BV97" s="16" t="str">
        <f>IF(Wedstrijden!AC91="x","Z2","")</f>
        <v/>
      </c>
      <c r="BW97" s="16" t="str">
        <f>IF(COUNTA(Wedstrijden!L91:T91)&lt;&gt;0,1,"")</f>
        <v/>
      </c>
      <c r="BX97" s="16" t="str">
        <f t="shared" si="7"/>
        <v/>
      </c>
      <c r="BY97" s="16" t="str">
        <f>IF(Wedstrijden!L91="x","BB","")</f>
        <v/>
      </c>
      <c r="BZ97" s="16" t="str">
        <f>IF(Wedstrijden!M91="x","B","")</f>
        <v/>
      </c>
      <c r="CA97" s="16" t="str">
        <f>IF(Wedstrijden!N91="x","L1","")</f>
        <v/>
      </c>
      <c r="CB97" s="16" t="str">
        <f>IF(Wedstrijden!O91="x","L2","")</f>
        <v/>
      </c>
      <c r="CC97" s="16" t="str">
        <f>IF(Wedstrijden!P91="x","M1","")</f>
        <v/>
      </c>
      <c r="CD97" s="16" t="str">
        <f>IF(Wedstrijden!Q91="x","M2","")</f>
        <v/>
      </c>
      <c r="CE97" s="16" t="str">
        <f>IF(Wedstrijden!R91="x","Z1","")</f>
        <v/>
      </c>
      <c r="CF97" s="16" t="str">
        <f>IF(Wedstrijden!S91="x","Z2","")</f>
        <v/>
      </c>
      <c r="CG97" s="16" t="str">
        <f>IF(Wedstrijden!T91="x","ZZL","")</f>
        <v/>
      </c>
      <c r="CL97" s="16" t="str">
        <f>IF(COUNTA(Wedstrijden!AR91:BB91)&lt;&gt;0,2,"")</f>
        <v/>
      </c>
      <c r="CM97" s="16" t="str">
        <f t="shared" si="8"/>
        <v/>
      </c>
      <c r="CN97" s="16" t="str">
        <f>IF(Wedstrijden!AR91="x","AA","")</f>
        <v/>
      </c>
      <c r="CO97" s="16" t="str">
        <f>IF(Wedstrijden!AS91="x","A","")</f>
        <v/>
      </c>
      <c r="CP97" s="16" t="str">
        <f>IF(Wedstrijden!AT91="x","BB","")</f>
        <v/>
      </c>
      <c r="CQ97" s="16" t="str">
        <f>IF(Wedstrijden!AU91="x","B","")</f>
        <v/>
      </c>
      <c r="CR97" s="16" t="str">
        <f>IF(Wedstrijden!AV91="x","L","")</f>
        <v/>
      </c>
      <c r="CS97" s="16" t="str">
        <f>IF(Wedstrijden!AW91="x","M","")</f>
        <v/>
      </c>
      <c r="CT97" s="16" t="str">
        <f>IF(Wedstrijden!AX91="x","Z","")</f>
        <v/>
      </c>
      <c r="CU97" s="16" t="str">
        <f>IF(Wedstrijden!BB91="x","ZZ","")</f>
        <v/>
      </c>
      <c r="CV97" s="16" t="str">
        <f>IF(COUNTA(Wedstrijden!AI91:AP91)&lt;&gt;0,2,"")</f>
        <v/>
      </c>
      <c r="CW97" s="16" t="str">
        <f t="shared" si="9"/>
        <v/>
      </c>
      <c r="CX97" s="16" t="str">
        <f>IF(Wedstrijden!AI91="x","BB","")</f>
        <v/>
      </c>
      <c r="CY97" s="16" t="str">
        <f>IF(Wedstrijden!AJ91="x","B","")</f>
        <v/>
      </c>
      <c r="CZ97" s="16" t="str">
        <f>IF(Wedstrijden!AK91="x","L","")</f>
        <v/>
      </c>
      <c r="DA97" s="16" t="str">
        <f>IF(Wedstrijden!AL91="x","M","")</f>
        <v/>
      </c>
      <c r="DB97" s="16" t="str">
        <f>IF(Wedstrijden!AM91="x","Z","")</f>
        <v/>
      </c>
      <c r="DC97" s="16" t="str">
        <f>IF(Wedstrijden!AN91="x","ZZ","")</f>
        <v/>
      </c>
      <c r="DD97" s="16" t="str">
        <f>IF(Wedstrijden!AP91="x","1.40","")</f>
        <v/>
      </c>
      <c r="DE97" s="16" t="str">
        <f>IF(COUNTA(Wedstrijden!BC91:BE91)&lt;&gt;0,6,"")</f>
        <v/>
      </c>
      <c r="DF97" s="16" t="str">
        <f t="shared" si="10"/>
        <v/>
      </c>
      <c r="DG97" s="16" t="str">
        <f>IF(Wedstrijden!BC91="x","L","")</f>
        <v/>
      </c>
      <c r="DH97" s="16" t="str">
        <f>IF(Wedstrijden!BD91="x","M","")</f>
        <v/>
      </c>
      <c r="DI97" s="16" t="str">
        <f>IF(Wedstrijden!BE91="x","Z","")</f>
        <v/>
      </c>
      <c r="DJ97" s="16" t="str">
        <f>IF(Wedstrijden!BF91="x","Z","")</f>
        <v/>
      </c>
      <c r="DK97" s="16" t="str">
        <f>IF(COUNTA(Wedstrijden!BG91:BI91)&lt;&gt;0,6,"")</f>
        <v/>
      </c>
      <c r="DL97" s="16" t="str">
        <f t="shared" si="11"/>
        <v/>
      </c>
      <c r="DM97" s="16" t="str">
        <f>IF(Wedstrijden!BG91="x","L","")</f>
        <v/>
      </c>
      <c r="DN97" s="16" t="str">
        <f>IF(Wedstrijden!BH91="x","M","")</f>
        <v/>
      </c>
      <c r="DO97" s="16" t="str">
        <f>IF(Wedstrijden!BI91="x","Z","")</f>
        <v/>
      </c>
      <c r="DP97" s="16" t="str">
        <f>IF(Wedstrijden!BJ91="x","Z","")</f>
        <v/>
      </c>
    </row>
    <row r="98" spans="1:120" ht="14.4" x14ac:dyDescent="0.3">
      <c r="A98" s="18" t="str">
        <f>Wedstrijden!A92</f>
        <v>22-5-2025</v>
      </c>
      <c r="B98" s="16" t="str">
        <f>IFERROR(VLOOKUP(Wedstrijden!#REF!,#REF!,2,FALSE),"")</f>
        <v/>
      </c>
      <c r="C98" s="16" t="str">
        <f>Wedstrijden!E92</f>
        <v>KNHS Kring Tusken Waad En Klif</v>
      </c>
      <c r="D98" s="16" t="str">
        <f>IFERROR(VLOOKUP(Wedstrijden!#REF!,#REF!,2,FALSE),"")</f>
        <v/>
      </c>
      <c r="E98" s="16" t="str">
        <f>IFERROR(VLOOKUP(Wedstrijden!#REF!,#REF!,5,FALSE),"")</f>
        <v/>
      </c>
      <c r="F98" s="16" t="e">
        <f>IF(Wedstrijden!#REF!&lt;&gt;"",Wedstrijden!#REF!,"")</f>
        <v>#REF!</v>
      </c>
      <c r="G98" s="16" t="e">
        <f>IF(Wedstrijden!#REF!="Indoor",1,0)</f>
        <v>#REF!</v>
      </c>
      <c r="H98" s="16" t="e">
        <f>Wedstrijden!#REF!</f>
        <v>#REF!</v>
      </c>
      <c r="I98" s="16" t="e">
        <f>IF(Wedstrijden!#REF!="Nee",0,IF(Wedstrijden!#REF!="Ja",1,""))</f>
        <v>#REF!</v>
      </c>
      <c r="J98" s="16" t="e">
        <f>IF(Wedstrijden!#REF!&lt;&gt;"",Wedstrijden!#REF!,"")</f>
        <v>#REF!</v>
      </c>
      <c r="BJ98" s="16" t="str">
        <f>IF(COUNTA(Wedstrijden!U92:AC92)&lt;&gt;0,1,"")</f>
        <v/>
      </c>
      <c r="BK98" s="16" t="str">
        <f t="shared" si="6"/>
        <v/>
      </c>
      <c r="BL98" s="16" t="e">
        <f>IF(Wedstrijden!#REF!="x","AA","")</f>
        <v>#REF!</v>
      </c>
      <c r="BM98" s="16" t="e">
        <f>IF(Wedstrijden!#REF!="x","A","")</f>
        <v>#REF!</v>
      </c>
      <c r="BN98" s="16" t="str">
        <f>IF(Wedstrijden!U92="x","B1","")</f>
        <v/>
      </c>
      <c r="BO98" s="16" t="e">
        <f>IF(Wedstrijden!#REF!="x","BB","")</f>
        <v>#REF!</v>
      </c>
      <c r="BP98" s="16" t="str">
        <f>IF(Wedstrijden!W92="x","B","")</f>
        <v/>
      </c>
      <c r="BQ98" s="16" t="str">
        <f>IF(Wedstrijden!X92="x","L1","")</f>
        <v/>
      </c>
      <c r="BR98" s="16" t="str">
        <f>IF(Wedstrijden!Y92="x","L2","")</f>
        <v/>
      </c>
      <c r="BS98" s="16" t="str">
        <f>IF(Wedstrijden!Z92="x","M1","")</f>
        <v/>
      </c>
      <c r="BT98" s="16" t="str">
        <f>IF(Wedstrijden!AA92="x","M2","")</f>
        <v/>
      </c>
      <c r="BU98" s="16" t="str">
        <f>IF(Wedstrijden!AB92="x","Z1","")</f>
        <v/>
      </c>
      <c r="BV98" s="16" t="str">
        <f>IF(Wedstrijden!AC92="x","Z2","")</f>
        <v/>
      </c>
      <c r="BW98" s="16">
        <f>IF(COUNTA(Wedstrijden!L92:T92)&lt;&gt;0,1,"")</f>
        <v>1</v>
      </c>
      <c r="BX98" s="16">
        <f t="shared" si="7"/>
        <v>1</v>
      </c>
      <c r="BY98" s="16" t="str">
        <f>IF(Wedstrijden!L92="x","BB","")</f>
        <v/>
      </c>
      <c r="BZ98" s="16" t="str">
        <f>IF(Wedstrijden!M92="x","B","")</f>
        <v>B</v>
      </c>
      <c r="CA98" s="16" t="str">
        <f>IF(Wedstrijden!N92="x","L1","")</f>
        <v>L1</v>
      </c>
      <c r="CB98" s="16" t="str">
        <f>IF(Wedstrijden!O92="x","L2","")</f>
        <v/>
      </c>
      <c r="CC98" s="16" t="str">
        <f>IF(Wedstrijden!P92="x","M1","")</f>
        <v/>
      </c>
      <c r="CD98" s="16" t="str">
        <f>IF(Wedstrijden!Q92="x","M2","")</f>
        <v/>
      </c>
      <c r="CE98" s="16" t="str">
        <f>IF(Wedstrijden!R92="x","Z1","")</f>
        <v/>
      </c>
      <c r="CF98" s="16" t="str">
        <f>IF(Wedstrijden!S92="x","Z2","")</f>
        <v/>
      </c>
      <c r="CG98" s="16" t="str">
        <f>IF(Wedstrijden!T92="x","ZZL","")</f>
        <v/>
      </c>
      <c r="CL98" s="16" t="str">
        <f>IF(COUNTA(Wedstrijden!AR92:BB92)&lt;&gt;0,2,"")</f>
        <v/>
      </c>
      <c r="CM98" s="16" t="str">
        <f t="shared" si="8"/>
        <v/>
      </c>
      <c r="CN98" s="16" t="str">
        <f>IF(Wedstrijden!AR92="x","AA","")</f>
        <v/>
      </c>
      <c r="CO98" s="16" t="str">
        <f>IF(Wedstrijden!AS92="x","A","")</f>
        <v/>
      </c>
      <c r="CP98" s="16" t="str">
        <f>IF(Wedstrijden!AT92="x","BB","")</f>
        <v/>
      </c>
      <c r="CQ98" s="16" t="str">
        <f>IF(Wedstrijden!AU92="x","B","")</f>
        <v/>
      </c>
      <c r="CR98" s="16" t="str">
        <f>IF(Wedstrijden!AV92="x","L","")</f>
        <v/>
      </c>
      <c r="CS98" s="16" t="str">
        <f>IF(Wedstrijden!AW92="x","M","")</f>
        <v/>
      </c>
      <c r="CT98" s="16" t="str">
        <f>IF(Wedstrijden!AX92="x","Z","")</f>
        <v/>
      </c>
      <c r="CU98" s="16" t="str">
        <f>IF(Wedstrijden!BB92="x","ZZ","")</f>
        <v/>
      </c>
      <c r="CV98" s="16" t="str">
        <f>IF(COUNTA(Wedstrijden!AI92:AP92)&lt;&gt;0,2,"")</f>
        <v/>
      </c>
      <c r="CW98" s="16" t="str">
        <f t="shared" si="9"/>
        <v/>
      </c>
      <c r="CX98" s="16" t="str">
        <f>IF(Wedstrijden!AI92="x","BB","")</f>
        <v/>
      </c>
      <c r="CY98" s="16" t="str">
        <f>IF(Wedstrijden!AJ92="x","B","")</f>
        <v/>
      </c>
      <c r="CZ98" s="16" t="str">
        <f>IF(Wedstrijden!AK92="x","L","")</f>
        <v/>
      </c>
      <c r="DA98" s="16" t="str">
        <f>IF(Wedstrijden!AL92="x","M","")</f>
        <v/>
      </c>
      <c r="DB98" s="16" t="str">
        <f>IF(Wedstrijden!AM92="x","Z","")</f>
        <v/>
      </c>
      <c r="DC98" s="16" t="str">
        <f>IF(Wedstrijden!AN92="x","ZZ","")</f>
        <v/>
      </c>
      <c r="DD98" s="16" t="str">
        <f>IF(Wedstrijden!AP92="x","1.40","")</f>
        <v/>
      </c>
      <c r="DE98" s="16" t="str">
        <f>IF(COUNTA(Wedstrijden!BC92:BE92)&lt;&gt;0,6,"")</f>
        <v/>
      </c>
      <c r="DF98" s="16" t="str">
        <f t="shared" si="10"/>
        <v/>
      </c>
      <c r="DG98" s="16" t="str">
        <f>IF(Wedstrijden!BC92="x","L","")</f>
        <v/>
      </c>
      <c r="DH98" s="16" t="str">
        <f>IF(Wedstrijden!BD92="x","M","")</f>
        <v/>
      </c>
      <c r="DI98" s="16" t="str">
        <f>IF(Wedstrijden!BE92="x","Z","")</f>
        <v/>
      </c>
      <c r="DJ98" s="16" t="str">
        <f>IF(Wedstrijden!BF92="x","Z","")</f>
        <v/>
      </c>
      <c r="DK98" s="16" t="str">
        <f>IF(COUNTA(Wedstrijden!BG92:BI92)&lt;&gt;0,6,"")</f>
        <v/>
      </c>
      <c r="DL98" s="16" t="str">
        <f t="shared" si="11"/>
        <v/>
      </c>
      <c r="DM98" s="16" t="str">
        <f>IF(Wedstrijden!BG92="x","L","")</f>
        <v/>
      </c>
      <c r="DN98" s="16" t="str">
        <f>IF(Wedstrijden!BH92="x","M","")</f>
        <v/>
      </c>
      <c r="DO98" s="16" t="str">
        <f>IF(Wedstrijden!BI92="x","Z","")</f>
        <v/>
      </c>
      <c r="DP98" s="16" t="str">
        <f>IF(Wedstrijden!BJ92="x","Z","")</f>
        <v/>
      </c>
    </row>
    <row r="99" spans="1:120" ht="14.4" x14ac:dyDescent="0.3">
      <c r="A99" s="18" t="str">
        <f>Wedstrijden!A93</f>
        <v>22-5-2025</v>
      </c>
      <c r="B99" s="16" t="str">
        <f>IFERROR(VLOOKUP(Wedstrijden!#REF!,#REF!,2,FALSE),"")</f>
        <v/>
      </c>
      <c r="C99" s="16" t="str">
        <f>Wedstrijden!E93</f>
        <v>Licenties Wedstrijdorganisaties Friesland Kring</v>
      </c>
      <c r="D99" s="16" t="str">
        <f>IFERROR(VLOOKUP(Wedstrijden!#REF!,#REF!,2,FALSE),"")</f>
        <v/>
      </c>
      <c r="E99" s="16" t="str">
        <f>IFERROR(VLOOKUP(Wedstrijden!#REF!,#REF!,5,FALSE),"")</f>
        <v/>
      </c>
      <c r="F99" s="16" t="e">
        <f>IF(Wedstrijden!#REF!&lt;&gt;"",Wedstrijden!#REF!,"")</f>
        <v>#REF!</v>
      </c>
      <c r="G99" s="16" t="e">
        <f>IF(Wedstrijden!#REF!="Indoor",1,0)</f>
        <v>#REF!</v>
      </c>
      <c r="H99" s="16" t="e">
        <f>Wedstrijden!#REF!</f>
        <v>#REF!</v>
      </c>
      <c r="I99" s="16" t="e">
        <f>IF(Wedstrijden!#REF!="Nee",0,IF(Wedstrijden!#REF!="Ja",1,""))</f>
        <v>#REF!</v>
      </c>
      <c r="J99" s="16" t="e">
        <f>IF(Wedstrijden!#REF!&lt;&gt;"",Wedstrijden!#REF!,"")</f>
        <v>#REF!</v>
      </c>
      <c r="BJ99" s="16">
        <f>IF(COUNTA(Wedstrijden!U93:AC93)&lt;&gt;0,1,"")</f>
        <v>1</v>
      </c>
      <c r="BK99" s="16">
        <f t="shared" si="6"/>
        <v>2</v>
      </c>
      <c r="BL99" s="16" t="e">
        <f>IF(Wedstrijden!#REF!="x","AA","")</f>
        <v>#REF!</v>
      </c>
      <c r="BM99" s="16" t="e">
        <f>IF(Wedstrijden!#REF!="x","A","")</f>
        <v>#REF!</v>
      </c>
      <c r="BN99" s="16" t="str">
        <f>IF(Wedstrijden!U93="x","B1","")</f>
        <v/>
      </c>
      <c r="BO99" s="16" t="e">
        <f>IF(Wedstrijden!#REF!="x","BB","")</f>
        <v>#REF!</v>
      </c>
      <c r="BP99" s="16" t="str">
        <f>IF(Wedstrijden!W93="x","B","")</f>
        <v/>
      </c>
      <c r="BQ99" s="16" t="str">
        <f>IF(Wedstrijden!X93="x","L1","")</f>
        <v/>
      </c>
      <c r="BR99" s="16" t="str">
        <f>IF(Wedstrijden!Y93="x","L2","")</f>
        <v/>
      </c>
      <c r="BS99" s="16" t="str">
        <f>IF(Wedstrijden!Z93="x","M1","")</f>
        <v/>
      </c>
      <c r="BT99" s="16" t="str">
        <f>IF(Wedstrijden!AA93="x","M2","")</f>
        <v/>
      </c>
      <c r="BU99" s="16" t="str">
        <f>IF(Wedstrijden!AB93="x","Z1","")</f>
        <v>Z1</v>
      </c>
      <c r="BV99" s="16" t="str">
        <f>IF(Wedstrijden!AC93="x","Z2","")</f>
        <v>Z2</v>
      </c>
      <c r="BW99" s="16">
        <f>IF(COUNTA(Wedstrijden!L93:T93)&lt;&gt;0,1,"")</f>
        <v>1</v>
      </c>
      <c r="BX99" s="16">
        <f t="shared" si="7"/>
        <v>1</v>
      </c>
      <c r="BY99" s="16" t="str">
        <f>IF(Wedstrijden!L93="x","BB","")</f>
        <v/>
      </c>
      <c r="BZ99" s="16" t="str">
        <f>IF(Wedstrijden!M93="x","B","")</f>
        <v/>
      </c>
      <c r="CA99" s="16" t="str">
        <f>IF(Wedstrijden!N93="x","L1","")</f>
        <v/>
      </c>
      <c r="CB99" s="16" t="str">
        <f>IF(Wedstrijden!O93="x","L2","")</f>
        <v/>
      </c>
      <c r="CC99" s="16" t="str">
        <f>IF(Wedstrijden!P93="x","M1","")</f>
        <v/>
      </c>
      <c r="CD99" s="16" t="str">
        <f>IF(Wedstrijden!Q93="x","M2","")</f>
        <v/>
      </c>
      <c r="CE99" s="16" t="str">
        <f>IF(Wedstrijden!R93="x","Z1","")</f>
        <v>Z1</v>
      </c>
      <c r="CF99" s="16" t="str">
        <f>IF(Wedstrijden!S93="x","Z2","")</f>
        <v>Z2</v>
      </c>
      <c r="CG99" s="16" t="str">
        <f>IF(Wedstrijden!T93="x","ZZL","")</f>
        <v>ZZL</v>
      </c>
      <c r="CL99" s="16" t="str">
        <f>IF(COUNTA(Wedstrijden!AR93:BB93)&lt;&gt;0,2,"")</f>
        <v/>
      </c>
      <c r="CM99" s="16" t="str">
        <f t="shared" si="8"/>
        <v/>
      </c>
      <c r="CN99" s="16" t="str">
        <f>IF(Wedstrijden!AR93="x","AA","")</f>
        <v/>
      </c>
      <c r="CO99" s="16" t="str">
        <f>IF(Wedstrijden!AS93="x","A","")</f>
        <v/>
      </c>
      <c r="CP99" s="16" t="str">
        <f>IF(Wedstrijden!AT93="x","BB","")</f>
        <v/>
      </c>
      <c r="CQ99" s="16" t="str">
        <f>IF(Wedstrijden!AU93="x","B","")</f>
        <v/>
      </c>
      <c r="CR99" s="16" t="str">
        <f>IF(Wedstrijden!AV93="x","L","")</f>
        <v/>
      </c>
      <c r="CS99" s="16" t="str">
        <f>IF(Wedstrijden!AW93="x","M","")</f>
        <v/>
      </c>
      <c r="CT99" s="16" t="str">
        <f>IF(Wedstrijden!AX93="x","Z","")</f>
        <v/>
      </c>
      <c r="CU99" s="16" t="str">
        <f>IF(Wedstrijden!BB93="x","ZZ","")</f>
        <v/>
      </c>
      <c r="CV99" s="16" t="str">
        <f>IF(COUNTA(Wedstrijden!AI93:AP93)&lt;&gt;0,2,"")</f>
        <v/>
      </c>
      <c r="CW99" s="16" t="str">
        <f t="shared" si="9"/>
        <v/>
      </c>
      <c r="CX99" s="16" t="str">
        <f>IF(Wedstrijden!AI93="x","BB","")</f>
        <v/>
      </c>
      <c r="CY99" s="16" t="str">
        <f>IF(Wedstrijden!AJ93="x","B","")</f>
        <v/>
      </c>
      <c r="CZ99" s="16" t="str">
        <f>IF(Wedstrijden!AK93="x","L","")</f>
        <v/>
      </c>
      <c r="DA99" s="16" t="str">
        <f>IF(Wedstrijden!AL93="x","M","")</f>
        <v/>
      </c>
      <c r="DB99" s="16" t="str">
        <f>IF(Wedstrijden!AM93="x","Z","")</f>
        <v/>
      </c>
      <c r="DC99" s="16" t="str">
        <f>IF(Wedstrijden!AN93="x","ZZ","")</f>
        <v/>
      </c>
      <c r="DD99" s="16" t="str">
        <f>IF(Wedstrijden!AP93="x","1.40","")</f>
        <v/>
      </c>
      <c r="DE99" s="16" t="str">
        <f>IF(COUNTA(Wedstrijden!BC93:BE93)&lt;&gt;0,6,"")</f>
        <v/>
      </c>
      <c r="DF99" s="16" t="str">
        <f t="shared" si="10"/>
        <v/>
      </c>
      <c r="DG99" s="16" t="str">
        <f>IF(Wedstrijden!BC93="x","L","")</f>
        <v/>
      </c>
      <c r="DH99" s="16" t="str">
        <f>IF(Wedstrijden!BD93="x","M","")</f>
        <v/>
      </c>
      <c r="DI99" s="16" t="str">
        <f>IF(Wedstrijden!BE93="x","Z","")</f>
        <v/>
      </c>
      <c r="DJ99" s="16" t="str">
        <f>IF(Wedstrijden!BF93="x","Z","")</f>
        <v/>
      </c>
      <c r="DK99" s="16" t="str">
        <f>IF(COUNTA(Wedstrijden!BG93:BI93)&lt;&gt;0,6,"")</f>
        <v/>
      </c>
      <c r="DL99" s="16" t="str">
        <f t="shared" si="11"/>
        <v/>
      </c>
      <c r="DM99" s="16" t="str">
        <f>IF(Wedstrijden!BG93="x","L","")</f>
        <v/>
      </c>
      <c r="DN99" s="16" t="str">
        <f>IF(Wedstrijden!BH93="x","M","")</f>
        <v/>
      </c>
      <c r="DO99" s="16" t="str">
        <f>IF(Wedstrijden!BI93="x","Z","")</f>
        <v/>
      </c>
      <c r="DP99" s="16" t="str">
        <f>IF(Wedstrijden!BJ93="x","Z","")</f>
        <v/>
      </c>
    </row>
    <row r="100" spans="1:120" ht="14.4" x14ac:dyDescent="0.3">
      <c r="A100" s="18" t="str">
        <f>Wedstrijden!A94</f>
        <v>23-5-2025</v>
      </c>
      <c r="B100" s="16" t="str">
        <f>IFERROR(VLOOKUP(Wedstrijden!#REF!,#REF!,2,FALSE),"")</f>
        <v/>
      </c>
      <c r="C100" s="16" t="str">
        <f>Wedstrijden!E94</f>
        <v>KNHS Kring Tusken Waad En Klif</v>
      </c>
      <c r="D100" s="16" t="str">
        <f>IFERROR(VLOOKUP(Wedstrijden!#REF!,#REF!,2,FALSE),"")</f>
        <v/>
      </c>
      <c r="E100" s="16" t="str">
        <f>IFERROR(VLOOKUP(Wedstrijden!#REF!,#REF!,5,FALSE),"")</f>
        <v/>
      </c>
      <c r="F100" s="16" t="e">
        <f>IF(Wedstrijden!#REF!&lt;&gt;"",Wedstrijden!#REF!,"")</f>
        <v>#REF!</v>
      </c>
      <c r="G100" s="16" t="e">
        <f>IF(Wedstrijden!#REF!="Indoor",1,0)</f>
        <v>#REF!</v>
      </c>
      <c r="H100" s="16" t="e">
        <f>Wedstrijden!#REF!</f>
        <v>#REF!</v>
      </c>
      <c r="I100" s="16" t="e">
        <f>IF(Wedstrijden!#REF!="Nee",0,IF(Wedstrijden!#REF!="Ja",1,""))</f>
        <v>#REF!</v>
      </c>
      <c r="J100" s="16" t="e">
        <f>IF(Wedstrijden!#REF!&lt;&gt;"",Wedstrijden!#REF!,"")</f>
        <v>#REF!</v>
      </c>
      <c r="BJ100" s="16" t="str">
        <f>IF(COUNTA(Wedstrijden!U94:AC94)&lt;&gt;0,1,"")</f>
        <v/>
      </c>
      <c r="BK100" s="16" t="str">
        <f t="shared" si="6"/>
        <v/>
      </c>
      <c r="BL100" s="16" t="e">
        <f>IF(Wedstrijden!#REF!="x","AA","")</f>
        <v>#REF!</v>
      </c>
      <c r="BM100" s="16" t="e">
        <f>IF(Wedstrijden!#REF!="x","A","")</f>
        <v>#REF!</v>
      </c>
      <c r="BN100" s="16" t="str">
        <f>IF(Wedstrijden!U94="x","B1","")</f>
        <v/>
      </c>
      <c r="BO100" s="16" t="e">
        <f>IF(Wedstrijden!#REF!="x","BB","")</f>
        <v>#REF!</v>
      </c>
      <c r="BP100" s="16" t="str">
        <f>IF(Wedstrijden!W94="x","B","")</f>
        <v/>
      </c>
      <c r="BQ100" s="16" t="str">
        <f>IF(Wedstrijden!X94="x","L1","")</f>
        <v/>
      </c>
      <c r="BR100" s="16" t="str">
        <f>IF(Wedstrijden!Y94="x","L2","")</f>
        <v/>
      </c>
      <c r="BS100" s="16" t="str">
        <f>IF(Wedstrijden!Z94="x","M1","")</f>
        <v/>
      </c>
      <c r="BT100" s="16" t="str">
        <f>IF(Wedstrijden!AA94="x","M2","")</f>
        <v/>
      </c>
      <c r="BU100" s="16" t="str">
        <f>IF(Wedstrijden!AB94="x","Z1","")</f>
        <v/>
      </c>
      <c r="BV100" s="16" t="str">
        <f>IF(Wedstrijden!AC94="x","Z2","")</f>
        <v/>
      </c>
      <c r="BW100" s="16">
        <f>IF(COUNTA(Wedstrijden!L94:T94)&lt;&gt;0,1,"")</f>
        <v>1</v>
      </c>
      <c r="BX100" s="16">
        <f t="shared" si="7"/>
        <v>1</v>
      </c>
      <c r="BY100" s="16" t="str">
        <f>IF(Wedstrijden!L94="x","BB","")</f>
        <v/>
      </c>
      <c r="BZ100" s="16" t="str">
        <f>IF(Wedstrijden!M94="x","B","")</f>
        <v/>
      </c>
      <c r="CA100" s="16" t="str">
        <f>IF(Wedstrijden!N94="x","L1","")</f>
        <v>L1</v>
      </c>
      <c r="CB100" s="16" t="str">
        <f>IF(Wedstrijden!O94="x","L2","")</f>
        <v>L2</v>
      </c>
      <c r="CC100" s="16" t="str">
        <f>IF(Wedstrijden!P94="x","M1","")</f>
        <v/>
      </c>
      <c r="CD100" s="16" t="str">
        <f>IF(Wedstrijden!Q94="x","M2","")</f>
        <v/>
      </c>
      <c r="CE100" s="16" t="str">
        <f>IF(Wedstrijden!R94="x","Z1","")</f>
        <v/>
      </c>
      <c r="CF100" s="16" t="str">
        <f>IF(Wedstrijden!S94="x","Z2","")</f>
        <v/>
      </c>
      <c r="CG100" s="16" t="str">
        <f>IF(Wedstrijden!T94="x","ZZL","")</f>
        <v/>
      </c>
      <c r="CL100" s="16" t="str">
        <f>IF(COUNTA(Wedstrijden!AR94:BB94)&lt;&gt;0,2,"")</f>
        <v/>
      </c>
      <c r="CM100" s="16" t="str">
        <f t="shared" si="8"/>
        <v/>
      </c>
      <c r="CN100" s="16" t="str">
        <f>IF(Wedstrijden!AR94="x","AA","")</f>
        <v/>
      </c>
      <c r="CO100" s="16" t="str">
        <f>IF(Wedstrijden!AS94="x","A","")</f>
        <v/>
      </c>
      <c r="CP100" s="16" t="str">
        <f>IF(Wedstrijden!AT94="x","BB","")</f>
        <v/>
      </c>
      <c r="CQ100" s="16" t="str">
        <f>IF(Wedstrijden!AU94="x","B","")</f>
        <v/>
      </c>
      <c r="CR100" s="16" t="str">
        <f>IF(Wedstrijden!AV94="x","L","")</f>
        <v/>
      </c>
      <c r="CS100" s="16" t="str">
        <f>IF(Wedstrijden!AW94="x","M","")</f>
        <v/>
      </c>
      <c r="CT100" s="16" t="str">
        <f>IF(Wedstrijden!AX94="x","Z","")</f>
        <v/>
      </c>
      <c r="CU100" s="16" t="str">
        <f>IF(Wedstrijden!BB94="x","ZZ","")</f>
        <v/>
      </c>
      <c r="CV100" s="16" t="str">
        <f>IF(COUNTA(Wedstrijden!AI94:AP94)&lt;&gt;0,2,"")</f>
        <v/>
      </c>
      <c r="CW100" s="16" t="str">
        <f t="shared" si="9"/>
        <v/>
      </c>
      <c r="CX100" s="16" t="str">
        <f>IF(Wedstrijden!AI94="x","BB","")</f>
        <v/>
      </c>
      <c r="CY100" s="16" t="str">
        <f>IF(Wedstrijden!AJ94="x","B","")</f>
        <v/>
      </c>
      <c r="CZ100" s="16" t="str">
        <f>IF(Wedstrijden!AK94="x","L","")</f>
        <v/>
      </c>
      <c r="DA100" s="16" t="str">
        <f>IF(Wedstrijden!AL94="x","M","")</f>
        <v/>
      </c>
      <c r="DB100" s="16" t="str">
        <f>IF(Wedstrijden!AM94="x","Z","")</f>
        <v/>
      </c>
      <c r="DC100" s="16" t="str">
        <f>IF(Wedstrijden!AN94="x","ZZ","")</f>
        <v/>
      </c>
      <c r="DD100" s="16" t="str">
        <f>IF(Wedstrijden!AP94="x","1.40","")</f>
        <v/>
      </c>
      <c r="DE100" s="16" t="str">
        <f>IF(COUNTA(Wedstrijden!BC94:BE94)&lt;&gt;0,6,"")</f>
        <v/>
      </c>
      <c r="DF100" s="16" t="str">
        <f t="shared" si="10"/>
        <v/>
      </c>
      <c r="DG100" s="16" t="str">
        <f>IF(Wedstrijden!BC94="x","L","")</f>
        <v/>
      </c>
      <c r="DH100" s="16" t="str">
        <f>IF(Wedstrijden!BD94="x","M","")</f>
        <v/>
      </c>
      <c r="DI100" s="16" t="str">
        <f>IF(Wedstrijden!BE94="x","Z","")</f>
        <v/>
      </c>
      <c r="DJ100" s="16" t="str">
        <f>IF(Wedstrijden!BF94="x","Z","")</f>
        <v/>
      </c>
      <c r="DK100" s="16" t="str">
        <f>IF(COUNTA(Wedstrijden!BG94:BI94)&lt;&gt;0,6,"")</f>
        <v/>
      </c>
      <c r="DL100" s="16" t="str">
        <f t="shared" si="11"/>
        <v/>
      </c>
      <c r="DM100" s="16" t="str">
        <f>IF(Wedstrijden!BG94="x","L","")</f>
        <v/>
      </c>
      <c r="DN100" s="16" t="str">
        <f>IF(Wedstrijden!BH94="x","M","")</f>
        <v/>
      </c>
      <c r="DO100" s="16" t="str">
        <f>IF(Wedstrijden!BI94="x","Z","")</f>
        <v/>
      </c>
      <c r="DP100" s="16" t="str">
        <f>IF(Wedstrijden!BJ94="x","Z","")</f>
        <v/>
      </c>
    </row>
    <row r="101" spans="1:120" ht="14.4" x14ac:dyDescent="0.3">
      <c r="A101" s="18" t="str">
        <f>Wedstrijden!A95</f>
        <v>23-5-2025</v>
      </c>
      <c r="B101" s="16" t="str">
        <f>IFERROR(VLOOKUP(Wedstrijden!#REF!,#REF!,2,FALSE),"")</f>
        <v/>
      </c>
      <c r="C101" s="16" t="str">
        <f>Wedstrijden!E95</f>
        <v>KNHS Kring Noord Oost Friesland</v>
      </c>
      <c r="D101" s="16" t="str">
        <f>IFERROR(VLOOKUP(Wedstrijden!#REF!,#REF!,2,FALSE),"")</f>
        <v/>
      </c>
      <c r="E101" s="16" t="str">
        <f>IFERROR(VLOOKUP(Wedstrijden!#REF!,#REF!,5,FALSE),"")</f>
        <v/>
      </c>
      <c r="F101" s="16" t="e">
        <f>IF(Wedstrijden!#REF!&lt;&gt;"",Wedstrijden!#REF!,"")</f>
        <v>#REF!</v>
      </c>
      <c r="G101" s="16" t="e">
        <f>IF(Wedstrijden!#REF!="Indoor",1,0)</f>
        <v>#REF!</v>
      </c>
      <c r="H101" s="16" t="e">
        <f>Wedstrijden!#REF!</f>
        <v>#REF!</v>
      </c>
      <c r="I101" s="16" t="e">
        <f>IF(Wedstrijden!#REF!="Nee",0,IF(Wedstrijden!#REF!="Ja",1,""))</f>
        <v>#REF!</v>
      </c>
      <c r="J101" s="16" t="e">
        <f>IF(Wedstrijden!#REF!&lt;&gt;"",Wedstrijden!#REF!,"")</f>
        <v>#REF!</v>
      </c>
      <c r="BJ101" s="16" t="str">
        <f>IF(COUNTA(Wedstrijden!U95:AC95)&lt;&gt;0,1,"")</f>
        <v/>
      </c>
      <c r="BK101" s="16" t="str">
        <f t="shared" si="6"/>
        <v/>
      </c>
      <c r="BL101" s="16" t="e">
        <f>IF(Wedstrijden!#REF!="x","AA","")</f>
        <v>#REF!</v>
      </c>
      <c r="BM101" s="16" t="e">
        <f>IF(Wedstrijden!#REF!="x","A","")</f>
        <v>#REF!</v>
      </c>
      <c r="BN101" s="16" t="str">
        <f>IF(Wedstrijden!U95="x","B1","")</f>
        <v/>
      </c>
      <c r="BO101" s="16" t="e">
        <f>IF(Wedstrijden!#REF!="x","BB","")</f>
        <v>#REF!</v>
      </c>
      <c r="BP101" s="16" t="str">
        <f>IF(Wedstrijden!W95="x","B","")</f>
        <v/>
      </c>
      <c r="BQ101" s="16" t="str">
        <f>IF(Wedstrijden!X95="x","L1","")</f>
        <v/>
      </c>
      <c r="BR101" s="16" t="str">
        <f>IF(Wedstrijden!Y95="x","L2","")</f>
        <v/>
      </c>
      <c r="BS101" s="16" t="str">
        <f>IF(Wedstrijden!Z95="x","M1","")</f>
        <v/>
      </c>
      <c r="BT101" s="16" t="str">
        <f>IF(Wedstrijden!AA95="x","M2","")</f>
        <v/>
      </c>
      <c r="BU101" s="16" t="str">
        <f>IF(Wedstrijden!AB95="x","Z1","")</f>
        <v/>
      </c>
      <c r="BV101" s="16" t="str">
        <f>IF(Wedstrijden!AC95="x","Z2","")</f>
        <v/>
      </c>
      <c r="BW101" s="16">
        <f>IF(COUNTA(Wedstrijden!L95:T95)&lt;&gt;0,1,"")</f>
        <v>1</v>
      </c>
      <c r="BX101" s="16">
        <f t="shared" si="7"/>
        <v>1</v>
      </c>
      <c r="BY101" s="16" t="str">
        <f>IF(Wedstrijden!L95="x","BB","")</f>
        <v/>
      </c>
      <c r="BZ101" s="16" t="str">
        <f>IF(Wedstrijden!M95="x","B","")</f>
        <v>B</v>
      </c>
      <c r="CA101" s="16" t="str">
        <f>IF(Wedstrijden!N95="x","L1","")</f>
        <v>L1</v>
      </c>
      <c r="CB101" s="16" t="str">
        <f>IF(Wedstrijden!O95="x","L2","")</f>
        <v>L2</v>
      </c>
      <c r="CC101" s="16" t="str">
        <f>IF(Wedstrijden!P95="x","M1","")</f>
        <v/>
      </c>
      <c r="CD101" s="16" t="str">
        <f>IF(Wedstrijden!Q95="x","M2","")</f>
        <v/>
      </c>
      <c r="CE101" s="16" t="str">
        <f>IF(Wedstrijden!R95="x","Z1","")</f>
        <v/>
      </c>
      <c r="CF101" s="16" t="str">
        <f>IF(Wedstrijden!S95="x","Z2","")</f>
        <v/>
      </c>
      <c r="CG101" s="16" t="str">
        <f>IF(Wedstrijden!T95="x","ZZL","")</f>
        <v/>
      </c>
      <c r="CL101" s="16" t="str">
        <f>IF(COUNTA(Wedstrijden!AR95:BB95)&lt;&gt;0,2,"")</f>
        <v/>
      </c>
      <c r="CM101" s="16" t="str">
        <f t="shared" si="8"/>
        <v/>
      </c>
      <c r="CN101" s="16" t="str">
        <f>IF(Wedstrijden!AR95="x","AA","")</f>
        <v/>
      </c>
      <c r="CO101" s="16" t="str">
        <f>IF(Wedstrijden!AS95="x","A","")</f>
        <v/>
      </c>
      <c r="CP101" s="16" t="str">
        <f>IF(Wedstrijden!AT95="x","BB","")</f>
        <v/>
      </c>
      <c r="CQ101" s="16" t="str">
        <f>IF(Wedstrijden!AU95="x","B","")</f>
        <v/>
      </c>
      <c r="CR101" s="16" t="str">
        <f>IF(Wedstrijden!AV95="x","L","")</f>
        <v/>
      </c>
      <c r="CS101" s="16" t="str">
        <f>IF(Wedstrijden!AW95="x","M","")</f>
        <v/>
      </c>
      <c r="CT101" s="16" t="str">
        <f>IF(Wedstrijden!AX95="x","Z","")</f>
        <v/>
      </c>
      <c r="CU101" s="16" t="str">
        <f>IF(Wedstrijden!BB95="x","ZZ","")</f>
        <v/>
      </c>
      <c r="CV101" s="16" t="str">
        <f>IF(COUNTA(Wedstrijden!AI95:AP95)&lt;&gt;0,2,"")</f>
        <v/>
      </c>
      <c r="CW101" s="16" t="str">
        <f t="shared" si="9"/>
        <v/>
      </c>
      <c r="CX101" s="16" t="str">
        <f>IF(Wedstrijden!AI95="x","BB","")</f>
        <v/>
      </c>
      <c r="CY101" s="16" t="str">
        <f>IF(Wedstrijden!AJ95="x","B","")</f>
        <v/>
      </c>
      <c r="CZ101" s="16" t="str">
        <f>IF(Wedstrijden!AK95="x","L","")</f>
        <v/>
      </c>
      <c r="DA101" s="16" t="str">
        <f>IF(Wedstrijden!AL95="x","M","")</f>
        <v/>
      </c>
      <c r="DB101" s="16" t="str">
        <f>IF(Wedstrijden!AM95="x","Z","")</f>
        <v/>
      </c>
      <c r="DC101" s="16" t="str">
        <f>IF(Wedstrijden!AN95="x","ZZ","")</f>
        <v/>
      </c>
      <c r="DD101" s="16" t="str">
        <f>IF(Wedstrijden!AP95="x","1.40","")</f>
        <v/>
      </c>
      <c r="DE101" s="16" t="str">
        <f>IF(COUNTA(Wedstrijden!BC95:BE95)&lt;&gt;0,6,"")</f>
        <v/>
      </c>
      <c r="DF101" s="16" t="str">
        <f t="shared" si="10"/>
        <v/>
      </c>
      <c r="DG101" s="16" t="str">
        <f>IF(Wedstrijden!BC95="x","L","")</f>
        <v/>
      </c>
      <c r="DH101" s="16" t="str">
        <f>IF(Wedstrijden!BD95="x","M","")</f>
        <v/>
      </c>
      <c r="DI101" s="16" t="str">
        <f>IF(Wedstrijden!BE95="x","Z","")</f>
        <v/>
      </c>
      <c r="DJ101" s="16" t="str">
        <f>IF(Wedstrijden!BF95="x","Z","")</f>
        <v/>
      </c>
      <c r="DK101" s="16" t="str">
        <f>IF(COUNTA(Wedstrijden!BG95:BI95)&lt;&gt;0,6,"")</f>
        <v/>
      </c>
      <c r="DL101" s="16" t="str">
        <f t="shared" si="11"/>
        <v/>
      </c>
      <c r="DM101" s="16" t="str">
        <f>IF(Wedstrijden!BG95="x","L","")</f>
        <v/>
      </c>
      <c r="DN101" s="16" t="str">
        <f>IF(Wedstrijden!BH95="x","M","")</f>
        <v/>
      </c>
      <c r="DO101" s="16" t="str">
        <f>IF(Wedstrijden!BI95="x","Z","")</f>
        <v/>
      </c>
      <c r="DP101" s="16" t="str">
        <f>IF(Wedstrijden!BJ95="x","Z","")</f>
        <v/>
      </c>
    </row>
    <row r="102" spans="1:120" ht="14.4" x14ac:dyDescent="0.3">
      <c r="A102" s="18" t="str">
        <f>Wedstrijden!A96</f>
        <v>23-5-2025</v>
      </c>
      <c r="B102" s="16" t="str">
        <f>IFERROR(VLOOKUP(Wedstrijden!#REF!,#REF!,2,FALSE),"")</f>
        <v/>
      </c>
      <c r="C102" s="16" t="str">
        <f>Wedstrijden!E96</f>
        <v>KNHS Kring De Drie Stromen</v>
      </c>
      <c r="D102" s="16" t="str">
        <f>IFERROR(VLOOKUP(Wedstrijden!#REF!,#REF!,2,FALSE),"")</f>
        <v/>
      </c>
      <c r="E102" s="16" t="str">
        <f>IFERROR(VLOOKUP(Wedstrijden!#REF!,#REF!,5,FALSE),"")</f>
        <v/>
      </c>
      <c r="F102" s="16" t="e">
        <f>IF(Wedstrijden!#REF!&lt;&gt;"",Wedstrijden!#REF!,"")</f>
        <v>#REF!</v>
      </c>
      <c r="G102" s="16" t="e">
        <f>IF(Wedstrijden!#REF!="Indoor",1,0)</f>
        <v>#REF!</v>
      </c>
      <c r="H102" s="16" t="e">
        <f>Wedstrijden!#REF!</f>
        <v>#REF!</v>
      </c>
      <c r="I102" s="16" t="e">
        <f>IF(Wedstrijden!#REF!="Nee",0,IF(Wedstrijden!#REF!="Ja",1,""))</f>
        <v>#REF!</v>
      </c>
      <c r="J102" s="16" t="e">
        <f>IF(Wedstrijden!#REF!&lt;&gt;"",Wedstrijden!#REF!,"")</f>
        <v>#REF!</v>
      </c>
      <c r="BJ102" s="16" t="str">
        <f>IF(COUNTA(Wedstrijden!U96:AC96)&lt;&gt;0,1,"")</f>
        <v/>
      </c>
      <c r="BK102" s="16" t="str">
        <f t="shared" si="6"/>
        <v/>
      </c>
      <c r="BL102" s="16" t="e">
        <f>IF(Wedstrijden!#REF!="x","AA","")</f>
        <v>#REF!</v>
      </c>
      <c r="BM102" s="16" t="e">
        <f>IF(Wedstrijden!#REF!="x","A","")</f>
        <v>#REF!</v>
      </c>
      <c r="BN102" s="16" t="str">
        <f>IF(Wedstrijden!U96="x","B1","")</f>
        <v/>
      </c>
      <c r="BO102" s="16" t="e">
        <f>IF(Wedstrijden!#REF!="x","BB","")</f>
        <v>#REF!</v>
      </c>
      <c r="BP102" s="16" t="str">
        <f>IF(Wedstrijden!W96="x","B","")</f>
        <v/>
      </c>
      <c r="BQ102" s="16" t="str">
        <f>IF(Wedstrijden!X96="x","L1","")</f>
        <v/>
      </c>
      <c r="BR102" s="16" t="str">
        <f>IF(Wedstrijden!Y96="x","L2","")</f>
        <v/>
      </c>
      <c r="BS102" s="16" t="str">
        <f>IF(Wedstrijden!Z96="x","M1","")</f>
        <v/>
      </c>
      <c r="BT102" s="16" t="str">
        <f>IF(Wedstrijden!AA96="x","M2","")</f>
        <v/>
      </c>
      <c r="BU102" s="16" t="str">
        <f>IF(Wedstrijden!AB96="x","Z1","")</f>
        <v/>
      </c>
      <c r="BV102" s="16" t="str">
        <f>IF(Wedstrijden!AC96="x","Z2","")</f>
        <v/>
      </c>
      <c r="BW102" s="16">
        <f>IF(COUNTA(Wedstrijden!L96:T96)&lt;&gt;0,1,"")</f>
        <v>1</v>
      </c>
      <c r="BX102" s="16">
        <f t="shared" si="7"/>
        <v>1</v>
      </c>
      <c r="BY102" s="16" t="str">
        <f>IF(Wedstrijden!L96="x","BB","")</f>
        <v/>
      </c>
      <c r="BZ102" s="16" t="str">
        <f>IF(Wedstrijden!M96="x","B","")</f>
        <v>B</v>
      </c>
      <c r="CA102" s="16" t="str">
        <f>IF(Wedstrijden!N96="x","L1","")</f>
        <v>L1</v>
      </c>
      <c r="CB102" s="16" t="str">
        <f>IF(Wedstrijden!O96="x","L2","")</f>
        <v>L2</v>
      </c>
      <c r="CC102" s="16" t="str">
        <f>IF(Wedstrijden!P96="x","M1","")</f>
        <v/>
      </c>
      <c r="CD102" s="16" t="str">
        <f>IF(Wedstrijden!Q96="x","M2","")</f>
        <v/>
      </c>
      <c r="CE102" s="16" t="str">
        <f>IF(Wedstrijden!R96="x","Z1","")</f>
        <v/>
      </c>
      <c r="CF102" s="16" t="str">
        <f>IF(Wedstrijden!S96="x","Z2","")</f>
        <v/>
      </c>
      <c r="CG102" s="16" t="str">
        <f>IF(Wedstrijden!T96="x","ZZL","")</f>
        <v/>
      </c>
      <c r="CL102" s="16" t="str">
        <f>IF(COUNTA(Wedstrijden!AR96:BB96)&lt;&gt;0,2,"")</f>
        <v/>
      </c>
      <c r="CM102" s="16" t="str">
        <f t="shared" si="8"/>
        <v/>
      </c>
      <c r="CN102" s="16" t="str">
        <f>IF(Wedstrijden!AR96="x","AA","")</f>
        <v/>
      </c>
      <c r="CO102" s="16" t="str">
        <f>IF(Wedstrijden!AS96="x","A","")</f>
        <v/>
      </c>
      <c r="CP102" s="16" t="str">
        <f>IF(Wedstrijden!AT96="x","BB","")</f>
        <v/>
      </c>
      <c r="CQ102" s="16" t="str">
        <f>IF(Wedstrijden!AU96="x","B","")</f>
        <v/>
      </c>
      <c r="CR102" s="16" t="str">
        <f>IF(Wedstrijden!AV96="x","L","")</f>
        <v/>
      </c>
      <c r="CS102" s="16" t="str">
        <f>IF(Wedstrijden!AW96="x","M","")</f>
        <v/>
      </c>
      <c r="CT102" s="16" t="str">
        <f>IF(Wedstrijden!AX96="x","Z","")</f>
        <v/>
      </c>
      <c r="CU102" s="16" t="str">
        <f>IF(Wedstrijden!BB96="x","ZZ","")</f>
        <v/>
      </c>
      <c r="CV102" s="16" t="str">
        <f>IF(COUNTA(Wedstrijden!AI96:AP96)&lt;&gt;0,2,"")</f>
        <v/>
      </c>
      <c r="CW102" s="16" t="str">
        <f t="shared" si="9"/>
        <v/>
      </c>
      <c r="CX102" s="16" t="str">
        <f>IF(Wedstrijden!AI96="x","BB","")</f>
        <v/>
      </c>
      <c r="CY102" s="16" t="str">
        <f>IF(Wedstrijden!AJ96="x","B","")</f>
        <v/>
      </c>
      <c r="CZ102" s="16" t="str">
        <f>IF(Wedstrijden!AK96="x","L","")</f>
        <v/>
      </c>
      <c r="DA102" s="16" t="str">
        <f>IF(Wedstrijden!AL96="x","M","")</f>
        <v/>
      </c>
      <c r="DB102" s="16" t="str">
        <f>IF(Wedstrijden!AM96="x","Z","")</f>
        <v/>
      </c>
      <c r="DC102" s="16" t="str">
        <f>IF(Wedstrijden!AN96="x","ZZ","")</f>
        <v/>
      </c>
      <c r="DD102" s="16" t="str">
        <f>IF(Wedstrijden!AP96="x","1.40","")</f>
        <v/>
      </c>
      <c r="DE102" s="16" t="str">
        <f>IF(COUNTA(Wedstrijden!BC96:BE96)&lt;&gt;0,6,"")</f>
        <v/>
      </c>
      <c r="DF102" s="16" t="str">
        <f t="shared" si="10"/>
        <v/>
      </c>
      <c r="DG102" s="16" t="str">
        <f>IF(Wedstrijden!BC96="x","L","")</f>
        <v/>
      </c>
      <c r="DH102" s="16" t="str">
        <f>IF(Wedstrijden!BD96="x","M","")</f>
        <v/>
      </c>
      <c r="DI102" s="16" t="str">
        <f>IF(Wedstrijden!BE96="x","Z","")</f>
        <v/>
      </c>
      <c r="DJ102" s="16" t="str">
        <f>IF(Wedstrijden!BF96="x","Z","")</f>
        <v/>
      </c>
      <c r="DK102" s="16" t="str">
        <f>IF(COUNTA(Wedstrijden!BG96:BI96)&lt;&gt;0,6,"")</f>
        <v/>
      </c>
      <c r="DL102" s="16" t="str">
        <f t="shared" si="11"/>
        <v/>
      </c>
      <c r="DM102" s="16" t="str">
        <f>IF(Wedstrijden!BG96="x","L","")</f>
        <v/>
      </c>
      <c r="DN102" s="16" t="str">
        <f>IF(Wedstrijden!BH96="x","M","")</f>
        <v/>
      </c>
      <c r="DO102" s="16" t="str">
        <f>IF(Wedstrijden!BI96="x","Z","")</f>
        <v/>
      </c>
      <c r="DP102" s="16" t="str">
        <f>IF(Wedstrijden!BJ96="x","Z","")</f>
        <v/>
      </c>
    </row>
    <row r="103" spans="1:120" ht="14.4" x14ac:dyDescent="0.3">
      <c r="A103" s="18" t="str">
        <f>Wedstrijden!A97</f>
        <v>23-5-2025</v>
      </c>
      <c r="B103" s="16" t="str">
        <f>IFERROR(VLOOKUP(Wedstrijden!#REF!,#REF!,2,FALSE),"")</f>
        <v/>
      </c>
      <c r="C103" s="16" t="str">
        <f>Wedstrijden!E97</f>
        <v>Licenties Wedstrijdorganisaties Friesland Kring</v>
      </c>
      <c r="D103" s="16" t="str">
        <f>IFERROR(VLOOKUP(Wedstrijden!#REF!,#REF!,2,FALSE),"")</f>
        <v/>
      </c>
      <c r="E103" s="16" t="str">
        <f>IFERROR(VLOOKUP(Wedstrijden!#REF!,#REF!,5,FALSE),"")</f>
        <v/>
      </c>
      <c r="F103" s="16" t="e">
        <f>IF(Wedstrijden!#REF!&lt;&gt;"",Wedstrijden!#REF!,"")</f>
        <v>#REF!</v>
      </c>
      <c r="G103" s="16" t="e">
        <f>IF(Wedstrijden!#REF!="Indoor",1,0)</f>
        <v>#REF!</v>
      </c>
      <c r="H103" s="16" t="e">
        <f>Wedstrijden!#REF!</f>
        <v>#REF!</v>
      </c>
      <c r="I103" s="16" t="e">
        <f>IF(Wedstrijden!#REF!="Nee",0,IF(Wedstrijden!#REF!="Ja",1,""))</f>
        <v>#REF!</v>
      </c>
      <c r="J103" s="16" t="e">
        <f>IF(Wedstrijden!#REF!&lt;&gt;"",Wedstrijden!#REF!,"")</f>
        <v>#REF!</v>
      </c>
      <c r="BJ103" s="16" t="str">
        <f>IF(COUNTA(Wedstrijden!U97:AC97)&lt;&gt;0,1,"")</f>
        <v/>
      </c>
      <c r="BK103" s="16" t="str">
        <f t="shared" si="6"/>
        <v/>
      </c>
      <c r="BL103" s="16" t="e">
        <f>IF(Wedstrijden!#REF!="x","AA","")</f>
        <v>#REF!</v>
      </c>
      <c r="BM103" s="16" t="e">
        <f>IF(Wedstrijden!#REF!="x","A","")</f>
        <v>#REF!</v>
      </c>
      <c r="BN103" s="16" t="str">
        <f>IF(Wedstrijden!U97="x","B1","")</f>
        <v/>
      </c>
      <c r="BO103" s="16" t="e">
        <f>IF(Wedstrijden!#REF!="x","BB","")</f>
        <v>#REF!</v>
      </c>
      <c r="BP103" s="16" t="str">
        <f>IF(Wedstrijden!W97="x","B","")</f>
        <v/>
      </c>
      <c r="BQ103" s="16" t="str">
        <f>IF(Wedstrijden!X97="x","L1","")</f>
        <v/>
      </c>
      <c r="BR103" s="16" t="str">
        <f>IF(Wedstrijden!Y97="x","L2","")</f>
        <v/>
      </c>
      <c r="BS103" s="16" t="str">
        <f>IF(Wedstrijden!Z97="x","M1","")</f>
        <v/>
      </c>
      <c r="BT103" s="16" t="str">
        <f>IF(Wedstrijden!AA97="x","M2","")</f>
        <v/>
      </c>
      <c r="BU103" s="16" t="str">
        <f>IF(Wedstrijden!AB97="x","Z1","")</f>
        <v/>
      </c>
      <c r="BV103" s="16" t="str">
        <f>IF(Wedstrijden!AC97="x","Z2","")</f>
        <v/>
      </c>
      <c r="BW103" s="16" t="str">
        <f>IF(COUNTA(Wedstrijden!L97:T97)&lt;&gt;0,1,"")</f>
        <v/>
      </c>
      <c r="BX103" s="16" t="str">
        <f t="shared" si="7"/>
        <v/>
      </c>
      <c r="BY103" s="16" t="str">
        <f>IF(Wedstrijden!L97="x","BB","")</f>
        <v/>
      </c>
      <c r="BZ103" s="16" t="str">
        <f>IF(Wedstrijden!M97="x","B","")</f>
        <v/>
      </c>
      <c r="CA103" s="16" t="str">
        <f>IF(Wedstrijden!N97="x","L1","")</f>
        <v/>
      </c>
      <c r="CB103" s="16" t="str">
        <f>IF(Wedstrijden!O97="x","L2","")</f>
        <v/>
      </c>
      <c r="CC103" s="16" t="str">
        <f>IF(Wedstrijden!P97="x","M1","")</f>
        <v/>
      </c>
      <c r="CD103" s="16" t="str">
        <f>IF(Wedstrijden!Q97="x","M2","")</f>
        <v/>
      </c>
      <c r="CE103" s="16" t="str">
        <f>IF(Wedstrijden!R97="x","Z1","")</f>
        <v/>
      </c>
      <c r="CF103" s="16" t="str">
        <f>IF(Wedstrijden!S97="x","Z2","")</f>
        <v/>
      </c>
      <c r="CG103" s="16" t="str">
        <f>IF(Wedstrijden!T97="x","ZZL","")</f>
        <v/>
      </c>
      <c r="CL103" s="16">
        <f>IF(COUNTA(Wedstrijden!AR97:BB97)&lt;&gt;0,2,"")</f>
        <v>2</v>
      </c>
      <c r="CM103" s="16">
        <f t="shared" si="8"/>
        <v>2</v>
      </c>
      <c r="CN103" s="16" t="str">
        <f>IF(Wedstrijden!AR97="x","AA","")</f>
        <v/>
      </c>
      <c r="CO103" s="16" t="str">
        <f>IF(Wedstrijden!AS97="x","A","")</f>
        <v>A</v>
      </c>
      <c r="CP103" s="16" t="str">
        <f>IF(Wedstrijden!AT97="x","BB","")</f>
        <v>BB</v>
      </c>
      <c r="CQ103" s="16" t="str">
        <f>IF(Wedstrijden!AU97="x","B","")</f>
        <v>B</v>
      </c>
      <c r="CR103" s="16" t="str">
        <f>IF(Wedstrijden!AV97="x","L","")</f>
        <v>L</v>
      </c>
      <c r="CS103" s="16" t="str">
        <f>IF(Wedstrijden!AW97="x","M","")</f>
        <v>M</v>
      </c>
      <c r="CT103" s="16" t="str">
        <f>IF(Wedstrijden!AX97="x","Z","")</f>
        <v>Z</v>
      </c>
      <c r="CU103" s="16" t="str">
        <f>IF(Wedstrijden!BB97="x","ZZ","")</f>
        <v>ZZ</v>
      </c>
      <c r="CV103" s="16">
        <f>IF(COUNTA(Wedstrijden!AI97:AP97)&lt;&gt;0,2,"")</f>
        <v>2</v>
      </c>
      <c r="CW103" s="16">
        <f t="shared" si="9"/>
        <v>1</v>
      </c>
      <c r="CX103" s="16" t="str">
        <f>IF(Wedstrijden!AI97="x","BB","")</f>
        <v>BB</v>
      </c>
      <c r="CY103" s="16" t="str">
        <f>IF(Wedstrijden!AJ97="x","B","")</f>
        <v>B</v>
      </c>
      <c r="CZ103" s="16" t="str">
        <f>IF(Wedstrijden!AK97="x","L","")</f>
        <v>L</v>
      </c>
      <c r="DA103" s="16" t="str">
        <f>IF(Wedstrijden!AL97="x","M","")</f>
        <v>M</v>
      </c>
      <c r="DB103" s="16" t="str">
        <f>IF(Wedstrijden!AM97="x","Z","")</f>
        <v/>
      </c>
      <c r="DC103" s="16" t="str">
        <f>IF(Wedstrijden!AN97="x","ZZ","")</f>
        <v/>
      </c>
      <c r="DD103" s="16" t="str">
        <f>IF(Wedstrijden!AP97="x","1.40","")</f>
        <v/>
      </c>
      <c r="DE103" s="16" t="str">
        <f>IF(COUNTA(Wedstrijden!BC97:BE97)&lt;&gt;0,6,"")</f>
        <v/>
      </c>
      <c r="DF103" s="16" t="str">
        <f t="shared" si="10"/>
        <v/>
      </c>
      <c r="DG103" s="16" t="str">
        <f>IF(Wedstrijden!BC97="x","L","")</f>
        <v/>
      </c>
      <c r="DH103" s="16" t="str">
        <f>IF(Wedstrijden!BD97="x","M","")</f>
        <v/>
      </c>
      <c r="DI103" s="16" t="str">
        <f>IF(Wedstrijden!BE97="x","Z","")</f>
        <v/>
      </c>
      <c r="DJ103" s="16" t="str">
        <f>IF(Wedstrijden!BF97="x","Z","")</f>
        <v/>
      </c>
      <c r="DK103" s="16" t="str">
        <f>IF(COUNTA(Wedstrijden!BG97:BI97)&lt;&gt;0,6,"")</f>
        <v/>
      </c>
      <c r="DL103" s="16" t="str">
        <f t="shared" si="11"/>
        <v/>
      </c>
      <c r="DM103" s="16" t="str">
        <f>IF(Wedstrijden!BG97="x","L","")</f>
        <v/>
      </c>
      <c r="DN103" s="16" t="str">
        <f>IF(Wedstrijden!BH97="x","M","")</f>
        <v/>
      </c>
      <c r="DO103" s="16" t="str">
        <f>IF(Wedstrijden!BI97="x","Z","")</f>
        <v/>
      </c>
      <c r="DP103" s="16" t="str">
        <f>IF(Wedstrijden!BJ97="x","Z","")</f>
        <v/>
      </c>
    </row>
    <row r="104" spans="1:120" ht="14.4" x14ac:dyDescent="0.3">
      <c r="A104" s="18" t="str">
        <f>Wedstrijden!A98</f>
        <v>24-5-2025</v>
      </c>
      <c r="B104" s="16" t="str">
        <f>IFERROR(VLOOKUP(Wedstrijden!#REF!,#REF!,2,FALSE),"")</f>
        <v/>
      </c>
      <c r="C104" s="16" t="str">
        <f>Wedstrijden!E98</f>
        <v>Licenties Wedstrijdorganisaties Friesland Kring</v>
      </c>
      <c r="D104" s="16" t="str">
        <f>IFERROR(VLOOKUP(Wedstrijden!#REF!,#REF!,2,FALSE),"")</f>
        <v/>
      </c>
      <c r="E104" s="16" t="str">
        <f>IFERROR(VLOOKUP(Wedstrijden!#REF!,#REF!,5,FALSE),"")</f>
        <v/>
      </c>
      <c r="F104" s="16" t="e">
        <f>IF(Wedstrijden!#REF!&lt;&gt;"",Wedstrijden!#REF!,"")</f>
        <v>#REF!</v>
      </c>
      <c r="G104" s="16" t="e">
        <f>IF(Wedstrijden!#REF!="Indoor",1,0)</f>
        <v>#REF!</v>
      </c>
      <c r="H104" s="16" t="e">
        <f>Wedstrijden!#REF!</f>
        <v>#REF!</v>
      </c>
      <c r="I104" s="16" t="e">
        <f>IF(Wedstrijden!#REF!="Nee",0,IF(Wedstrijden!#REF!="Ja",1,""))</f>
        <v>#REF!</v>
      </c>
      <c r="J104" s="16" t="e">
        <f>IF(Wedstrijden!#REF!&lt;&gt;"",Wedstrijden!#REF!,"")</f>
        <v>#REF!</v>
      </c>
      <c r="BJ104" s="16">
        <f>IF(COUNTA(Wedstrijden!U98:AC98)&lt;&gt;0,1,"")</f>
        <v>1</v>
      </c>
      <c r="BK104" s="16">
        <f t="shared" si="6"/>
        <v>2</v>
      </c>
      <c r="BL104" s="16" t="e">
        <f>IF(Wedstrijden!#REF!="x","AA","")</f>
        <v>#REF!</v>
      </c>
      <c r="BM104" s="16" t="e">
        <f>IF(Wedstrijden!#REF!="x","A","")</f>
        <v>#REF!</v>
      </c>
      <c r="BN104" s="16" t="str">
        <f>IF(Wedstrijden!U98="x","B1","")</f>
        <v/>
      </c>
      <c r="BO104" s="16" t="e">
        <f>IF(Wedstrijden!#REF!="x","BB","")</f>
        <v>#REF!</v>
      </c>
      <c r="BP104" s="16" t="str">
        <f>IF(Wedstrijden!W98="x","B","")</f>
        <v>B</v>
      </c>
      <c r="BQ104" s="16" t="str">
        <f>IF(Wedstrijden!X98="x","L1","")</f>
        <v>L1</v>
      </c>
      <c r="BR104" s="16" t="str">
        <f>IF(Wedstrijden!Y98="x","L2","")</f>
        <v>L2</v>
      </c>
      <c r="BS104" s="16" t="str">
        <f>IF(Wedstrijden!Z98="x","M1","")</f>
        <v>M1</v>
      </c>
      <c r="BT104" s="16" t="str">
        <f>IF(Wedstrijden!AA98="x","M2","")</f>
        <v>M2</v>
      </c>
      <c r="BU104" s="16" t="str">
        <f>IF(Wedstrijden!AB98="x","Z1","")</f>
        <v>Z1</v>
      </c>
      <c r="BV104" s="16" t="str">
        <f>IF(Wedstrijden!AC98="x","Z2","")</f>
        <v>Z2</v>
      </c>
      <c r="BW104" s="16">
        <f>IF(COUNTA(Wedstrijden!L98:T98)&lt;&gt;0,1,"")</f>
        <v>1</v>
      </c>
      <c r="BX104" s="16">
        <f t="shared" si="7"/>
        <v>1</v>
      </c>
      <c r="BY104" s="16" t="str">
        <f>IF(Wedstrijden!L98="x","BB","")</f>
        <v>BB</v>
      </c>
      <c r="BZ104" s="16" t="str">
        <f>IF(Wedstrijden!M98="x","B","")</f>
        <v>B</v>
      </c>
      <c r="CA104" s="16" t="str">
        <f>IF(Wedstrijden!N98="x","L1","")</f>
        <v>L1</v>
      </c>
      <c r="CB104" s="16" t="str">
        <f>IF(Wedstrijden!O98="x","L2","")</f>
        <v>L2</v>
      </c>
      <c r="CC104" s="16" t="str">
        <f>IF(Wedstrijden!P98="x","M1","")</f>
        <v>M1</v>
      </c>
      <c r="CD104" s="16" t="str">
        <f>IF(Wedstrijden!Q98="x","M2","")</f>
        <v>M2</v>
      </c>
      <c r="CE104" s="16" t="str">
        <f>IF(Wedstrijden!R98="x","Z1","")</f>
        <v>Z1</v>
      </c>
      <c r="CF104" s="16" t="str">
        <f>IF(Wedstrijden!S98="x","Z2","")</f>
        <v>Z2</v>
      </c>
      <c r="CG104" s="16" t="str">
        <f>IF(Wedstrijden!T98="x","ZZL","")</f>
        <v>ZZL</v>
      </c>
      <c r="CL104" s="16" t="str">
        <f>IF(COUNTA(Wedstrijden!AR98:BB98)&lt;&gt;0,2,"")</f>
        <v/>
      </c>
      <c r="CM104" s="16" t="str">
        <f t="shared" si="8"/>
        <v/>
      </c>
      <c r="CN104" s="16" t="str">
        <f>IF(Wedstrijden!AR98="x","AA","")</f>
        <v/>
      </c>
      <c r="CO104" s="16" t="str">
        <f>IF(Wedstrijden!AS98="x","A","")</f>
        <v/>
      </c>
      <c r="CP104" s="16" t="str">
        <f>IF(Wedstrijden!AT98="x","BB","")</f>
        <v/>
      </c>
      <c r="CQ104" s="16" t="str">
        <f>IF(Wedstrijden!AU98="x","B","")</f>
        <v/>
      </c>
      <c r="CR104" s="16" t="str">
        <f>IF(Wedstrijden!AV98="x","L","")</f>
        <v/>
      </c>
      <c r="CS104" s="16" t="str">
        <f>IF(Wedstrijden!AW98="x","M","")</f>
        <v/>
      </c>
      <c r="CT104" s="16" t="str">
        <f>IF(Wedstrijden!AX98="x","Z","")</f>
        <v/>
      </c>
      <c r="CU104" s="16" t="str">
        <f>IF(Wedstrijden!BB98="x","ZZ","")</f>
        <v/>
      </c>
      <c r="CV104" s="16" t="str">
        <f>IF(COUNTA(Wedstrijden!AI98:AP98)&lt;&gt;0,2,"")</f>
        <v/>
      </c>
      <c r="CW104" s="16" t="str">
        <f t="shared" si="9"/>
        <v/>
      </c>
      <c r="CX104" s="16" t="str">
        <f>IF(Wedstrijden!AI98="x","BB","")</f>
        <v/>
      </c>
      <c r="CY104" s="16" t="str">
        <f>IF(Wedstrijden!AJ98="x","B","")</f>
        <v/>
      </c>
      <c r="CZ104" s="16" t="str">
        <f>IF(Wedstrijden!AK98="x","L","")</f>
        <v/>
      </c>
      <c r="DA104" s="16" t="str">
        <f>IF(Wedstrijden!AL98="x","M","")</f>
        <v/>
      </c>
      <c r="DB104" s="16" t="str">
        <f>IF(Wedstrijden!AM98="x","Z","")</f>
        <v/>
      </c>
      <c r="DC104" s="16" t="str">
        <f>IF(Wedstrijden!AN98="x","ZZ","")</f>
        <v/>
      </c>
      <c r="DD104" s="16" t="str">
        <f>IF(Wedstrijden!AP98="x","1.40","")</f>
        <v/>
      </c>
      <c r="DE104" s="16" t="str">
        <f>IF(COUNTA(Wedstrijden!BC98:BE98)&lt;&gt;0,6,"")</f>
        <v/>
      </c>
      <c r="DF104" s="16" t="str">
        <f t="shared" si="10"/>
        <v/>
      </c>
      <c r="DG104" s="16" t="str">
        <f>IF(Wedstrijden!BC98="x","L","")</f>
        <v/>
      </c>
      <c r="DH104" s="16" t="str">
        <f>IF(Wedstrijden!BD98="x","M","")</f>
        <v/>
      </c>
      <c r="DI104" s="16" t="str">
        <f>IF(Wedstrijden!BE98="x","Z","")</f>
        <v/>
      </c>
      <c r="DJ104" s="16" t="str">
        <f>IF(Wedstrijden!BF98="x","Z","")</f>
        <v/>
      </c>
      <c r="DK104" s="16" t="str">
        <f>IF(COUNTA(Wedstrijden!BG98:BI98)&lt;&gt;0,6,"")</f>
        <v/>
      </c>
      <c r="DL104" s="16" t="str">
        <f t="shared" si="11"/>
        <v/>
      </c>
      <c r="DM104" s="16" t="str">
        <f>IF(Wedstrijden!BG98="x","L","")</f>
        <v/>
      </c>
      <c r="DN104" s="16" t="str">
        <f>IF(Wedstrijden!BH98="x","M","")</f>
        <v/>
      </c>
      <c r="DO104" s="16" t="str">
        <f>IF(Wedstrijden!BI98="x","Z","")</f>
        <v/>
      </c>
      <c r="DP104" s="16" t="str">
        <f>IF(Wedstrijden!BJ98="x","Z","")</f>
        <v/>
      </c>
    </row>
    <row r="105" spans="1:120" ht="14.4" x14ac:dyDescent="0.3">
      <c r="A105" s="18" t="str">
        <f>Wedstrijden!A99</f>
        <v>24-5-2025</v>
      </c>
      <c r="B105" s="16" t="str">
        <f>IFERROR(VLOOKUP(Wedstrijden!#REF!,#REF!,2,FALSE),"")</f>
        <v/>
      </c>
      <c r="C105" s="16" t="str">
        <f>Wedstrijden!E99</f>
        <v>KNHS Kring Tusken Waad En Klif</v>
      </c>
      <c r="D105" s="16" t="str">
        <f>IFERROR(VLOOKUP(Wedstrijden!#REF!,#REF!,2,FALSE),"")</f>
        <v/>
      </c>
      <c r="E105" s="16" t="str">
        <f>IFERROR(VLOOKUP(Wedstrijden!#REF!,#REF!,5,FALSE),"")</f>
        <v/>
      </c>
      <c r="F105" s="16" t="e">
        <f>IF(Wedstrijden!#REF!&lt;&gt;"",Wedstrijden!#REF!,"")</f>
        <v>#REF!</v>
      </c>
      <c r="G105" s="16" t="e">
        <f>IF(Wedstrijden!#REF!="Indoor",1,0)</f>
        <v>#REF!</v>
      </c>
      <c r="H105" s="16" t="e">
        <f>Wedstrijden!#REF!</f>
        <v>#REF!</v>
      </c>
      <c r="I105" s="16" t="e">
        <f>IF(Wedstrijden!#REF!="Nee",0,IF(Wedstrijden!#REF!="Ja",1,""))</f>
        <v>#REF!</v>
      </c>
      <c r="J105" s="16" t="e">
        <f>IF(Wedstrijden!#REF!&lt;&gt;"",Wedstrijden!#REF!,"")</f>
        <v>#REF!</v>
      </c>
      <c r="BJ105" s="16" t="str">
        <f>IF(COUNTA(Wedstrijden!U99:AC99)&lt;&gt;0,1,"")</f>
        <v/>
      </c>
      <c r="BK105" s="16" t="str">
        <f t="shared" si="6"/>
        <v/>
      </c>
      <c r="BL105" s="16" t="e">
        <f>IF(Wedstrijden!#REF!="x","AA","")</f>
        <v>#REF!</v>
      </c>
      <c r="BM105" s="16" t="e">
        <f>IF(Wedstrijden!#REF!="x","A","")</f>
        <v>#REF!</v>
      </c>
      <c r="BN105" s="16" t="str">
        <f>IF(Wedstrijden!U99="x","B1","")</f>
        <v/>
      </c>
      <c r="BO105" s="16" t="e">
        <f>IF(Wedstrijden!#REF!="x","BB","")</f>
        <v>#REF!</v>
      </c>
      <c r="BP105" s="16" t="str">
        <f>IF(Wedstrijden!W99="x","B","")</f>
        <v/>
      </c>
      <c r="BQ105" s="16" t="str">
        <f>IF(Wedstrijden!X99="x","L1","")</f>
        <v/>
      </c>
      <c r="BR105" s="16" t="str">
        <f>IF(Wedstrijden!Y99="x","L2","")</f>
        <v/>
      </c>
      <c r="BS105" s="16" t="str">
        <f>IF(Wedstrijden!Z99="x","M1","")</f>
        <v/>
      </c>
      <c r="BT105" s="16" t="str">
        <f>IF(Wedstrijden!AA99="x","M2","")</f>
        <v/>
      </c>
      <c r="BU105" s="16" t="str">
        <f>IF(Wedstrijden!AB99="x","Z1","")</f>
        <v/>
      </c>
      <c r="BV105" s="16" t="str">
        <f>IF(Wedstrijden!AC99="x","Z2","")</f>
        <v/>
      </c>
      <c r="BW105" s="16">
        <f>IF(COUNTA(Wedstrijden!L99:T99)&lt;&gt;0,1,"")</f>
        <v>1</v>
      </c>
      <c r="BX105" s="16">
        <f t="shared" si="7"/>
        <v>1</v>
      </c>
      <c r="BY105" s="16" t="str">
        <f>IF(Wedstrijden!L99="x","BB","")</f>
        <v/>
      </c>
      <c r="BZ105" s="16" t="str">
        <f>IF(Wedstrijden!M99="x","B","")</f>
        <v>B</v>
      </c>
      <c r="CA105" s="16" t="str">
        <f>IF(Wedstrijden!N99="x","L1","")</f>
        <v>L1</v>
      </c>
      <c r="CB105" s="16" t="str">
        <f>IF(Wedstrijden!O99="x","L2","")</f>
        <v>L2</v>
      </c>
      <c r="CC105" s="16" t="str">
        <f>IF(Wedstrijden!P99="x","M1","")</f>
        <v/>
      </c>
      <c r="CD105" s="16" t="str">
        <f>IF(Wedstrijden!Q99="x","M2","")</f>
        <v/>
      </c>
      <c r="CE105" s="16" t="str">
        <f>IF(Wedstrijden!R99="x","Z1","")</f>
        <v/>
      </c>
      <c r="CF105" s="16" t="str">
        <f>IF(Wedstrijden!S99="x","Z2","")</f>
        <v/>
      </c>
      <c r="CG105" s="16" t="str">
        <f>IF(Wedstrijden!T99="x","ZZL","")</f>
        <v/>
      </c>
      <c r="CL105" s="16" t="str">
        <f>IF(COUNTA(Wedstrijden!AR99:BB99)&lt;&gt;0,2,"")</f>
        <v/>
      </c>
      <c r="CM105" s="16" t="str">
        <f t="shared" si="8"/>
        <v/>
      </c>
      <c r="CN105" s="16" t="str">
        <f>IF(Wedstrijden!AR99="x","AA","")</f>
        <v/>
      </c>
      <c r="CO105" s="16" t="str">
        <f>IF(Wedstrijden!AS99="x","A","")</f>
        <v/>
      </c>
      <c r="CP105" s="16" t="str">
        <f>IF(Wedstrijden!AT99="x","BB","")</f>
        <v/>
      </c>
      <c r="CQ105" s="16" t="str">
        <f>IF(Wedstrijden!AU99="x","B","")</f>
        <v/>
      </c>
      <c r="CR105" s="16" t="str">
        <f>IF(Wedstrijden!AV99="x","L","")</f>
        <v/>
      </c>
      <c r="CS105" s="16" t="str">
        <f>IF(Wedstrijden!AW99="x","M","")</f>
        <v/>
      </c>
      <c r="CT105" s="16" t="str">
        <f>IF(Wedstrijden!AX99="x","Z","")</f>
        <v/>
      </c>
      <c r="CU105" s="16" t="str">
        <f>IF(Wedstrijden!BB99="x","ZZ","")</f>
        <v/>
      </c>
      <c r="CV105" s="16" t="str">
        <f>IF(COUNTA(Wedstrijden!AI99:AP99)&lt;&gt;0,2,"")</f>
        <v/>
      </c>
      <c r="CW105" s="16" t="str">
        <f t="shared" si="9"/>
        <v/>
      </c>
      <c r="CX105" s="16" t="str">
        <f>IF(Wedstrijden!AI99="x","BB","")</f>
        <v/>
      </c>
      <c r="CY105" s="16" t="str">
        <f>IF(Wedstrijden!AJ99="x","B","")</f>
        <v/>
      </c>
      <c r="CZ105" s="16" t="str">
        <f>IF(Wedstrijden!AK99="x","L","")</f>
        <v/>
      </c>
      <c r="DA105" s="16" t="str">
        <f>IF(Wedstrijden!AL99="x","M","")</f>
        <v/>
      </c>
      <c r="DB105" s="16" t="str">
        <f>IF(Wedstrijden!AM99="x","Z","")</f>
        <v/>
      </c>
      <c r="DC105" s="16" t="str">
        <f>IF(Wedstrijden!AN99="x","ZZ","")</f>
        <v/>
      </c>
      <c r="DD105" s="16" t="str">
        <f>IF(Wedstrijden!AP99="x","1.40","")</f>
        <v/>
      </c>
      <c r="DE105" s="16" t="str">
        <f>IF(COUNTA(Wedstrijden!BC99:BE99)&lt;&gt;0,6,"")</f>
        <v/>
      </c>
      <c r="DF105" s="16" t="str">
        <f t="shared" si="10"/>
        <v/>
      </c>
      <c r="DG105" s="16" t="str">
        <f>IF(Wedstrijden!BC99="x","L","")</f>
        <v/>
      </c>
      <c r="DH105" s="16" t="str">
        <f>IF(Wedstrijden!BD99="x","M","")</f>
        <v/>
      </c>
      <c r="DI105" s="16" t="str">
        <f>IF(Wedstrijden!BE99="x","Z","")</f>
        <v/>
      </c>
      <c r="DJ105" s="16" t="str">
        <f>IF(Wedstrijden!BF99="x","Z","")</f>
        <v/>
      </c>
      <c r="DK105" s="16" t="str">
        <f>IF(COUNTA(Wedstrijden!BG99:BI99)&lt;&gt;0,6,"")</f>
        <v/>
      </c>
      <c r="DL105" s="16" t="str">
        <f t="shared" si="11"/>
        <v/>
      </c>
      <c r="DM105" s="16" t="str">
        <f>IF(Wedstrijden!BG99="x","L","")</f>
        <v/>
      </c>
      <c r="DN105" s="16" t="str">
        <f>IF(Wedstrijden!BH99="x","M","")</f>
        <v/>
      </c>
      <c r="DO105" s="16" t="str">
        <f>IF(Wedstrijden!BI99="x","Z","")</f>
        <v/>
      </c>
      <c r="DP105" s="16" t="str">
        <f>IF(Wedstrijden!BJ99="x","Z","")</f>
        <v/>
      </c>
    </row>
    <row r="106" spans="1:120" ht="14.4" x14ac:dyDescent="0.3">
      <c r="A106" s="18" t="str">
        <f>Wedstrijden!A100</f>
        <v>24-5-2025</v>
      </c>
      <c r="B106" s="16" t="str">
        <f>IFERROR(VLOOKUP(Wedstrijden!#REF!,#REF!,2,FALSE),"")</f>
        <v/>
      </c>
      <c r="C106" s="16" t="str">
        <f>Wedstrijden!E100</f>
        <v>KNHS Kring De Drie Stromen</v>
      </c>
      <c r="D106" s="16" t="str">
        <f>IFERROR(VLOOKUP(Wedstrijden!#REF!,#REF!,2,FALSE),"")</f>
        <v/>
      </c>
      <c r="E106" s="16" t="str">
        <f>IFERROR(VLOOKUP(Wedstrijden!#REF!,#REF!,5,FALSE),"")</f>
        <v/>
      </c>
      <c r="F106" s="16" t="e">
        <f>IF(Wedstrijden!#REF!&lt;&gt;"",Wedstrijden!#REF!,"")</f>
        <v>#REF!</v>
      </c>
      <c r="G106" s="16" t="e">
        <f>IF(Wedstrijden!#REF!="Indoor",1,0)</f>
        <v>#REF!</v>
      </c>
      <c r="H106" s="16" t="e">
        <f>Wedstrijden!#REF!</f>
        <v>#REF!</v>
      </c>
      <c r="I106" s="16" t="e">
        <f>IF(Wedstrijden!#REF!="Nee",0,IF(Wedstrijden!#REF!="Ja",1,""))</f>
        <v>#REF!</v>
      </c>
      <c r="J106" s="16" t="e">
        <f>IF(Wedstrijden!#REF!&lt;&gt;"",Wedstrijden!#REF!,"")</f>
        <v>#REF!</v>
      </c>
      <c r="BJ106" s="16" t="str">
        <f>IF(COUNTA(Wedstrijden!U100:AC100)&lt;&gt;0,1,"")</f>
        <v/>
      </c>
      <c r="BK106" s="16" t="str">
        <f t="shared" si="6"/>
        <v/>
      </c>
      <c r="BL106" s="16" t="e">
        <f>IF(Wedstrijden!#REF!="x","AA","")</f>
        <v>#REF!</v>
      </c>
      <c r="BM106" s="16" t="e">
        <f>IF(Wedstrijden!#REF!="x","A","")</f>
        <v>#REF!</v>
      </c>
      <c r="BN106" s="16" t="str">
        <f>IF(Wedstrijden!U100="x","B1","")</f>
        <v/>
      </c>
      <c r="BO106" s="16" t="e">
        <f>IF(Wedstrijden!#REF!="x","BB","")</f>
        <v>#REF!</v>
      </c>
      <c r="BP106" s="16" t="str">
        <f>IF(Wedstrijden!W100="x","B","")</f>
        <v/>
      </c>
      <c r="BQ106" s="16" t="str">
        <f>IF(Wedstrijden!X100="x","L1","")</f>
        <v/>
      </c>
      <c r="BR106" s="16" t="str">
        <f>IF(Wedstrijden!Y100="x","L2","")</f>
        <v/>
      </c>
      <c r="BS106" s="16" t="str">
        <f>IF(Wedstrijden!Z100="x","M1","")</f>
        <v/>
      </c>
      <c r="BT106" s="16" t="str">
        <f>IF(Wedstrijden!AA100="x","M2","")</f>
        <v/>
      </c>
      <c r="BU106" s="16" t="str">
        <f>IF(Wedstrijden!AB100="x","Z1","")</f>
        <v/>
      </c>
      <c r="BV106" s="16" t="str">
        <f>IF(Wedstrijden!AC100="x","Z2","")</f>
        <v/>
      </c>
      <c r="BW106" s="16">
        <f>IF(COUNTA(Wedstrijden!L100:T100)&lt;&gt;0,1,"")</f>
        <v>1</v>
      </c>
      <c r="BX106" s="16">
        <f t="shared" si="7"/>
        <v>1</v>
      </c>
      <c r="BY106" s="16" t="str">
        <f>IF(Wedstrijden!L100="x","BB","")</f>
        <v/>
      </c>
      <c r="BZ106" s="16" t="str">
        <f>IF(Wedstrijden!M100="x","B","")</f>
        <v>B</v>
      </c>
      <c r="CA106" s="16" t="str">
        <f>IF(Wedstrijden!N100="x","L1","")</f>
        <v>L1</v>
      </c>
      <c r="CB106" s="16" t="str">
        <f>IF(Wedstrijden!O100="x","L2","")</f>
        <v>L2</v>
      </c>
      <c r="CC106" s="16" t="str">
        <f>IF(Wedstrijden!P100="x","M1","")</f>
        <v>M1</v>
      </c>
      <c r="CD106" s="16" t="str">
        <f>IF(Wedstrijden!Q100="x","M2","")</f>
        <v>M2</v>
      </c>
      <c r="CE106" s="16" t="str">
        <f>IF(Wedstrijden!R100="x","Z1","")</f>
        <v>Z1</v>
      </c>
      <c r="CF106" s="16" t="str">
        <f>IF(Wedstrijden!S100="x","Z2","")</f>
        <v>Z2</v>
      </c>
      <c r="CG106" s="16" t="str">
        <f>IF(Wedstrijden!T100="x","ZZL","")</f>
        <v>ZZL</v>
      </c>
      <c r="CL106" s="16" t="str">
        <f>IF(COUNTA(Wedstrijden!AR100:BB100)&lt;&gt;0,2,"")</f>
        <v/>
      </c>
      <c r="CM106" s="16" t="str">
        <f t="shared" si="8"/>
        <v/>
      </c>
      <c r="CN106" s="16" t="str">
        <f>IF(Wedstrijden!AR100="x","AA","")</f>
        <v/>
      </c>
      <c r="CO106" s="16" t="str">
        <f>IF(Wedstrijden!AS100="x","A","")</f>
        <v/>
      </c>
      <c r="CP106" s="16" t="str">
        <f>IF(Wedstrijden!AT100="x","BB","")</f>
        <v/>
      </c>
      <c r="CQ106" s="16" t="str">
        <f>IF(Wedstrijden!AU100="x","B","")</f>
        <v/>
      </c>
      <c r="CR106" s="16" t="str">
        <f>IF(Wedstrijden!AV100="x","L","")</f>
        <v/>
      </c>
      <c r="CS106" s="16" t="str">
        <f>IF(Wedstrijden!AW100="x","M","")</f>
        <v/>
      </c>
      <c r="CT106" s="16" t="str">
        <f>IF(Wedstrijden!AX100="x","Z","")</f>
        <v/>
      </c>
      <c r="CU106" s="16" t="str">
        <f>IF(Wedstrijden!BB100="x","ZZ","")</f>
        <v/>
      </c>
      <c r="CV106" s="16" t="str">
        <f>IF(COUNTA(Wedstrijden!AI100:AP100)&lt;&gt;0,2,"")</f>
        <v/>
      </c>
      <c r="CW106" s="16" t="str">
        <f t="shared" si="9"/>
        <v/>
      </c>
      <c r="CX106" s="16" t="str">
        <f>IF(Wedstrijden!AI100="x","BB","")</f>
        <v/>
      </c>
      <c r="CY106" s="16" t="str">
        <f>IF(Wedstrijden!AJ100="x","B","")</f>
        <v/>
      </c>
      <c r="CZ106" s="16" t="str">
        <f>IF(Wedstrijden!AK100="x","L","")</f>
        <v/>
      </c>
      <c r="DA106" s="16" t="str">
        <f>IF(Wedstrijden!AL100="x","M","")</f>
        <v/>
      </c>
      <c r="DB106" s="16" t="str">
        <f>IF(Wedstrijden!AM100="x","Z","")</f>
        <v/>
      </c>
      <c r="DC106" s="16" t="str">
        <f>IF(Wedstrijden!AN100="x","ZZ","")</f>
        <v/>
      </c>
      <c r="DD106" s="16" t="str">
        <f>IF(Wedstrijden!AP100="x","1.40","")</f>
        <v/>
      </c>
      <c r="DE106" s="16" t="str">
        <f>IF(COUNTA(Wedstrijden!BC100:BE100)&lt;&gt;0,6,"")</f>
        <v/>
      </c>
      <c r="DF106" s="16" t="str">
        <f t="shared" si="10"/>
        <v/>
      </c>
      <c r="DG106" s="16" t="str">
        <f>IF(Wedstrijden!BC100="x","L","")</f>
        <v/>
      </c>
      <c r="DH106" s="16" t="str">
        <f>IF(Wedstrijden!BD100="x","M","")</f>
        <v/>
      </c>
      <c r="DI106" s="16" t="str">
        <f>IF(Wedstrijden!BE100="x","Z","")</f>
        <v/>
      </c>
      <c r="DJ106" s="16" t="str">
        <f>IF(Wedstrijden!BF100="x","Z","")</f>
        <v/>
      </c>
      <c r="DK106" s="16" t="str">
        <f>IF(COUNTA(Wedstrijden!BG100:BI100)&lt;&gt;0,6,"")</f>
        <v/>
      </c>
      <c r="DL106" s="16" t="str">
        <f t="shared" si="11"/>
        <v/>
      </c>
      <c r="DM106" s="16" t="str">
        <f>IF(Wedstrijden!BG100="x","L","")</f>
        <v/>
      </c>
      <c r="DN106" s="16" t="str">
        <f>IF(Wedstrijden!BH100="x","M","")</f>
        <v/>
      </c>
      <c r="DO106" s="16" t="str">
        <f>IF(Wedstrijden!BI100="x","Z","")</f>
        <v/>
      </c>
      <c r="DP106" s="16" t="str">
        <f>IF(Wedstrijden!BJ100="x","Z","")</f>
        <v/>
      </c>
    </row>
    <row r="107" spans="1:120" ht="14.4" x14ac:dyDescent="0.3">
      <c r="A107" s="18" t="str">
        <f>Wedstrijden!A101</f>
        <v>24-5-2025</v>
      </c>
      <c r="B107" s="16" t="str">
        <f>IFERROR(VLOOKUP(Wedstrijden!#REF!,#REF!,2,FALSE),"")</f>
        <v/>
      </c>
      <c r="C107" s="16" t="str">
        <f>Wedstrijden!E101</f>
        <v>KNHS Kring Noord Oost Friesland</v>
      </c>
      <c r="D107" s="16" t="str">
        <f>IFERROR(VLOOKUP(Wedstrijden!#REF!,#REF!,2,FALSE),"")</f>
        <v/>
      </c>
      <c r="E107" s="16" t="str">
        <f>IFERROR(VLOOKUP(Wedstrijden!#REF!,#REF!,5,FALSE),"")</f>
        <v/>
      </c>
      <c r="F107" s="16" t="e">
        <f>IF(Wedstrijden!#REF!&lt;&gt;"",Wedstrijden!#REF!,"")</f>
        <v>#REF!</v>
      </c>
      <c r="G107" s="16" t="e">
        <f>IF(Wedstrijden!#REF!="Indoor",1,0)</f>
        <v>#REF!</v>
      </c>
      <c r="H107" s="16" t="e">
        <f>Wedstrijden!#REF!</f>
        <v>#REF!</v>
      </c>
      <c r="I107" s="16" t="e">
        <f>IF(Wedstrijden!#REF!="Nee",0,IF(Wedstrijden!#REF!="Ja",1,""))</f>
        <v>#REF!</v>
      </c>
      <c r="J107" s="16" t="e">
        <f>IF(Wedstrijden!#REF!&lt;&gt;"",Wedstrijden!#REF!,"")</f>
        <v>#REF!</v>
      </c>
      <c r="BJ107" s="16">
        <f>IF(COUNTA(Wedstrijden!U101:AC101)&lt;&gt;0,1,"")</f>
        <v>1</v>
      </c>
      <c r="BK107" s="16">
        <f t="shared" si="6"/>
        <v>2</v>
      </c>
      <c r="BL107" s="16" t="e">
        <f>IF(Wedstrijden!#REF!="x","AA","")</f>
        <v>#REF!</v>
      </c>
      <c r="BM107" s="16" t="e">
        <f>IF(Wedstrijden!#REF!="x","A","")</f>
        <v>#REF!</v>
      </c>
      <c r="BN107" s="16" t="str">
        <f>IF(Wedstrijden!U101="x","B1","")</f>
        <v/>
      </c>
      <c r="BO107" s="16" t="e">
        <f>IF(Wedstrijden!#REF!="x","BB","")</f>
        <v>#REF!</v>
      </c>
      <c r="BP107" s="16" t="str">
        <f>IF(Wedstrijden!W101="x","B","")</f>
        <v/>
      </c>
      <c r="BQ107" s="16" t="str">
        <f>IF(Wedstrijden!X101="x","L1","")</f>
        <v>L1</v>
      </c>
      <c r="BR107" s="16" t="str">
        <f>IF(Wedstrijden!Y101="x","L2","")</f>
        <v>L2</v>
      </c>
      <c r="BS107" s="16" t="str">
        <f>IF(Wedstrijden!Z101="x","M1","")</f>
        <v>M1</v>
      </c>
      <c r="BT107" s="16" t="str">
        <f>IF(Wedstrijden!AA101="x","M2","")</f>
        <v>M2</v>
      </c>
      <c r="BU107" s="16" t="str">
        <f>IF(Wedstrijden!AB101="x","Z1","")</f>
        <v/>
      </c>
      <c r="BV107" s="16" t="str">
        <f>IF(Wedstrijden!AC101="x","Z2","")</f>
        <v/>
      </c>
      <c r="BW107" s="16">
        <f>IF(COUNTA(Wedstrijden!L101:T101)&lt;&gt;0,1,"")</f>
        <v>1</v>
      </c>
      <c r="BX107" s="16">
        <f t="shared" si="7"/>
        <v>1</v>
      </c>
      <c r="BY107" s="16" t="str">
        <f>IF(Wedstrijden!L101="x","BB","")</f>
        <v/>
      </c>
      <c r="BZ107" s="16" t="str">
        <f>IF(Wedstrijden!M101="x","B","")</f>
        <v/>
      </c>
      <c r="CA107" s="16" t="str">
        <f>IF(Wedstrijden!N101="x","L1","")</f>
        <v>L1</v>
      </c>
      <c r="CB107" s="16" t="str">
        <f>IF(Wedstrijden!O101="x","L2","")</f>
        <v>L2</v>
      </c>
      <c r="CC107" s="16" t="str">
        <f>IF(Wedstrijden!P101="x","M1","")</f>
        <v>M1</v>
      </c>
      <c r="CD107" s="16" t="str">
        <f>IF(Wedstrijden!Q101="x","M2","")</f>
        <v>M2</v>
      </c>
      <c r="CE107" s="16" t="str">
        <f>IF(Wedstrijden!R101="x","Z1","")</f>
        <v/>
      </c>
      <c r="CF107" s="16" t="str">
        <f>IF(Wedstrijden!S101="x","Z2","")</f>
        <v/>
      </c>
      <c r="CG107" s="16" t="str">
        <f>IF(Wedstrijden!T101="x","ZZL","")</f>
        <v/>
      </c>
      <c r="CL107" s="16" t="str">
        <f>IF(COUNTA(Wedstrijden!AR101:BB101)&lt;&gt;0,2,"")</f>
        <v/>
      </c>
      <c r="CM107" s="16" t="str">
        <f t="shared" si="8"/>
        <v/>
      </c>
      <c r="CN107" s="16" t="str">
        <f>IF(Wedstrijden!AR101="x","AA","")</f>
        <v/>
      </c>
      <c r="CO107" s="16" t="str">
        <f>IF(Wedstrijden!AS101="x","A","")</f>
        <v/>
      </c>
      <c r="CP107" s="16" t="str">
        <f>IF(Wedstrijden!AT101="x","BB","")</f>
        <v/>
      </c>
      <c r="CQ107" s="16" t="str">
        <f>IF(Wedstrijden!AU101="x","B","")</f>
        <v/>
      </c>
      <c r="CR107" s="16" t="str">
        <f>IF(Wedstrijden!AV101="x","L","")</f>
        <v/>
      </c>
      <c r="CS107" s="16" t="str">
        <f>IF(Wedstrijden!AW101="x","M","")</f>
        <v/>
      </c>
      <c r="CT107" s="16" t="str">
        <f>IF(Wedstrijden!AX101="x","Z","")</f>
        <v/>
      </c>
      <c r="CU107" s="16" t="str">
        <f>IF(Wedstrijden!BB101="x","ZZ","")</f>
        <v/>
      </c>
      <c r="CV107" s="16" t="str">
        <f>IF(COUNTA(Wedstrijden!AI101:AP101)&lt;&gt;0,2,"")</f>
        <v/>
      </c>
      <c r="CW107" s="16" t="str">
        <f t="shared" si="9"/>
        <v/>
      </c>
      <c r="CX107" s="16" t="str">
        <f>IF(Wedstrijden!AI101="x","BB","")</f>
        <v/>
      </c>
      <c r="CY107" s="16" t="str">
        <f>IF(Wedstrijden!AJ101="x","B","")</f>
        <v/>
      </c>
      <c r="CZ107" s="16" t="str">
        <f>IF(Wedstrijden!AK101="x","L","")</f>
        <v/>
      </c>
      <c r="DA107" s="16" t="str">
        <f>IF(Wedstrijden!AL101="x","M","")</f>
        <v/>
      </c>
      <c r="DB107" s="16" t="str">
        <f>IF(Wedstrijden!AM101="x","Z","")</f>
        <v/>
      </c>
      <c r="DC107" s="16" t="str">
        <f>IF(Wedstrijden!AN101="x","ZZ","")</f>
        <v/>
      </c>
      <c r="DD107" s="16" t="str">
        <f>IF(Wedstrijden!AP101="x","1.40","")</f>
        <v/>
      </c>
      <c r="DE107" s="16" t="str">
        <f>IF(COUNTA(Wedstrijden!BC101:BE101)&lt;&gt;0,6,"")</f>
        <v/>
      </c>
      <c r="DF107" s="16" t="str">
        <f t="shared" si="10"/>
        <v/>
      </c>
      <c r="DG107" s="16" t="str">
        <f>IF(Wedstrijden!BC101="x","L","")</f>
        <v/>
      </c>
      <c r="DH107" s="16" t="str">
        <f>IF(Wedstrijden!BD101="x","M","")</f>
        <v/>
      </c>
      <c r="DI107" s="16" t="str">
        <f>IF(Wedstrijden!BE101="x","Z","")</f>
        <v/>
      </c>
      <c r="DJ107" s="16" t="str">
        <f>IF(Wedstrijden!BF101="x","Z","")</f>
        <v/>
      </c>
      <c r="DK107" s="16" t="str">
        <f>IF(COUNTA(Wedstrijden!BG101:BI101)&lt;&gt;0,6,"")</f>
        <v/>
      </c>
      <c r="DL107" s="16" t="str">
        <f t="shared" si="11"/>
        <v/>
      </c>
      <c r="DM107" s="16" t="str">
        <f>IF(Wedstrijden!BG101="x","L","")</f>
        <v/>
      </c>
      <c r="DN107" s="16" t="str">
        <f>IF(Wedstrijden!BH101="x","M","")</f>
        <v/>
      </c>
      <c r="DO107" s="16" t="str">
        <f>IF(Wedstrijden!BI101="x","Z","")</f>
        <v/>
      </c>
      <c r="DP107" s="16" t="str">
        <f>IF(Wedstrijden!BJ101="x","Z","")</f>
        <v/>
      </c>
    </row>
    <row r="108" spans="1:120" ht="14.4" x14ac:dyDescent="0.3">
      <c r="A108" s="18" t="str">
        <f>Wedstrijden!A102</f>
        <v>24-5-2025</v>
      </c>
      <c r="B108" s="16" t="str">
        <f>IFERROR(VLOOKUP(Wedstrijden!#REF!,#REF!,2,FALSE),"")</f>
        <v/>
      </c>
      <c r="C108" s="16" t="str">
        <f>Wedstrijden!E102</f>
        <v>Licenties Wedstrijdorganisaties Friesland Kring</v>
      </c>
      <c r="D108" s="16" t="str">
        <f>IFERROR(VLOOKUP(Wedstrijden!#REF!,#REF!,2,FALSE),"")</f>
        <v/>
      </c>
      <c r="E108" s="16" t="str">
        <f>IFERROR(VLOOKUP(Wedstrijden!#REF!,#REF!,5,FALSE),"")</f>
        <v/>
      </c>
      <c r="F108" s="16" t="e">
        <f>IF(Wedstrijden!#REF!&lt;&gt;"",Wedstrijden!#REF!,"")</f>
        <v>#REF!</v>
      </c>
      <c r="G108" s="16" t="e">
        <f>IF(Wedstrijden!#REF!="Indoor",1,0)</f>
        <v>#REF!</v>
      </c>
      <c r="H108" s="16" t="e">
        <f>Wedstrijden!#REF!</f>
        <v>#REF!</v>
      </c>
      <c r="I108" s="16" t="e">
        <f>IF(Wedstrijden!#REF!="Nee",0,IF(Wedstrijden!#REF!="Ja",1,""))</f>
        <v>#REF!</v>
      </c>
      <c r="J108" s="16" t="e">
        <f>IF(Wedstrijden!#REF!&lt;&gt;"",Wedstrijden!#REF!,"")</f>
        <v>#REF!</v>
      </c>
      <c r="BJ108" s="16" t="str">
        <f>IF(COUNTA(Wedstrijden!U102:AC102)&lt;&gt;0,1,"")</f>
        <v/>
      </c>
      <c r="BK108" s="16" t="str">
        <f t="shared" si="6"/>
        <v/>
      </c>
      <c r="BL108" s="16" t="e">
        <f>IF(Wedstrijden!#REF!="x","AA","")</f>
        <v>#REF!</v>
      </c>
      <c r="BM108" s="16" t="e">
        <f>IF(Wedstrijden!#REF!="x","A","")</f>
        <v>#REF!</v>
      </c>
      <c r="BN108" s="16" t="str">
        <f>IF(Wedstrijden!U102="x","B1","")</f>
        <v/>
      </c>
      <c r="BO108" s="16" t="e">
        <f>IF(Wedstrijden!#REF!="x","BB","")</f>
        <v>#REF!</v>
      </c>
      <c r="BP108" s="16" t="str">
        <f>IF(Wedstrijden!W102="x","B","")</f>
        <v/>
      </c>
      <c r="BQ108" s="16" t="str">
        <f>IF(Wedstrijden!X102="x","L1","")</f>
        <v/>
      </c>
      <c r="BR108" s="16" t="str">
        <f>IF(Wedstrijden!Y102="x","L2","")</f>
        <v/>
      </c>
      <c r="BS108" s="16" t="str">
        <f>IF(Wedstrijden!Z102="x","M1","")</f>
        <v/>
      </c>
      <c r="BT108" s="16" t="str">
        <f>IF(Wedstrijden!AA102="x","M2","")</f>
        <v/>
      </c>
      <c r="BU108" s="16" t="str">
        <f>IF(Wedstrijden!AB102="x","Z1","")</f>
        <v/>
      </c>
      <c r="BV108" s="16" t="str">
        <f>IF(Wedstrijden!AC102="x","Z2","")</f>
        <v/>
      </c>
      <c r="BW108" s="16" t="str">
        <f>IF(COUNTA(Wedstrijden!L102:T102)&lt;&gt;0,1,"")</f>
        <v/>
      </c>
      <c r="BX108" s="16" t="str">
        <f t="shared" si="7"/>
        <v/>
      </c>
      <c r="BY108" s="16" t="str">
        <f>IF(Wedstrijden!L102="x","BB","")</f>
        <v/>
      </c>
      <c r="BZ108" s="16" t="str">
        <f>IF(Wedstrijden!M102="x","B","")</f>
        <v/>
      </c>
      <c r="CA108" s="16" t="str">
        <f>IF(Wedstrijden!N102="x","L1","")</f>
        <v/>
      </c>
      <c r="CB108" s="16" t="str">
        <f>IF(Wedstrijden!O102="x","L2","")</f>
        <v/>
      </c>
      <c r="CC108" s="16" t="str">
        <f>IF(Wedstrijden!P102="x","M1","")</f>
        <v/>
      </c>
      <c r="CD108" s="16" t="str">
        <f>IF(Wedstrijden!Q102="x","M2","")</f>
        <v/>
      </c>
      <c r="CE108" s="16" t="str">
        <f>IF(Wedstrijden!R102="x","Z1","")</f>
        <v/>
      </c>
      <c r="CF108" s="16" t="str">
        <f>IF(Wedstrijden!S102="x","Z2","")</f>
        <v/>
      </c>
      <c r="CG108" s="16" t="str">
        <f>IF(Wedstrijden!T102="x","ZZL","")</f>
        <v/>
      </c>
      <c r="CL108" s="16" t="str">
        <f>IF(COUNTA(Wedstrijden!AR102:BB102)&lt;&gt;0,2,"")</f>
        <v/>
      </c>
      <c r="CM108" s="16" t="str">
        <f t="shared" si="8"/>
        <v/>
      </c>
      <c r="CN108" s="16" t="str">
        <f>IF(Wedstrijden!AR102="x","AA","")</f>
        <v/>
      </c>
      <c r="CO108" s="16" t="str">
        <f>IF(Wedstrijden!AS102="x","A","")</f>
        <v/>
      </c>
      <c r="CP108" s="16" t="str">
        <f>IF(Wedstrijden!AT102="x","BB","")</f>
        <v/>
      </c>
      <c r="CQ108" s="16" t="str">
        <f>IF(Wedstrijden!AU102="x","B","")</f>
        <v/>
      </c>
      <c r="CR108" s="16" t="str">
        <f>IF(Wedstrijden!AV102="x","L","")</f>
        <v/>
      </c>
      <c r="CS108" s="16" t="str">
        <f>IF(Wedstrijden!AW102="x","M","")</f>
        <v/>
      </c>
      <c r="CT108" s="16" t="str">
        <f>IF(Wedstrijden!AX102="x","Z","")</f>
        <v/>
      </c>
      <c r="CU108" s="16" t="str">
        <f>IF(Wedstrijden!BB102="x","ZZ","")</f>
        <v/>
      </c>
      <c r="CV108" s="16">
        <f>IF(COUNTA(Wedstrijden!AI102:AP102)&lt;&gt;0,2,"")</f>
        <v>2</v>
      </c>
      <c r="CW108" s="16">
        <f t="shared" si="9"/>
        <v>1</v>
      </c>
      <c r="CX108" s="16" t="str">
        <f>IF(Wedstrijden!AI102="x","BB","")</f>
        <v/>
      </c>
      <c r="CY108" s="16" t="str">
        <f>IF(Wedstrijden!AJ102="x","B","")</f>
        <v/>
      </c>
      <c r="CZ108" s="16" t="str">
        <f>IF(Wedstrijden!AK102="x","L","")</f>
        <v>L</v>
      </c>
      <c r="DA108" s="16" t="str">
        <f>IF(Wedstrijden!AL102="x","M","")</f>
        <v>M</v>
      </c>
      <c r="DB108" s="16" t="str">
        <f>IF(Wedstrijden!AM102="x","Z","")</f>
        <v>Z</v>
      </c>
      <c r="DC108" s="16" t="str">
        <f>IF(Wedstrijden!AN102="x","ZZ","")</f>
        <v>ZZ</v>
      </c>
      <c r="DD108" s="16" t="str">
        <f>IF(Wedstrijden!AP102="x","1.40","")</f>
        <v>1.40</v>
      </c>
      <c r="DE108" s="16" t="str">
        <f>IF(COUNTA(Wedstrijden!BC102:BE102)&lt;&gt;0,6,"")</f>
        <v/>
      </c>
      <c r="DF108" s="16" t="str">
        <f t="shared" si="10"/>
        <v/>
      </c>
      <c r="DG108" s="16" t="str">
        <f>IF(Wedstrijden!BC102="x","L","")</f>
        <v/>
      </c>
      <c r="DH108" s="16" t="str">
        <f>IF(Wedstrijden!BD102="x","M","")</f>
        <v/>
      </c>
      <c r="DI108" s="16" t="str">
        <f>IF(Wedstrijden!BE102="x","Z","")</f>
        <v/>
      </c>
      <c r="DJ108" s="16" t="str">
        <f>IF(Wedstrijden!BF102="x","Z","")</f>
        <v/>
      </c>
      <c r="DK108" s="16" t="str">
        <f>IF(COUNTA(Wedstrijden!BG102:BI102)&lt;&gt;0,6,"")</f>
        <v/>
      </c>
      <c r="DL108" s="16" t="str">
        <f t="shared" si="11"/>
        <v/>
      </c>
      <c r="DM108" s="16" t="str">
        <f>IF(Wedstrijden!BG102="x","L","")</f>
        <v/>
      </c>
      <c r="DN108" s="16" t="str">
        <f>IF(Wedstrijden!BH102="x","M","")</f>
        <v/>
      </c>
      <c r="DO108" s="16" t="str">
        <f>IF(Wedstrijden!BI102="x","Z","")</f>
        <v/>
      </c>
      <c r="DP108" s="16" t="str">
        <f>IF(Wedstrijden!BJ102="x","Z","")</f>
        <v/>
      </c>
    </row>
    <row r="109" spans="1:120" ht="14.4" x14ac:dyDescent="0.3">
      <c r="A109" s="18" t="str">
        <f>Wedstrijden!A103</f>
        <v>25-5-2025</v>
      </c>
      <c r="B109" s="16" t="str">
        <f>IFERROR(VLOOKUP(Wedstrijden!#REF!,#REF!,2,FALSE),"")</f>
        <v/>
      </c>
      <c r="C109" s="16" t="str">
        <f>Wedstrijden!E103</f>
        <v>KNHS Kring De Drie Stromen</v>
      </c>
      <c r="D109" s="16" t="str">
        <f>IFERROR(VLOOKUP(Wedstrijden!#REF!,#REF!,2,FALSE),"")</f>
        <v/>
      </c>
      <c r="E109" s="16" t="str">
        <f>IFERROR(VLOOKUP(Wedstrijden!#REF!,#REF!,5,FALSE),"")</f>
        <v/>
      </c>
      <c r="F109" s="16" t="e">
        <f>IF(Wedstrijden!#REF!&lt;&gt;"",Wedstrijden!#REF!,"")</f>
        <v>#REF!</v>
      </c>
      <c r="G109" s="16" t="e">
        <f>IF(Wedstrijden!#REF!="Indoor",1,0)</f>
        <v>#REF!</v>
      </c>
      <c r="H109" s="16" t="e">
        <f>Wedstrijden!#REF!</f>
        <v>#REF!</v>
      </c>
      <c r="I109" s="16" t="e">
        <f>IF(Wedstrijden!#REF!="Nee",0,IF(Wedstrijden!#REF!="Ja",1,""))</f>
        <v>#REF!</v>
      </c>
      <c r="J109" s="16" t="e">
        <f>IF(Wedstrijden!#REF!&lt;&gt;"",Wedstrijden!#REF!,"")</f>
        <v>#REF!</v>
      </c>
      <c r="BJ109" s="16" t="str">
        <f>IF(COUNTA(Wedstrijden!U103:AC103)&lt;&gt;0,1,"")</f>
        <v/>
      </c>
      <c r="BK109" s="16" t="str">
        <f t="shared" si="6"/>
        <v/>
      </c>
      <c r="BL109" s="16" t="e">
        <f>IF(Wedstrijden!#REF!="x","AA","")</f>
        <v>#REF!</v>
      </c>
      <c r="BM109" s="16" t="e">
        <f>IF(Wedstrijden!#REF!="x","A","")</f>
        <v>#REF!</v>
      </c>
      <c r="BN109" s="16" t="str">
        <f>IF(Wedstrijden!U103="x","B1","")</f>
        <v/>
      </c>
      <c r="BO109" s="16" t="e">
        <f>IF(Wedstrijden!#REF!="x","BB","")</f>
        <v>#REF!</v>
      </c>
      <c r="BP109" s="16" t="str">
        <f>IF(Wedstrijden!W103="x","B","")</f>
        <v/>
      </c>
      <c r="BQ109" s="16" t="str">
        <f>IF(Wedstrijden!X103="x","L1","")</f>
        <v/>
      </c>
      <c r="BR109" s="16" t="str">
        <f>IF(Wedstrijden!Y103="x","L2","")</f>
        <v/>
      </c>
      <c r="BS109" s="16" t="str">
        <f>IF(Wedstrijden!Z103="x","M1","")</f>
        <v/>
      </c>
      <c r="BT109" s="16" t="str">
        <f>IF(Wedstrijden!AA103="x","M2","")</f>
        <v/>
      </c>
      <c r="BU109" s="16" t="str">
        <f>IF(Wedstrijden!AB103="x","Z1","")</f>
        <v/>
      </c>
      <c r="BV109" s="16" t="str">
        <f>IF(Wedstrijden!AC103="x","Z2","")</f>
        <v/>
      </c>
      <c r="BW109" s="16">
        <f>IF(COUNTA(Wedstrijden!L103:T103)&lt;&gt;0,1,"")</f>
        <v>1</v>
      </c>
      <c r="BX109" s="16">
        <f t="shared" si="7"/>
        <v>1</v>
      </c>
      <c r="BY109" s="16" t="str">
        <f>IF(Wedstrijden!L103="x","BB","")</f>
        <v/>
      </c>
      <c r="BZ109" s="16" t="str">
        <f>IF(Wedstrijden!M103="x","B","")</f>
        <v/>
      </c>
      <c r="CA109" s="16" t="str">
        <f>IF(Wedstrijden!N103="x","L1","")</f>
        <v/>
      </c>
      <c r="CB109" s="16" t="str">
        <f>IF(Wedstrijden!O103="x","L2","")</f>
        <v/>
      </c>
      <c r="CC109" s="16" t="str">
        <f>IF(Wedstrijden!P103="x","M1","")</f>
        <v>M1</v>
      </c>
      <c r="CD109" s="16" t="str">
        <f>IF(Wedstrijden!Q103="x","M2","")</f>
        <v>M2</v>
      </c>
      <c r="CE109" s="16" t="str">
        <f>IF(Wedstrijden!R103="x","Z1","")</f>
        <v>Z1</v>
      </c>
      <c r="CF109" s="16" t="str">
        <f>IF(Wedstrijden!S103="x","Z2","")</f>
        <v>Z2</v>
      </c>
      <c r="CG109" s="16" t="str">
        <f>IF(Wedstrijden!T103="x","ZZL","")</f>
        <v>ZZL</v>
      </c>
      <c r="CL109" s="16" t="str">
        <f>IF(COUNTA(Wedstrijden!AR103:BB103)&lt;&gt;0,2,"")</f>
        <v/>
      </c>
      <c r="CM109" s="16" t="str">
        <f t="shared" si="8"/>
        <v/>
      </c>
      <c r="CN109" s="16" t="str">
        <f>IF(Wedstrijden!AR103="x","AA","")</f>
        <v/>
      </c>
      <c r="CO109" s="16" t="str">
        <f>IF(Wedstrijden!AS103="x","A","")</f>
        <v/>
      </c>
      <c r="CP109" s="16" t="str">
        <f>IF(Wedstrijden!AT103="x","BB","")</f>
        <v/>
      </c>
      <c r="CQ109" s="16" t="str">
        <f>IF(Wedstrijden!AU103="x","B","")</f>
        <v/>
      </c>
      <c r="CR109" s="16" t="str">
        <f>IF(Wedstrijden!AV103="x","L","")</f>
        <v/>
      </c>
      <c r="CS109" s="16" t="str">
        <f>IF(Wedstrijden!AW103="x","M","")</f>
        <v/>
      </c>
      <c r="CT109" s="16" t="str">
        <f>IF(Wedstrijden!AX103="x","Z","")</f>
        <v/>
      </c>
      <c r="CU109" s="16" t="str">
        <f>IF(Wedstrijden!BB103="x","ZZ","")</f>
        <v/>
      </c>
      <c r="CV109" s="16" t="str">
        <f>IF(COUNTA(Wedstrijden!AI103:AP103)&lt;&gt;0,2,"")</f>
        <v/>
      </c>
      <c r="CW109" s="16" t="str">
        <f t="shared" si="9"/>
        <v/>
      </c>
      <c r="CX109" s="16" t="str">
        <f>IF(Wedstrijden!AI103="x","BB","")</f>
        <v/>
      </c>
      <c r="CY109" s="16" t="str">
        <f>IF(Wedstrijden!AJ103="x","B","")</f>
        <v/>
      </c>
      <c r="CZ109" s="16" t="str">
        <f>IF(Wedstrijden!AK103="x","L","")</f>
        <v/>
      </c>
      <c r="DA109" s="16" t="str">
        <f>IF(Wedstrijden!AL103="x","M","")</f>
        <v/>
      </c>
      <c r="DB109" s="16" t="str">
        <f>IF(Wedstrijden!AM103="x","Z","")</f>
        <v/>
      </c>
      <c r="DC109" s="16" t="str">
        <f>IF(Wedstrijden!AN103="x","ZZ","")</f>
        <v/>
      </c>
      <c r="DD109" s="16" t="str">
        <f>IF(Wedstrijden!AP103="x","1.40","")</f>
        <v/>
      </c>
      <c r="DE109" s="16" t="str">
        <f>IF(COUNTA(Wedstrijden!BC103:BE103)&lt;&gt;0,6,"")</f>
        <v/>
      </c>
      <c r="DF109" s="16" t="str">
        <f t="shared" si="10"/>
        <v/>
      </c>
      <c r="DG109" s="16" t="str">
        <f>IF(Wedstrijden!BC103="x","L","")</f>
        <v/>
      </c>
      <c r="DH109" s="16" t="str">
        <f>IF(Wedstrijden!BD103="x","M","")</f>
        <v/>
      </c>
      <c r="DI109" s="16" t="str">
        <f>IF(Wedstrijden!BE103="x","Z","")</f>
        <v/>
      </c>
      <c r="DJ109" s="16" t="str">
        <f>IF(Wedstrijden!BF103="x","Z","")</f>
        <v/>
      </c>
      <c r="DK109" s="16" t="str">
        <f>IF(COUNTA(Wedstrijden!BG103:BI103)&lt;&gt;0,6,"")</f>
        <v/>
      </c>
      <c r="DL109" s="16" t="str">
        <f t="shared" si="11"/>
        <v/>
      </c>
      <c r="DM109" s="16" t="str">
        <f>IF(Wedstrijden!BG103="x","L","")</f>
        <v/>
      </c>
      <c r="DN109" s="16" t="str">
        <f>IF(Wedstrijden!BH103="x","M","")</f>
        <v/>
      </c>
      <c r="DO109" s="16" t="str">
        <f>IF(Wedstrijden!BI103="x","Z","")</f>
        <v/>
      </c>
      <c r="DP109" s="16" t="str">
        <f>IF(Wedstrijden!BJ103="x","Z","")</f>
        <v/>
      </c>
    </row>
    <row r="110" spans="1:120" ht="14.4" x14ac:dyDescent="0.3">
      <c r="A110" s="18" t="str">
        <f>Wedstrijden!A104</f>
        <v>25-5-2025</v>
      </c>
      <c r="B110" s="16" t="str">
        <f>IFERROR(VLOOKUP(Wedstrijden!#REF!,#REF!,2,FALSE),"")</f>
        <v/>
      </c>
      <c r="C110" s="16" t="str">
        <f>Wedstrijden!E104</f>
        <v>KNHS Kring Noord Oost Friesland</v>
      </c>
      <c r="D110" s="16" t="str">
        <f>IFERROR(VLOOKUP(Wedstrijden!#REF!,#REF!,2,FALSE),"")</f>
        <v/>
      </c>
      <c r="E110" s="16" t="str">
        <f>IFERROR(VLOOKUP(Wedstrijden!#REF!,#REF!,5,FALSE),"")</f>
        <v/>
      </c>
      <c r="F110" s="16" t="e">
        <f>IF(Wedstrijden!#REF!&lt;&gt;"",Wedstrijden!#REF!,"")</f>
        <v>#REF!</v>
      </c>
      <c r="G110" s="16" t="e">
        <f>IF(Wedstrijden!#REF!="Indoor",1,0)</f>
        <v>#REF!</v>
      </c>
      <c r="H110" s="16" t="e">
        <f>Wedstrijden!#REF!</f>
        <v>#REF!</v>
      </c>
      <c r="I110" s="16" t="e">
        <f>IF(Wedstrijden!#REF!="Nee",0,IF(Wedstrijden!#REF!="Ja",1,""))</f>
        <v>#REF!</v>
      </c>
      <c r="J110" s="16" t="e">
        <f>IF(Wedstrijden!#REF!&lt;&gt;"",Wedstrijden!#REF!,"")</f>
        <v>#REF!</v>
      </c>
      <c r="BJ110" s="16">
        <f>IF(COUNTA(Wedstrijden!U104:AC104)&lt;&gt;0,1,"")</f>
        <v>1</v>
      </c>
      <c r="BK110" s="16">
        <f t="shared" si="6"/>
        <v>2</v>
      </c>
      <c r="BL110" s="16" t="e">
        <f>IF(Wedstrijden!#REF!="x","AA","")</f>
        <v>#REF!</v>
      </c>
      <c r="BM110" s="16" t="e">
        <f>IF(Wedstrijden!#REF!="x","A","")</f>
        <v>#REF!</v>
      </c>
      <c r="BN110" s="16" t="str">
        <f>IF(Wedstrijden!U104="x","B1","")</f>
        <v/>
      </c>
      <c r="BO110" s="16" t="e">
        <f>IF(Wedstrijden!#REF!="x","BB","")</f>
        <v>#REF!</v>
      </c>
      <c r="BP110" s="16" t="str">
        <f>IF(Wedstrijden!W104="x","B","")</f>
        <v>B</v>
      </c>
      <c r="BQ110" s="16" t="str">
        <f>IF(Wedstrijden!X104="x","L1","")</f>
        <v>L1</v>
      </c>
      <c r="BR110" s="16" t="str">
        <f>IF(Wedstrijden!Y104="x","L2","")</f>
        <v>L2</v>
      </c>
      <c r="BS110" s="16" t="str">
        <f>IF(Wedstrijden!Z104="x","M1","")</f>
        <v/>
      </c>
      <c r="BT110" s="16" t="str">
        <f>IF(Wedstrijden!AA104="x","M2","")</f>
        <v/>
      </c>
      <c r="BU110" s="16" t="str">
        <f>IF(Wedstrijden!AB104="x","Z1","")</f>
        <v/>
      </c>
      <c r="BV110" s="16" t="str">
        <f>IF(Wedstrijden!AC104="x","Z2","")</f>
        <v/>
      </c>
      <c r="BW110" s="16">
        <f>IF(COUNTA(Wedstrijden!L104:T104)&lt;&gt;0,1,"")</f>
        <v>1</v>
      </c>
      <c r="BX110" s="16">
        <f t="shared" si="7"/>
        <v>1</v>
      </c>
      <c r="BY110" s="16" t="str">
        <f>IF(Wedstrijden!L104="x","BB","")</f>
        <v/>
      </c>
      <c r="BZ110" s="16" t="str">
        <f>IF(Wedstrijden!M104="x","B","")</f>
        <v>B</v>
      </c>
      <c r="CA110" s="16" t="str">
        <f>IF(Wedstrijden!N104="x","L1","")</f>
        <v>L1</v>
      </c>
      <c r="CB110" s="16" t="str">
        <f>IF(Wedstrijden!O104="x","L2","")</f>
        <v>L2</v>
      </c>
      <c r="CC110" s="16" t="str">
        <f>IF(Wedstrijden!P104="x","M1","")</f>
        <v/>
      </c>
      <c r="CD110" s="16" t="str">
        <f>IF(Wedstrijden!Q104="x","M2","")</f>
        <v/>
      </c>
      <c r="CE110" s="16" t="str">
        <f>IF(Wedstrijden!R104="x","Z1","")</f>
        <v/>
      </c>
      <c r="CF110" s="16" t="str">
        <f>IF(Wedstrijden!S104="x","Z2","")</f>
        <v/>
      </c>
      <c r="CG110" s="16" t="str">
        <f>IF(Wedstrijden!T104="x","ZZL","")</f>
        <v/>
      </c>
      <c r="CL110" s="16" t="str">
        <f>IF(COUNTA(Wedstrijden!AR104:BB104)&lt;&gt;0,2,"")</f>
        <v/>
      </c>
      <c r="CM110" s="16" t="str">
        <f t="shared" si="8"/>
        <v/>
      </c>
      <c r="CN110" s="16" t="str">
        <f>IF(Wedstrijden!AR104="x","AA","")</f>
        <v/>
      </c>
      <c r="CO110" s="16" t="str">
        <f>IF(Wedstrijden!AS104="x","A","")</f>
        <v/>
      </c>
      <c r="CP110" s="16" t="str">
        <f>IF(Wedstrijden!AT104="x","BB","")</f>
        <v/>
      </c>
      <c r="CQ110" s="16" t="str">
        <f>IF(Wedstrijden!AU104="x","B","")</f>
        <v/>
      </c>
      <c r="CR110" s="16" t="str">
        <f>IF(Wedstrijden!AV104="x","L","")</f>
        <v/>
      </c>
      <c r="CS110" s="16" t="str">
        <f>IF(Wedstrijden!AW104="x","M","")</f>
        <v/>
      </c>
      <c r="CT110" s="16" t="str">
        <f>IF(Wedstrijden!AX104="x","Z","")</f>
        <v/>
      </c>
      <c r="CU110" s="16" t="str">
        <f>IF(Wedstrijden!BB104="x","ZZ","")</f>
        <v/>
      </c>
      <c r="CV110" s="16" t="str">
        <f>IF(COUNTA(Wedstrijden!AI104:AP104)&lt;&gt;0,2,"")</f>
        <v/>
      </c>
      <c r="CW110" s="16" t="str">
        <f t="shared" si="9"/>
        <v/>
      </c>
      <c r="CX110" s="16" t="str">
        <f>IF(Wedstrijden!AI104="x","BB","")</f>
        <v/>
      </c>
      <c r="CY110" s="16" t="str">
        <f>IF(Wedstrijden!AJ104="x","B","")</f>
        <v/>
      </c>
      <c r="CZ110" s="16" t="str">
        <f>IF(Wedstrijden!AK104="x","L","")</f>
        <v/>
      </c>
      <c r="DA110" s="16" t="str">
        <f>IF(Wedstrijden!AL104="x","M","")</f>
        <v/>
      </c>
      <c r="DB110" s="16" t="str">
        <f>IF(Wedstrijden!AM104="x","Z","")</f>
        <v/>
      </c>
      <c r="DC110" s="16" t="str">
        <f>IF(Wedstrijden!AN104="x","ZZ","")</f>
        <v/>
      </c>
      <c r="DD110" s="16" t="str">
        <f>IF(Wedstrijden!AP104="x","1.40","")</f>
        <v/>
      </c>
      <c r="DE110" s="16" t="str">
        <f>IF(COUNTA(Wedstrijden!BC104:BE104)&lt;&gt;0,6,"")</f>
        <v/>
      </c>
      <c r="DF110" s="16" t="str">
        <f t="shared" si="10"/>
        <v/>
      </c>
      <c r="DG110" s="16" t="str">
        <f>IF(Wedstrijden!BC104="x","L","")</f>
        <v/>
      </c>
      <c r="DH110" s="16" t="str">
        <f>IF(Wedstrijden!BD104="x","M","")</f>
        <v/>
      </c>
      <c r="DI110" s="16" t="str">
        <f>IF(Wedstrijden!BE104="x","Z","")</f>
        <v/>
      </c>
      <c r="DJ110" s="16" t="str">
        <f>IF(Wedstrijden!BF104="x","Z","")</f>
        <v/>
      </c>
      <c r="DK110" s="16" t="str">
        <f>IF(COUNTA(Wedstrijden!BG104:BI104)&lt;&gt;0,6,"")</f>
        <v/>
      </c>
      <c r="DL110" s="16" t="str">
        <f t="shared" si="11"/>
        <v/>
      </c>
      <c r="DM110" s="16" t="str">
        <f>IF(Wedstrijden!BG104="x","L","")</f>
        <v/>
      </c>
      <c r="DN110" s="16" t="str">
        <f>IF(Wedstrijden!BH104="x","M","")</f>
        <v/>
      </c>
      <c r="DO110" s="16" t="str">
        <f>IF(Wedstrijden!BI104="x","Z","")</f>
        <v/>
      </c>
      <c r="DP110" s="16" t="str">
        <f>IF(Wedstrijden!BJ104="x","Z","")</f>
        <v/>
      </c>
    </row>
    <row r="111" spans="1:120" ht="14.4" x14ac:dyDescent="0.3">
      <c r="A111" s="18" t="str">
        <f>Wedstrijden!A105</f>
        <v>25-5-2025</v>
      </c>
      <c r="B111" s="16" t="str">
        <f>IFERROR(VLOOKUP(Wedstrijden!#REF!,#REF!,2,FALSE),"")</f>
        <v/>
      </c>
      <c r="C111" s="16" t="str">
        <f>Wedstrijden!E105</f>
        <v>Licenties Wedstrijdorganisaties Friesland Kring</v>
      </c>
      <c r="D111" s="16" t="str">
        <f>IFERROR(VLOOKUP(Wedstrijden!#REF!,#REF!,2,FALSE),"")</f>
        <v/>
      </c>
      <c r="E111" s="16" t="str">
        <f>IFERROR(VLOOKUP(Wedstrijden!#REF!,#REF!,5,FALSE),"")</f>
        <v/>
      </c>
      <c r="F111" s="16" t="e">
        <f>IF(Wedstrijden!#REF!&lt;&gt;"",Wedstrijden!#REF!,"")</f>
        <v>#REF!</v>
      </c>
      <c r="G111" s="16" t="e">
        <f>IF(Wedstrijden!#REF!="Indoor",1,0)</f>
        <v>#REF!</v>
      </c>
      <c r="H111" s="16" t="e">
        <f>Wedstrijden!#REF!</f>
        <v>#REF!</v>
      </c>
      <c r="I111" s="16" t="e">
        <f>IF(Wedstrijden!#REF!="Nee",0,IF(Wedstrijden!#REF!="Ja",1,""))</f>
        <v>#REF!</v>
      </c>
      <c r="J111" s="16" t="e">
        <f>IF(Wedstrijden!#REF!&lt;&gt;"",Wedstrijden!#REF!,"")</f>
        <v>#REF!</v>
      </c>
      <c r="BJ111" s="16" t="str">
        <f>IF(COUNTA(Wedstrijden!U105:AC105)&lt;&gt;0,1,"")</f>
        <v/>
      </c>
      <c r="BK111" s="16" t="str">
        <f t="shared" si="6"/>
        <v/>
      </c>
      <c r="BL111" s="16" t="e">
        <f>IF(Wedstrijden!#REF!="x","AA","")</f>
        <v>#REF!</v>
      </c>
      <c r="BM111" s="16" t="e">
        <f>IF(Wedstrijden!#REF!="x","A","")</f>
        <v>#REF!</v>
      </c>
      <c r="BN111" s="16" t="str">
        <f>IF(Wedstrijden!U105="x","B1","")</f>
        <v/>
      </c>
      <c r="BO111" s="16" t="e">
        <f>IF(Wedstrijden!#REF!="x","BB","")</f>
        <v>#REF!</v>
      </c>
      <c r="BP111" s="16" t="str">
        <f>IF(Wedstrijden!W105="x","B","")</f>
        <v/>
      </c>
      <c r="BQ111" s="16" t="str">
        <f>IF(Wedstrijden!X105="x","L1","")</f>
        <v/>
      </c>
      <c r="BR111" s="16" t="str">
        <f>IF(Wedstrijden!Y105="x","L2","")</f>
        <v/>
      </c>
      <c r="BS111" s="16" t="str">
        <f>IF(Wedstrijden!Z105="x","M1","")</f>
        <v/>
      </c>
      <c r="BT111" s="16" t="str">
        <f>IF(Wedstrijden!AA105="x","M2","")</f>
        <v/>
      </c>
      <c r="BU111" s="16" t="str">
        <f>IF(Wedstrijden!AB105="x","Z1","")</f>
        <v/>
      </c>
      <c r="BV111" s="16" t="str">
        <f>IF(Wedstrijden!AC105="x","Z2","")</f>
        <v/>
      </c>
      <c r="BW111" s="16">
        <f>IF(COUNTA(Wedstrijden!L105:T105)&lt;&gt;0,1,"")</f>
        <v>1</v>
      </c>
      <c r="BX111" s="16">
        <f t="shared" si="7"/>
        <v>1</v>
      </c>
      <c r="BY111" s="16" t="str">
        <f>IF(Wedstrijden!L105="x","BB","")</f>
        <v/>
      </c>
      <c r="BZ111" s="16" t="str">
        <f>IF(Wedstrijden!M105="x","B","")</f>
        <v>B</v>
      </c>
      <c r="CA111" s="16" t="str">
        <f>IF(Wedstrijden!N105="x","L1","")</f>
        <v>L1</v>
      </c>
      <c r="CB111" s="16" t="str">
        <f>IF(Wedstrijden!O105="x","L2","")</f>
        <v>L2</v>
      </c>
      <c r="CC111" s="16" t="str">
        <f>IF(Wedstrijden!P105="x","M1","")</f>
        <v>M1</v>
      </c>
      <c r="CD111" s="16" t="str">
        <f>IF(Wedstrijden!Q105="x","M2","")</f>
        <v>M2</v>
      </c>
      <c r="CE111" s="16" t="str">
        <f>IF(Wedstrijden!R105="x","Z1","")</f>
        <v/>
      </c>
      <c r="CF111" s="16" t="str">
        <f>IF(Wedstrijden!S105="x","Z2","")</f>
        <v/>
      </c>
      <c r="CG111" s="16" t="str">
        <f>IF(Wedstrijden!T105="x","ZZL","")</f>
        <v/>
      </c>
      <c r="CL111" s="16" t="str">
        <f>IF(COUNTA(Wedstrijden!AR105:BB105)&lt;&gt;0,2,"")</f>
        <v/>
      </c>
      <c r="CM111" s="16" t="str">
        <f t="shared" si="8"/>
        <v/>
      </c>
      <c r="CN111" s="16" t="str">
        <f>IF(Wedstrijden!AR105="x","AA","")</f>
        <v/>
      </c>
      <c r="CO111" s="16" t="str">
        <f>IF(Wedstrijden!AS105="x","A","")</f>
        <v/>
      </c>
      <c r="CP111" s="16" t="str">
        <f>IF(Wedstrijden!AT105="x","BB","")</f>
        <v/>
      </c>
      <c r="CQ111" s="16" t="str">
        <f>IF(Wedstrijden!AU105="x","B","")</f>
        <v/>
      </c>
      <c r="CR111" s="16" t="str">
        <f>IF(Wedstrijden!AV105="x","L","")</f>
        <v/>
      </c>
      <c r="CS111" s="16" t="str">
        <f>IF(Wedstrijden!AW105="x","M","")</f>
        <v/>
      </c>
      <c r="CT111" s="16" t="str">
        <f>IF(Wedstrijden!AX105="x","Z","")</f>
        <v/>
      </c>
      <c r="CU111" s="16" t="str">
        <f>IF(Wedstrijden!BB105="x","ZZ","")</f>
        <v/>
      </c>
      <c r="CV111" s="16" t="str">
        <f>IF(COUNTA(Wedstrijden!AI105:AP105)&lt;&gt;0,2,"")</f>
        <v/>
      </c>
      <c r="CW111" s="16" t="str">
        <f t="shared" si="9"/>
        <v/>
      </c>
      <c r="CX111" s="16" t="str">
        <f>IF(Wedstrijden!AI105="x","BB","")</f>
        <v/>
      </c>
      <c r="CY111" s="16" t="str">
        <f>IF(Wedstrijden!AJ105="x","B","")</f>
        <v/>
      </c>
      <c r="CZ111" s="16" t="str">
        <f>IF(Wedstrijden!AK105="x","L","")</f>
        <v/>
      </c>
      <c r="DA111" s="16" t="str">
        <f>IF(Wedstrijden!AL105="x","M","")</f>
        <v/>
      </c>
      <c r="DB111" s="16" t="str">
        <f>IF(Wedstrijden!AM105="x","Z","")</f>
        <v/>
      </c>
      <c r="DC111" s="16" t="str">
        <f>IF(Wedstrijden!AN105="x","ZZ","")</f>
        <v/>
      </c>
      <c r="DD111" s="16" t="str">
        <f>IF(Wedstrijden!AP105="x","1.40","")</f>
        <v/>
      </c>
      <c r="DE111" s="16" t="str">
        <f>IF(COUNTA(Wedstrijden!BC105:BE105)&lt;&gt;0,6,"")</f>
        <v/>
      </c>
      <c r="DF111" s="16" t="str">
        <f t="shared" si="10"/>
        <v/>
      </c>
      <c r="DG111" s="16" t="str">
        <f>IF(Wedstrijden!BC105="x","L","")</f>
        <v/>
      </c>
      <c r="DH111" s="16" t="str">
        <f>IF(Wedstrijden!BD105="x","M","")</f>
        <v/>
      </c>
      <c r="DI111" s="16" t="str">
        <f>IF(Wedstrijden!BE105="x","Z","")</f>
        <v/>
      </c>
      <c r="DJ111" s="16" t="str">
        <f>IF(Wedstrijden!BF105="x","Z","")</f>
        <v/>
      </c>
      <c r="DK111" s="16" t="str">
        <f>IF(COUNTA(Wedstrijden!BG105:BI105)&lt;&gt;0,6,"")</f>
        <v/>
      </c>
      <c r="DL111" s="16" t="str">
        <f t="shared" si="11"/>
        <v/>
      </c>
      <c r="DM111" s="16" t="str">
        <f>IF(Wedstrijden!BG105="x","L","")</f>
        <v/>
      </c>
      <c r="DN111" s="16" t="str">
        <f>IF(Wedstrijden!BH105="x","M","")</f>
        <v/>
      </c>
      <c r="DO111" s="16" t="str">
        <f>IF(Wedstrijden!BI105="x","Z","")</f>
        <v/>
      </c>
      <c r="DP111" s="16" t="str">
        <f>IF(Wedstrijden!BJ105="x","Z","")</f>
        <v/>
      </c>
    </row>
    <row r="112" spans="1:120" ht="14.4" x14ac:dyDescent="0.3">
      <c r="A112" s="18" t="str">
        <f>Wedstrijden!A106</f>
        <v>27-5-2025</v>
      </c>
      <c r="B112" s="16" t="str">
        <f>IFERROR(VLOOKUP(Wedstrijden!#REF!,#REF!,2,FALSE),"")</f>
        <v/>
      </c>
      <c r="C112" s="16" t="str">
        <f>Wedstrijden!E106</f>
        <v>KNHS Kring De Drie Stromen</v>
      </c>
      <c r="D112" s="16" t="str">
        <f>IFERROR(VLOOKUP(Wedstrijden!#REF!,#REF!,2,FALSE),"")</f>
        <v/>
      </c>
      <c r="E112" s="16" t="str">
        <f>IFERROR(VLOOKUP(Wedstrijden!#REF!,#REF!,5,FALSE),"")</f>
        <v/>
      </c>
      <c r="F112" s="16" t="e">
        <f>IF(Wedstrijden!#REF!&lt;&gt;"",Wedstrijden!#REF!,"")</f>
        <v>#REF!</v>
      </c>
      <c r="G112" s="16" t="e">
        <f>IF(Wedstrijden!#REF!="Indoor",1,0)</f>
        <v>#REF!</v>
      </c>
      <c r="H112" s="16" t="e">
        <f>Wedstrijden!#REF!</f>
        <v>#REF!</v>
      </c>
      <c r="I112" s="16" t="e">
        <f>IF(Wedstrijden!#REF!="Nee",0,IF(Wedstrijden!#REF!="Ja",1,""))</f>
        <v>#REF!</v>
      </c>
      <c r="J112" s="16" t="e">
        <f>IF(Wedstrijden!#REF!&lt;&gt;"",Wedstrijden!#REF!,"")</f>
        <v>#REF!</v>
      </c>
      <c r="BJ112" s="16">
        <f>IF(COUNTA(Wedstrijden!U106:AC106)&lt;&gt;0,1,"")</f>
        <v>1</v>
      </c>
      <c r="BK112" s="16">
        <f t="shared" si="6"/>
        <v>2</v>
      </c>
      <c r="BL112" s="16" t="e">
        <f>IF(Wedstrijden!#REF!="x","AA","")</f>
        <v>#REF!</v>
      </c>
      <c r="BM112" s="16" t="e">
        <f>IF(Wedstrijden!#REF!="x","A","")</f>
        <v>#REF!</v>
      </c>
      <c r="BN112" s="16" t="str">
        <f>IF(Wedstrijden!U106="x","B1","")</f>
        <v/>
      </c>
      <c r="BO112" s="16" t="e">
        <f>IF(Wedstrijden!#REF!="x","BB","")</f>
        <v>#REF!</v>
      </c>
      <c r="BP112" s="16" t="str">
        <f>IF(Wedstrijden!W106="x","B","")</f>
        <v/>
      </c>
      <c r="BQ112" s="16" t="str">
        <f>IF(Wedstrijden!X106="x","L1","")</f>
        <v/>
      </c>
      <c r="BR112" s="16" t="str">
        <f>IF(Wedstrijden!Y106="x","L2","")</f>
        <v/>
      </c>
      <c r="BS112" s="16" t="str">
        <f>IF(Wedstrijden!Z106="x","M1","")</f>
        <v>M1</v>
      </c>
      <c r="BT112" s="16" t="str">
        <f>IF(Wedstrijden!AA106="x","M2","")</f>
        <v>M2</v>
      </c>
      <c r="BU112" s="16" t="str">
        <f>IF(Wedstrijden!AB106="x","Z1","")</f>
        <v>Z1</v>
      </c>
      <c r="BV112" s="16" t="str">
        <f>IF(Wedstrijden!AC106="x","Z2","")</f>
        <v>Z2</v>
      </c>
      <c r="BW112" s="16">
        <f>IF(COUNTA(Wedstrijden!L106:T106)&lt;&gt;0,1,"")</f>
        <v>1</v>
      </c>
      <c r="BX112" s="16">
        <f t="shared" si="7"/>
        <v>1</v>
      </c>
      <c r="BY112" s="16" t="str">
        <f>IF(Wedstrijden!L106="x","BB","")</f>
        <v/>
      </c>
      <c r="BZ112" s="16" t="str">
        <f>IF(Wedstrijden!M106="x","B","")</f>
        <v/>
      </c>
      <c r="CA112" s="16" t="str">
        <f>IF(Wedstrijden!N106="x","L1","")</f>
        <v/>
      </c>
      <c r="CB112" s="16" t="str">
        <f>IF(Wedstrijden!O106="x","L2","")</f>
        <v/>
      </c>
      <c r="CC112" s="16" t="str">
        <f>IF(Wedstrijden!P106="x","M1","")</f>
        <v>M1</v>
      </c>
      <c r="CD112" s="16" t="str">
        <f>IF(Wedstrijden!Q106="x","M2","")</f>
        <v>M2</v>
      </c>
      <c r="CE112" s="16" t="str">
        <f>IF(Wedstrijden!R106="x","Z1","")</f>
        <v>Z1</v>
      </c>
      <c r="CF112" s="16" t="str">
        <f>IF(Wedstrijden!S106="x","Z2","")</f>
        <v>Z2</v>
      </c>
      <c r="CG112" s="16" t="str">
        <f>IF(Wedstrijden!T106="x","ZZL","")</f>
        <v/>
      </c>
      <c r="CL112" s="16" t="str">
        <f>IF(COUNTA(Wedstrijden!AR106:BB106)&lt;&gt;0,2,"")</f>
        <v/>
      </c>
      <c r="CM112" s="16" t="str">
        <f t="shared" si="8"/>
        <v/>
      </c>
      <c r="CN112" s="16" t="str">
        <f>IF(Wedstrijden!AR106="x","AA","")</f>
        <v/>
      </c>
      <c r="CO112" s="16" t="str">
        <f>IF(Wedstrijden!AS106="x","A","")</f>
        <v/>
      </c>
      <c r="CP112" s="16" t="str">
        <f>IF(Wedstrijden!AT106="x","BB","")</f>
        <v/>
      </c>
      <c r="CQ112" s="16" t="str">
        <f>IF(Wedstrijden!AU106="x","B","")</f>
        <v/>
      </c>
      <c r="CR112" s="16" t="str">
        <f>IF(Wedstrijden!AV106="x","L","")</f>
        <v/>
      </c>
      <c r="CS112" s="16" t="str">
        <f>IF(Wedstrijden!AW106="x","M","")</f>
        <v/>
      </c>
      <c r="CT112" s="16" t="str">
        <f>IF(Wedstrijden!AX106="x","Z","")</f>
        <v/>
      </c>
      <c r="CU112" s="16" t="str">
        <f>IF(Wedstrijden!BB106="x","ZZ","")</f>
        <v/>
      </c>
      <c r="CV112" s="16" t="str">
        <f>IF(COUNTA(Wedstrijden!AI106:AP106)&lt;&gt;0,2,"")</f>
        <v/>
      </c>
      <c r="CW112" s="16" t="str">
        <f t="shared" si="9"/>
        <v/>
      </c>
      <c r="CX112" s="16" t="str">
        <f>IF(Wedstrijden!AI106="x","BB","")</f>
        <v/>
      </c>
      <c r="CY112" s="16" t="str">
        <f>IF(Wedstrijden!AJ106="x","B","")</f>
        <v/>
      </c>
      <c r="CZ112" s="16" t="str">
        <f>IF(Wedstrijden!AK106="x","L","")</f>
        <v/>
      </c>
      <c r="DA112" s="16" t="str">
        <f>IF(Wedstrijden!AL106="x","M","")</f>
        <v/>
      </c>
      <c r="DB112" s="16" t="str">
        <f>IF(Wedstrijden!AM106="x","Z","")</f>
        <v/>
      </c>
      <c r="DC112" s="16" t="str">
        <f>IF(Wedstrijden!AN106="x","ZZ","")</f>
        <v/>
      </c>
      <c r="DD112" s="16" t="str">
        <f>IF(Wedstrijden!AP106="x","1.40","")</f>
        <v/>
      </c>
      <c r="DE112" s="16" t="str">
        <f>IF(COUNTA(Wedstrijden!BC106:BE106)&lt;&gt;0,6,"")</f>
        <v/>
      </c>
      <c r="DF112" s="16" t="str">
        <f t="shared" si="10"/>
        <v/>
      </c>
      <c r="DG112" s="16" t="str">
        <f>IF(Wedstrijden!BC106="x","L","")</f>
        <v/>
      </c>
      <c r="DH112" s="16" t="str">
        <f>IF(Wedstrijden!BD106="x","M","")</f>
        <v/>
      </c>
      <c r="DI112" s="16" t="str">
        <f>IF(Wedstrijden!BE106="x","Z","")</f>
        <v/>
      </c>
      <c r="DJ112" s="16" t="str">
        <f>IF(Wedstrijden!BF106="x","Z","")</f>
        <v/>
      </c>
      <c r="DK112" s="16" t="str">
        <f>IF(COUNTA(Wedstrijden!BG106:BI106)&lt;&gt;0,6,"")</f>
        <v/>
      </c>
      <c r="DL112" s="16" t="str">
        <f t="shared" si="11"/>
        <v/>
      </c>
      <c r="DM112" s="16" t="str">
        <f>IF(Wedstrijden!BG106="x","L","")</f>
        <v/>
      </c>
      <c r="DN112" s="16" t="str">
        <f>IF(Wedstrijden!BH106="x","M","")</f>
        <v/>
      </c>
      <c r="DO112" s="16" t="str">
        <f>IF(Wedstrijden!BI106="x","Z","")</f>
        <v/>
      </c>
      <c r="DP112" s="16" t="str">
        <f>IF(Wedstrijden!BJ106="x","Z","")</f>
        <v/>
      </c>
    </row>
    <row r="113" spans="1:120" ht="14.4" x14ac:dyDescent="0.3">
      <c r="A113" s="18" t="str">
        <f>Wedstrijden!A107</f>
        <v>29-5-2025</v>
      </c>
      <c r="B113" s="16" t="str">
        <f>IFERROR(VLOOKUP(Wedstrijden!#REF!,#REF!,2,FALSE),"")</f>
        <v/>
      </c>
      <c r="C113" s="16" t="str">
        <f>Wedstrijden!E107</f>
        <v>KNHS Kring Noord Oost Friesland</v>
      </c>
      <c r="D113" s="16" t="str">
        <f>IFERROR(VLOOKUP(Wedstrijden!#REF!,#REF!,2,FALSE),"")</f>
        <v/>
      </c>
      <c r="E113" s="16" t="str">
        <f>IFERROR(VLOOKUP(Wedstrijden!#REF!,#REF!,5,FALSE),"")</f>
        <v/>
      </c>
      <c r="F113" s="16" t="e">
        <f>IF(Wedstrijden!#REF!&lt;&gt;"",Wedstrijden!#REF!,"")</f>
        <v>#REF!</v>
      </c>
      <c r="G113" s="16" t="e">
        <f>IF(Wedstrijden!#REF!="Indoor",1,0)</f>
        <v>#REF!</v>
      </c>
      <c r="H113" s="16" t="e">
        <f>Wedstrijden!#REF!</f>
        <v>#REF!</v>
      </c>
      <c r="I113" s="16" t="e">
        <f>IF(Wedstrijden!#REF!="Nee",0,IF(Wedstrijden!#REF!="Ja",1,""))</f>
        <v>#REF!</v>
      </c>
      <c r="J113" s="16" t="e">
        <f>IF(Wedstrijden!#REF!&lt;&gt;"",Wedstrijden!#REF!,"")</f>
        <v>#REF!</v>
      </c>
      <c r="BJ113" s="16" t="str">
        <f>IF(COUNTA(Wedstrijden!U107:AC107)&lt;&gt;0,1,"")</f>
        <v/>
      </c>
      <c r="BK113" s="16" t="str">
        <f t="shared" si="6"/>
        <v/>
      </c>
      <c r="BL113" s="16" t="e">
        <f>IF(Wedstrijden!#REF!="x","AA","")</f>
        <v>#REF!</v>
      </c>
      <c r="BM113" s="16" t="e">
        <f>IF(Wedstrijden!#REF!="x","A","")</f>
        <v>#REF!</v>
      </c>
      <c r="BN113" s="16" t="str">
        <f>IF(Wedstrijden!U107="x","B1","")</f>
        <v/>
      </c>
      <c r="BO113" s="16" t="e">
        <f>IF(Wedstrijden!#REF!="x","BB","")</f>
        <v>#REF!</v>
      </c>
      <c r="BP113" s="16" t="str">
        <f>IF(Wedstrijden!W107="x","B","")</f>
        <v/>
      </c>
      <c r="BQ113" s="16" t="str">
        <f>IF(Wedstrijden!X107="x","L1","")</f>
        <v/>
      </c>
      <c r="BR113" s="16" t="str">
        <f>IF(Wedstrijden!Y107="x","L2","")</f>
        <v/>
      </c>
      <c r="BS113" s="16" t="str">
        <f>IF(Wedstrijden!Z107="x","M1","")</f>
        <v/>
      </c>
      <c r="BT113" s="16" t="str">
        <f>IF(Wedstrijden!AA107="x","M2","")</f>
        <v/>
      </c>
      <c r="BU113" s="16" t="str">
        <f>IF(Wedstrijden!AB107="x","Z1","")</f>
        <v/>
      </c>
      <c r="BV113" s="16" t="str">
        <f>IF(Wedstrijden!AC107="x","Z2","")</f>
        <v/>
      </c>
      <c r="BW113" s="16">
        <f>IF(COUNTA(Wedstrijden!L107:T107)&lt;&gt;0,1,"")</f>
        <v>1</v>
      </c>
      <c r="BX113" s="16">
        <f t="shared" si="7"/>
        <v>1</v>
      </c>
      <c r="BY113" s="16" t="str">
        <f>IF(Wedstrijden!L107="x","BB","")</f>
        <v>BB</v>
      </c>
      <c r="BZ113" s="16" t="str">
        <f>IF(Wedstrijden!M107="x","B","")</f>
        <v>B</v>
      </c>
      <c r="CA113" s="16" t="str">
        <f>IF(Wedstrijden!N107="x","L1","")</f>
        <v>L1</v>
      </c>
      <c r="CB113" s="16" t="str">
        <f>IF(Wedstrijden!O107="x","L2","")</f>
        <v>L2</v>
      </c>
      <c r="CC113" s="16" t="str">
        <f>IF(Wedstrijden!P107="x","M1","")</f>
        <v>M1</v>
      </c>
      <c r="CD113" s="16" t="str">
        <f>IF(Wedstrijden!Q107="x","M2","")</f>
        <v>M2</v>
      </c>
      <c r="CE113" s="16" t="str">
        <f>IF(Wedstrijden!R107="x","Z1","")</f>
        <v/>
      </c>
      <c r="CF113" s="16" t="str">
        <f>IF(Wedstrijden!S107="x","Z2","")</f>
        <v/>
      </c>
      <c r="CG113" s="16" t="str">
        <f>IF(Wedstrijden!T107="x","ZZL","")</f>
        <v/>
      </c>
      <c r="CL113" s="16" t="str">
        <f>IF(COUNTA(Wedstrijden!AR107:BB107)&lt;&gt;0,2,"")</f>
        <v/>
      </c>
      <c r="CM113" s="16" t="str">
        <f t="shared" si="8"/>
        <v/>
      </c>
      <c r="CN113" s="16" t="str">
        <f>IF(Wedstrijden!AR107="x","AA","")</f>
        <v/>
      </c>
      <c r="CO113" s="16" t="str">
        <f>IF(Wedstrijden!AS107="x","A","")</f>
        <v/>
      </c>
      <c r="CP113" s="16" t="str">
        <f>IF(Wedstrijden!AT107="x","BB","")</f>
        <v/>
      </c>
      <c r="CQ113" s="16" t="str">
        <f>IF(Wedstrijden!AU107="x","B","")</f>
        <v/>
      </c>
      <c r="CR113" s="16" t="str">
        <f>IF(Wedstrijden!AV107="x","L","")</f>
        <v/>
      </c>
      <c r="CS113" s="16" t="str">
        <f>IF(Wedstrijden!AW107="x","M","")</f>
        <v/>
      </c>
      <c r="CT113" s="16" t="str">
        <f>IF(Wedstrijden!AX107="x","Z","")</f>
        <v/>
      </c>
      <c r="CU113" s="16" t="str">
        <f>IF(Wedstrijden!BB107="x","ZZ","")</f>
        <v/>
      </c>
      <c r="CV113" s="16" t="str">
        <f>IF(COUNTA(Wedstrijden!AI107:AP107)&lt;&gt;0,2,"")</f>
        <v/>
      </c>
      <c r="CW113" s="16" t="str">
        <f t="shared" si="9"/>
        <v/>
      </c>
      <c r="CX113" s="16" t="str">
        <f>IF(Wedstrijden!AI107="x","BB","")</f>
        <v/>
      </c>
      <c r="CY113" s="16" t="str">
        <f>IF(Wedstrijden!AJ107="x","B","")</f>
        <v/>
      </c>
      <c r="CZ113" s="16" t="str">
        <f>IF(Wedstrijden!AK107="x","L","")</f>
        <v/>
      </c>
      <c r="DA113" s="16" t="str">
        <f>IF(Wedstrijden!AL107="x","M","")</f>
        <v/>
      </c>
      <c r="DB113" s="16" t="str">
        <f>IF(Wedstrijden!AM107="x","Z","")</f>
        <v/>
      </c>
      <c r="DC113" s="16" t="str">
        <f>IF(Wedstrijden!AN107="x","ZZ","")</f>
        <v/>
      </c>
      <c r="DD113" s="16" t="str">
        <f>IF(Wedstrijden!AP107="x","1.40","")</f>
        <v/>
      </c>
      <c r="DE113" s="16" t="str">
        <f>IF(COUNTA(Wedstrijden!BC107:BE107)&lt;&gt;0,6,"")</f>
        <v/>
      </c>
      <c r="DF113" s="16" t="str">
        <f t="shared" si="10"/>
        <v/>
      </c>
      <c r="DG113" s="16" t="str">
        <f>IF(Wedstrijden!BC107="x","L","")</f>
        <v/>
      </c>
      <c r="DH113" s="16" t="str">
        <f>IF(Wedstrijden!BD107="x","M","")</f>
        <v/>
      </c>
      <c r="DI113" s="16" t="str">
        <f>IF(Wedstrijden!BE107="x","Z","")</f>
        <v/>
      </c>
      <c r="DJ113" s="16" t="str">
        <f>IF(Wedstrijden!BF107="x","Z","")</f>
        <v/>
      </c>
      <c r="DK113" s="16" t="str">
        <f>IF(COUNTA(Wedstrijden!BG107:BI107)&lt;&gt;0,6,"")</f>
        <v/>
      </c>
      <c r="DL113" s="16" t="str">
        <f t="shared" si="11"/>
        <v/>
      </c>
      <c r="DM113" s="16" t="str">
        <f>IF(Wedstrijden!BG107="x","L","")</f>
        <v/>
      </c>
      <c r="DN113" s="16" t="str">
        <f>IF(Wedstrijden!BH107="x","M","")</f>
        <v/>
      </c>
      <c r="DO113" s="16" t="str">
        <f>IF(Wedstrijden!BI107="x","Z","")</f>
        <v/>
      </c>
      <c r="DP113" s="16" t="str">
        <f>IF(Wedstrijden!BJ107="x","Z","")</f>
        <v/>
      </c>
    </row>
    <row r="114" spans="1:120" ht="14.4" x14ac:dyDescent="0.3">
      <c r="A114" s="18" t="str">
        <f>Wedstrijden!A108</f>
        <v>30-5-2025</v>
      </c>
      <c r="B114" s="16" t="str">
        <f>IFERROR(VLOOKUP(Wedstrijden!#REF!,#REF!,2,FALSE),"")</f>
        <v/>
      </c>
      <c r="C114" s="16" t="str">
        <f>Wedstrijden!E108</f>
        <v>KNHS Kring De Drie Stromen</v>
      </c>
      <c r="D114" s="16" t="str">
        <f>IFERROR(VLOOKUP(Wedstrijden!#REF!,#REF!,2,FALSE),"")</f>
        <v/>
      </c>
      <c r="E114" s="16" t="str">
        <f>IFERROR(VLOOKUP(Wedstrijden!#REF!,#REF!,5,FALSE),"")</f>
        <v/>
      </c>
      <c r="F114" s="16" t="e">
        <f>IF(Wedstrijden!#REF!&lt;&gt;"",Wedstrijden!#REF!,"")</f>
        <v>#REF!</v>
      </c>
      <c r="G114" s="16" t="e">
        <f>IF(Wedstrijden!#REF!="Indoor",1,0)</f>
        <v>#REF!</v>
      </c>
      <c r="H114" s="16" t="e">
        <f>Wedstrijden!#REF!</f>
        <v>#REF!</v>
      </c>
      <c r="I114" s="16" t="e">
        <f>IF(Wedstrijden!#REF!="Nee",0,IF(Wedstrijden!#REF!="Ja",1,""))</f>
        <v>#REF!</v>
      </c>
      <c r="J114" s="16" t="e">
        <f>IF(Wedstrijden!#REF!&lt;&gt;"",Wedstrijden!#REF!,"")</f>
        <v>#REF!</v>
      </c>
      <c r="BJ114" s="16" t="str">
        <f>IF(COUNTA(Wedstrijden!U108:AC108)&lt;&gt;0,1,"")</f>
        <v/>
      </c>
      <c r="BK114" s="16" t="str">
        <f t="shared" si="6"/>
        <v/>
      </c>
      <c r="BL114" s="16" t="e">
        <f>IF(Wedstrijden!#REF!="x","AA","")</f>
        <v>#REF!</v>
      </c>
      <c r="BM114" s="16" t="e">
        <f>IF(Wedstrijden!#REF!="x","A","")</f>
        <v>#REF!</v>
      </c>
      <c r="BN114" s="16" t="str">
        <f>IF(Wedstrijden!U108="x","B1","")</f>
        <v/>
      </c>
      <c r="BO114" s="16" t="e">
        <f>IF(Wedstrijden!#REF!="x","BB","")</f>
        <v>#REF!</v>
      </c>
      <c r="BP114" s="16" t="str">
        <f>IF(Wedstrijden!W108="x","B","")</f>
        <v/>
      </c>
      <c r="BQ114" s="16" t="str">
        <f>IF(Wedstrijden!X108="x","L1","")</f>
        <v/>
      </c>
      <c r="BR114" s="16" t="str">
        <f>IF(Wedstrijden!Y108="x","L2","")</f>
        <v/>
      </c>
      <c r="BS114" s="16" t="str">
        <f>IF(Wedstrijden!Z108="x","M1","")</f>
        <v/>
      </c>
      <c r="BT114" s="16" t="str">
        <f>IF(Wedstrijden!AA108="x","M2","")</f>
        <v/>
      </c>
      <c r="BU114" s="16" t="str">
        <f>IF(Wedstrijden!AB108="x","Z1","")</f>
        <v/>
      </c>
      <c r="BV114" s="16" t="str">
        <f>IF(Wedstrijden!AC108="x","Z2","")</f>
        <v/>
      </c>
      <c r="BW114" s="16" t="str">
        <f>IF(COUNTA(Wedstrijden!L108:T108)&lt;&gt;0,1,"")</f>
        <v/>
      </c>
      <c r="BX114" s="16" t="str">
        <f t="shared" si="7"/>
        <v/>
      </c>
      <c r="BY114" s="16" t="str">
        <f>IF(Wedstrijden!L108="x","BB","")</f>
        <v/>
      </c>
      <c r="BZ114" s="16" t="str">
        <f>IF(Wedstrijden!M108="x","B","")</f>
        <v/>
      </c>
      <c r="CA114" s="16" t="str">
        <f>IF(Wedstrijden!N108="x","L1","")</f>
        <v/>
      </c>
      <c r="CB114" s="16" t="str">
        <f>IF(Wedstrijden!O108="x","L2","")</f>
        <v/>
      </c>
      <c r="CC114" s="16" t="str">
        <f>IF(Wedstrijden!P108="x","M1","")</f>
        <v/>
      </c>
      <c r="CD114" s="16" t="str">
        <f>IF(Wedstrijden!Q108="x","M2","")</f>
        <v/>
      </c>
      <c r="CE114" s="16" t="str">
        <f>IF(Wedstrijden!R108="x","Z1","")</f>
        <v/>
      </c>
      <c r="CF114" s="16" t="str">
        <f>IF(Wedstrijden!S108="x","Z2","")</f>
        <v/>
      </c>
      <c r="CG114" s="16" t="str">
        <f>IF(Wedstrijden!T108="x","ZZL","")</f>
        <v/>
      </c>
      <c r="CL114" s="16">
        <f>IF(COUNTA(Wedstrijden!AR108:BB108)&lt;&gt;0,2,"")</f>
        <v>2</v>
      </c>
      <c r="CM114" s="16">
        <f t="shared" si="8"/>
        <v>2</v>
      </c>
      <c r="CN114" s="16" t="str">
        <f>IF(Wedstrijden!AR108="x","AA","")</f>
        <v>AA</v>
      </c>
      <c r="CO114" s="16" t="str">
        <f>IF(Wedstrijden!AS108="x","A","")</f>
        <v>A</v>
      </c>
      <c r="CP114" s="16" t="str">
        <f>IF(Wedstrijden!AT108="x","BB","")</f>
        <v>BB</v>
      </c>
      <c r="CQ114" s="16" t="str">
        <f>IF(Wedstrijden!AU108="x","B","")</f>
        <v>B</v>
      </c>
      <c r="CR114" s="16" t="str">
        <f>IF(Wedstrijden!AV108="x","L","")</f>
        <v>L</v>
      </c>
      <c r="CS114" s="16" t="str">
        <f>IF(Wedstrijden!AW108="x","M","")</f>
        <v>M</v>
      </c>
      <c r="CT114" s="16" t="str">
        <f>IF(Wedstrijden!AX108="x","Z","")</f>
        <v>Z</v>
      </c>
      <c r="CU114" s="16" t="str">
        <f>IF(Wedstrijden!BB108="x","ZZ","")</f>
        <v>ZZ</v>
      </c>
      <c r="CV114" s="16">
        <f>IF(COUNTA(Wedstrijden!AI108:AP108)&lt;&gt;0,2,"")</f>
        <v>2</v>
      </c>
      <c r="CW114" s="16">
        <f t="shared" si="9"/>
        <v>1</v>
      </c>
      <c r="CX114" s="16" t="str">
        <f>IF(Wedstrijden!AI108="x","BB","")</f>
        <v>BB</v>
      </c>
      <c r="CY114" s="16" t="str">
        <f>IF(Wedstrijden!AJ108="x","B","")</f>
        <v>B</v>
      </c>
      <c r="CZ114" s="16" t="str">
        <f>IF(Wedstrijden!AK108="x","L","")</f>
        <v>L</v>
      </c>
      <c r="DA114" s="16" t="str">
        <f>IF(Wedstrijden!AL108="x","M","")</f>
        <v>M</v>
      </c>
      <c r="DB114" s="16" t="str">
        <f>IF(Wedstrijden!AM108="x","Z","")</f>
        <v>Z</v>
      </c>
      <c r="DC114" s="16" t="str">
        <f>IF(Wedstrijden!AN108="x","ZZ","")</f>
        <v>ZZ</v>
      </c>
      <c r="DD114" s="16" t="str">
        <f>IF(Wedstrijden!AP108="x","1.40","")</f>
        <v/>
      </c>
      <c r="DE114" s="16" t="str">
        <f>IF(COUNTA(Wedstrijden!BC108:BE108)&lt;&gt;0,6,"")</f>
        <v/>
      </c>
      <c r="DF114" s="16" t="str">
        <f t="shared" si="10"/>
        <v/>
      </c>
      <c r="DG114" s="16" t="str">
        <f>IF(Wedstrijden!BC108="x","L","")</f>
        <v/>
      </c>
      <c r="DH114" s="16" t="str">
        <f>IF(Wedstrijden!BD108="x","M","")</f>
        <v/>
      </c>
      <c r="DI114" s="16" t="str">
        <f>IF(Wedstrijden!BE108="x","Z","")</f>
        <v/>
      </c>
      <c r="DJ114" s="16" t="str">
        <f>IF(Wedstrijden!BF108="x","Z","")</f>
        <v/>
      </c>
      <c r="DK114" s="16" t="str">
        <f>IF(COUNTA(Wedstrijden!BG108:BI108)&lt;&gt;0,6,"")</f>
        <v/>
      </c>
      <c r="DL114" s="16" t="str">
        <f t="shared" si="11"/>
        <v/>
      </c>
      <c r="DM114" s="16" t="str">
        <f>IF(Wedstrijden!BG108="x","L","")</f>
        <v/>
      </c>
      <c r="DN114" s="16" t="str">
        <f>IF(Wedstrijden!BH108="x","M","")</f>
        <v/>
      </c>
      <c r="DO114" s="16" t="str">
        <f>IF(Wedstrijden!BI108="x","Z","")</f>
        <v/>
      </c>
      <c r="DP114" s="16" t="str">
        <f>IF(Wedstrijden!BJ108="x","Z","")</f>
        <v/>
      </c>
    </row>
    <row r="115" spans="1:120" ht="14.4" x14ac:dyDescent="0.3">
      <c r="A115" s="18" t="str">
        <f>Wedstrijden!A109</f>
        <v>31-5-2025</v>
      </c>
      <c r="B115" s="16" t="str">
        <f>IFERROR(VLOOKUP(Wedstrijden!#REF!,#REF!,2,FALSE),"")</f>
        <v/>
      </c>
      <c r="C115" s="16" t="str">
        <f>Wedstrijden!E109</f>
        <v>KNHS Kring Nationale verenigingen en wedstrijdorganisaties</v>
      </c>
      <c r="D115" s="16" t="str">
        <f>IFERROR(VLOOKUP(Wedstrijden!#REF!,#REF!,2,FALSE),"")</f>
        <v/>
      </c>
      <c r="E115" s="16" t="str">
        <f>IFERROR(VLOOKUP(Wedstrijden!#REF!,#REF!,5,FALSE),"")</f>
        <v/>
      </c>
      <c r="F115" s="16" t="e">
        <f>IF(Wedstrijden!#REF!&lt;&gt;"",Wedstrijden!#REF!,"")</f>
        <v>#REF!</v>
      </c>
      <c r="G115" s="16" t="e">
        <f>IF(Wedstrijden!#REF!="Indoor",1,0)</f>
        <v>#REF!</v>
      </c>
      <c r="H115" s="16" t="e">
        <f>Wedstrijden!#REF!</f>
        <v>#REF!</v>
      </c>
      <c r="I115" s="16" t="e">
        <f>IF(Wedstrijden!#REF!="Nee",0,IF(Wedstrijden!#REF!="Ja",1,""))</f>
        <v>#REF!</v>
      </c>
      <c r="J115" s="16" t="e">
        <f>IF(Wedstrijden!#REF!&lt;&gt;"",Wedstrijden!#REF!,"")</f>
        <v>#REF!</v>
      </c>
      <c r="BJ115" s="16">
        <f>IF(COUNTA(Wedstrijden!U109:AC109)&lt;&gt;0,1,"")</f>
        <v>1</v>
      </c>
      <c r="BK115" s="16">
        <f t="shared" si="6"/>
        <v>2</v>
      </c>
      <c r="BL115" s="16" t="e">
        <f>IF(Wedstrijden!#REF!="x","AA","")</f>
        <v>#REF!</v>
      </c>
      <c r="BM115" s="16" t="e">
        <f>IF(Wedstrijden!#REF!="x","A","")</f>
        <v>#REF!</v>
      </c>
      <c r="BN115" s="16" t="str">
        <f>IF(Wedstrijden!U109="x","B1","")</f>
        <v/>
      </c>
      <c r="BO115" s="16" t="e">
        <f>IF(Wedstrijden!#REF!="x","BB","")</f>
        <v>#REF!</v>
      </c>
      <c r="BP115" s="16" t="str">
        <f>IF(Wedstrijden!W109="x","B","")</f>
        <v>B</v>
      </c>
      <c r="BQ115" s="16" t="str">
        <f>IF(Wedstrijden!X109="x","L1","")</f>
        <v>L1</v>
      </c>
      <c r="BR115" s="16" t="str">
        <f>IF(Wedstrijden!Y109="x","L2","")</f>
        <v>L2</v>
      </c>
      <c r="BS115" s="16" t="str">
        <f>IF(Wedstrijden!Z109="x","M1","")</f>
        <v>M1</v>
      </c>
      <c r="BT115" s="16" t="str">
        <f>IF(Wedstrijden!AA109="x","M2","")</f>
        <v>M2</v>
      </c>
      <c r="BU115" s="16" t="str">
        <f>IF(Wedstrijden!AB109="x","Z1","")</f>
        <v>Z1</v>
      </c>
      <c r="BV115" s="16" t="str">
        <f>IF(Wedstrijden!AC109="x","Z2","")</f>
        <v>Z2</v>
      </c>
      <c r="BW115" s="16">
        <f>IF(COUNTA(Wedstrijden!L109:T109)&lt;&gt;0,1,"")</f>
        <v>1</v>
      </c>
      <c r="BX115" s="16">
        <f t="shared" si="7"/>
        <v>1</v>
      </c>
      <c r="BY115" s="16" t="str">
        <f>IF(Wedstrijden!L109="x","BB","")</f>
        <v>BB</v>
      </c>
      <c r="BZ115" s="16" t="str">
        <f>IF(Wedstrijden!M109="x","B","")</f>
        <v>B</v>
      </c>
      <c r="CA115" s="16" t="str">
        <f>IF(Wedstrijden!N109="x","L1","")</f>
        <v>L1</v>
      </c>
      <c r="CB115" s="16" t="str">
        <f>IF(Wedstrijden!O109="x","L2","")</f>
        <v>L2</v>
      </c>
      <c r="CC115" s="16" t="str">
        <f>IF(Wedstrijden!P109="x","M1","")</f>
        <v>M1</v>
      </c>
      <c r="CD115" s="16" t="str">
        <f>IF(Wedstrijden!Q109="x","M2","")</f>
        <v>M2</v>
      </c>
      <c r="CE115" s="16" t="str">
        <f>IF(Wedstrijden!R109="x","Z1","")</f>
        <v>Z1</v>
      </c>
      <c r="CF115" s="16" t="str">
        <f>IF(Wedstrijden!S109="x","Z2","")</f>
        <v>Z2</v>
      </c>
      <c r="CG115" s="16" t="str">
        <f>IF(Wedstrijden!T109="x","ZZL","")</f>
        <v>ZZL</v>
      </c>
      <c r="CL115" s="16">
        <f>IF(COUNTA(Wedstrijden!AR109:BB109)&lt;&gt;0,2,"")</f>
        <v>2</v>
      </c>
      <c r="CM115" s="16">
        <f t="shared" si="8"/>
        <v>2</v>
      </c>
      <c r="CN115" s="16" t="str">
        <f>IF(Wedstrijden!AR109="x","AA","")</f>
        <v>AA</v>
      </c>
      <c r="CO115" s="16" t="str">
        <f>IF(Wedstrijden!AS109="x","A","")</f>
        <v>A</v>
      </c>
      <c r="CP115" s="16" t="str">
        <f>IF(Wedstrijden!AT109="x","BB","")</f>
        <v>BB</v>
      </c>
      <c r="CQ115" s="16" t="str">
        <f>IF(Wedstrijden!AU109="x","B","")</f>
        <v>B</v>
      </c>
      <c r="CR115" s="16" t="str">
        <f>IF(Wedstrijden!AV109="x","L","")</f>
        <v>L</v>
      </c>
      <c r="CS115" s="16" t="str">
        <f>IF(Wedstrijden!AW109="x","M","")</f>
        <v>M</v>
      </c>
      <c r="CT115" s="16" t="str">
        <f>IF(Wedstrijden!AX109="x","Z","")</f>
        <v>Z</v>
      </c>
      <c r="CU115" s="16" t="str">
        <f>IF(Wedstrijden!BB109="x","ZZ","")</f>
        <v>ZZ</v>
      </c>
      <c r="CV115" s="16">
        <f>IF(COUNTA(Wedstrijden!AI109:AP109)&lt;&gt;0,2,"")</f>
        <v>2</v>
      </c>
      <c r="CW115" s="16">
        <f t="shared" si="9"/>
        <v>1</v>
      </c>
      <c r="CX115" s="16" t="str">
        <f>IF(Wedstrijden!AI109="x","BB","")</f>
        <v>BB</v>
      </c>
      <c r="CY115" s="16" t="str">
        <f>IF(Wedstrijden!AJ109="x","B","")</f>
        <v>B</v>
      </c>
      <c r="CZ115" s="16" t="str">
        <f>IF(Wedstrijden!AK109="x","L","")</f>
        <v>L</v>
      </c>
      <c r="DA115" s="16" t="str">
        <f>IF(Wedstrijden!AL109="x","M","")</f>
        <v>M</v>
      </c>
      <c r="DB115" s="16" t="str">
        <f>IF(Wedstrijden!AM109="x","Z","")</f>
        <v>Z</v>
      </c>
      <c r="DC115" s="16" t="str">
        <f>IF(Wedstrijden!AN109="x","ZZ","")</f>
        <v>ZZ</v>
      </c>
      <c r="DD115" s="16" t="str">
        <f>IF(Wedstrijden!AP109="x","1.40","")</f>
        <v>1.40</v>
      </c>
      <c r="DE115" s="16" t="str">
        <f>IF(COUNTA(Wedstrijden!BC109:BE109)&lt;&gt;0,6,"")</f>
        <v/>
      </c>
      <c r="DF115" s="16" t="str">
        <f t="shared" si="10"/>
        <v/>
      </c>
      <c r="DG115" s="16" t="str">
        <f>IF(Wedstrijden!BC109="x","L","")</f>
        <v/>
      </c>
      <c r="DH115" s="16" t="str">
        <f>IF(Wedstrijden!BD109="x","M","")</f>
        <v/>
      </c>
      <c r="DI115" s="16" t="str">
        <f>IF(Wedstrijden!BE109="x","Z","")</f>
        <v/>
      </c>
      <c r="DJ115" s="16" t="str">
        <f>IF(Wedstrijden!BF109="x","Z","")</f>
        <v/>
      </c>
      <c r="DK115" s="16" t="str">
        <f>IF(COUNTA(Wedstrijden!BG109:BI109)&lt;&gt;0,6,"")</f>
        <v/>
      </c>
      <c r="DL115" s="16" t="str">
        <f t="shared" si="11"/>
        <v/>
      </c>
      <c r="DM115" s="16" t="str">
        <f>IF(Wedstrijden!BG109="x","L","")</f>
        <v/>
      </c>
      <c r="DN115" s="16" t="str">
        <f>IF(Wedstrijden!BH109="x","M","")</f>
        <v/>
      </c>
      <c r="DO115" s="16" t="str">
        <f>IF(Wedstrijden!BI109="x","Z","")</f>
        <v/>
      </c>
      <c r="DP115" s="16" t="str">
        <f>IF(Wedstrijden!BJ109="x","Z","")</f>
        <v/>
      </c>
    </row>
    <row r="116" spans="1:120" ht="14.4" x14ac:dyDescent="0.3">
      <c r="A116" s="18" t="str">
        <f>Wedstrijden!A110</f>
        <v>31-5-2025</v>
      </c>
      <c r="B116" s="16" t="str">
        <f>IFERROR(VLOOKUP(Wedstrijden!#REF!,#REF!,2,FALSE),"")</f>
        <v/>
      </c>
      <c r="C116" s="16" t="str">
        <f>Wedstrijden!E110</f>
        <v>KNHS Kring Nationale verenigingen en wedstrijdorganisaties</v>
      </c>
      <c r="D116" s="16" t="str">
        <f>IFERROR(VLOOKUP(Wedstrijden!#REF!,#REF!,2,FALSE),"")</f>
        <v/>
      </c>
      <c r="E116" s="16" t="str">
        <f>IFERROR(VLOOKUP(Wedstrijden!#REF!,#REF!,5,FALSE),"")</f>
        <v/>
      </c>
      <c r="F116" s="16" t="e">
        <f>IF(Wedstrijden!#REF!&lt;&gt;"",Wedstrijden!#REF!,"")</f>
        <v>#REF!</v>
      </c>
      <c r="G116" s="16" t="e">
        <f>IF(Wedstrijden!#REF!="Indoor",1,0)</f>
        <v>#REF!</v>
      </c>
      <c r="H116" s="16" t="e">
        <f>Wedstrijden!#REF!</f>
        <v>#REF!</v>
      </c>
      <c r="I116" s="16" t="e">
        <f>IF(Wedstrijden!#REF!="Nee",0,IF(Wedstrijden!#REF!="Ja",1,""))</f>
        <v>#REF!</v>
      </c>
      <c r="J116" s="16" t="e">
        <f>IF(Wedstrijden!#REF!&lt;&gt;"",Wedstrijden!#REF!,"")</f>
        <v>#REF!</v>
      </c>
      <c r="BJ116" s="16">
        <f>IF(COUNTA(Wedstrijden!U110:AC110)&lt;&gt;0,1,"")</f>
        <v>1</v>
      </c>
      <c r="BK116" s="16">
        <f t="shared" si="6"/>
        <v>2</v>
      </c>
      <c r="BL116" s="16" t="e">
        <f>IF(Wedstrijden!#REF!="x","AA","")</f>
        <v>#REF!</v>
      </c>
      <c r="BM116" s="16" t="e">
        <f>IF(Wedstrijden!#REF!="x","A","")</f>
        <v>#REF!</v>
      </c>
      <c r="BN116" s="16" t="str">
        <f>IF(Wedstrijden!U110="x","B1","")</f>
        <v>B1</v>
      </c>
      <c r="BO116" s="16" t="e">
        <f>IF(Wedstrijden!#REF!="x","BB","")</f>
        <v>#REF!</v>
      </c>
      <c r="BP116" s="16" t="str">
        <f>IF(Wedstrijden!W110="x","B","")</f>
        <v/>
      </c>
      <c r="BQ116" s="16" t="str">
        <f>IF(Wedstrijden!X110="x","L1","")</f>
        <v/>
      </c>
      <c r="BR116" s="16" t="str">
        <f>IF(Wedstrijden!Y110="x","L2","")</f>
        <v/>
      </c>
      <c r="BS116" s="16" t="str">
        <f>IF(Wedstrijden!Z110="x","M1","")</f>
        <v/>
      </c>
      <c r="BT116" s="16" t="str">
        <f>IF(Wedstrijden!AA110="x","M2","")</f>
        <v/>
      </c>
      <c r="BU116" s="16" t="str">
        <f>IF(Wedstrijden!AB110="x","Z1","")</f>
        <v/>
      </c>
      <c r="BV116" s="16" t="str">
        <f>IF(Wedstrijden!AC110="x","Z2","")</f>
        <v/>
      </c>
      <c r="BW116" s="16" t="str">
        <f>IF(COUNTA(Wedstrijden!L110:T110)&lt;&gt;0,1,"")</f>
        <v/>
      </c>
      <c r="BX116" s="16" t="str">
        <f t="shared" si="7"/>
        <v/>
      </c>
      <c r="BY116" s="16" t="str">
        <f>IF(Wedstrijden!L110="x","BB","")</f>
        <v/>
      </c>
      <c r="BZ116" s="16" t="str">
        <f>IF(Wedstrijden!M110="x","B","")</f>
        <v/>
      </c>
      <c r="CA116" s="16" t="str">
        <f>IF(Wedstrijden!N110="x","L1","")</f>
        <v/>
      </c>
      <c r="CB116" s="16" t="str">
        <f>IF(Wedstrijden!O110="x","L2","")</f>
        <v/>
      </c>
      <c r="CC116" s="16" t="str">
        <f>IF(Wedstrijden!P110="x","M1","")</f>
        <v/>
      </c>
      <c r="CD116" s="16" t="str">
        <f>IF(Wedstrijden!Q110="x","M2","")</f>
        <v/>
      </c>
      <c r="CE116" s="16" t="str">
        <f>IF(Wedstrijden!R110="x","Z1","")</f>
        <v/>
      </c>
      <c r="CF116" s="16" t="str">
        <f>IF(Wedstrijden!S110="x","Z2","")</f>
        <v/>
      </c>
      <c r="CG116" s="16" t="str">
        <f>IF(Wedstrijden!T110="x","ZZL","")</f>
        <v/>
      </c>
      <c r="CL116" s="16" t="str">
        <f>IF(COUNTA(Wedstrijden!AR110:BB110)&lt;&gt;0,2,"")</f>
        <v/>
      </c>
      <c r="CM116" s="16" t="str">
        <f t="shared" si="8"/>
        <v/>
      </c>
      <c r="CN116" s="16" t="str">
        <f>IF(Wedstrijden!AR110="x","AA","")</f>
        <v/>
      </c>
      <c r="CO116" s="16" t="str">
        <f>IF(Wedstrijden!AS110="x","A","")</f>
        <v/>
      </c>
      <c r="CP116" s="16" t="str">
        <f>IF(Wedstrijden!AT110="x","BB","")</f>
        <v/>
      </c>
      <c r="CQ116" s="16" t="str">
        <f>IF(Wedstrijden!AU110="x","B","")</f>
        <v/>
      </c>
      <c r="CR116" s="16" t="str">
        <f>IF(Wedstrijden!AV110="x","L","")</f>
        <v/>
      </c>
      <c r="CS116" s="16" t="str">
        <f>IF(Wedstrijden!AW110="x","M","")</f>
        <v/>
      </c>
      <c r="CT116" s="16" t="str">
        <f>IF(Wedstrijden!AX110="x","Z","")</f>
        <v/>
      </c>
      <c r="CU116" s="16" t="str">
        <f>IF(Wedstrijden!BB110="x","ZZ","")</f>
        <v/>
      </c>
      <c r="CV116" s="16" t="str">
        <f>IF(COUNTA(Wedstrijden!AI110:AP110)&lt;&gt;0,2,"")</f>
        <v/>
      </c>
      <c r="CW116" s="16" t="str">
        <f t="shared" si="9"/>
        <v/>
      </c>
      <c r="CX116" s="16" t="str">
        <f>IF(Wedstrijden!AI110="x","BB","")</f>
        <v/>
      </c>
      <c r="CY116" s="16" t="str">
        <f>IF(Wedstrijden!AJ110="x","B","")</f>
        <v/>
      </c>
      <c r="CZ116" s="16" t="str">
        <f>IF(Wedstrijden!AK110="x","L","")</f>
        <v/>
      </c>
      <c r="DA116" s="16" t="str">
        <f>IF(Wedstrijden!AL110="x","M","")</f>
        <v/>
      </c>
      <c r="DB116" s="16" t="str">
        <f>IF(Wedstrijden!AM110="x","Z","")</f>
        <v/>
      </c>
      <c r="DC116" s="16" t="str">
        <f>IF(Wedstrijden!AN110="x","ZZ","")</f>
        <v/>
      </c>
      <c r="DD116" s="16" t="str">
        <f>IF(Wedstrijden!AP110="x","1.40","")</f>
        <v/>
      </c>
      <c r="DE116" s="16" t="str">
        <f>IF(COUNTA(Wedstrijden!BC110:BE110)&lt;&gt;0,6,"")</f>
        <v/>
      </c>
      <c r="DF116" s="16" t="str">
        <f t="shared" si="10"/>
        <v/>
      </c>
      <c r="DG116" s="16" t="str">
        <f>IF(Wedstrijden!BC110="x","L","")</f>
        <v/>
      </c>
      <c r="DH116" s="16" t="str">
        <f>IF(Wedstrijden!BD110="x","M","")</f>
        <v/>
      </c>
      <c r="DI116" s="16" t="str">
        <f>IF(Wedstrijden!BE110="x","Z","")</f>
        <v/>
      </c>
      <c r="DJ116" s="16" t="str">
        <f>IF(Wedstrijden!BF110="x","Z","")</f>
        <v/>
      </c>
      <c r="DK116" s="16" t="str">
        <f>IF(COUNTA(Wedstrijden!BG110:BI110)&lt;&gt;0,6,"")</f>
        <v/>
      </c>
      <c r="DL116" s="16" t="str">
        <f t="shared" si="11"/>
        <v/>
      </c>
      <c r="DM116" s="16" t="str">
        <f>IF(Wedstrijden!BG110="x","L","")</f>
        <v/>
      </c>
      <c r="DN116" s="16" t="str">
        <f>IF(Wedstrijden!BH110="x","M","")</f>
        <v/>
      </c>
      <c r="DO116" s="16" t="str">
        <f>IF(Wedstrijden!BI110="x","Z","")</f>
        <v/>
      </c>
      <c r="DP116" s="16" t="str">
        <f>IF(Wedstrijden!BJ110="x","Z","")</f>
        <v/>
      </c>
    </row>
    <row r="117" spans="1:120" ht="14.4" x14ac:dyDescent="0.3">
      <c r="A117" s="18" t="str">
        <f>Wedstrijden!A111</f>
        <v>31-5-2025</v>
      </c>
      <c r="B117" s="16" t="str">
        <f>IFERROR(VLOOKUP(Wedstrijden!#REF!,#REF!,2,FALSE),"")</f>
        <v/>
      </c>
      <c r="C117" s="16" t="str">
        <f>Wedstrijden!E111</f>
        <v>KNHS Kring De Drie Stromen</v>
      </c>
      <c r="D117" s="16" t="str">
        <f>IFERROR(VLOOKUP(Wedstrijden!#REF!,#REF!,2,FALSE),"")</f>
        <v/>
      </c>
      <c r="E117" s="16" t="str">
        <f>IFERROR(VLOOKUP(Wedstrijden!#REF!,#REF!,5,FALSE),"")</f>
        <v/>
      </c>
      <c r="F117" s="16" t="e">
        <f>IF(Wedstrijden!#REF!&lt;&gt;"",Wedstrijden!#REF!,"")</f>
        <v>#REF!</v>
      </c>
      <c r="G117" s="16" t="e">
        <f>IF(Wedstrijden!#REF!="Indoor",1,0)</f>
        <v>#REF!</v>
      </c>
      <c r="H117" s="16" t="e">
        <f>Wedstrijden!#REF!</f>
        <v>#REF!</v>
      </c>
      <c r="I117" s="16" t="e">
        <f>IF(Wedstrijden!#REF!="Nee",0,IF(Wedstrijden!#REF!="Ja",1,""))</f>
        <v>#REF!</v>
      </c>
      <c r="J117" s="16" t="e">
        <f>IF(Wedstrijden!#REF!&lt;&gt;"",Wedstrijden!#REF!,"")</f>
        <v>#REF!</v>
      </c>
      <c r="BJ117" s="16" t="str">
        <f>IF(COUNTA(Wedstrijden!U111:AC111)&lt;&gt;0,1,"")</f>
        <v/>
      </c>
      <c r="BK117" s="16" t="str">
        <f t="shared" si="6"/>
        <v/>
      </c>
      <c r="BL117" s="16" t="e">
        <f>IF(Wedstrijden!#REF!="x","AA","")</f>
        <v>#REF!</v>
      </c>
      <c r="BM117" s="16" t="e">
        <f>IF(Wedstrijden!#REF!="x","A","")</f>
        <v>#REF!</v>
      </c>
      <c r="BN117" s="16" t="str">
        <f>IF(Wedstrijden!U111="x","B1","")</f>
        <v/>
      </c>
      <c r="BO117" s="16" t="e">
        <f>IF(Wedstrijden!#REF!="x","BB","")</f>
        <v>#REF!</v>
      </c>
      <c r="BP117" s="16" t="str">
        <f>IF(Wedstrijden!W111="x","B","")</f>
        <v/>
      </c>
      <c r="BQ117" s="16" t="str">
        <f>IF(Wedstrijden!X111="x","L1","")</f>
        <v/>
      </c>
      <c r="BR117" s="16" t="str">
        <f>IF(Wedstrijden!Y111="x","L2","")</f>
        <v/>
      </c>
      <c r="BS117" s="16" t="str">
        <f>IF(Wedstrijden!Z111="x","M1","")</f>
        <v/>
      </c>
      <c r="BT117" s="16" t="str">
        <f>IF(Wedstrijden!AA111="x","M2","")</f>
        <v/>
      </c>
      <c r="BU117" s="16" t="str">
        <f>IF(Wedstrijden!AB111="x","Z1","")</f>
        <v/>
      </c>
      <c r="BV117" s="16" t="str">
        <f>IF(Wedstrijden!AC111="x","Z2","")</f>
        <v/>
      </c>
      <c r="BW117" s="16" t="str">
        <f>IF(COUNTA(Wedstrijden!L111:T111)&lt;&gt;0,1,"")</f>
        <v/>
      </c>
      <c r="BX117" s="16" t="str">
        <f t="shared" si="7"/>
        <v/>
      </c>
      <c r="BY117" s="16" t="str">
        <f>IF(Wedstrijden!L111="x","BB","")</f>
        <v/>
      </c>
      <c r="BZ117" s="16" t="str">
        <f>IF(Wedstrijden!M111="x","B","")</f>
        <v/>
      </c>
      <c r="CA117" s="16" t="str">
        <f>IF(Wedstrijden!N111="x","L1","")</f>
        <v/>
      </c>
      <c r="CB117" s="16" t="str">
        <f>IF(Wedstrijden!O111="x","L2","")</f>
        <v/>
      </c>
      <c r="CC117" s="16" t="str">
        <f>IF(Wedstrijden!P111="x","M1","")</f>
        <v/>
      </c>
      <c r="CD117" s="16" t="str">
        <f>IF(Wedstrijden!Q111="x","M2","")</f>
        <v/>
      </c>
      <c r="CE117" s="16" t="str">
        <f>IF(Wedstrijden!R111="x","Z1","")</f>
        <v/>
      </c>
      <c r="CF117" s="16" t="str">
        <f>IF(Wedstrijden!S111="x","Z2","")</f>
        <v/>
      </c>
      <c r="CG117" s="16" t="str">
        <f>IF(Wedstrijden!T111="x","ZZL","")</f>
        <v/>
      </c>
      <c r="CL117" s="16">
        <f>IF(COUNTA(Wedstrijden!AR111:BB111)&lt;&gt;0,2,"")</f>
        <v>2</v>
      </c>
      <c r="CM117" s="16">
        <f t="shared" si="8"/>
        <v>2</v>
      </c>
      <c r="CN117" s="16" t="str">
        <f>IF(Wedstrijden!AR111="x","AA","")</f>
        <v>AA</v>
      </c>
      <c r="CO117" s="16" t="str">
        <f>IF(Wedstrijden!AS111="x","A","")</f>
        <v>A</v>
      </c>
      <c r="CP117" s="16" t="str">
        <f>IF(Wedstrijden!AT111="x","BB","")</f>
        <v>BB</v>
      </c>
      <c r="CQ117" s="16" t="str">
        <f>IF(Wedstrijden!AU111="x","B","")</f>
        <v>B</v>
      </c>
      <c r="CR117" s="16" t="str">
        <f>IF(Wedstrijden!AV111="x","L","")</f>
        <v>L</v>
      </c>
      <c r="CS117" s="16" t="str">
        <f>IF(Wedstrijden!AW111="x","M","")</f>
        <v>M</v>
      </c>
      <c r="CT117" s="16" t="str">
        <f>IF(Wedstrijden!AX111="x","Z","")</f>
        <v>Z</v>
      </c>
      <c r="CU117" s="16" t="str">
        <f>IF(Wedstrijden!BB111="x","ZZ","")</f>
        <v>ZZ</v>
      </c>
      <c r="CV117" s="16">
        <f>IF(COUNTA(Wedstrijden!AI111:AP111)&lt;&gt;0,2,"")</f>
        <v>2</v>
      </c>
      <c r="CW117" s="16">
        <f t="shared" si="9"/>
        <v>1</v>
      </c>
      <c r="CX117" s="16" t="str">
        <f>IF(Wedstrijden!AI111="x","BB","")</f>
        <v>BB</v>
      </c>
      <c r="CY117" s="16" t="str">
        <f>IF(Wedstrijden!AJ111="x","B","")</f>
        <v>B</v>
      </c>
      <c r="CZ117" s="16" t="str">
        <f>IF(Wedstrijden!AK111="x","L","")</f>
        <v>L</v>
      </c>
      <c r="DA117" s="16" t="str">
        <f>IF(Wedstrijden!AL111="x","M","")</f>
        <v>M</v>
      </c>
      <c r="DB117" s="16" t="str">
        <f>IF(Wedstrijden!AM111="x","Z","")</f>
        <v>Z</v>
      </c>
      <c r="DC117" s="16" t="str">
        <f>IF(Wedstrijden!AN111="x","ZZ","")</f>
        <v>ZZ</v>
      </c>
      <c r="DD117" s="16" t="str">
        <f>IF(Wedstrijden!AP111="x","1.40","")</f>
        <v/>
      </c>
      <c r="DE117" s="16" t="str">
        <f>IF(COUNTA(Wedstrijden!BC111:BE111)&lt;&gt;0,6,"")</f>
        <v/>
      </c>
      <c r="DF117" s="16" t="str">
        <f t="shared" si="10"/>
        <v/>
      </c>
      <c r="DG117" s="16" t="str">
        <f>IF(Wedstrijden!BC111="x","L","")</f>
        <v/>
      </c>
      <c r="DH117" s="16" t="str">
        <f>IF(Wedstrijden!BD111="x","M","")</f>
        <v/>
      </c>
      <c r="DI117" s="16" t="str">
        <f>IF(Wedstrijden!BE111="x","Z","")</f>
        <v/>
      </c>
      <c r="DJ117" s="16" t="str">
        <f>IF(Wedstrijden!BF111="x","Z","")</f>
        <v/>
      </c>
      <c r="DK117" s="16" t="str">
        <f>IF(COUNTA(Wedstrijden!BG111:BI111)&lt;&gt;0,6,"")</f>
        <v/>
      </c>
      <c r="DL117" s="16" t="str">
        <f t="shared" si="11"/>
        <v/>
      </c>
      <c r="DM117" s="16" t="str">
        <f>IF(Wedstrijden!BG111="x","L","")</f>
        <v/>
      </c>
      <c r="DN117" s="16" t="str">
        <f>IF(Wedstrijden!BH111="x","M","")</f>
        <v/>
      </c>
      <c r="DO117" s="16" t="str">
        <f>IF(Wedstrijden!BI111="x","Z","")</f>
        <v/>
      </c>
      <c r="DP117" s="16" t="str">
        <f>IF(Wedstrijden!BJ111="x","Z","")</f>
        <v/>
      </c>
    </row>
    <row r="118" spans="1:120" ht="14.4" x14ac:dyDescent="0.3">
      <c r="A118" s="18" t="str">
        <f>Wedstrijden!A112</f>
        <v>31-5-2025</v>
      </c>
      <c r="B118" s="16" t="str">
        <f>IFERROR(VLOOKUP(Wedstrijden!#REF!,#REF!,2,FALSE),"")</f>
        <v/>
      </c>
      <c r="C118" s="16" t="str">
        <f>Wedstrijden!E112</f>
        <v>KNHS Kring Tusken Waad En Klif</v>
      </c>
      <c r="D118" s="16" t="str">
        <f>IFERROR(VLOOKUP(Wedstrijden!#REF!,#REF!,2,FALSE),"")</f>
        <v/>
      </c>
      <c r="E118" s="16" t="str">
        <f>IFERROR(VLOOKUP(Wedstrijden!#REF!,#REF!,5,FALSE),"")</f>
        <v/>
      </c>
      <c r="F118" s="16" t="e">
        <f>IF(Wedstrijden!#REF!&lt;&gt;"",Wedstrijden!#REF!,"")</f>
        <v>#REF!</v>
      </c>
      <c r="G118" s="16" t="e">
        <f>IF(Wedstrijden!#REF!="Indoor",1,0)</f>
        <v>#REF!</v>
      </c>
      <c r="H118" s="16" t="e">
        <f>Wedstrijden!#REF!</f>
        <v>#REF!</v>
      </c>
      <c r="I118" s="16" t="e">
        <f>IF(Wedstrijden!#REF!="Nee",0,IF(Wedstrijden!#REF!="Ja",1,""))</f>
        <v>#REF!</v>
      </c>
      <c r="J118" s="16" t="e">
        <f>IF(Wedstrijden!#REF!&lt;&gt;"",Wedstrijden!#REF!,"")</f>
        <v>#REF!</v>
      </c>
      <c r="BJ118" s="16" t="str">
        <f>IF(COUNTA(Wedstrijden!U112:AC112)&lt;&gt;0,1,"")</f>
        <v/>
      </c>
      <c r="BK118" s="16" t="str">
        <f t="shared" si="6"/>
        <v/>
      </c>
      <c r="BL118" s="16" t="e">
        <f>IF(Wedstrijden!#REF!="x","AA","")</f>
        <v>#REF!</v>
      </c>
      <c r="BM118" s="16" t="e">
        <f>IF(Wedstrijden!#REF!="x","A","")</f>
        <v>#REF!</v>
      </c>
      <c r="BN118" s="16" t="str">
        <f>IF(Wedstrijden!U112="x","B1","")</f>
        <v/>
      </c>
      <c r="BO118" s="16" t="e">
        <f>IF(Wedstrijden!#REF!="x","BB","")</f>
        <v>#REF!</v>
      </c>
      <c r="BP118" s="16" t="str">
        <f>IF(Wedstrijden!W112="x","B","")</f>
        <v/>
      </c>
      <c r="BQ118" s="16" t="str">
        <f>IF(Wedstrijden!X112="x","L1","")</f>
        <v/>
      </c>
      <c r="BR118" s="16" t="str">
        <f>IF(Wedstrijden!Y112="x","L2","")</f>
        <v/>
      </c>
      <c r="BS118" s="16" t="str">
        <f>IF(Wedstrijden!Z112="x","M1","")</f>
        <v/>
      </c>
      <c r="BT118" s="16" t="str">
        <f>IF(Wedstrijden!AA112="x","M2","")</f>
        <v/>
      </c>
      <c r="BU118" s="16" t="str">
        <f>IF(Wedstrijden!AB112="x","Z1","")</f>
        <v/>
      </c>
      <c r="BV118" s="16" t="str">
        <f>IF(Wedstrijden!AC112="x","Z2","")</f>
        <v/>
      </c>
      <c r="BW118" s="16">
        <f>IF(COUNTA(Wedstrijden!L112:T112)&lt;&gt;0,1,"")</f>
        <v>1</v>
      </c>
      <c r="BX118" s="16">
        <f t="shared" si="7"/>
        <v>1</v>
      </c>
      <c r="BY118" s="16" t="str">
        <f>IF(Wedstrijden!L112="x","BB","")</f>
        <v/>
      </c>
      <c r="BZ118" s="16" t="str">
        <f>IF(Wedstrijden!M112="x","B","")</f>
        <v/>
      </c>
      <c r="CA118" s="16" t="str">
        <f>IF(Wedstrijden!N112="x","L1","")</f>
        <v/>
      </c>
      <c r="CB118" s="16" t="str">
        <f>IF(Wedstrijden!O112="x","L2","")</f>
        <v/>
      </c>
      <c r="CC118" s="16" t="str">
        <f>IF(Wedstrijden!P112="x","M1","")</f>
        <v>M1</v>
      </c>
      <c r="CD118" s="16" t="str">
        <f>IF(Wedstrijden!Q112="x","M2","")</f>
        <v>M2</v>
      </c>
      <c r="CE118" s="16" t="str">
        <f>IF(Wedstrijden!R112="x","Z1","")</f>
        <v>Z1</v>
      </c>
      <c r="CF118" s="16" t="str">
        <f>IF(Wedstrijden!S112="x","Z2","")</f>
        <v>Z2</v>
      </c>
      <c r="CG118" s="16" t="str">
        <f>IF(Wedstrijden!T112="x","ZZL","")</f>
        <v>ZZL</v>
      </c>
      <c r="CL118" s="16" t="str">
        <f>IF(COUNTA(Wedstrijden!AR112:BB112)&lt;&gt;0,2,"")</f>
        <v/>
      </c>
      <c r="CM118" s="16" t="str">
        <f t="shared" si="8"/>
        <v/>
      </c>
      <c r="CN118" s="16" t="str">
        <f>IF(Wedstrijden!AR112="x","AA","")</f>
        <v/>
      </c>
      <c r="CO118" s="16" t="str">
        <f>IF(Wedstrijden!AS112="x","A","")</f>
        <v/>
      </c>
      <c r="CP118" s="16" t="str">
        <f>IF(Wedstrijden!AT112="x","BB","")</f>
        <v/>
      </c>
      <c r="CQ118" s="16" t="str">
        <f>IF(Wedstrijden!AU112="x","B","")</f>
        <v/>
      </c>
      <c r="CR118" s="16" t="str">
        <f>IF(Wedstrijden!AV112="x","L","")</f>
        <v/>
      </c>
      <c r="CS118" s="16" t="str">
        <f>IF(Wedstrijden!AW112="x","M","")</f>
        <v/>
      </c>
      <c r="CT118" s="16" t="str">
        <f>IF(Wedstrijden!AX112="x","Z","")</f>
        <v/>
      </c>
      <c r="CU118" s="16" t="str">
        <f>IF(Wedstrijden!BB112="x","ZZ","")</f>
        <v/>
      </c>
      <c r="CV118" s="16" t="str">
        <f>IF(COUNTA(Wedstrijden!AI112:AP112)&lt;&gt;0,2,"")</f>
        <v/>
      </c>
      <c r="CW118" s="16" t="str">
        <f t="shared" si="9"/>
        <v/>
      </c>
      <c r="CX118" s="16" t="str">
        <f>IF(Wedstrijden!AI112="x","BB","")</f>
        <v/>
      </c>
      <c r="CY118" s="16" t="str">
        <f>IF(Wedstrijden!AJ112="x","B","")</f>
        <v/>
      </c>
      <c r="CZ118" s="16" t="str">
        <f>IF(Wedstrijden!AK112="x","L","")</f>
        <v/>
      </c>
      <c r="DA118" s="16" t="str">
        <f>IF(Wedstrijden!AL112="x","M","")</f>
        <v/>
      </c>
      <c r="DB118" s="16" t="str">
        <f>IF(Wedstrijden!AM112="x","Z","")</f>
        <v/>
      </c>
      <c r="DC118" s="16" t="str">
        <f>IF(Wedstrijden!AN112="x","ZZ","")</f>
        <v/>
      </c>
      <c r="DD118" s="16" t="str">
        <f>IF(Wedstrijden!AP112="x","1.40","")</f>
        <v/>
      </c>
      <c r="DE118" s="16" t="str">
        <f>IF(COUNTA(Wedstrijden!BC112:BE112)&lt;&gt;0,6,"")</f>
        <v/>
      </c>
      <c r="DF118" s="16" t="str">
        <f t="shared" si="10"/>
        <v/>
      </c>
      <c r="DG118" s="16" t="str">
        <f>IF(Wedstrijden!BC112="x","L","")</f>
        <v/>
      </c>
      <c r="DH118" s="16" t="str">
        <f>IF(Wedstrijden!BD112="x","M","")</f>
        <v/>
      </c>
      <c r="DI118" s="16" t="str">
        <f>IF(Wedstrijden!BE112="x","Z","")</f>
        <v/>
      </c>
      <c r="DJ118" s="16" t="str">
        <f>IF(Wedstrijden!BF112="x","Z","")</f>
        <v/>
      </c>
      <c r="DK118" s="16" t="str">
        <f>IF(COUNTA(Wedstrijden!BG112:BI112)&lt;&gt;0,6,"")</f>
        <v/>
      </c>
      <c r="DL118" s="16" t="str">
        <f t="shared" si="11"/>
        <v/>
      </c>
      <c r="DM118" s="16" t="str">
        <f>IF(Wedstrijden!BG112="x","L","")</f>
        <v/>
      </c>
      <c r="DN118" s="16" t="str">
        <f>IF(Wedstrijden!BH112="x","M","")</f>
        <v/>
      </c>
      <c r="DO118" s="16" t="str">
        <f>IF(Wedstrijden!BI112="x","Z","")</f>
        <v/>
      </c>
      <c r="DP118" s="16" t="str">
        <f>IF(Wedstrijden!BJ112="x","Z","")</f>
        <v/>
      </c>
    </row>
    <row r="119" spans="1:120" ht="14.4" x14ac:dyDescent="0.3">
      <c r="A119" s="18" t="str">
        <f>Wedstrijden!A113</f>
        <v>31-5-2025</v>
      </c>
      <c r="B119" s="16" t="str">
        <f>IFERROR(VLOOKUP(Wedstrijden!#REF!,#REF!,2,FALSE),"")</f>
        <v/>
      </c>
      <c r="C119" s="16" t="str">
        <f>Wedstrijden!E113</f>
        <v>KNHS Kring De Drie Stromen</v>
      </c>
      <c r="D119" s="16" t="str">
        <f>IFERROR(VLOOKUP(Wedstrijden!#REF!,#REF!,2,FALSE),"")</f>
        <v/>
      </c>
      <c r="E119" s="16" t="str">
        <f>IFERROR(VLOOKUP(Wedstrijden!#REF!,#REF!,5,FALSE),"")</f>
        <v/>
      </c>
      <c r="F119" s="16" t="e">
        <f>IF(Wedstrijden!#REF!&lt;&gt;"",Wedstrijden!#REF!,"")</f>
        <v>#REF!</v>
      </c>
      <c r="G119" s="16" t="e">
        <f>IF(Wedstrijden!#REF!="Indoor",1,0)</f>
        <v>#REF!</v>
      </c>
      <c r="H119" s="16" t="e">
        <f>Wedstrijden!#REF!</f>
        <v>#REF!</v>
      </c>
      <c r="I119" s="16" t="e">
        <f>IF(Wedstrijden!#REF!="Nee",0,IF(Wedstrijden!#REF!="Ja",1,""))</f>
        <v>#REF!</v>
      </c>
      <c r="J119" s="16" t="e">
        <f>IF(Wedstrijden!#REF!&lt;&gt;"",Wedstrijden!#REF!,"")</f>
        <v>#REF!</v>
      </c>
      <c r="BJ119" s="16" t="str">
        <f>IF(COUNTA(Wedstrijden!U113:AC113)&lt;&gt;0,1,"")</f>
        <v/>
      </c>
      <c r="BK119" s="16" t="str">
        <f t="shared" si="6"/>
        <v/>
      </c>
      <c r="BL119" s="16" t="e">
        <f>IF(Wedstrijden!#REF!="x","AA","")</f>
        <v>#REF!</v>
      </c>
      <c r="BM119" s="16" t="e">
        <f>IF(Wedstrijden!#REF!="x","A","")</f>
        <v>#REF!</v>
      </c>
      <c r="BN119" s="16" t="str">
        <f>IF(Wedstrijden!U113="x","B1","")</f>
        <v/>
      </c>
      <c r="BO119" s="16" t="e">
        <f>IF(Wedstrijden!#REF!="x","BB","")</f>
        <v>#REF!</v>
      </c>
      <c r="BP119" s="16" t="str">
        <f>IF(Wedstrijden!W113="x","B","")</f>
        <v/>
      </c>
      <c r="BQ119" s="16" t="str">
        <f>IF(Wedstrijden!X113="x","L1","")</f>
        <v/>
      </c>
      <c r="BR119" s="16" t="str">
        <f>IF(Wedstrijden!Y113="x","L2","")</f>
        <v/>
      </c>
      <c r="BS119" s="16" t="str">
        <f>IF(Wedstrijden!Z113="x","M1","")</f>
        <v/>
      </c>
      <c r="BT119" s="16" t="str">
        <f>IF(Wedstrijden!AA113="x","M2","")</f>
        <v/>
      </c>
      <c r="BU119" s="16" t="str">
        <f>IF(Wedstrijden!AB113="x","Z1","")</f>
        <v/>
      </c>
      <c r="BV119" s="16" t="str">
        <f>IF(Wedstrijden!AC113="x","Z2","")</f>
        <v/>
      </c>
      <c r="BW119" s="16">
        <f>IF(COUNTA(Wedstrijden!L113:T113)&lt;&gt;0,1,"")</f>
        <v>1</v>
      </c>
      <c r="BX119" s="16">
        <f t="shared" si="7"/>
        <v>1</v>
      </c>
      <c r="BY119" s="16" t="str">
        <f>IF(Wedstrijden!L113="x","BB","")</f>
        <v/>
      </c>
      <c r="BZ119" s="16" t="str">
        <f>IF(Wedstrijden!M113="x","B","")</f>
        <v>B</v>
      </c>
      <c r="CA119" s="16" t="str">
        <f>IF(Wedstrijden!N113="x","L1","")</f>
        <v>L1</v>
      </c>
      <c r="CB119" s="16" t="str">
        <f>IF(Wedstrijden!O113="x","L2","")</f>
        <v>L2</v>
      </c>
      <c r="CC119" s="16" t="str">
        <f>IF(Wedstrijden!P113="x","M1","")</f>
        <v>M1</v>
      </c>
      <c r="CD119" s="16" t="str">
        <f>IF(Wedstrijden!Q113="x","M2","")</f>
        <v>M2</v>
      </c>
      <c r="CE119" s="16" t="str">
        <f>IF(Wedstrijden!R113="x","Z1","")</f>
        <v>Z1</v>
      </c>
      <c r="CF119" s="16" t="str">
        <f>IF(Wedstrijden!S113="x","Z2","")</f>
        <v>Z2</v>
      </c>
      <c r="CG119" s="16" t="str">
        <f>IF(Wedstrijden!T113="x","ZZL","")</f>
        <v/>
      </c>
      <c r="CL119" s="16" t="str">
        <f>IF(COUNTA(Wedstrijden!AR113:BB113)&lt;&gt;0,2,"")</f>
        <v/>
      </c>
      <c r="CM119" s="16" t="str">
        <f t="shared" si="8"/>
        <v/>
      </c>
      <c r="CN119" s="16" t="str">
        <f>IF(Wedstrijden!AR113="x","AA","")</f>
        <v/>
      </c>
      <c r="CO119" s="16" t="str">
        <f>IF(Wedstrijden!AS113="x","A","")</f>
        <v/>
      </c>
      <c r="CP119" s="16" t="str">
        <f>IF(Wedstrijden!AT113="x","BB","")</f>
        <v/>
      </c>
      <c r="CQ119" s="16" t="str">
        <f>IF(Wedstrijden!AU113="x","B","")</f>
        <v/>
      </c>
      <c r="CR119" s="16" t="str">
        <f>IF(Wedstrijden!AV113="x","L","")</f>
        <v/>
      </c>
      <c r="CS119" s="16" t="str">
        <f>IF(Wedstrijden!AW113="x","M","")</f>
        <v/>
      </c>
      <c r="CT119" s="16" t="str">
        <f>IF(Wedstrijden!AX113="x","Z","")</f>
        <v/>
      </c>
      <c r="CU119" s="16" t="str">
        <f>IF(Wedstrijden!BB113="x","ZZ","")</f>
        <v/>
      </c>
      <c r="CV119" s="16" t="str">
        <f>IF(COUNTA(Wedstrijden!AI113:AP113)&lt;&gt;0,2,"")</f>
        <v/>
      </c>
      <c r="CW119" s="16" t="str">
        <f t="shared" si="9"/>
        <v/>
      </c>
      <c r="CX119" s="16" t="str">
        <f>IF(Wedstrijden!AI113="x","BB","")</f>
        <v/>
      </c>
      <c r="CY119" s="16" t="str">
        <f>IF(Wedstrijden!AJ113="x","B","")</f>
        <v/>
      </c>
      <c r="CZ119" s="16" t="str">
        <f>IF(Wedstrijden!AK113="x","L","")</f>
        <v/>
      </c>
      <c r="DA119" s="16" t="str">
        <f>IF(Wedstrijden!AL113="x","M","")</f>
        <v/>
      </c>
      <c r="DB119" s="16" t="str">
        <f>IF(Wedstrijden!AM113="x","Z","")</f>
        <v/>
      </c>
      <c r="DC119" s="16" t="str">
        <f>IF(Wedstrijden!AN113="x","ZZ","")</f>
        <v/>
      </c>
      <c r="DD119" s="16" t="str">
        <f>IF(Wedstrijden!AP113="x","1.40","")</f>
        <v/>
      </c>
      <c r="DE119" s="16" t="str">
        <f>IF(COUNTA(Wedstrijden!BC113:BE113)&lt;&gt;0,6,"")</f>
        <v/>
      </c>
      <c r="DF119" s="16" t="str">
        <f t="shared" si="10"/>
        <v/>
      </c>
      <c r="DG119" s="16" t="str">
        <f>IF(Wedstrijden!BC113="x","L","")</f>
        <v/>
      </c>
      <c r="DH119" s="16" t="str">
        <f>IF(Wedstrijden!BD113="x","M","")</f>
        <v/>
      </c>
      <c r="DI119" s="16" t="str">
        <f>IF(Wedstrijden!BE113="x","Z","")</f>
        <v/>
      </c>
      <c r="DJ119" s="16" t="str">
        <f>IF(Wedstrijden!BF113="x","Z","")</f>
        <v/>
      </c>
      <c r="DK119" s="16" t="str">
        <f>IF(COUNTA(Wedstrijden!BG113:BI113)&lt;&gt;0,6,"")</f>
        <v/>
      </c>
      <c r="DL119" s="16" t="str">
        <f t="shared" si="11"/>
        <v/>
      </c>
      <c r="DM119" s="16" t="str">
        <f>IF(Wedstrijden!BG113="x","L","")</f>
        <v/>
      </c>
      <c r="DN119" s="16" t="str">
        <f>IF(Wedstrijden!BH113="x","M","")</f>
        <v/>
      </c>
      <c r="DO119" s="16" t="str">
        <f>IF(Wedstrijden!BI113="x","Z","")</f>
        <v/>
      </c>
      <c r="DP119" s="16" t="str">
        <f>IF(Wedstrijden!BJ113="x","Z","")</f>
        <v/>
      </c>
    </row>
    <row r="120" spans="1:120" ht="14.4" x14ac:dyDescent="0.3">
      <c r="A120" s="18" t="str">
        <f>Wedstrijden!A114</f>
        <v>1-6-2025</v>
      </c>
      <c r="B120" s="16" t="str">
        <f>IFERROR(VLOOKUP(Wedstrijden!#REF!,#REF!,2,FALSE),"")</f>
        <v/>
      </c>
      <c r="C120" s="16" t="str">
        <f>Wedstrijden!E114</f>
        <v>KNHS Kring De Drie Stromen</v>
      </c>
      <c r="D120" s="16" t="str">
        <f>IFERROR(VLOOKUP(Wedstrijden!#REF!,#REF!,2,FALSE),"")</f>
        <v/>
      </c>
      <c r="E120" s="16" t="str">
        <f>IFERROR(VLOOKUP(Wedstrijden!#REF!,#REF!,5,FALSE),"")</f>
        <v/>
      </c>
      <c r="F120" s="16" t="e">
        <f>IF(Wedstrijden!#REF!&lt;&gt;"",Wedstrijden!#REF!,"")</f>
        <v>#REF!</v>
      </c>
      <c r="G120" s="16" t="e">
        <f>IF(Wedstrijden!#REF!="Indoor",1,0)</f>
        <v>#REF!</v>
      </c>
      <c r="H120" s="16" t="e">
        <f>Wedstrijden!#REF!</f>
        <v>#REF!</v>
      </c>
      <c r="I120" s="16" t="e">
        <f>IF(Wedstrijden!#REF!="Nee",0,IF(Wedstrijden!#REF!="Ja",1,""))</f>
        <v>#REF!</v>
      </c>
      <c r="J120" s="16" t="e">
        <f>IF(Wedstrijden!#REF!&lt;&gt;"",Wedstrijden!#REF!,"")</f>
        <v>#REF!</v>
      </c>
      <c r="BJ120" s="16" t="str">
        <f>IF(COUNTA(Wedstrijden!U114:AC114)&lt;&gt;0,1,"")</f>
        <v/>
      </c>
      <c r="BK120" s="16" t="str">
        <f t="shared" si="6"/>
        <v/>
      </c>
      <c r="BL120" s="16" t="e">
        <f>IF(Wedstrijden!#REF!="x","AA","")</f>
        <v>#REF!</v>
      </c>
      <c r="BM120" s="16" t="e">
        <f>IF(Wedstrijden!#REF!="x","A","")</f>
        <v>#REF!</v>
      </c>
      <c r="BN120" s="16" t="str">
        <f>IF(Wedstrijden!U114="x","B1","")</f>
        <v/>
      </c>
      <c r="BO120" s="16" t="e">
        <f>IF(Wedstrijden!#REF!="x","BB","")</f>
        <v>#REF!</v>
      </c>
      <c r="BP120" s="16" t="str">
        <f>IF(Wedstrijden!W114="x","B","")</f>
        <v/>
      </c>
      <c r="BQ120" s="16" t="str">
        <f>IF(Wedstrijden!X114="x","L1","")</f>
        <v/>
      </c>
      <c r="BR120" s="16" t="str">
        <f>IF(Wedstrijden!Y114="x","L2","")</f>
        <v/>
      </c>
      <c r="BS120" s="16" t="str">
        <f>IF(Wedstrijden!Z114="x","M1","")</f>
        <v/>
      </c>
      <c r="BT120" s="16" t="str">
        <f>IF(Wedstrijden!AA114="x","M2","")</f>
        <v/>
      </c>
      <c r="BU120" s="16" t="str">
        <f>IF(Wedstrijden!AB114="x","Z1","")</f>
        <v/>
      </c>
      <c r="BV120" s="16" t="str">
        <f>IF(Wedstrijden!AC114="x","Z2","")</f>
        <v/>
      </c>
      <c r="BW120" s="16">
        <f>IF(COUNTA(Wedstrijden!L114:T114)&lt;&gt;0,1,"")</f>
        <v>1</v>
      </c>
      <c r="BX120" s="16">
        <f t="shared" si="7"/>
        <v>1</v>
      </c>
      <c r="BY120" s="16" t="str">
        <f>IF(Wedstrijden!L114="x","BB","")</f>
        <v>BB</v>
      </c>
      <c r="BZ120" s="16" t="str">
        <f>IF(Wedstrijden!M114="x","B","")</f>
        <v>B</v>
      </c>
      <c r="CA120" s="16" t="str">
        <f>IF(Wedstrijden!N114="x","L1","")</f>
        <v>L1</v>
      </c>
      <c r="CB120" s="16" t="str">
        <f>IF(Wedstrijden!O114="x","L2","")</f>
        <v>L2</v>
      </c>
      <c r="CC120" s="16" t="str">
        <f>IF(Wedstrijden!P114="x","M1","")</f>
        <v>M1</v>
      </c>
      <c r="CD120" s="16" t="str">
        <f>IF(Wedstrijden!Q114="x","M2","")</f>
        <v>M2</v>
      </c>
      <c r="CE120" s="16" t="str">
        <f>IF(Wedstrijden!R114="x","Z1","")</f>
        <v/>
      </c>
      <c r="CF120" s="16" t="str">
        <f>IF(Wedstrijden!S114="x","Z2","")</f>
        <v/>
      </c>
      <c r="CG120" s="16" t="str">
        <f>IF(Wedstrijden!T114="x","ZZL","")</f>
        <v/>
      </c>
      <c r="CL120" s="16" t="str">
        <f>IF(COUNTA(Wedstrijden!AR114:BB114)&lt;&gt;0,2,"")</f>
        <v/>
      </c>
      <c r="CM120" s="16" t="str">
        <f t="shared" si="8"/>
        <v/>
      </c>
      <c r="CN120" s="16" t="str">
        <f>IF(Wedstrijden!AR114="x","AA","")</f>
        <v/>
      </c>
      <c r="CO120" s="16" t="str">
        <f>IF(Wedstrijden!AS114="x","A","")</f>
        <v/>
      </c>
      <c r="CP120" s="16" t="str">
        <f>IF(Wedstrijden!AT114="x","BB","")</f>
        <v/>
      </c>
      <c r="CQ120" s="16" t="str">
        <f>IF(Wedstrijden!AU114="x","B","")</f>
        <v/>
      </c>
      <c r="CR120" s="16" t="str">
        <f>IF(Wedstrijden!AV114="x","L","")</f>
        <v/>
      </c>
      <c r="CS120" s="16" t="str">
        <f>IF(Wedstrijden!AW114="x","M","")</f>
        <v/>
      </c>
      <c r="CT120" s="16" t="str">
        <f>IF(Wedstrijden!AX114="x","Z","")</f>
        <v/>
      </c>
      <c r="CU120" s="16" t="str">
        <f>IF(Wedstrijden!BB114="x","ZZ","")</f>
        <v/>
      </c>
      <c r="CV120" s="16" t="str">
        <f>IF(COUNTA(Wedstrijden!AI114:AP114)&lt;&gt;0,2,"")</f>
        <v/>
      </c>
      <c r="CW120" s="16" t="str">
        <f t="shared" si="9"/>
        <v/>
      </c>
      <c r="CX120" s="16" t="str">
        <f>IF(Wedstrijden!AI114="x","BB","")</f>
        <v/>
      </c>
      <c r="CY120" s="16" t="str">
        <f>IF(Wedstrijden!AJ114="x","B","")</f>
        <v/>
      </c>
      <c r="CZ120" s="16" t="str">
        <f>IF(Wedstrijden!AK114="x","L","")</f>
        <v/>
      </c>
      <c r="DA120" s="16" t="str">
        <f>IF(Wedstrijden!AL114="x","M","")</f>
        <v/>
      </c>
      <c r="DB120" s="16" t="str">
        <f>IF(Wedstrijden!AM114="x","Z","")</f>
        <v/>
      </c>
      <c r="DC120" s="16" t="str">
        <f>IF(Wedstrijden!AN114="x","ZZ","")</f>
        <v/>
      </c>
      <c r="DD120" s="16" t="str">
        <f>IF(Wedstrijden!AP114="x","1.40","")</f>
        <v/>
      </c>
      <c r="DE120" s="16" t="str">
        <f>IF(COUNTA(Wedstrijden!BC114:BE114)&lt;&gt;0,6,"")</f>
        <v/>
      </c>
      <c r="DF120" s="16" t="str">
        <f t="shared" si="10"/>
        <v/>
      </c>
      <c r="DG120" s="16" t="str">
        <f>IF(Wedstrijden!BC114="x","L","")</f>
        <v/>
      </c>
      <c r="DH120" s="16" t="str">
        <f>IF(Wedstrijden!BD114="x","M","")</f>
        <v/>
      </c>
      <c r="DI120" s="16" t="str">
        <f>IF(Wedstrijden!BE114="x","Z","")</f>
        <v/>
      </c>
      <c r="DJ120" s="16" t="str">
        <f>IF(Wedstrijden!BF114="x","Z","")</f>
        <v/>
      </c>
      <c r="DK120" s="16" t="str">
        <f>IF(COUNTA(Wedstrijden!BG114:BI114)&lt;&gt;0,6,"")</f>
        <v/>
      </c>
      <c r="DL120" s="16" t="str">
        <f t="shared" si="11"/>
        <v/>
      </c>
      <c r="DM120" s="16" t="str">
        <f>IF(Wedstrijden!BG114="x","L","")</f>
        <v/>
      </c>
      <c r="DN120" s="16" t="str">
        <f>IF(Wedstrijden!BH114="x","M","")</f>
        <v/>
      </c>
      <c r="DO120" s="16" t="str">
        <f>IF(Wedstrijden!BI114="x","Z","")</f>
        <v/>
      </c>
      <c r="DP120" s="16" t="str">
        <f>IF(Wedstrijden!BJ114="x","Z","")</f>
        <v/>
      </c>
    </row>
    <row r="121" spans="1:120" ht="14.4" x14ac:dyDescent="0.3">
      <c r="A121" s="18" t="str">
        <f>Wedstrijden!A115</f>
        <v>1-6-2025</v>
      </c>
      <c r="B121" s="16" t="str">
        <f>IFERROR(VLOOKUP(Wedstrijden!#REF!,#REF!,2,FALSE),"")</f>
        <v/>
      </c>
      <c r="C121" s="16" t="str">
        <f>Wedstrijden!E115</f>
        <v>KNHS Kring De Drie Stromen</v>
      </c>
      <c r="D121" s="16" t="str">
        <f>IFERROR(VLOOKUP(Wedstrijden!#REF!,#REF!,2,FALSE),"")</f>
        <v/>
      </c>
      <c r="E121" s="16" t="str">
        <f>IFERROR(VLOOKUP(Wedstrijden!#REF!,#REF!,5,FALSE),"")</f>
        <v/>
      </c>
      <c r="F121" s="16" t="e">
        <f>IF(Wedstrijden!#REF!&lt;&gt;"",Wedstrijden!#REF!,"")</f>
        <v>#REF!</v>
      </c>
      <c r="G121" s="16" t="e">
        <f>IF(Wedstrijden!#REF!="Indoor",1,0)</f>
        <v>#REF!</v>
      </c>
      <c r="H121" s="16" t="e">
        <f>Wedstrijden!#REF!</f>
        <v>#REF!</v>
      </c>
      <c r="I121" s="16" t="e">
        <f>IF(Wedstrijden!#REF!="Nee",0,IF(Wedstrijden!#REF!="Ja",1,""))</f>
        <v>#REF!</v>
      </c>
      <c r="J121" s="16" t="e">
        <f>IF(Wedstrijden!#REF!&lt;&gt;"",Wedstrijden!#REF!,"")</f>
        <v>#REF!</v>
      </c>
      <c r="BJ121" s="16" t="str">
        <f>IF(COUNTA(Wedstrijden!U115:AC115)&lt;&gt;0,1,"")</f>
        <v/>
      </c>
      <c r="BK121" s="16" t="str">
        <f t="shared" si="6"/>
        <v/>
      </c>
      <c r="BL121" s="16" t="e">
        <f>IF(Wedstrijden!#REF!="x","AA","")</f>
        <v>#REF!</v>
      </c>
      <c r="BM121" s="16" t="e">
        <f>IF(Wedstrijden!#REF!="x","A","")</f>
        <v>#REF!</v>
      </c>
      <c r="BN121" s="16" t="str">
        <f>IF(Wedstrijden!U115="x","B1","")</f>
        <v/>
      </c>
      <c r="BO121" s="16" t="e">
        <f>IF(Wedstrijden!#REF!="x","BB","")</f>
        <v>#REF!</v>
      </c>
      <c r="BP121" s="16" t="str">
        <f>IF(Wedstrijden!W115="x","B","")</f>
        <v/>
      </c>
      <c r="BQ121" s="16" t="str">
        <f>IF(Wedstrijden!X115="x","L1","")</f>
        <v/>
      </c>
      <c r="BR121" s="16" t="str">
        <f>IF(Wedstrijden!Y115="x","L2","")</f>
        <v/>
      </c>
      <c r="BS121" s="16" t="str">
        <f>IF(Wedstrijden!Z115="x","M1","")</f>
        <v/>
      </c>
      <c r="BT121" s="16" t="str">
        <f>IF(Wedstrijden!AA115="x","M2","")</f>
        <v/>
      </c>
      <c r="BU121" s="16" t="str">
        <f>IF(Wedstrijden!AB115="x","Z1","")</f>
        <v/>
      </c>
      <c r="BV121" s="16" t="str">
        <f>IF(Wedstrijden!AC115="x","Z2","")</f>
        <v/>
      </c>
      <c r="BW121" s="16" t="str">
        <f>IF(COUNTA(Wedstrijden!L115:T115)&lt;&gt;0,1,"")</f>
        <v/>
      </c>
      <c r="BX121" s="16" t="str">
        <f t="shared" si="7"/>
        <v/>
      </c>
      <c r="BY121" s="16" t="str">
        <f>IF(Wedstrijden!L115="x","BB","")</f>
        <v/>
      </c>
      <c r="BZ121" s="16" t="str">
        <f>IF(Wedstrijden!M115="x","B","")</f>
        <v/>
      </c>
      <c r="CA121" s="16" t="str">
        <f>IF(Wedstrijden!N115="x","L1","")</f>
        <v/>
      </c>
      <c r="CB121" s="16" t="str">
        <f>IF(Wedstrijden!O115="x","L2","")</f>
        <v/>
      </c>
      <c r="CC121" s="16" t="str">
        <f>IF(Wedstrijden!P115="x","M1","")</f>
        <v/>
      </c>
      <c r="CD121" s="16" t="str">
        <f>IF(Wedstrijden!Q115="x","M2","")</f>
        <v/>
      </c>
      <c r="CE121" s="16" t="str">
        <f>IF(Wedstrijden!R115="x","Z1","")</f>
        <v/>
      </c>
      <c r="CF121" s="16" t="str">
        <f>IF(Wedstrijden!S115="x","Z2","")</f>
        <v/>
      </c>
      <c r="CG121" s="16" t="str">
        <f>IF(Wedstrijden!T115="x","ZZL","")</f>
        <v/>
      </c>
      <c r="CL121" s="16">
        <f>IF(COUNTA(Wedstrijden!AR115:BB115)&lt;&gt;0,2,"")</f>
        <v>2</v>
      </c>
      <c r="CM121" s="16">
        <f t="shared" si="8"/>
        <v>2</v>
      </c>
      <c r="CN121" s="16" t="str">
        <f>IF(Wedstrijden!AR115="x","AA","")</f>
        <v>AA</v>
      </c>
      <c r="CO121" s="16" t="str">
        <f>IF(Wedstrijden!AS115="x","A","")</f>
        <v>A</v>
      </c>
      <c r="CP121" s="16" t="str">
        <f>IF(Wedstrijden!AT115="x","BB","")</f>
        <v>BB</v>
      </c>
      <c r="CQ121" s="16" t="str">
        <f>IF(Wedstrijden!AU115="x","B","")</f>
        <v>B</v>
      </c>
      <c r="CR121" s="16" t="str">
        <f>IF(Wedstrijden!AV115="x","L","")</f>
        <v>L</v>
      </c>
      <c r="CS121" s="16" t="str">
        <f>IF(Wedstrijden!AW115="x","M","")</f>
        <v>M</v>
      </c>
      <c r="CT121" s="16" t="str">
        <f>IF(Wedstrijden!AX115="x","Z","")</f>
        <v>Z</v>
      </c>
      <c r="CU121" s="16" t="str">
        <f>IF(Wedstrijden!BB115="x","ZZ","")</f>
        <v>ZZ</v>
      </c>
      <c r="CV121" s="16">
        <f>IF(COUNTA(Wedstrijden!AI115:AP115)&lt;&gt;0,2,"")</f>
        <v>2</v>
      </c>
      <c r="CW121" s="16">
        <f t="shared" si="9"/>
        <v>1</v>
      </c>
      <c r="CX121" s="16" t="str">
        <f>IF(Wedstrijden!AI115="x","BB","")</f>
        <v>BB</v>
      </c>
      <c r="CY121" s="16" t="str">
        <f>IF(Wedstrijden!AJ115="x","B","")</f>
        <v>B</v>
      </c>
      <c r="CZ121" s="16" t="str">
        <f>IF(Wedstrijden!AK115="x","L","")</f>
        <v>L</v>
      </c>
      <c r="DA121" s="16" t="str">
        <f>IF(Wedstrijden!AL115="x","M","")</f>
        <v>M</v>
      </c>
      <c r="DB121" s="16" t="str">
        <f>IF(Wedstrijden!AM115="x","Z","")</f>
        <v>Z</v>
      </c>
      <c r="DC121" s="16" t="str">
        <f>IF(Wedstrijden!AN115="x","ZZ","")</f>
        <v>ZZ</v>
      </c>
      <c r="DD121" s="16" t="str">
        <f>IF(Wedstrijden!AP115="x","1.40","")</f>
        <v/>
      </c>
      <c r="DE121" s="16" t="str">
        <f>IF(COUNTA(Wedstrijden!BC115:BE115)&lt;&gt;0,6,"")</f>
        <v/>
      </c>
      <c r="DF121" s="16" t="str">
        <f t="shared" si="10"/>
        <v/>
      </c>
      <c r="DG121" s="16" t="str">
        <f>IF(Wedstrijden!BC115="x","L","")</f>
        <v/>
      </c>
      <c r="DH121" s="16" t="str">
        <f>IF(Wedstrijden!BD115="x","M","")</f>
        <v/>
      </c>
      <c r="DI121" s="16" t="str">
        <f>IF(Wedstrijden!BE115="x","Z","")</f>
        <v/>
      </c>
      <c r="DJ121" s="16" t="str">
        <f>IF(Wedstrijden!BF115="x","Z","")</f>
        <v/>
      </c>
      <c r="DK121" s="16" t="str">
        <f>IF(COUNTA(Wedstrijden!BG115:BI115)&lt;&gt;0,6,"")</f>
        <v/>
      </c>
      <c r="DL121" s="16" t="str">
        <f t="shared" si="11"/>
        <v/>
      </c>
      <c r="DM121" s="16" t="str">
        <f>IF(Wedstrijden!BG115="x","L","")</f>
        <v/>
      </c>
      <c r="DN121" s="16" t="str">
        <f>IF(Wedstrijden!BH115="x","M","")</f>
        <v/>
      </c>
      <c r="DO121" s="16" t="str">
        <f>IF(Wedstrijden!BI115="x","Z","")</f>
        <v/>
      </c>
      <c r="DP121" s="16" t="str">
        <f>IF(Wedstrijden!BJ115="x","Z","")</f>
        <v/>
      </c>
    </row>
    <row r="122" spans="1:120" ht="14.4" x14ac:dyDescent="0.3">
      <c r="A122" s="18" t="str">
        <f>Wedstrijden!A116</f>
        <v>1-6-2025</v>
      </c>
      <c r="B122" s="16" t="str">
        <f>IFERROR(VLOOKUP(Wedstrijden!#REF!,#REF!,2,FALSE),"")</f>
        <v/>
      </c>
      <c r="C122" s="16" t="str">
        <f>Wedstrijden!E116</f>
        <v>KNHS Kring Tusken Waad En Klif</v>
      </c>
      <c r="D122" s="16" t="str">
        <f>IFERROR(VLOOKUP(Wedstrijden!#REF!,#REF!,2,FALSE),"")</f>
        <v/>
      </c>
      <c r="E122" s="16" t="str">
        <f>IFERROR(VLOOKUP(Wedstrijden!#REF!,#REF!,5,FALSE),"")</f>
        <v/>
      </c>
      <c r="F122" s="16" t="e">
        <f>IF(Wedstrijden!#REF!&lt;&gt;"",Wedstrijden!#REF!,"")</f>
        <v>#REF!</v>
      </c>
      <c r="G122" s="16" t="e">
        <f>IF(Wedstrijden!#REF!="Indoor",1,0)</f>
        <v>#REF!</v>
      </c>
      <c r="H122" s="16" t="e">
        <f>Wedstrijden!#REF!</f>
        <v>#REF!</v>
      </c>
      <c r="I122" s="16" t="e">
        <f>IF(Wedstrijden!#REF!="Nee",0,IF(Wedstrijden!#REF!="Ja",1,""))</f>
        <v>#REF!</v>
      </c>
      <c r="J122" s="16" t="e">
        <f>IF(Wedstrijden!#REF!&lt;&gt;"",Wedstrijden!#REF!,"")</f>
        <v>#REF!</v>
      </c>
      <c r="BJ122" s="16">
        <f>IF(COUNTA(Wedstrijden!U116:AC116)&lt;&gt;0,1,"")</f>
        <v>1</v>
      </c>
      <c r="BK122" s="16">
        <f t="shared" si="6"/>
        <v>2</v>
      </c>
      <c r="BL122" s="16" t="e">
        <f>IF(Wedstrijden!#REF!="x","AA","")</f>
        <v>#REF!</v>
      </c>
      <c r="BM122" s="16" t="e">
        <f>IF(Wedstrijden!#REF!="x","A","")</f>
        <v>#REF!</v>
      </c>
      <c r="BN122" s="16" t="str">
        <f>IF(Wedstrijden!U116="x","B1","")</f>
        <v/>
      </c>
      <c r="BO122" s="16" t="e">
        <f>IF(Wedstrijden!#REF!="x","BB","")</f>
        <v>#REF!</v>
      </c>
      <c r="BP122" s="16" t="str">
        <f>IF(Wedstrijden!W116="x","B","")</f>
        <v>B</v>
      </c>
      <c r="BQ122" s="16" t="str">
        <f>IF(Wedstrijden!X116="x","L1","")</f>
        <v>L1</v>
      </c>
      <c r="BR122" s="16" t="str">
        <f>IF(Wedstrijden!Y116="x","L2","")</f>
        <v>L2</v>
      </c>
      <c r="BS122" s="16" t="str">
        <f>IF(Wedstrijden!Z116="x","M1","")</f>
        <v>M1</v>
      </c>
      <c r="BT122" s="16" t="str">
        <f>IF(Wedstrijden!AA116="x","M2","")</f>
        <v>M2</v>
      </c>
      <c r="BU122" s="16" t="str">
        <f>IF(Wedstrijden!AB116="x","Z1","")</f>
        <v>Z1</v>
      </c>
      <c r="BV122" s="16" t="str">
        <f>IF(Wedstrijden!AC116="x","Z2","")</f>
        <v>Z2</v>
      </c>
      <c r="BW122" s="16">
        <f>IF(COUNTA(Wedstrijden!L116:T116)&lt;&gt;0,1,"")</f>
        <v>1</v>
      </c>
      <c r="BX122" s="16">
        <f t="shared" si="7"/>
        <v>1</v>
      </c>
      <c r="BY122" s="16" t="str">
        <f>IF(Wedstrijden!L116="x","BB","")</f>
        <v>BB</v>
      </c>
      <c r="BZ122" s="16" t="str">
        <f>IF(Wedstrijden!M116="x","B","")</f>
        <v>B</v>
      </c>
      <c r="CA122" s="16" t="str">
        <f>IF(Wedstrijden!N116="x","L1","")</f>
        <v>L1</v>
      </c>
      <c r="CB122" s="16" t="str">
        <f>IF(Wedstrijden!O116="x","L2","")</f>
        <v>L2</v>
      </c>
      <c r="CC122" s="16" t="str">
        <f>IF(Wedstrijden!P116="x","M1","")</f>
        <v>M1</v>
      </c>
      <c r="CD122" s="16" t="str">
        <f>IF(Wedstrijden!Q116="x","M2","")</f>
        <v>M2</v>
      </c>
      <c r="CE122" s="16" t="str">
        <f>IF(Wedstrijden!R116="x","Z1","")</f>
        <v>Z1</v>
      </c>
      <c r="CF122" s="16" t="str">
        <f>IF(Wedstrijden!S116="x","Z2","")</f>
        <v>Z2</v>
      </c>
      <c r="CG122" s="16" t="str">
        <f>IF(Wedstrijden!T116="x","ZZL","")</f>
        <v>ZZL</v>
      </c>
      <c r="CL122" s="16" t="str">
        <f>IF(COUNTA(Wedstrijden!AR116:BB116)&lt;&gt;0,2,"")</f>
        <v/>
      </c>
      <c r="CM122" s="16" t="str">
        <f t="shared" si="8"/>
        <v/>
      </c>
      <c r="CN122" s="16" t="str">
        <f>IF(Wedstrijden!AR116="x","AA","")</f>
        <v/>
      </c>
      <c r="CO122" s="16" t="str">
        <f>IF(Wedstrijden!AS116="x","A","")</f>
        <v/>
      </c>
      <c r="CP122" s="16" t="str">
        <f>IF(Wedstrijden!AT116="x","BB","")</f>
        <v/>
      </c>
      <c r="CQ122" s="16" t="str">
        <f>IF(Wedstrijden!AU116="x","B","")</f>
        <v/>
      </c>
      <c r="CR122" s="16" t="str">
        <f>IF(Wedstrijden!AV116="x","L","")</f>
        <v/>
      </c>
      <c r="CS122" s="16" t="str">
        <f>IF(Wedstrijden!AW116="x","M","")</f>
        <v/>
      </c>
      <c r="CT122" s="16" t="str">
        <f>IF(Wedstrijden!AX116="x","Z","")</f>
        <v/>
      </c>
      <c r="CU122" s="16" t="str">
        <f>IF(Wedstrijden!BB116="x","ZZ","")</f>
        <v/>
      </c>
      <c r="CV122" s="16" t="str">
        <f>IF(COUNTA(Wedstrijden!AI116:AP116)&lt;&gt;0,2,"")</f>
        <v/>
      </c>
      <c r="CW122" s="16" t="str">
        <f t="shared" si="9"/>
        <v/>
      </c>
      <c r="CX122" s="16" t="str">
        <f>IF(Wedstrijden!AI116="x","BB","")</f>
        <v/>
      </c>
      <c r="CY122" s="16" t="str">
        <f>IF(Wedstrijden!AJ116="x","B","")</f>
        <v/>
      </c>
      <c r="CZ122" s="16" t="str">
        <f>IF(Wedstrijden!AK116="x","L","")</f>
        <v/>
      </c>
      <c r="DA122" s="16" t="str">
        <f>IF(Wedstrijden!AL116="x","M","")</f>
        <v/>
      </c>
      <c r="DB122" s="16" t="str">
        <f>IF(Wedstrijden!AM116="x","Z","")</f>
        <v/>
      </c>
      <c r="DC122" s="16" t="str">
        <f>IF(Wedstrijden!AN116="x","ZZ","")</f>
        <v/>
      </c>
      <c r="DD122" s="16" t="str">
        <f>IF(Wedstrijden!AP116="x","1.40","")</f>
        <v/>
      </c>
      <c r="DE122" s="16" t="str">
        <f>IF(COUNTA(Wedstrijden!BC116:BE116)&lt;&gt;0,6,"")</f>
        <v/>
      </c>
      <c r="DF122" s="16" t="str">
        <f t="shared" si="10"/>
        <v/>
      </c>
      <c r="DG122" s="16" t="str">
        <f>IF(Wedstrijden!BC116="x","L","")</f>
        <v/>
      </c>
      <c r="DH122" s="16" t="str">
        <f>IF(Wedstrijden!BD116="x","M","")</f>
        <v/>
      </c>
      <c r="DI122" s="16" t="str">
        <f>IF(Wedstrijden!BE116="x","Z","")</f>
        <v/>
      </c>
      <c r="DJ122" s="16" t="str">
        <f>IF(Wedstrijden!BF116="x","Z","")</f>
        <v/>
      </c>
      <c r="DK122" s="16" t="str">
        <f>IF(COUNTA(Wedstrijden!BG116:BI116)&lt;&gt;0,6,"")</f>
        <v/>
      </c>
      <c r="DL122" s="16" t="str">
        <f t="shared" si="11"/>
        <v/>
      </c>
      <c r="DM122" s="16" t="str">
        <f>IF(Wedstrijden!BG116="x","L","")</f>
        <v/>
      </c>
      <c r="DN122" s="16" t="str">
        <f>IF(Wedstrijden!BH116="x","M","")</f>
        <v/>
      </c>
      <c r="DO122" s="16" t="str">
        <f>IF(Wedstrijden!BI116="x","Z","")</f>
        <v/>
      </c>
      <c r="DP122" s="16" t="str">
        <f>IF(Wedstrijden!BJ116="x","Z","")</f>
        <v/>
      </c>
    </row>
    <row r="123" spans="1:120" ht="14.4" x14ac:dyDescent="0.3">
      <c r="A123" s="18" t="str">
        <f>Wedstrijden!A117</f>
        <v>1-6-2025</v>
      </c>
      <c r="B123" s="16" t="str">
        <f>IFERROR(VLOOKUP(Wedstrijden!#REF!,#REF!,2,FALSE),"")</f>
        <v/>
      </c>
      <c r="C123" s="16" t="str">
        <f>Wedstrijden!E117</f>
        <v>KNHS Kring Tusken Waad En Klif</v>
      </c>
      <c r="D123" s="16" t="str">
        <f>IFERROR(VLOOKUP(Wedstrijden!#REF!,#REF!,2,FALSE),"")</f>
        <v/>
      </c>
      <c r="E123" s="16" t="str">
        <f>IFERROR(VLOOKUP(Wedstrijden!#REF!,#REF!,5,FALSE),"")</f>
        <v/>
      </c>
      <c r="F123" s="16" t="e">
        <f>IF(Wedstrijden!#REF!&lt;&gt;"",Wedstrijden!#REF!,"")</f>
        <v>#REF!</v>
      </c>
      <c r="G123" s="16" t="e">
        <f>IF(Wedstrijden!#REF!="Indoor",1,0)</f>
        <v>#REF!</v>
      </c>
      <c r="H123" s="16" t="e">
        <f>Wedstrijden!#REF!</f>
        <v>#REF!</v>
      </c>
      <c r="I123" s="16" t="e">
        <f>IF(Wedstrijden!#REF!="Nee",0,IF(Wedstrijden!#REF!="Ja",1,""))</f>
        <v>#REF!</v>
      </c>
      <c r="J123" s="16" t="e">
        <f>IF(Wedstrijden!#REF!&lt;&gt;"",Wedstrijden!#REF!,"")</f>
        <v>#REF!</v>
      </c>
      <c r="BJ123" s="16">
        <f>IF(COUNTA(Wedstrijden!U117:AC117)&lt;&gt;0,1,"")</f>
        <v>1</v>
      </c>
      <c r="BK123" s="16">
        <f t="shared" si="6"/>
        <v>2</v>
      </c>
      <c r="BL123" s="16" t="e">
        <f>IF(Wedstrijden!#REF!="x","AA","")</f>
        <v>#REF!</v>
      </c>
      <c r="BM123" s="16" t="e">
        <f>IF(Wedstrijden!#REF!="x","A","")</f>
        <v>#REF!</v>
      </c>
      <c r="BN123" s="16" t="str">
        <f>IF(Wedstrijden!U117="x","B1","")</f>
        <v/>
      </c>
      <c r="BO123" s="16" t="e">
        <f>IF(Wedstrijden!#REF!="x","BB","")</f>
        <v>#REF!</v>
      </c>
      <c r="BP123" s="16" t="str">
        <f>IF(Wedstrijden!W117="x","B","")</f>
        <v>B</v>
      </c>
      <c r="BQ123" s="16" t="str">
        <f>IF(Wedstrijden!X117="x","L1","")</f>
        <v>L1</v>
      </c>
      <c r="BR123" s="16" t="str">
        <f>IF(Wedstrijden!Y117="x","L2","")</f>
        <v>L2</v>
      </c>
      <c r="BS123" s="16" t="str">
        <f>IF(Wedstrijden!Z117="x","M1","")</f>
        <v>M1</v>
      </c>
      <c r="BT123" s="16" t="str">
        <f>IF(Wedstrijden!AA117="x","M2","")</f>
        <v>M2</v>
      </c>
      <c r="BU123" s="16" t="str">
        <f>IF(Wedstrijden!AB117="x","Z1","")</f>
        <v>Z1</v>
      </c>
      <c r="BV123" s="16" t="str">
        <f>IF(Wedstrijden!AC117="x","Z2","")</f>
        <v>Z2</v>
      </c>
      <c r="BW123" s="16">
        <f>IF(COUNTA(Wedstrijden!L117:T117)&lt;&gt;0,1,"")</f>
        <v>1</v>
      </c>
      <c r="BX123" s="16">
        <f t="shared" si="7"/>
        <v>1</v>
      </c>
      <c r="BY123" s="16" t="str">
        <f>IF(Wedstrijden!L117="x","BB","")</f>
        <v>BB</v>
      </c>
      <c r="BZ123" s="16" t="str">
        <f>IF(Wedstrijden!M117="x","B","")</f>
        <v>B</v>
      </c>
      <c r="CA123" s="16" t="str">
        <f>IF(Wedstrijden!N117="x","L1","")</f>
        <v>L1</v>
      </c>
      <c r="CB123" s="16" t="str">
        <f>IF(Wedstrijden!O117="x","L2","")</f>
        <v>L2</v>
      </c>
      <c r="CC123" s="16" t="str">
        <f>IF(Wedstrijden!P117="x","M1","")</f>
        <v>M1</v>
      </c>
      <c r="CD123" s="16" t="str">
        <f>IF(Wedstrijden!Q117="x","M2","")</f>
        <v>M2</v>
      </c>
      <c r="CE123" s="16" t="str">
        <f>IF(Wedstrijden!R117="x","Z1","")</f>
        <v>Z1</v>
      </c>
      <c r="CF123" s="16" t="str">
        <f>IF(Wedstrijden!S117="x","Z2","")</f>
        <v>Z2</v>
      </c>
      <c r="CG123" s="16" t="str">
        <f>IF(Wedstrijden!T117="x","ZZL","")</f>
        <v>ZZL</v>
      </c>
      <c r="CL123" s="16" t="str">
        <f>IF(COUNTA(Wedstrijden!AR117:BB117)&lt;&gt;0,2,"")</f>
        <v/>
      </c>
      <c r="CM123" s="16" t="str">
        <f t="shared" si="8"/>
        <v/>
      </c>
      <c r="CN123" s="16" t="str">
        <f>IF(Wedstrijden!AR117="x","AA","")</f>
        <v/>
      </c>
      <c r="CO123" s="16" t="str">
        <f>IF(Wedstrijden!AS117="x","A","")</f>
        <v/>
      </c>
      <c r="CP123" s="16" t="str">
        <f>IF(Wedstrijden!AT117="x","BB","")</f>
        <v/>
      </c>
      <c r="CQ123" s="16" t="str">
        <f>IF(Wedstrijden!AU117="x","B","")</f>
        <v/>
      </c>
      <c r="CR123" s="16" t="str">
        <f>IF(Wedstrijden!AV117="x","L","")</f>
        <v/>
      </c>
      <c r="CS123" s="16" t="str">
        <f>IF(Wedstrijden!AW117="x","M","")</f>
        <v/>
      </c>
      <c r="CT123" s="16" t="str">
        <f>IF(Wedstrijden!AX117="x","Z","")</f>
        <v/>
      </c>
      <c r="CU123" s="16" t="str">
        <f>IF(Wedstrijden!BB117="x","ZZ","")</f>
        <v/>
      </c>
      <c r="CV123" s="16" t="str">
        <f>IF(COUNTA(Wedstrijden!AI117:AP117)&lt;&gt;0,2,"")</f>
        <v/>
      </c>
      <c r="CW123" s="16" t="str">
        <f t="shared" si="9"/>
        <v/>
      </c>
      <c r="CX123" s="16" t="str">
        <f>IF(Wedstrijden!AI117="x","BB","")</f>
        <v/>
      </c>
      <c r="CY123" s="16" t="str">
        <f>IF(Wedstrijden!AJ117="x","B","")</f>
        <v/>
      </c>
      <c r="CZ123" s="16" t="str">
        <f>IF(Wedstrijden!AK117="x","L","")</f>
        <v/>
      </c>
      <c r="DA123" s="16" t="str">
        <f>IF(Wedstrijden!AL117="x","M","")</f>
        <v/>
      </c>
      <c r="DB123" s="16" t="str">
        <f>IF(Wedstrijden!AM117="x","Z","")</f>
        <v/>
      </c>
      <c r="DC123" s="16" t="str">
        <f>IF(Wedstrijden!AN117="x","ZZ","")</f>
        <v/>
      </c>
      <c r="DD123" s="16" t="str">
        <f>IF(Wedstrijden!AP117="x","1.40","")</f>
        <v/>
      </c>
      <c r="DE123" s="16" t="str">
        <f>IF(COUNTA(Wedstrijden!BC117:BE117)&lt;&gt;0,6,"")</f>
        <v/>
      </c>
      <c r="DF123" s="16" t="str">
        <f t="shared" si="10"/>
        <v/>
      </c>
      <c r="DG123" s="16" t="str">
        <f>IF(Wedstrijden!BC117="x","L","")</f>
        <v/>
      </c>
      <c r="DH123" s="16" t="str">
        <f>IF(Wedstrijden!BD117="x","M","")</f>
        <v/>
      </c>
      <c r="DI123" s="16" t="str">
        <f>IF(Wedstrijden!BE117="x","Z","")</f>
        <v/>
      </c>
      <c r="DJ123" s="16" t="str">
        <f>IF(Wedstrijden!BF117="x","Z","")</f>
        <v/>
      </c>
      <c r="DK123" s="16" t="str">
        <f>IF(COUNTA(Wedstrijden!BG117:BI117)&lt;&gt;0,6,"")</f>
        <v/>
      </c>
      <c r="DL123" s="16" t="str">
        <f t="shared" si="11"/>
        <v/>
      </c>
      <c r="DM123" s="16" t="str">
        <f>IF(Wedstrijden!BG117="x","L","")</f>
        <v/>
      </c>
      <c r="DN123" s="16" t="str">
        <f>IF(Wedstrijden!BH117="x","M","")</f>
        <v/>
      </c>
      <c r="DO123" s="16" t="str">
        <f>IF(Wedstrijden!BI117="x","Z","")</f>
        <v/>
      </c>
      <c r="DP123" s="16" t="str">
        <f>IF(Wedstrijden!BJ117="x","Z","")</f>
        <v/>
      </c>
    </row>
    <row r="124" spans="1:120" ht="14.4" x14ac:dyDescent="0.3">
      <c r="A124" s="18" t="str">
        <f>Wedstrijden!A118</f>
        <v>3-6-2025</v>
      </c>
      <c r="B124" s="16" t="str">
        <f>IFERROR(VLOOKUP(Wedstrijden!#REF!,#REF!,2,FALSE),"")</f>
        <v/>
      </c>
      <c r="C124" s="16" t="str">
        <f>Wedstrijden!E118</f>
        <v>KNHS Kring De Drie Stromen</v>
      </c>
      <c r="D124" s="16" t="str">
        <f>IFERROR(VLOOKUP(Wedstrijden!#REF!,#REF!,2,FALSE),"")</f>
        <v/>
      </c>
      <c r="E124" s="16" t="str">
        <f>IFERROR(VLOOKUP(Wedstrijden!#REF!,#REF!,5,FALSE),"")</f>
        <v/>
      </c>
      <c r="F124" s="16" t="e">
        <f>IF(Wedstrijden!#REF!&lt;&gt;"",Wedstrijden!#REF!,"")</f>
        <v>#REF!</v>
      </c>
      <c r="G124" s="16" t="e">
        <f>IF(Wedstrijden!#REF!="Indoor",1,0)</f>
        <v>#REF!</v>
      </c>
      <c r="H124" s="16" t="e">
        <f>Wedstrijden!#REF!</f>
        <v>#REF!</v>
      </c>
      <c r="I124" s="16" t="e">
        <f>IF(Wedstrijden!#REF!="Nee",0,IF(Wedstrijden!#REF!="Ja",1,""))</f>
        <v>#REF!</v>
      </c>
      <c r="J124" s="16" t="e">
        <f>IF(Wedstrijden!#REF!&lt;&gt;"",Wedstrijden!#REF!,"")</f>
        <v>#REF!</v>
      </c>
      <c r="BJ124" s="16">
        <f>IF(COUNTA(Wedstrijden!U118:AC118)&lt;&gt;0,1,"")</f>
        <v>1</v>
      </c>
      <c r="BK124" s="16">
        <f t="shared" si="6"/>
        <v>2</v>
      </c>
      <c r="BL124" s="16" t="e">
        <f>IF(Wedstrijden!#REF!="x","AA","")</f>
        <v>#REF!</v>
      </c>
      <c r="BM124" s="16" t="e">
        <f>IF(Wedstrijden!#REF!="x","A","")</f>
        <v>#REF!</v>
      </c>
      <c r="BN124" s="16" t="str">
        <f>IF(Wedstrijden!U118="x","B1","")</f>
        <v/>
      </c>
      <c r="BO124" s="16" t="e">
        <f>IF(Wedstrijden!#REF!="x","BB","")</f>
        <v>#REF!</v>
      </c>
      <c r="BP124" s="16" t="str">
        <f>IF(Wedstrijden!W118="x","B","")</f>
        <v/>
      </c>
      <c r="BQ124" s="16" t="str">
        <f>IF(Wedstrijden!X118="x","L1","")</f>
        <v>L1</v>
      </c>
      <c r="BR124" s="16" t="str">
        <f>IF(Wedstrijden!Y118="x","L2","")</f>
        <v>L2</v>
      </c>
      <c r="BS124" s="16" t="str">
        <f>IF(Wedstrijden!Z118="x","M1","")</f>
        <v>M1</v>
      </c>
      <c r="BT124" s="16" t="str">
        <f>IF(Wedstrijden!AA118="x","M2","")</f>
        <v>M2</v>
      </c>
      <c r="BU124" s="16" t="str">
        <f>IF(Wedstrijden!AB118="x","Z1","")</f>
        <v/>
      </c>
      <c r="BV124" s="16" t="str">
        <f>IF(Wedstrijden!AC118="x","Z2","")</f>
        <v/>
      </c>
      <c r="BW124" s="16">
        <f>IF(COUNTA(Wedstrijden!L118:T118)&lt;&gt;0,1,"")</f>
        <v>1</v>
      </c>
      <c r="BX124" s="16">
        <f t="shared" si="7"/>
        <v>1</v>
      </c>
      <c r="BY124" s="16" t="str">
        <f>IF(Wedstrijden!L118="x","BB","")</f>
        <v/>
      </c>
      <c r="BZ124" s="16" t="str">
        <f>IF(Wedstrijden!M118="x","B","")</f>
        <v/>
      </c>
      <c r="CA124" s="16" t="str">
        <f>IF(Wedstrijden!N118="x","L1","")</f>
        <v>L1</v>
      </c>
      <c r="CB124" s="16" t="str">
        <f>IF(Wedstrijden!O118="x","L2","")</f>
        <v>L2</v>
      </c>
      <c r="CC124" s="16" t="str">
        <f>IF(Wedstrijden!P118="x","M1","")</f>
        <v>M1</v>
      </c>
      <c r="CD124" s="16" t="str">
        <f>IF(Wedstrijden!Q118="x","M2","")</f>
        <v>M2</v>
      </c>
      <c r="CE124" s="16" t="str">
        <f>IF(Wedstrijden!R118="x","Z1","")</f>
        <v/>
      </c>
      <c r="CF124" s="16" t="str">
        <f>IF(Wedstrijden!S118="x","Z2","")</f>
        <v/>
      </c>
      <c r="CG124" s="16" t="str">
        <f>IF(Wedstrijden!T118="x","ZZL","")</f>
        <v/>
      </c>
      <c r="CL124" s="16" t="str">
        <f>IF(COUNTA(Wedstrijden!AR118:BB118)&lt;&gt;0,2,"")</f>
        <v/>
      </c>
      <c r="CM124" s="16" t="str">
        <f t="shared" si="8"/>
        <v/>
      </c>
      <c r="CN124" s="16" t="str">
        <f>IF(Wedstrijden!AR118="x","AA","")</f>
        <v/>
      </c>
      <c r="CO124" s="16" t="str">
        <f>IF(Wedstrijden!AS118="x","A","")</f>
        <v/>
      </c>
      <c r="CP124" s="16" t="str">
        <f>IF(Wedstrijden!AT118="x","BB","")</f>
        <v/>
      </c>
      <c r="CQ124" s="16" t="str">
        <f>IF(Wedstrijden!AU118="x","B","")</f>
        <v/>
      </c>
      <c r="CR124" s="16" t="str">
        <f>IF(Wedstrijden!AV118="x","L","")</f>
        <v/>
      </c>
      <c r="CS124" s="16" t="str">
        <f>IF(Wedstrijden!AW118="x","M","")</f>
        <v/>
      </c>
      <c r="CT124" s="16" t="str">
        <f>IF(Wedstrijden!AX118="x","Z","")</f>
        <v/>
      </c>
      <c r="CU124" s="16" t="str">
        <f>IF(Wedstrijden!BB118="x","ZZ","")</f>
        <v/>
      </c>
      <c r="CV124" s="16" t="str">
        <f>IF(COUNTA(Wedstrijden!AI118:AP118)&lt;&gt;0,2,"")</f>
        <v/>
      </c>
      <c r="CW124" s="16" t="str">
        <f t="shared" si="9"/>
        <v/>
      </c>
      <c r="CX124" s="16" t="str">
        <f>IF(Wedstrijden!AI118="x","BB","")</f>
        <v/>
      </c>
      <c r="CY124" s="16" t="str">
        <f>IF(Wedstrijden!AJ118="x","B","")</f>
        <v/>
      </c>
      <c r="CZ124" s="16" t="str">
        <f>IF(Wedstrijden!AK118="x","L","")</f>
        <v/>
      </c>
      <c r="DA124" s="16" t="str">
        <f>IF(Wedstrijden!AL118="x","M","")</f>
        <v/>
      </c>
      <c r="DB124" s="16" t="str">
        <f>IF(Wedstrijden!AM118="x","Z","")</f>
        <v/>
      </c>
      <c r="DC124" s="16" t="str">
        <f>IF(Wedstrijden!AN118="x","ZZ","")</f>
        <v/>
      </c>
      <c r="DD124" s="16" t="str">
        <f>IF(Wedstrijden!AP118="x","1.40","")</f>
        <v/>
      </c>
      <c r="DE124" s="16" t="str">
        <f>IF(COUNTA(Wedstrijden!BC118:BE118)&lt;&gt;0,6,"")</f>
        <v/>
      </c>
      <c r="DF124" s="16" t="str">
        <f t="shared" si="10"/>
        <v/>
      </c>
      <c r="DG124" s="16" t="str">
        <f>IF(Wedstrijden!BC118="x","L","")</f>
        <v/>
      </c>
      <c r="DH124" s="16" t="str">
        <f>IF(Wedstrijden!BD118="x","M","")</f>
        <v/>
      </c>
      <c r="DI124" s="16" t="str">
        <f>IF(Wedstrijden!BE118="x","Z","")</f>
        <v/>
      </c>
      <c r="DJ124" s="16" t="str">
        <f>IF(Wedstrijden!BF118="x","Z","")</f>
        <v/>
      </c>
      <c r="DK124" s="16" t="str">
        <f>IF(COUNTA(Wedstrijden!BG118:BI118)&lt;&gt;0,6,"")</f>
        <v/>
      </c>
      <c r="DL124" s="16" t="str">
        <f t="shared" si="11"/>
        <v/>
      </c>
      <c r="DM124" s="16" t="str">
        <f>IF(Wedstrijden!BG118="x","L","")</f>
        <v/>
      </c>
      <c r="DN124" s="16" t="str">
        <f>IF(Wedstrijden!BH118="x","M","")</f>
        <v/>
      </c>
      <c r="DO124" s="16" t="str">
        <f>IF(Wedstrijden!BI118="x","Z","")</f>
        <v/>
      </c>
      <c r="DP124" s="16" t="str">
        <f>IF(Wedstrijden!BJ118="x","Z","")</f>
        <v/>
      </c>
    </row>
    <row r="125" spans="1:120" ht="14.4" x14ac:dyDescent="0.3">
      <c r="A125" s="18" t="str">
        <f>Wedstrijden!A119</f>
        <v>5-6-2025</v>
      </c>
      <c r="B125" s="16" t="str">
        <f>IFERROR(VLOOKUP(Wedstrijden!#REF!,#REF!,2,FALSE),"")</f>
        <v/>
      </c>
      <c r="C125" s="16" t="str">
        <f>Wedstrijden!E119</f>
        <v>Licenties Wedstrijdorganisaties Friesland Kring</v>
      </c>
      <c r="D125" s="16" t="str">
        <f>IFERROR(VLOOKUP(Wedstrijden!#REF!,#REF!,2,FALSE),"")</f>
        <v/>
      </c>
      <c r="E125" s="16" t="str">
        <f>IFERROR(VLOOKUP(Wedstrijden!#REF!,#REF!,5,FALSE),"")</f>
        <v/>
      </c>
      <c r="F125" s="16" t="e">
        <f>IF(Wedstrijden!#REF!&lt;&gt;"",Wedstrijden!#REF!,"")</f>
        <v>#REF!</v>
      </c>
      <c r="G125" s="16" t="e">
        <f>IF(Wedstrijden!#REF!="Indoor",1,0)</f>
        <v>#REF!</v>
      </c>
      <c r="H125" s="16" t="e">
        <f>Wedstrijden!#REF!</f>
        <v>#REF!</v>
      </c>
      <c r="I125" s="16" t="e">
        <f>IF(Wedstrijden!#REF!="Nee",0,IF(Wedstrijden!#REF!="Ja",1,""))</f>
        <v>#REF!</v>
      </c>
      <c r="J125" s="16" t="e">
        <f>IF(Wedstrijden!#REF!&lt;&gt;"",Wedstrijden!#REF!,"")</f>
        <v>#REF!</v>
      </c>
      <c r="BJ125" s="16" t="str">
        <f>IF(COUNTA(Wedstrijden!U119:AC119)&lt;&gt;0,1,"")</f>
        <v/>
      </c>
      <c r="BK125" s="16" t="str">
        <f t="shared" si="6"/>
        <v/>
      </c>
      <c r="BL125" s="16" t="e">
        <f>IF(Wedstrijden!#REF!="x","AA","")</f>
        <v>#REF!</v>
      </c>
      <c r="BM125" s="16" t="e">
        <f>IF(Wedstrijden!#REF!="x","A","")</f>
        <v>#REF!</v>
      </c>
      <c r="BN125" s="16" t="str">
        <f>IF(Wedstrijden!U119="x","B1","")</f>
        <v/>
      </c>
      <c r="BO125" s="16" t="e">
        <f>IF(Wedstrijden!#REF!="x","BB","")</f>
        <v>#REF!</v>
      </c>
      <c r="BP125" s="16" t="str">
        <f>IF(Wedstrijden!W119="x","B","")</f>
        <v/>
      </c>
      <c r="BQ125" s="16" t="str">
        <f>IF(Wedstrijden!X119="x","L1","")</f>
        <v/>
      </c>
      <c r="BR125" s="16" t="str">
        <f>IF(Wedstrijden!Y119="x","L2","")</f>
        <v/>
      </c>
      <c r="BS125" s="16" t="str">
        <f>IF(Wedstrijden!Z119="x","M1","")</f>
        <v/>
      </c>
      <c r="BT125" s="16" t="str">
        <f>IF(Wedstrijden!AA119="x","M2","")</f>
        <v/>
      </c>
      <c r="BU125" s="16" t="str">
        <f>IF(Wedstrijden!AB119="x","Z1","")</f>
        <v/>
      </c>
      <c r="BV125" s="16" t="str">
        <f>IF(Wedstrijden!AC119="x","Z2","")</f>
        <v/>
      </c>
      <c r="BW125" s="16">
        <f>IF(COUNTA(Wedstrijden!L119:T119)&lt;&gt;0,1,"")</f>
        <v>1</v>
      </c>
      <c r="BX125" s="16">
        <f t="shared" si="7"/>
        <v>1</v>
      </c>
      <c r="BY125" s="16" t="str">
        <f>IF(Wedstrijden!L119="x","BB","")</f>
        <v/>
      </c>
      <c r="BZ125" s="16" t="str">
        <f>IF(Wedstrijden!M119="x","B","")</f>
        <v/>
      </c>
      <c r="CA125" s="16" t="str">
        <f>IF(Wedstrijden!N119="x","L1","")</f>
        <v/>
      </c>
      <c r="CB125" s="16" t="str">
        <f>IF(Wedstrijden!O119="x","L2","")</f>
        <v/>
      </c>
      <c r="CC125" s="16" t="str">
        <f>IF(Wedstrijden!P119="x","M1","")</f>
        <v>M1</v>
      </c>
      <c r="CD125" s="16" t="str">
        <f>IF(Wedstrijden!Q119="x","M2","")</f>
        <v>M2</v>
      </c>
      <c r="CE125" s="16" t="str">
        <f>IF(Wedstrijden!R119="x","Z1","")</f>
        <v>Z1</v>
      </c>
      <c r="CF125" s="16" t="str">
        <f>IF(Wedstrijden!S119="x","Z2","")</f>
        <v>Z2</v>
      </c>
      <c r="CG125" s="16" t="str">
        <f>IF(Wedstrijden!T119="x","ZZL","")</f>
        <v>ZZL</v>
      </c>
      <c r="CL125" s="16" t="str">
        <f>IF(COUNTA(Wedstrijden!AR119:BB119)&lt;&gt;0,2,"")</f>
        <v/>
      </c>
      <c r="CM125" s="16" t="str">
        <f t="shared" si="8"/>
        <v/>
      </c>
      <c r="CN125" s="16" t="str">
        <f>IF(Wedstrijden!AR119="x","AA","")</f>
        <v/>
      </c>
      <c r="CO125" s="16" t="str">
        <f>IF(Wedstrijden!AS119="x","A","")</f>
        <v/>
      </c>
      <c r="CP125" s="16" t="str">
        <f>IF(Wedstrijden!AT119="x","BB","")</f>
        <v/>
      </c>
      <c r="CQ125" s="16" t="str">
        <f>IF(Wedstrijden!AU119="x","B","")</f>
        <v/>
      </c>
      <c r="CR125" s="16" t="str">
        <f>IF(Wedstrijden!AV119="x","L","")</f>
        <v/>
      </c>
      <c r="CS125" s="16" t="str">
        <f>IF(Wedstrijden!AW119="x","M","")</f>
        <v/>
      </c>
      <c r="CT125" s="16" t="str">
        <f>IF(Wedstrijden!AX119="x","Z","")</f>
        <v/>
      </c>
      <c r="CU125" s="16" t="str">
        <f>IF(Wedstrijden!BB119="x","ZZ","")</f>
        <v/>
      </c>
      <c r="CV125" s="16" t="str">
        <f>IF(COUNTA(Wedstrijden!AI119:AP119)&lt;&gt;0,2,"")</f>
        <v/>
      </c>
      <c r="CW125" s="16" t="str">
        <f t="shared" si="9"/>
        <v/>
      </c>
      <c r="CX125" s="16" t="str">
        <f>IF(Wedstrijden!AI119="x","BB","")</f>
        <v/>
      </c>
      <c r="CY125" s="16" t="str">
        <f>IF(Wedstrijden!AJ119="x","B","")</f>
        <v/>
      </c>
      <c r="CZ125" s="16" t="str">
        <f>IF(Wedstrijden!AK119="x","L","")</f>
        <v/>
      </c>
      <c r="DA125" s="16" t="str">
        <f>IF(Wedstrijden!AL119="x","M","")</f>
        <v/>
      </c>
      <c r="DB125" s="16" t="str">
        <f>IF(Wedstrijden!AM119="x","Z","")</f>
        <v/>
      </c>
      <c r="DC125" s="16" t="str">
        <f>IF(Wedstrijden!AN119="x","ZZ","")</f>
        <v/>
      </c>
      <c r="DD125" s="16" t="str">
        <f>IF(Wedstrijden!AP119="x","1.40","")</f>
        <v/>
      </c>
      <c r="DE125" s="16" t="str">
        <f>IF(COUNTA(Wedstrijden!BC119:BE119)&lt;&gt;0,6,"")</f>
        <v/>
      </c>
      <c r="DF125" s="16" t="str">
        <f t="shared" si="10"/>
        <v/>
      </c>
      <c r="DG125" s="16" t="str">
        <f>IF(Wedstrijden!BC119="x","L","")</f>
        <v/>
      </c>
      <c r="DH125" s="16" t="str">
        <f>IF(Wedstrijden!BD119="x","M","")</f>
        <v/>
      </c>
      <c r="DI125" s="16" t="str">
        <f>IF(Wedstrijden!BE119="x","Z","")</f>
        <v/>
      </c>
      <c r="DJ125" s="16" t="str">
        <f>IF(Wedstrijden!BF119="x","Z","")</f>
        <v/>
      </c>
      <c r="DK125" s="16" t="str">
        <f>IF(COUNTA(Wedstrijden!BG119:BI119)&lt;&gt;0,6,"")</f>
        <v/>
      </c>
      <c r="DL125" s="16" t="str">
        <f t="shared" si="11"/>
        <v/>
      </c>
      <c r="DM125" s="16" t="str">
        <f>IF(Wedstrijden!BG119="x","L","")</f>
        <v/>
      </c>
      <c r="DN125" s="16" t="str">
        <f>IF(Wedstrijden!BH119="x","M","")</f>
        <v/>
      </c>
      <c r="DO125" s="16" t="str">
        <f>IF(Wedstrijden!BI119="x","Z","")</f>
        <v/>
      </c>
      <c r="DP125" s="16" t="str">
        <f>IF(Wedstrijden!BJ119="x","Z","")</f>
        <v/>
      </c>
    </row>
    <row r="126" spans="1:120" ht="14.4" x14ac:dyDescent="0.3">
      <c r="A126" s="18" t="str">
        <f>Wedstrijden!A120</f>
        <v>6-6-2025</v>
      </c>
      <c r="B126" s="16" t="str">
        <f>IFERROR(VLOOKUP(Wedstrijden!#REF!,#REF!,2,FALSE),"")</f>
        <v/>
      </c>
      <c r="C126" s="16" t="str">
        <f>Wedstrijden!E120</f>
        <v>Licenties Wedstrijdorganisaties Friesland Kring</v>
      </c>
      <c r="D126" s="16" t="str">
        <f>IFERROR(VLOOKUP(Wedstrijden!#REF!,#REF!,2,FALSE),"")</f>
        <v/>
      </c>
      <c r="E126" s="16" t="str">
        <f>IFERROR(VLOOKUP(Wedstrijden!#REF!,#REF!,5,FALSE),"")</f>
        <v/>
      </c>
      <c r="F126" s="16" t="e">
        <f>IF(Wedstrijden!#REF!&lt;&gt;"",Wedstrijden!#REF!,"")</f>
        <v>#REF!</v>
      </c>
      <c r="G126" s="16" t="e">
        <f>IF(Wedstrijden!#REF!="Indoor",1,0)</f>
        <v>#REF!</v>
      </c>
      <c r="H126" s="16" t="e">
        <f>Wedstrijden!#REF!</f>
        <v>#REF!</v>
      </c>
      <c r="I126" s="16" t="e">
        <f>IF(Wedstrijden!#REF!="Nee",0,IF(Wedstrijden!#REF!="Ja",1,""))</f>
        <v>#REF!</v>
      </c>
      <c r="J126" s="16" t="e">
        <f>IF(Wedstrijden!#REF!&lt;&gt;"",Wedstrijden!#REF!,"")</f>
        <v>#REF!</v>
      </c>
      <c r="BJ126" s="16" t="str">
        <f>IF(COUNTA(Wedstrijden!U120:AC120)&lt;&gt;0,1,"")</f>
        <v/>
      </c>
      <c r="BK126" s="16" t="str">
        <f t="shared" si="6"/>
        <v/>
      </c>
      <c r="BL126" s="16" t="e">
        <f>IF(Wedstrijden!#REF!="x","AA","")</f>
        <v>#REF!</v>
      </c>
      <c r="BM126" s="16" t="e">
        <f>IF(Wedstrijden!#REF!="x","A","")</f>
        <v>#REF!</v>
      </c>
      <c r="BN126" s="16" t="str">
        <f>IF(Wedstrijden!U120="x","B1","")</f>
        <v/>
      </c>
      <c r="BO126" s="16" t="e">
        <f>IF(Wedstrijden!#REF!="x","BB","")</f>
        <v>#REF!</v>
      </c>
      <c r="BP126" s="16" t="str">
        <f>IF(Wedstrijden!W120="x","B","")</f>
        <v/>
      </c>
      <c r="BQ126" s="16" t="str">
        <f>IF(Wedstrijden!X120="x","L1","")</f>
        <v/>
      </c>
      <c r="BR126" s="16" t="str">
        <f>IF(Wedstrijden!Y120="x","L2","")</f>
        <v/>
      </c>
      <c r="BS126" s="16" t="str">
        <f>IF(Wedstrijden!Z120="x","M1","")</f>
        <v/>
      </c>
      <c r="BT126" s="16" t="str">
        <f>IF(Wedstrijden!AA120="x","M2","")</f>
        <v/>
      </c>
      <c r="BU126" s="16" t="str">
        <f>IF(Wedstrijden!AB120="x","Z1","")</f>
        <v/>
      </c>
      <c r="BV126" s="16" t="str">
        <f>IF(Wedstrijden!AC120="x","Z2","")</f>
        <v/>
      </c>
      <c r="BW126" s="16">
        <f>IF(COUNTA(Wedstrijden!L120:T120)&lt;&gt;0,1,"")</f>
        <v>1</v>
      </c>
      <c r="BX126" s="16">
        <f t="shared" si="7"/>
        <v>1</v>
      </c>
      <c r="BY126" s="16" t="str">
        <f>IF(Wedstrijden!L120="x","BB","")</f>
        <v/>
      </c>
      <c r="BZ126" s="16" t="str">
        <f>IF(Wedstrijden!M120="x","B","")</f>
        <v>B</v>
      </c>
      <c r="CA126" s="16" t="str">
        <f>IF(Wedstrijden!N120="x","L1","")</f>
        <v>L1</v>
      </c>
      <c r="CB126" s="16" t="str">
        <f>IF(Wedstrijden!O120="x","L2","")</f>
        <v>L2</v>
      </c>
      <c r="CC126" s="16" t="str">
        <f>IF(Wedstrijden!P120="x","M1","")</f>
        <v/>
      </c>
      <c r="CD126" s="16" t="str">
        <f>IF(Wedstrijden!Q120="x","M2","")</f>
        <v/>
      </c>
      <c r="CE126" s="16" t="str">
        <f>IF(Wedstrijden!R120="x","Z1","")</f>
        <v/>
      </c>
      <c r="CF126" s="16" t="str">
        <f>IF(Wedstrijden!S120="x","Z2","")</f>
        <v/>
      </c>
      <c r="CG126" s="16" t="str">
        <f>IF(Wedstrijden!T120="x","ZZL","")</f>
        <v/>
      </c>
      <c r="CL126" s="16" t="str">
        <f>IF(COUNTA(Wedstrijden!AR120:BB120)&lt;&gt;0,2,"")</f>
        <v/>
      </c>
      <c r="CM126" s="16" t="str">
        <f t="shared" si="8"/>
        <v/>
      </c>
      <c r="CN126" s="16" t="str">
        <f>IF(Wedstrijden!AR120="x","AA","")</f>
        <v/>
      </c>
      <c r="CO126" s="16" t="str">
        <f>IF(Wedstrijden!AS120="x","A","")</f>
        <v/>
      </c>
      <c r="CP126" s="16" t="str">
        <f>IF(Wedstrijden!AT120="x","BB","")</f>
        <v/>
      </c>
      <c r="CQ126" s="16" t="str">
        <f>IF(Wedstrijden!AU120="x","B","")</f>
        <v/>
      </c>
      <c r="CR126" s="16" t="str">
        <f>IF(Wedstrijden!AV120="x","L","")</f>
        <v/>
      </c>
      <c r="CS126" s="16" t="str">
        <f>IF(Wedstrijden!AW120="x","M","")</f>
        <v/>
      </c>
      <c r="CT126" s="16" t="str">
        <f>IF(Wedstrijden!AX120="x","Z","")</f>
        <v/>
      </c>
      <c r="CU126" s="16" t="str">
        <f>IF(Wedstrijden!BB120="x","ZZ","")</f>
        <v/>
      </c>
      <c r="CV126" s="16" t="str">
        <f>IF(COUNTA(Wedstrijden!AI120:AP120)&lt;&gt;0,2,"")</f>
        <v/>
      </c>
      <c r="CW126" s="16" t="str">
        <f t="shared" si="9"/>
        <v/>
      </c>
      <c r="CX126" s="16" t="str">
        <f>IF(Wedstrijden!AI120="x","BB","")</f>
        <v/>
      </c>
      <c r="CY126" s="16" t="str">
        <f>IF(Wedstrijden!AJ120="x","B","")</f>
        <v/>
      </c>
      <c r="CZ126" s="16" t="str">
        <f>IF(Wedstrijden!AK120="x","L","")</f>
        <v/>
      </c>
      <c r="DA126" s="16" t="str">
        <f>IF(Wedstrijden!AL120="x","M","")</f>
        <v/>
      </c>
      <c r="DB126" s="16" t="str">
        <f>IF(Wedstrijden!AM120="x","Z","")</f>
        <v/>
      </c>
      <c r="DC126" s="16" t="str">
        <f>IF(Wedstrijden!AN120="x","ZZ","")</f>
        <v/>
      </c>
      <c r="DD126" s="16" t="str">
        <f>IF(Wedstrijden!AP120="x","1.40","")</f>
        <v/>
      </c>
      <c r="DE126" s="16" t="str">
        <f>IF(COUNTA(Wedstrijden!BC120:BE120)&lt;&gt;0,6,"")</f>
        <v/>
      </c>
      <c r="DF126" s="16" t="str">
        <f t="shared" si="10"/>
        <v/>
      </c>
      <c r="DG126" s="16" t="str">
        <f>IF(Wedstrijden!BC120="x","L","")</f>
        <v/>
      </c>
      <c r="DH126" s="16" t="str">
        <f>IF(Wedstrijden!BD120="x","M","")</f>
        <v/>
      </c>
      <c r="DI126" s="16" t="str">
        <f>IF(Wedstrijden!BE120="x","Z","")</f>
        <v/>
      </c>
      <c r="DJ126" s="16" t="str">
        <f>IF(Wedstrijden!BF120="x","Z","")</f>
        <v/>
      </c>
      <c r="DK126" s="16" t="str">
        <f>IF(COUNTA(Wedstrijden!BG120:BI120)&lt;&gt;0,6,"")</f>
        <v/>
      </c>
      <c r="DL126" s="16" t="str">
        <f t="shared" si="11"/>
        <v/>
      </c>
      <c r="DM126" s="16" t="str">
        <f>IF(Wedstrijden!BG120="x","L","")</f>
        <v/>
      </c>
      <c r="DN126" s="16" t="str">
        <f>IF(Wedstrijden!BH120="x","M","")</f>
        <v/>
      </c>
      <c r="DO126" s="16" t="str">
        <f>IF(Wedstrijden!BI120="x","Z","")</f>
        <v/>
      </c>
      <c r="DP126" s="16" t="str">
        <f>IF(Wedstrijden!BJ120="x","Z","")</f>
        <v/>
      </c>
    </row>
    <row r="127" spans="1:120" ht="14.4" x14ac:dyDescent="0.3">
      <c r="A127" s="18" t="str">
        <f>Wedstrijden!A121</f>
        <v>6-6-2025</v>
      </c>
      <c r="B127" s="16" t="str">
        <f>IFERROR(VLOOKUP(Wedstrijden!#REF!,#REF!,2,FALSE),"")</f>
        <v/>
      </c>
      <c r="C127" s="16" t="str">
        <f>Wedstrijden!E121</f>
        <v>KNHS Kring Tusken Waad En Klif</v>
      </c>
      <c r="D127" s="16" t="str">
        <f>IFERROR(VLOOKUP(Wedstrijden!#REF!,#REF!,2,FALSE),"")</f>
        <v/>
      </c>
      <c r="E127" s="16" t="str">
        <f>IFERROR(VLOOKUP(Wedstrijden!#REF!,#REF!,5,FALSE),"")</f>
        <v/>
      </c>
      <c r="F127" s="16" t="e">
        <f>IF(Wedstrijden!#REF!&lt;&gt;"",Wedstrijden!#REF!,"")</f>
        <v>#REF!</v>
      </c>
      <c r="G127" s="16" t="e">
        <f>IF(Wedstrijden!#REF!="Indoor",1,0)</f>
        <v>#REF!</v>
      </c>
      <c r="H127" s="16" t="e">
        <f>Wedstrijden!#REF!</f>
        <v>#REF!</v>
      </c>
      <c r="I127" s="16" t="e">
        <f>IF(Wedstrijden!#REF!="Nee",0,IF(Wedstrijden!#REF!="Ja",1,""))</f>
        <v>#REF!</v>
      </c>
      <c r="J127" s="16" t="e">
        <f>IF(Wedstrijden!#REF!&lt;&gt;"",Wedstrijden!#REF!,"")</f>
        <v>#REF!</v>
      </c>
      <c r="BJ127" s="16" t="str">
        <f>IF(COUNTA(Wedstrijden!U121:AC121)&lt;&gt;0,1,"")</f>
        <v/>
      </c>
      <c r="BK127" s="16" t="str">
        <f t="shared" si="6"/>
        <v/>
      </c>
      <c r="BL127" s="16" t="e">
        <f>IF(Wedstrijden!#REF!="x","AA","")</f>
        <v>#REF!</v>
      </c>
      <c r="BM127" s="16" t="e">
        <f>IF(Wedstrijden!#REF!="x","A","")</f>
        <v>#REF!</v>
      </c>
      <c r="BN127" s="16" t="str">
        <f>IF(Wedstrijden!U121="x","B1","")</f>
        <v/>
      </c>
      <c r="BO127" s="16" t="e">
        <f>IF(Wedstrijden!#REF!="x","BB","")</f>
        <v>#REF!</v>
      </c>
      <c r="BP127" s="16" t="str">
        <f>IF(Wedstrijden!W121="x","B","")</f>
        <v/>
      </c>
      <c r="BQ127" s="16" t="str">
        <f>IF(Wedstrijden!X121="x","L1","")</f>
        <v/>
      </c>
      <c r="BR127" s="16" t="str">
        <f>IF(Wedstrijden!Y121="x","L2","")</f>
        <v/>
      </c>
      <c r="BS127" s="16" t="str">
        <f>IF(Wedstrijden!Z121="x","M1","")</f>
        <v/>
      </c>
      <c r="BT127" s="16" t="str">
        <f>IF(Wedstrijden!AA121="x","M2","")</f>
        <v/>
      </c>
      <c r="BU127" s="16" t="str">
        <f>IF(Wedstrijden!AB121="x","Z1","")</f>
        <v/>
      </c>
      <c r="BV127" s="16" t="str">
        <f>IF(Wedstrijden!AC121="x","Z2","")</f>
        <v/>
      </c>
      <c r="BW127" s="16">
        <f>IF(COUNTA(Wedstrijden!L121:T121)&lt;&gt;0,1,"")</f>
        <v>1</v>
      </c>
      <c r="BX127" s="16">
        <f t="shared" si="7"/>
        <v>1</v>
      </c>
      <c r="BY127" s="16" t="str">
        <f>IF(Wedstrijden!L121="x","BB","")</f>
        <v/>
      </c>
      <c r="BZ127" s="16" t="str">
        <f>IF(Wedstrijden!M121="x","B","")</f>
        <v/>
      </c>
      <c r="CA127" s="16" t="str">
        <f>IF(Wedstrijden!N121="x","L1","")</f>
        <v/>
      </c>
      <c r="CB127" s="16" t="str">
        <f>IF(Wedstrijden!O121="x","L2","")</f>
        <v/>
      </c>
      <c r="CC127" s="16" t="str">
        <f>IF(Wedstrijden!P121="x","M1","")</f>
        <v>M1</v>
      </c>
      <c r="CD127" s="16" t="str">
        <f>IF(Wedstrijden!Q121="x","M2","")</f>
        <v>M2</v>
      </c>
      <c r="CE127" s="16" t="str">
        <f>IF(Wedstrijden!R121="x","Z1","")</f>
        <v>Z1</v>
      </c>
      <c r="CF127" s="16" t="str">
        <f>IF(Wedstrijden!S121="x","Z2","")</f>
        <v>Z2</v>
      </c>
      <c r="CG127" s="16" t="str">
        <f>IF(Wedstrijden!T121="x","ZZL","")</f>
        <v>ZZL</v>
      </c>
      <c r="CL127" s="16" t="str">
        <f>IF(COUNTA(Wedstrijden!AR121:BB121)&lt;&gt;0,2,"")</f>
        <v/>
      </c>
      <c r="CM127" s="16" t="str">
        <f t="shared" si="8"/>
        <v/>
      </c>
      <c r="CN127" s="16" t="str">
        <f>IF(Wedstrijden!AR121="x","AA","")</f>
        <v/>
      </c>
      <c r="CO127" s="16" t="str">
        <f>IF(Wedstrijden!AS121="x","A","")</f>
        <v/>
      </c>
      <c r="CP127" s="16" t="str">
        <f>IF(Wedstrijden!AT121="x","BB","")</f>
        <v/>
      </c>
      <c r="CQ127" s="16" t="str">
        <f>IF(Wedstrijden!AU121="x","B","")</f>
        <v/>
      </c>
      <c r="CR127" s="16" t="str">
        <f>IF(Wedstrijden!AV121="x","L","")</f>
        <v/>
      </c>
      <c r="CS127" s="16" t="str">
        <f>IF(Wedstrijden!AW121="x","M","")</f>
        <v/>
      </c>
      <c r="CT127" s="16" t="str">
        <f>IF(Wedstrijden!AX121="x","Z","")</f>
        <v/>
      </c>
      <c r="CU127" s="16" t="str">
        <f>IF(Wedstrijden!BB121="x","ZZ","")</f>
        <v/>
      </c>
      <c r="CV127" s="16" t="str">
        <f>IF(COUNTA(Wedstrijden!AI121:AP121)&lt;&gt;0,2,"")</f>
        <v/>
      </c>
      <c r="CW127" s="16" t="str">
        <f t="shared" si="9"/>
        <v/>
      </c>
      <c r="CX127" s="16" t="str">
        <f>IF(Wedstrijden!AI121="x","BB","")</f>
        <v/>
      </c>
      <c r="CY127" s="16" t="str">
        <f>IF(Wedstrijden!AJ121="x","B","")</f>
        <v/>
      </c>
      <c r="CZ127" s="16" t="str">
        <f>IF(Wedstrijden!AK121="x","L","")</f>
        <v/>
      </c>
      <c r="DA127" s="16" t="str">
        <f>IF(Wedstrijden!AL121="x","M","")</f>
        <v/>
      </c>
      <c r="DB127" s="16" t="str">
        <f>IF(Wedstrijden!AM121="x","Z","")</f>
        <v/>
      </c>
      <c r="DC127" s="16" t="str">
        <f>IF(Wedstrijden!AN121="x","ZZ","")</f>
        <v/>
      </c>
      <c r="DD127" s="16" t="str">
        <f>IF(Wedstrijden!AP121="x","1.40","")</f>
        <v/>
      </c>
      <c r="DE127" s="16" t="str">
        <f>IF(COUNTA(Wedstrijden!BC121:BE121)&lt;&gt;0,6,"")</f>
        <v/>
      </c>
      <c r="DF127" s="16" t="str">
        <f t="shared" si="10"/>
        <v/>
      </c>
      <c r="DG127" s="16" t="str">
        <f>IF(Wedstrijden!BC121="x","L","")</f>
        <v/>
      </c>
      <c r="DH127" s="16" t="str">
        <f>IF(Wedstrijden!BD121="x","M","")</f>
        <v/>
      </c>
      <c r="DI127" s="16" t="str">
        <f>IF(Wedstrijden!BE121="x","Z","")</f>
        <v/>
      </c>
      <c r="DJ127" s="16" t="str">
        <f>IF(Wedstrijden!BF121="x","Z","")</f>
        <v/>
      </c>
      <c r="DK127" s="16" t="str">
        <f>IF(COUNTA(Wedstrijden!BG121:BI121)&lt;&gt;0,6,"")</f>
        <v/>
      </c>
      <c r="DL127" s="16" t="str">
        <f t="shared" si="11"/>
        <v/>
      </c>
      <c r="DM127" s="16" t="str">
        <f>IF(Wedstrijden!BG121="x","L","")</f>
        <v/>
      </c>
      <c r="DN127" s="16" t="str">
        <f>IF(Wedstrijden!BH121="x","M","")</f>
        <v/>
      </c>
      <c r="DO127" s="16" t="str">
        <f>IF(Wedstrijden!BI121="x","Z","")</f>
        <v/>
      </c>
      <c r="DP127" s="16" t="str">
        <f>IF(Wedstrijden!BJ121="x","Z","")</f>
        <v/>
      </c>
    </row>
    <row r="128" spans="1:120" ht="14.4" x14ac:dyDescent="0.3">
      <c r="A128" s="18" t="str">
        <f>Wedstrijden!A122</f>
        <v>7-6-2025</v>
      </c>
      <c r="B128" s="16" t="str">
        <f>IFERROR(VLOOKUP(Wedstrijden!#REF!,#REF!,2,FALSE),"")</f>
        <v/>
      </c>
      <c r="C128" s="16" t="str">
        <f>Wedstrijden!E122</f>
        <v>KNHS Kring Noord Oost Friesland</v>
      </c>
      <c r="D128" s="16" t="str">
        <f>IFERROR(VLOOKUP(Wedstrijden!#REF!,#REF!,2,FALSE),"")</f>
        <v/>
      </c>
      <c r="E128" s="16" t="str">
        <f>IFERROR(VLOOKUP(Wedstrijden!#REF!,#REF!,5,FALSE),"")</f>
        <v/>
      </c>
      <c r="F128" s="16" t="e">
        <f>IF(Wedstrijden!#REF!&lt;&gt;"",Wedstrijden!#REF!,"")</f>
        <v>#REF!</v>
      </c>
      <c r="G128" s="16" t="e">
        <f>IF(Wedstrijden!#REF!="Indoor",1,0)</f>
        <v>#REF!</v>
      </c>
      <c r="H128" s="16" t="e">
        <f>Wedstrijden!#REF!</f>
        <v>#REF!</v>
      </c>
      <c r="I128" s="16" t="e">
        <f>IF(Wedstrijden!#REF!="Nee",0,IF(Wedstrijden!#REF!="Ja",1,""))</f>
        <v>#REF!</v>
      </c>
      <c r="J128" s="16" t="e">
        <f>IF(Wedstrijden!#REF!&lt;&gt;"",Wedstrijden!#REF!,"")</f>
        <v>#REF!</v>
      </c>
      <c r="BJ128" s="16">
        <f>IF(COUNTA(Wedstrijden!U122:AC122)&lt;&gt;0,1,"")</f>
        <v>1</v>
      </c>
      <c r="BK128" s="16">
        <f t="shared" si="6"/>
        <v>2</v>
      </c>
      <c r="BL128" s="16" t="e">
        <f>IF(Wedstrijden!#REF!="x","AA","")</f>
        <v>#REF!</v>
      </c>
      <c r="BM128" s="16" t="e">
        <f>IF(Wedstrijden!#REF!="x","A","")</f>
        <v>#REF!</v>
      </c>
      <c r="BN128" s="16" t="str">
        <f>IF(Wedstrijden!U122="x","B1","")</f>
        <v/>
      </c>
      <c r="BO128" s="16" t="e">
        <f>IF(Wedstrijden!#REF!="x","BB","")</f>
        <v>#REF!</v>
      </c>
      <c r="BP128" s="16" t="str">
        <f>IF(Wedstrijden!W122="x","B","")</f>
        <v>B</v>
      </c>
      <c r="BQ128" s="16" t="str">
        <f>IF(Wedstrijden!X122="x","L1","")</f>
        <v>L1</v>
      </c>
      <c r="BR128" s="16" t="str">
        <f>IF(Wedstrijden!Y122="x","L2","")</f>
        <v>L2</v>
      </c>
      <c r="BS128" s="16" t="str">
        <f>IF(Wedstrijden!Z122="x","M1","")</f>
        <v>M1</v>
      </c>
      <c r="BT128" s="16" t="str">
        <f>IF(Wedstrijden!AA122="x","M2","")</f>
        <v>M2</v>
      </c>
      <c r="BU128" s="16" t="str">
        <f>IF(Wedstrijden!AB122="x","Z1","")</f>
        <v>Z1</v>
      </c>
      <c r="BV128" s="16" t="str">
        <f>IF(Wedstrijden!AC122="x","Z2","")</f>
        <v>Z2</v>
      </c>
      <c r="BW128" s="16">
        <f>IF(COUNTA(Wedstrijden!L122:T122)&lt;&gt;0,1,"")</f>
        <v>1</v>
      </c>
      <c r="BX128" s="16">
        <f t="shared" si="7"/>
        <v>1</v>
      </c>
      <c r="BY128" s="16" t="str">
        <f>IF(Wedstrijden!L122="x","BB","")</f>
        <v/>
      </c>
      <c r="BZ128" s="16" t="str">
        <f>IF(Wedstrijden!M122="x","B","")</f>
        <v>B</v>
      </c>
      <c r="CA128" s="16" t="str">
        <f>IF(Wedstrijden!N122="x","L1","")</f>
        <v>L1</v>
      </c>
      <c r="CB128" s="16" t="str">
        <f>IF(Wedstrijden!O122="x","L2","")</f>
        <v>L2</v>
      </c>
      <c r="CC128" s="16" t="str">
        <f>IF(Wedstrijden!P122="x","M1","")</f>
        <v>M1</v>
      </c>
      <c r="CD128" s="16" t="str">
        <f>IF(Wedstrijden!Q122="x","M2","")</f>
        <v>M2</v>
      </c>
      <c r="CE128" s="16" t="str">
        <f>IF(Wedstrijden!R122="x","Z1","")</f>
        <v>Z1</v>
      </c>
      <c r="CF128" s="16" t="str">
        <f>IF(Wedstrijden!S122="x","Z2","")</f>
        <v>Z2</v>
      </c>
      <c r="CG128" s="16" t="str">
        <f>IF(Wedstrijden!T122="x","ZZL","")</f>
        <v>ZZL</v>
      </c>
      <c r="CL128" s="16" t="str">
        <f>IF(COUNTA(Wedstrijden!AR122:BB122)&lt;&gt;0,2,"")</f>
        <v/>
      </c>
      <c r="CM128" s="16" t="str">
        <f t="shared" si="8"/>
        <v/>
      </c>
      <c r="CN128" s="16" t="str">
        <f>IF(Wedstrijden!AR122="x","AA","")</f>
        <v/>
      </c>
      <c r="CO128" s="16" t="str">
        <f>IF(Wedstrijden!AS122="x","A","")</f>
        <v/>
      </c>
      <c r="CP128" s="16" t="str">
        <f>IF(Wedstrijden!AT122="x","BB","")</f>
        <v/>
      </c>
      <c r="CQ128" s="16" t="str">
        <f>IF(Wedstrijden!AU122="x","B","")</f>
        <v/>
      </c>
      <c r="CR128" s="16" t="str">
        <f>IF(Wedstrijden!AV122="x","L","")</f>
        <v/>
      </c>
      <c r="CS128" s="16" t="str">
        <f>IF(Wedstrijden!AW122="x","M","")</f>
        <v/>
      </c>
      <c r="CT128" s="16" t="str">
        <f>IF(Wedstrijden!AX122="x","Z","")</f>
        <v/>
      </c>
      <c r="CU128" s="16" t="str">
        <f>IF(Wedstrijden!BB122="x","ZZ","")</f>
        <v/>
      </c>
      <c r="CV128" s="16" t="str">
        <f>IF(COUNTA(Wedstrijden!AI122:AP122)&lt;&gt;0,2,"")</f>
        <v/>
      </c>
      <c r="CW128" s="16" t="str">
        <f t="shared" si="9"/>
        <v/>
      </c>
      <c r="CX128" s="16" t="str">
        <f>IF(Wedstrijden!AI122="x","BB","")</f>
        <v/>
      </c>
      <c r="CY128" s="16" t="str">
        <f>IF(Wedstrijden!AJ122="x","B","")</f>
        <v/>
      </c>
      <c r="CZ128" s="16" t="str">
        <f>IF(Wedstrijden!AK122="x","L","")</f>
        <v/>
      </c>
      <c r="DA128" s="16" t="str">
        <f>IF(Wedstrijden!AL122="x","M","")</f>
        <v/>
      </c>
      <c r="DB128" s="16" t="str">
        <f>IF(Wedstrijden!AM122="x","Z","")</f>
        <v/>
      </c>
      <c r="DC128" s="16" t="str">
        <f>IF(Wedstrijden!AN122="x","ZZ","")</f>
        <v/>
      </c>
      <c r="DD128" s="16" t="str">
        <f>IF(Wedstrijden!AP122="x","1.40","")</f>
        <v/>
      </c>
      <c r="DE128" s="16" t="str">
        <f>IF(COUNTA(Wedstrijden!BC122:BE122)&lt;&gt;0,6,"")</f>
        <v/>
      </c>
      <c r="DF128" s="16" t="str">
        <f t="shared" si="10"/>
        <v/>
      </c>
      <c r="DG128" s="16" t="str">
        <f>IF(Wedstrijden!BC122="x","L","")</f>
        <v/>
      </c>
      <c r="DH128" s="16" t="str">
        <f>IF(Wedstrijden!BD122="x","M","")</f>
        <v/>
      </c>
      <c r="DI128" s="16" t="str">
        <f>IF(Wedstrijden!BE122="x","Z","")</f>
        <v/>
      </c>
      <c r="DJ128" s="16" t="str">
        <f>IF(Wedstrijden!BF122="x","Z","")</f>
        <v/>
      </c>
      <c r="DK128" s="16" t="str">
        <f>IF(COUNTA(Wedstrijden!BG122:BI122)&lt;&gt;0,6,"")</f>
        <v/>
      </c>
      <c r="DL128" s="16" t="str">
        <f t="shared" si="11"/>
        <v/>
      </c>
      <c r="DM128" s="16" t="str">
        <f>IF(Wedstrijden!BG122="x","L","")</f>
        <v/>
      </c>
      <c r="DN128" s="16" t="str">
        <f>IF(Wedstrijden!BH122="x","M","")</f>
        <v/>
      </c>
      <c r="DO128" s="16" t="str">
        <f>IF(Wedstrijden!BI122="x","Z","")</f>
        <v/>
      </c>
      <c r="DP128" s="16" t="str">
        <f>IF(Wedstrijden!BJ122="x","Z","")</f>
        <v/>
      </c>
    </row>
    <row r="129" spans="1:120" ht="14.4" x14ac:dyDescent="0.3">
      <c r="A129" s="18" t="str">
        <f>Wedstrijden!A123</f>
        <v>8-6-2025</v>
      </c>
      <c r="B129" s="16" t="str">
        <f>IFERROR(VLOOKUP(Wedstrijden!#REF!,#REF!,2,FALSE),"")</f>
        <v/>
      </c>
      <c r="C129" s="16" t="str">
        <f>Wedstrijden!E123</f>
        <v>KNHS Kring De Drie Stromen</v>
      </c>
      <c r="D129" s="16" t="str">
        <f>IFERROR(VLOOKUP(Wedstrijden!#REF!,#REF!,2,FALSE),"")</f>
        <v/>
      </c>
      <c r="E129" s="16" t="str">
        <f>IFERROR(VLOOKUP(Wedstrijden!#REF!,#REF!,5,FALSE),"")</f>
        <v/>
      </c>
      <c r="F129" s="16" t="e">
        <f>IF(Wedstrijden!#REF!&lt;&gt;"",Wedstrijden!#REF!,"")</f>
        <v>#REF!</v>
      </c>
      <c r="G129" s="16" t="e">
        <f>IF(Wedstrijden!#REF!="Indoor",1,0)</f>
        <v>#REF!</v>
      </c>
      <c r="H129" s="16" t="e">
        <f>Wedstrijden!#REF!</f>
        <v>#REF!</v>
      </c>
      <c r="I129" s="16" t="e">
        <f>IF(Wedstrijden!#REF!="Nee",0,IF(Wedstrijden!#REF!="Ja",1,""))</f>
        <v>#REF!</v>
      </c>
      <c r="J129" s="16" t="e">
        <f>IF(Wedstrijden!#REF!&lt;&gt;"",Wedstrijden!#REF!,"")</f>
        <v>#REF!</v>
      </c>
      <c r="BJ129" s="16" t="str">
        <f>IF(COUNTA(Wedstrijden!U123:AC123)&lt;&gt;0,1,"")</f>
        <v/>
      </c>
      <c r="BK129" s="16" t="str">
        <f t="shared" si="6"/>
        <v/>
      </c>
      <c r="BL129" s="16" t="e">
        <f>IF(Wedstrijden!#REF!="x","AA","")</f>
        <v>#REF!</v>
      </c>
      <c r="BM129" s="16" t="e">
        <f>IF(Wedstrijden!#REF!="x","A","")</f>
        <v>#REF!</v>
      </c>
      <c r="BN129" s="16" t="str">
        <f>IF(Wedstrijden!U123="x","B1","")</f>
        <v/>
      </c>
      <c r="BO129" s="16" t="e">
        <f>IF(Wedstrijden!#REF!="x","BB","")</f>
        <v>#REF!</v>
      </c>
      <c r="BP129" s="16" t="str">
        <f>IF(Wedstrijden!W123="x","B","")</f>
        <v/>
      </c>
      <c r="BQ129" s="16" t="str">
        <f>IF(Wedstrijden!X123="x","L1","")</f>
        <v/>
      </c>
      <c r="BR129" s="16" t="str">
        <f>IF(Wedstrijden!Y123="x","L2","")</f>
        <v/>
      </c>
      <c r="BS129" s="16" t="str">
        <f>IF(Wedstrijden!Z123="x","M1","")</f>
        <v/>
      </c>
      <c r="BT129" s="16" t="str">
        <f>IF(Wedstrijden!AA123="x","M2","")</f>
        <v/>
      </c>
      <c r="BU129" s="16" t="str">
        <f>IF(Wedstrijden!AB123="x","Z1","")</f>
        <v/>
      </c>
      <c r="BV129" s="16" t="str">
        <f>IF(Wedstrijden!AC123="x","Z2","")</f>
        <v/>
      </c>
      <c r="BW129" s="16">
        <f>IF(COUNTA(Wedstrijden!L123:T123)&lt;&gt;0,1,"")</f>
        <v>1</v>
      </c>
      <c r="BX129" s="16">
        <f t="shared" si="7"/>
        <v>1</v>
      </c>
      <c r="BY129" s="16" t="str">
        <f>IF(Wedstrijden!L123="x","BB","")</f>
        <v/>
      </c>
      <c r="BZ129" s="16" t="str">
        <f>IF(Wedstrijden!M123="x","B","")</f>
        <v>B</v>
      </c>
      <c r="CA129" s="16" t="str">
        <f>IF(Wedstrijden!N123="x","L1","")</f>
        <v>L1</v>
      </c>
      <c r="CB129" s="16" t="str">
        <f>IF(Wedstrijden!O123="x","L2","")</f>
        <v>L2</v>
      </c>
      <c r="CC129" s="16" t="str">
        <f>IF(Wedstrijden!P123="x","M1","")</f>
        <v/>
      </c>
      <c r="CD129" s="16" t="str">
        <f>IF(Wedstrijden!Q123="x","M2","")</f>
        <v/>
      </c>
      <c r="CE129" s="16" t="str">
        <f>IF(Wedstrijden!R123="x","Z1","")</f>
        <v/>
      </c>
      <c r="CF129" s="16" t="str">
        <f>IF(Wedstrijden!S123="x","Z2","")</f>
        <v/>
      </c>
      <c r="CG129" s="16" t="str">
        <f>IF(Wedstrijden!T123="x","ZZL","")</f>
        <v/>
      </c>
      <c r="CL129" s="16" t="str">
        <f>IF(COUNTA(Wedstrijden!AR123:BB123)&lt;&gt;0,2,"")</f>
        <v/>
      </c>
      <c r="CM129" s="16" t="str">
        <f t="shared" si="8"/>
        <v/>
      </c>
      <c r="CN129" s="16" t="str">
        <f>IF(Wedstrijden!AR123="x","AA","")</f>
        <v/>
      </c>
      <c r="CO129" s="16" t="str">
        <f>IF(Wedstrijden!AS123="x","A","")</f>
        <v/>
      </c>
      <c r="CP129" s="16" t="str">
        <f>IF(Wedstrijden!AT123="x","BB","")</f>
        <v/>
      </c>
      <c r="CQ129" s="16" t="str">
        <f>IF(Wedstrijden!AU123="x","B","")</f>
        <v/>
      </c>
      <c r="CR129" s="16" t="str">
        <f>IF(Wedstrijden!AV123="x","L","")</f>
        <v/>
      </c>
      <c r="CS129" s="16" t="str">
        <f>IF(Wedstrijden!AW123="x","M","")</f>
        <v/>
      </c>
      <c r="CT129" s="16" t="str">
        <f>IF(Wedstrijden!AX123="x","Z","")</f>
        <v/>
      </c>
      <c r="CU129" s="16" t="str">
        <f>IF(Wedstrijden!BB123="x","ZZ","")</f>
        <v/>
      </c>
      <c r="CV129" s="16" t="str">
        <f>IF(COUNTA(Wedstrijden!AI123:AP123)&lt;&gt;0,2,"")</f>
        <v/>
      </c>
      <c r="CW129" s="16" t="str">
        <f t="shared" si="9"/>
        <v/>
      </c>
      <c r="CX129" s="16" t="str">
        <f>IF(Wedstrijden!AI123="x","BB","")</f>
        <v/>
      </c>
      <c r="CY129" s="16" t="str">
        <f>IF(Wedstrijden!AJ123="x","B","")</f>
        <v/>
      </c>
      <c r="CZ129" s="16" t="str">
        <f>IF(Wedstrijden!AK123="x","L","")</f>
        <v/>
      </c>
      <c r="DA129" s="16" t="str">
        <f>IF(Wedstrijden!AL123="x","M","")</f>
        <v/>
      </c>
      <c r="DB129" s="16" t="str">
        <f>IF(Wedstrijden!AM123="x","Z","")</f>
        <v/>
      </c>
      <c r="DC129" s="16" t="str">
        <f>IF(Wedstrijden!AN123="x","ZZ","")</f>
        <v/>
      </c>
      <c r="DD129" s="16" t="str">
        <f>IF(Wedstrijden!AP123="x","1.40","")</f>
        <v/>
      </c>
      <c r="DE129" s="16" t="str">
        <f>IF(COUNTA(Wedstrijden!BC123:BE123)&lt;&gt;0,6,"")</f>
        <v/>
      </c>
      <c r="DF129" s="16" t="str">
        <f t="shared" si="10"/>
        <v/>
      </c>
      <c r="DG129" s="16" t="str">
        <f>IF(Wedstrijden!BC123="x","L","")</f>
        <v/>
      </c>
      <c r="DH129" s="16" t="str">
        <f>IF(Wedstrijden!BD123="x","M","")</f>
        <v/>
      </c>
      <c r="DI129" s="16" t="str">
        <f>IF(Wedstrijden!BE123="x","Z","")</f>
        <v/>
      </c>
      <c r="DJ129" s="16" t="str">
        <f>IF(Wedstrijden!BF123="x","Z","")</f>
        <v/>
      </c>
      <c r="DK129" s="16" t="str">
        <f>IF(COUNTA(Wedstrijden!BG123:BI123)&lt;&gt;0,6,"")</f>
        <v/>
      </c>
      <c r="DL129" s="16" t="str">
        <f t="shared" si="11"/>
        <v/>
      </c>
      <c r="DM129" s="16" t="str">
        <f>IF(Wedstrijden!BG123="x","L","")</f>
        <v/>
      </c>
      <c r="DN129" s="16" t="str">
        <f>IF(Wedstrijden!BH123="x","M","")</f>
        <v/>
      </c>
      <c r="DO129" s="16" t="str">
        <f>IF(Wedstrijden!BI123="x","Z","")</f>
        <v/>
      </c>
      <c r="DP129" s="16" t="str">
        <f>IF(Wedstrijden!BJ123="x","Z","")</f>
        <v/>
      </c>
    </row>
    <row r="130" spans="1:120" ht="14.4" x14ac:dyDescent="0.3">
      <c r="A130" s="18" t="str">
        <f>Wedstrijden!A124</f>
        <v>10-6-2025</v>
      </c>
      <c r="B130" s="16" t="str">
        <f>IFERROR(VLOOKUP(Wedstrijden!#REF!,#REF!,2,FALSE),"")</f>
        <v/>
      </c>
      <c r="C130" s="16" t="str">
        <f>Wedstrijden!E124</f>
        <v>KNHS Kring De Drie Stromen</v>
      </c>
      <c r="D130" s="16" t="str">
        <f>IFERROR(VLOOKUP(Wedstrijden!#REF!,#REF!,2,FALSE),"")</f>
        <v/>
      </c>
      <c r="E130" s="16" t="str">
        <f>IFERROR(VLOOKUP(Wedstrijden!#REF!,#REF!,5,FALSE),"")</f>
        <v/>
      </c>
      <c r="F130" s="16" t="e">
        <f>IF(Wedstrijden!#REF!&lt;&gt;"",Wedstrijden!#REF!,"")</f>
        <v>#REF!</v>
      </c>
      <c r="G130" s="16" t="e">
        <f>IF(Wedstrijden!#REF!="Indoor",1,0)</f>
        <v>#REF!</v>
      </c>
      <c r="H130" s="16" t="e">
        <f>Wedstrijden!#REF!</f>
        <v>#REF!</v>
      </c>
      <c r="I130" s="16" t="e">
        <f>IF(Wedstrijden!#REF!="Nee",0,IF(Wedstrijden!#REF!="Ja",1,""))</f>
        <v>#REF!</v>
      </c>
      <c r="J130" s="16" t="e">
        <f>IF(Wedstrijden!#REF!&lt;&gt;"",Wedstrijden!#REF!,"")</f>
        <v>#REF!</v>
      </c>
      <c r="BJ130" s="16">
        <f>IF(COUNTA(Wedstrijden!U124:AC124)&lt;&gt;0,1,"")</f>
        <v>1</v>
      </c>
      <c r="BK130" s="16">
        <f t="shared" si="6"/>
        <v>2</v>
      </c>
      <c r="BL130" s="16" t="e">
        <f>IF(Wedstrijden!#REF!="x","AA","")</f>
        <v>#REF!</v>
      </c>
      <c r="BM130" s="16" t="e">
        <f>IF(Wedstrijden!#REF!="x","A","")</f>
        <v>#REF!</v>
      </c>
      <c r="BN130" s="16" t="str">
        <f>IF(Wedstrijden!U124="x","B1","")</f>
        <v/>
      </c>
      <c r="BO130" s="16" t="e">
        <f>IF(Wedstrijden!#REF!="x","BB","")</f>
        <v>#REF!</v>
      </c>
      <c r="BP130" s="16" t="str">
        <f>IF(Wedstrijden!W124="x","B","")</f>
        <v>B</v>
      </c>
      <c r="BQ130" s="16" t="str">
        <f>IF(Wedstrijden!X124="x","L1","")</f>
        <v>L1</v>
      </c>
      <c r="BR130" s="16" t="str">
        <f>IF(Wedstrijden!Y124="x","L2","")</f>
        <v>L2</v>
      </c>
      <c r="BS130" s="16" t="str">
        <f>IF(Wedstrijden!Z124="x","M1","")</f>
        <v/>
      </c>
      <c r="BT130" s="16" t="str">
        <f>IF(Wedstrijden!AA124="x","M2","")</f>
        <v/>
      </c>
      <c r="BU130" s="16" t="str">
        <f>IF(Wedstrijden!AB124="x","Z1","")</f>
        <v/>
      </c>
      <c r="BV130" s="16" t="str">
        <f>IF(Wedstrijden!AC124="x","Z2","")</f>
        <v/>
      </c>
      <c r="BW130" s="16">
        <f>IF(COUNTA(Wedstrijden!L124:T124)&lt;&gt;0,1,"")</f>
        <v>1</v>
      </c>
      <c r="BX130" s="16">
        <f t="shared" si="7"/>
        <v>1</v>
      </c>
      <c r="BY130" s="16" t="str">
        <f>IF(Wedstrijden!L124="x","BB","")</f>
        <v/>
      </c>
      <c r="BZ130" s="16" t="str">
        <f>IF(Wedstrijden!M124="x","B","")</f>
        <v>B</v>
      </c>
      <c r="CA130" s="16" t="str">
        <f>IF(Wedstrijden!N124="x","L1","")</f>
        <v>L1</v>
      </c>
      <c r="CB130" s="16" t="str">
        <f>IF(Wedstrijden!O124="x","L2","")</f>
        <v>L2</v>
      </c>
      <c r="CC130" s="16" t="str">
        <f>IF(Wedstrijden!P124="x","M1","")</f>
        <v/>
      </c>
      <c r="CD130" s="16" t="str">
        <f>IF(Wedstrijden!Q124="x","M2","")</f>
        <v/>
      </c>
      <c r="CE130" s="16" t="str">
        <f>IF(Wedstrijden!R124="x","Z1","")</f>
        <v/>
      </c>
      <c r="CF130" s="16" t="str">
        <f>IF(Wedstrijden!S124="x","Z2","")</f>
        <v/>
      </c>
      <c r="CG130" s="16" t="str">
        <f>IF(Wedstrijden!T124="x","ZZL","")</f>
        <v/>
      </c>
      <c r="CL130" s="16" t="str">
        <f>IF(COUNTA(Wedstrijden!AR124:BB124)&lt;&gt;0,2,"")</f>
        <v/>
      </c>
      <c r="CM130" s="16" t="str">
        <f t="shared" si="8"/>
        <v/>
      </c>
      <c r="CN130" s="16" t="str">
        <f>IF(Wedstrijden!AR124="x","AA","")</f>
        <v/>
      </c>
      <c r="CO130" s="16" t="str">
        <f>IF(Wedstrijden!AS124="x","A","")</f>
        <v/>
      </c>
      <c r="CP130" s="16" t="str">
        <f>IF(Wedstrijden!AT124="x","BB","")</f>
        <v/>
      </c>
      <c r="CQ130" s="16" t="str">
        <f>IF(Wedstrijden!AU124="x","B","")</f>
        <v/>
      </c>
      <c r="CR130" s="16" t="str">
        <f>IF(Wedstrijden!AV124="x","L","")</f>
        <v/>
      </c>
      <c r="CS130" s="16" t="str">
        <f>IF(Wedstrijden!AW124="x","M","")</f>
        <v/>
      </c>
      <c r="CT130" s="16" t="str">
        <f>IF(Wedstrijden!AX124="x","Z","")</f>
        <v/>
      </c>
      <c r="CU130" s="16" t="str">
        <f>IF(Wedstrijden!BB124="x","ZZ","")</f>
        <v/>
      </c>
      <c r="CV130" s="16" t="str">
        <f>IF(COUNTA(Wedstrijden!AI124:AP124)&lt;&gt;0,2,"")</f>
        <v/>
      </c>
      <c r="CW130" s="16" t="str">
        <f t="shared" si="9"/>
        <v/>
      </c>
      <c r="CX130" s="16" t="str">
        <f>IF(Wedstrijden!AI124="x","BB","")</f>
        <v/>
      </c>
      <c r="CY130" s="16" t="str">
        <f>IF(Wedstrijden!AJ124="x","B","")</f>
        <v/>
      </c>
      <c r="CZ130" s="16" t="str">
        <f>IF(Wedstrijden!AK124="x","L","")</f>
        <v/>
      </c>
      <c r="DA130" s="16" t="str">
        <f>IF(Wedstrijden!AL124="x","M","")</f>
        <v/>
      </c>
      <c r="DB130" s="16" t="str">
        <f>IF(Wedstrijden!AM124="x","Z","")</f>
        <v/>
      </c>
      <c r="DC130" s="16" t="str">
        <f>IF(Wedstrijden!AN124="x","ZZ","")</f>
        <v/>
      </c>
      <c r="DD130" s="16" t="str">
        <f>IF(Wedstrijden!AP124="x","1.40","")</f>
        <v/>
      </c>
      <c r="DE130" s="16" t="str">
        <f>IF(COUNTA(Wedstrijden!BC124:BE124)&lt;&gt;0,6,"")</f>
        <v/>
      </c>
      <c r="DF130" s="16" t="str">
        <f t="shared" si="10"/>
        <v/>
      </c>
      <c r="DG130" s="16" t="str">
        <f>IF(Wedstrijden!BC124="x","L","")</f>
        <v/>
      </c>
      <c r="DH130" s="16" t="str">
        <f>IF(Wedstrijden!BD124="x","M","")</f>
        <v/>
      </c>
      <c r="DI130" s="16" t="str">
        <f>IF(Wedstrijden!BE124="x","Z","")</f>
        <v/>
      </c>
      <c r="DJ130" s="16" t="str">
        <f>IF(Wedstrijden!BF124="x","Z","")</f>
        <v/>
      </c>
      <c r="DK130" s="16" t="str">
        <f>IF(COUNTA(Wedstrijden!BG124:BI124)&lt;&gt;0,6,"")</f>
        <v/>
      </c>
      <c r="DL130" s="16" t="str">
        <f t="shared" si="11"/>
        <v/>
      </c>
      <c r="DM130" s="16" t="str">
        <f>IF(Wedstrijden!BG124="x","L","")</f>
        <v/>
      </c>
      <c r="DN130" s="16" t="str">
        <f>IF(Wedstrijden!BH124="x","M","")</f>
        <v/>
      </c>
      <c r="DO130" s="16" t="str">
        <f>IF(Wedstrijden!BI124="x","Z","")</f>
        <v/>
      </c>
      <c r="DP130" s="16" t="str">
        <f>IF(Wedstrijden!BJ124="x","Z","")</f>
        <v/>
      </c>
    </row>
    <row r="131" spans="1:120" ht="14.4" x14ac:dyDescent="0.3">
      <c r="A131" s="18" t="str">
        <f>Wedstrijden!A125</f>
        <v>10-6-2025</v>
      </c>
      <c r="B131" s="16" t="str">
        <f>IFERROR(VLOOKUP(Wedstrijden!#REF!,#REF!,2,FALSE),"")</f>
        <v/>
      </c>
      <c r="C131" s="16" t="str">
        <f>Wedstrijden!E125</f>
        <v>KNHS Kring Tusken Waad En Klif</v>
      </c>
      <c r="D131" s="16" t="str">
        <f>IFERROR(VLOOKUP(Wedstrijden!#REF!,#REF!,2,FALSE),"")</f>
        <v/>
      </c>
      <c r="E131" s="16" t="str">
        <f>IFERROR(VLOOKUP(Wedstrijden!#REF!,#REF!,5,FALSE),"")</f>
        <v/>
      </c>
      <c r="F131" s="16" t="e">
        <f>IF(Wedstrijden!#REF!&lt;&gt;"",Wedstrijden!#REF!,"")</f>
        <v>#REF!</v>
      </c>
      <c r="G131" s="16" t="e">
        <f>IF(Wedstrijden!#REF!="Indoor",1,0)</f>
        <v>#REF!</v>
      </c>
      <c r="H131" s="16" t="e">
        <f>Wedstrijden!#REF!</f>
        <v>#REF!</v>
      </c>
      <c r="I131" s="16" t="e">
        <f>IF(Wedstrijden!#REF!="Nee",0,IF(Wedstrijden!#REF!="Ja",1,""))</f>
        <v>#REF!</v>
      </c>
      <c r="J131" s="16" t="e">
        <f>IF(Wedstrijden!#REF!&lt;&gt;"",Wedstrijden!#REF!,"")</f>
        <v>#REF!</v>
      </c>
      <c r="BJ131" s="16" t="str">
        <f>IF(COUNTA(Wedstrijden!U125:AC125)&lt;&gt;0,1,"")</f>
        <v/>
      </c>
      <c r="BK131" s="16" t="str">
        <f t="shared" ref="BK131:BK194" si="12">IF(COUNTBLANK(BJ131) = 1,"",2)</f>
        <v/>
      </c>
      <c r="BL131" s="16" t="e">
        <f>IF(Wedstrijden!#REF!="x","AA","")</f>
        <v>#REF!</v>
      </c>
      <c r="BM131" s="16" t="e">
        <f>IF(Wedstrijden!#REF!="x","A","")</f>
        <v>#REF!</v>
      </c>
      <c r="BN131" s="16" t="str">
        <f>IF(Wedstrijden!U125="x","B1","")</f>
        <v/>
      </c>
      <c r="BO131" s="16" t="e">
        <f>IF(Wedstrijden!#REF!="x","BB","")</f>
        <v>#REF!</v>
      </c>
      <c r="BP131" s="16" t="str">
        <f>IF(Wedstrijden!W125="x","B","")</f>
        <v/>
      </c>
      <c r="BQ131" s="16" t="str">
        <f>IF(Wedstrijden!X125="x","L1","")</f>
        <v/>
      </c>
      <c r="BR131" s="16" t="str">
        <f>IF(Wedstrijden!Y125="x","L2","")</f>
        <v/>
      </c>
      <c r="BS131" s="16" t="str">
        <f>IF(Wedstrijden!Z125="x","M1","")</f>
        <v/>
      </c>
      <c r="BT131" s="16" t="str">
        <f>IF(Wedstrijden!AA125="x","M2","")</f>
        <v/>
      </c>
      <c r="BU131" s="16" t="str">
        <f>IF(Wedstrijden!AB125="x","Z1","")</f>
        <v/>
      </c>
      <c r="BV131" s="16" t="str">
        <f>IF(Wedstrijden!AC125="x","Z2","")</f>
        <v/>
      </c>
      <c r="BW131" s="16">
        <f>IF(COUNTA(Wedstrijden!L125:T125)&lt;&gt;0,1,"")</f>
        <v>1</v>
      </c>
      <c r="BX131" s="16">
        <f t="shared" ref="BX131:BX194" si="13">IF(COUNTBLANK(BW131) = 1,"",1)</f>
        <v>1</v>
      </c>
      <c r="BY131" s="16" t="str">
        <f>IF(Wedstrijden!L125="x","BB","")</f>
        <v/>
      </c>
      <c r="BZ131" s="16" t="str">
        <f>IF(Wedstrijden!M125="x","B","")</f>
        <v/>
      </c>
      <c r="CA131" s="16" t="str">
        <f>IF(Wedstrijden!N125="x","L1","")</f>
        <v>L1</v>
      </c>
      <c r="CB131" s="16" t="str">
        <f>IF(Wedstrijden!O125="x","L2","")</f>
        <v>L2</v>
      </c>
      <c r="CC131" s="16" t="str">
        <f>IF(Wedstrijden!P125="x","M1","")</f>
        <v/>
      </c>
      <c r="CD131" s="16" t="str">
        <f>IF(Wedstrijden!Q125="x","M2","")</f>
        <v/>
      </c>
      <c r="CE131" s="16" t="str">
        <f>IF(Wedstrijden!R125="x","Z1","")</f>
        <v/>
      </c>
      <c r="CF131" s="16" t="str">
        <f>IF(Wedstrijden!S125="x","Z2","")</f>
        <v/>
      </c>
      <c r="CG131" s="16" t="str">
        <f>IF(Wedstrijden!T125="x","ZZL","")</f>
        <v/>
      </c>
      <c r="CL131" s="16" t="str">
        <f>IF(COUNTA(Wedstrijden!AR125:BB125)&lt;&gt;0,2,"")</f>
        <v/>
      </c>
      <c r="CM131" s="16" t="str">
        <f t="shared" ref="CM131:CM194" si="14">IF(COUNTBLANK(CL131) = 1,"",2)</f>
        <v/>
      </c>
      <c r="CN131" s="16" t="str">
        <f>IF(Wedstrijden!AR125="x","AA","")</f>
        <v/>
      </c>
      <c r="CO131" s="16" t="str">
        <f>IF(Wedstrijden!AS125="x","A","")</f>
        <v/>
      </c>
      <c r="CP131" s="16" t="str">
        <f>IF(Wedstrijden!AT125="x","BB","")</f>
        <v/>
      </c>
      <c r="CQ131" s="16" t="str">
        <f>IF(Wedstrijden!AU125="x","B","")</f>
        <v/>
      </c>
      <c r="CR131" s="16" t="str">
        <f>IF(Wedstrijden!AV125="x","L","")</f>
        <v/>
      </c>
      <c r="CS131" s="16" t="str">
        <f>IF(Wedstrijden!AW125="x","M","")</f>
        <v/>
      </c>
      <c r="CT131" s="16" t="str">
        <f>IF(Wedstrijden!AX125="x","Z","")</f>
        <v/>
      </c>
      <c r="CU131" s="16" t="str">
        <f>IF(Wedstrijden!BB125="x","ZZ","")</f>
        <v/>
      </c>
      <c r="CV131" s="16" t="str">
        <f>IF(COUNTA(Wedstrijden!AI125:AP125)&lt;&gt;0,2,"")</f>
        <v/>
      </c>
      <c r="CW131" s="16" t="str">
        <f t="shared" ref="CW131:CW194" si="15">IF(COUNTBLANK(CV131) = 1,"",1)</f>
        <v/>
      </c>
      <c r="CX131" s="16" t="str">
        <f>IF(Wedstrijden!AI125="x","BB","")</f>
        <v/>
      </c>
      <c r="CY131" s="16" t="str">
        <f>IF(Wedstrijden!AJ125="x","B","")</f>
        <v/>
      </c>
      <c r="CZ131" s="16" t="str">
        <f>IF(Wedstrijden!AK125="x","L","")</f>
        <v/>
      </c>
      <c r="DA131" s="16" t="str">
        <f>IF(Wedstrijden!AL125="x","M","")</f>
        <v/>
      </c>
      <c r="DB131" s="16" t="str">
        <f>IF(Wedstrijden!AM125="x","Z","")</f>
        <v/>
      </c>
      <c r="DC131" s="16" t="str">
        <f>IF(Wedstrijden!AN125="x","ZZ","")</f>
        <v/>
      </c>
      <c r="DD131" s="16" t="str">
        <f>IF(Wedstrijden!AP125="x","1.40","")</f>
        <v/>
      </c>
      <c r="DE131" s="16" t="str">
        <f>IF(COUNTA(Wedstrijden!BC125:BE125)&lt;&gt;0,6,"")</f>
        <v/>
      </c>
      <c r="DF131" s="16" t="str">
        <f t="shared" ref="DF131:DF194" si="16">IF(COUNTBLANK(DE131) = 1,"",2)</f>
        <v/>
      </c>
      <c r="DG131" s="16" t="str">
        <f>IF(Wedstrijden!BC125="x","L","")</f>
        <v/>
      </c>
      <c r="DH131" s="16" t="str">
        <f>IF(Wedstrijden!BD125="x","M","")</f>
        <v/>
      </c>
      <c r="DI131" s="16" t="str">
        <f>IF(Wedstrijden!BE125="x","Z","")</f>
        <v/>
      </c>
      <c r="DJ131" s="16" t="str">
        <f>IF(Wedstrijden!BF125="x","Z","")</f>
        <v/>
      </c>
      <c r="DK131" s="16" t="str">
        <f>IF(COUNTA(Wedstrijden!BG125:BI125)&lt;&gt;0,6,"")</f>
        <v/>
      </c>
      <c r="DL131" s="16" t="str">
        <f t="shared" ref="DL131:DL194" si="17">IF(COUNTBLANK(DK131) = 1,"",1)</f>
        <v/>
      </c>
      <c r="DM131" s="16" t="str">
        <f>IF(Wedstrijden!BG125="x","L","")</f>
        <v/>
      </c>
      <c r="DN131" s="16" t="str">
        <f>IF(Wedstrijden!BH125="x","M","")</f>
        <v/>
      </c>
      <c r="DO131" s="16" t="str">
        <f>IF(Wedstrijden!BI125="x","Z","")</f>
        <v/>
      </c>
      <c r="DP131" s="16" t="str">
        <f>IF(Wedstrijden!BJ125="x","Z","")</f>
        <v/>
      </c>
    </row>
    <row r="132" spans="1:120" ht="14.4" x14ac:dyDescent="0.3">
      <c r="A132" s="18" t="str">
        <f>Wedstrijden!A126</f>
        <v>11-6-2025</v>
      </c>
      <c r="B132" s="16" t="str">
        <f>IFERROR(VLOOKUP(Wedstrijden!#REF!,#REF!,2,FALSE),"")</f>
        <v/>
      </c>
      <c r="C132" s="16" t="str">
        <f>Wedstrijden!E126</f>
        <v>KNHS Kring Tusken Waad En Klif</v>
      </c>
      <c r="D132" s="16" t="str">
        <f>IFERROR(VLOOKUP(Wedstrijden!#REF!,#REF!,2,FALSE),"")</f>
        <v/>
      </c>
      <c r="E132" s="16" t="str">
        <f>IFERROR(VLOOKUP(Wedstrijden!#REF!,#REF!,5,FALSE),"")</f>
        <v/>
      </c>
      <c r="F132" s="16" t="e">
        <f>IF(Wedstrijden!#REF!&lt;&gt;"",Wedstrijden!#REF!,"")</f>
        <v>#REF!</v>
      </c>
      <c r="G132" s="16" t="e">
        <f>IF(Wedstrijden!#REF!="Indoor",1,0)</f>
        <v>#REF!</v>
      </c>
      <c r="H132" s="16" t="e">
        <f>Wedstrijden!#REF!</f>
        <v>#REF!</v>
      </c>
      <c r="I132" s="16" t="e">
        <f>IF(Wedstrijden!#REF!="Nee",0,IF(Wedstrijden!#REF!="Ja",1,""))</f>
        <v>#REF!</v>
      </c>
      <c r="J132" s="16" t="e">
        <f>IF(Wedstrijden!#REF!&lt;&gt;"",Wedstrijden!#REF!,"")</f>
        <v>#REF!</v>
      </c>
      <c r="BJ132" s="16">
        <f>IF(COUNTA(Wedstrijden!U126:AC126)&lt;&gt;0,1,"")</f>
        <v>1</v>
      </c>
      <c r="BK132" s="16">
        <f t="shared" si="12"/>
        <v>2</v>
      </c>
      <c r="BL132" s="16" t="e">
        <f>IF(Wedstrijden!#REF!="x","AA","")</f>
        <v>#REF!</v>
      </c>
      <c r="BM132" s="16" t="e">
        <f>IF(Wedstrijden!#REF!="x","A","")</f>
        <v>#REF!</v>
      </c>
      <c r="BN132" s="16" t="str">
        <f>IF(Wedstrijden!U126="x","B1","")</f>
        <v/>
      </c>
      <c r="BO132" s="16" t="e">
        <f>IF(Wedstrijden!#REF!="x","BB","")</f>
        <v>#REF!</v>
      </c>
      <c r="BP132" s="16" t="str">
        <f>IF(Wedstrijden!W126="x","B","")</f>
        <v>B</v>
      </c>
      <c r="BQ132" s="16" t="str">
        <f>IF(Wedstrijden!X126="x","L1","")</f>
        <v>L1</v>
      </c>
      <c r="BR132" s="16" t="str">
        <f>IF(Wedstrijden!Y126="x","L2","")</f>
        <v>L2</v>
      </c>
      <c r="BS132" s="16" t="str">
        <f>IF(Wedstrijden!Z126="x","M1","")</f>
        <v/>
      </c>
      <c r="BT132" s="16" t="str">
        <f>IF(Wedstrijden!AA126="x","M2","")</f>
        <v/>
      </c>
      <c r="BU132" s="16" t="str">
        <f>IF(Wedstrijden!AB126="x","Z1","")</f>
        <v/>
      </c>
      <c r="BV132" s="16" t="str">
        <f>IF(Wedstrijden!AC126="x","Z2","")</f>
        <v/>
      </c>
      <c r="BW132" s="16">
        <f>IF(COUNTA(Wedstrijden!L126:T126)&lt;&gt;0,1,"")</f>
        <v>1</v>
      </c>
      <c r="BX132" s="16">
        <f t="shared" si="13"/>
        <v>1</v>
      </c>
      <c r="BY132" s="16" t="str">
        <f>IF(Wedstrijden!L126="x","BB","")</f>
        <v/>
      </c>
      <c r="BZ132" s="16" t="str">
        <f>IF(Wedstrijden!M126="x","B","")</f>
        <v>B</v>
      </c>
      <c r="CA132" s="16" t="str">
        <f>IF(Wedstrijden!N126="x","L1","")</f>
        <v>L1</v>
      </c>
      <c r="CB132" s="16" t="str">
        <f>IF(Wedstrijden!O126="x","L2","")</f>
        <v>L2</v>
      </c>
      <c r="CC132" s="16" t="str">
        <f>IF(Wedstrijden!P126="x","M1","")</f>
        <v/>
      </c>
      <c r="CD132" s="16" t="str">
        <f>IF(Wedstrijden!Q126="x","M2","")</f>
        <v/>
      </c>
      <c r="CE132" s="16" t="str">
        <f>IF(Wedstrijden!R126="x","Z1","")</f>
        <v/>
      </c>
      <c r="CF132" s="16" t="str">
        <f>IF(Wedstrijden!S126="x","Z2","")</f>
        <v/>
      </c>
      <c r="CG132" s="16" t="str">
        <f>IF(Wedstrijden!T126="x","ZZL","")</f>
        <v/>
      </c>
      <c r="CL132" s="16" t="str">
        <f>IF(COUNTA(Wedstrijden!AR126:BB126)&lt;&gt;0,2,"")</f>
        <v/>
      </c>
      <c r="CM132" s="16" t="str">
        <f t="shared" si="14"/>
        <v/>
      </c>
      <c r="CN132" s="16" t="str">
        <f>IF(Wedstrijden!AR126="x","AA","")</f>
        <v/>
      </c>
      <c r="CO132" s="16" t="str">
        <f>IF(Wedstrijden!AS126="x","A","")</f>
        <v/>
      </c>
      <c r="CP132" s="16" t="str">
        <f>IF(Wedstrijden!AT126="x","BB","")</f>
        <v/>
      </c>
      <c r="CQ132" s="16" t="str">
        <f>IF(Wedstrijden!AU126="x","B","")</f>
        <v/>
      </c>
      <c r="CR132" s="16" t="str">
        <f>IF(Wedstrijden!AV126="x","L","")</f>
        <v/>
      </c>
      <c r="CS132" s="16" t="str">
        <f>IF(Wedstrijden!AW126="x","M","")</f>
        <v/>
      </c>
      <c r="CT132" s="16" t="str">
        <f>IF(Wedstrijden!AX126="x","Z","")</f>
        <v/>
      </c>
      <c r="CU132" s="16" t="str">
        <f>IF(Wedstrijden!BB126="x","ZZ","")</f>
        <v/>
      </c>
      <c r="CV132" s="16" t="str">
        <f>IF(COUNTA(Wedstrijden!AI126:AP126)&lt;&gt;0,2,"")</f>
        <v/>
      </c>
      <c r="CW132" s="16" t="str">
        <f t="shared" si="15"/>
        <v/>
      </c>
      <c r="CX132" s="16" t="str">
        <f>IF(Wedstrijden!AI126="x","BB","")</f>
        <v/>
      </c>
      <c r="CY132" s="16" t="str">
        <f>IF(Wedstrijden!AJ126="x","B","")</f>
        <v/>
      </c>
      <c r="CZ132" s="16" t="str">
        <f>IF(Wedstrijden!AK126="x","L","")</f>
        <v/>
      </c>
      <c r="DA132" s="16" t="str">
        <f>IF(Wedstrijden!AL126="x","M","")</f>
        <v/>
      </c>
      <c r="DB132" s="16" t="str">
        <f>IF(Wedstrijden!AM126="x","Z","")</f>
        <v/>
      </c>
      <c r="DC132" s="16" t="str">
        <f>IF(Wedstrijden!AN126="x","ZZ","")</f>
        <v/>
      </c>
      <c r="DD132" s="16" t="str">
        <f>IF(Wedstrijden!AP126="x","1.40","")</f>
        <v/>
      </c>
      <c r="DE132" s="16" t="str">
        <f>IF(COUNTA(Wedstrijden!BC126:BE126)&lt;&gt;0,6,"")</f>
        <v/>
      </c>
      <c r="DF132" s="16" t="str">
        <f t="shared" si="16"/>
        <v/>
      </c>
      <c r="DG132" s="16" t="str">
        <f>IF(Wedstrijden!BC126="x","L","")</f>
        <v/>
      </c>
      <c r="DH132" s="16" t="str">
        <f>IF(Wedstrijden!BD126="x","M","")</f>
        <v/>
      </c>
      <c r="DI132" s="16" t="str">
        <f>IF(Wedstrijden!BE126="x","Z","")</f>
        <v/>
      </c>
      <c r="DJ132" s="16" t="str">
        <f>IF(Wedstrijden!BF126="x","Z","")</f>
        <v/>
      </c>
      <c r="DK132" s="16" t="str">
        <f>IF(COUNTA(Wedstrijden!BG126:BI126)&lt;&gt;0,6,"")</f>
        <v/>
      </c>
      <c r="DL132" s="16" t="str">
        <f t="shared" si="17"/>
        <v/>
      </c>
      <c r="DM132" s="16" t="str">
        <f>IF(Wedstrijden!BG126="x","L","")</f>
        <v/>
      </c>
      <c r="DN132" s="16" t="str">
        <f>IF(Wedstrijden!BH126="x","M","")</f>
        <v/>
      </c>
      <c r="DO132" s="16" t="str">
        <f>IF(Wedstrijden!BI126="x","Z","")</f>
        <v/>
      </c>
      <c r="DP132" s="16" t="str">
        <f>IF(Wedstrijden!BJ126="x","Z","")</f>
        <v/>
      </c>
    </row>
    <row r="133" spans="1:120" ht="14.4" x14ac:dyDescent="0.3">
      <c r="A133" s="18" t="str">
        <f>Wedstrijden!A127</f>
        <v>13-6-2025</v>
      </c>
      <c r="B133" s="16" t="str">
        <f>IFERROR(VLOOKUP(Wedstrijden!#REF!,#REF!,2,FALSE),"")</f>
        <v/>
      </c>
      <c r="C133" s="16" t="str">
        <f>Wedstrijden!E127</f>
        <v>KNHS Kring Tusken Waad En Klif</v>
      </c>
      <c r="D133" s="16" t="str">
        <f>IFERROR(VLOOKUP(Wedstrijden!#REF!,#REF!,2,FALSE),"")</f>
        <v/>
      </c>
      <c r="E133" s="16" t="str">
        <f>IFERROR(VLOOKUP(Wedstrijden!#REF!,#REF!,5,FALSE),"")</f>
        <v/>
      </c>
      <c r="F133" s="16" t="e">
        <f>IF(Wedstrijden!#REF!&lt;&gt;"",Wedstrijden!#REF!,"")</f>
        <v>#REF!</v>
      </c>
      <c r="G133" s="16" t="e">
        <f>IF(Wedstrijden!#REF!="Indoor",1,0)</f>
        <v>#REF!</v>
      </c>
      <c r="H133" s="16" t="e">
        <f>Wedstrijden!#REF!</f>
        <v>#REF!</v>
      </c>
      <c r="I133" s="16" t="e">
        <f>IF(Wedstrijden!#REF!="Nee",0,IF(Wedstrijden!#REF!="Ja",1,""))</f>
        <v>#REF!</v>
      </c>
      <c r="J133" s="16" t="e">
        <f>IF(Wedstrijden!#REF!&lt;&gt;"",Wedstrijden!#REF!,"")</f>
        <v>#REF!</v>
      </c>
      <c r="BJ133" s="16" t="str">
        <f>IF(COUNTA(Wedstrijden!U127:AC127)&lt;&gt;0,1,"")</f>
        <v/>
      </c>
      <c r="BK133" s="16" t="str">
        <f t="shared" si="12"/>
        <v/>
      </c>
      <c r="BL133" s="16" t="e">
        <f>IF(Wedstrijden!#REF!="x","AA","")</f>
        <v>#REF!</v>
      </c>
      <c r="BM133" s="16" t="e">
        <f>IF(Wedstrijden!#REF!="x","A","")</f>
        <v>#REF!</v>
      </c>
      <c r="BN133" s="16" t="str">
        <f>IF(Wedstrijden!U127="x","B1","")</f>
        <v/>
      </c>
      <c r="BO133" s="16" t="e">
        <f>IF(Wedstrijden!#REF!="x","BB","")</f>
        <v>#REF!</v>
      </c>
      <c r="BP133" s="16" t="str">
        <f>IF(Wedstrijden!W127="x","B","")</f>
        <v/>
      </c>
      <c r="BQ133" s="16" t="str">
        <f>IF(Wedstrijden!X127="x","L1","")</f>
        <v/>
      </c>
      <c r="BR133" s="16" t="str">
        <f>IF(Wedstrijden!Y127="x","L2","")</f>
        <v/>
      </c>
      <c r="BS133" s="16" t="str">
        <f>IF(Wedstrijden!Z127="x","M1","")</f>
        <v/>
      </c>
      <c r="BT133" s="16" t="str">
        <f>IF(Wedstrijden!AA127="x","M2","")</f>
        <v/>
      </c>
      <c r="BU133" s="16" t="str">
        <f>IF(Wedstrijden!AB127="x","Z1","")</f>
        <v/>
      </c>
      <c r="BV133" s="16" t="str">
        <f>IF(Wedstrijden!AC127="x","Z2","")</f>
        <v/>
      </c>
      <c r="BW133" s="16" t="str">
        <f>IF(COUNTA(Wedstrijden!L127:T127)&lt;&gt;0,1,"")</f>
        <v/>
      </c>
      <c r="BX133" s="16" t="str">
        <f t="shared" si="13"/>
        <v/>
      </c>
      <c r="BY133" s="16" t="str">
        <f>IF(Wedstrijden!L127="x","BB","")</f>
        <v/>
      </c>
      <c r="BZ133" s="16" t="str">
        <f>IF(Wedstrijden!M127="x","B","")</f>
        <v/>
      </c>
      <c r="CA133" s="16" t="str">
        <f>IF(Wedstrijden!N127="x","L1","")</f>
        <v/>
      </c>
      <c r="CB133" s="16" t="str">
        <f>IF(Wedstrijden!O127="x","L2","")</f>
        <v/>
      </c>
      <c r="CC133" s="16" t="str">
        <f>IF(Wedstrijden!P127="x","M1","")</f>
        <v/>
      </c>
      <c r="CD133" s="16" t="str">
        <f>IF(Wedstrijden!Q127="x","M2","")</f>
        <v/>
      </c>
      <c r="CE133" s="16" t="str">
        <f>IF(Wedstrijden!R127="x","Z1","")</f>
        <v/>
      </c>
      <c r="CF133" s="16" t="str">
        <f>IF(Wedstrijden!S127="x","Z2","")</f>
        <v/>
      </c>
      <c r="CG133" s="16" t="str">
        <f>IF(Wedstrijden!T127="x","ZZL","")</f>
        <v/>
      </c>
      <c r="CL133" s="16" t="str">
        <f>IF(COUNTA(Wedstrijden!AR127:BB127)&lt;&gt;0,2,"")</f>
        <v/>
      </c>
      <c r="CM133" s="16" t="str">
        <f t="shared" si="14"/>
        <v/>
      </c>
      <c r="CN133" s="16" t="str">
        <f>IF(Wedstrijden!AR127="x","AA","")</f>
        <v/>
      </c>
      <c r="CO133" s="16" t="str">
        <f>IF(Wedstrijden!AS127="x","A","")</f>
        <v/>
      </c>
      <c r="CP133" s="16" t="str">
        <f>IF(Wedstrijden!AT127="x","BB","")</f>
        <v/>
      </c>
      <c r="CQ133" s="16" t="str">
        <f>IF(Wedstrijden!AU127="x","B","")</f>
        <v/>
      </c>
      <c r="CR133" s="16" t="str">
        <f>IF(Wedstrijden!AV127="x","L","")</f>
        <v/>
      </c>
      <c r="CS133" s="16" t="str">
        <f>IF(Wedstrijden!AW127="x","M","")</f>
        <v/>
      </c>
      <c r="CT133" s="16" t="str">
        <f>IF(Wedstrijden!AX127="x","Z","")</f>
        <v/>
      </c>
      <c r="CU133" s="16" t="str">
        <f>IF(Wedstrijden!BB127="x","ZZ","")</f>
        <v/>
      </c>
      <c r="CV133" s="16">
        <f>IF(COUNTA(Wedstrijden!AI127:AP127)&lt;&gt;0,2,"")</f>
        <v>2</v>
      </c>
      <c r="CW133" s="16">
        <f t="shared" si="15"/>
        <v>1</v>
      </c>
      <c r="CX133" s="16" t="str">
        <f>IF(Wedstrijden!AI127="x","BB","")</f>
        <v>BB</v>
      </c>
      <c r="CY133" s="16" t="str">
        <f>IF(Wedstrijden!AJ127="x","B","")</f>
        <v>B</v>
      </c>
      <c r="CZ133" s="16" t="str">
        <f>IF(Wedstrijden!AK127="x","L","")</f>
        <v>L</v>
      </c>
      <c r="DA133" s="16" t="str">
        <f>IF(Wedstrijden!AL127="x","M","")</f>
        <v/>
      </c>
      <c r="DB133" s="16" t="str">
        <f>IF(Wedstrijden!AM127="x","Z","")</f>
        <v/>
      </c>
      <c r="DC133" s="16" t="str">
        <f>IF(Wedstrijden!AN127="x","ZZ","")</f>
        <v/>
      </c>
      <c r="DD133" s="16" t="str">
        <f>IF(Wedstrijden!AP127="x","1.40","")</f>
        <v/>
      </c>
      <c r="DE133" s="16" t="str">
        <f>IF(COUNTA(Wedstrijden!BC127:BE127)&lt;&gt;0,6,"")</f>
        <v/>
      </c>
      <c r="DF133" s="16" t="str">
        <f t="shared" si="16"/>
        <v/>
      </c>
      <c r="DG133" s="16" t="str">
        <f>IF(Wedstrijden!BC127="x","L","")</f>
        <v/>
      </c>
      <c r="DH133" s="16" t="str">
        <f>IF(Wedstrijden!BD127="x","M","")</f>
        <v/>
      </c>
      <c r="DI133" s="16" t="str">
        <f>IF(Wedstrijden!BE127="x","Z","")</f>
        <v/>
      </c>
      <c r="DJ133" s="16" t="str">
        <f>IF(Wedstrijden!BF127="x","Z","")</f>
        <v/>
      </c>
      <c r="DK133" s="16" t="str">
        <f>IF(COUNTA(Wedstrijden!BG127:BI127)&lt;&gt;0,6,"")</f>
        <v/>
      </c>
      <c r="DL133" s="16" t="str">
        <f t="shared" si="17"/>
        <v/>
      </c>
      <c r="DM133" s="16" t="str">
        <f>IF(Wedstrijden!BG127="x","L","")</f>
        <v/>
      </c>
      <c r="DN133" s="16" t="str">
        <f>IF(Wedstrijden!BH127="x","M","")</f>
        <v/>
      </c>
      <c r="DO133" s="16" t="str">
        <f>IF(Wedstrijden!BI127="x","Z","")</f>
        <v/>
      </c>
      <c r="DP133" s="16" t="str">
        <f>IF(Wedstrijden!BJ127="x","Z","")</f>
        <v/>
      </c>
    </row>
    <row r="134" spans="1:120" ht="14.4" x14ac:dyDescent="0.3">
      <c r="A134" s="18" t="str">
        <f>Wedstrijden!A128</f>
        <v>13-6-2025</v>
      </c>
      <c r="B134" s="16" t="str">
        <f>IFERROR(VLOOKUP(Wedstrijden!#REF!,#REF!,2,FALSE),"")</f>
        <v/>
      </c>
      <c r="C134" s="16" t="str">
        <f>Wedstrijden!E128</f>
        <v>KNHS Kring Tusken Waad En Klif</v>
      </c>
      <c r="D134" s="16" t="str">
        <f>IFERROR(VLOOKUP(Wedstrijden!#REF!,#REF!,2,FALSE),"")</f>
        <v/>
      </c>
      <c r="E134" s="16" t="str">
        <f>IFERROR(VLOOKUP(Wedstrijden!#REF!,#REF!,5,FALSE),"")</f>
        <v/>
      </c>
      <c r="F134" s="16" t="e">
        <f>IF(Wedstrijden!#REF!&lt;&gt;"",Wedstrijden!#REF!,"")</f>
        <v>#REF!</v>
      </c>
      <c r="G134" s="16" t="e">
        <f>IF(Wedstrijden!#REF!="Indoor",1,0)</f>
        <v>#REF!</v>
      </c>
      <c r="H134" s="16" t="e">
        <f>Wedstrijden!#REF!</f>
        <v>#REF!</v>
      </c>
      <c r="I134" s="16" t="e">
        <f>IF(Wedstrijden!#REF!="Nee",0,IF(Wedstrijden!#REF!="Ja",1,""))</f>
        <v>#REF!</v>
      </c>
      <c r="J134" s="16" t="e">
        <f>IF(Wedstrijden!#REF!&lt;&gt;"",Wedstrijden!#REF!,"")</f>
        <v>#REF!</v>
      </c>
      <c r="BJ134" s="16" t="str">
        <f>IF(COUNTA(Wedstrijden!U128:AC128)&lt;&gt;0,1,"")</f>
        <v/>
      </c>
      <c r="BK134" s="16" t="str">
        <f t="shared" si="12"/>
        <v/>
      </c>
      <c r="BL134" s="16" t="e">
        <f>IF(Wedstrijden!#REF!="x","AA","")</f>
        <v>#REF!</v>
      </c>
      <c r="BM134" s="16" t="e">
        <f>IF(Wedstrijden!#REF!="x","A","")</f>
        <v>#REF!</v>
      </c>
      <c r="BN134" s="16" t="str">
        <f>IF(Wedstrijden!U128="x","B1","")</f>
        <v/>
      </c>
      <c r="BO134" s="16" t="e">
        <f>IF(Wedstrijden!#REF!="x","BB","")</f>
        <v>#REF!</v>
      </c>
      <c r="BP134" s="16" t="str">
        <f>IF(Wedstrijden!W128="x","B","")</f>
        <v/>
      </c>
      <c r="BQ134" s="16" t="str">
        <f>IF(Wedstrijden!X128="x","L1","")</f>
        <v/>
      </c>
      <c r="BR134" s="16" t="str">
        <f>IF(Wedstrijden!Y128="x","L2","")</f>
        <v/>
      </c>
      <c r="BS134" s="16" t="str">
        <f>IF(Wedstrijden!Z128="x","M1","")</f>
        <v/>
      </c>
      <c r="BT134" s="16" t="str">
        <f>IF(Wedstrijden!AA128="x","M2","")</f>
        <v/>
      </c>
      <c r="BU134" s="16" t="str">
        <f>IF(Wedstrijden!AB128="x","Z1","")</f>
        <v/>
      </c>
      <c r="BV134" s="16" t="str">
        <f>IF(Wedstrijden!AC128="x","Z2","")</f>
        <v/>
      </c>
      <c r="BW134" s="16">
        <f>IF(COUNTA(Wedstrijden!L128:T128)&lt;&gt;0,1,"")</f>
        <v>1</v>
      </c>
      <c r="BX134" s="16">
        <f t="shared" si="13"/>
        <v>1</v>
      </c>
      <c r="BY134" s="16" t="str">
        <f>IF(Wedstrijden!L128="x","BB","")</f>
        <v/>
      </c>
      <c r="BZ134" s="16" t="str">
        <f>IF(Wedstrijden!M128="x","B","")</f>
        <v>B</v>
      </c>
      <c r="CA134" s="16" t="str">
        <f>IF(Wedstrijden!N128="x","L1","")</f>
        <v>L1</v>
      </c>
      <c r="CB134" s="16" t="str">
        <f>IF(Wedstrijden!O128="x","L2","")</f>
        <v>L2</v>
      </c>
      <c r="CC134" s="16" t="str">
        <f>IF(Wedstrijden!P128="x","M1","")</f>
        <v/>
      </c>
      <c r="CD134" s="16" t="str">
        <f>IF(Wedstrijden!Q128="x","M2","")</f>
        <v/>
      </c>
      <c r="CE134" s="16" t="str">
        <f>IF(Wedstrijden!R128="x","Z1","")</f>
        <v/>
      </c>
      <c r="CF134" s="16" t="str">
        <f>IF(Wedstrijden!S128="x","Z2","")</f>
        <v/>
      </c>
      <c r="CG134" s="16" t="str">
        <f>IF(Wedstrijden!T128="x","ZZL","")</f>
        <v/>
      </c>
      <c r="CL134" s="16" t="str">
        <f>IF(COUNTA(Wedstrijden!AR128:BB128)&lt;&gt;0,2,"")</f>
        <v/>
      </c>
      <c r="CM134" s="16" t="str">
        <f t="shared" si="14"/>
        <v/>
      </c>
      <c r="CN134" s="16" t="str">
        <f>IF(Wedstrijden!AR128="x","AA","")</f>
        <v/>
      </c>
      <c r="CO134" s="16" t="str">
        <f>IF(Wedstrijden!AS128="x","A","")</f>
        <v/>
      </c>
      <c r="CP134" s="16" t="str">
        <f>IF(Wedstrijden!AT128="x","BB","")</f>
        <v/>
      </c>
      <c r="CQ134" s="16" t="str">
        <f>IF(Wedstrijden!AU128="x","B","")</f>
        <v/>
      </c>
      <c r="CR134" s="16" t="str">
        <f>IF(Wedstrijden!AV128="x","L","")</f>
        <v/>
      </c>
      <c r="CS134" s="16" t="str">
        <f>IF(Wedstrijden!AW128="x","M","")</f>
        <v/>
      </c>
      <c r="CT134" s="16" t="str">
        <f>IF(Wedstrijden!AX128="x","Z","")</f>
        <v/>
      </c>
      <c r="CU134" s="16" t="str">
        <f>IF(Wedstrijden!BB128="x","ZZ","")</f>
        <v/>
      </c>
      <c r="CV134" s="16" t="str">
        <f>IF(COUNTA(Wedstrijden!AI128:AP128)&lt;&gt;0,2,"")</f>
        <v/>
      </c>
      <c r="CW134" s="16" t="str">
        <f t="shared" si="15"/>
        <v/>
      </c>
      <c r="CX134" s="16" t="str">
        <f>IF(Wedstrijden!AI128="x","BB","")</f>
        <v/>
      </c>
      <c r="CY134" s="16" t="str">
        <f>IF(Wedstrijden!AJ128="x","B","")</f>
        <v/>
      </c>
      <c r="CZ134" s="16" t="str">
        <f>IF(Wedstrijden!AK128="x","L","")</f>
        <v/>
      </c>
      <c r="DA134" s="16" t="str">
        <f>IF(Wedstrijden!AL128="x","M","")</f>
        <v/>
      </c>
      <c r="DB134" s="16" t="str">
        <f>IF(Wedstrijden!AM128="x","Z","")</f>
        <v/>
      </c>
      <c r="DC134" s="16" t="str">
        <f>IF(Wedstrijden!AN128="x","ZZ","")</f>
        <v/>
      </c>
      <c r="DD134" s="16" t="str">
        <f>IF(Wedstrijden!AP128="x","1.40","")</f>
        <v/>
      </c>
      <c r="DE134" s="16" t="str">
        <f>IF(COUNTA(Wedstrijden!BC128:BE128)&lt;&gt;0,6,"")</f>
        <v/>
      </c>
      <c r="DF134" s="16" t="str">
        <f t="shared" si="16"/>
        <v/>
      </c>
      <c r="DG134" s="16" t="str">
        <f>IF(Wedstrijden!BC128="x","L","")</f>
        <v/>
      </c>
      <c r="DH134" s="16" t="str">
        <f>IF(Wedstrijden!BD128="x","M","")</f>
        <v/>
      </c>
      <c r="DI134" s="16" t="str">
        <f>IF(Wedstrijden!BE128="x","Z","")</f>
        <v/>
      </c>
      <c r="DJ134" s="16" t="str">
        <f>IF(Wedstrijden!BF128="x","Z","")</f>
        <v/>
      </c>
      <c r="DK134" s="16" t="str">
        <f>IF(COUNTA(Wedstrijden!BG128:BI128)&lt;&gt;0,6,"")</f>
        <v/>
      </c>
      <c r="DL134" s="16" t="str">
        <f t="shared" si="17"/>
        <v/>
      </c>
      <c r="DM134" s="16" t="str">
        <f>IF(Wedstrijden!BG128="x","L","")</f>
        <v/>
      </c>
      <c r="DN134" s="16" t="str">
        <f>IF(Wedstrijden!BH128="x","M","")</f>
        <v/>
      </c>
      <c r="DO134" s="16" t="str">
        <f>IF(Wedstrijden!BI128="x","Z","")</f>
        <v/>
      </c>
      <c r="DP134" s="16" t="str">
        <f>IF(Wedstrijden!BJ128="x","Z","")</f>
        <v/>
      </c>
    </row>
    <row r="135" spans="1:120" ht="14.4" x14ac:dyDescent="0.3">
      <c r="A135" s="18" t="str">
        <f>Wedstrijden!A129</f>
        <v>14-6-2025</v>
      </c>
      <c r="B135" s="16" t="str">
        <f>IFERROR(VLOOKUP(Wedstrijden!#REF!,#REF!,2,FALSE),"")</f>
        <v/>
      </c>
      <c r="C135" s="16" t="str">
        <f>Wedstrijden!E129</f>
        <v>KNHS Kring De Drie Stromen</v>
      </c>
      <c r="D135" s="16" t="str">
        <f>IFERROR(VLOOKUP(Wedstrijden!#REF!,#REF!,2,FALSE),"")</f>
        <v/>
      </c>
      <c r="E135" s="16" t="str">
        <f>IFERROR(VLOOKUP(Wedstrijden!#REF!,#REF!,5,FALSE),"")</f>
        <v/>
      </c>
      <c r="F135" s="16" t="e">
        <f>IF(Wedstrijden!#REF!&lt;&gt;"",Wedstrijden!#REF!,"")</f>
        <v>#REF!</v>
      </c>
      <c r="G135" s="16" t="e">
        <f>IF(Wedstrijden!#REF!="Indoor",1,0)</f>
        <v>#REF!</v>
      </c>
      <c r="H135" s="16" t="e">
        <f>Wedstrijden!#REF!</f>
        <v>#REF!</v>
      </c>
      <c r="I135" s="16" t="e">
        <f>IF(Wedstrijden!#REF!="Nee",0,IF(Wedstrijden!#REF!="Ja",1,""))</f>
        <v>#REF!</v>
      </c>
      <c r="J135" s="16" t="e">
        <f>IF(Wedstrijden!#REF!&lt;&gt;"",Wedstrijden!#REF!,"")</f>
        <v>#REF!</v>
      </c>
      <c r="BJ135" s="16">
        <f>IF(COUNTA(Wedstrijden!U129:AC129)&lt;&gt;0,1,"")</f>
        <v>1</v>
      </c>
      <c r="BK135" s="16">
        <f t="shared" si="12"/>
        <v>2</v>
      </c>
      <c r="BL135" s="16" t="e">
        <f>IF(Wedstrijden!#REF!="x","AA","")</f>
        <v>#REF!</v>
      </c>
      <c r="BM135" s="16" t="e">
        <f>IF(Wedstrijden!#REF!="x","A","")</f>
        <v>#REF!</v>
      </c>
      <c r="BN135" s="16" t="str">
        <f>IF(Wedstrijden!U129="x","B1","")</f>
        <v/>
      </c>
      <c r="BO135" s="16" t="e">
        <f>IF(Wedstrijden!#REF!="x","BB","")</f>
        <v>#REF!</v>
      </c>
      <c r="BP135" s="16" t="str">
        <f>IF(Wedstrijden!W129="x","B","")</f>
        <v>B</v>
      </c>
      <c r="BQ135" s="16" t="str">
        <f>IF(Wedstrijden!X129="x","L1","")</f>
        <v>L1</v>
      </c>
      <c r="BR135" s="16" t="str">
        <f>IF(Wedstrijden!Y129="x","L2","")</f>
        <v>L2</v>
      </c>
      <c r="BS135" s="16" t="str">
        <f>IF(Wedstrijden!Z129="x","M1","")</f>
        <v>M1</v>
      </c>
      <c r="BT135" s="16" t="str">
        <f>IF(Wedstrijden!AA129="x","M2","")</f>
        <v>M2</v>
      </c>
      <c r="BU135" s="16" t="str">
        <f>IF(Wedstrijden!AB129="x","Z1","")</f>
        <v>Z1</v>
      </c>
      <c r="BV135" s="16" t="str">
        <f>IF(Wedstrijden!AC129="x","Z2","")</f>
        <v>Z2</v>
      </c>
      <c r="BW135" s="16">
        <f>IF(COUNTA(Wedstrijden!L129:T129)&lt;&gt;0,1,"")</f>
        <v>1</v>
      </c>
      <c r="BX135" s="16">
        <f t="shared" si="13"/>
        <v>1</v>
      </c>
      <c r="BY135" s="16" t="str">
        <f>IF(Wedstrijden!L129="x","BB","")</f>
        <v>BB</v>
      </c>
      <c r="BZ135" s="16" t="str">
        <f>IF(Wedstrijden!M129="x","B","")</f>
        <v>B</v>
      </c>
      <c r="CA135" s="16" t="str">
        <f>IF(Wedstrijden!N129="x","L1","")</f>
        <v>L1</v>
      </c>
      <c r="CB135" s="16" t="str">
        <f>IF(Wedstrijden!O129="x","L2","")</f>
        <v>L2</v>
      </c>
      <c r="CC135" s="16" t="str">
        <f>IF(Wedstrijden!P129="x","M1","")</f>
        <v>M1</v>
      </c>
      <c r="CD135" s="16" t="str">
        <f>IF(Wedstrijden!Q129="x","M2","")</f>
        <v>M2</v>
      </c>
      <c r="CE135" s="16" t="str">
        <f>IF(Wedstrijden!R129="x","Z1","")</f>
        <v>Z1</v>
      </c>
      <c r="CF135" s="16" t="str">
        <f>IF(Wedstrijden!S129="x","Z2","")</f>
        <v>Z2</v>
      </c>
      <c r="CG135" s="16" t="str">
        <f>IF(Wedstrijden!T129="x","ZZL","")</f>
        <v/>
      </c>
      <c r="CL135" s="16" t="str">
        <f>IF(COUNTA(Wedstrijden!AR129:BB129)&lt;&gt;0,2,"")</f>
        <v/>
      </c>
      <c r="CM135" s="16" t="str">
        <f t="shared" si="14"/>
        <v/>
      </c>
      <c r="CN135" s="16" t="str">
        <f>IF(Wedstrijden!AR129="x","AA","")</f>
        <v/>
      </c>
      <c r="CO135" s="16" t="str">
        <f>IF(Wedstrijden!AS129="x","A","")</f>
        <v/>
      </c>
      <c r="CP135" s="16" t="str">
        <f>IF(Wedstrijden!AT129="x","BB","")</f>
        <v/>
      </c>
      <c r="CQ135" s="16" t="str">
        <f>IF(Wedstrijden!AU129="x","B","")</f>
        <v/>
      </c>
      <c r="CR135" s="16" t="str">
        <f>IF(Wedstrijden!AV129="x","L","")</f>
        <v/>
      </c>
      <c r="CS135" s="16" t="str">
        <f>IF(Wedstrijden!AW129="x","M","")</f>
        <v/>
      </c>
      <c r="CT135" s="16" t="str">
        <f>IF(Wedstrijden!AX129="x","Z","")</f>
        <v/>
      </c>
      <c r="CU135" s="16" t="str">
        <f>IF(Wedstrijden!BB129="x","ZZ","")</f>
        <v/>
      </c>
      <c r="CV135" s="16" t="str">
        <f>IF(COUNTA(Wedstrijden!AI129:AP129)&lt;&gt;0,2,"")</f>
        <v/>
      </c>
      <c r="CW135" s="16" t="str">
        <f t="shared" si="15"/>
        <v/>
      </c>
      <c r="CX135" s="16" t="str">
        <f>IF(Wedstrijden!AI129="x","BB","")</f>
        <v/>
      </c>
      <c r="CY135" s="16" t="str">
        <f>IF(Wedstrijden!AJ129="x","B","")</f>
        <v/>
      </c>
      <c r="CZ135" s="16" t="str">
        <f>IF(Wedstrijden!AK129="x","L","")</f>
        <v/>
      </c>
      <c r="DA135" s="16" t="str">
        <f>IF(Wedstrijden!AL129="x","M","")</f>
        <v/>
      </c>
      <c r="DB135" s="16" t="str">
        <f>IF(Wedstrijden!AM129="x","Z","")</f>
        <v/>
      </c>
      <c r="DC135" s="16" t="str">
        <f>IF(Wedstrijden!AN129="x","ZZ","")</f>
        <v/>
      </c>
      <c r="DD135" s="16" t="str">
        <f>IF(Wedstrijden!AP129="x","1.40","")</f>
        <v/>
      </c>
      <c r="DE135" s="16" t="str">
        <f>IF(COUNTA(Wedstrijden!BC129:BE129)&lt;&gt;0,6,"")</f>
        <v/>
      </c>
      <c r="DF135" s="16" t="str">
        <f t="shared" si="16"/>
        <v/>
      </c>
      <c r="DG135" s="16" t="str">
        <f>IF(Wedstrijden!BC129="x","L","")</f>
        <v/>
      </c>
      <c r="DH135" s="16" t="str">
        <f>IF(Wedstrijden!BD129="x","M","")</f>
        <v/>
      </c>
      <c r="DI135" s="16" t="str">
        <f>IF(Wedstrijden!BE129="x","Z","")</f>
        <v/>
      </c>
      <c r="DJ135" s="16" t="str">
        <f>IF(Wedstrijden!BF129="x","Z","")</f>
        <v/>
      </c>
      <c r="DK135" s="16" t="str">
        <f>IF(COUNTA(Wedstrijden!BG129:BI129)&lt;&gt;0,6,"")</f>
        <v/>
      </c>
      <c r="DL135" s="16" t="str">
        <f t="shared" si="17"/>
        <v/>
      </c>
      <c r="DM135" s="16" t="str">
        <f>IF(Wedstrijden!BG129="x","L","")</f>
        <v/>
      </c>
      <c r="DN135" s="16" t="str">
        <f>IF(Wedstrijden!BH129="x","M","")</f>
        <v/>
      </c>
      <c r="DO135" s="16" t="str">
        <f>IF(Wedstrijden!BI129="x","Z","")</f>
        <v/>
      </c>
      <c r="DP135" s="16" t="str">
        <f>IF(Wedstrijden!BJ129="x","Z","")</f>
        <v/>
      </c>
    </row>
    <row r="136" spans="1:120" ht="14.4" x14ac:dyDescent="0.3">
      <c r="A136" s="18" t="str">
        <f>Wedstrijden!A130</f>
        <v>14-6-2025</v>
      </c>
      <c r="B136" s="16" t="str">
        <f>IFERROR(VLOOKUP(Wedstrijden!#REF!,#REF!,2,FALSE),"")</f>
        <v/>
      </c>
      <c r="C136" s="16" t="str">
        <f>Wedstrijden!E130</f>
        <v>KNHS Kring De Drie Stromen</v>
      </c>
      <c r="D136" s="16" t="str">
        <f>IFERROR(VLOOKUP(Wedstrijden!#REF!,#REF!,2,FALSE),"")</f>
        <v/>
      </c>
      <c r="E136" s="16" t="str">
        <f>IFERROR(VLOOKUP(Wedstrijden!#REF!,#REF!,5,FALSE),"")</f>
        <v/>
      </c>
      <c r="F136" s="16" t="e">
        <f>IF(Wedstrijden!#REF!&lt;&gt;"",Wedstrijden!#REF!,"")</f>
        <v>#REF!</v>
      </c>
      <c r="G136" s="16" t="e">
        <f>IF(Wedstrijden!#REF!="Indoor",1,0)</f>
        <v>#REF!</v>
      </c>
      <c r="H136" s="16" t="e">
        <f>Wedstrijden!#REF!</f>
        <v>#REF!</v>
      </c>
      <c r="I136" s="16" t="e">
        <f>IF(Wedstrijden!#REF!="Nee",0,IF(Wedstrijden!#REF!="Ja",1,""))</f>
        <v>#REF!</v>
      </c>
      <c r="J136" s="16" t="e">
        <f>IF(Wedstrijden!#REF!&lt;&gt;"",Wedstrijden!#REF!,"")</f>
        <v>#REF!</v>
      </c>
      <c r="BJ136" s="16">
        <f>IF(COUNTA(Wedstrijden!U130:AC130)&lt;&gt;0,1,"")</f>
        <v>1</v>
      </c>
      <c r="BK136" s="16">
        <f t="shared" si="12"/>
        <v>2</v>
      </c>
      <c r="BL136" s="16" t="e">
        <f>IF(Wedstrijden!#REF!="x","AA","")</f>
        <v>#REF!</v>
      </c>
      <c r="BM136" s="16" t="e">
        <f>IF(Wedstrijden!#REF!="x","A","")</f>
        <v>#REF!</v>
      </c>
      <c r="BN136" s="16" t="str">
        <f>IF(Wedstrijden!U130="x","B1","")</f>
        <v/>
      </c>
      <c r="BO136" s="16" t="e">
        <f>IF(Wedstrijden!#REF!="x","BB","")</f>
        <v>#REF!</v>
      </c>
      <c r="BP136" s="16" t="str">
        <f>IF(Wedstrijden!W130="x","B","")</f>
        <v>B</v>
      </c>
      <c r="BQ136" s="16" t="str">
        <f>IF(Wedstrijden!X130="x","L1","")</f>
        <v>L1</v>
      </c>
      <c r="BR136" s="16" t="str">
        <f>IF(Wedstrijden!Y130="x","L2","")</f>
        <v>L2</v>
      </c>
      <c r="BS136" s="16" t="str">
        <f>IF(Wedstrijden!Z130="x","M1","")</f>
        <v>M1</v>
      </c>
      <c r="BT136" s="16" t="str">
        <f>IF(Wedstrijden!AA130="x","M2","")</f>
        <v>M2</v>
      </c>
      <c r="BU136" s="16" t="str">
        <f>IF(Wedstrijden!AB130="x","Z1","")</f>
        <v>Z1</v>
      </c>
      <c r="BV136" s="16" t="str">
        <f>IF(Wedstrijden!AC130="x","Z2","")</f>
        <v>Z2</v>
      </c>
      <c r="BW136" s="16">
        <f>IF(COUNTA(Wedstrijden!L130:T130)&lt;&gt;0,1,"")</f>
        <v>1</v>
      </c>
      <c r="BX136" s="16">
        <f t="shared" si="13"/>
        <v>1</v>
      </c>
      <c r="BY136" s="16" t="str">
        <f>IF(Wedstrijden!L130="x","BB","")</f>
        <v>BB</v>
      </c>
      <c r="BZ136" s="16" t="str">
        <f>IF(Wedstrijden!M130="x","B","")</f>
        <v>B</v>
      </c>
      <c r="CA136" s="16" t="str">
        <f>IF(Wedstrijden!N130="x","L1","")</f>
        <v>L1</v>
      </c>
      <c r="CB136" s="16" t="str">
        <f>IF(Wedstrijden!O130="x","L2","")</f>
        <v>L2</v>
      </c>
      <c r="CC136" s="16" t="str">
        <f>IF(Wedstrijden!P130="x","M1","")</f>
        <v>M1</v>
      </c>
      <c r="CD136" s="16" t="str">
        <f>IF(Wedstrijden!Q130="x","M2","")</f>
        <v>M2</v>
      </c>
      <c r="CE136" s="16" t="str">
        <f>IF(Wedstrijden!R130="x","Z1","")</f>
        <v>Z1</v>
      </c>
      <c r="CF136" s="16" t="str">
        <f>IF(Wedstrijden!S130="x","Z2","")</f>
        <v>Z2</v>
      </c>
      <c r="CG136" s="16" t="str">
        <f>IF(Wedstrijden!T130="x","ZZL","")</f>
        <v>ZZL</v>
      </c>
      <c r="CL136" s="16" t="str">
        <f>IF(COUNTA(Wedstrijden!AR130:BB130)&lt;&gt;0,2,"")</f>
        <v/>
      </c>
      <c r="CM136" s="16" t="str">
        <f t="shared" si="14"/>
        <v/>
      </c>
      <c r="CN136" s="16" t="str">
        <f>IF(Wedstrijden!AR130="x","AA","")</f>
        <v/>
      </c>
      <c r="CO136" s="16" t="str">
        <f>IF(Wedstrijden!AS130="x","A","")</f>
        <v/>
      </c>
      <c r="CP136" s="16" t="str">
        <f>IF(Wedstrijden!AT130="x","BB","")</f>
        <v/>
      </c>
      <c r="CQ136" s="16" t="str">
        <f>IF(Wedstrijden!AU130="x","B","")</f>
        <v/>
      </c>
      <c r="CR136" s="16" t="str">
        <f>IF(Wedstrijden!AV130="x","L","")</f>
        <v/>
      </c>
      <c r="CS136" s="16" t="str">
        <f>IF(Wedstrijden!AW130="x","M","")</f>
        <v/>
      </c>
      <c r="CT136" s="16" t="str">
        <f>IF(Wedstrijden!AX130="x","Z","")</f>
        <v/>
      </c>
      <c r="CU136" s="16" t="str">
        <f>IF(Wedstrijden!BB130="x","ZZ","")</f>
        <v/>
      </c>
      <c r="CV136" s="16" t="str">
        <f>IF(COUNTA(Wedstrijden!AI130:AP130)&lt;&gt;0,2,"")</f>
        <v/>
      </c>
      <c r="CW136" s="16" t="str">
        <f t="shared" si="15"/>
        <v/>
      </c>
      <c r="CX136" s="16" t="str">
        <f>IF(Wedstrijden!AI130="x","BB","")</f>
        <v/>
      </c>
      <c r="CY136" s="16" t="str">
        <f>IF(Wedstrijden!AJ130="x","B","")</f>
        <v/>
      </c>
      <c r="CZ136" s="16" t="str">
        <f>IF(Wedstrijden!AK130="x","L","")</f>
        <v/>
      </c>
      <c r="DA136" s="16" t="str">
        <f>IF(Wedstrijden!AL130="x","M","")</f>
        <v/>
      </c>
      <c r="DB136" s="16" t="str">
        <f>IF(Wedstrijden!AM130="x","Z","")</f>
        <v/>
      </c>
      <c r="DC136" s="16" t="str">
        <f>IF(Wedstrijden!AN130="x","ZZ","")</f>
        <v/>
      </c>
      <c r="DD136" s="16" t="str">
        <f>IF(Wedstrijden!AP130="x","1.40","")</f>
        <v/>
      </c>
      <c r="DE136" s="16" t="str">
        <f>IF(COUNTA(Wedstrijden!BC130:BE130)&lt;&gt;0,6,"")</f>
        <v/>
      </c>
      <c r="DF136" s="16" t="str">
        <f t="shared" si="16"/>
        <v/>
      </c>
      <c r="DG136" s="16" t="str">
        <f>IF(Wedstrijden!BC130="x","L","")</f>
        <v/>
      </c>
      <c r="DH136" s="16" t="str">
        <f>IF(Wedstrijden!BD130="x","M","")</f>
        <v/>
      </c>
      <c r="DI136" s="16" t="str">
        <f>IF(Wedstrijden!BE130="x","Z","")</f>
        <v/>
      </c>
      <c r="DJ136" s="16" t="str">
        <f>IF(Wedstrijden!BF130="x","Z","")</f>
        <v/>
      </c>
      <c r="DK136" s="16" t="str">
        <f>IF(COUNTA(Wedstrijden!BG130:BI130)&lt;&gt;0,6,"")</f>
        <v/>
      </c>
      <c r="DL136" s="16" t="str">
        <f t="shared" si="17"/>
        <v/>
      </c>
      <c r="DM136" s="16" t="str">
        <f>IF(Wedstrijden!BG130="x","L","")</f>
        <v/>
      </c>
      <c r="DN136" s="16" t="str">
        <f>IF(Wedstrijden!BH130="x","M","")</f>
        <v/>
      </c>
      <c r="DO136" s="16" t="str">
        <f>IF(Wedstrijden!BI130="x","Z","")</f>
        <v/>
      </c>
      <c r="DP136" s="16" t="str">
        <f>IF(Wedstrijden!BJ130="x","Z","")</f>
        <v/>
      </c>
    </row>
    <row r="137" spans="1:120" ht="14.4" x14ac:dyDescent="0.3">
      <c r="A137" s="18" t="str">
        <f>Wedstrijden!A131</f>
        <v>14-6-2025</v>
      </c>
      <c r="B137" s="16" t="str">
        <f>IFERROR(VLOOKUP(Wedstrijden!#REF!,#REF!,2,FALSE),"")</f>
        <v/>
      </c>
      <c r="C137" s="16" t="str">
        <f>Wedstrijden!E131</f>
        <v>KNHS Kring De Drie Stromen</v>
      </c>
      <c r="D137" s="16" t="str">
        <f>IFERROR(VLOOKUP(Wedstrijden!#REF!,#REF!,2,FALSE),"")</f>
        <v/>
      </c>
      <c r="E137" s="16" t="str">
        <f>IFERROR(VLOOKUP(Wedstrijden!#REF!,#REF!,5,FALSE),"")</f>
        <v/>
      </c>
      <c r="F137" s="16" t="e">
        <f>IF(Wedstrijden!#REF!&lt;&gt;"",Wedstrijden!#REF!,"")</f>
        <v>#REF!</v>
      </c>
      <c r="G137" s="16" t="e">
        <f>IF(Wedstrijden!#REF!="Indoor",1,0)</f>
        <v>#REF!</v>
      </c>
      <c r="H137" s="16" t="e">
        <f>Wedstrijden!#REF!</f>
        <v>#REF!</v>
      </c>
      <c r="I137" s="16" t="e">
        <f>IF(Wedstrijden!#REF!="Nee",0,IF(Wedstrijden!#REF!="Ja",1,""))</f>
        <v>#REF!</v>
      </c>
      <c r="J137" s="16" t="e">
        <f>IF(Wedstrijden!#REF!&lt;&gt;"",Wedstrijden!#REF!,"")</f>
        <v>#REF!</v>
      </c>
      <c r="BJ137" s="16">
        <f>IF(COUNTA(Wedstrijden!U131:AC131)&lt;&gt;0,1,"")</f>
        <v>1</v>
      </c>
      <c r="BK137" s="16">
        <f t="shared" si="12"/>
        <v>2</v>
      </c>
      <c r="BL137" s="16" t="e">
        <f>IF(Wedstrijden!#REF!="x","AA","")</f>
        <v>#REF!</v>
      </c>
      <c r="BM137" s="16" t="e">
        <f>IF(Wedstrijden!#REF!="x","A","")</f>
        <v>#REF!</v>
      </c>
      <c r="BN137" s="16" t="str">
        <f>IF(Wedstrijden!U131="x","B1","")</f>
        <v/>
      </c>
      <c r="BO137" s="16" t="e">
        <f>IF(Wedstrijden!#REF!="x","BB","")</f>
        <v>#REF!</v>
      </c>
      <c r="BP137" s="16" t="str">
        <f>IF(Wedstrijden!W131="x","B","")</f>
        <v>B</v>
      </c>
      <c r="BQ137" s="16" t="str">
        <f>IF(Wedstrijden!X131="x","L1","")</f>
        <v>L1</v>
      </c>
      <c r="BR137" s="16" t="str">
        <f>IF(Wedstrijden!Y131="x","L2","")</f>
        <v>L2</v>
      </c>
      <c r="BS137" s="16" t="str">
        <f>IF(Wedstrijden!Z131="x","M1","")</f>
        <v>M1</v>
      </c>
      <c r="BT137" s="16" t="str">
        <f>IF(Wedstrijden!AA131="x","M2","")</f>
        <v>M2</v>
      </c>
      <c r="BU137" s="16" t="str">
        <f>IF(Wedstrijden!AB131="x","Z1","")</f>
        <v/>
      </c>
      <c r="BV137" s="16" t="str">
        <f>IF(Wedstrijden!AC131="x","Z2","")</f>
        <v/>
      </c>
      <c r="BW137" s="16">
        <f>IF(COUNTA(Wedstrijden!L131:T131)&lt;&gt;0,1,"")</f>
        <v>1</v>
      </c>
      <c r="BX137" s="16">
        <f t="shared" si="13"/>
        <v>1</v>
      </c>
      <c r="BY137" s="16" t="str">
        <f>IF(Wedstrijden!L131="x","BB","")</f>
        <v>BB</v>
      </c>
      <c r="BZ137" s="16" t="str">
        <f>IF(Wedstrijden!M131="x","B","")</f>
        <v>B</v>
      </c>
      <c r="CA137" s="16" t="str">
        <f>IF(Wedstrijden!N131="x","L1","")</f>
        <v>L1</v>
      </c>
      <c r="CB137" s="16" t="str">
        <f>IF(Wedstrijden!O131="x","L2","")</f>
        <v>L2</v>
      </c>
      <c r="CC137" s="16" t="str">
        <f>IF(Wedstrijden!P131="x","M1","")</f>
        <v>M1</v>
      </c>
      <c r="CD137" s="16" t="str">
        <f>IF(Wedstrijden!Q131="x","M2","")</f>
        <v>M2</v>
      </c>
      <c r="CE137" s="16" t="str">
        <f>IF(Wedstrijden!R131="x","Z1","")</f>
        <v/>
      </c>
      <c r="CF137" s="16" t="str">
        <f>IF(Wedstrijden!S131="x","Z2","")</f>
        <v/>
      </c>
      <c r="CG137" s="16" t="str">
        <f>IF(Wedstrijden!T131="x","ZZL","")</f>
        <v/>
      </c>
      <c r="CL137" s="16" t="str">
        <f>IF(COUNTA(Wedstrijden!AR131:BB131)&lt;&gt;0,2,"")</f>
        <v/>
      </c>
      <c r="CM137" s="16" t="str">
        <f t="shared" si="14"/>
        <v/>
      </c>
      <c r="CN137" s="16" t="str">
        <f>IF(Wedstrijden!AR131="x","AA","")</f>
        <v/>
      </c>
      <c r="CO137" s="16" t="str">
        <f>IF(Wedstrijden!AS131="x","A","")</f>
        <v/>
      </c>
      <c r="CP137" s="16" t="str">
        <f>IF(Wedstrijden!AT131="x","BB","")</f>
        <v/>
      </c>
      <c r="CQ137" s="16" t="str">
        <f>IF(Wedstrijden!AU131="x","B","")</f>
        <v/>
      </c>
      <c r="CR137" s="16" t="str">
        <f>IF(Wedstrijden!AV131="x","L","")</f>
        <v/>
      </c>
      <c r="CS137" s="16" t="str">
        <f>IF(Wedstrijden!AW131="x","M","")</f>
        <v/>
      </c>
      <c r="CT137" s="16" t="str">
        <f>IF(Wedstrijden!AX131="x","Z","")</f>
        <v/>
      </c>
      <c r="CU137" s="16" t="str">
        <f>IF(Wedstrijden!BB131="x","ZZ","")</f>
        <v/>
      </c>
      <c r="CV137" s="16" t="str">
        <f>IF(COUNTA(Wedstrijden!AI131:AP131)&lt;&gt;0,2,"")</f>
        <v/>
      </c>
      <c r="CW137" s="16" t="str">
        <f t="shared" si="15"/>
        <v/>
      </c>
      <c r="CX137" s="16" t="str">
        <f>IF(Wedstrijden!AI131="x","BB","")</f>
        <v/>
      </c>
      <c r="CY137" s="16" t="str">
        <f>IF(Wedstrijden!AJ131="x","B","")</f>
        <v/>
      </c>
      <c r="CZ137" s="16" t="str">
        <f>IF(Wedstrijden!AK131="x","L","")</f>
        <v/>
      </c>
      <c r="DA137" s="16" t="str">
        <f>IF(Wedstrijden!AL131="x","M","")</f>
        <v/>
      </c>
      <c r="DB137" s="16" t="str">
        <f>IF(Wedstrijden!AM131="x","Z","")</f>
        <v/>
      </c>
      <c r="DC137" s="16" t="str">
        <f>IF(Wedstrijden!AN131="x","ZZ","")</f>
        <v/>
      </c>
      <c r="DD137" s="16" t="str">
        <f>IF(Wedstrijden!AP131="x","1.40","")</f>
        <v/>
      </c>
      <c r="DE137" s="16" t="str">
        <f>IF(COUNTA(Wedstrijden!BC131:BE131)&lt;&gt;0,6,"")</f>
        <v/>
      </c>
      <c r="DF137" s="16" t="str">
        <f t="shared" si="16"/>
        <v/>
      </c>
      <c r="DG137" s="16" t="str">
        <f>IF(Wedstrijden!BC131="x","L","")</f>
        <v/>
      </c>
      <c r="DH137" s="16" t="str">
        <f>IF(Wedstrijden!BD131="x","M","")</f>
        <v/>
      </c>
      <c r="DI137" s="16" t="str">
        <f>IF(Wedstrijden!BE131="x","Z","")</f>
        <v/>
      </c>
      <c r="DJ137" s="16" t="str">
        <f>IF(Wedstrijden!BF131="x","Z","")</f>
        <v/>
      </c>
      <c r="DK137" s="16" t="str">
        <f>IF(COUNTA(Wedstrijden!BG131:BI131)&lt;&gt;0,6,"")</f>
        <v/>
      </c>
      <c r="DL137" s="16" t="str">
        <f t="shared" si="17"/>
        <v/>
      </c>
      <c r="DM137" s="16" t="str">
        <f>IF(Wedstrijden!BG131="x","L","")</f>
        <v/>
      </c>
      <c r="DN137" s="16" t="str">
        <f>IF(Wedstrijden!BH131="x","M","")</f>
        <v/>
      </c>
      <c r="DO137" s="16" t="str">
        <f>IF(Wedstrijden!BI131="x","Z","")</f>
        <v/>
      </c>
      <c r="DP137" s="16" t="str">
        <f>IF(Wedstrijden!BJ131="x","Z","")</f>
        <v/>
      </c>
    </row>
    <row r="138" spans="1:120" ht="14.4" x14ac:dyDescent="0.3">
      <c r="A138" s="18" t="str">
        <f>Wedstrijden!A132</f>
        <v>14-6-2025</v>
      </c>
      <c r="B138" s="16" t="str">
        <f>IFERROR(VLOOKUP(Wedstrijden!#REF!,#REF!,2,FALSE),"")</f>
        <v/>
      </c>
      <c r="C138" s="16" t="str">
        <f>Wedstrijden!E132</f>
        <v>KNHS Kring Tusken Waad En Klif</v>
      </c>
      <c r="D138" s="16" t="str">
        <f>IFERROR(VLOOKUP(Wedstrijden!#REF!,#REF!,2,FALSE),"")</f>
        <v/>
      </c>
      <c r="E138" s="16" t="str">
        <f>IFERROR(VLOOKUP(Wedstrijden!#REF!,#REF!,5,FALSE),"")</f>
        <v/>
      </c>
      <c r="F138" s="16" t="e">
        <f>IF(Wedstrijden!#REF!&lt;&gt;"",Wedstrijden!#REF!,"")</f>
        <v>#REF!</v>
      </c>
      <c r="G138" s="16" t="e">
        <f>IF(Wedstrijden!#REF!="Indoor",1,0)</f>
        <v>#REF!</v>
      </c>
      <c r="H138" s="16" t="e">
        <f>Wedstrijden!#REF!</f>
        <v>#REF!</v>
      </c>
      <c r="I138" s="16" t="e">
        <f>IF(Wedstrijden!#REF!="Nee",0,IF(Wedstrijden!#REF!="Ja",1,""))</f>
        <v>#REF!</v>
      </c>
      <c r="J138" s="16" t="e">
        <f>IF(Wedstrijden!#REF!&lt;&gt;"",Wedstrijden!#REF!,"")</f>
        <v>#REF!</v>
      </c>
      <c r="BJ138" s="16" t="str">
        <f>IF(COUNTA(Wedstrijden!U132:AC132)&lt;&gt;0,1,"")</f>
        <v/>
      </c>
      <c r="BK138" s="16" t="str">
        <f t="shared" si="12"/>
        <v/>
      </c>
      <c r="BL138" s="16" t="e">
        <f>IF(Wedstrijden!#REF!="x","AA","")</f>
        <v>#REF!</v>
      </c>
      <c r="BM138" s="16" t="e">
        <f>IF(Wedstrijden!#REF!="x","A","")</f>
        <v>#REF!</v>
      </c>
      <c r="BN138" s="16" t="str">
        <f>IF(Wedstrijden!U132="x","B1","")</f>
        <v/>
      </c>
      <c r="BO138" s="16" t="e">
        <f>IF(Wedstrijden!#REF!="x","BB","")</f>
        <v>#REF!</v>
      </c>
      <c r="BP138" s="16" t="str">
        <f>IF(Wedstrijden!W132="x","B","")</f>
        <v/>
      </c>
      <c r="BQ138" s="16" t="str">
        <f>IF(Wedstrijden!X132="x","L1","")</f>
        <v/>
      </c>
      <c r="BR138" s="16" t="str">
        <f>IF(Wedstrijden!Y132="x","L2","")</f>
        <v/>
      </c>
      <c r="BS138" s="16" t="str">
        <f>IF(Wedstrijden!Z132="x","M1","")</f>
        <v/>
      </c>
      <c r="BT138" s="16" t="str">
        <f>IF(Wedstrijden!AA132="x","M2","")</f>
        <v/>
      </c>
      <c r="BU138" s="16" t="str">
        <f>IF(Wedstrijden!AB132="x","Z1","")</f>
        <v/>
      </c>
      <c r="BV138" s="16" t="str">
        <f>IF(Wedstrijden!AC132="x","Z2","")</f>
        <v/>
      </c>
      <c r="BW138" s="16" t="str">
        <f>IF(COUNTA(Wedstrijden!L132:T132)&lt;&gt;0,1,"")</f>
        <v/>
      </c>
      <c r="BX138" s="16" t="str">
        <f t="shared" si="13"/>
        <v/>
      </c>
      <c r="BY138" s="16" t="str">
        <f>IF(Wedstrijden!L132="x","BB","")</f>
        <v/>
      </c>
      <c r="BZ138" s="16" t="str">
        <f>IF(Wedstrijden!M132="x","B","")</f>
        <v/>
      </c>
      <c r="CA138" s="16" t="str">
        <f>IF(Wedstrijden!N132="x","L1","")</f>
        <v/>
      </c>
      <c r="CB138" s="16" t="str">
        <f>IF(Wedstrijden!O132="x","L2","")</f>
        <v/>
      </c>
      <c r="CC138" s="16" t="str">
        <f>IF(Wedstrijden!P132="x","M1","")</f>
        <v/>
      </c>
      <c r="CD138" s="16" t="str">
        <f>IF(Wedstrijden!Q132="x","M2","")</f>
        <v/>
      </c>
      <c r="CE138" s="16" t="str">
        <f>IF(Wedstrijden!R132="x","Z1","")</f>
        <v/>
      </c>
      <c r="CF138" s="16" t="str">
        <f>IF(Wedstrijden!S132="x","Z2","")</f>
        <v/>
      </c>
      <c r="CG138" s="16" t="str">
        <f>IF(Wedstrijden!T132="x","ZZL","")</f>
        <v/>
      </c>
      <c r="CL138" s="16">
        <f>IF(COUNTA(Wedstrijden!AR132:BB132)&lt;&gt;0,2,"")</f>
        <v>2</v>
      </c>
      <c r="CM138" s="16">
        <f t="shared" si="14"/>
        <v>2</v>
      </c>
      <c r="CN138" s="16" t="str">
        <f>IF(Wedstrijden!AR132="x","AA","")</f>
        <v/>
      </c>
      <c r="CO138" s="16" t="str">
        <f>IF(Wedstrijden!AS132="x","A","")</f>
        <v>A</v>
      </c>
      <c r="CP138" s="16" t="str">
        <f>IF(Wedstrijden!AT132="x","BB","")</f>
        <v>BB</v>
      </c>
      <c r="CQ138" s="16" t="str">
        <f>IF(Wedstrijden!AU132="x","B","")</f>
        <v>B</v>
      </c>
      <c r="CR138" s="16" t="str">
        <f>IF(Wedstrijden!AV132="x","L","")</f>
        <v>L</v>
      </c>
      <c r="CS138" s="16" t="str">
        <f>IF(Wedstrijden!AW132="x","M","")</f>
        <v>M</v>
      </c>
      <c r="CT138" s="16" t="str">
        <f>IF(Wedstrijden!AX132="x","Z","")</f>
        <v>Z</v>
      </c>
      <c r="CU138" s="16" t="str">
        <f>IF(Wedstrijden!BB132="x","ZZ","")</f>
        <v>ZZ</v>
      </c>
      <c r="CV138" s="16">
        <f>IF(COUNTA(Wedstrijden!AI132:AP132)&lt;&gt;0,2,"")</f>
        <v>2</v>
      </c>
      <c r="CW138" s="16">
        <f t="shared" si="15"/>
        <v>1</v>
      </c>
      <c r="CX138" s="16" t="str">
        <f>IF(Wedstrijden!AI132="x","BB","")</f>
        <v/>
      </c>
      <c r="CY138" s="16" t="str">
        <f>IF(Wedstrijden!AJ132="x","B","")</f>
        <v/>
      </c>
      <c r="CZ138" s="16" t="str">
        <f>IF(Wedstrijden!AK132="x","L","")</f>
        <v/>
      </c>
      <c r="DA138" s="16" t="str">
        <f>IF(Wedstrijden!AL132="x","M","")</f>
        <v>M</v>
      </c>
      <c r="DB138" s="16" t="str">
        <f>IF(Wedstrijden!AM132="x","Z","")</f>
        <v>Z</v>
      </c>
      <c r="DC138" s="16" t="str">
        <f>IF(Wedstrijden!AN132="x","ZZ","")</f>
        <v>ZZ</v>
      </c>
      <c r="DD138" s="16" t="str">
        <f>IF(Wedstrijden!AP132="x","1.40","")</f>
        <v/>
      </c>
      <c r="DE138" s="16" t="str">
        <f>IF(COUNTA(Wedstrijden!BC132:BE132)&lt;&gt;0,6,"")</f>
        <v/>
      </c>
      <c r="DF138" s="16" t="str">
        <f t="shared" si="16"/>
        <v/>
      </c>
      <c r="DG138" s="16" t="str">
        <f>IF(Wedstrijden!BC132="x","L","")</f>
        <v/>
      </c>
      <c r="DH138" s="16" t="str">
        <f>IF(Wedstrijden!BD132="x","M","")</f>
        <v/>
      </c>
      <c r="DI138" s="16" t="str">
        <f>IF(Wedstrijden!BE132="x","Z","")</f>
        <v/>
      </c>
      <c r="DJ138" s="16" t="str">
        <f>IF(Wedstrijden!BF132="x","Z","")</f>
        <v/>
      </c>
      <c r="DK138" s="16" t="str">
        <f>IF(COUNTA(Wedstrijden!BG132:BI132)&lt;&gt;0,6,"")</f>
        <v/>
      </c>
      <c r="DL138" s="16" t="str">
        <f t="shared" si="17"/>
        <v/>
      </c>
      <c r="DM138" s="16" t="str">
        <f>IF(Wedstrijden!BG132="x","L","")</f>
        <v/>
      </c>
      <c r="DN138" s="16" t="str">
        <f>IF(Wedstrijden!BH132="x","M","")</f>
        <v/>
      </c>
      <c r="DO138" s="16" t="str">
        <f>IF(Wedstrijden!BI132="x","Z","")</f>
        <v/>
      </c>
      <c r="DP138" s="16" t="str">
        <f>IF(Wedstrijden!BJ132="x","Z","")</f>
        <v/>
      </c>
    </row>
    <row r="139" spans="1:120" ht="14.4" x14ac:dyDescent="0.3">
      <c r="A139" s="18" t="str">
        <f>Wedstrijden!A133</f>
        <v>14-6-2025</v>
      </c>
      <c r="B139" s="16" t="str">
        <f>IFERROR(VLOOKUP(Wedstrijden!#REF!,#REF!,2,FALSE),"")</f>
        <v/>
      </c>
      <c r="C139" s="16" t="str">
        <f>Wedstrijden!E133</f>
        <v>KNHS Kring Tusken Waad En Klif</v>
      </c>
      <c r="D139" s="16" t="str">
        <f>IFERROR(VLOOKUP(Wedstrijden!#REF!,#REF!,2,FALSE),"")</f>
        <v/>
      </c>
      <c r="E139" s="16" t="str">
        <f>IFERROR(VLOOKUP(Wedstrijden!#REF!,#REF!,5,FALSE),"")</f>
        <v/>
      </c>
      <c r="F139" s="16" t="e">
        <f>IF(Wedstrijden!#REF!&lt;&gt;"",Wedstrijden!#REF!,"")</f>
        <v>#REF!</v>
      </c>
      <c r="G139" s="16" t="e">
        <f>IF(Wedstrijden!#REF!="Indoor",1,0)</f>
        <v>#REF!</v>
      </c>
      <c r="H139" s="16" t="e">
        <f>Wedstrijden!#REF!</f>
        <v>#REF!</v>
      </c>
      <c r="I139" s="16" t="e">
        <f>IF(Wedstrijden!#REF!="Nee",0,IF(Wedstrijden!#REF!="Ja",1,""))</f>
        <v>#REF!</v>
      </c>
      <c r="J139" s="16" t="e">
        <f>IF(Wedstrijden!#REF!&lt;&gt;"",Wedstrijden!#REF!,"")</f>
        <v>#REF!</v>
      </c>
      <c r="BJ139" s="16">
        <f>IF(COUNTA(Wedstrijden!U133:AC133)&lt;&gt;0,1,"")</f>
        <v>1</v>
      </c>
      <c r="BK139" s="16">
        <f t="shared" si="12"/>
        <v>2</v>
      </c>
      <c r="BL139" s="16" t="e">
        <f>IF(Wedstrijden!#REF!="x","AA","")</f>
        <v>#REF!</v>
      </c>
      <c r="BM139" s="16" t="e">
        <f>IF(Wedstrijden!#REF!="x","A","")</f>
        <v>#REF!</v>
      </c>
      <c r="BN139" s="16" t="str">
        <f>IF(Wedstrijden!U133="x","B1","")</f>
        <v/>
      </c>
      <c r="BO139" s="16" t="e">
        <f>IF(Wedstrijden!#REF!="x","BB","")</f>
        <v>#REF!</v>
      </c>
      <c r="BP139" s="16" t="str">
        <f>IF(Wedstrijden!W133="x","B","")</f>
        <v>B</v>
      </c>
      <c r="BQ139" s="16" t="str">
        <f>IF(Wedstrijden!X133="x","L1","")</f>
        <v>L1</v>
      </c>
      <c r="BR139" s="16" t="str">
        <f>IF(Wedstrijden!Y133="x","L2","")</f>
        <v>L2</v>
      </c>
      <c r="BS139" s="16" t="str">
        <f>IF(Wedstrijden!Z133="x","M1","")</f>
        <v>M1</v>
      </c>
      <c r="BT139" s="16" t="str">
        <f>IF(Wedstrijden!AA133="x","M2","")</f>
        <v>M2</v>
      </c>
      <c r="BU139" s="16" t="str">
        <f>IF(Wedstrijden!AB133="x","Z1","")</f>
        <v/>
      </c>
      <c r="BV139" s="16" t="str">
        <f>IF(Wedstrijden!AC133="x","Z2","")</f>
        <v/>
      </c>
      <c r="BW139" s="16">
        <f>IF(COUNTA(Wedstrijden!L133:T133)&lt;&gt;0,1,"")</f>
        <v>1</v>
      </c>
      <c r="BX139" s="16">
        <f t="shared" si="13"/>
        <v>1</v>
      </c>
      <c r="BY139" s="16" t="str">
        <f>IF(Wedstrijden!L133="x","BB","")</f>
        <v/>
      </c>
      <c r="BZ139" s="16" t="str">
        <f>IF(Wedstrijden!M133="x","B","")</f>
        <v>B</v>
      </c>
      <c r="CA139" s="16" t="str">
        <f>IF(Wedstrijden!N133="x","L1","")</f>
        <v>L1</v>
      </c>
      <c r="CB139" s="16" t="str">
        <f>IF(Wedstrijden!O133="x","L2","")</f>
        <v>L2</v>
      </c>
      <c r="CC139" s="16" t="str">
        <f>IF(Wedstrijden!P133="x","M1","")</f>
        <v>M1</v>
      </c>
      <c r="CD139" s="16" t="str">
        <f>IF(Wedstrijden!Q133="x","M2","")</f>
        <v>M2</v>
      </c>
      <c r="CE139" s="16" t="str">
        <f>IF(Wedstrijden!R133="x","Z1","")</f>
        <v/>
      </c>
      <c r="CF139" s="16" t="str">
        <f>IF(Wedstrijden!S133="x","Z2","")</f>
        <v/>
      </c>
      <c r="CG139" s="16" t="str">
        <f>IF(Wedstrijden!T133="x","ZZL","")</f>
        <v/>
      </c>
      <c r="CL139" s="16" t="str">
        <f>IF(COUNTA(Wedstrijden!AR133:BB133)&lt;&gt;0,2,"")</f>
        <v/>
      </c>
      <c r="CM139" s="16" t="str">
        <f t="shared" si="14"/>
        <v/>
      </c>
      <c r="CN139" s="16" t="str">
        <f>IF(Wedstrijden!AR133="x","AA","")</f>
        <v/>
      </c>
      <c r="CO139" s="16" t="str">
        <f>IF(Wedstrijden!AS133="x","A","")</f>
        <v/>
      </c>
      <c r="CP139" s="16" t="str">
        <f>IF(Wedstrijden!AT133="x","BB","")</f>
        <v/>
      </c>
      <c r="CQ139" s="16" t="str">
        <f>IF(Wedstrijden!AU133="x","B","")</f>
        <v/>
      </c>
      <c r="CR139" s="16" t="str">
        <f>IF(Wedstrijden!AV133="x","L","")</f>
        <v/>
      </c>
      <c r="CS139" s="16" t="str">
        <f>IF(Wedstrijden!AW133="x","M","")</f>
        <v/>
      </c>
      <c r="CT139" s="16" t="str">
        <f>IF(Wedstrijden!AX133="x","Z","")</f>
        <v/>
      </c>
      <c r="CU139" s="16" t="str">
        <f>IF(Wedstrijden!BB133="x","ZZ","")</f>
        <v/>
      </c>
      <c r="CV139" s="16" t="str">
        <f>IF(COUNTA(Wedstrijden!AI133:AP133)&lt;&gt;0,2,"")</f>
        <v/>
      </c>
      <c r="CW139" s="16" t="str">
        <f t="shared" si="15"/>
        <v/>
      </c>
      <c r="CX139" s="16" t="str">
        <f>IF(Wedstrijden!AI133="x","BB","")</f>
        <v/>
      </c>
      <c r="CY139" s="16" t="str">
        <f>IF(Wedstrijden!AJ133="x","B","")</f>
        <v/>
      </c>
      <c r="CZ139" s="16" t="str">
        <f>IF(Wedstrijden!AK133="x","L","")</f>
        <v/>
      </c>
      <c r="DA139" s="16" t="str">
        <f>IF(Wedstrijden!AL133="x","M","")</f>
        <v/>
      </c>
      <c r="DB139" s="16" t="str">
        <f>IF(Wedstrijden!AM133="x","Z","")</f>
        <v/>
      </c>
      <c r="DC139" s="16" t="str">
        <f>IF(Wedstrijden!AN133="x","ZZ","")</f>
        <v/>
      </c>
      <c r="DD139" s="16" t="str">
        <f>IF(Wedstrijden!AP133="x","1.40","")</f>
        <v/>
      </c>
      <c r="DE139" s="16" t="str">
        <f>IF(COUNTA(Wedstrijden!BC133:BE133)&lt;&gt;0,6,"")</f>
        <v/>
      </c>
      <c r="DF139" s="16" t="str">
        <f t="shared" si="16"/>
        <v/>
      </c>
      <c r="DG139" s="16" t="str">
        <f>IF(Wedstrijden!BC133="x","L","")</f>
        <v/>
      </c>
      <c r="DH139" s="16" t="str">
        <f>IF(Wedstrijden!BD133="x","M","")</f>
        <v/>
      </c>
      <c r="DI139" s="16" t="str">
        <f>IF(Wedstrijden!BE133="x","Z","")</f>
        <v/>
      </c>
      <c r="DJ139" s="16" t="str">
        <f>IF(Wedstrijden!BF133="x","Z","")</f>
        <v/>
      </c>
      <c r="DK139" s="16" t="str">
        <f>IF(COUNTA(Wedstrijden!BG133:BI133)&lt;&gt;0,6,"")</f>
        <v/>
      </c>
      <c r="DL139" s="16" t="str">
        <f t="shared" si="17"/>
        <v/>
      </c>
      <c r="DM139" s="16" t="str">
        <f>IF(Wedstrijden!BG133="x","L","")</f>
        <v/>
      </c>
      <c r="DN139" s="16" t="str">
        <f>IF(Wedstrijden!BH133="x","M","")</f>
        <v/>
      </c>
      <c r="DO139" s="16" t="str">
        <f>IF(Wedstrijden!BI133="x","Z","")</f>
        <v/>
      </c>
      <c r="DP139" s="16" t="str">
        <f>IF(Wedstrijden!BJ133="x","Z","")</f>
        <v/>
      </c>
    </row>
    <row r="140" spans="1:120" ht="14.4" x14ac:dyDescent="0.3">
      <c r="A140" s="18" t="str">
        <f>Wedstrijden!A134</f>
        <v>15-6-2025</v>
      </c>
      <c r="B140" s="16" t="str">
        <f>IFERROR(VLOOKUP(Wedstrijden!#REF!,#REF!,2,FALSE),"")</f>
        <v/>
      </c>
      <c r="C140" s="16" t="str">
        <f>Wedstrijden!E134</f>
        <v>KNHS Kring De Drie Stromen</v>
      </c>
      <c r="D140" s="16" t="str">
        <f>IFERROR(VLOOKUP(Wedstrijden!#REF!,#REF!,2,FALSE),"")</f>
        <v/>
      </c>
      <c r="E140" s="16" t="str">
        <f>IFERROR(VLOOKUP(Wedstrijden!#REF!,#REF!,5,FALSE),"")</f>
        <v/>
      </c>
      <c r="F140" s="16" t="e">
        <f>IF(Wedstrijden!#REF!&lt;&gt;"",Wedstrijden!#REF!,"")</f>
        <v>#REF!</v>
      </c>
      <c r="G140" s="16" t="e">
        <f>IF(Wedstrijden!#REF!="Indoor",1,0)</f>
        <v>#REF!</v>
      </c>
      <c r="H140" s="16" t="e">
        <f>Wedstrijden!#REF!</f>
        <v>#REF!</v>
      </c>
      <c r="I140" s="16" t="e">
        <f>IF(Wedstrijden!#REF!="Nee",0,IF(Wedstrijden!#REF!="Ja",1,""))</f>
        <v>#REF!</v>
      </c>
      <c r="J140" s="16" t="e">
        <f>IF(Wedstrijden!#REF!&lt;&gt;"",Wedstrijden!#REF!,"")</f>
        <v>#REF!</v>
      </c>
      <c r="BJ140" s="16" t="str">
        <f>IF(COUNTA(Wedstrijden!U134:AC134)&lt;&gt;0,1,"")</f>
        <v/>
      </c>
      <c r="BK140" s="16" t="str">
        <f t="shared" si="12"/>
        <v/>
      </c>
      <c r="BL140" s="16" t="e">
        <f>IF(Wedstrijden!#REF!="x","AA","")</f>
        <v>#REF!</v>
      </c>
      <c r="BM140" s="16" t="e">
        <f>IF(Wedstrijden!#REF!="x","A","")</f>
        <v>#REF!</v>
      </c>
      <c r="BN140" s="16" t="str">
        <f>IF(Wedstrijden!U134="x","B1","")</f>
        <v/>
      </c>
      <c r="BO140" s="16" t="e">
        <f>IF(Wedstrijden!#REF!="x","BB","")</f>
        <v>#REF!</v>
      </c>
      <c r="BP140" s="16" t="str">
        <f>IF(Wedstrijden!W134="x","B","")</f>
        <v/>
      </c>
      <c r="BQ140" s="16" t="str">
        <f>IF(Wedstrijden!X134="x","L1","")</f>
        <v/>
      </c>
      <c r="BR140" s="16" t="str">
        <f>IF(Wedstrijden!Y134="x","L2","")</f>
        <v/>
      </c>
      <c r="BS140" s="16" t="str">
        <f>IF(Wedstrijden!Z134="x","M1","")</f>
        <v/>
      </c>
      <c r="BT140" s="16" t="str">
        <f>IF(Wedstrijden!AA134="x","M2","")</f>
        <v/>
      </c>
      <c r="BU140" s="16" t="str">
        <f>IF(Wedstrijden!AB134="x","Z1","")</f>
        <v/>
      </c>
      <c r="BV140" s="16" t="str">
        <f>IF(Wedstrijden!AC134="x","Z2","")</f>
        <v/>
      </c>
      <c r="BW140" s="16">
        <f>IF(COUNTA(Wedstrijden!L134:T134)&lt;&gt;0,1,"")</f>
        <v>1</v>
      </c>
      <c r="BX140" s="16">
        <f t="shared" si="13"/>
        <v>1</v>
      </c>
      <c r="BY140" s="16" t="str">
        <f>IF(Wedstrijden!L134="x","BB","")</f>
        <v/>
      </c>
      <c r="BZ140" s="16" t="str">
        <f>IF(Wedstrijden!M134="x","B","")</f>
        <v/>
      </c>
      <c r="CA140" s="16" t="str">
        <f>IF(Wedstrijden!N134="x","L1","")</f>
        <v/>
      </c>
      <c r="CB140" s="16" t="str">
        <f>IF(Wedstrijden!O134="x","L2","")</f>
        <v/>
      </c>
      <c r="CC140" s="16" t="str">
        <f>IF(Wedstrijden!P134="x","M1","")</f>
        <v>M1</v>
      </c>
      <c r="CD140" s="16" t="str">
        <f>IF(Wedstrijden!Q134="x","M2","")</f>
        <v>M2</v>
      </c>
      <c r="CE140" s="16" t="str">
        <f>IF(Wedstrijden!R134="x","Z1","")</f>
        <v>Z1</v>
      </c>
      <c r="CF140" s="16" t="str">
        <f>IF(Wedstrijden!S134="x","Z2","")</f>
        <v>Z2</v>
      </c>
      <c r="CG140" s="16" t="str">
        <f>IF(Wedstrijden!T134="x","ZZL","")</f>
        <v>ZZL</v>
      </c>
      <c r="CL140" s="16" t="str">
        <f>IF(COUNTA(Wedstrijden!AR134:BB134)&lt;&gt;0,2,"")</f>
        <v/>
      </c>
      <c r="CM140" s="16" t="str">
        <f t="shared" si="14"/>
        <v/>
      </c>
      <c r="CN140" s="16" t="str">
        <f>IF(Wedstrijden!AR134="x","AA","")</f>
        <v/>
      </c>
      <c r="CO140" s="16" t="str">
        <f>IF(Wedstrijden!AS134="x","A","")</f>
        <v/>
      </c>
      <c r="CP140" s="16" t="str">
        <f>IF(Wedstrijden!AT134="x","BB","")</f>
        <v/>
      </c>
      <c r="CQ140" s="16" t="str">
        <f>IF(Wedstrijden!AU134="x","B","")</f>
        <v/>
      </c>
      <c r="CR140" s="16" t="str">
        <f>IF(Wedstrijden!AV134="x","L","")</f>
        <v/>
      </c>
      <c r="CS140" s="16" t="str">
        <f>IF(Wedstrijden!AW134="x","M","")</f>
        <v/>
      </c>
      <c r="CT140" s="16" t="str">
        <f>IF(Wedstrijden!AX134="x","Z","")</f>
        <v/>
      </c>
      <c r="CU140" s="16" t="str">
        <f>IF(Wedstrijden!BB134="x","ZZ","")</f>
        <v/>
      </c>
      <c r="CV140" s="16" t="str">
        <f>IF(COUNTA(Wedstrijden!AI134:AP134)&lt;&gt;0,2,"")</f>
        <v/>
      </c>
      <c r="CW140" s="16" t="str">
        <f t="shared" si="15"/>
        <v/>
      </c>
      <c r="CX140" s="16" t="str">
        <f>IF(Wedstrijden!AI134="x","BB","")</f>
        <v/>
      </c>
      <c r="CY140" s="16" t="str">
        <f>IF(Wedstrijden!AJ134="x","B","")</f>
        <v/>
      </c>
      <c r="CZ140" s="16" t="str">
        <f>IF(Wedstrijden!AK134="x","L","")</f>
        <v/>
      </c>
      <c r="DA140" s="16" t="str">
        <f>IF(Wedstrijden!AL134="x","M","")</f>
        <v/>
      </c>
      <c r="DB140" s="16" t="str">
        <f>IF(Wedstrijden!AM134="x","Z","")</f>
        <v/>
      </c>
      <c r="DC140" s="16" t="str">
        <f>IF(Wedstrijden!AN134="x","ZZ","")</f>
        <v/>
      </c>
      <c r="DD140" s="16" t="str">
        <f>IF(Wedstrijden!AP134="x","1.40","")</f>
        <v/>
      </c>
      <c r="DE140" s="16" t="str">
        <f>IF(COUNTA(Wedstrijden!BC134:BE134)&lt;&gt;0,6,"")</f>
        <v/>
      </c>
      <c r="DF140" s="16" t="str">
        <f t="shared" si="16"/>
        <v/>
      </c>
      <c r="DG140" s="16" t="str">
        <f>IF(Wedstrijden!BC134="x","L","")</f>
        <v/>
      </c>
      <c r="DH140" s="16" t="str">
        <f>IF(Wedstrijden!BD134="x","M","")</f>
        <v/>
      </c>
      <c r="DI140" s="16" t="str">
        <f>IF(Wedstrijden!BE134="x","Z","")</f>
        <v/>
      </c>
      <c r="DJ140" s="16" t="str">
        <f>IF(Wedstrijden!BF134="x","Z","")</f>
        <v/>
      </c>
      <c r="DK140" s="16" t="str">
        <f>IF(COUNTA(Wedstrijden!BG134:BI134)&lt;&gt;0,6,"")</f>
        <v/>
      </c>
      <c r="DL140" s="16" t="str">
        <f t="shared" si="17"/>
        <v/>
      </c>
      <c r="DM140" s="16" t="str">
        <f>IF(Wedstrijden!BG134="x","L","")</f>
        <v/>
      </c>
      <c r="DN140" s="16" t="str">
        <f>IF(Wedstrijden!BH134="x","M","")</f>
        <v/>
      </c>
      <c r="DO140" s="16" t="str">
        <f>IF(Wedstrijden!BI134="x","Z","")</f>
        <v/>
      </c>
      <c r="DP140" s="16" t="str">
        <f>IF(Wedstrijden!BJ134="x","Z","")</f>
        <v/>
      </c>
    </row>
    <row r="141" spans="1:120" ht="14.4" x14ac:dyDescent="0.3">
      <c r="A141" s="18" t="str">
        <f>Wedstrijden!A135</f>
        <v>15-6-2025</v>
      </c>
      <c r="B141" s="16" t="str">
        <f>IFERROR(VLOOKUP(Wedstrijden!#REF!,#REF!,2,FALSE),"")</f>
        <v/>
      </c>
      <c r="C141" s="16" t="str">
        <f>Wedstrijden!E135</f>
        <v>KNHS Kring De Drie Stromen</v>
      </c>
      <c r="D141" s="16" t="str">
        <f>IFERROR(VLOOKUP(Wedstrijden!#REF!,#REF!,2,FALSE),"")</f>
        <v/>
      </c>
      <c r="E141" s="16" t="str">
        <f>IFERROR(VLOOKUP(Wedstrijden!#REF!,#REF!,5,FALSE),"")</f>
        <v/>
      </c>
      <c r="F141" s="16" t="e">
        <f>IF(Wedstrijden!#REF!&lt;&gt;"",Wedstrijden!#REF!,"")</f>
        <v>#REF!</v>
      </c>
      <c r="G141" s="16" t="e">
        <f>IF(Wedstrijden!#REF!="Indoor",1,0)</f>
        <v>#REF!</v>
      </c>
      <c r="H141" s="16" t="e">
        <f>Wedstrijden!#REF!</f>
        <v>#REF!</v>
      </c>
      <c r="I141" s="16" t="e">
        <f>IF(Wedstrijden!#REF!="Nee",0,IF(Wedstrijden!#REF!="Ja",1,""))</f>
        <v>#REF!</v>
      </c>
      <c r="J141" s="16" t="e">
        <f>IF(Wedstrijden!#REF!&lt;&gt;"",Wedstrijden!#REF!,"")</f>
        <v>#REF!</v>
      </c>
      <c r="BJ141" s="16">
        <f>IF(COUNTA(Wedstrijden!U135:AC135)&lt;&gt;0,1,"")</f>
        <v>1</v>
      </c>
      <c r="BK141" s="16">
        <f t="shared" si="12"/>
        <v>2</v>
      </c>
      <c r="BL141" s="16" t="e">
        <f>IF(Wedstrijden!#REF!="x","AA","")</f>
        <v>#REF!</v>
      </c>
      <c r="BM141" s="16" t="e">
        <f>IF(Wedstrijden!#REF!="x","A","")</f>
        <v>#REF!</v>
      </c>
      <c r="BN141" s="16" t="str">
        <f>IF(Wedstrijden!U135="x","B1","")</f>
        <v/>
      </c>
      <c r="BO141" s="16" t="e">
        <f>IF(Wedstrijden!#REF!="x","BB","")</f>
        <v>#REF!</v>
      </c>
      <c r="BP141" s="16" t="str">
        <f>IF(Wedstrijden!W135="x","B","")</f>
        <v>B</v>
      </c>
      <c r="BQ141" s="16" t="str">
        <f>IF(Wedstrijden!X135="x","L1","")</f>
        <v>L1</v>
      </c>
      <c r="BR141" s="16" t="str">
        <f>IF(Wedstrijden!Y135="x","L2","")</f>
        <v>L2</v>
      </c>
      <c r="BS141" s="16" t="str">
        <f>IF(Wedstrijden!Z135="x","M1","")</f>
        <v>M1</v>
      </c>
      <c r="BT141" s="16" t="str">
        <f>IF(Wedstrijden!AA135="x","M2","")</f>
        <v>M2</v>
      </c>
      <c r="BU141" s="16" t="str">
        <f>IF(Wedstrijden!AB135="x","Z1","")</f>
        <v>Z1</v>
      </c>
      <c r="BV141" s="16" t="str">
        <f>IF(Wedstrijden!AC135="x","Z2","")</f>
        <v>Z2</v>
      </c>
      <c r="BW141" s="16" t="str">
        <f>IF(COUNTA(Wedstrijden!L135:T135)&lt;&gt;0,1,"")</f>
        <v/>
      </c>
      <c r="BX141" s="16" t="str">
        <f t="shared" si="13"/>
        <v/>
      </c>
      <c r="BY141" s="16" t="str">
        <f>IF(Wedstrijden!L135="x","BB","")</f>
        <v/>
      </c>
      <c r="BZ141" s="16" t="str">
        <f>IF(Wedstrijden!M135="x","B","")</f>
        <v/>
      </c>
      <c r="CA141" s="16" t="str">
        <f>IF(Wedstrijden!N135="x","L1","")</f>
        <v/>
      </c>
      <c r="CB141" s="16" t="str">
        <f>IF(Wedstrijden!O135="x","L2","")</f>
        <v/>
      </c>
      <c r="CC141" s="16" t="str">
        <f>IF(Wedstrijden!P135="x","M1","")</f>
        <v/>
      </c>
      <c r="CD141" s="16" t="str">
        <f>IF(Wedstrijden!Q135="x","M2","")</f>
        <v/>
      </c>
      <c r="CE141" s="16" t="str">
        <f>IF(Wedstrijden!R135="x","Z1","")</f>
        <v/>
      </c>
      <c r="CF141" s="16" t="str">
        <f>IF(Wedstrijden!S135="x","Z2","")</f>
        <v/>
      </c>
      <c r="CG141" s="16" t="str">
        <f>IF(Wedstrijden!T135="x","ZZL","")</f>
        <v/>
      </c>
      <c r="CL141" s="16" t="str">
        <f>IF(COUNTA(Wedstrijden!AR135:BB135)&lt;&gt;0,2,"")</f>
        <v/>
      </c>
      <c r="CM141" s="16" t="str">
        <f t="shared" si="14"/>
        <v/>
      </c>
      <c r="CN141" s="16" t="str">
        <f>IF(Wedstrijden!AR135="x","AA","")</f>
        <v/>
      </c>
      <c r="CO141" s="16" t="str">
        <f>IF(Wedstrijden!AS135="x","A","")</f>
        <v/>
      </c>
      <c r="CP141" s="16" t="str">
        <f>IF(Wedstrijden!AT135="x","BB","")</f>
        <v/>
      </c>
      <c r="CQ141" s="16" t="str">
        <f>IF(Wedstrijden!AU135="x","B","")</f>
        <v/>
      </c>
      <c r="CR141" s="16" t="str">
        <f>IF(Wedstrijden!AV135="x","L","")</f>
        <v/>
      </c>
      <c r="CS141" s="16" t="str">
        <f>IF(Wedstrijden!AW135="x","M","")</f>
        <v/>
      </c>
      <c r="CT141" s="16" t="str">
        <f>IF(Wedstrijden!AX135="x","Z","")</f>
        <v/>
      </c>
      <c r="CU141" s="16" t="str">
        <f>IF(Wedstrijden!BB135="x","ZZ","")</f>
        <v/>
      </c>
      <c r="CV141" s="16" t="str">
        <f>IF(COUNTA(Wedstrijden!AI135:AP135)&lt;&gt;0,2,"")</f>
        <v/>
      </c>
      <c r="CW141" s="16" t="str">
        <f t="shared" si="15"/>
        <v/>
      </c>
      <c r="CX141" s="16" t="str">
        <f>IF(Wedstrijden!AI135="x","BB","")</f>
        <v/>
      </c>
      <c r="CY141" s="16" t="str">
        <f>IF(Wedstrijden!AJ135="x","B","")</f>
        <v/>
      </c>
      <c r="CZ141" s="16" t="str">
        <f>IF(Wedstrijden!AK135="x","L","")</f>
        <v/>
      </c>
      <c r="DA141" s="16" t="str">
        <f>IF(Wedstrijden!AL135="x","M","")</f>
        <v/>
      </c>
      <c r="DB141" s="16" t="str">
        <f>IF(Wedstrijden!AM135="x","Z","")</f>
        <v/>
      </c>
      <c r="DC141" s="16" t="str">
        <f>IF(Wedstrijden!AN135="x","ZZ","")</f>
        <v/>
      </c>
      <c r="DD141" s="16" t="str">
        <f>IF(Wedstrijden!AP135="x","1.40","")</f>
        <v/>
      </c>
      <c r="DE141" s="16" t="str">
        <f>IF(COUNTA(Wedstrijden!BC135:BE135)&lt;&gt;0,6,"")</f>
        <v/>
      </c>
      <c r="DF141" s="16" t="str">
        <f t="shared" si="16"/>
        <v/>
      </c>
      <c r="DG141" s="16" t="str">
        <f>IF(Wedstrijden!BC135="x","L","")</f>
        <v/>
      </c>
      <c r="DH141" s="16" t="str">
        <f>IF(Wedstrijden!BD135="x","M","")</f>
        <v/>
      </c>
      <c r="DI141" s="16" t="str">
        <f>IF(Wedstrijden!BE135="x","Z","")</f>
        <v/>
      </c>
      <c r="DJ141" s="16" t="str">
        <f>IF(Wedstrijden!BF135="x","Z","")</f>
        <v/>
      </c>
      <c r="DK141" s="16" t="str">
        <f>IF(COUNTA(Wedstrijden!BG135:BI135)&lt;&gt;0,6,"")</f>
        <v/>
      </c>
      <c r="DL141" s="16" t="str">
        <f t="shared" si="17"/>
        <v/>
      </c>
      <c r="DM141" s="16" t="str">
        <f>IF(Wedstrijden!BG135="x","L","")</f>
        <v/>
      </c>
      <c r="DN141" s="16" t="str">
        <f>IF(Wedstrijden!BH135="x","M","")</f>
        <v/>
      </c>
      <c r="DO141" s="16" t="str">
        <f>IF(Wedstrijden!BI135="x","Z","")</f>
        <v/>
      </c>
      <c r="DP141" s="16" t="str">
        <f>IF(Wedstrijden!BJ135="x","Z","")</f>
        <v/>
      </c>
    </row>
    <row r="142" spans="1:120" ht="14.4" x14ac:dyDescent="0.3">
      <c r="A142" s="18" t="str">
        <f>Wedstrijden!A136</f>
        <v>15-6-2025</v>
      </c>
      <c r="B142" s="16" t="str">
        <f>IFERROR(VLOOKUP(Wedstrijden!#REF!,#REF!,2,FALSE),"")</f>
        <v/>
      </c>
      <c r="C142" s="16" t="str">
        <f>Wedstrijden!E136</f>
        <v>KNHS Kring Tusken Waad En Klif</v>
      </c>
      <c r="D142" s="16" t="str">
        <f>IFERROR(VLOOKUP(Wedstrijden!#REF!,#REF!,2,FALSE),"")</f>
        <v/>
      </c>
      <c r="E142" s="16" t="str">
        <f>IFERROR(VLOOKUP(Wedstrijden!#REF!,#REF!,5,FALSE),"")</f>
        <v/>
      </c>
      <c r="F142" s="16" t="e">
        <f>IF(Wedstrijden!#REF!&lt;&gt;"",Wedstrijden!#REF!,"")</f>
        <v>#REF!</v>
      </c>
      <c r="G142" s="16" t="e">
        <f>IF(Wedstrijden!#REF!="Indoor",1,0)</f>
        <v>#REF!</v>
      </c>
      <c r="H142" s="16" t="e">
        <f>Wedstrijden!#REF!</f>
        <v>#REF!</v>
      </c>
      <c r="I142" s="16" t="e">
        <f>IF(Wedstrijden!#REF!="Nee",0,IF(Wedstrijden!#REF!="Ja",1,""))</f>
        <v>#REF!</v>
      </c>
      <c r="J142" s="16" t="e">
        <f>IF(Wedstrijden!#REF!&lt;&gt;"",Wedstrijden!#REF!,"")</f>
        <v>#REF!</v>
      </c>
      <c r="BJ142" s="16">
        <f>IF(COUNTA(Wedstrijden!U136:AC136)&lt;&gt;0,1,"")</f>
        <v>1</v>
      </c>
      <c r="BK142" s="16">
        <f t="shared" si="12"/>
        <v>2</v>
      </c>
      <c r="BL142" s="16" t="e">
        <f>IF(Wedstrijden!#REF!="x","AA","")</f>
        <v>#REF!</v>
      </c>
      <c r="BM142" s="16" t="e">
        <f>IF(Wedstrijden!#REF!="x","A","")</f>
        <v>#REF!</v>
      </c>
      <c r="BN142" s="16" t="str">
        <f>IF(Wedstrijden!U136="x","B1","")</f>
        <v/>
      </c>
      <c r="BO142" s="16" t="e">
        <f>IF(Wedstrijden!#REF!="x","BB","")</f>
        <v>#REF!</v>
      </c>
      <c r="BP142" s="16" t="str">
        <f>IF(Wedstrijden!W136="x","B","")</f>
        <v/>
      </c>
      <c r="BQ142" s="16" t="str">
        <f>IF(Wedstrijden!X136="x","L1","")</f>
        <v/>
      </c>
      <c r="BR142" s="16" t="str">
        <f>IF(Wedstrijden!Y136="x","L2","")</f>
        <v/>
      </c>
      <c r="BS142" s="16" t="str">
        <f>IF(Wedstrijden!Z136="x","M1","")</f>
        <v/>
      </c>
      <c r="BT142" s="16" t="str">
        <f>IF(Wedstrijden!AA136="x","M2","")</f>
        <v/>
      </c>
      <c r="BU142" s="16" t="str">
        <f>IF(Wedstrijden!AB136="x","Z1","")</f>
        <v>Z1</v>
      </c>
      <c r="BV142" s="16" t="str">
        <f>IF(Wedstrijden!AC136="x","Z2","")</f>
        <v>Z2</v>
      </c>
      <c r="BW142" s="16">
        <f>IF(COUNTA(Wedstrijden!L136:T136)&lt;&gt;0,1,"")</f>
        <v>1</v>
      </c>
      <c r="BX142" s="16">
        <f t="shared" si="13"/>
        <v>1</v>
      </c>
      <c r="BY142" s="16" t="str">
        <f>IF(Wedstrijden!L136="x","BB","")</f>
        <v/>
      </c>
      <c r="BZ142" s="16" t="str">
        <f>IF(Wedstrijden!M136="x","B","")</f>
        <v/>
      </c>
      <c r="CA142" s="16" t="str">
        <f>IF(Wedstrijden!N136="x","L1","")</f>
        <v/>
      </c>
      <c r="CB142" s="16" t="str">
        <f>IF(Wedstrijden!O136="x","L2","")</f>
        <v/>
      </c>
      <c r="CC142" s="16" t="str">
        <f>IF(Wedstrijden!P136="x","M1","")</f>
        <v/>
      </c>
      <c r="CD142" s="16" t="str">
        <f>IF(Wedstrijden!Q136="x","M2","")</f>
        <v/>
      </c>
      <c r="CE142" s="16" t="str">
        <f>IF(Wedstrijden!R136="x","Z1","")</f>
        <v>Z1</v>
      </c>
      <c r="CF142" s="16" t="str">
        <f>IF(Wedstrijden!S136="x","Z2","")</f>
        <v>Z2</v>
      </c>
      <c r="CG142" s="16" t="str">
        <f>IF(Wedstrijden!T136="x","ZZL","")</f>
        <v>ZZL</v>
      </c>
      <c r="CL142" s="16" t="str">
        <f>IF(COUNTA(Wedstrijden!AR136:BB136)&lt;&gt;0,2,"")</f>
        <v/>
      </c>
      <c r="CM142" s="16" t="str">
        <f t="shared" si="14"/>
        <v/>
      </c>
      <c r="CN142" s="16" t="str">
        <f>IF(Wedstrijden!AR136="x","AA","")</f>
        <v/>
      </c>
      <c r="CO142" s="16" t="str">
        <f>IF(Wedstrijden!AS136="x","A","")</f>
        <v/>
      </c>
      <c r="CP142" s="16" t="str">
        <f>IF(Wedstrijden!AT136="x","BB","")</f>
        <v/>
      </c>
      <c r="CQ142" s="16" t="str">
        <f>IF(Wedstrijden!AU136="x","B","")</f>
        <v/>
      </c>
      <c r="CR142" s="16" t="str">
        <f>IF(Wedstrijden!AV136="x","L","")</f>
        <v/>
      </c>
      <c r="CS142" s="16" t="str">
        <f>IF(Wedstrijden!AW136="x","M","")</f>
        <v/>
      </c>
      <c r="CT142" s="16" t="str">
        <f>IF(Wedstrijden!AX136="x","Z","")</f>
        <v/>
      </c>
      <c r="CU142" s="16" t="str">
        <f>IF(Wedstrijden!BB136="x","ZZ","")</f>
        <v/>
      </c>
      <c r="CV142" s="16" t="str">
        <f>IF(COUNTA(Wedstrijden!AI136:AP136)&lt;&gt;0,2,"")</f>
        <v/>
      </c>
      <c r="CW142" s="16" t="str">
        <f t="shared" si="15"/>
        <v/>
      </c>
      <c r="CX142" s="16" t="str">
        <f>IF(Wedstrijden!AI136="x","BB","")</f>
        <v/>
      </c>
      <c r="CY142" s="16" t="str">
        <f>IF(Wedstrijden!AJ136="x","B","")</f>
        <v/>
      </c>
      <c r="CZ142" s="16" t="str">
        <f>IF(Wedstrijden!AK136="x","L","")</f>
        <v/>
      </c>
      <c r="DA142" s="16" t="str">
        <f>IF(Wedstrijden!AL136="x","M","")</f>
        <v/>
      </c>
      <c r="DB142" s="16" t="str">
        <f>IF(Wedstrijden!AM136="x","Z","")</f>
        <v/>
      </c>
      <c r="DC142" s="16" t="str">
        <f>IF(Wedstrijden!AN136="x","ZZ","")</f>
        <v/>
      </c>
      <c r="DD142" s="16" t="str">
        <f>IF(Wedstrijden!AP136="x","1.40","")</f>
        <v/>
      </c>
      <c r="DE142" s="16" t="str">
        <f>IF(COUNTA(Wedstrijden!BC136:BE136)&lt;&gt;0,6,"")</f>
        <v/>
      </c>
      <c r="DF142" s="16" t="str">
        <f t="shared" si="16"/>
        <v/>
      </c>
      <c r="DG142" s="16" t="str">
        <f>IF(Wedstrijden!BC136="x","L","")</f>
        <v/>
      </c>
      <c r="DH142" s="16" t="str">
        <f>IF(Wedstrijden!BD136="x","M","")</f>
        <v/>
      </c>
      <c r="DI142" s="16" t="str">
        <f>IF(Wedstrijden!BE136="x","Z","")</f>
        <v/>
      </c>
      <c r="DJ142" s="16" t="str">
        <f>IF(Wedstrijden!BF136="x","Z","")</f>
        <v/>
      </c>
      <c r="DK142" s="16" t="str">
        <f>IF(COUNTA(Wedstrijden!BG136:BI136)&lt;&gt;0,6,"")</f>
        <v/>
      </c>
      <c r="DL142" s="16" t="str">
        <f t="shared" si="17"/>
        <v/>
      </c>
      <c r="DM142" s="16" t="str">
        <f>IF(Wedstrijden!BG136="x","L","")</f>
        <v/>
      </c>
      <c r="DN142" s="16" t="str">
        <f>IF(Wedstrijden!BH136="x","M","")</f>
        <v/>
      </c>
      <c r="DO142" s="16" t="str">
        <f>IF(Wedstrijden!BI136="x","Z","")</f>
        <v/>
      </c>
      <c r="DP142" s="16" t="str">
        <f>IF(Wedstrijden!BJ136="x","Z","")</f>
        <v/>
      </c>
    </row>
    <row r="143" spans="1:120" ht="14.4" x14ac:dyDescent="0.3">
      <c r="A143" s="18" t="str">
        <f>Wedstrijden!A137</f>
        <v>15-6-2025</v>
      </c>
      <c r="B143" s="16" t="str">
        <f>IFERROR(VLOOKUP(Wedstrijden!#REF!,#REF!,2,FALSE),"")</f>
        <v/>
      </c>
      <c r="C143" s="16" t="str">
        <f>Wedstrijden!E137</f>
        <v>KNHS Kring Tusken Waad En Klif</v>
      </c>
      <c r="D143" s="16" t="str">
        <f>IFERROR(VLOOKUP(Wedstrijden!#REF!,#REF!,2,FALSE),"")</f>
        <v/>
      </c>
      <c r="E143" s="16" t="str">
        <f>IFERROR(VLOOKUP(Wedstrijden!#REF!,#REF!,5,FALSE),"")</f>
        <v/>
      </c>
      <c r="F143" s="16" t="e">
        <f>IF(Wedstrijden!#REF!&lt;&gt;"",Wedstrijden!#REF!,"")</f>
        <v>#REF!</v>
      </c>
      <c r="G143" s="16" t="e">
        <f>IF(Wedstrijden!#REF!="Indoor",1,0)</f>
        <v>#REF!</v>
      </c>
      <c r="H143" s="16" t="e">
        <f>Wedstrijden!#REF!</f>
        <v>#REF!</v>
      </c>
      <c r="I143" s="16" t="e">
        <f>IF(Wedstrijden!#REF!="Nee",0,IF(Wedstrijden!#REF!="Ja",1,""))</f>
        <v>#REF!</v>
      </c>
      <c r="J143" s="16" t="e">
        <f>IF(Wedstrijden!#REF!&lt;&gt;"",Wedstrijden!#REF!,"")</f>
        <v>#REF!</v>
      </c>
      <c r="BJ143" s="16" t="str">
        <f>IF(COUNTA(Wedstrijden!U137:AC137)&lt;&gt;0,1,"")</f>
        <v/>
      </c>
      <c r="BK143" s="16" t="str">
        <f t="shared" si="12"/>
        <v/>
      </c>
      <c r="BL143" s="16" t="e">
        <f>IF(Wedstrijden!#REF!="x","AA","")</f>
        <v>#REF!</v>
      </c>
      <c r="BM143" s="16" t="e">
        <f>IF(Wedstrijden!#REF!="x","A","")</f>
        <v>#REF!</v>
      </c>
      <c r="BN143" s="16" t="str">
        <f>IF(Wedstrijden!U137="x","B1","")</f>
        <v/>
      </c>
      <c r="BO143" s="16" t="e">
        <f>IF(Wedstrijden!#REF!="x","BB","")</f>
        <v>#REF!</v>
      </c>
      <c r="BP143" s="16" t="str">
        <f>IF(Wedstrijden!W137="x","B","")</f>
        <v/>
      </c>
      <c r="BQ143" s="16" t="str">
        <f>IF(Wedstrijden!X137="x","L1","")</f>
        <v/>
      </c>
      <c r="BR143" s="16" t="str">
        <f>IF(Wedstrijden!Y137="x","L2","")</f>
        <v/>
      </c>
      <c r="BS143" s="16" t="str">
        <f>IF(Wedstrijden!Z137="x","M1","")</f>
        <v/>
      </c>
      <c r="BT143" s="16" t="str">
        <f>IF(Wedstrijden!AA137="x","M2","")</f>
        <v/>
      </c>
      <c r="BU143" s="16" t="str">
        <f>IF(Wedstrijden!AB137="x","Z1","")</f>
        <v/>
      </c>
      <c r="BV143" s="16" t="str">
        <f>IF(Wedstrijden!AC137="x","Z2","")</f>
        <v/>
      </c>
      <c r="BW143" s="16" t="str">
        <f>IF(COUNTA(Wedstrijden!L137:T137)&lt;&gt;0,1,"")</f>
        <v/>
      </c>
      <c r="BX143" s="16" t="str">
        <f t="shared" si="13"/>
        <v/>
      </c>
      <c r="BY143" s="16" t="str">
        <f>IF(Wedstrijden!L137="x","BB","")</f>
        <v/>
      </c>
      <c r="BZ143" s="16" t="str">
        <f>IF(Wedstrijden!M137="x","B","")</f>
        <v/>
      </c>
      <c r="CA143" s="16" t="str">
        <f>IF(Wedstrijden!N137="x","L1","")</f>
        <v/>
      </c>
      <c r="CB143" s="16" t="str">
        <f>IF(Wedstrijden!O137="x","L2","")</f>
        <v/>
      </c>
      <c r="CC143" s="16" t="str">
        <f>IF(Wedstrijden!P137="x","M1","")</f>
        <v/>
      </c>
      <c r="CD143" s="16" t="str">
        <f>IF(Wedstrijden!Q137="x","M2","")</f>
        <v/>
      </c>
      <c r="CE143" s="16" t="str">
        <f>IF(Wedstrijden!R137="x","Z1","")</f>
        <v/>
      </c>
      <c r="CF143" s="16" t="str">
        <f>IF(Wedstrijden!S137="x","Z2","")</f>
        <v/>
      </c>
      <c r="CG143" s="16" t="str">
        <f>IF(Wedstrijden!T137="x","ZZL","")</f>
        <v/>
      </c>
      <c r="CL143" s="16" t="str">
        <f>IF(COUNTA(Wedstrijden!AR137:BB137)&lt;&gt;0,2,"")</f>
        <v/>
      </c>
      <c r="CM143" s="16" t="str">
        <f t="shared" si="14"/>
        <v/>
      </c>
      <c r="CN143" s="16" t="str">
        <f>IF(Wedstrijden!AR137="x","AA","")</f>
        <v/>
      </c>
      <c r="CO143" s="16" t="str">
        <f>IF(Wedstrijden!AS137="x","A","")</f>
        <v/>
      </c>
      <c r="CP143" s="16" t="str">
        <f>IF(Wedstrijden!AT137="x","BB","")</f>
        <v/>
      </c>
      <c r="CQ143" s="16" t="str">
        <f>IF(Wedstrijden!AU137="x","B","")</f>
        <v/>
      </c>
      <c r="CR143" s="16" t="str">
        <f>IF(Wedstrijden!AV137="x","L","")</f>
        <v/>
      </c>
      <c r="CS143" s="16" t="str">
        <f>IF(Wedstrijden!AW137="x","M","")</f>
        <v/>
      </c>
      <c r="CT143" s="16" t="str">
        <f>IF(Wedstrijden!AX137="x","Z","")</f>
        <v/>
      </c>
      <c r="CU143" s="16" t="str">
        <f>IF(Wedstrijden!BB137="x","ZZ","")</f>
        <v/>
      </c>
      <c r="CV143" s="16" t="str">
        <f>IF(COUNTA(Wedstrijden!AI137:AP137)&lt;&gt;0,2,"")</f>
        <v/>
      </c>
      <c r="CW143" s="16" t="str">
        <f t="shared" si="15"/>
        <v/>
      </c>
      <c r="CX143" s="16" t="str">
        <f>IF(Wedstrijden!AI137="x","BB","")</f>
        <v/>
      </c>
      <c r="CY143" s="16" t="str">
        <f>IF(Wedstrijden!AJ137="x","B","")</f>
        <v/>
      </c>
      <c r="CZ143" s="16" t="str">
        <f>IF(Wedstrijden!AK137="x","L","")</f>
        <v/>
      </c>
      <c r="DA143" s="16" t="str">
        <f>IF(Wedstrijden!AL137="x","M","")</f>
        <v/>
      </c>
      <c r="DB143" s="16" t="str">
        <f>IF(Wedstrijden!AM137="x","Z","")</f>
        <v/>
      </c>
      <c r="DC143" s="16" t="str">
        <f>IF(Wedstrijden!AN137="x","ZZ","")</f>
        <v/>
      </c>
      <c r="DD143" s="16" t="str">
        <f>IF(Wedstrijden!AP137="x","1.40","")</f>
        <v/>
      </c>
      <c r="DE143" s="16" t="str">
        <f>IF(COUNTA(Wedstrijden!BC137:BE137)&lt;&gt;0,6,"")</f>
        <v/>
      </c>
      <c r="DF143" s="16" t="str">
        <f t="shared" si="16"/>
        <v/>
      </c>
      <c r="DG143" s="16" t="str">
        <f>IF(Wedstrijden!BC137="x","L","")</f>
        <v/>
      </c>
      <c r="DH143" s="16" t="str">
        <f>IF(Wedstrijden!BD137="x","M","")</f>
        <v/>
      </c>
      <c r="DI143" s="16" t="str">
        <f>IF(Wedstrijden!BE137="x","Z","")</f>
        <v/>
      </c>
      <c r="DJ143" s="16" t="str">
        <f>IF(Wedstrijden!BF137="x","Z","")</f>
        <v/>
      </c>
      <c r="DK143" s="16" t="str">
        <f>IF(COUNTA(Wedstrijden!BG137:BI137)&lt;&gt;0,6,"")</f>
        <v/>
      </c>
      <c r="DL143" s="16" t="str">
        <f t="shared" si="17"/>
        <v/>
      </c>
      <c r="DM143" s="16" t="str">
        <f>IF(Wedstrijden!BG137="x","L","")</f>
        <v/>
      </c>
      <c r="DN143" s="16" t="str">
        <f>IF(Wedstrijden!BH137="x","M","")</f>
        <v/>
      </c>
      <c r="DO143" s="16" t="str">
        <f>IF(Wedstrijden!BI137="x","Z","")</f>
        <v/>
      </c>
      <c r="DP143" s="16" t="str">
        <f>IF(Wedstrijden!BJ137="x","Z","")</f>
        <v/>
      </c>
    </row>
    <row r="144" spans="1:120" ht="14.4" x14ac:dyDescent="0.3">
      <c r="A144" s="18" t="str">
        <f>Wedstrijden!A138</f>
        <v>17-6-2025</v>
      </c>
      <c r="B144" s="16" t="str">
        <f>IFERROR(VLOOKUP(Wedstrijden!#REF!,#REF!,2,FALSE),"")</f>
        <v/>
      </c>
      <c r="C144" s="16" t="str">
        <f>Wedstrijden!E138</f>
        <v>KNHS Kring De Drie Stromen</v>
      </c>
      <c r="D144" s="16" t="str">
        <f>IFERROR(VLOOKUP(Wedstrijden!#REF!,#REF!,2,FALSE),"")</f>
        <v/>
      </c>
      <c r="E144" s="16" t="str">
        <f>IFERROR(VLOOKUP(Wedstrijden!#REF!,#REF!,5,FALSE),"")</f>
        <v/>
      </c>
      <c r="F144" s="16" t="e">
        <f>IF(Wedstrijden!#REF!&lt;&gt;"",Wedstrijden!#REF!,"")</f>
        <v>#REF!</v>
      </c>
      <c r="G144" s="16" t="e">
        <f>IF(Wedstrijden!#REF!="Indoor",1,0)</f>
        <v>#REF!</v>
      </c>
      <c r="H144" s="16" t="e">
        <f>Wedstrijden!#REF!</f>
        <v>#REF!</v>
      </c>
      <c r="I144" s="16" t="e">
        <f>IF(Wedstrijden!#REF!="Nee",0,IF(Wedstrijden!#REF!="Ja",1,""))</f>
        <v>#REF!</v>
      </c>
      <c r="J144" s="16" t="e">
        <f>IF(Wedstrijden!#REF!&lt;&gt;"",Wedstrijden!#REF!,"")</f>
        <v>#REF!</v>
      </c>
      <c r="BJ144" s="16">
        <f>IF(COUNTA(Wedstrijden!U138:AC138)&lt;&gt;0,1,"")</f>
        <v>1</v>
      </c>
      <c r="BK144" s="16">
        <f t="shared" si="12"/>
        <v>2</v>
      </c>
      <c r="BL144" s="16" t="e">
        <f>IF(Wedstrijden!#REF!="x","AA","")</f>
        <v>#REF!</v>
      </c>
      <c r="BM144" s="16" t="e">
        <f>IF(Wedstrijden!#REF!="x","A","")</f>
        <v>#REF!</v>
      </c>
      <c r="BN144" s="16" t="str">
        <f>IF(Wedstrijden!U138="x","B1","")</f>
        <v/>
      </c>
      <c r="BO144" s="16" t="e">
        <f>IF(Wedstrijden!#REF!="x","BB","")</f>
        <v>#REF!</v>
      </c>
      <c r="BP144" s="16" t="str">
        <f>IF(Wedstrijden!W138="x","B","")</f>
        <v/>
      </c>
      <c r="BQ144" s="16" t="str">
        <f>IF(Wedstrijden!X138="x","L1","")</f>
        <v>L1</v>
      </c>
      <c r="BR144" s="16" t="str">
        <f>IF(Wedstrijden!Y138="x","L2","")</f>
        <v>L2</v>
      </c>
      <c r="BS144" s="16" t="str">
        <f>IF(Wedstrijden!Z138="x","M1","")</f>
        <v>M1</v>
      </c>
      <c r="BT144" s="16" t="str">
        <f>IF(Wedstrijden!AA138="x","M2","")</f>
        <v>M2</v>
      </c>
      <c r="BU144" s="16" t="str">
        <f>IF(Wedstrijden!AB138="x","Z1","")</f>
        <v/>
      </c>
      <c r="BV144" s="16" t="str">
        <f>IF(Wedstrijden!AC138="x","Z2","")</f>
        <v/>
      </c>
      <c r="BW144" s="16">
        <f>IF(COUNTA(Wedstrijden!L138:T138)&lt;&gt;0,1,"")</f>
        <v>1</v>
      </c>
      <c r="BX144" s="16">
        <f t="shared" si="13"/>
        <v>1</v>
      </c>
      <c r="BY144" s="16" t="str">
        <f>IF(Wedstrijden!L138="x","BB","")</f>
        <v/>
      </c>
      <c r="BZ144" s="16" t="str">
        <f>IF(Wedstrijden!M138="x","B","")</f>
        <v/>
      </c>
      <c r="CA144" s="16" t="str">
        <f>IF(Wedstrijden!N138="x","L1","")</f>
        <v>L1</v>
      </c>
      <c r="CB144" s="16" t="str">
        <f>IF(Wedstrijden!O138="x","L2","")</f>
        <v>L2</v>
      </c>
      <c r="CC144" s="16" t="str">
        <f>IF(Wedstrijden!P138="x","M1","")</f>
        <v>M1</v>
      </c>
      <c r="CD144" s="16" t="str">
        <f>IF(Wedstrijden!Q138="x","M2","")</f>
        <v>M2</v>
      </c>
      <c r="CE144" s="16" t="str">
        <f>IF(Wedstrijden!R138="x","Z1","")</f>
        <v/>
      </c>
      <c r="CF144" s="16" t="str">
        <f>IF(Wedstrijden!S138="x","Z2","")</f>
        <v/>
      </c>
      <c r="CG144" s="16" t="str">
        <f>IF(Wedstrijden!T138="x","ZZL","")</f>
        <v/>
      </c>
      <c r="CL144" s="16" t="str">
        <f>IF(COUNTA(Wedstrijden!AR138:BB138)&lt;&gt;0,2,"")</f>
        <v/>
      </c>
      <c r="CM144" s="16" t="str">
        <f t="shared" si="14"/>
        <v/>
      </c>
      <c r="CN144" s="16" t="str">
        <f>IF(Wedstrijden!AR138="x","AA","")</f>
        <v/>
      </c>
      <c r="CO144" s="16" t="str">
        <f>IF(Wedstrijden!AS138="x","A","")</f>
        <v/>
      </c>
      <c r="CP144" s="16" t="str">
        <f>IF(Wedstrijden!AT138="x","BB","")</f>
        <v/>
      </c>
      <c r="CQ144" s="16" t="str">
        <f>IF(Wedstrijden!AU138="x","B","")</f>
        <v/>
      </c>
      <c r="CR144" s="16" t="str">
        <f>IF(Wedstrijden!AV138="x","L","")</f>
        <v/>
      </c>
      <c r="CS144" s="16" t="str">
        <f>IF(Wedstrijden!AW138="x","M","")</f>
        <v/>
      </c>
      <c r="CT144" s="16" t="str">
        <f>IF(Wedstrijden!AX138="x","Z","")</f>
        <v/>
      </c>
      <c r="CU144" s="16" t="str">
        <f>IF(Wedstrijden!BB138="x","ZZ","")</f>
        <v/>
      </c>
      <c r="CV144" s="16" t="str">
        <f>IF(COUNTA(Wedstrijden!AI138:AP138)&lt;&gt;0,2,"")</f>
        <v/>
      </c>
      <c r="CW144" s="16" t="str">
        <f t="shared" si="15"/>
        <v/>
      </c>
      <c r="CX144" s="16" t="str">
        <f>IF(Wedstrijden!AI138="x","BB","")</f>
        <v/>
      </c>
      <c r="CY144" s="16" t="str">
        <f>IF(Wedstrijden!AJ138="x","B","")</f>
        <v/>
      </c>
      <c r="CZ144" s="16" t="str">
        <f>IF(Wedstrijden!AK138="x","L","")</f>
        <v/>
      </c>
      <c r="DA144" s="16" t="str">
        <f>IF(Wedstrijden!AL138="x","M","")</f>
        <v/>
      </c>
      <c r="DB144" s="16" t="str">
        <f>IF(Wedstrijden!AM138="x","Z","")</f>
        <v/>
      </c>
      <c r="DC144" s="16" t="str">
        <f>IF(Wedstrijden!AN138="x","ZZ","")</f>
        <v/>
      </c>
      <c r="DD144" s="16" t="str">
        <f>IF(Wedstrijden!AP138="x","1.40","")</f>
        <v/>
      </c>
      <c r="DE144" s="16" t="str">
        <f>IF(COUNTA(Wedstrijden!BC138:BE138)&lt;&gt;0,6,"")</f>
        <v/>
      </c>
      <c r="DF144" s="16" t="str">
        <f t="shared" si="16"/>
        <v/>
      </c>
      <c r="DG144" s="16" t="str">
        <f>IF(Wedstrijden!BC138="x","L","")</f>
        <v/>
      </c>
      <c r="DH144" s="16" t="str">
        <f>IF(Wedstrijden!BD138="x","M","")</f>
        <v/>
      </c>
      <c r="DI144" s="16" t="str">
        <f>IF(Wedstrijden!BE138="x","Z","")</f>
        <v/>
      </c>
      <c r="DJ144" s="16" t="str">
        <f>IF(Wedstrijden!BF138="x","Z","")</f>
        <v/>
      </c>
      <c r="DK144" s="16" t="str">
        <f>IF(COUNTA(Wedstrijden!BG138:BI138)&lt;&gt;0,6,"")</f>
        <v/>
      </c>
      <c r="DL144" s="16" t="str">
        <f t="shared" si="17"/>
        <v/>
      </c>
      <c r="DM144" s="16" t="str">
        <f>IF(Wedstrijden!BG138="x","L","")</f>
        <v/>
      </c>
      <c r="DN144" s="16" t="str">
        <f>IF(Wedstrijden!BH138="x","M","")</f>
        <v/>
      </c>
      <c r="DO144" s="16" t="str">
        <f>IF(Wedstrijden!BI138="x","Z","")</f>
        <v/>
      </c>
      <c r="DP144" s="16" t="str">
        <f>IF(Wedstrijden!BJ138="x","Z","")</f>
        <v/>
      </c>
    </row>
    <row r="145" spans="1:120" ht="14.4" x14ac:dyDescent="0.3">
      <c r="A145" s="18" t="str">
        <f>Wedstrijden!A139</f>
        <v>18-6-2025</v>
      </c>
      <c r="B145" s="16" t="str">
        <f>IFERROR(VLOOKUP(Wedstrijden!#REF!,#REF!,2,FALSE),"")</f>
        <v/>
      </c>
      <c r="C145" s="16" t="str">
        <f>Wedstrijden!E139</f>
        <v>KNHS Kring Tusken Waad En Klif</v>
      </c>
      <c r="D145" s="16" t="str">
        <f>IFERROR(VLOOKUP(Wedstrijden!#REF!,#REF!,2,FALSE),"")</f>
        <v/>
      </c>
      <c r="E145" s="16" t="str">
        <f>IFERROR(VLOOKUP(Wedstrijden!#REF!,#REF!,5,FALSE),"")</f>
        <v/>
      </c>
      <c r="F145" s="16" t="e">
        <f>IF(Wedstrijden!#REF!&lt;&gt;"",Wedstrijden!#REF!,"")</f>
        <v>#REF!</v>
      </c>
      <c r="G145" s="16" t="e">
        <f>IF(Wedstrijden!#REF!="Indoor",1,0)</f>
        <v>#REF!</v>
      </c>
      <c r="H145" s="16" t="e">
        <f>Wedstrijden!#REF!</f>
        <v>#REF!</v>
      </c>
      <c r="I145" s="16" t="e">
        <f>IF(Wedstrijden!#REF!="Nee",0,IF(Wedstrijden!#REF!="Ja",1,""))</f>
        <v>#REF!</v>
      </c>
      <c r="J145" s="16" t="e">
        <f>IF(Wedstrijden!#REF!&lt;&gt;"",Wedstrijden!#REF!,"")</f>
        <v>#REF!</v>
      </c>
      <c r="BJ145" s="16">
        <f>IF(COUNTA(Wedstrijden!U139:AC139)&lt;&gt;0,1,"")</f>
        <v>1</v>
      </c>
      <c r="BK145" s="16">
        <f t="shared" si="12"/>
        <v>2</v>
      </c>
      <c r="BL145" s="16" t="e">
        <f>IF(Wedstrijden!#REF!="x","AA","")</f>
        <v>#REF!</v>
      </c>
      <c r="BM145" s="16" t="e">
        <f>IF(Wedstrijden!#REF!="x","A","")</f>
        <v>#REF!</v>
      </c>
      <c r="BN145" s="16" t="str">
        <f>IF(Wedstrijden!U139="x","B1","")</f>
        <v/>
      </c>
      <c r="BO145" s="16" t="e">
        <f>IF(Wedstrijden!#REF!="x","BB","")</f>
        <v>#REF!</v>
      </c>
      <c r="BP145" s="16" t="str">
        <f>IF(Wedstrijden!W139="x","B","")</f>
        <v>B</v>
      </c>
      <c r="BQ145" s="16" t="str">
        <f>IF(Wedstrijden!X139="x","L1","")</f>
        <v>L1</v>
      </c>
      <c r="BR145" s="16" t="str">
        <f>IF(Wedstrijden!Y139="x","L2","")</f>
        <v>L2</v>
      </c>
      <c r="BS145" s="16" t="str">
        <f>IF(Wedstrijden!Z139="x","M1","")</f>
        <v>M1</v>
      </c>
      <c r="BT145" s="16" t="str">
        <f>IF(Wedstrijden!AA139="x","M2","")</f>
        <v>M2</v>
      </c>
      <c r="BU145" s="16" t="str">
        <f>IF(Wedstrijden!AB139="x","Z1","")</f>
        <v>Z1</v>
      </c>
      <c r="BV145" s="16" t="str">
        <f>IF(Wedstrijden!AC139="x","Z2","")</f>
        <v>Z2</v>
      </c>
      <c r="BW145" s="16" t="str">
        <f>IF(COUNTA(Wedstrijden!L139:T139)&lt;&gt;0,1,"")</f>
        <v/>
      </c>
      <c r="BX145" s="16" t="str">
        <f t="shared" si="13"/>
        <v/>
      </c>
      <c r="BY145" s="16" t="str">
        <f>IF(Wedstrijden!L139="x","BB","")</f>
        <v/>
      </c>
      <c r="BZ145" s="16" t="str">
        <f>IF(Wedstrijden!M139="x","B","")</f>
        <v/>
      </c>
      <c r="CA145" s="16" t="str">
        <f>IF(Wedstrijden!N139="x","L1","")</f>
        <v/>
      </c>
      <c r="CB145" s="16" t="str">
        <f>IF(Wedstrijden!O139="x","L2","")</f>
        <v/>
      </c>
      <c r="CC145" s="16" t="str">
        <f>IF(Wedstrijden!P139="x","M1","")</f>
        <v/>
      </c>
      <c r="CD145" s="16" t="str">
        <f>IF(Wedstrijden!Q139="x","M2","")</f>
        <v/>
      </c>
      <c r="CE145" s="16" t="str">
        <f>IF(Wedstrijden!R139="x","Z1","")</f>
        <v/>
      </c>
      <c r="CF145" s="16" t="str">
        <f>IF(Wedstrijden!S139="x","Z2","")</f>
        <v/>
      </c>
      <c r="CG145" s="16" t="str">
        <f>IF(Wedstrijden!T139="x","ZZL","")</f>
        <v/>
      </c>
      <c r="CL145" s="16" t="str">
        <f>IF(COUNTA(Wedstrijden!AR139:BB139)&lt;&gt;0,2,"")</f>
        <v/>
      </c>
      <c r="CM145" s="16" t="str">
        <f t="shared" si="14"/>
        <v/>
      </c>
      <c r="CN145" s="16" t="str">
        <f>IF(Wedstrijden!AR139="x","AA","")</f>
        <v/>
      </c>
      <c r="CO145" s="16" t="str">
        <f>IF(Wedstrijden!AS139="x","A","")</f>
        <v/>
      </c>
      <c r="CP145" s="16" t="str">
        <f>IF(Wedstrijden!AT139="x","BB","")</f>
        <v/>
      </c>
      <c r="CQ145" s="16" t="str">
        <f>IF(Wedstrijden!AU139="x","B","")</f>
        <v/>
      </c>
      <c r="CR145" s="16" t="str">
        <f>IF(Wedstrijden!AV139="x","L","")</f>
        <v/>
      </c>
      <c r="CS145" s="16" t="str">
        <f>IF(Wedstrijden!AW139="x","M","")</f>
        <v/>
      </c>
      <c r="CT145" s="16" t="str">
        <f>IF(Wedstrijden!AX139="x","Z","")</f>
        <v/>
      </c>
      <c r="CU145" s="16" t="str">
        <f>IF(Wedstrijden!BB139="x","ZZ","")</f>
        <v/>
      </c>
      <c r="CV145" s="16" t="str">
        <f>IF(COUNTA(Wedstrijden!AI139:AP139)&lt;&gt;0,2,"")</f>
        <v/>
      </c>
      <c r="CW145" s="16" t="str">
        <f t="shared" si="15"/>
        <v/>
      </c>
      <c r="CX145" s="16" t="str">
        <f>IF(Wedstrijden!AI139="x","BB","")</f>
        <v/>
      </c>
      <c r="CY145" s="16" t="str">
        <f>IF(Wedstrijden!AJ139="x","B","")</f>
        <v/>
      </c>
      <c r="CZ145" s="16" t="str">
        <f>IF(Wedstrijden!AK139="x","L","")</f>
        <v/>
      </c>
      <c r="DA145" s="16" t="str">
        <f>IF(Wedstrijden!AL139="x","M","")</f>
        <v/>
      </c>
      <c r="DB145" s="16" t="str">
        <f>IF(Wedstrijden!AM139="x","Z","")</f>
        <v/>
      </c>
      <c r="DC145" s="16" t="str">
        <f>IF(Wedstrijden!AN139="x","ZZ","")</f>
        <v/>
      </c>
      <c r="DD145" s="16" t="str">
        <f>IF(Wedstrijden!AP139="x","1.40","")</f>
        <v/>
      </c>
      <c r="DE145" s="16" t="str">
        <f>IF(COUNTA(Wedstrijden!BC139:BE139)&lt;&gt;0,6,"")</f>
        <v/>
      </c>
      <c r="DF145" s="16" t="str">
        <f t="shared" si="16"/>
        <v/>
      </c>
      <c r="DG145" s="16" t="str">
        <f>IF(Wedstrijden!BC139="x","L","")</f>
        <v/>
      </c>
      <c r="DH145" s="16" t="str">
        <f>IF(Wedstrijden!BD139="x","M","")</f>
        <v/>
      </c>
      <c r="DI145" s="16" t="str">
        <f>IF(Wedstrijden!BE139="x","Z","")</f>
        <v/>
      </c>
      <c r="DJ145" s="16" t="str">
        <f>IF(Wedstrijden!BF139="x","Z","")</f>
        <v/>
      </c>
      <c r="DK145" s="16" t="str">
        <f>IF(COUNTA(Wedstrijden!BG139:BI139)&lt;&gt;0,6,"")</f>
        <v/>
      </c>
      <c r="DL145" s="16" t="str">
        <f t="shared" si="17"/>
        <v/>
      </c>
      <c r="DM145" s="16" t="str">
        <f>IF(Wedstrijden!BG139="x","L","")</f>
        <v/>
      </c>
      <c r="DN145" s="16" t="str">
        <f>IF(Wedstrijden!BH139="x","M","")</f>
        <v/>
      </c>
      <c r="DO145" s="16" t="str">
        <f>IF(Wedstrijden!BI139="x","Z","")</f>
        <v/>
      </c>
      <c r="DP145" s="16" t="str">
        <f>IF(Wedstrijden!BJ139="x","Z","")</f>
        <v/>
      </c>
    </row>
    <row r="146" spans="1:120" ht="14.4" x14ac:dyDescent="0.3">
      <c r="A146" s="18" t="str">
        <f>Wedstrijden!A140</f>
        <v>19-6-2025</v>
      </c>
      <c r="B146" s="16" t="str">
        <f>IFERROR(VLOOKUP(Wedstrijden!#REF!,#REF!,2,FALSE),"")</f>
        <v/>
      </c>
      <c r="C146" s="16" t="str">
        <f>Wedstrijden!E140</f>
        <v>KNHS Kring De Drie Stromen</v>
      </c>
      <c r="D146" s="16" t="str">
        <f>IFERROR(VLOOKUP(Wedstrijden!#REF!,#REF!,2,FALSE),"")</f>
        <v/>
      </c>
      <c r="E146" s="16" t="str">
        <f>IFERROR(VLOOKUP(Wedstrijden!#REF!,#REF!,5,FALSE),"")</f>
        <v/>
      </c>
      <c r="F146" s="16" t="e">
        <f>IF(Wedstrijden!#REF!&lt;&gt;"",Wedstrijden!#REF!,"")</f>
        <v>#REF!</v>
      </c>
      <c r="G146" s="16" t="e">
        <f>IF(Wedstrijden!#REF!="Indoor",1,0)</f>
        <v>#REF!</v>
      </c>
      <c r="H146" s="16" t="e">
        <f>Wedstrijden!#REF!</f>
        <v>#REF!</v>
      </c>
      <c r="I146" s="16" t="e">
        <f>IF(Wedstrijden!#REF!="Nee",0,IF(Wedstrijden!#REF!="Ja",1,""))</f>
        <v>#REF!</v>
      </c>
      <c r="J146" s="16" t="e">
        <f>IF(Wedstrijden!#REF!&lt;&gt;"",Wedstrijden!#REF!,"")</f>
        <v>#REF!</v>
      </c>
      <c r="BJ146" s="16">
        <f>IF(COUNTA(Wedstrijden!U140:AC140)&lt;&gt;0,1,"")</f>
        <v>1</v>
      </c>
      <c r="BK146" s="16">
        <f t="shared" si="12"/>
        <v>2</v>
      </c>
      <c r="BL146" s="16" t="e">
        <f>IF(Wedstrijden!#REF!="x","AA","")</f>
        <v>#REF!</v>
      </c>
      <c r="BM146" s="16" t="e">
        <f>IF(Wedstrijden!#REF!="x","A","")</f>
        <v>#REF!</v>
      </c>
      <c r="BN146" s="16" t="str">
        <f>IF(Wedstrijden!U140="x","B1","")</f>
        <v/>
      </c>
      <c r="BO146" s="16" t="e">
        <f>IF(Wedstrijden!#REF!="x","BB","")</f>
        <v>#REF!</v>
      </c>
      <c r="BP146" s="16" t="str">
        <f>IF(Wedstrijden!W140="x","B","")</f>
        <v/>
      </c>
      <c r="BQ146" s="16" t="str">
        <f>IF(Wedstrijden!X140="x","L1","")</f>
        <v/>
      </c>
      <c r="BR146" s="16" t="str">
        <f>IF(Wedstrijden!Y140="x","L2","")</f>
        <v/>
      </c>
      <c r="BS146" s="16" t="str">
        <f>IF(Wedstrijden!Z140="x","M1","")</f>
        <v/>
      </c>
      <c r="BT146" s="16" t="str">
        <f>IF(Wedstrijden!AA140="x","M2","")</f>
        <v/>
      </c>
      <c r="BU146" s="16" t="str">
        <f>IF(Wedstrijden!AB140="x","Z1","")</f>
        <v>Z1</v>
      </c>
      <c r="BV146" s="16" t="str">
        <f>IF(Wedstrijden!AC140="x","Z2","")</f>
        <v>Z2</v>
      </c>
      <c r="BW146" s="16">
        <f>IF(COUNTA(Wedstrijden!L140:T140)&lt;&gt;0,1,"")</f>
        <v>1</v>
      </c>
      <c r="BX146" s="16">
        <f t="shared" si="13"/>
        <v>1</v>
      </c>
      <c r="BY146" s="16" t="str">
        <f>IF(Wedstrijden!L140="x","BB","")</f>
        <v/>
      </c>
      <c r="BZ146" s="16" t="str">
        <f>IF(Wedstrijden!M140="x","B","")</f>
        <v/>
      </c>
      <c r="CA146" s="16" t="str">
        <f>IF(Wedstrijden!N140="x","L1","")</f>
        <v/>
      </c>
      <c r="CB146" s="16" t="str">
        <f>IF(Wedstrijden!O140="x","L2","")</f>
        <v/>
      </c>
      <c r="CC146" s="16" t="str">
        <f>IF(Wedstrijden!P140="x","M1","")</f>
        <v/>
      </c>
      <c r="CD146" s="16" t="str">
        <f>IF(Wedstrijden!Q140="x","M2","")</f>
        <v/>
      </c>
      <c r="CE146" s="16" t="str">
        <f>IF(Wedstrijden!R140="x","Z1","")</f>
        <v>Z1</v>
      </c>
      <c r="CF146" s="16" t="str">
        <f>IF(Wedstrijden!S140="x","Z2","")</f>
        <v>Z2</v>
      </c>
      <c r="CG146" s="16" t="str">
        <f>IF(Wedstrijden!T140="x","ZZL","")</f>
        <v>ZZL</v>
      </c>
      <c r="CL146" s="16" t="str">
        <f>IF(COUNTA(Wedstrijden!AR140:BB140)&lt;&gt;0,2,"")</f>
        <v/>
      </c>
      <c r="CM146" s="16" t="str">
        <f t="shared" si="14"/>
        <v/>
      </c>
      <c r="CN146" s="16" t="str">
        <f>IF(Wedstrijden!AR140="x","AA","")</f>
        <v/>
      </c>
      <c r="CO146" s="16" t="str">
        <f>IF(Wedstrijden!AS140="x","A","")</f>
        <v/>
      </c>
      <c r="CP146" s="16" t="str">
        <f>IF(Wedstrijden!AT140="x","BB","")</f>
        <v/>
      </c>
      <c r="CQ146" s="16" t="str">
        <f>IF(Wedstrijden!AU140="x","B","")</f>
        <v/>
      </c>
      <c r="CR146" s="16" t="str">
        <f>IF(Wedstrijden!AV140="x","L","")</f>
        <v/>
      </c>
      <c r="CS146" s="16" t="str">
        <f>IF(Wedstrijden!AW140="x","M","")</f>
        <v/>
      </c>
      <c r="CT146" s="16" t="str">
        <f>IF(Wedstrijden!AX140="x","Z","")</f>
        <v/>
      </c>
      <c r="CU146" s="16" t="str">
        <f>IF(Wedstrijden!BB140="x","ZZ","")</f>
        <v/>
      </c>
      <c r="CV146" s="16" t="str">
        <f>IF(COUNTA(Wedstrijden!AI140:AP140)&lt;&gt;0,2,"")</f>
        <v/>
      </c>
      <c r="CW146" s="16" t="str">
        <f t="shared" si="15"/>
        <v/>
      </c>
      <c r="CX146" s="16" t="str">
        <f>IF(Wedstrijden!AI140="x","BB","")</f>
        <v/>
      </c>
      <c r="CY146" s="16" t="str">
        <f>IF(Wedstrijden!AJ140="x","B","")</f>
        <v/>
      </c>
      <c r="CZ146" s="16" t="str">
        <f>IF(Wedstrijden!AK140="x","L","")</f>
        <v/>
      </c>
      <c r="DA146" s="16" t="str">
        <f>IF(Wedstrijden!AL140="x","M","")</f>
        <v/>
      </c>
      <c r="DB146" s="16" t="str">
        <f>IF(Wedstrijden!AM140="x","Z","")</f>
        <v/>
      </c>
      <c r="DC146" s="16" t="str">
        <f>IF(Wedstrijden!AN140="x","ZZ","")</f>
        <v/>
      </c>
      <c r="DD146" s="16" t="str">
        <f>IF(Wedstrijden!AP140="x","1.40","")</f>
        <v/>
      </c>
      <c r="DE146" s="16" t="str">
        <f>IF(COUNTA(Wedstrijden!BC140:BE140)&lt;&gt;0,6,"")</f>
        <v/>
      </c>
      <c r="DF146" s="16" t="str">
        <f t="shared" si="16"/>
        <v/>
      </c>
      <c r="DG146" s="16" t="str">
        <f>IF(Wedstrijden!BC140="x","L","")</f>
        <v/>
      </c>
      <c r="DH146" s="16" t="str">
        <f>IF(Wedstrijden!BD140="x","M","")</f>
        <v/>
      </c>
      <c r="DI146" s="16" t="str">
        <f>IF(Wedstrijden!BE140="x","Z","")</f>
        <v/>
      </c>
      <c r="DJ146" s="16" t="str">
        <f>IF(Wedstrijden!BF140="x","Z","")</f>
        <v/>
      </c>
      <c r="DK146" s="16" t="str">
        <f>IF(COUNTA(Wedstrijden!BG140:BI140)&lt;&gt;0,6,"")</f>
        <v/>
      </c>
      <c r="DL146" s="16" t="str">
        <f t="shared" si="17"/>
        <v/>
      </c>
      <c r="DM146" s="16" t="str">
        <f>IF(Wedstrijden!BG140="x","L","")</f>
        <v/>
      </c>
      <c r="DN146" s="16" t="str">
        <f>IF(Wedstrijden!BH140="x","M","")</f>
        <v/>
      </c>
      <c r="DO146" s="16" t="str">
        <f>IF(Wedstrijden!BI140="x","Z","")</f>
        <v/>
      </c>
      <c r="DP146" s="16" t="str">
        <f>IF(Wedstrijden!BJ140="x","Z","")</f>
        <v/>
      </c>
    </row>
    <row r="147" spans="1:120" ht="14.4" x14ac:dyDescent="0.3">
      <c r="A147" s="18" t="str">
        <f>Wedstrijden!A141</f>
        <v>19-6-2025</v>
      </c>
      <c r="B147" s="16" t="str">
        <f>IFERROR(VLOOKUP(Wedstrijden!#REF!,#REF!,2,FALSE),"")</f>
        <v/>
      </c>
      <c r="C147" s="16" t="str">
        <f>Wedstrijden!E141</f>
        <v>KNHS Kring De Drie Stromen</v>
      </c>
      <c r="D147" s="16" t="str">
        <f>IFERROR(VLOOKUP(Wedstrijden!#REF!,#REF!,2,FALSE),"")</f>
        <v/>
      </c>
      <c r="E147" s="16" t="str">
        <f>IFERROR(VLOOKUP(Wedstrijden!#REF!,#REF!,5,FALSE),"")</f>
        <v/>
      </c>
      <c r="F147" s="16" t="e">
        <f>IF(Wedstrijden!#REF!&lt;&gt;"",Wedstrijden!#REF!,"")</f>
        <v>#REF!</v>
      </c>
      <c r="G147" s="16" t="e">
        <f>IF(Wedstrijden!#REF!="Indoor",1,0)</f>
        <v>#REF!</v>
      </c>
      <c r="H147" s="16" t="e">
        <f>Wedstrijden!#REF!</f>
        <v>#REF!</v>
      </c>
      <c r="I147" s="16" t="e">
        <f>IF(Wedstrijden!#REF!="Nee",0,IF(Wedstrijden!#REF!="Ja",1,""))</f>
        <v>#REF!</v>
      </c>
      <c r="J147" s="16" t="e">
        <f>IF(Wedstrijden!#REF!&lt;&gt;"",Wedstrijden!#REF!,"")</f>
        <v>#REF!</v>
      </c>
      <c r="BJ147" s="16" t="str">
        <f>IF(COUNTA(Wedstrijden!U141:AC141)&lt;&gt;0,1,"")</f>
        <v/>
      </c>
      <c r="BK147" s="16" t="str">
        <f t="shared" si="12"/>
        <v/>
      </c>
      <c r="BL147" s="16" t="e">
        <f>IF(Wedstrijden!#REF!="x","AA","")</f>
        <v>#REF!</v>
      </c>
      <c r="BM147" s="16" t="e">
        <f>IF(Wedstrijden!#REF!="x","A","")</f>
        <v>#REF!</v>
      </c>
      <c r="BN147" s="16" t="str">
        <f>IF(Wedstrijden!U141="x","B1","")</f>
        <v/>
      </c>
      <c r="BO147" s="16" t="e">
        <f>IF(Wedstrijden!#REF!="x","BB","")</f>
        <v>#REF!</v>
      </c>
      <c r="BP147" s="16" t="str">
        <f>IF(Wedstrijden!W141="x","B","")</f>
        <v/>
      </c>
      <c r="BQ147" s="16" t="str">
        <f>IF(Wedstrijden!X141="x","L1","")</f>
        <v/>
      </c>
      <c r="BR147" s="16" t="str">
        <f>IF(Wedstrijden!Y141="x","L2","")</f>
        <v/>
      </c>
      <c r="BS147" s="16" t="str">
        <f>IF(Wedstrijden!Z141="x","M1","")</f>
        <v/>
      </c>
      <c r="BT147" s="16" t="str">
        <f>IF(Wedstrijden!AA141="x","M2","")</f>
        <v/>
      </c>
      <c r="BU147" s="16" t="str">
        <f>IF(Wedstrijden!AB141="x","Z1","")</f>
        <v/>
      </c>
      <c r="BV147" s="16" t="str">
        <f>IF(Wedstrijden!AC141="x","Z2","")</f>
        <v/>
      </c>
      <c r="BW147" s="16">
        <f>IF(COUNTA(Wedstrijden!L141:T141)&lt;&gt;0,1,"")</f>
        <v>1</v>
      </c>
      <c r="BX147" s="16">
        <f t="shared" si="13"/>
        <v>1</v>
      </c>
      <c r="BY147" s="16" t="str">
        <f>IF(Wedstrijden!L141="x","BB","")</f>
        <v/>
      </c>
      <c r="BZ147" s="16" t="str">
        <f>IF(Wedstrijden!M141="x","B","")</f>
        <v/>
      </c>
      <c r="CA147" s="16" t="str">
        <f>IF(Wedstrijden!N141="x","L1","")</f>
        <v>L1</v>
      </c>
      <c r="CB147" s="16" t="str">
        <f>IF(Wedstrijden!O141="x","L2","")</f>
        <v>L2</v>
      </c>
      <c r="CC147" s="16" t="str">
        <f>IF(Wedstrijden!P141="x","M1","")</f>
        <v/>
      </c>
      <c r="CD147" s="16" t="str">
        <f>IF(Wedstrijden!Q141="x","M2","")</f>
        <v/>
      </c>
      <c r="CE147" s="16" t="str">
        <f>IF(Wedstrijden!R141="x","Z1","")</f>
        <v/>
      </c>
      <c r="CF147" s="16" t="str">
        <f>IF(Wedstrijden!S141="x","Z2","")</f>
        <v/>
      </c>
      <c r="CG147" s="16" t="str">
        <f>IF(Wedstrijden!T141="x","ZZL","")</f>
        <v/>
      </c>
      <c r="CL147" s="16" t="str">
        <f>IF(COUNTA(Wedstrijden!AR141:BB141)&lt;&gt;0,2,"")</f>
        <v/>
      </c>
      <c r="CM147" s="16" t="str">
        <f t="shared" si="14"/>
        <v/>
      </c>
      <c r="CN147" s="16" t="str">
        <f>IF(Wedstrijden!AR141="x","AA","")</f>
        <v/>
      </c>
      <c r="CO147" s="16" t="str">
        <f>IF(Wedstrijden!AS141="x","A","")</f>
        <v/>
      </c>
      <c r="CP147" s="16" t="str">
        <f>IF(Wedstrijden!AT141="x","BB","")</f>
        <v/>
      </c>
      <c r="CQ147" s="16" t="str">
        <f>IF(Wedstrijden!AU141="x","B","")</f>
        <v/>
      </c>
      <c r="CR147" s="16" t="str">
        <f>IF(Wedstrijden!AV141="x","L","")</f>
        <v/>
      </c>
      <c r="CS147" s="16" t="str">
        <f>IF(Wedstrijden!AW141="x","M","")</f>
        <v/>
      </c>
      <c r="CT147" s="16" t="str">
        <f>IF(Wedstrijden!AX141="x","Z","")</f>
        <v/>
      </c>
      <c r="CU147" s="16" t="str">
        <f>IF(Wedstrijden!BB141="x","ZZ","")</f>
        <v/>
      </c>
      <c r="CV147" s="16" t="str">
        <f>IF(COUNTA(Wedstrijden!AI141:AP141)&lt;&gt;0,2,"")</f>
        <v/>
      </c>
      <c r="CW147" s="16" t="str">
        <f t="shared" si="15"/>
        <v/>
      </c>
      <c r="CX147" s="16" t="str">
        <f>IF(Wedstrijden!AI141="x","BB","")</f>
        <v/>
      </c>
      <c r="CY147" s="16" t="str">
        <f>IF(Wedstrijden!AJ141="x","B","")</f>
        <v/>
      </c>
      <c r="CZ147" s="16" t="str">
        <f>IF(Wedstrijden!AK141="x","L","")</f>
        <v/>
      </c>
      <c r="DA147" s="16" t="str">
        <f>IF(Wedstrijden!AL141="x","M","")</f>
        <v/>
      </c>
      <c r="DB147" s="16" t="str">
        <f>IF(Wedstrijden!AM141="x","Z","")</f>
        <v/>
      </c>
      <c r="DC147" s="16" t="str">
        <f>IF(Wedstrijden!AN141="x","ZZ","")</f>
        <v/>
      </c>
      <c r="DD147" s="16" t="str">
        <f>IF(Wedstrijden!AP141="x","1.40","")</f>
        <v/>
      </c>
      <c r="DE147" s="16" t="str">
        <f>IF(COUNTA(Wedstrijden!BC141:BE141)&lt;&gt;0,6,"")</f>
        <v/>
      </c>
      <c r="DF147" s="16" t="str">
        <f t="shared" si="16"/>
        <v/>
      </c>
      <c r="DG147" s="16" t="str">
        <f>IF(Wedstrijden!BC141="x","L","")</f>
        <v/>
      </c>
      <c r="DH147" s="16" t="str">
        <f>IF(Wedstrijden!BD141="x","M","")</f>
        <v/>
      </c>
      <c r="DI147" s="16" t="str">
        <f>IF(Wedstrijden!BE141="x","Z","")</f>
        <v/>
      </c>
      <c r="DJ147" s="16" t="str">
        <f>IF(Wedstrijden!BF141="x","Z","")</f>
        <v/>
      </c>
      <c r="DK147" s="16" t="str">
        <f>IF(COUNTA(Wedstrijden!BG141:BI141)&lt;&gt;0,6,"")</f>
        <v/>
      </c>
      <c r="DL147" s="16" t="str">
        <f t="shared" si="17"/>
        <v/>
      </c>
      <c r="DM147" s="16" t="str">
        <f>IF(Wedstrijden!BG141="x","L","")</f>
        <v/>
      </c>
      <c r="DN147" s="16" t="str">
        <f>IF(Wedstrijden!BH141="x","M","")</f>
        <v/>
      </c>
      <c r="DO147" s="16" t="str">
        <f>IF(Wedstrijden!BI141="x","Z","")</f>
        <v/>
      </c>
      <c r="DP147" s="16" t="str">
        <f>IF(Wedstrijden!BJ141="x","Z","")</f>
        <v/>
      </c>
    </row>
    <row r="148" spans="1:120" ht="14.4" x14ac:dyDescent="0.3">
      <c r="A148" s="18" t="str">
        <f>Wedstrijden!A142</f>
        <v>20-6-2025</v>
      </c>
      <c r="B148" s="16" t="str">
        <f>IFERROR(VLOOKUP(Wedstrijden!#REF!,#REF!,2,FALSE),"")</f>
        <v/>
      </c>
      <c r="C148" s="16" t="str">
        <f>Wedstrijden!E142</f>
        <v>KNHS Kring De Drie Stromen</v>
      </c>
      <c r="D148" s="16" t="str">
        <f>IFERROR(VLOOKUP(Wedstrijden!#REF!,#REF!,2,FALSE),"")</f>
        <v/>
      </c>
      <c r="E148" s="16" t="str">
        <f>IFERROR(VLOOKUP(Wedstrijden!#REF!,#REF!,5,FALSE),"")</f>
        <v/>
      </c>
      <c r="F148" s="16" t="e">
        <f>IF(Wedstrijden!#REF!&lt;&gt;"",Wedstrijden!#REF!,"")</f>
        <v>#REF!</v>
      </c>
      <c r="G148" s="16" t="e">
        <f>IF(Wedstrijden!#REF!="Indoor",1,0)</f>
        <v>#REF!</v>
      </c>
      <c r="H148" s="16" t="e">
        <f>Wedstrijden!#REF!</f>
        <v>#REF!</v>
      </c>
      <c r="I148" s="16" t="e">
        <f>IF(Wedstrijden!#REF!="Nee",0,IF(Wedstrijden!#REF!="Ja",1,""))</f>
        <v>#REF!</v>
      </c>
      <c r="J148" s="16" t="e">
        <f>IF(Wedstrijden!#REF!&lt;&gt;"",Wedstrijden!#REF!,"")</f>
        <v>#REF!</v>
      </c>
      <c r="BJ148" s="16">
        <f>IF(COUNTA(Wedstrijden!U142:AC142)&lt;&gt;0,1,"")</f>
        <v>1</v>
      </c>
      <c r="BK148" s="16">
        <f t="shared" si="12"/>
        <v>2</v>
      </c>
      <c r="BL148" s="16" t="e">
        <f>IF(Wedstrijden!#REF!="x","AA","")</f>
        <v>#REF!</v>
      </c>
      <c r="BM148" s="16" t="e">
        <f>IF(Wedstrijden!#REF!="x","A","")</f>
        <v>#REF!</v>
      </c>
      <c r="BN148" s="16" t="str">
        <f>IF(Wedstrijden!U142="x","B1","")</f>
        <v/>
      </c>
      <c r="BO148" s="16" t="e">
        <f>IF(Wedstrijden!#REF!="x","BB","")</f>
        <v>#REF!</v>
      </c>
      <c r="BP148" s="16" t="str">
        <f>IF(Wedstrijden!W142="x","B","")</f>
        <v>B</v>
      </c>
      <c r="BQ148" s="16" t="str">
        <f>IF(Wedstrijden!X142="x","L1","")</f>
        <v>L1</v>
      </c>
      <c r="BR148" s="16" t="str">
        <f>IF(Wedstrijden!Y142="x","L2","")</f>
        <v>L2</v>
      </c>
      <c r="BS148" s="16" t="str">
        <f>IF(Wedstrijden!Z142="x","M1","")</f>
        <v>M1</v>
      </c>
      <c r="BT148" s="16" t="str">
        <f>IF(Wedstrijden!AA142="x","M2","")</f>
        <v>M2</v>
      </c>
      <c r="BU148" s="16" t="str">
        <f>IF(Wedstrijden!AB142="x","Z1","")</f>
        <v/>
      </c>
      <c r="BV148" s="16" t="str">
        <f>IF(Wedstrijden!AC142="x","Z2","")</f>
        <v/>
      </c>
      <c r="BW148" s="16">
        <f>IF(COUNTA(Wedstrijden!L142:T142)&lt;&gt;0,1,"")</f>
        <v>1</v>
      </c>
      <c r="BX148" s="16">
        <f t="shared" si="13"/>
        <v>1</v>
      </c>
      <c r="BY148" s="16" t="str">
        <f>IF(Wedstrijden!L142="x","BB","")</f>
        <v/>
      </c>
      <c r="BZ148" s="16" t="str">
        <f>IF(Wedstrijden!M142="x","B","")</f>
        <v>B</v>
      </c>
      <c r="CA148" s="16" t="str">
        <f>IF(Wedstrijden!N142="x","L1","")</f>
        <v>L1</v>
      </c>
      <c r="CB148" s="16" t="str">
        <f>IF(Wedstrijden!O142="x","L2","")</f>
        <v>L2</v>
      </c>
      <c r="CC148" s="16" t="str">
        <f>IF(Wedstrijden!P142="x","M1","")</f>
        <v>M1</v>
      </c>
      <c r="CD148" s="16" t="str">
        <f>IF(Wedstrijden!Q142="x","M2","")</f>
        <v>M2</v>
      </c>
      <c r="CE148" s="16" t="str">
        <f>IF(Wedstrijden!R142="x","Z1","")</f>
        <v/>
      </c>
      <c r="CF148" s="16" t="str">
        <f>IF(Wedstrijden!S142="x","Z2","")</f>
        <v/>
      </c>
      <c r="CG148" s="16" t="str">
        <f>IF(Wedstrijden!T142="x","ZZL","")</f>
        <v/>
      </c>
      <c r="CL148" s="16" t="str">
        <f>IF(COUNTA(Wedstrijden!AR142:BB142)&lt;&gt;0,2,"")</f>
        <v/>
      </c>
      <c r="CM148" s="16" t="str">
        <f t="shared" si="14"/>
        <v/>
      </c>
      <c r="CN148" s="16" t="str">
        <f>IF(Wedstrijden!AR142="x","AA","")</f>
        <v/>
      </c>
      <c r="CO148" s="16" t="str">
        <f>IF(Wedstrijden!AS142="x","A","")</f>
        <v/>
      </c>
      <c r="CP148" s="16" t="str">
        <f>IF(Wedstrijden!AT142="x","BB","")</f>
        <v/>
      </c>
      <c r="CQ148" s="16" t="str">
        <f>IF(Wedstrijden!AU142="x","B","")</f>
        <v/>
      </c>
      <c r="CR148" s="16" t="str">
        <f>IF(Wedstrijden!AV142="x","L","")</f>
        <v/>
      </c>
      <c r="CS148" s="16" t="str">
        <f>IF(Wedstrijden!AW142="x","M","")</f>
        <v/>
      </c>
      <c r="CT148" s="16" t="str">
        <f>IF(Wedstrijden!AX142="x","Z","")</f>
        <v/>
      </c>
      <c r="CU148" s="16" t="str">
        <f>IF(Wedstrijden!BB142="x","ZZ","")</f>
        <v/>
      </c>
      <c r="CV148" s="16" t="str">
        <f>IF(COUNTA(Wedstrijden!AI142:AP142)&lt;&gt;0,2,"")</f>
        <v/>
      </c>
      <c r="CW148" s="16" t="str">
        <f t="shared" si="15"/>
        <v/>
      </c>
      <c r="CX148" s="16" t="str">
        <f>IF(Wedstrijden!AI142="x","BB","")</f>
        <v/>
      </c>
      <c r="CY148" s="16" t="str">
        <f>IF(Wedstrijden!AJ142="x","B","")</f>
        <v/>
      </c>
      <c r="CZ148" s="16" t="str">
        <f>IF(Wedstrijden!AK142="x","L","")</f>
        <v/>
      </c>
      <c r="DA148" s="16" t="str">
        <f>IF(Wedstrijden!AL142="x","M","")</f>
        <v/>
      </c>
      <c r="DB148" s="16" t="str">
        <f>IF(Wedstrijden!AM142="x","Z","")</f>
        <v/>
      </c>
      <c r="DC148" s="16" t="str">
        <f>IF(Wedstrijden!AN142="x","ZZ","")</f>
        <v/>
      </c>
      <c r="DD148" s="16" t="str">
        <f>IF(Wedstrijden!AP142="x","1.40","")</f>
        <v/>
      </c>
      <c r="DE148" s="16" t="str">
        <f>IF(COUNTA(Wedstrijden!BC142:BE142)&lt;&gt;0,6,"")</f>
        <v/>
      </c>
      <c r="DF148" s="16" t="str">
        <f t="shared" si="16"/>
        <v/>
      </c>
      <c r="DG148" s="16" t="str">
        <f>IF(Wedstrijden!BC142="x","L","")</f>
        <v/>
      </c>
      <c r="DH148" s="16" t="str">
        <f>IF(Wedstrijden!BD142="x","M","")</f>
        <v/>
      </c>
      <c r="DI148" s="16" t="str">
        <f>IF(Wedstrijden!BE142="x","Z","")</f>
        <v/>
      </c>
      <c r="DJ148" s="16" t="str">
        <f>IF(Wedstrijden!BF142="x","Z","")</f>
        <v/>
      </c>
      <c r="DK148" s="16" t="str">
        <f>IF(COUNTA(Wedstrijden!BG142:BI142)&lt;&gt;0,6,"")</f>
        <v/>
      </c>
      <c r="DL148" s="16" t="str">
        <f t="shared" si="17"/>
        <v/>
      </c>
      <c r="DM148" s="16" t="str">
        <f>IF(Wedstrijden!BG142="x","L","")</f>
        <v/>
      </c>
      <c r="DN148" s="16" t="str">
        <f>IF(Wedstrijden!BH142="x","M","")</f>
        <v/>
      </c>
      <c r="DO148" s="16" t="str">
        <f>IF(Wedstrijden!BI142="x","Z","")</f>
        <v/>
      </c>
      <c r="DP148" s="16" t="str">
        <f>IF(Wedstrijden!BJ142="x","Z","")</f>
        <v/>
      </c>
    </row>
    <row r="149" spans="1:120" ht="14.4" x14ac:dyDescent="0.3">
      <c r="A149" s="18" t="str">
        <f>Wedstrijden!A143</f>
        <v>20-6-2025</v>
      </c>
      <c r="B149" s="16" t="str">
        <f>IFERROR(VLOOKUP(Wedstrijden!#REF!,#REF!,2,FALSE),"")</f>
        <v/>
      </c>
      <c r="C149" s="16" t="str">
        <f>Wedstrijden!E143</f>
        <v>KNHS Kring De Drie Stromen</v>
      </c>
      <c r="D149" s="16" t="str">
        <f>IFERROR(VLOOKUP(Wedstrijden!#REF!,#REF!,2,FALSE),"")</f>
        <v/>
      </c>
      <c r="E149" s="16" t="str">
        <f>IFERROR(VLOOKUP(Wedstrijden!#REF!,#REF!,5,FALSE),"")</f>
        <v/>
      </c>
      <c r="F149" s="16" t="e">
        <f>IF(Wedstrijden!#REF!&lt;&gt;"",Wedstrijden!#REF!,"")</f>
        <v>#REF!</v>
      </c>
      <c r="G149" s="16" t="e">
        <f>IF(Wedstrijden!#REF!="Indoor",1,0)</f>
        <v>#REF!</v>
      </c>
      <c r="H149" s="16" t="e">
        <f>Wedstrijden!#REF!</f>
        <v>#REF!</v>
      </c>
      <c r="I149" s="16" t="e">
        <f>IF(Wedstrijden!#REF!="Nee",0,IF(Wedstrijden!#REF!="Ja",1,""))</f>
        <v>#REF!</v>
      </c>
      <c r="J149" s="16" t="e">
        <f>IF(Wedstrijden!#REF!&lt;&gt;"",Wedstrijden!#REF!,"")</f>
        <v>#REF!</v>
      </c>
      <c r="BJ149" s="16" t="str">
        <f>IF(COUNTA(Wedstrijden!U143:AC143)&lt;&gt;0,1,"")</f>
        <v/>
      </c>
      <c r="BK149" s="16" t="str">
        <f t="shared" si="12"/>
        <v/>
      </c>
      <c r="BL149" s="16" t="e">
        <f>IF(Wedstrijden!#REF!="x","AA","")</f>
        <v>#REF!</v>
      </c>
      <c r="BM149" s="16" t="e">
        <f>IF(Wedstrijden!#REF!="x","A","")</f>
        <v>#REF!</v>
      </c>
      <c r="BN149" s="16" t="str">
        <f>IF(Wedstrijden!U143="x","B1","")</f>
        <v/>
      </c>
      <c r="BO149" s="16" t="e">
        <f>IF(Wedstrijden!#REF!="x","BB","")</f>
        <v>#REF!</v>
      </c>
      <c r="BP149" s="16" t="str">
        <f>IF(Wedstrijden!W143="x","B","")</f>
        <v/>
      </c>
      <c r="BQ149" s="16" t="str">
        <f>IF(Wedstrijden!X143="x","L1","")</f>
        <v/>
      </c>
      <c r="BR149" s="16" t="str">
        <f>IF(Wedstrijden!Y143="x","L2","")</f>
        <v/>
      </c>
      <c r="BS149" s="16" t="str">
        <f>IF(Wedstrijden!Z143="x","M1","")</f>
        <v/>
      </c>
      <c r="BT149" s="16" t="str">
        <f>IF(Wedstrijden!AA143="x","M2","")</f>
        <v/>
      </c>
      <c r="BU149" s="16" t="str">
        <f>IF(Wedstrijden!AB143="x","Z1","")</f>
        <v/>
      </c>
      <c r="BV149" s="16" t="str">
        <f>IF(Wedstrijden!AC143="x","Z2","")</f>
        <v/>
      </c>
      <c r="BW149" s="16">
        <f>IF(COUNTA(Wedstrijden!L143:T143)&lt;&gt;0,1,"")</f>
        <v>1</v>
      </c>
      <c r="BX149" s="16">
        <f t="shared" si="13"/>
        <v>1</v>
      </c>
      <c r="BY149" s="16" t="str">
        <f>IF(Wedstrijden!L143="x","BB","")</f>
        <v/>
      </c>
      <c r="BZ149" s="16" t="str">
        <f>IF(Wedstrijden!M143="x","B","")</f>
        <v>B</v>
      </c>
      <c r="CA149" s="16" t="str">
        <f>IF(Wedstrijden!N143="x","L1","")</f>
        <v>L1</v>
      </c>
      <c r="CB149" s="16" t="str">
        <f>IF(Wedstrijden!O143="x","L2","")</f>
        <v>L2</v>
      </c>
      <c r="CC149" s="16" t="str">
        <f>IF(Wedstrijden!P143="x","M1","")</f>
        <v/>
      </c>
      <c r="CD149" s="16" t="str">
        <f>IF(Wedstrijden!Q143="x","M2","")</f>
        <v/>
      </c>
      <c r="CE149" s="16" t="str">
        <f>IF(Wedstrijden!R143="x","Z1","")</f>
        <v/>
      </c>
      <c r="CF149" s="16" t="str">
        <f>IF(Wedstrijden!S143="x","Z2","")</f>
        <v/>
      </c>
      <c r="CG149" s="16" t="str">
        <f>IF(Wedstrijden!T143="x","ZZL","")</f>
        <v/>
      </c>
      <c r="CL149" s="16" t="str">
        <f>IF(COUNTA(Wedstrijden!AR143:BB143)&lt;&gt;0,2,"")</f>
        <v/>
      </c>
      <c r="CM149" s="16" t="str">
        <f t="shared" si="14"/>
        <v/>
      </c>
      <c r="CN149" s="16" t="str">
        <f>IF(Wedstrijden!AR143="x","AA","")</f>
        <v/>
      </c>
      <c r="CO149" s="16" t="str">
        <f>IF(Wedstrijden!AS143="x","A","")</f>
        <v/>
      </c>
      <c r="CP149" s="16" t="str">
        <f>IF(Wedstrijden!AT143="x","BB","")</f>
        <v/>
      </c>
      <c r="CQ149" s="16" t="str">
        <f>IF(Wedstrijden!AU143="x","B","")</f>
        <v/>
      </c>
      <c r="CR149" s="16" t="str">
        <f>IF(Wedstrijden!AV143="x","L","")</f>
        <v/>
      </c>
      <c r="CS149" s="16" t="str">
        <f>IF(Wedstrijden!AW143="x","M","")</f>
        <v/>
      </c>
      <c r="CT149" s="16" t="str">
        <f>IF(Wedstrijden!AX143="x","Z","")</f>
        <v/>
      </c>
      <c r="CU149" s="16" t="str">
        <f>IF(Wedstrijden!BB143="x","ZZ","")</f>
        <v/>
      </c>
      <c r="CV149" s="16" t="str">
        <f>IF(COUNTA(Wedstrijden!AI143:AP143)&lt;&gt;0,2,"")</f>
        <v/>
      </c>
      <c r="CW149" s="16" t="str">
        <f t="shared" si="15"/>
        <v/>
      </c>
      <c r="CX149" s="16" t="str">
        <f>IF(Wedstrijden!AI143="x","BB","")</f>
        <v/>
      </c>
      <c r="CY149" s="16" t="str">
        <f>IF(Wedstrijden!AJ143="x","B","")</f>
        <v/>
      </c>
      <c r="CZ149" s="16" t="str">
        <f>IF(Wedstrijden!AK143="x","L","")</f>
        <v/>
      </c>
      <c r="DA149" s="16" t="str">
        <f>IF(Wedstrijden!AL143="x","M","")</f>
        <v/>
      </c>
      <c r="DB149" s="16" t="str">
        <f>IF(Wedstrijden!AM143="x","Z","")</f>
        <v/>
      </c>
      <c r="DC149" s="16" t="str">
        <f>IF(Wedstrijden!AN143="x","ZZ","")</f>
        <v/>
      </c>
      <c r="DD149" s="16" t="str">
        <f>IF(Wedstrijden!AP143="x","1.40","")</f>
        <v/>
      </c>
      <c r="DE149" s="16" t="str">
        <f>IF(COUNTA(Wedstrijden!BC143:BE143)&lt;&gt;0,6,"")</f>
        <v/>
      </c>
      <c r="DF149" s="16" t="str">
        <f t="shared" si="16"/>
        <v/>
      </c>
      <c r="DG149" s="16" t="str">
        <f>IF(Wedstrijden!BC143="x","L","")</f>
        <v/>
      </c>
      <c r="DH149" s="16" t="str">
        <f>IF(Wedstrijden!BD143="x","M","")</f>
        <v/>
      </c>
      <c r="DI149" s="16" t="str">
        <f>IF(Wedstrijden!BE143="x","Z","")</f>
        <v/>
      </c>
      <c r="DJ149" s="16" t="str">
        <f>IF(Wedstrijden!BF143="x","Z","")</f>
        <v/>
      </c>
      <c r="DK149" s="16" t="str">
        <f>IF(COUNTA(Wedstrijden!BG143:BI143)&lt;&gt;0,6,"")</f>
        <v/>
      </c>
      <c r="DL149" s="16" t="str">
        <f t="shared" si="17"/>
        <v/>
      </c>
      <c r="DM149" s="16" t="str">
        <f>IF(Wedstrijden!BG143="x","L","")</f>
        <v/>
      </c>
      <c r="DN149" s="16" t="str">
        <f>IF(Wedstrijden!BH143="x","M","")</f>
        <v/>
      </c>
      <c r="DO149" s="16" t="str">
        <f>IF(Wedstrijden!BI143="x","Z","")</f>
        <v/>
      </c>
      <c r="DP149" s="16" t="str">
        <f>IF(Wedstrijden!BJ143="x","Z","")</f>
        <v/>
      </c>
    </row>
    <row r="150" spans="1:120" ht="14.4" x14ac:dyDescent="0.3">
      <c r="A150" s="18" t="str">
        <f>Wedstrijden!A144</f>
        <v>21-6-2025</v>
      </c>
      <c r="B150" s="16" t="str">
        <f>IFERROR(VLOOKUP(Wedstrijden!#REF!,#REF!,2,FALSE),"")</f>
        <v/>
      </c>
      <c r="C150" s="16" t="str">
        <f>Wedstrijden!E144</f>
        <v>KNHS Kring Noord Oost Friesland</v>
      </c>
      <c r="D150" s="16" t="str">
        <f>IFERROR(VLOOKUP(Wedstrijden!#REF!,#REF!,2,FALSE),"")</f>
        <v/>
      </c>
      <c r="E150" s="16" t="str">
        <f>IFERROR(VLOOKUP(Wedstrijden!#REF!,#REF!,5,FALSE),"")</f>
        <v/>
      </c>
      <c r="F150" s="16" t="e">
        <f>IF(Wedstrijden!#REF!&lt;&gt;"",Wedstrijden!#REF!,"")</f>
        <v>#REF!</v>
      </c>
      <c r="G150" s="16" t="e">
        <f>IF(Wedstrijden!#REF!="Indoor",1,0)</f>
        <v>#REF!</v>
      </c>
      <c r="H150" s="16" t="e">
        <f>Wedstrijden!#REF!</f>
        <v>#REF!</v>
      </c>
      <c r="I150" s="16" t="e">
        <f>IF(Wedstrijden!#REF!="Nee",0,IF(Wedstrijden!#REF!="Ja",1,""))</f>
        <v>#REF!</v>
      </c>
      <c r="J150" s="16" t="e">
        <f>IF(Wedstrijden!#REF!&lt;&gt;"",Wedstrijden!#REF!,"")</f>
        <v>#REF!</v>
      </c>
      <c r="BJ150" s="16">
        <f>IF(COUNTA(Wedstrijden!U144:AC144)&lt;&gt;0,1,"")</f>
        <v>1</v>
      </c>
      <c r="BK150" s="16">
        <f t="shared" si="12"/>
        <v>2</v>
      </c>
      <c r="BL150" s="16" t="e">
        <f>IF(Wedstrijden!#REF!="x","AA","")</f>
        <v>#REF!</v>
      </c>
      <c r="BM150" s="16" t="e">
        <f>IF(Wedstrijden!#REF!="x","A","")</f>
        <v>#REF!</v>
      </c>
      <c r="BN150" s="16" t="str">
        <f>IF(Wedstrijden!U144="x","B1","")</f>
        <v/>
      </c>
      <c r="BO150" s="16" t="e">
        <f>IF(Wedstrijden!#REF!="x","BB","")</f>
        <v>#REF!</v>
      </c>
      <c r="BP150" s="16" t="str">
        <f>IF(Wedstrijden!W144="x","B","")</f>
        <v>B</v>
      </c>
      <c r="BQ150" s="16" t="str">
        <f>IF(Wedstrijden!X144="x","L1","")</f>
        <v>L1</v>
      </c>
      <c r="BR150" s="16" t="str">
        <f>IF(Wedstrijden!Y144="x","L2","")</f>
        <v>L2</v>
      </c>
      <c r="BS150" s="16" t="str">
        <f>IF(Wedstrijden!Z144="x","M1","")</f>
        <v>M1</v>
      </c>
      <c r="BT150" s="16" t="str">
        <f>IF(Wedstrijden!AA144="x","M2","")</f>
        <v>M2</v>
      </c>
      <c r="BU150" s="16" t="str">
        <f>IF(Wedstrijden!AB144="x","Z1","")</f>
        <v>Z1</v>
      </c>
      <c r="BV150" s="16" t="str">
        <f>IF(Wedstrijden!AC144="x","Z2","")</f>
        <v>Z2</v>
      </c>
      <c r="BW150" s="16">
        <f>IF(COUNTA(Wedstrijden!L144:T144)&lt;&gt;0,1,"")</f>
        <v>1</v>
      </c>
      <c r="BX150" s="16">
        <f t="shared" si="13"/>
        <v>1</v>
      </c>
      <c r="BY150" s="16" t="str">
        <f>IF(Wedstrijden!L144="x","BB","")</f>
        <v>BB</v>
      </c>
      <c r="BZ150" s="16" t="str">
        <f>IF(Wedstrijden!M144="x","B","")</f>
        <v>B</v>
      </c>
      <c r="CA150" s="16" t="str">
        <f>IF(Wedstrijden!N144="x","L1","")</f>
        <v>L1</v>
      </c>
      <c r="CB150" s="16" t="str">
        <f>IF(Wedstrijden!O144="x","L2","")</f>
        <v>L2</v>
      </c>
      <c r="CC150" s="16" t="str">
        <f>IF(Wedstrijden!P144="x","M1","")</f>
        <v>M1</v>
      </c>
      <c r="CD150" s="16" t="str">
        <f>IF(Wedstrijden!Q144="x","M2","")</f>
        <v>M2</v>
      </c>
      <c r="CE150" s="16" t="str">
        <f>IF(Wedstrijden!R144="x","Z1","")</f>
        <v>Z1</v>
      </c>
      <c r="CF150" s="16" t="str">
        <f>IF(Wedstrijden!S144="x","Z2","")</f>
        <v>Z2</v>
      </c>
      <c r="CG150" s="16" t="str">
        <f>IF(Wedstrijden!T144="x","ZZL","")</f>
        <v>ZZL</v>
      </c>
      <c r="CL150" s="16" t="str">
        <f>IF(COUNTA(Wedstrijden!AR144:BB144)&lt;&gt;0,2,"")</f>
        <v/>
      </c>
      <c r="CM150" s="16" t="str">
        <f t="shared" si="14"/>
        <v/>
      </c>
      <c r="CN150" s="16" t="str">
        <f>IF(Wedstrijden!AR144="x","AA","")</f>
        <v/>
      </c>
      <c r="CO150" s="16" t="str">
        <f>IF(Wedstrijden!AS144="x","A","")</f>
        <v/>
      </c>
      <c r="CP150" s="16" t="str">
        <f>IF(Wedstrijden!AT144="x","BB","")</f>
        <v/>
      </c>
      <c r="CQ150" s="16" t="str">
        <f>IF(Wedstrijden!AU144="x","B","")</f>
        <v/>
      </c>
      <c r="CR150" s="16" t="str">
        <f>IF(Wedstrijden!AV144="x","L","")</f>
        <v/>
      </c>
      <c r="CS150" s="16" t="str">
        <f>IF(Wedstrijden!AW144="x","M","")</f>
        <v/>
      </c>
      <c r="CT150" s="16" t="str">
        <f>IF(Wedstrijden!AX144="x","Z","")</f>
        <v/>
      </c>
      <c r="CU150" s="16" t="str">
        <f>IF(Wedstrijden!BB144="x","ZZ","")</f>
        <v/>
      </c>
      <c r="CV150" s="16" t="str">
        <f>IF(COUNTA(Wedstrijden!AI144:AP144)&lt;&gt;0,2,"")</f>
        <v/>
      </c>
      <c r="CW150" s="16" t="str">
        <f t="shared" si="15"/>
        <v/>
      </c>
      <c r="CX150" s="16" t="str">
        <f>IF(Wedstrijden!AI144="x","BB","")</f>
        <v/>
      </c>
      <c r="CY150" s="16" t="str">
        <f>IF(Wedstrijden!AJ144="x","B","")</f>
        <v/>
      </c>
      <c r="CZ150" s="16" t="str">
        <f>IF(Wedstrijden!AK144="x","L","")</f>
        <v/>
      </c>
      <c r="DA150" s="16" t="str">
        <f>IF(Wedstrijden!AL144="x","M","")</f>
        <v/>
      </c>
      <c r="DB150" s="16" t="str">
        <f>IF(Wedstrijden!AM144="x","Z","")</f>
        <v/>
      </c>
      <c r="DC150" s="16" t="str">
        <f>IF(Wedstrijden!AN144="x","ZZ","")</f>
        <v/>
      </c>
      <c r="DD150" s="16" t="str">
        <f>IF(Wedstrijden!AP144="x","1.40","")</f>
        <v/>
      </c>
      <c r="DE150" s="16" t="str">
        <f>IF(COUNTA(Wedstrijden!BC144:BE144)&lt;&gt;0,6,"")</f>
        <v/>
      </c>
      <c r="DF150" s="16" t="str">
        <f t="shared" si="16"/>
        <v/>
      </c>
      <c r="DG150" s="16" t="str">
        <f>IF(Wedstrijden!BC144="x","L","")</f>
        <v/>
      </c>
      <c r="DH150" s="16" t="str">
        <f>IF(Wedstrijden!BD144="x","M","")</f>
        <v/>
      </c>
      <c r="DI150" s="16" t="str">
        <f>IF(Wedstrijden!BE144="x","Z","")</f>
        <v/>
      </c>
      <c r="DJ150" s="16" t="str">
        <f>IF(Wedstrijden!BF144="x","Z","")</f>
        <v/>
      </c>
      <c r="DK150" s="16" t="str">
        <f>IF(COUNTA(Wedstrijden!BG144:BI144)&lt;&gt;0,6,"")</f>
        <v/>
      </c>
      <c r="DL150" s="16" t="str">
        <f t="shared" si="17"/>
        <v/>
      </c>
      <c r="DM150" s="16" t="str">
        <f>IF(Wedstrijden!BG144="x","L","")</f>
        <v/>
      </c>
      <c r="DN150" s="16" t="str">
        <f>IF(Wedstrijden!BH144="x","M","")</f>
        <v/>
      </c>
      <c r="DO150" s="16" t="str">
        <f>IF(Wedstrijden!BI144="x","Z","")</f>
        <v/>
      </c>
      <c r="DP150" s="16" t="str">
        <f>IF(Wedstrijden!BJ144="x","Z","")</f>
        <v/>
      </c>
    </row>
    <row r="151" spans="1:120" ht="14.4" x14ac:dyDescent="0.3">
      <c r="A151" s="18" t="str">
        <f>Wedstrijden!A145</f>
        <v>21-6-2025</v>
      </c>
      <c r="B151" s="16" t="str">
        <f>IFERROR(VLOOKUP(Wedstrijden!#REF!,#REF!,2,FALSE),"")</f>
        <v/>
      </c>
      <c r="C151" s="16" t="str">
        <f>Wedstrijden!E145</f>
        <v>KNHS Kring Noord Oost Friesland</v>
      </c>
      <c r="D151" s="16" t="str">
        <f>IFERROR(VLOOKUP(Wedstrijden!#REF!,#REF!,2,FALSE),"")</f>
        <v/>
      </c>
      <c r="E151" s="16" t="str">
        <f>IFERROR(VLOOKUP(Wedstrijden!#REF!,#REF!,5,FALSE),"")</f>
        <v/>
      </c>
      <c r="F151" s="16" t="e">
        <f>IF(Wedstrijden!#REF!&lt;&gt;"",Wedstrijden!#REF!,"")</f>
        <v>#REF!</v>
      </c>
      <c r="G151" s="16" t="e">
        <f>IF(Wedstrijden!#REF!="Indoor",1,0)</f>
        <v>#REF!</v>
      </c>
      <c r="H151" s="16" t="e">
        <f>Wedstrijden!#REF!</f>
        <v>#REF!</v>
      </c>
      <c r="I151" s="16" t="e">
        <f>IF(Wedstrijden!#REF!="Nee",0,IF(Wedstrijden!#REF!="Ja",1,""))</f>
        <v>#REF!</v>
      </c>
      <c r="J151" s="16" t="e">
        <f>IF(Wedstrijden!#REF!&lt;&gt;"",Wedstrijden!#REF!,"")</f>
        <v>#REF!</v>
      </c>
      <c r="BJ151" s="16">
        <f>IF(COUNTA(Wedstrijden!U145:AC145)&lt;&gt;0,1,"")</f>
        <v>1</v>
      </c>
      <c r="BK151" s="16">
        <f t="shared" si="12"/>
        <v>2</v>
      </c>
      <c r="BL151" s="16" t="e">
        <f>IF(Wedstrijden!#REF!="x","AA","")</f>
        <v>#REF!</v>
      </c>
      <c r="BM151" s="16" t="e">
        <f>IF(Wedstrijden!#REF!="x","A","")</f>
        <v>#REF!</v>
      </c>
      <c r="BN151" s="16" t="str">
        <f>IF(Wedstrijden!U145="x","B1","")</f>
        <v/>
      </c>
      <c r="BO151" s="16" t="e">
        <f>IF(Wedstrijden!#REF!="x","BB","")</f>
        <v>#REF!</v>
      </c>
      <c r="BP151" s="16" t="str">
        <f>IF(Wedstrijden!W145="x","B","")</f>
        <v/>
      </c>
      <c r="BQ151" s="16" t="str">
        <f>IF(Wedstrijden!X145="x","L1","")</f>
        <v/>
      </c>
      <c r="BR151" s="16" t="str">
        <f>IF(Wedstrijden!Y145="x","L2","")</f>
        <v/>
      </c>
      <c r="BS151" s="16" t="str">
        <f>IF(Wedstrijden!Z145="x","M1","")</f>
        <v/>
      </c>
      <c r="BT151" s="16" t="str">
        <f>IF(Wedstrijden!AA145="x","M2","")</f>
        <v/>
      </c>
      <c r="BU151" s="16" t="str">
        <f>IF(Wedstrijden!AB145="x","Z1","")</f>
        <v/>
      </c>
      <c r="BV151" s="16" t="str">
        <f>IF(Wedstrijden!AC145="x","Z2","")</f>
        <v>Z2</v>
      </c>
      <c r="BW151" s="16" t="str">
        <f>IF(COUNTA(Wedstrijden!L145:T145)&lt;&gt;0,1,"")</f>
        <v/>
      </c>
      <c r="BX151" s="16" t="str">
        <f t="shared" si="13"/>
        <v/>
      </c>
      <c r="BY151" s="16" t="str">
        <f>IF(Wedstrijden!L145="x","BB","")</f>
        <v/>
      </c>
      <c r="BZ151" s="16" t="str">
        <f>IF(Wedstrijden!M145="x","B","")</f>
        <v/>
      </c>
      <c r="CA151" s="16" t="str">
        <f>IF(Wedstrijden!N145="x","L1","")</f>
        <v/>
      </c>
      <c r="CB151" s="16" t="str">
        <f>IF(Wedstrijden!O145="x","L2","")</f>
        <v/>
      </c>
      <c r="CC151" s="16" t="str">
        <f>IF(Wedstrijden!P145="x","M1","")</f>
        <v/>
      </c>
      <c r="CD151" s="16" t="str">
        <f>IF(Wedstrijden!Q145="x","M2","")</f>
        <v/>
      </c>
      <c r="CE151" s="16" t="str">
        <f>IF(Wedstrijden!R145="x","Z1","")</f>
        <v/>
      </c>
      <c r="CF151" s="16" t="str">
        <f>IF(Wedstrijden!S145="x","Z2","")</f>
        <v/>
      </c>
      <c r="CG151" s="16" t="str">
        <f>IF(Wedstrijden!T145="x","ZZL","")</f>
        <v/>
      </c>
      <c r="CL151" s="16" t="str">
        <f>IF(COUNTA(Wedstrijden!AR145:BB145)&lt;&gt;0,2,"")</f>
        <v/>
      </c>
      <c r="CM151" s="16" t="str">
        <f t="shared" si="14"/>
        <v/>
      </c>
      <c r="CN151" s="16" t="str">
        <f>IF(Wedstrijden!AR145="x","AA","")</f>
        <v/>
      </c>
      <c r="CO151" s="16" t="str">
        <f>IF(Wedstrijden!AS145="x","A","")</f>
        <v/>
      </c>
      <c r="CP151" s="16" t="str">
        <f>IF(Wedstrijden!AT145="x","BB","")</f>
        <v/>
      </c>
      <c r="CQ151" s="16" t="str">
        <f>IF(Wedstrijden!AU145="x","B","")</f>
        <v/>
      </c>
      <c r="CR151" s="16" t="str">
        <f>IF(Wedstrijden!AV145="x","L","")</f>
        <v/>
      </c>
      <c r="CS151" s="16" t="str">
        <f>IF(Wedstrijden!AW145="x","M","")</f>
        <v/>
      </c>
      <c r="CT151" s="16" t="str">
        <f>IF(Wedstrijden!AX145="x","Z","")</f>
        <v/>
      </c>
      <c r="CU151" s="16" t="str">
        <f>IF(Wedstrijden!BB145="x","ZZ","")</f>
        <v/>
      </c>
      <c r="CV151" s="16" t="str">
        <f>IF(COUNTA(Wedstrijden!AI145:AP145)&lt;&gt;0,2,"")</f>
        <v/>
      </c>
      <c r="CW151" s="16" t="str">
        <f t="shared" si="15"/>
        <v/>
      </c>
      <c r="CX151" s="16" t="str">
        <f>IF(Wedstrijden!AI145="x","BB","")</f>
        <v/>
      </c>
      <c r="CY151" s="16" t="str">
        <f>IF(Wedstrijden!AJ145="x","B","")</f>
        <v/>
      </c>
      <c r="CZ151" s="16" t="str">
        <f>IF(Wedstrijden!AK145="x","L","")</f>
        <v/>
      </c>
      <c r="DA151" s="16" t="str">
        <f>IF(Wedstrijden!AL145="x","M","")</f>
        <v/>
      </c>
      <c r="DB151" s="16" t="str">
        <f>IF(Wedstrijden!AM145="x","Z","")</f>
        <v/>
      </c>
      <c r="DC151" s="16" t="str">
        <f>IF(Wedstrijden!AN145="x","ZZ","")</f>
        <v/>
      </c>
      <c r="DD151" s="16" t="str">
        <f>IF(Wedstrijden!AP145="x","1.40","")</f>
        <v/>
      </c>
      <c r="DE151" s="16" t="str">
        <f>IF(COUNTA(Wedstrijden!BC145:BE145)&lt;&gt;0,6,"")</f>
        <v/>
      </c>
      <c r="DF151" s="16" t="str">
        <f t="shared" si="16"/>
        <v/>
      </c>
      <c r="DG151" s="16" t="str">
        <f>IF(Wedstrijden!BC145="x","L","")</f>
        <v/>
      </c>
      <c r="DH151" s="16" t="str">
        <f>IF(Wedstrijden!BD145="x","M","")</f>
        <v/>
      </c>
      <c r="DI151" s="16" t="str">
        <f>IF(Wedstrijden!BE145="x","Z","")</f>
        <v/>
      </c>
      <c r="DJ151" s="16" t="str">
        <f>IF(Wedstrijden!BF145="x","Z","")</f>
        <v/>
      </c>
      <c r="DK151" s="16" t="str">
        <f>IF(COUNTA(Wedstrijden!BG145:BI145)&lt;&gt;0,6,"")</f>
        <v/>
      </c>
      <c r="DL151" s="16" t="str">
        <f t="shared" si="17"/>
        <v/>
      </c>
      <c r="DM151" s="16" t="str">
        <f>IF(Wedstrijden!BG145="x","L","")</f>
        <v/>
      </c>
      <c r="DN151" s="16" t="str">
        <f>IF(Wedstrijden!BH145="x","M","")</f>
        <v/>
      </c>
      <c r="DO151" s="16" t="str">
        <f>IF(Wedstrijden!BI145="x","Z","")</f>
        <v/>
      </c>
      <c r="DP151" s="16" t="str">
        <f>IF(Wedstrijden!BJ145="x","Z","")</f>
        <v/>
      </c>
    </row>
    <row r="152" spans="1:120" ht="14.4" x14ac:dyDescent="0.3">
      <c r="A152" s="18" t="str">
        <f>Wedstrijden!A146</f>
        <v>21-6-2025</v>
      </c>
      <c r="B152" s="16" t="str">
        <f>IFERROR(VLOOKUP(Wedstrijden!#REF!,#REF!,2,FALSE),"")</f>
        <v/>
      </c>
      <c r="C152" s="16" t="str">
        <f>Wedstrijden!E146</f>
        <v>KNHS Kring Noord Oost Friesland</v>
      </c>
      <c r="D152" s="16" t="str">
        <f>IFERROR(VLOOKUP(Wedstrijden!#REF!,#REF!,2,FALSE),"")</f>
        <v/>
      </c>
      <c r="E152" s="16" t="str">
        <f>IFERROR(VLOOKUP(Wedstrijden!#REF!,#REF!,5,FALSE),"")</f>
        <v/>
      </c>
      <c r="F152" s="16" t="e">
        <f>IF(Wedstrijden!#REF!&lt;&gt;"",Wedstrijden!#REF!,"")</f>
        <v>#REF!</v>
      </c>
      <c r="G152" s="16" t="e">
        <f>IF(Wedstrijden!#REF!="Indoor",1,0)</f>
        <v>#REF!</v>
      </c>
      <c r="H152" s="16" t="e">
        <f>Wedstrijden!#REF!</f>
        <v>#REF!</v>
      </c>
      <c r="I152" s="16" t="e">
        <f>IF(Wedstrijden!#REF!="Nee",0,IF(Wedstrijden!#REF!="Ja",1,""))</f>
        <v>#REF!</v>
      </c>
      <c r="J152" s="16" t="e">
        <f>IF(Wedstrijden!#REF!&lt;&gt;"",Wedstrijden!#REF!,"")</f>
        <v>#REF!</v>
      </c>
      <c r="BJ152" s="16">
        <f>IF(COUNTA(Wedstrijden!U146:AC146)&lt;&gt;0,1,"")</f>
        <v>1</v>
      </c>
      <c r="BK152" s="16">
        <f t="shared" si="12"/>
        <v>2</v>
      </c>
      <c r="BL152" s="16" t="e">
        <f>IF(Wedstrijden!#REF!="x","AA","")</f>
        <v>#REF!</v>
      </c>
      <c r="BM152" s="16" t="e">
        <f>IF(Wedstrijden!#REF!="x","A","")</f>
        <v>#REF!</v>
      </c>
      <c r="BN152" s="16" t="str">
        <f>IF(Wedstrijden!U146="x","B1","")</f>
        <v/>
      </c>
      <c r="BO152" s="16" t="e">
        <f>IF(Wedstrijden!#REF!="x","BB","")</f>
        <v>#REF!</v>
      </c>
      <c r="BP152" s="16" t="str">
        <f>IF(Wedstrijden!W146="x","B","")</f>
        <v>B</v>
      </c>
      <c r="BQ152" s="16" t="str">
        <f>IF(Wedstrijden!X146="x","L1","")</f>
        <v>L1</v>
      </c>
      <c r="BR152" s="16" t="str">
        <f>IF(Wedstrijden!Y146="x","L2","")</f>
        <v>L2</v>
      </c>
      <c r="BS152" s="16" t="str">
        <f>IF(Wedstrijden!Z146="x","M1","")</f>
        <v>M1</v>
      </c>
      <c r="BT152" s="16" t="str">
        <f>IF(Wedstrijden!AA146="x","M2","")</f>
        <v>M2</v>
      </c>
      <c r="BU152" s="16" t="str">
        <f>IF(Wedstrijden!AB146="x","Z1","")</f>
        <v>Z1</v>
      </c>
      <c r="BV152" s="16" t="str">
        <f>IF(Wedstrijden!AC146="x","Z2","")</f>
        <v>Z2</v>
      </c>
      <c r="BW152" s="16">
        <f>IF(COUNTA(Wedstrijden!L146:T146)&lt;&gt;0,1,"")</f>
        <v>1</v>
      </c>
      <c r="BX152" s="16">
        <f t="shared" si="13"/>
        <v>1</v>
      </c>
      <c r="BY152" s="16" t="str">
        <f>IF(Wedstrijden!L146="x","BB","")</f>
        <v>BB</v>
      </c>
      <c r="BZ152" s="16" t="str">
        <f>IF(Wedstrijden!M146="x","B","")</f>
        <v>B</v>
      </c>
      <c r="CA152" s="16" t="str">
        <f>IF(Wedstrijden!N146="x","L1","")</f>
        <v>L1</v>
      </c>
      <c r="CB152" s="16" t="str">
        <f>IF(Wedstrijden!O146="x","L2","")</f>
        <v>L2</v>
      </c>
      <c r="CC152" s="16" t="str">
        <f>IF(Wedstrijden!P146="x","M1","")</f>
        <v>M1</v>
      </c>
      <c r="CD152" s="16" t="str">
        <f>IF(Wedstrijden!Q146="x","M2","")</f>
        <v>M2</v>
      </c>
      <c r="CE152" s="16" t="str">
        <f>IF(Wedstrijden!R146="x","Z1","")</f>
        <v>Z1</v>
      </c>
      <c r="CF152" s="16" t="str">
        <f>IF(Wedstrijden!S146="x","Z2","")</f>
        <v>Z2</v>
      </c>
      <c r="CG152" s="16" t="str">
        <f>IF(Wedstrijden!T146="x","ZZL","")</f>
        <v>ZZL</v>
      </c>
      <c r="CL152" s="16" t="str">
        <f>IF(COUNTA(Wedstrijden!AR146:BB146)&lt;&gt;0,2,"")</f>
        <v/>
      </c>
      <c r="CM152" s="16" t="str">
        <f t="shared" si="14"/>
        <v/>
      </c>
      <c r="CN152" s="16" t="str">
        <f>IF(Wedstrijden!AR146="x","AA","")</f>
        <v/>
      </c>
      <c r="CO152" s="16" t="str">
        <f>IF(Wedstrijden!AS146="x","A","")</f>
        <v/>
      </c>
      <c r="CP152" s="16" t="str">
        <f>IF(Wedstrijden!AT146="x","BB","")</f>
        <v/>
      </c>
      <c r="CQ152" s="16" t="str">
        <f>IF(Wedstrijden!AU146="x","B","")</f>
        <v/>
      </c>
      <c r="CR152" s="16" t="str">
        <f>IF(Wedstrijden!AV146="x","L","")</f>
        <v/>
      </c>
      <c r="CS152" s="16" t="str">
        <f>IF(Wedstrijden!AW146="x","M","")</f>
        <v/>
      </c>
      <c r="CT152" s="16" t="str">
        <f>IF(Wedstrijden!AX146="x","Z","")</f>
        <v/>
      </c>
      <c r="CU152" s="16" t="str">
        <f>IF(Wedstrijden!BB146="x","ZZ","")</f>
        <v/>
      </c>
      <c r="CV152" s="16" t="str">
        <f>IF(COUNTA(Wedstrijden!AI146:AP146)&lt;&gt;0,2,"")</f>
        <v/>
      </c>
      <c r="CW152" s="16" t="str">
        <f t="shared" si="15"/>
        <v/>
      </c>
      <c r="CX152" s="16" t="str">
        <f>IF(Wedstrijden!AI146="x","BB","")</f>
        <v/>
      </c>
      <c r="CY152" s="16" t="str">
        <f>IF(Wedstrijden!AJ146="x","B","")</f>
        <v/>
      </c>
      <c r="CZ152" s="16" t="str">
        <f>IF(Wedstrijden!AK146="x","L","")</f>
        <v/>
      </c>
      <c r="DA152" s="16" t="str">
        <f>IF(Wedstrijden!AL146="x","M","")</f>
        <v/>
      </c>
      <c r="DB152" s="16" t="str">
        <f>IF(Wedstrijden!AM146="x","Z","")</f>
        <v/>
      </c>
      <c r="DC152" s="16" t="str">
        <f>IF(Wedstrijden!AN146="x","ZZ","")</f>
        <v/>
      </c>
      <c r="DD152" s="16" t="str">
        <f>IF(Wedstrijden!AP146="x","1.40","")</f>
        <v/>
      </c>
      <c r="DE152" s="16" t="str">
        <f>IF(COUNTA(Wedstrijden!BC146:BE146)&lt;&gt;0,6,"")</f>
        <v/>
      </c>
      <c r="DF152" s="16" t="str">
        <f t="shared" si="16"/>
        <v/>
      </c>
      <c r="DG152" s="16" t="str">
        <f>IF(Wedstrijden!BC146="x","L","")</f>
        <v/>
      </c>
      <c r="DH152" s="16" t="str">
        <f>IF(Wedstrijden!BD146="x","M","")</f>
        <v/>
      </c>
      <c r="DI152" s="16" t="str">
        <f>IF(Wedstrijden!BE146="x","Z","")</f>
        <v/>
      </c>
      <c r="DJ152" s="16" t="str">
        <f>IF(Wedstrijden!BF146="x","Z","")</f>
        <v/>
      </c>
      <c r="DK152" s="16" t="str">
        <f>IF(COUNTA(Wedstrijden!BG146:BI146)&lt;&gt;0,6,"")</f>
        <v/>
      </c>
      <c r="DL152" s="16" t="str">
        <f t="shared" si="17"/>
        <v/>
      </c>
      <c r="DM152" s="16" t="str">
        <f>IF(Wedstrijden!BG146="x","L","")</f>
        <v/>
      </c>
      <c r="DN152" s="16" t="str">
        <f>IF(Wedstrijden!BH146="x","M","")</f>
        <v/>
      </c>
      <c r="DO152" s="16" t="str">
        <f>IF(Wedstrijden!BI146="x","Z","")</f>
        <v/>
      </c>
      <c r="DP152" s="16" t="str">
        <f>IF(Wedstrijden!BJ146="x","Z","")</f>
        <v/>
      </c>
    </row>
    <row r="153" spans="1:120" ht="14.4" x14ac:dyDescent="0.3">
      <c r="A153" s="18" t="str">
        <f>Wedstrijden!A147</f>
        <v>21-6-2025</v>
      </c>
      <c r="B153" s="16" t="str">
        <f>IFERROR(VLOOKUP(Wedstrijden!#REF!,#REF!,2,FALSE),"")</f>
        <v/>
      </c>
      <c r="C153" s="16" t="str">
        <f>Wedstrijden!E147</f>
        <v>KNHS Kring Noord Oost Friesland</v>
      </c>
      <c r="D153" s="16" t="str">
        <f>IFERROR(VLOOKUP(Wedstrijden!#REF!,#REF!,2,FALSE),"")</f>
        <v/>
      </c>
      <c r="E153" s="16" t="str">
        <f>IFERROR(VLOOKUP(Wedstrijden!#REF!,#REF!,5,FALSE),"")</f>
        <v/>
      </c>
      <c r="F153" s="16" t="e">
        <f>IF(Wedstrijden!#REF!&lt;&gt;"",Wedstrijden!#REF!,"")</f>
        <v>#REF!</v>
      </c>
      <c r="G153" s="16" t="e">
        <f>IF(Wedstrijden!#REF!="Indoor",1,0)</f>
        <v>#REF!</v>
      </c>
      <c r="H153" s="16" t="e">
        <f>Wedstrijden!#REF!</f>
        <v>#REF!</v>
      </c>
      <c r="I153" s="16" t="e">
        <f>IF(Wedstrijden!#REF!="Nee",0,IF(Wedstrijden!#REF!="Ja",1,""))</f>
        <v>#REF!</v>
      </c>
      <c r="J153" s="16" t="e">
        <f>IF(Wedstrijden!#REF!&lt;&gt;"",Wedstrijden!#REF!,"")</f>
        <v>#REF!</v>
      </c>
      <c r="BJ153" s="16" t="str">
        <f>IF(COUNTA(Wedstrijden!U147:AC147)&lt;&gt;0,1,"")</f>
        <v/>
      </c>
      <c r="BK153" s="16" t="str">
        <f t="shared" si="12"/>
        <v/>
      </c>
      <c r="BL153" s="16" t="e">
        <f>IF(Wedstrijden!#REF!="x","AA","")</f>
        <v>#REF!</v>
      </c>
      <c r="BM153" s="16" t="e">
        <f>IF(Wedstrijden!#REF!="x","A","")</f>
        <v>#REF!</v>
      </c>
      <c r="BN153" s="16" t="str">
        <f>IF(Wedstrijden!U147="x","B1","")</f>
        <v/>
      </c>
      <c r="BO153" s="16" t="e">
        <f>IF(Wedstrijden!#REF!="x","BB","")</f>
        <v>#REF!</v>
      </c>
      <c r="BP153" s="16" t="str">
        <f>IF(Wedstrijden!W147="x","B","")</f>
        <v/>
      </c>
      <c r="BQ153" s="16" t="str">
        <f>IF(Wedstrijden!X147="x","L1","")</f>
        <v/>
      </c>
      <c r="BR153" s="16" t="str">
        <f>IF(Wedstrijden!Y147="x","L2","")</f>
        <v/>
      </c>
      <c r="BS153" s="16" t="str">
        <f>IF(Wedstrijden!Z147="x","M1","")</f>
        <v/>
      </c>
      <c r="BT153" s="16" t="str">
        <f>IF(Wedstrijden!AA147="x","M2","")</f>
        <v/>
      </c>
      <c r="BU153" s="16" t="str">
        <f>IF(Wedstrijden!AB147="x","Z1","")</f>
        <v/>
      </c>
      <c r="BV153" s="16" t="str">
        <f>IF(Wedstrijden!AC147="x","Z2","")</f>
        <v/>
      </c>
      <c r="BW153" s="16" t="str">
        <f>IF(COUNTA(Wedstrijden!L147:T147)&lt;&gt;0,1,"")</f>
        <v/>
      </c>
      <c r="BX153" s="16" t="str">
        <f t="shared" si="13"/>
        <v/>
      </c>
      <c r="BY153" s="16" t="str">
        <f>IF(Wedstrijden!L147="x","BB","")</f>
        <v/>
      </c>
      <c r="BZ153" s="16" t="str">
        <f>IF(Wedstrijden!M147="x","B","")</f>
        <v/>
      </c>
      <c r="CA153" s="16" t="str">
        <f>IF(Wedstrijden!N147="x","L1","")</f>
        <v/>
      </c>
      <c r="CB153" s="16" t="str">
        <f>IF(Wedstrijden!O147="x","L2","")</f>
        <v/>
      </c>
      <c r="CC153" s="16" t="str">
        <f>IF(Wedstrijden!P147="x","M1","")</f>
        <v/>
      </c>
      <c r="CD153" s="16" t="str">
        <f>IF(Wedstrijden!Q147="x","M2","")</f>
        <v/>
      </c>
      <c r="CE153" s="16" t="str">
        <f>IF(Wedstrijden!R147="x","Z1","")</f>
        <v/>
      </c>
      <c r="CF153" s="16" t="str">
        <f>IF(Wedstrijden!S147="x","Z2","")</f>
        <v/>
      </c>
      <c r="CG153" s="16" t="str">
        <f>IF(Wedstrijden!T147="x","ZZL","")</f>
        <v/>
      </c>
      <c r="CL153" s="16" t="str">
        <f>IF(COUNTA(Wedstrijden!AR147:BB147)&lt;&gt;0,2,"")</f>
        <v/>
      </c>
      <c r="CM153" s="16" t="str">
        <f t="shared" si="14"/>
        <v/>
      </c>
      <c r="CN153" s="16" t="str">
        <f>IF(Wedstrijden!AR147="x","AA","")</f>
        <v/>
      </c>
      <c r="CO153" s="16" t="str">
        <f>IF(Wedstrijden!AS147="x","A","")</f>
        <v/>
      </c>
      <c r="CP153" s="16" t="str">
        <f>IF(Wedstrijden!AT147="x","BB","")</f>
        <v/>
      </c>
      <c r="CQ153" s="16" t="str">
        <f>IF(Wedstrijden!AU147="x","B","")</f>
        <v/>
      </c>
      <c r="CR153" s="16" t="str">
        <f>IF(Wedstrijden!AV147="x","L","")</f>
        <v/>
      </c>
      <c r="CS153" s="16" t="str">
        <f>IF(Wedstrijden!AW147="x","M","")</f>
        <v/>
      </c>
      <c r="CT153" s="16" t="str">
        <f>IF(Wedstrijden!AX147="x","Z","")</f>
        <v/>
      </c>
      <c r="CU153" s="16" t="str">
        <f>IF(Wedstrijden!BB147="x","ZZ","")</f>
        <v/>
      </c>
      <c r="CV153" s="16" t="str">
        <f>IF(COUNTA(Wedstrijden!AI147:AP147)&lt;&gt;0,2,"")</f>
        <v/>
      </c>
      <c r="CW153" s="16" t="str">
        <f t="shared" si="15"/>
        <v/>
      </c>
      <c r="CX153" s="16" t="str">
        <f>IF(Wedstrijden!AI147="x","BB","")</f>
        <v/>
      </c>
      <c r="CY153" s="16" t="str">
        <f>IF(Wedstrijden!AJ147="x","B","")</f>
        <v/>
      </c>
      <c r="CZ153" s="16" t="str">
        <f>IF(Wedstrijden!AK147="x","L","")</f>
        <v/>
      </c>
      <c r="DA153" s="16" t="str">
        <f>IF(Wedstrijden!AL147="x","M","")</f>
        <v/>
      </c>
      <c r="DB153" s="16" t="str">
        <f>IF(Wedstrijden!AM147="x","Z","")</f>
        <v/>
      </c>
      <c r="DC153" s="16" t="str">
        <f>IF(Wedstrijden!AN147="x","ZZ","")</f>
        <v/>
      </c>
      <c r="DD153" s="16" t="str">
        <f>IF(Wedstrijden!AP147="x","1.40","")</f>
        <v/>
      </c>
      <c r="DE153" s="16" t="str">
        <f>IF(COUNTA(Wedstrijden!BC147:BE147)&lt;&gt;0,6,"")</f>
        <v/>
      </c>
      <c r="DF153" s="16" t="str">
        <f t="shared" si="16"/>
        <v/>
      </c>
      <c r="DG153" s="16" t="str">
        <f>IF(Wedstrijden!BC147="x","L","")</f>
        <v/>
      </c>
      <c r="DH153" s="16" t="str">
        <f>IF(Wedstrijden!BD147="x","M","")</f>
        <v/>
      </c>
      <c r="DI153" s="16" t="str">
        <f>IF(Wedstrijden!BE147="x","Z","")</f>
        <v/>
      </c>
      <c r="DJ153" s="16" t="str">
        <f>IF(Wedstrijden!BF147="x","Z","")</f>
        <v/>
      </c>
      <c r="DK153" s="16" t="str">
        <f>IF(COUNTA(Wedstrijden!BG147:BI147)&lt;&gt;0,6,"")</f>
        <v/>
      </c>
      <c r="DL153" s="16" t="str">
        <f t="shared" si="17"/>
        <v/>
      </c>
      <c r="DM153" s="16" t="str">
        <f>IF(Wedstrijden!BG147="x","L","")</f>
        <v/>
      </c>
      <c r="DN153" s="16" t="str">
        <f>IF(Wedstrijden!BH147="x","M","")</f>
        <v/>
      </c>
      <c r="DO153" s="16" t="str">
        <f>IF(Wedstrijden!BI147="x","Z","")</f>
        <v/>
      </c>
      <c r="DP153" s="16" t="str">
        <f>IF(Wedstrijden!BJ147="x","Z","")</f>
        <v/>
      </c>
    </row>
    <row r="154" spans="1:120" ht="14.4" x14ac:dyDescent="0.3">
      <c r="A154" s="18" t="str">
        <f>Wedstrijden!A148</f>
        <v>21-6-2025</v>
      </c>
      <c r="B154" s="16" t="str">
        <f>IFERROR(VLOOKUP(Wedstrijden!#REF!,#REF!,2,FALSE),"")</f>
        <v/>
      </c>
      <c r="C154" s="16" t="str">
        <f>Wedstrijden!E148</f>
        <v>KNHS Kring Noord Oost Friesland</v>
      </c>
      <c r="D154" s="16" t="str">
        <f>IFERROR(VLOOKUP(Wedstrijden!#REF!,#REF!,2,FALSE),"")</f>
        <v/>
      </c>
      <c r="E154" s="16" t="str">
        <f>IFERROR(VLOOKUP(Wedstrijden!#REF!,#REF!,5,FALSE),"")</f>
        <v/>
      </c>
      <c r="F154" s="16" t="e">
        <f>IF(Wedstrijden!#REF!&lt;&gt;"",Wedstrijden!#REF!,"")</f>
        <v>#REF!</v>
      </c>
      <c r="G154" s="16" t="e">
        <f>IF(Wedstrijden!#REF!="Indoor",1,0)</f>
        <v>#REF!</v>
      </c>
      <c r="H154" s="16" t="e">
        <f>Wedstrijden!#REF!</f>
        <v>#REF!</v>
      </c>
      <c r="I154" s="16" t="e">
        <f>IF(Wedstrijden!#REF!="Nee",0,IF(Wedstrijden!#REF!="Ja",1,""))</f>
        <v>#REF!</v>
      </c>
      <c r="J154" s="16" t="e">
        <f>IF(Wedstrijden!#REF!&lt;&gt;"",Wedstrijden!#REF!,"")</f>
        <v>#REF!</v>
      </c>
      <c r="BJ154" s="16" t="str">
        <f>IF(COUNTA(Wedstrijden!U148:AC148)&lt;&gt;0,1,"")</f>
        <v/>
      </c>
      <c r="BK154" s="16" t="str">
        <f t="shared" si="12"/>
        <v/>
      </c>
      <c r="BL154" s="16" t="e">
        <f>IF(Wedstrijden!#REF!="x","AA","")</f>
        <v>#REF!</v>
      </c>
      <c r="BM154" s="16" t="e">
        <f>IF(Wedstrijden!#REF!="x","A","")</f>
        <v>#REF!</v>
      </c>
      <c r="BN154" s="16" t="str">
        <f>IF(Wedstrijden!U148="x","B1","")</f>
        <v/>
      </c>
      <c r="BO154" s="16" t="e">
        <f>IF(Wedstrijden!#REF!="x","BB","")</f>
        <v>#REF!</v>
      </c>
      <c r="BP154" s="16" t="str">
        <f>IF(Wedstrijden!W148="x","B","")</f>
        <v/>
      </c>
      <c r="BQ154" s="16" t="str">
        <f>IF(Wedstrijden!X148="x","L1","")</f>
        <v/>
      </c>
      <c r="BR154" s="16" t="str">
        <f>IF(Wedstrijden!Y148="x","L2","")</f>
        <v/>
      </c>
      <c r="BS154" s="16" t="str">
        <f>IF(Wedstrijden!Z148="x","M1","")</f>
        <v/>
      </c>
      <c r="BT154" s="16" t="str">
        <f>IF(Wedstrijden!AA148="x","M2","")</f>
        <v/>
      </c>
      <c r="BU154" s="16" t="str">
        <f>IF(Wedstrijden!AB148="x","Z1","")</f>
        <v/>
      </c>
      <c r="BV154" s="16" t="str">
        <f>IF(Wedstrijden!AC148="x","Z2","")</f>
        <v/>
      </c>
      <c r="BW154" s="16" t="str">
        <f>IF(COUNTA(Wedstrijden!L148:T148)&lt;&gt;0,1,"")</f>
        <v/>
      </c>
      <c r="BX154" s="16" t="str">
        <f t="shared" si="13"/>
        <v/>
      </c>
      <c r="BY154" s="16" t="str">
        <f>IF(Wedstrijden!L148="x","BB","")</f>
        <v/>
      </c>
      <c r="BZ154" s="16" t="str">
        <f>IF(Wedstrijden!M148="x","B","")</f>
        <v/>
      </c>
      <c r="CA154" s="16" t="str">
        <f>IF(Wedstrijden!N148="x","L1","")</f>
        <v/>
      </c>
      <c r="CB154" s="16" t="str">
        <f>IF(Wedstrijden!O148="x","L2","")</f>
        <v/>
      </c>
      <c r="CC154" s="16" t="str">
        <f>IF(Wedstrijden!P148="x","M1","")</f>
        <v/>
      </c>
      <c r="CD154" s="16" t="str">
        <f>IF(Wedstrijden!Q148="x","M2","")</f>
        <v/>
      </c>
      <c r="CE154" s="16" t="str">
        <f>IF(Wedstrijden!R148="x","Z1","")</f>
        <v/>
      </c>
      <c r="CF154" s="16" t="str">
        <f>IF(Wedstrijden!S148="x","Z2","")</f>
        <v/>
      </c>
      <c r="CG154" s="16" t="str">
        <f>IF(Wedstrijden!T148="x","ZZL","")</f>
        <v/>
      </c>
      <c r="CL154" s="16">
        <f>IF(COUNTA(Wedstrijden!AR148:BB148)&lt;&gt;0,2,"")</f>
        <v>2</v>
      </c>
      <c r="CM154" s="16">
        <f t="shared" si="14"/>
        <v>2</v>
      </c>
      <c r="CN154" s="16" t="str">
        <f>IF(Wedstrijden!AR148="x","AA","")</f>
        <v/>
      </c>
      <c r="CO154" s="16" t="str">
        <f>IF(Wedstrijden!AS148="x","A","")</f>
        <v>A</v>
      </c>
      <c r="CP154" s="16" t="str">
        <f>IF(Wedstrijden!AT148="x","BB","")</f>
        <v>BB</v>
      </c>
      <c r="CQ154" s="16" t="str">
        <f>IF(Wedstrijden!AU148="x","B","")</f>
        <v>B</v>
      </c>
      <c r="CR154" s="16" t="str">
        <f>IF(Wedstrijden!AV148="x","L","")</f>
        <v>L</v>
      </c>
      <c r="CS154" s="16" t="str">
        <f>IF(Wedstrijden!AW148="x","M","")</f>
        <v>M</v>
      </c>
      <c r="CT154" s="16" t="str">
        <f>IF(Wedstrijden!AX148="x","Z","")</f>
        <v>Z</v>
      </c>
      <c r="CU154" s="16" t="str">
        <f>IF(Wedstrijden!BB148="x","ZZ","")</f>
        <v/>
      </c>
      <c r="CV154" s="16">
        <f>IF(COUNTA(Wedstrijden!AI148:AP148)&lt;&gt;0,2,"")</f>
        <v>2</v>
      </c>
      <c r="CW154" s="16">
        <f t="shared" si="15"/>
        <v>1</v>
      </c>
      <c r="CX154" s="16" t="str">
        <f>IF(Wedstrijden!AI148="x","BB","")</f>
        <v>BB</v>
      </c>
      <c r="CY154" s="16" t="str">
        <f>IF(Wedstrijden!AJ148="x","B","")</f>
        <v>B</v>
      </c>
      <c r="CZ154" s="16" t="str">
        <f>IF(Wedstrijden!AK148="x","L","")</f>
        <v>L</v>
      </c>
      <c r="DA154" s="16" t="str">
        <f>IF(Wedstrijden!AL148="x","M","")</f>
        <v>M</v>
      </c>
      <c r="DB154" s="16" t="str">
        <f>IF(Wedstrijden!AM148="x","Z","")</f>
        <v>Z</v>
      </c>
      <c r="DC154" s="16" t="str">
        <f>IF(Wedstrijden!AN148="x","ZZ","")</f>
        <v>ZZ</v>
      </c>
      <c r="DD154" s="16" t="str">
        <f>IF(Wedstrijden!AP148="x","1.40","")</f>
        <v/>
      </c>
      <c r="DE154" s="16" t="str">
        <f>IF(COUNTA(Wedstrijden!BC148:BE148)&lt;&gt;0,6,"")</f>
        <v/>
      </c>
      <c r="DF154" s="16" t="str">
        <f t="shared" si="16"/>
        <v/>
      </c>
      <c r="DG154" s="16" t="str">
        <f>IF(Wedstrijden!BC148="x","L","")</f>
        <v/>
      </c>
      <c r="DH154" s="16" t="str">
        <f>IF(Wedstrijden!BD148="x","M","")</f>
        <v/>
      </c>
      <c r="DI154" s="16" t="str">
        <f>IF(Wedstrijden!BE148="x","Z","")</f>
        <v/>
      </c>
      <c r="DJ154" s="16" t="str">
        <f>IF(Wedstrijden!BF148="x","Z","")</f>
        <v/>
      </c>
      <c r="DK154" s="16" t="str">
        <f>IF(COUNTA(Wedstrijden!BG148:BI148)&lt;&gt;0,6,"")</f>
        <v/>
      </c>
      <c r="DL154" s="16" t="str">
        <f t="shared" si="17"/>
        <v/>
      </c>
      <c r="DM154" s="16" t="str">
        <f>IF(Wedstrijden!BG148="x","L","")</f>
        <v/>
      </c>
      <c r="DN154" s="16" t="str">
        <f>IF(Wedstrijden!BH148="x","M","")</f>
        <v/>
      </c>
      <c r="DO154" s="16" t="str">
        <f>IF(Wedstrijden!BI148="x","Z","")</f>
        <v/>
      </c>
      <c r="DP154" s="16" t="str">
        <f>IF(Wedstrijden!BJ148="x","Z","")</f>
        <v/>
      </c>
    </row>
    <row r="155" spans="1:120" ht="14.4" x14ac:dyDescent="0.3">
      <c r="A155" s="18" t="str">
        <f>Wedstrijden!A149</f>
        <v>21-6-2025</v>
      </c>
      <c r="B155" s="16" t="str">
        <f>IFERROR(VLOOKUP(Wedstrijden!#REF!,#REF!,2,FALSE),"")</f>
        <v/>
      </c>
      <c r="C155" s="16" t="str">
        <f>Wedstrijden!E149</f>
        <v>KNHS Kring De Drie Stromen</v>
      </c>
      <c r="D155" s="16" t="str">
        <f>IFERROR(VLOOKUP(Wedstrijden!#REF!,#REF!,2,FALSE),"")</f>
        <v/>
      </c>
      <c r="E155" s="16" t="str">
        <f>IFERROR(VLOOKUP(Wedstrijden!#REF!,#REF!,5,FALSE),"")</f>
        <v/>
      </c>
      <c r="F155" s="16" t="e">
        <f>IF(Wedstrijden!#REF!&lt;&gt;"",Wedstrijden!#REF!,"")</f>
        <v>#REF!</v>
      </c>
      <c r="G155" s="16" t="e">
        <f>IF(Wedstrijden!#REF!="Indoor",1,0)</f>
        <v>#REF!</v>
      </c>
      <c r="H155" s="16" t="e">
        <f>Wedstrijden!#REF!</f>
        <v>#REF!</v>
      </c>
      <c r="I155" s="16" t="e">
        <f>IF(Wedstrijden!#REF!="Nee",0,IF(Wedstrijden!#REF!="Ja",1,""))</f>
        <v>#REF!</v>
      </c>
      <c r="J155" s="16" t="e">
        <f>IF(Wedstrijden!#REF!&lt;&gt;"",Wedstrijden!#REF!,"")</f>
        <v>#REF!</v>
      </c>
      <c r="BJ155" s="16">
        <f>IF(COUNTA(Wedstrijden!U149:AC149)&lt;&gt;0,1,"")</f>
        <v>1</v>
      </c>
      <c r="BK155" s="16">
        <f t="shared" si="12"/>
        <v>2</v>
      </c>
      <c r="BL155" s="16" t="e">
        <f>IF(Wedstrijden!#REF!="x","AA","")</f>
        <v>#REF!</v>
      </c>
      <c r="BM155" s="16" t="e">
        <f>IF(Wedstrijden!#REF!="x","A","")</f>
        <v>#REF!</v>
      </c>
      <c r="BN155" s="16" t="str">
        <f>IF(Wedstrijden!U149="x","B1","")</f>
        <v>B1</v>
      </c>
      <c r="BO155" s="16" t="e">
        <f>IF(Wedstrijden!#REF!="x","BB","")</f>
        <v>#REF!</v>
      </c>
      <c r="BP155" s="16" t="str">
        <f>IF(Wedstrijden!W149="x","B","")</f>
        <v/>
      </c>
      <c r="BQ155" s="16" t="str">
        <f>IF(Wedstrijden!X149="x","L1","")</f>
        <v/>
      </c>
      <c r="BR155" s="16" t="str">
        <f>IF(Wedstrijden!Y149="x","L2","")</f>
        <v/>
      </c>
      <c r="BS155" s="16" t="str">
        <f>IF(Wedstrijden!Z149="x","M1","")</f>
        <v/>
      </c>
      <c r="BT155" s="16" t="str">
        <f>IF(Wedstrijden!AA149="x","M2","")</f>
        <v/>
      </c>
      <c r="BU155" s="16" t="str">
        <f>IF(Wedstrijden!AB149="x","Z1","")</f>
        <v/>
      </c>
      <c r="BV155" s="16" t="str">
        <f>IF(Wedstrijden!AC149="x","Z2","")</f>
        <v/>
      </c>
      <c r="BW155" s="16" t="str">
        <f>IF(COUNTA(Wedstrijden!L149:T149)&lt;&gt;0,1,"")</f>
        <v/>
      </c>
      <c r="BX155" s="16" t="str">
        <f t="shared" si="13"/>
        <v/>
      </c>
      <c r="BY155" s="16" t="str">
        <f>IF(Wedstrijden!L149="x","BB","")</f>
        <v/>
      </c>
      <c r="BZ155" s="16" t="str">
        <f>IF(Wedstrijden!M149="x","B","")</f>
        <v/>
      </c>
      <c r="CA155" s="16" t="str">
        <f>IF(Wedstrijden!N149="x","L1","")</f>
        <v/>
      </c>
      <c r="CB155" s="16" t="str">
        <f>IF(Wedstrijden!O149="x","L2","")</f>
        <v/>
      </c>
      <c r="CC155" s="16" t="str">
        <f>IF(Wedstrijden!P149="x","M1","")</f>
        <v/>
      </c>
      <c r="CD155" s="16" t="str">
        <f>IF(Wedstrijden!Q149="x","M2","")</f>
        <v/>
      </c>
      <c r="CE155" s="16" t="str">
        <f>IF(Wedstrijden!R149="x","Z1","")</f>
        <v/>
      </c>
      <c r="CF155" s="16" t="str">
        <f>IF(Wedstrijden!S149="x","Z2","")</f>
        <v/>
      </c>
      <c r="CG155" s="16" t="str">
        <f>IF(Wedstrijden!T149="x","ZZL","")</f>
        <v/>
      </c>
      <c r="CL155" s="16" t="str">
        <f>IF(COUNTA(Wedstrijden!AR149:BB149)&lt;&gt;0,2,"")</f>
        <v/>
      </c>
      <c r="CM155" s="16" t="str">
        <f t="shared" si="14"/>
        <v/>
      </c>
      <c r="CN155" s="16" t="str">
        <f>IF(Wedstrijden!AR149="x","AA","")</f>
        <v/>
      </c>
      <c r="CO155" s="16" t="str">
        <f>IF(Wedstrijden!AS149="x","A","")</f>
        <v/>
      </c>
      <c r="CP155" s="16" t="str">
        <f>IF(Wedstrijden!AT149="x","BB","")</f>
        <v/>
      </c>
      <c r="CQ155" s="16" t="str">
        <f>IF(Wedstrijden!AU149="x","B","")</f>
        <v/>
      </c>
      <c r="CR155" s="16" t="str">
        <f>IF(Wedstrijden!AV149="x","L","")</f>
        <v/>
      </c>
      <c r="CS155" s="16" t="str">
        <f>IF(Wedstrijden!AW149="x","M","")</f>
        <v/>
      </c>
      <c r="CT155" s="16" t="str">
        <f>IF(Wedstrijden!AX149="x","Z","")</f>
        <v/>
      </c>
      <c r="CU155" s="16" t="str">
        <f>IF(Wedstrijden!BB149="x","ZZ","")</f>
        <v/>
      </c>
      <c r="CV155" s="16" t="str">
        <f>IF(COUNTA(Wedstrijden!AI149:AP149)&lt;&gt;0,2,"")</f>
        <v/>
      </c>
      <c r="CW155" s="16" t="str">
        <f t="shared" si="15"/>
        <v/>
      </c>
      <c r="CX155" s="16" t="str">
        <f>IF(Wedstrijden!AI149="x","BB","")</f>
        <v/>
      </c>
      <c r="CY155" s="16" t="str">
        <f>IF(Wedstrijden!AJ149="x","B","")</f>
        <v/>
      </c>
      <c r="CZ155" s="16" t="str">
        <f>IF(Wedstrijden!AK149="x","L","")</f>
        <v/>
      </c>
      <c r="DA155" s="16" t="str">
        <f>IF(Wedstrijden!AL149="x","M","")</f>
        <v/>
      </c>
      <c r="DB155" s="16" t="str">
        <f>IF(Wedstrijden!AM149="x","Z","")</f>
        <v/>
      </c>
      <c r="DC155" s="16" t="str">
        <f>IF(Wedstrijden!AN149="x","ZZ","")</f>
        <v/>
      </c>
      <c r="DD155" s="16" t="str">
        <f>IF(Wedstrijden!AP149="x","1.40","")</f>
        <v/>
      </c>
      <c r="DE155" s="16" t="str">
        <f>IF(COUNTA(Wedstrijden!BC149:BE149)&lt;&gt;0,6,"")</f>
        <v/>
      </c>
      <c r="DF155" s="16" t="str">
        <f t="shared" si="16"/>
        <v/>
      </c>
      <c r="DG155" s="16" t="str">
        <f>IF(Wedstrijden!BC149="x","L","")</f>
        <v/>
      </c>
      <c r="DH155" s="16" t="str">
        <f>IF(Wedstrijden!BD149="x","M","")</f>
        <v/>
      </c>
      <c r="DI155" s="16" t="str">
        <f>IF(Wedstrijden!BE149="x","Z","")</f>
        <v/>
      </c>
      <c r="DJ155" s="16" t="str">
        <f>IF(Wedstrijden!BF149="x","Z","")</f>
        <v/>
      </c>
      <c r="DK155" s="16" t="str">
        <f>IF(COUNTA(Wedstrijden!BG149:BI149)&lt;&gt;0,6,"")</f>
        <v/>
      </c>
      <c r="DL155" s="16" t="str">
        <f t="shared" si="17"/>
        <v/>
      </c>
      <c r="DM155" s="16" t="str">
        <f>IF(Wedstrijden!BG149="x","L","")</f>
        <v/>
      </c>
      <c r="DN155" s="16" t="str">
        <f>IF(Wedstrijden!BH149="x","M","")</f>
        <v/>
      </c>
      <c r="DO155" s="16" t="str">
        <f>IF(Wedstrijden!BI149="x","Z","")</f>
        <v/>
      </c>
      <c r="DP155" s="16" t="str">
        <f>IF(Wedstrijden!BJ149="x","Z","")</f>
        <v/>
      </c>
    </row>
    <row r="156" spans="1:120" ht="14.4" x14ac:dyDescent="0.3">
      <c r="A156" s="18" t="str">
        <f>Wedstrijden!A150</f>
        <v>21-6-2025</v>
      </c>
      <c r="B156" s="16" t="str">
        <f>IFERROR(VLOOKUP(Wedstrijden!#REF!,#REF!,2,FALSE),"")</f>
        <v/>
      </c>
      <c r="C156" s="16" t="str">
        <f>Wedstrijden!E150</f>
        <v>KNHS Kring Tusken Waad En Klif</v>
      </c>
      <c r="D156" s="16" t="str">
        <f>IFERROR(VLOOKUP(Wedstrijden!#REF!,#REF!,2,FALSE),"")</f>
        <v/>
      </c>
      <c r="E156" s="16" t="str">
        <f>IFERROR(VLOOKUP(Wedstrijden!#REF!,#REF!,5,FALSE),"")</f>
        <v/>
      </c>
      <c r="F156" s="16" t="e">
        <f>IF(Wedstrijden!#REF!&lt;&gt;"",Wedstrijden!#REF!,"")</f>
        <v>#REF!</v>
      </c>
      <c r="G156" s="16" t="e">
        <f>IF(Wedstrijden!#REF!="Indoor",1,0)</f>
        <v>#REF!</v>
      </c>
      <c r="H156" s="16" t="e">
        <f>Wedstrijden!#REF!</f>
        <v>#REF!</v>
      </c>
      <c r="I156" s="16" t="e">
        <f>IF(Wedstrijden!#REF!="Nee",0,IF(Wedstrijden!#REF!="Ja",1,""))</f>
        <v>#REF!</v>
      </c>
      <c r="J156" s="16" t="e">
        <f>IF(Wedstrijden!#REF!&lt;&gt;"",Wedstrijden!#REF!,"")</f>
        <v>#REF!</v>
      </c>
      <c r="BJ156" s="16" t="str">
        <f>IF(COUNTA(Wedstrijden!U150:AC150)&lt;&gt;0,1,"")</f>
        <v/>
      </c>
      <c r="BK156" s="16" t="str">
        <f t="shared" si="12"/>
        <v/>
      </c>
      <c r="BL156" s="16" t="e">
        <f>IF(Wedstrijden!#REF!="x","AA","")</f>
        <v>#REF!</v>
      </c>
      <c r="BM156" s="16" t="e">
        <f>IF(Wedstrijden!#REF!="x","A","")</f>
        <v>#REF!</v>
      </c>
      <c r="BN156" s="16" t="str">
        <f>IF(Wedstrijden!U150="x","B1","")</f>
        <v/>
      </c>
      <c r="BO156" s="16" t="e">
        <f>IF(Wedstrijden!#REF!="x","BB","")</f>
        <v>#REF!</v>
      </c>
      <c r="BP156" s="16" t="str">
        <f>IF(Wedstrijden!W150="x","B","")</f>
        <v/>
      </c>
      <c r="BQ156" s="16" t="str">
        <f>IF(Wedstrijden!X150="x","L1","")</f>
        <v/>
      </c>
      <c r="BR156" s="16" t="str">
        <f>IF(Wedstrijden!Y150="x","L2","")</f>
        <v/>
      </c>
      <c r="BS156" s="16" t="str">
        <f>IF(Wedstrijden!Z150="x","M1","")</f>
        <v/>
      </c>
      <c r="BT156" s="16" t="str">
        <f>IF(Wedstrijden!AA150="x","M2","")</f>
        <v/>
      </c>
      <c r="BU156" s="16" t="str">
        <f>IF(Wedstrijden!AB150="x","Z1","")</f>
        <v/>
      </c>
      <c r="BV156" s="16" t="str">
        <f>IF(Wedstrijden!AC150="x","Z2","")</f>
        <v/>
      </c>
      <c r="BW156" s="16">
        <f>IF(COUNTA(Wedstrijden!L150:T150)&lt;&gt;0,1,"")</f>
        <v>1</v>
      </c>
      <c r="BX156" s="16">
        <f t="shared" si="13"/>
        <v>1</v>
      </c>
      <c r="BY156" s="16" t="str">
        <f>IF(Wedstrijden!L150="x","BB","")</f>
        <v>BB</v>
      </c>
      <c r="BZ156" s="16" t="str">
        <f>IF(Wedstrijden!M150="x","B","")</f>
        <v>B</v>
      </c>
      <c r="CA156" s="16" t="str">
        <f>IF(Wedstrijden!N150="x","L1","")</f>
        <v>L1</v>
      </c>
      <c r="CB156" s="16" t="str">
        <f>IF(Wedstrijden!O150="x","L2","")</f>
        <v>L2</v>
      </c>
      <c r="CC156" s="16" t="str">
        <f>IF(Wedstrijden!P150="x","M1","")</f>
        <v>M1</v>
      </c>
      <c r="CD156" s="16" t="str">
        <f>IF(Wedstrijden!Q150="x","M2","")</f>
        <v>M2</v>
      </c>
      <c r="CE156" s="16" t="str">
        <f>IF(Wedstrijden!R150="x","Z1","")</f>
        <v>Z1</v>
      </c>
      <c r="CF156" s="16" t="str">
        <f>IF(Wedstrijden!S150="x","Z2","")</f>
        <v>Z2</v>
      </c>
      <c r="CG156" s="16" t="str">
        <f>IF(Wedstrijden!T150="x","ZZL","")</f>
        <v>ZZL</v>
      </c>
      <c r="CL156" s="16" t="str">
        <f>IF(COUNTA(Wedstrijden!AR150:BB150)&lt;&gt;0,2,"")</f>
        <v/>
      </c>
      <c r="CM156" s="16" t="str">
        <f t="shared" si="14"/>
        <v/>
      </c>
      <c r="CN156" s="16" t="str">
        <f>IF(Wedstrijden!AR150="x","AA","")</f>
        <v/>
      </c>
      <c r="CO156" s="16" t="str">
        <f>IF(Wedstrijden!AS150="x","A","")</f>
        <v/>
      </c>
      <c r="CP156" s="16" t="str">
        <f>IF(Wedstrijden!AT150="x","BB","")</f>
        <v/>
      </c>
      <c r="CQ156" s="16" t="str">
        <f>IF(Wedstrijden!AU150="x","B","")</f>
        <v/>
      </c>
      <c r="CR156" s="16" t="str">
        <f>IF(Wedstrijden!AV150="x","L","")</f>
        <v/>
      </c>
      <c r="CS156" s="16" t="str">
        <f>IF(Wedstrijden!AW150="x","M","")</f>
        <v/>
      </c>
      <c r="CT156" s="16" t="str">
        <f>IF(Wedstrijden!AX150="x","Z","")</f>
        <v/>
      </c>
      <c r="CU156" s="16" t="str">
        <f>IF(Wedstrijden!BB150="x","ZZ","")</f>
        <v/>
      </c>
      <c r="CV156" s="16" t="str">
        <f>IF(COUNTA(Wedstrijden!AI150:AP150)&lt;&gt;0,2,"")</f>
        <v/>
      </c>
      <c r="CW156" s="16" t="str">
        <f t="shared" si="15"/>
        <v/>
      </c>
      <c r="CX156" s="16" t="str">
        <f>IF(Wedstrijden!AI150="x","BB","")</f>
        <v/>
      </c>
      <c r="CY156" s="16" t="str">
        <f>IF(Wedstrijden!AJ150="x","B","")</f>
        <v/>
      </c>
      <c r="CZ156" s="16" t="str">
        <f>IF(Wedstrijden!AK150="x","L","")</f>
        <v/>
      </c>
      <c r="DA156" s="16" t="str">
        <f>IF(Wedstrijden!AL150="x","M","")</f>
        <v/>
      </c>
      <c r="DB156" s="16" t="str">
        <f>IF(Wedstrijden!AM150="x","Z","")</f>
        <v/>
      </c>
      <c r="DC156" s="16" t="str">
        <f>IF(Wedstrijden!AN150="x","ZZ","")</f>
        <v/>
      </c>
      <c r="DD156" s="16" t="str">
        <f>IF(Wedstrijden!AP150="x","1.40","")</f>
        <v/>
      </c>
      <c r="DE156" s="16" t="str">
        <f>IF(COUNTA(Wedstrijden!BC150:BE150)&lt;&gt;0,6,"")</f>
        <v/>
      </c>
      <c r="DF156" s="16" t="str">
        <f t="shared" si="16"/>
        <v/>
      </c>
      <c r="DG156" s="16" t="str">
        <f>IF(Wedstrijden!BC150="x","L","")</f>
        <v/>
      </c>
      <c r="DH156" s="16" t="str">
        <f>IF(Wedstrijden!BD150="x","M","")</f>
        <v/>
      </c>
      <c r="DI156" s="16" t="str">
        <f>IF(Wedstrijden!BE150="x","Z","")</f>
        <v/>
      </c>
      <c r="DJ156" s="16" t="str">
        <f>IF(Wedstrijden!BF150="x","Z","")</f>
        <v/>
      </c>
      <c r="DK156" s="16" t="str">
        <f>IF(COUNTA(Wedstrijden!BG150:BI150)&lt;&gt;0,6,"")</f>
        <v/>
      </c>
      <c r="DL156" s="16" t="str">
        <f t="shared" si="17"/>
        <v/>
      </c>
      <c r="DM156" s="16" t="str">
        <f>IF(Wedstrijden!BG150="x","L","")</f>
        <v/>
      </c>
      <c r="DN156" s="16" t="str">
        <f>IF(Wedstrijden!BH150="x","M","")</f>
        <v/>
      </c>
      <c r="DO156" s="16" t="str">
        <f>IF(Wedstrijden!BI150="x","Z","")</f>
        <v/>
      </c>
      <c r="DP156" s="16" t="str">
        <f>IF(Wedstrijden!BJ150="x","Z","")</f>
        <v/>
      </c>
    </row>
    <row r="157" spans="1:120" ht="14.4" x14ac:dyDescent="0.3">
      <c r="A157" s="18" t="str">
        <f>Wedstrijden!A151</f>
        <v>22-6-2025</v>
      </c>
      <c r="B157" s="16" t="str">
        <f>IFERROR(VLOOKUP(Wedstrijden!#REF!,#REF!,2,FALSE),"")</f>
        <v/>
      </c>
      <c r="C157" s="16" t="str">
        <f>Wedstrijden!E151</f>
        <v>KNHS Kring De Drie Stromen</v>
      </c>
      <c r="D157" s="16" t="str">
        <f>IFERROR(VLOOKUP(Wedstrijden!#REF!,#REF!,2,FALSE),"")</f>
        <v/>
      </c>
      <c r="E157" s="16" t="str">
        <f>IFERROR(VLOOKUP(Wedstrijden!#REF!,#REF!,5,FALSE),"")</f>
        <v/>
      </c>
      <c r="F157" s="16" t="e">
        <f>IF(Wedstrijden!#REF!&lt;&gt;"",Wedstrijden!#REF!,"")</f>
        <v>#REF!</v>
      </c>
      <c r="G157" s="16" t="e">
        <f>IF(Wedstrijden!#REF!="Indoor",1,0)</f>
        <v>#REF!</v>
      </c>
      <c r="H157" s="16" t="e">
        <f>Wedstrijden!#REF!</f>
        <v>#REF!</v>
      </c>
      <c r="I157" s="16" t="e">
        <f>IF(Wedstrijden!#REF!="Nee",0,IF(Wedstrijden!#REF!="Ja",1,""))</f>
        <v>#REF!</v>
      </c>
      <c r="J157" s="16" t="e">
        <f>IF(Wedstrijden!#REF!&lt;&gt;"",Wedstrijden!#REF!,"")</f>
        <v>#REF!</v>
      </c>
      <c r="BJ157" s="16" t="str">
        <f>IF(COUNTA(Wedstrijden!U151:AC151)&lt;&gt;0,1,"")</f>
        <v/>
      </c>
      <c r="BK157" s="16" t="str">
        <f t="shared" si="12"/>
        <v/>
      </c>
      <c r="BL157" s="16" t="e">
        <f>IF(Wedstrijden!#REF!="x","AA","")</f>
        <v>#REF!</v>
      </c>
      <c r="BM157" s="16" t="e">
        <f>IF(Wedstrijden!#REF!="x","A","")</f>
        <v>#REF!</v>
      </c>
      <c r="BN157" s="16" t="str">
        <f>IF(Wedstrijden!U151="x","B1","")</f>
        <v/>
      </c>
      <c r="BO157" s="16" t="e">
        <f>IF(Wedstrijden!#REF!="x","BB","")</f>
        <v>#REF!</v>
      </c>
      <c r="BP157" s="16" t="str">
        <f>IF(Wedstrijden!W151="x","B","")</f>
        <v/>
      </c>
      <c r="BQ157" s="16" t="str">
        <f>IF(Wedstrijden!X151="x","L1","")</f>
        <v/>
      </c>
      <c r="BR157" s="16" t="str">
        <f>IF(Wedstrijden!Y151="x","L2","")</f>
        <v/>
      </c>
      <c r="BS157" s="16" t="str">
        <f>IF(Wedstrijden!Z151="x","M1","")</f>
        <v/>
      </c>
      <c r="BT157" s="16" t="str">
        <f>IF(Wedstrijden!AA151="x","M2","")</f>
        <v/>
      </c>
      <c r="BU157" s="16" t="str">
        <f>IF(Wedstrijden!AB151="x","Z1","")</f>
        <v/>
      </c>
      <c r="BV157" s="16" t="str">
        <f>IF(Wedstrijden!AC151="x","Z2","")</f>
        <v/>
      </c>
      <c r="BW157" s="16">
        <f>IF(COUNTA(Wedstrijden!L151:T151)&lt;&gt;0,1,"")</f>
        <v>1</v>
      </c>
      <c r="BX157" s="16">
        <f t="shared" si="13"/>
        <v>1</v>
      </c>
      <c r="BY157" s="16" t="str">
        <f>IF(Wedstrijden!L151="x","BB","")</f>
        <v>BB</v>
      </c>
      <c r="BZ157" s="16" t="str">
        <f>IF(Wedstrijden!M151="x","B","")</f>
        <v>B</v>
      </c>
      <c r="CA157" s="16" t="str">
        <f>IF(Wedstrijden!N151="x","L1","")</f>
        <v>L1</v>
      </c>
      <c r="CB157" s="16" t="str">
        <f>IF(Wedstrijden!O151="x","L2","")</f>
        <v>L2</v>
      </c>
      <c r="CC157" s="16" t="str">
        <f>IF(Wedstrijden!P151="x","M1","")</f>
        <v>M1</v>
      </c>
      <c r="CD157" s="16" t="str">
        <f>IF(Wedstrijden!Q151="x","M2","")</f>
        <v>M2</v>
      </c>
      <c r="CE157" s="16" t="str">
        <f>IF(Wedstrijden!R151="x","Z1","")</f>
        <v>Z1</v>
      </c>
      <c r="CF157" s="16" t="str">
        <f>IF(Wedstrijden!S151="x","Z2","")</f>
        <v>Z2</v>
      </c>
      <c r="CG157" s="16" t="str">
        <f>IF(Wedstrijden!T151="x","ZZL","")</f>
        <v/>
      </c>
      <c r="CL157" s="16" t="str">
        <f>IF(COUNTA(Wedstrijden!AR151:BB151)&lt;&gt;0,2,"")</f>
        <v/>
      </c>
      <c r="CM157" s="16" t="str">
        <f t="shared" si="14"/>
        <v/>
      </c>
      <c r="CN157" s="16" t="str">
        <f>IF(Wedstrijden!AR151="x","AA","")</f>
        <v/>
      </c>
      <c r="CO157" s="16" t="str">
        <f>IF(Wedstrijden!AS151="x","A","")</f>
        <v/>
      </c>
      <c r="CP157" s="16" t="str">
        <f>IF(Wedstrijden!AT151="x","BB","")</f>
        <v/>
      </c>
      <c r="CQ157" s="16" t="str">
        <f>IF(Wedstrijden!AU151="x","B","")</f>
        <v/>
      </c>
      <c r="CR157" s="16" t="str">
        <f>IF(Wedstrijden!AV151="x","L","")</f>
        <v/>
      </c>
      <c r="CS157" s="16" t="str">
        <f>IF(Wedstrijden!AW151="x","M","")</f>
        <v/>
      </c>
      <c r="CT157" s="16" t="str">
        <f>IF(Wedstrijden!AX151="x","Z","")</f>
        <v/>
      </c>
      <c r="CU157" s="16" t="str">
        <f>IF(Wedstrijden!BB151="x","ZZ","")</f>
        <v/>
      </c>
      <c r="CV157" s="16" t="str">
        <f>IF(COUNTA(Wedstrijden!AI151:AP151)&lt;&gt;0,2,"")</f>
        <v/>
      </c>
      <c r="CW157" s="16" t="str">
        <f t="shared" si="15"/>
        <v/>
      </c>
      <c r="CX157" s="16" t="str">
        <f>IF(Wedstrijden!AI151="x","BB","")</f>
        <v/>
      </c>
      <c r="CY157" s="16" t="str">
        <f>IF(Wedstrijden!AJ151="x","B","")</f>
        <v/>
      </c>
      <c r="CZ157" s="16" t="str">
        <f>IF(Wedstrijden!AK151="x","L","")</f>
        <v/>
      </c>
      <c r="DA157" s="16" t="str">
        <f>IF(Wedstrijden!AL151="x","M","")</f>
        <v/>
      </c>
      <c r="DB157" s="16" t="str">
        <f>IF(Wedstrijden!AM151="x","Z","")</f>
        <v/>
      </c>
      <c r="DC157" s="16" t="str">
        <f>IF(Wedstrijden!AN151="x","ZZ","")</f>
        <v/>
      </c>
      <c r="DD157" s="16" t="str">
        <f>IF(Wedstrijden!AP151="x","1.40","")</f>
        <v/>
      </c>
      <c r="DE157" s="16" t="str">
        <f>IF(COUNTA(Wedstrijden!BC151:BE151)&lt;&gt;0,6,"")</f>
        <v/>
      </c>
      <c r="DF157" s="16" t="str">
        <f t="shared" si="16"/>
        <v/>
      </c>
      <c r="DG157" s="16" t="str">
        <f>IF(Wedstrijden!BC151="x","L","")</f>
        <v/>
      </c>
      <c r="DH157" s="16" t="str">
        <f>IF(Wedstrijden!BD151="x","M","")</f>
        <v/>
      </c>
      <c r="DI157" s="16" t="str">
        <f>IF(Wedstrijden!BE151="x","Z","")</f>
        <v/>
      </c>
      <c r="DJ157" s="16" t="str">
        <f>IF(Wedstrijden!BF151="x","Z","")</f>
        <v/>
      </c>
      <c r="DK157" s="16" t="str">
        <f>IF(COUNTA(Wedstrijden!BG151:BI151)&lt;&gt;0,6,"")</f>
        <v/>
      </c>
      <c r="DL157" s="16" t="str">
        <f t="shared" si="17"/>
        <v/>
      </c>
      <c r="DM157" s="16" t="str">
        <f>IF(Wedstrijden!BG151="x","L","")</f>
        <v/>
      </c>
      <c r="DN157" s="16" t="str">
        <f>IF(Wedstrijden!BH151="x","M","")</f>
        <v/>
      </c>
      <c r="DO157" s="16" t="str">
        <f>IF(Wedstrijden!BI151="x","Z","")</f>
        <v/>
      </c>
      <c r="DP157" s="16" t="str">
        <f>IF(Wedstrijden!BJ151="x","Z","")</f>
        <v/>
      </c>
    </row>
    <row r="158" spans="1:120" ht="14.4" x14ac:dyDescent="0.3">
      <c r="A158" s="18" t="str">
        <f>Wedstrijden!A152</f>
        <v>22-6-2025</v>
      </c>
      <c r="B158" s="16" t="str">
        <f>IFERROR(VLOOKUP(Wedstrijden!#REF!,#REF!,2,FALSE),"")</f>
        <v/>
      </c>
      <c r="C158" s="16" t="str">
        <f>Wedstrijden!E152</f>
        <v>KNHS Kring Noord Oost Friesland</v>
      </c>
      <c r="D158" s="16" t="str">
        <f>IFERROR(VLOOKUP(Wedstrijden!#REF!,#REF!,2,FALSE),"")</f>
        <v/>
      </c>
      <c r="E158" s="16" t="str">
        <f>IFERROR(VLOOKUP(Wedstrijden!#REF!,#REF!,5,FALSE),"")</f>
        <v/>
      </c>
      <c r="F158" s="16" t="e">
        <f>IF(Wedstrijden!#REF!&lt;&gt;"",Wedstrijden!#REF!,"")</f>
        <v>#REF!</v>
      </c>
      <c r="G158" s="16" t="e">
        <f>IF(Wedstrijden!#REF!="Indoor",1,0)</f>
        <v>#REF!</v>
      </c>
      <c r="H158" s="16" t="e">
        <f>Wedstrijden!#REF!</f>
        <v>#REF!</v>
      </c>
      <c r="I158" s="16" t="e">
        <f>IF(Wedstrijden!#REF!="Nee",0,IF(Wedstrijden!#REF!="Ja",1,""))</f>
        <v>#REF!</v>
      </c>
      <c r="J158" s="16" t="e">
        <f>IF(Wedstrijden!#REF!&lt;&gt;"",Wedstrijden!#REF!,"")</f>
        <v>#REF!</v>
      </c>
      <c r="BJ158" s="16">
        <f>IF(COUNTA(Wedstrijden!U152:AC152)&lt;&gt;0,1,"")</f>
        <v>1</v>
      </c>
      <c r="BK158" s="16">
        <f t="shared" si="12"/>
        <v>2</v>
      </c>
      <c r="BL158" s="16" t="e">
        <f>IF(Wedstrijden!#REF!="x","AA","")</f>
        <v>#REF!</v>
      </c>
      <c r="BM158" s="16" t="e">
        <f>IF(Wedstrijden!#REF!="x","A","")</f>
        <v>#REF!</v>
      </c>
      <c r="BN158" s="16" t="str">
        <f>IF(Wedstrijden!U152="x","B1","")</f>
        <v/>
      </c>
      <c r="BO158" s="16" t="e">
        <f>IF(Wedstrijden!#REF!="x","BB","")</f>
        <v>#REF!</v>
      </c>
      <c r="BP158" s="16" t="str">
        <f>IF(Wedstrijden!W152="x","B","")</f>
        <v>B</v>
      </c>
      <c r="BQ158" s="16" t="str">
        <f>IF(Wedstrijden!X152="x","L1","")</f>
        <v>L1</v>
      </c>
      <c r="BR158" s="16" t="str">
        <f>IF(Wedstrijden!Y152="x","L2","")</f>
        <v>L2</v>
      </c>
      <c r="BS158" s="16" t="str">
        <f>IF(Wedstrijden!Z152="x","M1","")</f>
        <v>M1</v>
      </c>
      <c r="BT158" s="16" t="str">
        <f>IF(Wedstrijden!AA152="x","M2","")</f>
        <v>M2</v>
      </c>
      <c r="BU158" s="16" t="str">
        <f>IF(Wedstrijden!AB152="x","Z1","")</f>
        <v>Z1</v>
      </c>
      <c r="BV158" s="16" t="str">
        <f>IF(Wedstrijden!AC152="x","Z2","")</f>
        <v>Z2</v>
      </c>
      <c r="BW158" s="16">
        <f>IF(COUNTA(Wedstrijden!L152:T152)&lt;&gt;0,1,"")</f>
        <v>1</v>
      </c>
      <c r="BX158" s="16">
        <f t="shared" si="13"/>
        <v>1</v>
      </c>
      <c r="BY158" s="16" t="str">
        <f>IF(Wedstrijden!L152="x","BB","")</f>
        <v>BB</v>
      </c>
      <c r="BZ158" s="16" t="str">
        <f>IF(Wedstrijden!M152="x","B","")</f>
        <v>B</v>
      </c>
      <c r="CA158" s="16" t="str">
        <f>IF(Wedstrijden!N152="x","L1","")</f>
        <v>L1</v>
      </c>
      <c r="CB158" s="16" t="str">
        <f>IF(Wedstrijden!O152="x","L2","")</f>
        <v>L2</v>
      </c>
      <c r="CC158" s="16" t="str">
        <f>IF(Wedstrijden!P152="x","M1","")</f>
        <v>M1</v>
      </c>
      <c r="CD158" s="16" t="str">
        <f>IF(Wedstrijden!Q152="x","M2","")</f>
        <v>M2</v>
      </c>
      <c r="CE158" s="16" t="str">
        <f>IF(Wedstrijden!R152="x","Z1","")</f>
        <v>Z1</v>
      </c>
      <c r="CF158" s="16" t="str">
        <f>IF(Wedstrijden!S152="x","Z2","")</f>
        <v>Z2</v>
      </c>
      <c r="CG158" s="16" t="str">
        <f>IF(Wedstrijden!T152="x","ZZL","")</f>
        <v>ZZL</v>
      </c>
      <c r="CL158" s="16" t="str">
        <f>IF(COUNTA(Wedstrijden!AR152:BB152)&lt;&gt;0,2,"")</f>
        <v/>
      </c>
      <c r="CM158" s="16" t="str">
        <f t="shared" si="14"/>
        <v/>
      </c>
      <c r="CN158" s="16" t="str">
        <f>IF(Wedstrijden!AR152="x","AA","")</f>
        <v/>
      </c>
      <c r="CO158" s="16" t="str">
        <f>IF(Wedstrijden!AS152="x","A","")</f>
        <v/>
      </c>
      <c r="CP158" s="16" t="str">
        <f>IF(Wedstrijden!AT152="x","BB","")</f>
        <v/>
      </c>
      <c r="CQ158" s="16" t="str">
        <f>IF(Wedstrijden!AU152="x","B","")</f>
        <v/>
      </c>
      <c r="CR158" s="16" t="str">
        <f>IF(Wedstrijden!AV152="x","L","")</f>
        <v/>
      </c>
      <c r="CS158" s="16" t="str">
        <f>IF(Wedstrijden!AW152="x","M","")</f>
        <v/>
      </c>
      <c r="CT158" s="16" t="str">
        <f>IF(Wedstrijden!AX152="x","Z","")</f>
        <v/>
      </c>
      <c r="CU158" s="16" t="str">
        <f>IF(Wedstrijden!BB152="x","ZZ","")</f>
        <v/>
      </c>
      <c r="CV158" s="16" t="str">
        <f>IF(COUNTA(Wedstrijden!AI152:AP152)&lt;&gt;0,2,"")</f>
        <v/>
      </c>
      <c r="CW158" s="16" t="str">
        <f t="shared" si="15"/>
        <v/>
      </c>
      <c r="CX158" s="16" t="str">
        <f>IF(Wedstrijden!AI152="x","BB","")</f>
        <v/>
      </c>
      <c r="CY158" s="16" t="str">
        <f>IF(Wedstrijden!AJ152="x","B","")</f>
        <v/>
      </c>
      <c r="CZ158" s="16" t="str">
        <f>IF(Wedstrijden!AK152="x","L","")</f>
        <v/>
      </c>
      <c r="DA158" s="16" t="str">
        <f>IF(Wedstrijden!AL152="x","M","")</f>
        <v/>
      </c>
      <c r="DB158" s="16" t="str">
        <f>IF(Wedstrijden!AM152="x","Z","")</f>
        <v/>
      </c>
      <c r="DC158" s="16" t="str">
        <f>IF(Wedstrijden!AN152="x","ZZ","")</f>
        <v/>
      </c>
      <c r="DD158" s="16" t="str">
        <f>IF(Wedstrijden!AP152="x","1.40","")</f>
        <v/>
      </c>
      <c r="DE158" s="16" t="str">
        <f>IF(COUNTA(Wedstrijden!BC152:BE152)&lt;&gt;0,6,"")</f>
        <v/>
      </c>
      <c r="DF158" s="16" t="str">
        <f t="shared" si="16"/>
        <v/>
      </c>
      <c r="DG158" s="16" t="str">
        <f>IF(Wedstrijden!BC152="x","L","")</f>
        <v/>
      </c>
      <c r="DH158" s="16" t="str">
        <f>IF(Wedstrijden!BD152="x","M","")</f>
        <v/>
      </c>
      <c r="DI158" s="16" t="str">
        <f>IF(Wedstrijden!BE152="x","Z","")</f>
        <v/>
      </c>
      <c r="DJ158" s="16" t="str">
        <f>IF(Wedstrijden!BF152="x","Z","")</f>
        <v/>
      </c>
      <c r="DK158" s="16" t="str">
        <f>IF(COUNTA(Wedstrijden!BG152:BI152)&lt;&gt;0,6,"")</f>
        <v/>
      </c>
      <c r="DL158" s="16" t="str">
        <f t="shared" si="17"/>
        <v/>
      </c>
      <c r="DM158" s="16" t="str">
        <f>IF(Wedstrijden!BG152="x","L","")</f>
        <v/>
      </c>
      <c r="DN158" s="16" t="str">
        <f>IF(Wedstrijden!BH152="x","M","")</f>
        <v/>
      </c>
      <c r="DO158" s="16" t="str">
        <f>IF(Wedstrijden!BI152="x","Z","")</f>
        <v/>
      </c>
      <c r="DP158" s="16" t="str">
        <f>IF(Wedstrijden!BJ152="x","Z","")</f>
        <v/>
      </c>
    </row>
    <row r="159" spans="1:120" ht="14.4" x14ac:dyDescent="0.3">
      <c r="A159" s="18" t="str">
        <f>Wedstrijden!A153</f>
        <v>22-6-2025</v>
      </c>
      <c r="B159" s="16" t="str">
        <f>IFERROR(VLOOKUP(Wedstrijden!#REF!,#REF!,2,FALSE),"")</f>
        <v/>
      </c>
      <c r="C159" s="16" t="str">
        <f>Wedstrijden!E153</f>
        <v>KNHS Kring Noord Oost Friesland</v>
      </c>
      <c r="D159" s="16" t="str">
        <f>IFERROR(VLOOKUP(Wedstrijden!#REF!,#REF!,2,FALSE),"")</f>
        <v/>
      </c>
      <c r="E159" s="16" t="str">
        <f>IFERROR(VLOOKUP(Wedstrijden!#REF!,#REF!,5,FALSE),"")</f>
        <v/>
      </c>
      <c r="F159" s="16" t="e">
        <f>IF(Wedstrijden!#REF!&lt;&gt;"",Wedstrijden!#REF!,"")</f>
        <v>#REF!</v>
      </c>
      <c r="G159" s="16" t="e">
        <f>IF(Wedstrijden!#REF!="Indoor",1,0)</f>
        <v>#REF!</v>
      </c>
      <c r="H159" s="16" t="e">
        <f>Wedstrijden!#REF!</f>
        <v>#REF!</v>
      </c>
      <c r="I159" s="16" t="e">
        <f>IF(Wedstrijden!#REF!="Nee",0,IF(Wedstrijden!#REF!="Ja",1,""))</f>
        <v>#REF!</v>
      </c>
      <c r="J159" s="16" t="e">
        <f>IF(Wedstrijden!#REF!&lt;&gt;"",Wedstrijden!#REF!,"")</f>
        <v>#REF!</v>
      </c>
      <c r="BJ159" s="16">
        <f>IF(COUNTA(Wedstrijden!U153:AC153)&lt;&gt;0,1,"")</f>
        <v>1</v>
      </c>
      <c r="BK159" s="16">
        <f t="shared" si="12"/>
        <v>2</v>
      </c>
      <c r="BL159" s="16" t="e">
        <f>IF(Wedstrijden!#REF!="x","AA","")</f>
        <v>#REF!</v>
      </c>
      <c r="BM159" s="16" t="e">
        <f>IF(Wedstrijden!#REF!="x","A","")</f>
        <v>#REF!</v>
      </c>
      <c r="BN159" s="16" t="str">
        <f>IF(Wedstrijden!U153="x","B1","")</f>
        <v/>
      </c>
      <c r="BO159" s="16" t="e">
        <f>IF(Wedstrijden!#REF!="x","BB","")</f>
        <v>#REF!</v>
      </c>
      <c r="BP159" s="16" t="str">
        <f>IF(Wedstrijden!W153="x","B","")</f>
        <v/>
      </c>
      <c r="BQ159" s="16" t="str">
        <f>IF(Wedstrijden!X153="x","L1","")</f>
        <v/>
      </c>
      <c r="BR159" s="16" t="str">
        <f>IF(Wedstrijden!Y153="x","L2","")</f>
        <v/>
      </c>
      <c r="BS159" s="16" t="str">
        <f>IF(Wedstrijden!Z153="x","M1","")</f>
        <v/>
      </c>
      <c r="BT159" s="16" t="str">
        <f>IF(Wedstrijden!AA153="x","M2","")</f>
        <v/>
      </c>
      <c r="BU159" s="16" t="str">
        <f>IF(Wedstrijden!AB153="x","Z1","")</f>
        <v/>
      </c>
      <c r="BV159" s="16" t="str">
        <f>IF(Wedstrijden!AC153="x","Z2","")</f>
        <v>Z2</v>
      </c>
      <c r="BW159" s="16" t="str">
        <f>IF(COUNTA(Wedstrijden!L153:T153)&lt;&gt;0,1,"")</f>
        <v/>
      </c>
      <c r="BX159" s="16" t="str">
        <f t="shared" si="13"/>
        <v/>
      </c>
      <c r="BY159" s="16" t="str">
        <f>IF(Wedstrijden!L153="x","BB","")</f>
        <v/>
      </c>
      <c r="BZ159" s="16" t="str">
        <f>IF(Wedstrijden!M153="x","B","")</f>
        <v/>
      </c>
      <c r="CA159" s="16" t="str">
        <f>IF(Wedstrijden!N153="x","L1","")</f>
        <v/>
      </c>
      <c r="CB159" s="16" t="str">
        <f>IF(Wedstrijden!O153="x","L2","")</f>
        <v/>
      </c>
      <c r="CC159" s="16" t="str">
        <f>IF(Wedstrijden!P153="x","M1","")</f>
        <v/>
      </c>
      <c r="CD159" s="16" t="str">
        <f>IF(Wedstrijden!Q153="x","M2","")</f>
        <v/>
      </c>
      <c r="CE159" s="16" t="str">
        <f>IF(Wedstrijden!R153="x","Z1","")</f>
        <v/>
      </c>
      <c r="CF159" s="16" t="str">
        <f>IF(Wedstrijden!S153="x","Z2","")</f>
        <v/>
      </c>
      <c r="CG159" s="16" t="str">
        <f>IF(Wedstrijden!T153="x","ZZL","")</f>
        <v/>
      </c>
      <c r="CL159" s="16" t="str">
        <f>IF(COUNTA(Wedstrijden!AR153:BB153)&lt;&gt;0,2,"")</f>
        <v/>
      </c>
      <c r="CM159" s="16" t="str">
        <f t="shared" si="14"/>
        <v/>
      </c>
      <c r="CN159" s="16" t="str">
        <f>IF(Wedstrijden!AR153="x","AA","")</f>
        <v/>
      </c>
      <c r="CO159" s="16" t="str">
        <f>IF(Wedstrijden!AS153="x","A","")</f>
        <v/>
      </c>
      <c r="CP159" s="16" t="str">
        <f>IF(Wedstrijden!AT153="x","BB","")</f>
        <v/>
      </c>
      <c r="CQ159" s="16" t="str">
        <f>IF(Wedstrijden!AU153="x","B","")</f>
        <v/>
      </c>
      <c r="CR159" s="16" t="str">
        <f>IF(Wedstrijden!AV153="x","L","")</f>
        <v/>
      </c>
      <c r="CS159" s="16" t="str">
        <f>IF(Wedstrijden!AW153="x","M","")</f>
        <v/>
      </c>
      <c r="CT159" s="16" t="str">
        <f>IF(Wedstrijden!AX153="x","Z","")</f>
        <v/>
      </c>
      <c r="CU159" s="16" t="str">
        <f>IF(Wedstrijden!BB153="x","ZZ","")</f>
        <v/>
      </c>
      <c r="CV159" s="16" t="str">
        <f>IF(COUNTA(Wedstrijden!AI153:AP153)&lt;&gt;0,2,"")</f>
        <v/>
      </c>
      <c r="CW159" s="16" t="str">
        <f t="shared" si="15"/>
        <v/>
      </c>
      <c r="CX159" s="16" t="str">
        <f>IF(Wedstrijden!AI153="x","BB","")</f>
        <v/>
      </c>
      <c r="CY159" s="16" t="str">
        <f>IF(Wedstrijden!AJ153="x","B","")</f>
        <v/>
      </c>
      <c r="CZ159" s="16" t="str">
        <f>IF(Wedstrijden!AK153="x","L","")</f>
        <v/>
      </c>
      <c r="DA159" s="16" t="str">
        <f>IF(Wedstrijden!AL153="x","M","")</f>
        <v/>
      </c>
      <c r="DB159" s="16" t="str">
        <f>IF(Wedstrijden!AM153="x","Z","")</f>
        <v/>
      </c>
      <c r="DC159" s="16" t="str">
        <f>IF(Wedstrijden!AN153="x","ZZ","")</f>
        <v/>
      </c>
      <c r="DD159" s="16" t="str">
        <f>IF(Wedstrijden!AP153="x","1.40","")</f>
        <v/>
      </c>
      <c r="DE159" s="16" t="str">
        <f>IF(COUNTA(Wedstrijden!BC153:BE153)&lt;&gt;0,6,"")</f>
        <v/>
      </c>
      <c r="DF159" s="16" t="str">
        <f t="shared" si="16"/>
        <v/>
      </c>
      <c r="DG159" s="16" t="str">
        <f>IF(Wedstrijden!BC153="x","L","")</f>
        <v/>
      </c>
      <c r="DH159" s="16" t="str">
        <f>IF(Wedstrijden!BD153="x","M","")</f>
        <v/>
      </c>
      <c r="DI159" s="16" t="str">
        <f>IF(Wedstrijden!BE153="x","Z","")</f>
        <v/>
      </c>
      <c r="DJ159" s="16" t="str">
        <f>IF(Wedstrijden!BF153="x","Z","")</f>
        <v/>
      </c>
      <c r="DK159" s="16" t="str">
        <f>IF(COUNTA(Wedstrijden!BG153:BI153)&lt;&gt;0,6,"")</f>
        <v/>
      </c>
      <c r="DL159" s="16" t="str">
        <f t="shared" si="17"/>
        <v/>
      </c>
      <c r="DM159" s="16" t="str">
        <f>IF(Wedstrijden!BG153="x","L","")</f>
        <v/>
      </c>
      <c r="DN159" s="16" t="str">
        <f>IF(Wedstrijden!BH153="x","M","")</f>
        <v/>
      </c>
      <c r="DO159" s="16" t="str">
        <f>IF(Wedstrijden!BI153="x","Z","")</f>
        <v/>
      </c>
      <c r="DP159" s="16" t="str">
        <f>IF(Wedstrijden!BJ153="x","Z","")</f>
        <v/>
      </c>
    </row>
    <row r="160" spans="1:120" ht="14.4" x14ac:dyDescent="0.3">
      <c r="A160" s="18" t="str">
        <f>Wedstrijden!A154</f>
        <v>22-6-2025</v>
      </c>
      <c r="B160" s="16" t="str">
        <f>IFERROR(VLOOKUP(Wedstrijden!#REF!,#REF!,2,FALSE),"")</f>
        <v/>
      </c>
      <c r="C160" s="16" t="str">
        <f>Wedstrijden!E154</f>
        <v>KNHS Kring Tusken Waad En Klif</v>
      </c>
      <c r="D160" s="16" t="str">
        <f>IFERROR(VLOOKUP(Wedstrijden!#REF!,#REF!,2,FALSE),"")</f>
        <v/>
      </c>
      <c r="E160" s="16" t="str">
        <f>IFERROR(VLOOKUP(Wedstrijden!#REF!,#REF!,5,FALSE),"")</f>
        <v/>
      </c>
      <c r="F160" s="16" t="e">
        <f>IF(Wedstrijden!#REF!&lt;&gt;"",Wedstrijden!#REF!,"")</f>
        <v>#REF!</v>
      </c>
      <c r="G160" s="16" t="e">
        <f>IF(Wedstrijden!#REF!="Indoor",1,0)</f>
        <v>#REF!</v>
      </c>
      <c r="H160" s="16" t="e">
        <f>Wedstrijden!#REF!</f>
        <v>#REF!</v>
      </c>
      <c r="I160" s="16" t="e">
        <f>IF(Wedstrijden!#REF!="Nee",0,IF(Wedstrijden!#REF!="Ja",1,""))</f>
        <v>#REF!</v>
      </c>
      <c r="J160" s="16" t="e">
        <f>IF(Wedstrijden!#REF!&lt;&gt;"",Wedstrijden!#REF!,"")</f>
        <v>#REF!</v>
      </c>
      <c r="BJ160" s="16">
        <f>IF(COUNTA(Wedstrijden!U154:AC154)&lt;&gt;0,1,"")</f>
        <v>1</v>
      </c>
      <c r="BK160" s="16">
        <f t="shared" si="12"/>
        <v>2</v>
      </c>
      <c r="BL160" s="16" t="e">
        <f>IF(Wedstrijden!#REF!="x","AA","")</f>
        <v>#REF!</v>
      </c>
      <c r="BM160" s="16" t="e">
        <f>IF(Wedstrijden!#REF!="x","A","")</f>
        <v>#REF!</v>
      </c>
      <c r="BN160" s="16" t="str">
        <f>IF(Wedstrijden!U154="x","B1","")</f>
        <v/>
      </c>
      <c r="BO160" s="16" t="e">
        <f>IF(Wedstrijden!#REF!="x","BB","")</f>
        <v>#REF!</v>
      </c>
      <c r="BP160" s="16" t="str">
        <f>IF(Wedstrijden!W154="x","B","")</f>
        <v>B</v>
      </c>
      <c r="BQ160" s="16" t="str">
        <f>IF(Wedstrijden!X154="x","L1","")</f>
        <v>L1</v>
      </c>
      <c r="BR160" s="16" t="str">
        <f>IF(Wedstrijden!Y154="x","L2","")</f>
        <v>L2</v>
      </c>
      <c r="BS160" s="16" t="str">
        <f>IF(Wedstrijden!Z154="x","M1","")</f>
        <v>M1</v>
      </c>
      <c r="BT160" s="16" t="str">
        <f>IF(Wedstrijden!AA154="x","M2","")</f>
        <v>M2</v>
      </c>
      <c r="BU160" s="16" t="str">
        <f>IF(Wedstrijden!AB154="x","Z1","")</f>
        <v>Z1</v>
      </c>
      <c r="BV160" s="16" t="str">
        <f>IF(Wedstrijden!AC154="x","Z2","")</f>
        <v>Z2</v>
      </c>
      <c r="BW160" s="16" t="str">
        <f>IF(COUNTA(Wedstrijden!L154:T154)&lt;&gt;0,1,"")</f>
        <v/>
      </c>
      <c r="BX160" s="16" t="str">
        <f t="shared" si="13"/>
        <v/>
      </c>
      <c r="BY160" s="16" t="str">
        <f>IF(Wedstrijden!L154="x","BB","")</f>
        <v/>
      </c>
      <c r="BZ160" s="16" t="str">
        <f>IF(Wedstrijden!M154="x","B","")</f>
        <v/>
      </c>
      <c r="CA160" s="16" t="str">
        <f>IF(Wedstrijden!N154="x","L1","")</f>
        <v/>
      </c>
      <c r="CB160" s="16" t="str">
        <f>IF(Wedstrijden!O154="x","L2","")</f>
        <v/>
      </c>
      <c r="CC160" s="16" t="str">
        <f>IF(Wedstrijden!P154="x","M1","")</f>
        <v/>
      </c>
      <c r="CD160" s="16" t="str">
        <f>IF(Wedstrijden!Q154="x","M2","")</f>
        <v/>
      </c>
      <c r="CE160" s="16" t="str">
        <f>IF(Wedstrijden!R154="x","Z1","")</f>
        <v/>
      </c>
      <c r="CF160" s="16" t="str">
        <f>IF(Wedstrijden!S154="x","Z2","")</f>
        <v/>
      </c>
      <c r="CG160" s="16" t="str">
        <f>IF(Wedstrijden!T154="x","ZZL","")</f>
        <v/>
      </c>
      <c r="CL160" s="16" t="str">
        <f>IF(COUNTA(Wedstrijden!AR154:BB154)&lt;&gt;0,2,"")</f>
        <v/>
      </c>
      <c r="CM160" s="16" t="str">
        <f t="shared" si="14"/>
        <v/>
      </c>
      <c r="CN160" s="16" t="str">
        <f>IF(Wedstrijden!AR154="x","AA","")</f>
        <v/>
      </c>
      <c r="CO160" s="16" t="str">
        <f>IF(Wedstrijden!AS154="x","A","")</f>
        <v/>
      </c>
      <c r="CP160" s="16" t="str">
        <f>IF(Wedstrijden!AT154="x","BB","")</f>
        <v/>
      </c>
      <c r="CQ160" s="16" t="str">
        <f>IF(Wedstrijden!AU154="x","B","")</f>
        <v/>
      </c>
      <c r="CR160" s="16" t="str">
        <f>IF(Wedstrijden!AV154="x","L","")</f>
        <v/>
      </c>
      <c r="CS160" s="16" t="str">
        <f>IF(Wedstrijden!AW154="x","M","")</f>
        <v/>
      </c>
      <c r="CT160" s="16" t="str">
        <f>IF(Wedstrijden!AX154="x","Z","")</f>
        <v/>
      </c>
      <c r="CU160" s="16" t="str">
        <f>IF(Wedstrijden!BB154="x","ZZ","")</f>
        <v/>
      </c>
      <c r="CV160" s="16" t="str">
        <f>IF(COUNTA(Wedstrijden!AI154:AP154)&lt;&gt;0,2,"")</f>
        <v/>
      </c>
      <c r="CW160" s="16" t="str">
        <f t="shared" si="15"/>
        <v/>
      </c>
      <c r="CX160" s="16" t="str">
        <f>IF(Wedstrijden!AI154="x","BB","")</f>
        <v/>
      </c>
      <c r="CY160" s="16" t="str">
        <f>IF(Wedstrijden!AJ154="x","B","")</f>
        <v/>
      </c>
      <c r="CZ160" s="16" t="str">
        <f>IF(Wedstrijden!AK154="x","L","")</f>
        <v/>
      </c>
      <c r="DA160" s="16" t="str">
        <f>IF(Wedstrijden!AL154="x","M","")</f>
        <v/>
      </c>
      <c r="DB160" s="16" t="str">
        <f>IF(Wedstrijden!AM154="x","Z","")</f>
        <v/>
      </c>
      <c r="DC160" s="16" t="str">
        <f>IF(Wedstrijden!AN154="x","ZZ","")</f>
        <v/>
      </c>
      <c r="DD160" s="16" t="str">
        <f>IF(Wedstrijden!AP154="x","1.40","")</f>
        <v/>
      </c>
      <c r="DE160" s="16" t="str">
        <f>IF(COUNTA(Wedstrijden!BC154:BE154)&lt;&gt;0,6,"")</f>
        <v/>
      </c>
      <c r="DF160" s="16" t="str">
        <f t="shared" si="16"/>
        <v/>
      </c>
      <c r="DG160" s="16" t="str">
        <f>IF(Wedstrijden!BC154="x","L","")</f>
        <v/>
      </c>
      <c r="DH160" s="16" t="str">
        <f>IF(Wedstrijden!BD154="x","M","")</f>
        <v/>
      </c>
      <c r="DI160" s="16" t="str">
        <f>IF(Wedstrijden!BE154="x","Z","")</f>
        <v/>
      </c>
      <c r="DJ160" s="16" t="str">
        <f>IF(Wedstrijden!BF154="x","Z","")</f>
        <v/>
      </c>
      <c r="DK160" s="16" t="str">
        <f>IF(COUNTA(Wedstrijden!BG154:BI154)&lt;&gt;0,6,"")</f>
        <v/>
      </c>
      <c r="DL160" s="16" t="str">
        <f t="shared" si="17"/>
        <v/>
      </c>
      <c r="DM160" s="16" t="str">
        <f>IF(Wedstrijden!BG154="x","L","")</f>
        <v/>
      </c>
      <c r="DN160" s="16" t="str">
        <f>IF(Wedstrijden!BH154="x","M","")</f>
        <v/>
      </c>
      <c r="DO160" s="16" t="str">
        <f>IF(Wedstrijden!BI154="x","Z","")</f>
        <v/>
      </c>
      <c r="DP160" s="16" t="str">
        <f>IF(Wedstrijden!BJ154="x","Z","")</f>
        <v/>
      </c>
    </row>
    <row r="161" spans="1:120" ht="14.4" x14ac:dyDescent="0.3">
      <c r="A161" s="18" t="str">
        <f>Wedstrijden!A155</f>
        <v>24-6-2025</v>
      </c>
      <c r="B161" s="16" t="str">
        <f>IFERROR(VLOOKUP(Wedstrijden!#REF!,#REF!,2,FALSE),"")</f>
        <v/>
      </c>
      <c r="C161" s="16" t="str">
        <f>Wedstrijden!E155</f>
        <v>KNHS Kring De Drie Stromen</v>
      </c>
      <c r="D161" s="16" t="str">
        <f>IFERROR(VLOOKUP(Wedstrijden!#REF!,#REF!,2,FALSE),"")</f>
        <v/>
      </c>
      <c r="E161" s="16" t="str">
        <f>IFERROR(VLOOKUP(Wedstrijden!#REF!,#REF!,5,FALSE),"")</f>
        <v/>
      </c>
      <c r="F161" s="16" t="e">
        <f>IF(Wedstrijden!#REF!&lt;&gt;"",Wedstrijden!#REF!,"")</f>
        <v>#REF!</v>
      </c>
      <c r="G161" s="16" t="e">
        <f>IF(Wedstrijden!#REF!="Indoor",1,0)</f>
        <v>#REF!</v>
      </c>
      <c r="H161" s="16" t="e">
        <f>Wedstrijden!#REF!</f>
        <v>#REF!</v>
      </c>
      <c r="I161" s="16" t="e">
        <f>IF(Wedstrijden!#REF!="Nee",0,IF(Wedstrijden!#REF!="Ja",1,""))</f>
        <v>#REF!</v>
      </c>
      <c r="J161" s="16" t="e">
        <f>IF(Wedstrijden!#REF!&lt;&gt;"",Wedstrijden!#REF!,"")</f>
        <v>#REF!</v>
      </c>
      <c r="BJ161" s="16">
        <f>IF(COUNTA(Wedstrijden!U155:AC155)&lt;&gt;0,1,"")</f>
        <v>1</v>
      </c>
      <c r="BK161" s="16">
        <f t="shared" si="12"/>
        <v>2</v>
      </c>
      <c r="BL161" s="16" t="e">
        <f>IF(Wedstrijden!#REF!="x","AA","")</f>
        <v>#REF!</v>
      </c>
      <c r="BM161" s="16" t="e">
        <f>IF(Wedstrijden!#REF!="x","A","")</f>
        <v>#REF!</v>
      </c>
      <c r="BN161" s="16" t="str">
        <f>IF(Wedstrijden!U155="x","B1","")</f>
        <v/>
      </c>
      <c r="BO161" s="16" t="e">
        <f>IF(Wedstrijden!#REF!="x","BB","")</f>
        <v>#REF!</v>
      </c>
      <c r="BP161" s="16" t="str">
        <f>IF(Wedstrijden!W155="x","B","")</f>
        <v/>
      </c>
      <c r="BQ161" s="16" t="str">
        <f>IF(Wedstrijden!X155="x","L1","")</f>
        <v/>
      </c>
      <c r="BR161" s="16" t="str">
        <f>IF(Wedstrijden!Y155="x","L2","")</f>
        <v/>
      </c>
      <c r="BS161" s="16" t="str">
        <f>IF(Wedstrijden!Z155="x","M1","")</f>
        <v>M1</v>
      </c>
      <c r="BT161" s="16" t="str">
        <f>IF(Wedstrijden!AA155="x","M2","")</f>
        <v>M2</v>
      </c>
      <c r="BU161" s="16" t="str">
        <f>IF(Wedstrijden!AB155="x","Z1","")</f>
        <v>Z1</v>
      </c>
      <c r="BV161" s="16" t="str">
        <f>IF(Wedstrijden!AC155="x","Z2","")</f>
        <v>Z2</v>
      </c>
      <c r="BW161" s="16">
        <f>IF(COUNTA(Wedstrijden!L155:T155)&lt;&gt;0,1,"")</f>
        <v>1</v>
      </c>
      <c r="BX161" s="16">
        <f t="shared" si="13"/>
        <v>1</v>
      </c>
      <c r="BY161" s="16" t="str">
        <f>IF(Wedstrijden!L155="x","BB","")</f>
        <v/>
      </c>
      <c r="BZ161" s="16" t="str">
        <f>IF(Wedstrijden!M155="x","B","")</f>
        <v/>
      </c>
      <c r="CA161" s="16" t="str">
        <f>IF(Wedstrijden!N155="x","L1","")</f>
        <v/>
      </c>
      <c r="CB161" s="16" t="str">
        <f>IF(Wedstrijden!O155="x","L2","")</f>
        <v/>
      </c>
      <c r="CC161" s="16" t="str">
        <f>IF(Wedstrijden!P155="x","M1","")</f>
        <v>M1</v>
      </c>
      <c r="CD161" s="16" t="str">
        <f>IF(Wedstrijden!Q155="x","M2","")</f>
        <v>M2</v>
      </c>
      <c r="CE161" s="16" t="str">
        <f>IF(Wedstrijden!R155="x","Z1","")</f>
        <v>Z1</v>
      </c>
      <c r="CF161" s="16" t="str">
        <f>IF(Wedstrijden!S155="x","Z2","")</f>
        <v>Z2</v>
      </c>
      <c r="CG161" s="16" t="str">
        <f>IF(Wedstrijden!T155="x","ZZL","")</f>
        <v/>
      </c>
      <c r="CL161" s="16" t="str">
        <f>IF(COUNTA(Wedstrijden!AR155:BB155)&lt;&gt;0,2,"")</f>
        <v/>
      </c>
      <c r="CM161" s="16" t="str">
        <f t="shared" si="14"/>
        <v/>
      </c>
      <c r="CN161" s="16" t="str">
        <f>IF(Wedstrijden!AR155="x","AA","")</f>
        <v/>
      </c>
      <c r="CO161" s="16" t="str">
        <f>IF(Wedstrijden!AS155="x","A","")</f>
        <v/>
      </c>
      <c r="CP161" s="16" t="str">
        <f>IF(Wedstrijden!AT155="x","BB","")</f>
        <v/>
      </c>
      <c r="CQ161" s="16" t="str">
        <f>IF(Wedstrijden!AU155="x","B","")</f>
        <v/>
      </c>
      <c r="CR161" s="16" t="str">
        <f>IF(Wedstrijden!AV155="x","L","")</f>
        <v/>
      </c>
      <c r="CS161" s="16" t="str">
        <f>IF(Wedstrijden!AW155="x","M","")</f>
        <v/>
      </c>
      <c r="CT161" s="16" t="str">
        <f>IF(Wedstrijden!AX155="x","Z","")</f>
        <v/>
      </c>
      <c r="CU161" s="16" t="str">
        <f>IF(Wedstrijden!BB155="x","ZZ","")</f>
        <v/>
      </c>
      <c r="CV161" s="16" t="str">
        <f>IF(COUNTA(Wedstrijden!AI155:AP155)&lt;&gt;0,2,"")</f>
        <v/>
      </c>
      <c r="CW161" s="16" t="str">
        <f t="shared" si="15"/>
        <v/>
      </c>
      <c r="CX161" s="16" t="str">
        <f>IF(Wedstrijden!AI155="x","BB","")</f>
        <v/>
      </c>
      <c r="CY161" s="16" t="str">
        <f>IF(Wedstrijden!AJ155="x","B","")</f>
        <v/>
      </c>
      <c r="CZ161" s="16" t="str">
        <f>IF(Wedstrijden!AK155="x","L","")</f>
        <v/>
      </c>
      <c r="DA161" s="16" t="str">
        <f>IF(Wedstrijden!AL155="x","M","")</f>
        <v/>
      </c>
      <c r="DB161" s="16" t="str">
        <f>IF(Wedstrijden!AM155="x","Z","")</f>
        <v/>
      </c>
      <c r="DC161" s="16" t="str">
        <f>IF(Wedstrijden!AN155="x","ZZ","")</f>
        <v/>
      </c>
      <c r="DD161" s="16" t="str">
        <f>IF(Wedstrijden!AP155="x","1.40","")</f>
        <v/>
      </c>
      <c r="DE161" s="16" t="str">
        <f>IF(COUNTA(Wedstrijden!BC155:BE155)&lt;&gt;0,6,"")</f>
        <v/>
      </c>
      <c r="DF161" s="16" t="str">
        <f t="shared" si="16"/>
        <v/>
      </c>
      <c r="DG161" s="16" t="str">
        <f>IF(Wedstrijden!BC155="x","L","")</f>
        <v/>
      </c>
      <c r="DH161" s="16" t="str">
        <f>IF(Wedstrijden!BD155="x","M","")</f>
        <v/>
      </c>
      <c r="DI161" s="16" t="str">
        <f>IF(Wedstrijden!BE155="x","Z","")</f>
        <v/>
      </c>
      <c r="DJ161" s="16" t="str">
        <f>IF(Wedstrijden!BF155="x","Z","")</f>
        <v/>
      </c>
      <c r="DK161" s="16" t="str">
        <f>IF(COUNTA(Wedstrijden!BG155:BI155)&lt;&gt;0,6,"")</f>
        <v/>
      </c>
      <c r="DL161" s="16" t="str">
        <f t="shared" si="17"/>
        <v/>
      </c>
      <c r="DM161" s="16" t="str">
        <f>IF(Wedstrijden!BG155="x","L","")</f>
        <v/>
      </c>
      <c r="DN161" s="16" t="str">
        <f>IF(Wedstrijden!BH155="x","M","")</f>
        <v/>
      </c>
      <c r="DO161" s="16" t="str">
        <f>IF(Wedstrijden!BI155="x","Z","")</f>
        <v/>
      </c>
      <c r="DP161" s="16" t="str">
        <f>IF(Wedstrijden!BJ155="x","Z","")</f>
        <v/>
      </c>
    </row>
    <row r="162" spans="1:120" ht="14.4" x14ac:dyDescent="0.3">
      <c r="A162" s="18" t="str">
        <f>Wedstrijden!A156</f>
        <v>25-6-2025</v>
      </c>
      <c r="B162" s="16" t="str">
        <f>IFERROR(VLOOKUP(Wedstrijden!#REF!,#REF!,2,FALSE),"")</f>
        <v/>
      </c>
      <c r="C162" s="16" t="str">
        <f>Wedstrijden!E156</f>
        <v>KNHS Kring Tusken Waad En Klif</v>
      </c>
      <c r="D162" s="16" t="str">
        <f>IFERROR(VLOOKUP(Wedstrijden!#REF!,#REF!,2,FALSE),"")</f>
        <v/>
      </c>
      <c r="E162" s="16" t="str">
        <f>IFERROR(VLOOKUP(Wedstrijden!#REF!,#REF!,5,FALSE),"")</f>
        <v/>
      </c>
      <c r="F162" s="16" t="e">
        <f>IF(Wedstrijden!#REF!&lt;&gt;"",Wedstrijden!#REF!,"")</f>
        <v>#REF!</v>
      </c>
      <c r="G162" s="16" t="e">
        <f>IF(Wedstrijden!#REF!="Indoor",1,0)</f>
        <v>#REF!</v>
      </c>
      <c r="H162" s="16" t="e">
        <f>Wedstrijden!#REF!</f>
        <v>#REF!</v>
      </c>
      <c r="I162" s="16" t="e">
        <f>IF(Wedstrijden!#REF!="Nee",0,IF(Wedstrijden!#REF!="Ja",1,""))</f>
        <v>#REF!</v>
      </c>
      <c r="J162" s="16" t="e">
        <f>IF(Wedstrijden!#REF!&lt;&gt;"",Wedstrijden!#REF!,"")</f>
        <v>#REF!</v>
      </c>
      <c r="BJ162" s="16" t="str">
        <f>IF(COUNTA(Wedstrijden!U156:AC156)&lt;&gt;0,1,"")</f>
        <v/>
      </c>
      <c r="BK162" s="16" t="str">
        <f t="shared" si="12"/>
        <v/>
      </c>
      <c r="BL162" s="16" t="e">
        <f>IF(Wedstrijden!#REF!="x","AA","")</f>
        <v>#REF!</v>
      </c>
      <c r="BM162" s="16" t="e">
        <f>IF(Wedstrijden!#REF!="x","A","")</f>
        <v>#REF!</v>
      </c>
      <c r="BN162" s="16" t="str">
        <f>IF(Wedstrijden!U156="x","B1","")</f>
        <v/>
      </c>
      <c r="BO162" s="16" t="e">
        <f>IF(Wedstrijden!#REF!="x","BB","")</f>
        <v>#REF!</v>
      </c>
      <c r="BP162" s="16" t="str">
        <f>IF(Wedstrijden!W156="x","B","")</f>
        <v/>
      </c>
      <c r="BQ162" s="16" t="str">
        <f>IF(Wedstrijden!X156="x","L1","")</f>
        <v/>
      </c>
      <c r="BR162" s="16" t="str">
        <f>IF(Wedstrijden!Y156="x","L2","")</f>
        <v/>
      </c>
      <c r="BS162" s="16" t="str">
        <f>IF(Wedstrijden!Z156="x","M1","")</f>
        <v/>
      </c>
      <c r="BT162" s="16" t="str">
        <f>IF(Wedstrijden!AA156="x","M2","")</f>
        <v/>
      </c>
      <c r="BU162" s="16" t="str">
        <f>IF(Wedstrijden!AB156="x","Z1","")</f>
        <v/>
      </c>
      <c r="BV162" s="16" t="str">
        <f>IF(Wedstrijden!AC156="x","Z2","")</f>
        <v/>
      </c>
      <c r="BW162" s="16" t="str">
        <f>IF(COUNTA(Wedstrijden!L156:T156)&lt;&gt;0,1,"")</f>
        <v/>
      </c>
      <c r="BX162" s="16" t="str">
        <f t="shared" si="13"/>
        <v/>
      </c>
      <c r="BY162" s="16" t="str">
        <f>IF(Wedstrijden!L156="x","BB","")</f>
        <v/>
      </c>
      <c r="BZ162" s="16" t="str">
        <f>IF(Wedstrijden!M156="x","B","")</f>
        <v/>
      </c>
      <c r="CA162" s="16" t="str">
        <f>IF(Wedstrijden!N156="x","L1","")</f>
        <v/>
      </c>
      <c r="CB162" s="16" t="str">
        <f>IF(Wedstrijden!O156="x","L2","")</f>
        <v/>
      </c>
      <c r="CC162" s="16" t="str">
        <f>IF(Wedstrijden!P156="x","M1","")</f>
        <v/>
      </c>
      <c r="CD162" s="16" t="str">
        <f>IF(Wedstrijden!Q156="x","M2","")</f>
        <v/>
      </c>
      <c r="CE162" s="16" t="str">
        <f>IF(Wedstrijden!R156="x","Z1","")</f>
        <v/>
      </c>
      <c r="CF162" s="16" t="str">
        <f>IF(Wedstrijden!S156="x","Z2","")</f>
        <v/>
      </c>
      <c r="CG162" s="16" t="str">
        <f>IF(Wedstrijden!T156="x","ZZL","")</f>
        <v/>
      </c>
      <c r="CL162" s="16">
        <f>IF(COUNTA(Wedstrijden!AR156:BB156)&lt;&gt;0,2,"")</f>
        <v>2</v>
      </c>
      <c r="CM162" s="16">
        <f t="shared" si="14"/>
        <v>2</v>
      </c>
      <c r="CN162" s="16" t="str">
        <f>IF(Wedstrijden!AR156="x","AA","")</f>
        <v>AA</v>
      </c>
      <c r="CO162" s="16" t="str">
        <f>IF(Wedstrijden!AS156="x","A","")</f>
        <v>A</v>
      </c>
      <c r="CP162" s="16" t="str">
        <f>IF(Wedstrijden!AT156="x","BB","")</f>
        <v>BB</v>
      </c>
      <c r="CQ162" s="16" t="str">
        <f>IF(Wedstrijden!AU156="x","B","")</f>
        <v>B</v>
      </c>
      <c r="CR162" s="16" t="str">
        <f>IF(Wedstrijden!AV156="x","L","")</f>
        <v>L</v>
      </c>
      <c r="CS162" s="16" t="str">
        <f>IF(Wedstrijden!AW156="x","M","")</f>
        <v>M</v>
      </c>
      <c r="CT162" s="16" t="str">
        <f>IF(Wedstrijden!AX156="x","Z","")</f>
        <v>Z</v>
      </c>
      <c r="CU162" s="16" t="str">
        <f>IF(Wedstrijden!BB156="x","ZZ","")</f>
        <v/>
      </c>
      <c r="CV162" s="16">
        <f>IF(COUNTA(Wedstrijden!AI156:AP156)&lt;&gt;0,2,"")</f>
        <v>2</v>
      </c>
      <c r="CW162" s="16">
        <f t="shared" si="15"/>
        <v>1</v>
      </c>
      <c r="CX162" s="16" t="str">
        <f>IF(Wedstrijden!AI156="x","BB","")</f>
        <v>BB</v>
      </c>
      <c r="CY162" s="16" t="str">
        <f>IF(Wedstrijden!AJ156="x","B","")</f>
        <v>B</v>
      </c>
      <c r="CZ162" s="16" t="str">
        <f>IF(Wedstrijden!AK156="x","L","")</f>
        <v>L</v>
      </c>
      <c r="DA162" s="16" t="str">
        <f>IF(Wedstrijden!AL156="x","M","")</f>
        <v>M</v>
      </c>
      <c r="DB162" s="16" t="str">
        <f>IF(Wedstrijden!AM156="x","Z","")</f>
        <v>Z</v>
      </c>
      <c r="DC162" s="16" t="str">
        <f>IF(Wedstrijden!AN156="x","ZZ","")</f>
        <v>ZZ</v>
      </c>
      <c r="DD162" s="16" t="str">
        <f>IF(Wedstrijden!AP156="x","1.40","")</f>
        <v/>
      </c>
      <c r="DE162" s="16" t="str">
        <f>IF(COUNTA(Wedstrijden!BC156:BE156)&lt;&gt;0,6,"")</f>
        <v/>
      </c>
      <c r="DF162" s="16" t="str">
        <f t="shared" si="16"/>
        <v/>
      </c>
      <c r="DG162" s="16" t="str">
        <f>IF(Wedstrijden!BC156="x","L","")</f>
        <v/>
      </c>
      <c r="DH162" s="16" t="str">
        <f>IF(Wedstrijden!BD156="x","M","")</f>
        <v/>
      </c>
      <c r="DI162" s="16" t="str">
        <f>IF(Wedstrijden!BE156="x","Z","")</f>
        <v/>
      </c>
      <c r="DJ162" s="16" t="str">
        <f>IF(Wedstrijden!BF156="x","Z","")</f>
        <v/>
      </c>
      <c r="DK162" s="16" t="str">
        <f>IF(COUNTA(Wedstrijden!BG156:BI156)&lt;&gt;0,6,"")</f>
        <v/>
      </c>
      <c r="DL162" s="16" t="str">
        <f t="shared" si="17"/>
        <v/>
      </c>
      <c r="DM162" s="16" t="str">
        <f>IF(Wedstrijden!BG156="x","L","")</f>
        <v/>
      </c>
      <c r="DN162" s="16" t="str">
        <f>IF(Wedstrijden!BH156="x","M","")</f>
        <v/>
      </c>
      <c r="DO162" s="16" t="str">
        <f>IF(Wedstrijden!BI156="x","Z","")</f>
        <v/>
      </c>
      <c r="DP162" s="16" t="str">
        <f>IF(Wedstrijden!BJ156="x","Z","")</f>
        <v/>
      </c>
    </row>
    <row r="163" spans="1:120" ht="14.4" x14ac:dyDescent="0.3">
      <c r="A163" s="18" t="str">
        <f>Wedstrijden!A157</f>
        <v>26-6-2025</v>
      </c>
      <c r="B163" s="16" t="str">
        <f>IFERROR(VLOOKUP(Wedstrijden!#REF!,#REF!,2,FALSE),"")</f>
        <v/>
      </c>
      <c r="C163" s="16" t="str">
        <f>Wedstrijden!E157</f>
        <v>KNHS Kring Tusken Waad En Klif</v>
      </c>
      <c r="D163" s="16" t="str">
        <f>IFERROR(VLOOKUP(Wedstrijden!#REF!,#REF!,2,FALSE),"")</f>
        <v/>
      </c>
      <c r="E163" s="16" t="str">
        <f>IFERROR(VLOOKUP(Wedstrijden!#REF!,#REF!,5,FALSE),"")</f>
        <v/>
      </c>
      <c r="F163" s="16" t="e">
        <f>IF(Wedstrijden!#REF!&lt;&gt;"",Wedstrijden!#REF!,"")</f>
        <v>#REF!</v>
      </c>
      <c r="G163" s="16" t="e">
        <f>IF(Wedstrijden!#REF!="Indoor",1,0)</f>
        <v>#REF!</v>
      </c>
      <c r="H163" s="16" t="e">
        <f>Wedstrijden!#REF!</f>
        <v>#REF!</v>
      </c>
      <c r="I163" s="16" t="e">
        <f>IF(Wedstrijden!#REF!="Nee",0,IF(Wedstrijden!#REF!="Ja",1,""))</f>
        <v>#REF!</v>
      </c>
      <c r="J163" s="16" t="e">
        <f>IF(Wedstrijden!#REF!&lt;&gt;"",Wedstrijden!#REF!,"")</f>
        <v>#REF!</v>
      </c>
      <c r="BJ163" s="16" t="str">
        <f>IF(COUNTA(Wedstrijden!U157:AC157)&lt;&gt;0,1,"")</f>
        <v/>
      </c>
      <c r="BK163" s="16" t="str">
        <f t="shared" si="12"/>
        <v/>
      </c>
      <c r="BL163" s="16" t="e">
        <f>IF(Wedstrijden!#REF!="x","AA","")</f>
        <v>#REF!</v>
      </c>
      <c r="BM163" s="16" t="e">
        <f>IF(Wedstrijden!#REF!="x","A","")</f>
        <v>#REF!</v>
      </c>
      <c r="BN163" s="16" t="str">
        <f>IF(Wedstrijden!U157="x","B1","")</f>
        <v/>
      </c>
      <c r="BO163" s="16" t="e">
        <f>IF(Wedstrijden!#REF!="x","BB","")</f>
        <v>#REF!</v>
      </c>
      <c r="BP163" s="16" t="str">
        <f>IF(Wedstrijden!W157="x","B","")</f>
        <v/>
      </c>
      <c r="BQ163" s="16" t="str">
        <f>IF(Wedstrijden!X157="x","L1","")</f>
        <v/>
      </c>
      <c r="BR163" s="16" t="str">
        <f>IF(Wedstrijden!Y157="x","L2","")</f>
        <v/>
      </c>
      <c r="BS163" s="16" t="str">
        <f>IF(Wedstrijden!Z157="x","M1","")</f>
        <v/>
      </c>
      <c r="BT163" s="16" t="str">
        <f>IF(Wedstrijden!AA157="x","M2","")</f>
        <v/>
      </c>
      <c r="BU163" s="16" t="str">
        <f>IF(Wedstrijden!AB157="x","Z1","")</f>
        <v/>
      </c>
      <c r="BV163" s="16" t="str">
        <f>IF(Wedstrijden!AC157="x","Z2","")</f>
        <v/>
      </c>
      <c r="BW163" s="16">
        <f>IF(COUNTA(Wedstrijden!L157:T157)&lt;&gt;0,1,"")</f>
        <v>1</v>
      </c>
      <c r="BX163" s="16">
        <f t="shared" si="13"/>
        <v>1</v>
      </c>
      <c r="BY163" s="16" t="str">
        <f>IF(Wedstrijden!L157="x","BB","")</f>
        <v/>
      </c>
      <c r="BZ163" s="16" t="str">
        <f>IF(Wedstrijden!M157="x","B","")</f>
        <v/>
      </c>
      <c r="CA163" s="16" t="str">
        <f>IF(Wedstrijden!N157="x","L1","")</f>
        <v/>
      </c>
      <c r="CB163" s="16" t="str">
        <f>IF(Wedstrijden!O157="x","L2","")</f>
        <v/>
      </c>
      <c r="CC163" s="16" t="str">
        <f>IF(Wedstrijden!P157="x","M1","")</f>
        <v>M1</v>
      </c>
      <c r="CD163" s="16" t="str">
        <f>IF(Wedstrijden!Q157="x","M2","")</f>
        <v>M2</v>
      </c>
      <c r="CE163" s="16" t="str">
        <f>IF(Wedstrijden!R157="x","Z1","")</f>
        <v/>
      </c>
      <c r="CF163" s="16" t="str">
        <f>IF(Wedstrijden!S157="x","Z2","")</f>
        <v/>
      </c>
      <c r="CG163" s="16" t="str">
        <f>IF(Wedstrijden!T157="x","ZZL","")</f>
        <v/>
      </c>
      <c r="CL163" s="16" t="str">
        <f>IF(COUNTA(Wedstrijden!AR157:BB157)&lt;&gt;0,2,"")</f>
        <v/>
      </c>
      <c r="CM163" s="16" t="str">
        <f t="shared" si="14"/>
        <v/>
      </c>
      <c r="CN163" s="16" t="str">
        <f>IF(Wedstrijden!AR157="x","AA","")</f>
        <v/>
      </c>
      <c r="CO163" s="16" t="str">
        <f>IF(Wedstrijden!AS157="x","A","")</f>
        <v/>
      </c>
      <c r="CP163" s="16" t="str">
        <f>IF(Wedstrijden!AT157="x","BB","")</f>
        <v/>
      </c>
      <c r="CQ163" s="16" t="str">
        <f>IF(Wedstrijden!AU157="x","B","")</f>
        <v/>
      </c>
      <c r="CR163" s="16" t="str">
        <f>IF(Wedstrijden!AV157="x","L","")</f>
        <v/>
      </c>
      <c r="CS163" s="16" t="str">
        <f>IF(Wedstrijden!AW157="x","M","")</f>
        <v/>
      </c>
      <c r="CT163" s="16" t="str">
        <f>IF(Wedstrijden!AX157="x","Z","")</f>
        <v/>
      </c>
      <c r="CU163" s="16" t="str">
        <f>IF(Wedstrijden!BB157="x","ZZ","")</f>
        <v/>
      </c>
      <c r="CV163" s="16" t="str">
        <f>IF(COUNTA(Wedstrijden!AI157:AP157)&lt;&gt;0,2,"")</f>
        <v/>
      </c>
      <c r="CW163" s="16" t="str">
        <f t="shared" si="15"/>
        <v/>
      </c>
      <c r="CX163" s="16" t="str">
        <f>IF(Wedstrijden!AI157="x","BB","")</f>
        <v/>
      </c>
      <c r="CY163" s="16" t="str">
        <f>IF(Wedstrijden!AJ157="x","B","")</f>
        <v/>
      </c>
      <c r="CZ163" s="16" t="str">
        <f>IF(Wedstrijden!AK157="x","L","")</f>
        <v/>
      </c>
      <c r="DA163" s="16" t="str">
        <f>IF(Wedstrijden!AL157="x","M","")</f>
        <v/>
      </c>
      <c r="DB163" s="16" t="str">
        <f>IF(Wedstrijden!AM157="x","Z","")</f>
        <v/>
      </c>
      <c r="DC163" s="16" t="str">
        <f>IF(Wedstrijden!AN157="x","ZZ","")</f>
        <v/>
      </c>
      <c r="DD163" s="16" t="str">
        <f>IF(Wedstrijden!AP157="x","1.40","")</f>
        <v/>
      </c>
      <c r="DE163" s="16" t="str">
        <f>IF(COUNTA(Wedstrijden!BC157:BE157)&lt;&gt;0,6,"")</f>
        <v/>
      </c>
      <c r="DF163" s="16" t="str">
        <f t="shared" si="16"/>
        <v/>
      </c>
      <c r="DG163" s="16" t="str">
        <f>IF(Wedstrijden!BC157="x","L","")</f>
        <v/>
      </c>
      <c r="DH163" s="16" t="str">
        <f>IF(Wedstrijden!BD157="x","M","")</f>
        <v/>
      </c>
      <c r="DI163" s="16" t="str">
        <f>IF(Wedstrijden!BE157="x","Z","")</f>
        <v/>
      </c>
      <c r="DJ163" s="16" t="str">
        <f>IF(Wedstrijden!BF157="x","Z","")</f>
        <v/>
      </c>
      <c r="DK163" s="16" t="str">
        <f>IF(COUNTA(Wedstrijden!BG157:BI157)&lt;&gt;0,6,"")</f>
        <v/>
      </c>
      <c r="DL163" s="16" t="str">
        <f t="shared" si="17"/>
        <v/>
      </c>
      <c r="DM163" s="16" t="str">
        <f>IF(Wedstrijden!BG157="x","L","")</f>
        <v/>
      </c>
      <c r="DN163" s="16" t="str">
        <f>IF(Wedstrijden!BH157="x","M","")</f>
        <v/>
      </c>
      <c r="DO163" s="16" t="str">
        <f>IF(Wedstrijden!BI157="x","Z","")</f>
        <v/>
      </c>
      <c r="DP163" s="16" t="str">
        <f>IF(Wedstrijden!BJ157="x","Z","")</f>
        <v/>
      </c>
    </row>
    <row r="164" spans="1:120" ht="14.4" x14ac:dyDescent="0.3">
      <c r="A164" s="18" t="str">
        <f>Wedstrijden!A158</f>
        <v>27-6-2025</v>
      </c>
      <c r="B164" s="16" t="str">
        <f>IFERROR(VLOOKUP(Wedstrijden!#REF!,#REF!,2,FALSE),"")</f>
        <v/>
      </c>
      <c r="C164" s="16" t="str">
        <f>Wedstrijden!E158</f>
        <v>KNHS Kring Tusken Waad En Klif</v>
      </c>
      <c r="D164" s="16" t="str">
        <f>IFERROR(VLOOKUP(Wedstrijden!#REF!,#REF!,2,FALSE),"")</f>
        <v/>
      </c>
      <c r="E164" s="16" t="str">
        <f>IFERROR(VLOOKUP(Wedstrijden!#REF!,#REF!,5,FALSE),"")</f>
        <v/>
      </c>
      <c r="F164" s="16" t="e">
        <f>IF(Wedstrijden!#REF!&lt;&gt;"",Wedstrijden!#REF!,"")</f>
        <v>#REF!</v>
      </c>
      <c r="G164" s="16" t="e">
        <f>IF(Wedstrijden!#REF!="Indoor",1,0)</f>
        <v>#REF!</v>
      </c>
      <c r="H164" s="16" t="e">
        <f>Wedstrijden!#REF!</f>
        <v>#REF!</v>
      </c>
      <c r="I164" s="16" t="e">
        <f>IF(Wedstrijden!#REF!="Nee",0,IF(Wedstrijden!#REF!="Ja",1,""))</f>
        <v>#REF!</v>
      </c>
      <c r="J164" s="16" t="e">
        <f>IF(Wedstrijden!#REF!&lt;&gt;"",Wedstrijden!#REF!,"")</f>
        <v>#REF!</v>
      </c>
      <c r="BJ164" s="16" t="str">
        <f>IF(COUNTA(Wedstrijden!U158:AC158)&lt;&gt;0,1,"")</f>
        <v/>
      </c>
      <c r="BK164" s="16" t="str">
        <f t="shared" si="12"/>
        <v/>
      </c>
      <c r="BL164" s="16" t="e">
        <f>IF(Wedstrijden!#REF!="x","AA","")</f>
        <v>#REF!</v>
      </c>
      <c r="BM164" s="16" t="e">
        <f>IF(Wedstrijden!#REF!="x","A","")</f>
        <v>#REF!</v>
      </c>
      <c r="BN164" s="16" t="str">
        <f>IF(Wedstrijden!U158="x","B1","")</f>
        <v/>
      </c>
      <c r="BO164" s="16" t="e">
        <f>IF(Wedstrijden!#REF!="x","BB","")</f>
        <v>#REF!</v>
      </c>
      <c r="BP164" s="16" t="str">
        <f>IF(Wedstrijden!W158="x","B","")</f>
        <v/>
      </c>
      <c r="BQ164" s="16" t="str">
        <f>IF(Wedstrijden!X158="x","L1","")</f>
        <v/>
      </c>
      <c r="BR164" s="16" t="str">
        <f>IF(Wedstrijden!Y158="x","L2","")</f>
        <v/>
      </c>
      <c r="BS164" s="16" t="str">
        <f>IF(Wedstrijden!Z158="x","M1","")</f>
        <v/>
      </c>
      <c r="BT164" s="16" t="str">
        <f>IF(Wedstrijden!AA158="x","M2","")</f>
        <v/>
      </c>
      <c r="BU164" s="16" t="str">
        <f>IF(Wedstrijden!AB158="x","Z1","")</f>
        <v/>
      </c>
      <c r="BV164" s="16" t="str">
        <f>IF(Wedstrijden!AC158="x","Z2","")</f>
        <v/>
      </c>
      <c r="BW164" s="16">
        <f>IF(COUNTA(Wedstrijden!L158:T158)&lt;&gt;0,1,"")</f>
        <v>1</v>
      </c>
      <c r="BX164" s="16">
        <f t="shared" si="13"/>
        <v>1</v>
      </c>
      <c r="BY164" s="16" t="str">
        <f>IF(Wedstrijden!L158="x","BB","")</f>
        <v>BB</v>
      </c>
      <c r="BZ164" s="16" t="str">
        <f>IF(Wedstrijden!M158="x","B","")</f>
        <v>B</v>
      </c>
      <c r="CA164" s="16" t="str">
        <f>IF(Wedstrijden!N158="x","L1","")</f>
        <v>L1</v>
      </c>
      <c r="CB164" s="16" t="str">
        <f>IF(Wedstrijden!O158="x","L2","")</f>
        <v>L2</v>
      </c>
      <c r="CC164" s="16" t="str">
        <f>IF(Wedstrijden!P158="x","M1","")</f>
        <v>M1</v>
      </c>
      <c r="CD164" s="16" t="str">
        <f>IF(Wedstrijden!Q158="x","M2","")</f>
        <v>M2</v>
      </c>
      <c r="CE164" s="16" t="str">
        <f>IF(Wedstrijden!R158="x","Z1","")</f>
        <v>Z1</v>
      </c>
      <c r="CF164" s="16" t="str">
        <f>IF(Wedstrijden!S158="x","Z2","")</f>
        <v>Z2</v>
      </c>
      <c r="CG164" s="16" t="str">
        <f>IF(Wedstrijden!T158="x","ZZL","")</f>
        <v>ZZL</v>
      </c>
      <c r="CL164" s="16" t="str">
        <f>IF(COUNTA(Wedstrijden!AR158:BB158)&lt;&gt;0,2,"")</f>
        <v/>
      </c>
      <c r="CM164" s="16" t="str">
        <f t="shared" si="14"/>
        <v/>
      </c>
      <c r="CN164" s="16" t="str">
        <f>IF(Wedstrijden!AR158="x","AA","")</f>
        <v/>
      </c>
      <c r="CO164" s="16" t="str">
        <f>IF(Wedstrijden!AS158="x","A","")</f>
        <v/>
      </c>
      <c r="CP164" s="16" t="str">
        <f>IF(Wedstrijden!AT158="x","BB","")</f>
        <v/>
      </c>
      <c r="CQ164" s="16" t="str">
        <f>IF(Wedstrijden!AU158="x","B","")</f>
        <v/>
      </c>
      <c r="CR164" s="16" t="str">
        <f>IF(Wedstrijden!AV158="x","L","")</f>
        <v/>
      </c>
      <c r="CS164" s="16" t="str">
        <f>IF(Wedstrijden!AW158="x","M","")</f>
        <v/>
      </c>
      <c r="CT164" s="16" t="str">
        <f>IF(Wedstrijden!AX158="x","Z","")</f>
        <v/>
      </c>
      <c r="CU164" s="16" t="str">
        <f>IF(Wedstrijden!BB158="x","ZZ","")</f>
        <v/>
      </c>
      <c r="CV164" s="16" t="str">
        <f>IF(COUNTA(Wedstrijden!AI158:AP158)&lt;&gt;0,2,"")</f>
        <v/>
      </c>
      <c r="CW164" s="16" t="str">
        <f t="shared" si="15"/>
        <v/>
      </c>
      <c r="CX164" s="16" t="str">
        <f>IF(Wedstrijden!AI158="x","BB","")</f>
        <v/>
      </c>
      <c r="CY164" s="16" t="str">
        <f>IF(Wedstrijden!AJ158="x","B","")</f>
        <v/>
      </c>
      <c r="CZ164" s="16" t="str">
        <f>IF(Wedstrijden!AK158="x","L","")</f>
        <v/>
      </c>
      <c r="DA164" s="16" t="str">
        <f>IF(Wedstrijden!AL158="x","M","")</f>
        <v/>
      </c>
      <c r="DB164" s="16" t="str">
        <f>IF(Wedstrijden!AM158="x","Z","")</f>
        <v/>
      </c>
      <c r="DC164" s="16" t="str">
        <f>IF(Wedstrijden!AN158="x","ZZ","")</f>
        <v/>
      </c>
      <c r="DD164" s="16" t="str">
        <f>IF(Wedstrijden!AP158="x","1.40","")</f>
        <v/>
      </c>
      <c r="DE164" s="16" t="str">
        <f>IF(COUNTA(Wedstrijden!BC158:BE158)&lt;&gt;0,6,"")</f>
        <v/>
      </c>
      <c r="DF164" s="16" t="str">
        <f t="shared" si="16"/>
        <v/>
      </c>
      <c r="DG164" s="16" t="str">
        <f>IF(Wedstrijden!BC158="x","L","")</f>
        <v/>
      </c>
      <c r="DH164" s="16" t="str">
        <f>IF(Wedstrijden!BD158="x","M","")</f>
        <v/>
      </c>
      <c r="DI164" s="16" t="str">
        <f>IF(Wedstrijden!BE158="x","Z","")</f>
        <v/>
      </c>
      <c r="DJ164" s="16" t="str">
        <f>IF(Wedstrijden!BF158="x","Z","")</f>
        <v/>
      </c>
      <c r="DK164" s="16" t="str">
        <f>IF(COUNTA(Wedstrijden!BG158:BI158)&lt;&gt;0,6,"")</f>
        <v/>
      </c>
      <c r="DL164" s="16" t="str">
        <f t="shared" si="17"/>
        <v/>
      </c>
      <c r="DM164" s="16" t="str">
        <f>IF(Wedstrijden!BG158="x","L","")</f>
        <v/>
      </c>
      <c r="DN164" s="16" t="str">
        <f>IF(Wedstrijden!BH158="x","M","")</f>
        <v/>
      </c>
      <c r="DO164" s="16" t="str">
        <f>IF(Wedstrijden!BI158="x","Z","")</f>
        <v/>
      </c>
      <c r="DP164" s="16" t="str">
        <f>IF(Wedstrijden!BJ158="x","Z","")</f>
        <v/>
      </c>
    </row>
    <row r="165" spans="1:120" ht="14.4" x14ac:dyDescent="0.3">
      <c r="A165" s="18" t="str">
        <f>Wedstrijden!A159</f>
        <v>27-6-2025</v>
      </c>
      <c r="B165" s="16" t="str">
        <f>IFERROR(VLOOKUP(Wedstrijden!#REF!,#REF!,2,FALSE),"")</f>
        <v/>
      </c>
      <c r="C165" s="16" t="str">
        <f>Wedstrijden!E159</f>
        <v>KNHS Kring Tusken Waad En Klif</v>
      </c>
      <c r="D165" s="16" t="str">
        <f>IFERROR(VLOOKUP(Wedstrijden!#REF!,#REF!,2,FALSE),"")</f>
        <v/>
      </c>
      <c r="E165" s="16" t="str">
        <f>IFERROR(VLOOKUP(Wedstrijden!#REF!,#REF!,5,FALSE),"")</f>
        <v/>
      </c>
      <c r="F165" s="16" t="e">
        <f>IF(Wedstrijden!#REF!&lt;&gt;"",Wedstrijden!#REF!,"")</f>
        <v>#REF!</v>
      </c>
      <c r="G165" s="16" t="e">
        <f>IF(Wedstrijden!#REF!="Indoor",1,0)</f>
        <v>#REF!</v>
      </c>
      <c r="H165" s="16" t="e">
        <f>Wedstrijden!#REF!</f>
        <v>#REF!</v>
      </c>
      <c r="I165" s="16" t="e">
        <f>IF(Wedstrijden!#REF!="Nee",0,IF(Wedstrijden!#REF!="Ja",1,""))</f>
        <v>#REF!</v>
      </c>
      <c r="J165" s="16" t="e">
        <f>IF(Wedstrijden!#REF!&lt;&gt;"",Wedstrijden!#REF!,"")</f>
        <v>#REF!</v>
      </c>
      <c r="BJ165" s="16" t="str">
        <f>IF(COUNTA(Wedstrijden!U159:AC159)&lt;&gt;0,1,"")</f>
        <v/>
      </c>
      <c r="BK165" s="16" t="str">
        <f t="shared" si="12"/>
        <v/>
      </c>
      <c r="BL165" s="16" t="e">
        <f>IF(Wedstrijden!#REF!="x","AA","")</f>
        <v>#REF!</v>
      </c>
      <c r="BM165" s="16" t="e">
        <f>IF(Wedstrijden!#REF!="x","A","")</f>
        <v>#REF!</v>
      </c>
      <c r="BN165" s="16" t="str">
        <f>IF(Wedstrijden!U159="x","B1","")</f>
        <v/>
      </c>
      <c r="BO165" s="16" t="e">
        <f>IF(Wedstrijden!#REF!="x","BB","")</f>
        <v>#REF!</v>
      </c>
      <c r="BP165" s="16" t="str">
        <f>IF(Wedstrijden!W159="x","B","")</f>
        <v/>
      </c>
      <c r="BQ165" s="16" t="str">
        <f>IF(Wedstrijden!X159="x","L1","")</f>
        <v/>
      </c>
      <c r="BR165" s="16" t="str">
        <f>IF(Wedstrijden!Y159="x","L2","")</f>
        <v/>
      </c>
      <c r="BS165" s="16" t="str">
        <f>IF(Wedstrijden!Z159="x","M1","")</f>
        <v/>
      </c>
      <c r="BT165" s="16" t="str">
        <f>IF(Wedstrijden!AA159="x","M2","")</f>
        <v/>
      </c>
      <c r="BU165" s="16" t="str">
        <f>IF(Wedstrijden!AB159="x","Z1","")</f>
        <v/>
      </c>
      <c r="BV165" s="16" t="str">
        <f>IF(Wedstrijden!AC159="x","Z2","")</f>
        <v/>
      </c>
      <c r="BW165" s="16" t="str">
        <f>IF(COUNTA(Wedstrijden!L159:T159)&lt;&gt;0,1,"")</f>
        <v/>
      </c>
      <c r="BX165" s="16" t="str">
        <f t="shared" si="13"/>
        <v/>
      </c>
      <c r="BY165" s="16" t="str">
        <f>IF(Wedstrijden!L159="x","BB","")</f>
        <v/>
      </c>
      <c r="BZ165" s="16" t="str">
        <f>IF(Wedstrijden!M159="x","B","")</f>
        <v/>
      </c>
      <c r="CA165" s="16" t="str">
        <f>IF(Wedstrijden!N159="x","L1","")</f>
        <v/>
      </c>
      <c r="CB165" s="16" t="str">
        <f>IF(Wedstrijden!O159="x","L2","")</f>
        <v/>
      </c>
      <c r="CC165" s="16" t="str">
        <f>IF(Wedstrijden!P159="x","M1","")</f>
        <v/>
      </c>
      <c r="CD165" s="16" t="str">
        <f>IF(Wedstrijden!Q159="x","M2","")</f>
        <v/>
      </c>
      <c r="CE165" s="16" t="str">
        <f>IF(Wedstrijden!R159="x","Z1","")</f>
        <v/>
      </c>
      <c r="CF165" s="16" t="str">
        <f>IF(Wedstrijden!S159="x","Z2","")</f>
        <v/>
      </c>
      <c r="CG165" s="16" t="str">
        <f>IF(Wedstrijden!T159="x","ZZL","")</f>
        <v/>
      </c>
      <c r="CL165" s="16" t="str">
        <f>IF(COUNTA(Wedstrijden!AR159:BB159)&lt;&gt;0,2,"")</f>
        <v/>
      </c>
      <c r="CM165" s="16" t="str">
        <f t="shared" si="14"/>
        <v/>
      </c>
      <c r="CN165" s="16" t="str">
        <f>IF(Wedstrijden!AR159="x","AA","")</f>
        <v/>
      </c>
      <c r="CO165" s="16" t="str">
        <f>IF(Wedstrijden!AS159="x","A","")</f>
        <v/>
      </c>
      <c r="CP165" s="16" t="str">
        <f>IF(Wedstrijden!AT159="x","BB","")</f>
        <v/>
      </c>
      <c r="CQ165" s="16" t="str">
        <f>IF(Wedstrijden!AU159="x","B","")</f>
        <v/>
      </c>
      <c r="CR165" s="16" t="str">
        <f>IF(Wedstrijden!AV159="x","L","")</f>
        <v/>
      </c>
      <c r="CS165" s="16" t="str">
        <f>IF(Wedstrijden!AW159="x","M","")</f>
        <v/>
      </c>
      <c r="CT165" s="16" t="str">
        <f>IF(Wedstrijden!AX159="x","Z","")</f>
        <v/>
      </c>
      <c r="CU165" s="16" t="str">
        <f>IF(Wedstrijden!BB159="x","ZZ","")</f>
        <v/>
      </c>
      <c r="CV165" s="16">
        <f>IF(COUNTA(Wedstrijden!AI159:AP159)&lt;&gt;0,2,"")</f>
        <v>2</v>
      </c>
      <c r="CW165" s="16">
        <f t="shared" si="15"/>
        <v>1</v>
      </c>
      <c r="CX165" s="16" t="str">
        <f>IF(Wedstrijden!AI159="x","BB","")</f>
        <v>BB</v>
      </c>
      <c r="CY165" s="16" t="str">
        <f>IF(Wedstrijden!AJ159="x","B","")</f>
        <v>B</v>
      </c>
      <c r="CZ165" s="16" t="str">
        <f>IF(Wedstrijden!AK159="x","L","")</f>
        <v>L</v>
      </c>
      <c r="DA165" s="16" t="str">
        <f>IF(Wedstrijden!AL159="x","M","")</f>
        <v>M</v>
      </c>
      <c r="DB165" s="16" t="str">
        <f>IF(Wedstrijden!AM159="x","Z","")</f>
        <v>Z</v>
      </c>
      <c r="DC165" s="16" t="str">
        <f>IF(Wedstrijden!AN159="x","ZZ","")</f>
        <v>ZZ</v>
      </c>
      <c r="DD165" s="16" t="str">
        <f>IF(Wedstrijden!AP159="x","1.40","")</f>
        <v>1.40</v>
      </c>
      <c r="DE165" s="16" t="str">
        <f>IF(COUNTA(Wedstrijden!BC159:BE159)&lt;&gt;0,6,"")</f>
        <v/>
      </c>
      <c r="DF165" s="16" t="str">
        <f t="shared" si="16"/>
        <v/>
      </c>
      <c r="DG165" s="16" t="str">
        <f>IF(Wedstrijden!BC159="x","L","")</f>
        <v/>
      </c>
      <c r="DH165" s="16" t="str">
        <f>IF(Wedstrijden!BD159="x","M","")</f>
        <v/>
      </c>
      <c r="DI165" s="16" t="str">
        <f>IF(Wedstrijden!BE159="x","Z","")</f>
        <v/>
      </c>
      <c r="DJ165" s="16" t="str">
        <f>IF(Wedstrijden!BF159="x","Z","")</f>
        <v/>
      </c>
      <c r="DK165" s="16" t="str">
        <f>IF(COUNTA(Wedstrijden!BG159:BI159)&lt;&gt;0,6,"")</f>
        <v/>
      </c>
      <c r="DL165" s="16" t="str">
        <f t="shared" si="17"/>
        <v/>
      </c>
      <c r="DM165" s="16" t="str">
        <f>IF(Wedstrijden!BG159="x","L","")</f>
        <v/>
      </c>
      <c r="DN165" s="16" t="str">
        <f>IF(Wedstrijden!BH159="x","M","")</f>
        <v/>
      </c>
      <c r="DO165" s="16" t="str">
        <f>IF(Wedstrijden!BI159="x","Z","")</f>
        <v/>
      </c>
      <c r="DP165" s="16" t="str">
        <f>IF(Wedstrijden!BJ159="x","Z","")</f>
        <v/>
      </c>
    </row>
    <row r="166" spans="1:120" ht="14.4" x14ac:dyDescent="0.3">
      <c r="A166" s="18" t="str">
        <f>Wedstrijden!A160</f>
        <v>27-6-2025</v>
      </c>
      <c r="B166" s="16" t="str">
        <f>IFERROR(VLOOKUP(Wedstrijden!#REF!,#REF!,2,FALSE),"")</f>
        <v/>
      </c>
      <c r="C166" s="16" t="str">
        <f>Wedstrijden!E160</f>
        <v>KNHS Kring Noord Oost Friesland</v>
      </c>
      <c r="D166" s="16" t="str">
        <f>IFERROR(VLOOKUP(Wedstrijden!#REF!,#REF!,2,FALSE),"")</f>
        <v/>
      </c>
      <c r="E166" s="16" t="str">
        <f>IFERROR(VLOOKUP(Wedstrijden!#REF!,#REF!,5,FALSE),"")</f>
        <v/>
      </c>
      <c r="F166" s="16" t="e">
        <f>IF(Wedstrijden!#REF!&lt;&gt;"",Wedstrijden!#REF!,"")</f>
        <v>#REF!</v>
      </c>
      <c r="G166" s="16" t="e">
        <f>IF(Wedstrijden!#REF!="Indoor",1,0)</f>
        <v>#REF!</v>
      </c>
      <c r="H166" s="16" t="e">
        <f>Wedstrijden!#REF!</f>
        <v>#REF!</v>
      </c>
      <c r="I166" s="16" t="e">
        <f>IF(Wedstrijden!#REF!="Nee",0,IF(Wedstrijden!#REF!="Ja",1,""))</f>
        <v>#REF!</v>
      </c>
      <c r="J166" s="16" t="e">
        <f>IF(Wedstrijden!#REF!&lt;&gt;"",Wedstrijden!#REF!,"")</f>
        <v>#REF!</v>
      </c>
      <c r="BJ166" s="16" t="str">
        <f>IF(COUNTA(Wedstrijden!U160:AC160)&lt;&gt;0,1,"")</f>
        <v/>
      </c>
      <c r="BK166" s="16" t="str">
        <f t="shared" si="12"/>
        <v/>
      </c>
      <c r="BL166" s="16" t="e">
        <f>IF(Wedstrijden!#REF!="x","AA","")</f>
        <v>#REF!</v>
      </c>
      <c r="BM166" s="16" t="e">
        <f>IF(Wedstrijden!#REF!="x","A","")</f>
        <v>#REF!</v>
      </c>
      <c r="BN166" s="16" t="str">
        <f>IF(Wedstrijden!U160="x","B1","")</f>
        <v/>
      </c>
      <c r="BO166" s="16" t="e">
        <f>IF(Wedstrijden!#REF!="x","BB","")</f>
        <v>#REF!</v>
      </c>
      <c r="BP166" s="16" t="str">
        <f>IF(Wedstrijden!W160="x","B","")</f>
        <v/>
      </c>
      <c r="BQ166" s="16" t="str">
        <f>IF(Wedstrijden!X160="x","L1","")</f>
        <v/>
      </c>
      <c r="BR166" s="16" t="str">
        <f>IF(Wedstrijden!Y160="x","L2","")</f>
        <v/>
      </c>
      <c r="BS166" s="16" t="str">
        <f>IF(Wedstrijden!Z160="x","M1","")</f>
        <v/>
      </c>
      <c r="BT166" s="16" t="str">
        <f>IF(Wedstrijden!AA160="x","M2","")</f>
        <v/>
      </c>
      <c r="BU166" s="16" t="str">
        <f>IF(Wedstrijden!AB160="x","Z1","")</f>
        <v/>
      </c>
      <c r="BV166" s="16" t="str">
        <f>IF(Wedstrijden!AC160="x","Z2","")</f>
        <v/>
      </c>
      <c r="BW166" s="16" t="str">
        <f>IF(COUNTA(Wedstrijden!L160:T160)&lt;&gt;0,1,"")</f>
        <v/>
      </c>
      <c r="BX166" s="16" t="str">
        <f t="shared" si="13"/>
        <v/>
      </c>
      <c r="BY166" s="16" t="str">
        <f>IF(Wedstrijden!L160="x","BB","")</f>
        <v/>
      </c>
      <c r="BZ166" s="16" t="str">
        <f>IF(Wedstrijden!M160="x","B","")</f>
        <v/>
      </c>
      <c r="CA166" s="16" t="str">
        <f>IF(Wedstrijden!N160="x","L1","")</f>
        <v/>
      </c>
      <c r="CB166" s="16" t="str">
        <f>IF(Wedstrijden!O160="x","L2","")</f>
        <v/>
      </c>
      <c r="CC166" s="16" t="str">
        <f>IF(Wedstrijden!P160="x","M1","")</f>
        <v/>
      </c>
      <c r="CD166" s="16" t="str">
        <f>IF(Wedstrijden!Q160="x","M2","")</f>
        <v/>
      </c>
      <c r="CE166" s="16" t="str">
        <f>IF(Wedstrijden!R160="x","Z1","")</f>
        <v/>
      </c>
      <c r="CF166" s="16" t="str">
        <f>IF(Wedstrijden!S160="x","Z2","")</f>
        <v/>
      </c>
      <c r="CG166" s="16" t="str">
        <f>IF(Wedstrijden!T160="x","ZZL","")</f>
        <v/>
      </c>
      <c r="CL166" s="16" t="str">
        <f>IF(COUNTA(Wedstrijden!AR160:BB160)&lt;&gt;0,2,"")</f>
        <v/>
      </c>
      <c r="CM166" s="16" t="str">
        <f t="shared" si="14"/>
        <v/>
      </c>
      <c r="CN166" s="16" t="str">
        <f>IF(Wedstrijden!AR160="x","AA","")</f>
        <v/>
      </c>
      <c r="CO166" s="16" t="str">
        <f>IF(Wedstrijden!AS160="x","A","")</f>
        <v/>
      </c>
      <c r="CP166" s="16" t="str">
        <f>IF(Wedstrijden!AT160="x","BB","")</f>
        <v/>
      </c>
      <c r="CQ166" s="16" t="str">
        <f>IF(Wedstrijden!AU160="x","B","")</f>
        <v/>
      </c>
      <c r="CR166" s="16" t="str">
        <f>IF(Wedstrijden!AV160="x","L","")</f>
        <v/>
      </c>
      <c r="CS166" s="16" t="str">
        <f>IF(Wedstrijden!AW160="x","M","")</f>
        <v/>
      </c>
      <c r="CT166" s="16" t="str">
        <f>IF(Wedstrijden!AX160="x","Z","")</f>
        <v/>
      </c>
      <c r="CU166" s="16" t="str">
        <f>IF(Wedstrijden!BB160="x","ZZ","")</f>
        <v/>
      </c>
      <c r="CV166" s="16" t="str">
        <f>IF(COUNTA(Wedstrijden!AI160:AP160)&lt;&gt;0,2,"")</f>
        <v/>
      </c>
      <c r="CW166" s="16" t="str">
        <f t="shared" si="15"/>
        <v/>
      </c>
      <c r="CX166" s="16" t="str">
        <f>IF(Wedstrijden!AI160="x","BB","")</f>
        <v/>
      </c>
      <c r="CY166" s="16" t="str">
        <f>IF(Wedstrijden!AJ160="x","B","")</f>
        <v/>
      </c>
      <c r="CZ166" s="16" t="str">
        <f>IF(Wedstrijden!AK160="x","L","")</f>
        <v/>
      </c>
      <c r="DA166" s="16" t="str">
        <f>IF(Wedstrijden!AL160="x","M","")</f>
        <v/>
      </c>
      <c r="DB166" s="16" t="str">
        <f>IF(Wedstrijden!AM160="x","Z","")</f>
        <v/>
      </c>
      <c r="DC166" s="16" t="str">
        <f>IF(Wedstrijden!AN160="x","ZZ","")</f>
        <v/>
      </c>
      <c r="DD166" s="16" t="str">
        <f>IF(Wedstrijden!AP160="x","1.40","")</f>
        <v/>
      </c>
      <c r="DE166" s="16">
        <f>IF(COUNTA(Wedstrijden!BC160:BE160)&lt;&gt;0,6,"")</f>
        <v>6</v>
      </c>
      <c r="DF166" s="16">
        <f t="shared" si="16"/>
        <v>2</v>
      </c>
      <c r="DG166" s="16" t="str">
        <f>IF(Wedstrijden!BC160="x","L","")</f>
        <v>L</v>
      </c>
      <c r="DH166" s="16" t="str">
        <f>IF(Wedstrijden!BD160="x","M","")</f>
        <v>M</v>
      </c>
      <c r="DI166" s="16" t="str">
        <f>IF(Wedstrijden!BE160="x","Z","")</f>
        <v>Z</v>
      </c>
      <c r="DJ166" s="16" t="str">
        <f>IF(Wedstrijden!BF160="x","Z","")</f>
        <v>Z</v>
      </c>
      <c r="DK166" s="16">
        <f>IF(COUNTA(Wedstrijden!BG160:BI160)&lt;&gt;0,6,"")</f>
        <v>6</v>
      </c>
      <c r="DL166" s="16">
        <f t="shared" si="17"/>
        <v>1</v>
      </c>
      <c r="DM166" s="16" t="str">
        <f>IF(Wedstrijden!BG160="x","L","")</f>
        <v>L</v>
      </c>
      <c r="DN166" s="16" t="str">
        <f>IF(Wedstrijden!BH160="x","M","")</f>
        <v>M</v>
      </c>
      <c r="DO166" s="16" t="str">
        <f>IF(Wedstrijden!BI160="x","Z","")</f>
        <v>Z</v>
      </c>
      <c r="DP166" s="16" t="str">
        <f>IF(Wedstrijden!BJ160="x","Z","")</f>
        <v>Z</v>
      </c>
    </row>
    <row r="167" spans="1:120" ht="14.4" x14ac:dyDescent="0.3">
      <c r="A167" s="18" t="str">
        <f>Wedstrijden!A161</f>
        <v>27-6-2025</v>
      </c>
      <c r="B167" s="16" t="str">
        <f>IFERROR(VLOOKUP(Wedstrijden!#REF!,#REF!,2,FALSE),"")</f>
        <v/>
      </c>
      <c r="C167" s="16" t="str">
        <f>Wedstrijden!E161</f>
        <v>KNHS Kring Tusken Waad En Klif</v>
      </c>
      <c r="D167" s="16" t="str">
        <f>IFERROR(VLOOKUP(Wedstrijden!#REF!,#REF!,2,FALSE),"")</f>
        <v/>
      </c>
      <c r="E167" s="16" t="str">
        <f>IFERROR(VLOOKUP(Wedstrijden!#REF!,#REF!,5,FALSE),"")</f>
        <v/>
      </c>
      <c r="F167" s="16" t="e">
        <f>IF(Wedstrijden!#REF!&lt;&gt;"",Wedstrijden!#REF!,"")</f>
        <v>#REF!</v>
      </c>
      <c r="G167" s="16" t="e">
        <f>IF(Wedstrijden!#REF!="Indoor",1,0)</f>
        <v>#REF!</v>
      </c>
      <c r="H167" s="16" t="e">
        <f>Wedstrijden!#REF!</f>
        <v>#REF!</v>
      </c>
      <c r="I167" s="16" t="e">
        <f>IF(Wedstrijden!#REF!="Nee",0,IF(Wedstrijden!#REF!="Ja",1,""))</f>
        <v>#REF!</v>
      </c>
      <c r="J167" s="16" t="e">
        <f>IF(Wedstrijden!#REF!&lt;&gt;"",Wedstrijden!#REF!,"")</f>
        <v>#REF!</v>
      </c>
      <c r="BJ167" s="16" t="str">
        <f>IF(COUNTA(Wedstrijden!U161:AC161)&lt;&gt;0,1,"")</f>
        <v/>
      </c>
      <c r="BK167" s="16" t="str">
        <f t="shared" si="12"/>
        <v/>
      </c>
      <c r="BL167" s="16" t="e">
        <f>IF(Wedstrijden!#REF!="x","AA","")</f>
        <v>#REF!</v>
      </c>
      <c r="BM167" s="16" t="e">
        <f>IF(Wedstrijden!#REF!="x","A","")</f>
        <v>#REF!</v>
      </c>
      <c r="BN167" s="16" t="str">
        <f>IF(Wedstrijden!U161="x","B1","")</f>
        <v/>
      </c>
      <c r="BO167" s="16" t="e">
        <f>IF(Wedstrijden!#REF!="x","BB","")</f>
        <v>#REF!</v>
      </c>
      <c r="BP167" s="16" t="str">
        <f>IF(Wedstrijden!W161="x","B","")</f>
        <v/>
      </c>
      <c r="BQ167" s="16" t="str">
        <f>IF(Wedstrijden!X161="x","L1","")</f>
        <v/>
      </c>
      <c r="BR167" s="16" t="str">
        <f>IF(Wedstrijden!Y161="x","L2","")</f>
        <v/>
      </c>
      <c r="BS167" s="16" t="str">
        <f>IF(Wedstrijden!Z161="x","M1","")</f>
        <v/>
      </c>
      <c r="BT167" s="16" t="str">
        <f>IF(Wedstrijden!AA161="x","M2","")</f>
        <v/>
      </c>
      <c r="BU167" s="16" t="str">
        <f>IF(Wedstrijden!AB161="x","Z1","")</f>
        <v/>
      </c>
      <c r="BV167" s="16" t="str">
        <f>IF(Wedstrijden!AC161="x","Z2","")</f>
        <v/>
      </c>
      <c r="BW167" s="16">
        <f>IF(COUNTA(Wedstrijden!L161:T161)&lt;&gt;0,1,"")</f>
        <v>1</v>
      </c>
      <c r="BX167" s="16">
        <f t="shared" si="13"/>
        <v>1</v>
      </c>
      <c r="BY167" s="16" t="str">
        <f>IF(Wedstrijden!L161="x","BB","")</f>
        <v/>
      </c>
      <c r="BZ167" s="16" t="str">
        <f>IF(Wedstrijden!M161="x","B","")</f>
        <v/>
      </c>
      <c r="CA167" s="16" t="str">
        <f>IF(Wedstrijden!N161="x","L1","")</f>
        <v/>
      </c>
      <c r="CB167" s="16" t="str">
        <f>IF(Wedstrijden!O161="x","L2","")</f>
        <v/>
      </c>
      <c r="CC167" s="16" t="str">
        <f>IF(Wedstrijden!P161="x","M1","")</f>
        <v/>
      </c>
      <c r="CD167" s="16" t="str">
        <f>IF(Wedstrijden!Q161="x","M2","")</f>
        <v/>
      </c>
      <c r="CE167" s="16" t="str">
        <f>IF(Wedstrijden!R161="x","Z1","")</f>
        <v>Z1</v>
      </c>
      <c r="CF167" s="16" t="str">
        <f>IF(Wedstrijden!S161="x","Z2","")</f>
        <v>Z2</v>
      </c>
      <c r="CG167" s="16" t="str">
        <f>IF(Wedstrijden!T161="x","ZZL","")</f>
        <v>ZZL</v>
      </c>
      <c r="CL167" s="16" t="str">
        <f>IF(COUNTA(Wedstrijden!AR161:BB161)&lt;&gt;0,2,"")</f>
        <v/>
      </c>
      <c r="CM167" s="16" t="str">
        <f t="shared" si="14"/>
        <v/>
      </c>
      <c r="CN167" s="16" t="str">
        <f>IF(Wedstrijden!AR161="x","AA","")</f>
        <v/>
      </c>
      <c r="CO167" s="16" t="str">
        <f>IF(Wedstrijden!AS161="x","A","")</f>
        <v/>
      </c>
      <c r="CP167" s="16" t="str">
        <f>IF(Wedstrijden!AT161="x","BB","")</f>
        <v/>
      </c>
      <c r="CQ167" s="16" t="str">
        <f>IF(Wedstrijden!AU161="x","B","")</f>
        <v/>
      </c>
      <c r="CR167" s="16" t="str">
        <f>IF(Wedstrijden!AV161="x","L","")</f>
        <v/>
      </c>
      <c r="CS167" s="16" t="str">
        <f>IF(Wedstrijden!AW161="x","M","")</f>
        <v/>
      </c>
      <c r="CT167" s="16" t="str">
        <f>IF(Wedstrijden!AX161="x","Z","")</f>
        <v/>
      </c>
      <c r="CU167" s="16" t="str">
        <f>IF(Wedstrijden!BB161="x","ZZ","")</f>
        <v/>
      </c>
      <c r="CV167" s="16" t="str">
        <f>IF(COUNTA(Wedstrijden!AI161:AP161)&lt;&gt;0,2,"")</f>
        <v/>
      </c>
      <c r="CW167" s="16" t="str">
        <f t="shared" si="15"/>
        <v/>
      </c>
      <c r="CX167" s="16" t="str">
        <f>IF(Wedstrijden!AI161="x","BB","")</f>
        <v/>
      </c>
      <c r="CY167" s="16" t="str">
        <f>IF(Wedstrijden!AJ161="x","B","")</f>
        <v/>
      </c>
      <c r="CZ167" s="16" t="str">
        <f>IF(Wedstrijden!AK161="x","L","")</f>
        <v/>
      </c>
      <c r="DA167" s="16" t="str">
        <f>IF(Wedstrijden!AL161="x","M","")</f>
        <v/>
      </c>
      <c r="DB167" s="16" t="str">
        <f>IF(Wedstrijden!AM161="x","Z","")</f>
        <v/>
      </c>
      <c r="DC167" s="16" t="str">
        <f>IF(Wedstrijden!AN161="x","ZZ","")</f>
        <v/>
      </c>
      <c r="DD167" s="16" t="str">
        <f>IF(Wedstrijden!AP161="x","1.40","")</f>
        <v/>
      </c>
      <c r="DE167" s="16" t="str">
        <f>IF(COUNTA(Wedstrijden!BC161:BE161)&lt;&gt;0,6,"")</f>
        <v/>
      </c>
      <c r="DF167" s="16" t="str">
        <f t="shared" si="16"/>
        <v/>
      </c>
      <c r="DG167" s="16" t="str">
        <f>IF(Wedstrijden!BC161="x","L","")</f>
        <v/>
      </c>
      <c r="DH167" s="16" t="str">
        <f>IF(Wedstrijden!BD161="x","M","")</f>
        <v/>
      </c>
      <c r="DI167" s="16" t="str">
        <f>IF(Wedstrijden!BE161="x","Z","")</f>
        <v/>
      </c>
      <c r="DJ167" s="16" t="str">
        <f>IF(Wedstrijden!BF161="x","Z","")</f>
        <v/>
      </c>
      <c r="DK167" s="16" t="str">
        <f>IF(COUNTA(Wedstrijden!BG161:BI161)&lt;&gt;0,6,"")</f>
        <v/>
      </c>
      <c r="DL167" s="16" t="str">
        <f t="shared" si="17"/>
        <v/>
      </c>
      <c r="DM167" s="16" t="str">
        <f>IF(Wedstrijden!BG161="x","L","")</f>
        <v/>
      </c>
      <c r="DN167" s="16" t="str">
        <f>IF(Wedstrijden!BH161="x","M","")</f>
        <v/>
      </c>
      <c r="DO167" s="16" t="str">
        <f>IF(Wedstrijden!BI161="x","Z","")</f>
        <v/>
      </c>
      <c r="DP167" s="16" t="str">
        <f>IF(Wedstrijden!BJ161="x","Z","")</f>
        <v/>
      </c>
    </row>
    <row r="168" spans="1:120" ht="14.4" x14ac:dyDescent="0.3">
      <c r="A168" s="18" t="str">
        <f>Wedstrijden!A162</f>
        <v>28-6-2025</v>
      </c>
      <c r="B168" s="16" t="str">
        <f>IFERROR(VLOOKUP(Wedstrijden!#REF!,#REF!,2,FALSE),"")</f>
        <v/>
      </c>
      <c r="C168" s="16" t="str">
        <f>Wedstrijden!E162</f>
        <v>KNHS Kring De Drie Stromen</v>
      </c>
      <c r="D168" s="16" t="str">
        <f>IFERROR(VLOOKUP(Wedstrijden!#REF!,#REF!,2,FALSE),"")</f>
        <v/>
      </c>
      <c r="E168" s="16" t="str">
        <f>IFERROR(VLOOKUP(Wedstrijden!#REF!,#REF!,5,FALSE),"")</f>
        <v/>
      </c>
      <c r="F168" s="16" t="e">
        <f>IF(Wedstrijden!#REF!&lt;&gt;"",Wedstrijden!#REF!,"")</f>
        <v>#REF!</v>
      </c>
      <c r="G168" s="16" t="e">
        <f>IF(Wedstrijden!#REF!="Indoor",1,0)</f>
        <v>#REF!</v>
      </c>
      <c r="H168" s="16" t="e">
        <f>Wedstrijden!#REF!</f>
        <v>#REF!</v>
      </c>
      <c r="I168" s="16" t="e">
        <f>IF(Wedstrijden!#REF!="Nee",0,IF(Wedstrijden!#REF!="Ja",1,""))</f>
        <v>#REF!</v>
      </c>
      <c r="J168" s="16" t="e">
        <f>IF(Wedstrijden!#REF!&lt;&gt;"",Wedstrijden!#REF!,"")</f>
        <v>#REF!</v>
      </c>
      <c r="BJ168" s="16" t="str">
        <f>IF(COUNTA(Wedstrijden!U162:AC162)&lt;&gt;0,1,"")</f>
        <v/>
      </c>
      <c r="BK168" s="16" t="str">
        <f t="shared" si="12"/>
        <v/>
      </c>
      <c r="BL168" s="16" t="e">
        <f>IF(Wedstrijden!#REF!="x","AA","")</f>
        <v>#REF!</v>
      </c>
      <c r="BM168" s="16" t="e">
        <f>IF(Wedstrijden!#REF!="x","A","")</f>
        <v>#REF!</v>
      </c>
      <c r="BN168" s="16" t="str">
        <f>IF(Wedstrijden!U162="x","B1","")</f>
        <v/>
      </c>
      <c r="BO168" s="16" t="e">
        <f>IF(Wedstrijden!#REF!="x","BB","")</f>
        <v>#REF!</v>
      </c>
      <c r="BP168" s="16" t="str">
        <f>IF(Wedstrijden!W162="x","B","")</f>
        <v/>
      </c>
      <c r="BQ168" s="16" t="str">
        <f>IF(Wedstrijden!X162="x","L1","")</f>
        <v/>
      </c>
      <c r="BR168" s="16" t="str">
        <f>IF(Wedstrijden!Y162="x","L2","")</f>
        <v/>
      </c>
      <c r="BS168" s="16" t="str">
        <f>IF(Wedstrijden!Z162="x","M1","")</f>
        <v/>
      </c>
      <c r="BT168" s="16" t="str">
        <f>IF(Wedstrijden!AA162="x","M2","")</f>
        <v/>
      </c>
      <c r="BU168" s="16" t="str">
        <f>IF(Wedstrijden!AB162="x","Z1","")</f>
        <v/>
      </c>
      <c r="BV168" s="16" t="str">
        <f>IF(Wedstrijden!AC162="x","Z2","")</f>
        <v/>
      </c>
      <c r="BW168" s="16">
        <f>IF(COUNTA(Wedstrijden!L162:T162)&lt;&gt;0,1,"")</f>
        <v>1</v>
      </c>
      <c r="BX168" s="16">
        <f t="shared" si="13"/>
        <v>1</v>
      </c>
      <c r="BY168" s="16" t="str">
        <f>IF(Wedstrijden!L162="x","BB","")</f>
        <v/>
      </c>
      <c r="BZ168" s="16" t="str">
        <f>IF(Wedstrijden!M162="x","B","")</f>
        <v>B</v>
      </c>
      <c r="CA168" s="16" t="str">
        <f>IF(Wedstrijden!N162="x","L1","")</f>
        <v>L1</v>
      </c>
      <c r="CB168" s="16" t="str">
        <f>IF(Wedstrijden!O162="x","L2","")</f>
        <v>L2</v>
      </c>
      <c r="CC168" s="16" t="str">
        <f>IF(Wedstrijden!P162="x","M1","")</f>
        <v>M1</v>
      </c>
      <c r="CD168" s="16" t="str">
        <f>IF(Wedstrijden!Q162="x","M2","")</f>
        <v>M2</v>
      </c>
      <c r="CE168" s="16" t="str">
        <f>IF(Wedstrijden!R162="x","Z1","")</f>
        <v/>
      </c>
      <c r="CF168" s="16" t="str">
        <f>IF(Wedstrijden!S162="x","Z2","")</f>
        <v/>
      </c>
      <c r="CG168" s="16" t="str">
        <f>IF(Wedstrijden!T162="x","ZZL","")</f>
        <v/>
      </c>
      <c r="CL168" s="16" t="str">
        <f>IF(COUNTA(Wedstrijden!AR162:BB162)&lt;&gt;0,2,"")</f>
        <v/>
      </c>
      <c r="CM168" s="16" t="str">
        <f t="shared" si="14"/>
        <v/>
      </c>
      <c r="CN168" s="16" t="str">
        <f>IF(Wedstrijden!AR162="x","AA","")</f>
        <v/>
      </c>
      <c r="CO168" s="16" t="str">
        <f>IF(Wedstrijden!AS162="x","A","")</f>
        <v/>
      </c>
      <c r="CP168" s="16" t="str">
        <f>IF(Wedstrijden!AT162="x","BB","")</f>
        <v/>
      </c>
      <c r="CQ168" s="16" t="str">
        <f>IF(Wedstrijden!AU162="x","B","")</f>
        <v/>
      </c>
      <c r="CR168" s="16" t="str">
        <f>IF(Wedstrijden!AV162="x","L","")</f>
        <v/>
      </c>
      <c r="CS168" s="16" t="str">
        <f>IF(Wedstrijden!AW162="x","M","")</f>
        <v/>
      </c>
      <c r="CT168" s="16" t="str">
        <f>IF(Wedstrijden!AX162="x","Z","")</f>
        <v/>
      </c>
      <c r="CU168" s="16" t="str">
        <f>IF(Wedstrijden!BB162="x","ZZ","")</f>
        <v/>
      </c>
      <c r="CV168" s="16" t="str">
        <f>IF(COUNTA(Wedstrijden!AI162:AP162)&lt;&gt;0,2,"")</f>
        <v/>
      </c>
      <c r="CW168" s="16" t="str">
        <f t="shared" si="15"/>
        <v/>
      </c>
      <c r="CX168" s="16" t="str">
        <f>IF(Wedstrijden!AI162="x","BB","")</f>
        <v/>
      </c>
      <c r="CY168" s="16" t="str">
        <f>IF(Wedstrijden!AJ162="x","B","")</f>
        <v/>
      </c>
      <c r="CZ168" s="16" t="str">
        <f>IF(Wedstrijden!AK162="x","L","")</f>
        <v/>
      </c>
      <c r="DA168" s="16" t="str">
        <f>IF(Wedstrijden!AL162="x","M","")</f>
        <v/>
      </c>
      <c r="DB168" s="16" t="str">
        <f>IF(Wedstrijden!AM162="x","Z","")</f>
        <v/>
      </c>
      <c r="DC168" s="16" t="str">
        <f>IF(Wedstrijden!AN162="x","ZZ","")</f>
        <v/>
      </c>
      <c r="DD168" s="16" t="str">
        <f>IF(Wedstrijden!AP162="x","1.40","")</f>
        <v/>
      </c>
      <c r="DE168" s="16" t="str">
        <f>IF(COUNTA(Wedstrijden!BC162:BE162)&lt;&gt;0,6,"")</f>
        <v/>
      </c>
      <c r="DF168" s="16" t="str">
        <f t="shared" si="16"/>
        <v/>
      </c>
      <c r="DG168" s="16" t="str">
        <f>IF(Wedstrijden!BC162="x","L","")</f>
        <v/>
      </c>
      <c r="DH168" s="16" t="str">
        <f>IF(Wedstrijden!BD162="x","M","")</f>
        <v/>
      </c>
      <c r="DI168" s="16" t="str">
        <f>IF(Wedstrijden!BE162="x","Z","")</f>
        <v/>
      </c>
      <c r="DJ168" s="16" t="str">
        <f>IF(Wedstrijden!BF162="x","Z","")</f>
        <v/>
      </c>
      <c r="DK168" s="16" t="str">
        <f>IF(COUNTA(Wedstrijden!BG162:BI162)&lt;&gt;0,6,"")</f>
        <v/>
      </c>
      <c r="DL168" s="16" t="str">
        <f t="shared" si="17"/>
        <v/>
      </c>
      <c r="DM168" s="16" t="str">
        <f>IF(Wedstrijden!BG162="x","L","")</f>
        <v/>
      </c>
      <c r="DN168" s="16" t="str">
        <f>IF(Wedstrijden!BH162="x","M","")</f>
        <v/>
      </c>
      <c r="DO168" s="16" t="str">
        <f>IF(Wedstrijden!BI162="x","Z","")</f>
        <v/>
      </c>
      <c r="DP168" s="16" t="str">
        <f>IF(Wedstrijden!BJ162="x","Z","")</f>
        <v/>
      </c>
    </row>
    <row r="169" spans="1:120" ht="14.4" x14ac:dyDescent="0.3">
      <c r="A169" s="18" t="str">
        <f>Wedstrijden!A163</f>
        <v>28-6-2025</v>
      </c>
      <c r="B169" s="16" t="str">
        <f>IFERROR(VLOOKUP(Wedstrijden!#REF!,#REF!,2,FALSE),"")</f>
        <v/>
      </c>
      <c r="C169" s="16" t="str">
        <f>Wedstrijden!E163</f>
        <v>KNHS Kring Tusken Waad En Klif</v>
      </c>
      <c r="D169" s="16" t="str">
        <f>IFERROR(VLOOKUP(Wedstrijden!#REF!,#REF!,2,FALSE),"")</f>
        <v/>
      </c>
      <c r="E169" s="16" t="str">
        <f>IFERROR(VLOOKUP(Wedstrijden!#REF!,#REF!,5,FALSE),"")</f>
        <v/>
      </c>
      <c r="F169" s="16" t="e">
        <f>IF(Wedstrijden!#REF!&lt;&gt;"",Wedstrijden!#REF!,"")</f>
        <v>#REF!</v>
      </c>
      <c r="G169" s="16" t="e">
        <f>IF(Wedstrijden!#REF!="Indoor",1,0)</f>
        <v>#REF!</v>
      </c>
      <c r="H169" s="16" t="e">
        <f>Wedstrijden!#REF!</f>
        <v>#REF!</v>
      </c>
      <c r="I169" s="16" t="e">
        <f>IF(Wedstrijden!#REF!="Nee",0,IF(Wedstrijden!#REF!="Ja",1,""))</f>
        <v>#REF!</v>
      </c>
      <c r="J169" s="16" t="e">
        <f>IF(Wedstrijden!#REF!&lt;&gt;"",Wedstrijden!#REF!,"")</f>
        <v>#REF!</v>
      </c>
      <c r="BJ169" s="16" t="str">
        <f>IF(COUNTA(Wedstrijden!U163:AC163)&lt;&gt;0,1,"")</f>
        <v/>
      </c>
      <c r="BK169" s="16" t="str">
        <f t="shared" si="12"/>
        <v/>
      </c>
      <c r="BL169" s="16" t="e">
        <f>IF(Wedstrijden!#REF!="x","AA","")</f>
        <v>#REF!</v>
      </c>
      <c r="BM169" s="16" t="e">
        <f>IF(Wedstrijden!#REF!="x","A","")</f>
        <v>#REF!</v>
      </c>
      <c r="BN169" s="16" t="str">
        <f>IF(Wedstrijden!U163="x","B1","")</f>
        <v/>
      </c>
      <c r="BO169" s="16" t="e">
        <f>IF(Wedstrijden!#REF!="x","BB","")</f>
        <v>#REF!</v>
      </c>
      <c r="BP169" s="16" t="str">
        <f>IF(Wedstrijden!W163="x","B","")</f>
        <v/>
      </c>
      <c r="BQ169" s="16" t="str">
        <f>IF(Wedstrijden!X163="x","L1","")</f>
        <v/>
      </c>
      <c r="BR169" s="16" t="str">
        <f>IF(Wedstrijden!Y163="x","L2","")</f>
        <v/>
      </c>
      <c r="BS169" s="16" t="str">
        <f>IF(Wedstrijden!Z163="x","M1","")</f>
        <v/>
      </c>
      <c r="BT169" s="16" t="str">
        <f>IF(Wedstrijden!AA163="x","M2","")</f>
        <v/>
      </c>
      <c r="BU169" s="16" t="str">
        <f>IF(Wedstrijden!AB163="x","Z1","")</f>
        <v/>
      </c>
      <c r="BV169" s="16" t="str">
        <f>IF(Wedstrijden!AC163="x","Z2","")</f>
        <v/>
      </c>
      <c r="BW169" s="16">
        <f>IF(COUNTA(Wedstrijden!L163:T163)&lt;&gt;0,1,"")</f>
        <v>1</v>
      </c>
      <c r="BX169" s="16">
        <f t="shared" si="13"/>
        <v>1</v>
      </c>
      <c r="BY169" s="16" t="str">
        <f>IF(Wedstrijden!L163="x","BB","")</f>
        <v>BB</v>
      </c>
      <c r="BZ169" s="16" t="str">
        <f>IF(Wedstrijden!M163="x","B","")</f>
        <v>B</v>
      </c>
      <c r="CA169" s="16" t="str">
        <f>IF(Wedstrijden!N163="x","L1","")</f>
        <v>L1</v>
      </c>
      <c r="CB169" s="16" t="str">
        <f>IF(Wedstrijden!O163="x","L2","")</f>
        <v>L2</v>
      </c>
      <c r="CC169" s="16" t="str">
        <f>IF(Wedstrijden!P163="x","M1","")</f>
        <v>M1</v>
      </c>
      <c r="CD169" s="16" t="str">
        <f>IF(Wedstrijden!Q163="x","M2","")</f>
        <v>M2</v>
      </c>
      <c r="CE169" s="16" t="str">
        <f>IF(Wedstrijden!R163="x","Z1","")</f>
        <v>Z1</v>
      </c>
      <c r="CF169" s="16" t="str">
        <f>IF(Wedstrijden!S163="x","Z2","")</f>
        <v>Z2</v>
      </c>
      <c r="CG169" s="16" t="str">
        <f>IF(Wedstrijden!T163="x","ZZL","")</f>
        <v>ZZL</v>
      </c>
      <c r="CL169" s="16" t="str">
        <f>IF(COUNTA(Wedstrijden!AR163:BB163)&lt;&gt;0,2,"")</f>
        <v/>
      </c>
      <c r="CM169" s="16" t="str">
        <f t="shared" si="14"/>
        <v/>
      </c>
      <c r="CN169" s="16" t="str">
        <f>IF(Wedstrijden!AR163="x","AA","")</f>
        <v/>
      </c>
      <c r="CO169" s="16" t="str">
        <f>IF(Wedstrijden!AS163="x","A","")</f>
        <v/>
      </c>
      <c r="CP169" s="16" t="str">
        <f>IF(Wedstrijden!AT163="x","BB","")</f>
        <v/>
      </c>
      <c r="CQ169" s="16" t="str">
        <f>IF(Wedstrijden!AU163="x","B","")</f>
        <v/>
      </c>
      <c r="CR169" s="16" t="str">
        <f>IF(Wedstrijden!AV163="x","L","")</f>
        <v/>
      </c>
      <c r="CS169" s="16" t="str">
        <f>IF(Wedstrijden!AW163="x","M","")</f>
        <v/>
      </c>
      <c r="CT169" s="16" t="str">
        <f>IF(Wedstrijden!AX163="x","Z","")</f>
        <v/>
      </c>
      <c r="CU169" s="16" t="str">
        <f>IF(Wedstrijden!BB163="x","ZZ","")</f>
        <v/>
      </c>
      <c r="CV169" s="16" t="str">
        <f>IF(COUNTA(Wedstrijden!AI163:AP163)&lt;&gt;0,2,"")</f>
        <v/>
      </c>
      <c r="CW169" s="16" t="str">
        <f t="shared" si="15"/>
        <v/>
      </c>
      <c r="CX169" s="16" t="str">
        <f>IF(Wedstrijden!AI163="x","BB","")</f>
        <v/>
      </c>
      <c r="CY169" s="16" t="str">
        <f>IF(Wedstrijden!AJ163="x","B","")</f>
        <v/>
      </c>
      <c r="CZ169" s="16" t="str">
        <f>IF(Wedstrijden!AK163="x","L","")</f>
        <v/>
      </c>
      <c r="DA169" s="16" t="str">
        <f>IF(Wedstrijden!AL163="x","M","")</f>
        <v/>
      </c>
      <c r="DB169" s="16" t="str">
        <f>IF(Wedstrijden!AM163="x","Z","")</f>
        <v/>
      </c>
      <c r="DC169" s="16" t="str">
        <f>IF(Wedstrijden!AN163="x","ZZ","")</f>
        <v/>
      </c>
      <c r="DD169" s="16" t="str">
        <f>IF(Wedstrijden!AP163="x","1.40","")</f>
        <v/>
      </c>
      <c r="DE169" s="16" t="str">
        <f>IF(COUNTA(Wedstrijden!BC163:BE163)&lt;&gt;0,6,"")</f>
        <v/>
      </c>
      <c r="DF169" s="16" t="str">
        <f t="shared" si="16"/>
        <v/>
      </c>
      <c r="DG169" s="16" t="str">
        <f>IF(Wedstrijden!BC163="x","L","")</f>
        <v/>
      </c>
      <c r="DH169" s="16" t="str">
        <f>IF(Wedstrijden!BD163="x","M","")</f>
        <v/>
      </c>
      <c r="DI169" s="16" t="str">
        <f>IF(Wedstrijden!BE163="x","Z","")</f>
        <v/>
      </c>
      <c r="DJ169" s="16" t="str">
        <f>IF(Wedstrijden!BF163="x","Z","")</f>
        <v/>
      </c>
      <c r="DK169" s="16" t="str">
        <f>IF(COUNTA(Wedstrijden!BG163:BI163)&lt;&gt;0,6,"")</f>
        <v/>
      </c>
      <c r="DL169" s="16" t="str">
        <f t="shared" si="17"/>
        <v/>
      </c>
      <c r="DM169" s="16" t="str">
        <f>IF(Wedstrijden!BG163="x","L","")</f>
        <v/>
      </c>
      <c r="DN169" s="16" t="str">
        <f>IF(Wedstrijden!BH163="x","M","")</f>
        <v/>
      </c>
      <c r="DO169" s="16" t="str">
        <f>IF(Wedstrijden!BI163="x","Z","")</f>
        <v/>
      </c>
      <c r="DP169" s="16" t="str">
        <f>IF(Wedstrijden!BJ163="x","Z","")</f>
        <v/>
      </c>
    </row>
    <row r="170" spans="1:120" ht="14.4" x14ac:dyDescent="0.3">
      <c r="A170" s="18" t="str">
        <f>Wedstrijden!A164</f>
        <v>28-6-2025</v>
      </c>
      <c r="B170" s="16" t="str">
        <f>IFERROR(VLOOKUP(Wedstrijden!#REF!,#REF!,2,FALSE),"")</f>
        <v/>
      </c>
      <c r="C170" s="16" t="str">
        <f>Wedstrijden!E164</f>
        <v>KNHS Kring Tusken Waad En Klif</v>
      </c>
      <c r="D170" s="16" t="str">
        <f>IFERROR(VLOOKUP(Wedstrijden!#REF!,#REF!,2,FALSE),"")</f>
        <v/>
      </c>
      <c r="E170" s="16" t="str">
        <f>IFERROR(VLOOKUP(Wedstrijden!#REF!,#REF!,5,FALSE),"")</f>
        <v/>
      </c>
      <c r="F170" s="16" t="e">
        <f>IF(Wedstrijden!#REF!&lt;&gt;"",Wedstrijden!#REF!,"")</f>
        <v>#REF!</v>
      </c>
      <c r="G170" s="16" t="e">
        <f>IF(Wedstrijden!#REF!="Indoor",1,0)</f>
        <v>#REF!</v>
      </c>
      <c r="H170" s="16" t="e">
        <f>Wedstrijden!#REF!</f>
        <v>#REF!</v>
      </c>
      <c r="I170" s="16" t="e">
        <f>IF(Wedstrijden!#REF!="Nee",0,IF(Wedstrijden!#REF!="Ja",1,""))</f>
        <v>#REF!</v>
      </c>
      <c r="J170" s="16" t="e">
        <f>IF(Wedstrijden!#REF!&lt;&gt;"",Wedstrijden!#REF!,"")</f>
        <v>#REF!</v>
      </c>
      <c r="BJ170" s="16" t="str">
        <f>IF(COUNTA(Wedstrijden!U164:AC164)&lt;&gt;0,1,"")</f>
        <v/>
      </c>
      <c r="BK170" s="16" t="str">
        <f t="shared" si="12"/>
        <v/>
      </c>
      <c r="BL170" s="16" t="e">
        <f>IF(Wedstrijden!#REF!="x","AA","")</f>
        <v>#REF!</v>
      </c>
      <c r="BM170" s="16" t="e">
        <f>IF(Wedstrijden!#REF!="x","A","")</f>
        <v>#REF!</v>
      </c>
      <c r="BN170" s="16" t="str">
        <f>IF(Wedstrijden!U164="x","B1","")</f>
        <v/>
      </c>
      <c r="BO170" s="16" t="e">
        <f>IF(Wedstrijden!#REF!="x","BB","")</f>
        <v>#REF!</v>
      </c>
      <c r="BP170" s="16" t="str">
        <f>IF(Wedstrijden!W164="x","B","")</f>
        <v/>
      </c>
      <c r="BQ170" s="16" t="str">
        <f>IF(Wedstrijden!X164="x","L1","")</f>
        <v/>
      </c>
      <c r="BR170" s="16" t="str">
        <f>IF(Wedstrijden!Y164="x","L2","")</f>
        <v/>
      </c>
      <c r="BS170" s="16" t="str">
        <f>IF(Wedstrijden!Z164="x","M1","")</f>
        <v/>
      </c>
      <c r="BT170" s="16" t="str">
        <f>IF(Wedstrijden!AA164="x","M2","")</f>
        <v/>
      </c>
      <c r="BU170" s="16" t="str">
        <f>IF(Wedstrijden!AB164="x","Z1","")</f>
        <v/>
      </c>
      <c r="BV170" s="16" t="str">
        <f>IF(Wedstrijden!AC164="x","Z2","")</f>
        <v/>
      </c>
      <c r="BW170" s="16" t="str">
        <f>IF(COUNTA(Wedstrijden!L164:T164)&lt;&gt;0,1,"")</f>
        <v/>
      </c>
      <c r="BX170" s="16" t="str">
        <f t="shared" si="13"/>
        <v/>
      </c>
      <c r="BY170" s="16" t="str">
        <f>IF(Wedstrijden!L164="x","BB","")</f>
        <v/>
      </c>
      <c r="BZ170" s="16" t="str">
        <f>IF(Wedstrijden!M164="x","B","")</f>
        <v/>
      </c>
      <c r="CA170" s="16" t="str">
        <f>IF(Wedstrijden!N164="x","L1","")</f>
        <v/>
      </c>
      <c r="CB170" s="16" t="str">
        <f>IF(Wedstrijden!O164="x","L2","")</f>
        <v/>
      </c>
      <c r="CC170" s="16" t="str">
        <f>IF(Wedstrijden!P164="x","M1","")</f>
        <v/>
      </c>
      <c r="CD170" s="16" t="str">
        <f>IF(Wedstrijden!Q164="x","M2","")</f>
        <v/>
      </c>
      <c r="CE170" s="16" t="str">
        <f>IF(Wedstrijden!R164="x","Z1","")</f>
        <v/>
      </c>
      <c r="CF170" s="16" t="str">
        <f>IF(Wedstrijden!S164="x","Z2","")</f>
        <v/>
      </c>
      <c r="CG170" s="16" t="str">
        <f>IF(Wedstrijden!T164="x","ZZL","")</f>
        <v/>
      </c>
      <c r="CL170" s="16" t="str">
        <f>IF(COUNTA(Wedstrijden!AR164:BB164)&lt;&gt;0,2,"")</f>
        <v/>
      </c>
      <c r="CM170" s="16" t="str">
        <f t="shared" si="14"/>
        <v/>
      </c>
      <c r="CN170" s="16" t="str">
        <f>IF(Wedstrijden!AR164="x","AA","")</f>
        <v/>
      </c>
      <c r="CO170" s="16" t="str">
        <f>IF(Wedstrijden!AS164="x","A","")</f>
        <v/>
      </c>
      <c r="CP170" s="16" t="str">
        <f>IF(Wedstrijden!AT164="x","BB","")</f>
        <v/>
      </c>
      <c r="CQ170" s="16" t="str">
        <f>IF(Wedstrijden!AU164="x","B","")</f>
        <v/>
      </c>
      <c r="CR170" s="16" t="str">
        <f>IF(Wedstrijden!AV164="x","L","")</f>
        <v/>
      </c>
      <c r="CS170" s="16" t="str">
        <f>IF(Wedstrijden!AW164="x","M","")</f>
        <v/>
      </c>
      <c r="CT170" s="16" t="str">
        <f>IF(Wedstrijden!AX164="x","Z","")</f>
        <v/>
      </c>
      <c r="CU170" s="16" t="str">
        <f>IF(Wedstrijden!BB164="x","ZZ","")</f>
        <v/>
      </c>
      <c r="CV170" s="16">
        <f>IF(COUNTA(Wedstrijden!AI164:AP164)&lt;&gt;0,2,"")</f>
        <v>2</v>
      </c>
      <c r="CW170" s="16">
        <f t="shared" si="15"/>
        <v>1</v>
      </c>
      <c r="CX170" s="16" t="str">
        <f>IF(Wedstrijden!AI164="x","BB","")</f>
        <v>BB</v>
      </c>
      <c r="CY170" s="16" t="str">
        <f>IF(Wedstrijden!AJ164="x","B","")</f>
        <v>B</v>
      </c>
      <c r="CZ170" s="16" t="str">
        <f>IF(Wedstrijden!AK164="x","L","")</f>
        <v>L</v>
      </c>
      <c r="DA170" s="16" t="str">
        <f>IF(Wedstrijden!AL164="x","M","")</f>
        <v>M</v>
      </c>
      <c r="DB170" s="16" t="str">
        <f>IF(Wedstrijden!AM164="x","Z","")</f>
        <v>Z</v>
      </c>
      <c r="DC170" s="16" t="str">
        <f>IF(Wedstrijden!AN164="x","ZZ","")</f>
        <v/>
      </c>
      <c r="DD170" s="16" t="str">
        <f>IF(Wedstrijden!AP164="x","1.40","")</f>
        <v/>
      </c>
      <c r="DE170" s="16" t="str">
        <f>IF(COUNTA(Wedstrijden!BC164:BE164)&lt;&gt;0,6,"")</f>
        <v/>
      </c>
      <c r="DF170" s="16" t="str">
        <f t="shared" si="16"/>
        <v/>
      </c>
      <c r="DG170" s="16" t="str">
        <f>IF(Wedstrijden!BC164="x","L","")</f>
        <v/>
      </c>
      <c r="DH170" s="16" t="str">
        <f>IF(Wedstrijden!BD164="x","M","")</f>
        <v/>
      </c>
      <c r="DI170" s="16" t="str">
        <f>IF(Wedstrijden!BE164="x","Z","")</f>
        <v/>
      </c>
      <c r="DJ170" s="16" t="str">
        <f>IF(Wedstrijden!BF164="x","Z","")</f>
        <v/>
      </c>
      <c r="DK170" s="16" t="str">
        <f>IF(COUNTA(Wedstrijden!BG164:BI164)&lt;&gt;0,6,"")</f>
        <v/>
      </c>
      <c r="DL170" s="16" t="str">
        <f t="shared" si="17"/>
        <v/>
      </c>
      <c r="DM170" s="16" t="str">
        <f>IF(Wedstrijden!BG164="x","L","")</f>
        <v/>
      </c>
      <c r="DN170" s="16" t="str">
        <f>IF(Wedstrijden!BH164="x","M","")</f>
        <v/>
      </c>
      <c r="DO170" s="16" t="str">
        <f>IF(Wedstrijden!BI164="x","Z","")</f>
        <v/>
      </c>
      <c r="DP170" s="16" t="str">
        <f>IF(Wedstrijden!BJ164="x","Z","")</f>
        <v/>
      </c>
    </row>
    <row r="171" spans="1:120" ht="14.4" x14ac:dyDescent="0.3">
      <c r="A171" s="18" t="str">
        <f>Wedstrijden!A165</f>
        <v>28-6-2025</v>
      </c>
      <c r="B171" s="16" t="str">
        <f>IFERROR(VLOOKUP(Wedstrijden!#REF!,#REF!,2,FALSE),"")</f>
        <v/>
      </c>
      <c r="C171" s="16" t="str">
        <f>Wedstrijden!E165</f>
        <v>KNHS Kring Tusken Waad En Klif</v>
      </c>
      <c r="D171" s="16" t="str">
        <f>IFERROR(VLOOKUP(Wedstrijden!#REF!,#REF!,2,FALSE),"")</f>
        <v/>
      </c>
      <c r="E171" s="16" t="str">
        <f>IFERROR(VLOOKUP(Wedstrijden!#REF!,#REF!,5,FALSE),"")</f>
        <v/>
      </c>
      <c r="F171" s="16" t="e">
        <f>IF(Wedstrijden!#REF!&lt;&gt;"",Wedstrijden!#REF!,"")</f>
        <v>#REF!</v>
      </c>
      <c r="G171" s="16" t="e">
        <f>IF(Wedstrijden!#REF!="Indoor",1,0)</f>
        <v>#REF!</v>
      </c>
      <c r="H171" s="16" t="e">
        <f>Wedstrijden!#REF!</f>
        <v>#REF!</v>
      </c>
      <c r="I171" s="16" t="e">
        <f>IF(Wedstrijden!#REF!="Nee",0,IF(Wedstrijden!#REF!="Ja",1,""))</f>
        <v>#REF!</v>
      </c>
      <c r="J171" s="16" t="e">
        <f>IF(Wedstrijden!#REF!&lt;&gt;"",Wedstrijden!#REF!,"")</f>
        <v>#REF!</v>
      </c>
      <c r="BJ171" s="16">
        <f>IF(COUNTA(Wedstrijden!U165:AC165)&lt;&gt;0,1,"")</f>
        <v>1</v>
      </c>
      <c r="BK171" s="16">
        <f t="shared" si="12"/>
        <v>2</v>
      </c>
      <c r="BL171" s="16" t="e">
        <f>IF(Wedstrijden!#REF!="x","AA","")</f>
        <v>#REF!</v>
      </c>
      <c r="BM171" s="16" t="e">
        <f>IF(Wedstrijden!#REF!="x","A","")</f>
        <v>#REF!</v>
      </c>
      <c r="BN171" s="16" t="str">
        <f>IF(Wedstrijden!U165="x","B1","")</f>
        <v/>
      </c>
      <c r="BO171" s="16" t="e">
        <f>IF(Wedstrijden!#REF!="x","BB","")</f>
        <v>#REF!</v>
      </c>
      <c r="BP171" s="16" t="str">
        <f>IF(Wedstrijden!W165="x","B","")</f>
        <v>B</v>
      </c>
      <c r="BQ171" s="16" t="str">
        <f>IF(Wedstrijden!X165="x","L1","")</f>
        <v>L1</v>
      </c>
      <c r="BR171" s="16" t="str">
        <f>IF(Wedstrijden!Y165="x","L2","")</f>
        <v>L2</v>
      </c>
      <c r="BS171" s="16" t="str">
        <f>IF(Wedstrijden!Z165="x","M1","")</f>
        <v>M1</v>
      </c>
      <c r="BT171" s="16" t="str">
        <f>IF(Wedstrijden!AA165="x","M2","")</f>
        <v>M2</v>
      </c>
      <c r="BU171" s="16" t="str">
        <f>IF(Wedstrijden!AB165="x","Z1","")</f>
        <v>Z1</v>
      </c>
      <c r="BV171" s="16" t="str">
        <f>IF(Wedstrijden!AC165="x","Z2","")</f>
        <v>Z2</v>
      </c>
      <c r="BW171" s="16" t="str">
        <f>IF(COUNTA(Wedstrijden!L165:T165)&lt;&gt;0,1,"")</f>
        <v/>
      </c>
      <c r="BX171" s="16" t="str">
        <f t="shared" si="13"/>
        <v/>
      </c>
      <c r="BY171" s="16" t="str">
        <f>IF(Wedstrijden!L165="x","BB","")</f>
        <v/>
      </c>
      <c r="BZ171" s="16" t="str">
        <f>IF(Wedstrijden!M165="x","B","")</f>
        <v/>
      </c>
      <c r="CA171" s="16" t="str">
        <f>IF(Wedstrijden!N165="x","L1","")</f>
        <v/>
      </c>
      <c r="CB171" s="16" t="str">
        <f>IF(Wedstrijden!O165="x","L2","")</f>
        <v/>
      </c>
      <c r="CC171" s="16" t="str">
        <f>IF(Wedstrijden!P165="x","M1","")</f>
        <v/>
      </c>
      <c r="CD171" s="16" t="str">
        <f>IF(Wedstrijden!Q165="x","M2","")</f>
        <v/>
      </c>
      <c r="CE171" s="16" t="str">
        <f>IF(Wedstrijden!R165="x","Z1","")</f>
        <v/>
      </c>
      <c r="CF171" s="16" t="str">
        <f>IF(Wedstrijden!S165="x","Z2","")</f>
        <v/>
      </c>
      <c r="CG171" s="16" t="str">
        <f>IF(Wedstrijden!T165="x","ZZL","")</f>
        <v/>
      </c>
      <c r="CL171" s="16">
        <f>IF(COUNTA(Wedstrijden!AR165:BB165)&lt;&gt;0,2,"")</f>
        <v>2</v>
      </c>
      <c r="CM171" s="16">
        <f t="shared" si="14"/>
        <v>2</v>
      </c>
      <c r="CN171" s="16" t="str">
        <f>IF(Wedstrijden!AR165="x","AA","")</f>
        <v/>
      </c>
      <c r="CO171" s="16" t="str">
        <f>IF(Wedstrijden!AS165="x","A","")</f>
        <v>A</v>
      </c>
      <c r="CP171" s="16" t="str">
        <f>IF(Wedstrijden!AT165="x","BB","")</f>
        <v>BB</v>
      </c>
      <c r="CQ171" s="16" t="str">
        <f>IF(Wedstrijden!AU165="x","B","")</f>
        <v>B</v>
      </c>
      <c r="CR171" s="16" t="str">
        <f>IF(Wedstrijden!AV165="x","L","")</f>
        <v>L</v>
      </c>
      <c r="CS171" s="16" t="str">
        <f>IF(Wedstrijden!AW165="x","M","")</f>
        <v>M</v>
      </c>
      <c r="CT171" s="16" t="str">
        <f>IF(Wedstrijden!AX165="x","Z","")</f>
        <v>Z</v>
      </c>
      <c r="CU171" s="16" t="str">
        <f>IF(Wedstrijden!BB165="x","ZZ","")</f>
        <v>ZZ</v>
      </c>
      <c r="CV171" s="16" t="str">
        <f>IF(COUNTA(Wedstrijden!AI165:AP165)&lt;&gt;0,2,"")</f>
        <v/>
      </c>
      <c r="CW171" s="16" t="str">
        <f t="shared" si="15"/>
        <v/>
      </c>
      <c r="CX171" s="16" t="str">
        <f>IF(Wedstrijden!AI165="x","BB","")</f>
        <v/>
      </c>
      <c r="CY171" s="16" t="str">
        <f>IF(Wedstrijden!AJ165="x","B","")</f>
        <v/>
      </c>
      <c r="CZ171" s="16" t="str">
        <f>IF(Wedstrijden!AK165="x","L","")</f>
        <v/>
      </c>
      <c r="DA171" s="16" t="str">
        <f>IF(Wedstrijden!AL165="x","M","")</f>
        <v/>
      </c>
      <c r="DB171" s="16" t="str">
        <f>IF(Wedstrijden!AM165="x","Z","")</f>
        <v/>
      </c>
      <c r="DC171" s="16" t="str">
        <f>IF(Wedstrijden!AN165="x","ZZ","")</f>
        <v/>
      </c>
      <c r="DD171" s="16" t="str">
        <f>IF(Wedstrijden!AP165="x","1.40","")</f>
        <v/>
      </c>
      <c r="DE171" s="16" t="str">
        <f>IF(COUNTA(Wedstrijden!BC165:BE165)&lt;&gt;0,6,"")</f>
        <v/>
      </c>
      <c r="DF171" s="16" t="str">
        <f t="shared" si="16"/>
        <v/>
      </c>
      <c r="DG171" s="16" t="str">
        <f>IF(Wedstrijden!BC165="x","L","")</f>
        <v/>
      </c>
      <c r="DH171" s="16" t="str">
        <f>IF(Wedstrijden!BD165="x","M","")</f>
        <v/>
      </c>
      <c r="DI171" s="16" t="str">
        <f>IF(Wedstrijden!BE165="x","Z","")</f>
        <v/>
      </c>
      <c r="DJ171" s="16" t="str">
        <f>IF(Wedstrijden!BF165="x","Z","")</f>
        <v/>
      </c>
      <c r="DK171" s="16" t="str">
        <f>IF(COUNTA(Wedstrijden!BG165:BI165)&lt;&gt;0,6,"")</f>
        <v/>
      </c>
      <c r="DL171" s="16" t="str">
        <f t="shared" si="17"/>
        <v/>
      </c>
      <c r="DM171" s="16" t="str">
        <f>IF(Wedstrijden!BG165="x","L","")</f>
        <v/>
      </c>
      <c r="DN171" s="16" t="str">
        <f>IF(Wedstrijden!BH165="x","M","")</f>
        <v/>
      </c>
      <c r="DO171" s="16" t="str">
        <f>IF(Wedstrijden!BI165="x","Z","")</f>
        <v/>
      </c>
      <c r="DP171" s="16" t="str">
        <f>IF(Wedstrijden!BJ165="x","Z","")</f>
        <v/>
      </c>
    </row>
    <row r="172" spans="1:120" ht="14.4" x14ac:dyDescent="0.3">
      <c r="A172" s="18" t="str">
        <f>Wedstrijden!A166</f>
        <v>28-6-2025</v>
      </c>
      <c r="B172" s="16" t="str">
        <f>IFERROR(VLOOKUP(Wedstrijden!#REF!,#REF!,2,FALSE),"")</f>
        <v/>
      </c>
      <c r="C172" s="16" t="str">
        <f>Wedstrijden!E166</f>
        <v>KNHS Kring Noord Oost Friesland</v>
      </c>
      <c r="D172" s="16" t="str">
        <f>IFERROR(VLOOKUP(Wedstrijden!#REF!,#REF!,2,FALSE),"")</f>
        <v/>
      </c>
      <c r="E172" s="16" t="str">
        <f>IFERROR(VLOOKUP(Wedstrijden!#REF!,#REF!,5,FALSE),"")</f>
        <v/>
      </c>
      <c r="F172" s="16" t="e">
        <f>IF(Wedstrijden!#REF!&lt;&gt;"",Wedstrijden!#REF!,"")</f>
        <v>#REF!</v>
      </c>
      <c r="G172" s="16" t="e">
        <f>IF(Wedstrijden!#REF!="Indoor",1,0)</f>
        <v>#REF!</v>
      </c>
      <c r="H172" s="16" t="e">
        <f>Wedstrijden!#REF!</f>
        <v>#REF!</v>
      </c>
      <c r="I172" s="16" t="e">
        <f>IF(Wedstrijden!#REF!="Nee",0,IF(Wedstrijden!#REF!="Ja",1,""))</f>
        <v>#REF!</v>
      </c>
      <c r="J172" s="16" t="e">
        <f>IF(Wedstrijden!#REF!&lt;&gt;"",Wedstrijden!#REF!,"")</f>
        <v>#REF!</v>
      </c>
      <c r="BJ172" s="16">
        <f>IF(COUNTA(Wedstrijden!U166:AC166)&lt;&gt;0,1,"")</f>
        <v>1</v>
      </c>
      <c r="BK172" s="16">
        <f t="shared" si="12"/>
        <v>2</v>
      </c>
      <c r="BL172" s="16" t="e">
        <f>IF(Wedstrijden!#REF!="x","AA","")</f>
        <v>#REF!</v>
      </c>
      <c r="BM172" s="16" t="e">
        <f>IF(Wedstrijden!#REF!="x","A","")</f>
        <v>#REF!</v>
      </c>
      <c r="BN172" s="16" t="str">
        <f>IF(Wedstrijden!U166="x","B1","")</f>
        <v/>
      </c>
      <c r="BO172" s="16" t="e">
        <f>IF(Wedstrijden!#REF!="x","BB","")</f>
        <v>#REF!</v>
      </c>
      <c r="BP172" s="16" t="str">
        <f>IF(Wedstrijden!W166="x","B","")</f>
        <v>B</v>
      </c>
      <c r="BQ172" s="16" t="str">
        <f>IF(Wedstrijden!X166="x","L1","")</f>
        <v>L1</v>
      </c>
      <c r="BR172" s="16" t="str">
        <f>IF(Wedstrijden!Y166="x","L2","")</f>
        <v>L2</v>
      </c>
      <c r="BS172" s="16" t="str">
        <f>IF(Wedstrijden!Z166="x","M1","")</f>
        <v>M1</v>
      </c>
      <c r="BT172" s="16" t="str">
        <f>IF(Wedstrijden!AA166="x","M2","")</f>
        <v>M2</v>
      </c>
      <c r="BU172" s="16" t="str">
        <f>IF(Wedstrijden!AB166="x","Z1","")</f>
        <v>Z1</v>
      </c>
      <c r="BV172" s="16" t="str">
        <f>IF(Wedstrijden!AC166="x","Z2","")</f>
        <v>Z2</v>
      </c>
      <c r="BW172" s="16">
        <f>IF(COUNTA(Wedstrijden!L166:T166)&lt;&gt;0,1,"")</f>
        <v>1</v>
      </c>
      <c r="BX172" s="16">
        <f t="shared" si="13"/>
        <v>1</v>
      </c>
      <c r="BY172" s="16" t="str">
        <f>IF(Wedstrijden!L166="x","BB","")</f>
        <v/>
      </c>
      <c r="BZ172" s="16" t="str">
        <f>IF(Wedstrijden!M166="x","B","")</f>
        <v/>
      </c>
      <c r="CA172" s="16" t="str">
        <f>IF(Wedstrijden!N166="x","L1","")</f>
        <v>L1</v>
      </c>
      <c r="CB172" s="16" t="str">
        <f>IF(Wedstrijden!O166="x","L2","")</f>
        <v>L2</v>
      </c>
      <c r="CC172" s="16" t="str">
        <f>IF(Wedstrijden!P166="x","M1","")</f>
        <v>M1</v>
      </c>
      <c r="CD172" s="16" t="str">
        <f>IF(Wedstrijden!Q166="x","M2","")</f>
        <v>M2</v>
      </c>
      <c r="CE172" s="16" t="str">
        <f>IF(Wedstrijden!R166="x","Z1","")</f>
        <v>Z1</v>
      </c>
      <c r="CF172" s="16" t="str">
        <f>IF(Wedstrijden!S166="x","Z2","")</f>
        <v>Z2</v>
      </c>
      <c r="CG172" s="16" t="str">
        <f>IF(Wedstrijden!T166="x","ZZL","")</f>
        <v>ZZL</v>
      </c>
      <c r="CL172" s="16" t="str">
        <f>IF(COUNTA(Wedstrijden!AR166:BB166)&lt;&gt;0,2,"")</f>
        <v/>
      </c>
      <c r="CM172" s="16" t="str">
        <f t="shared" si="14"/>
        <v/>
      </c>
      <c r="CN172" s="16" t="str">
        <f>IF(Wedstrijden!AR166="x","AA","")</f>
        <v/>
      </c>
      <c r="CO172" s="16" t="str">
        <f>IF(Wedstrijden!AS166="x","A","")</f>
        <v/>
      </c>
      <c r="CP172" s="16" t="str">
        <f>IF(Wedstrijden!AT166="x","BB","")</f>
        <v/>
      </c>
      <c r="CQ172" s="16" t="str">
        <f>IF(Wedstrijden!AU166="x","B","")</f>
        <v/>
      </c>
      <c r="CR172" s="16" t="str">
        <f>IF(Wedstrijden!AV166="x","L","")</f>
        <v/>
      </c>
      <c r="CS172" s="16" t="str">
        <f>IF(Wedstrijden!AW166="x","M","")</f>
        <v/>
      </c>
      <c r="CT172" s="16" t="str">
        <f>IF(Wedstrijden!AX166="x","Z","")</f>
        <v/>
      </c>
      <c r="CU172" s="16" t="str">
        <f>IF(Wedstrijden!BB166="x","ZZ","")</f>
        <v/>
      </c>
      <c r="CV172" s="16" t="str">
        <f>IF(COUNTA(Wedstrijden!AI166:AP166)&lt;&gt;0,2,"")</f>
        <v/>
      </c>
      <c r="CW172" s="16" t="str">
        <f t="shared" si="15"/>
        <v/>
      </c>
      <c r="CX172" s="16" t="str">
        <f>IF(Wedstrijden!AI166="x","BB","")</f>
        <v/>
      </c>
      <c r="CY172" s="16" t="str">
        <f>IF(Wedstrijden!AJ166="x","B","")</f>
        <v/>
      </c>
      <c r="CZ172" s="16" t="str">
        <f>IF(Wedstrijden!AK166="x","L","")</f>
        <v/>
      </c>
      <c r="DA172" s="16" t="str">
        <f>IF(Wedstrijden!AL166="x","M","")</f>
        <v/>
      </c>
      <c r="DB172" s="16" t="str">
        <f>IF(Wedstrijden!AM166="x","Z","")</f>
        <v/>
      </c>
      <c r="DC172" s="16" t="str">
        <f>IF(Wedstrijden!AN166="x","ZZ","")</f>
        <v/>
      </c>
      <c r="DD172" s="16" t="str">
        <f>IF(Wedstrijden!AP166="x","1.40","")</f>
        <v/>
      </c>
      <c r="DE172" s="16" t="str">
        <f>IF(COUNTA(Wedstrijden!BC166:BE166)&lt;&gt;0,6,"")</f>
        <v/>
      </c>
      <c r="DF172" s="16" t="str">
        <f t="shared" si="16"/>
        <v/>
      </c>
      <c r="DG172" s="16" t="str">
        <f>IF(Wedstrijden!BC166="x","L","")</f>
        <v/>
      </c>
      <c r="DH172" s="16" t="str">
        <f>IF(Wedstrijden!BD166="x","M","")</f>
        <v/>
      </c>
      <c r="DI172" s="16" t="str">
        <f>IF(Wedstrijden!BE166="x","Z","")</f>
        <v/>
      </c>
      <c r="DJ172" s="16" t="str">
        <f>IF(Wedstrijden!BF166="x","Z","")</f>
        <v/>
      </c>
      <c r="DK172" s="16" t="str">
        <f>IF(COUNTA(Wedstrijden!BG166:BI166)&lt;&gt;0,6,"")</f>
        <v/>
      </c>
      <c r="DL172" s="16" t="str">
        <f t="shared" si="17"/>
        <v/>
      </c>
      <c r="DM172" s="16" t="str">
        <f>IF(Wedstrijden!BG166="x","L","")</f>
        <v/>
      </c>
      <c r="DN172" s="16" t="str">
        <f>IF(Wedstrijden!BH166="x","M","")</f>
        <v/>
      </c>
      <c r="DO172" s="16" t="str">
        <f>IF(Wedstrijden!BI166="x","Z","")</f>
        <v/>
      </c>
      <c r="DP172" s="16" t="str">
        <f>IF(Wedstrijden!BJ166="x","Z","")</f>
        <v/>
      </c>
    </row>
    <row r="173" spans="1:120" ht="14.4" x14ac:dyDescent="0.3">
      <c r="A173" s="18" t="str">
        <f>Wedstrijden!A167</f>
        <v>29-6-2025</v>
      </c>
      <c r="B173" s="16" t="str">
        <f>IFERROR(VLOOKUP(Wedstrijden!#REF!,#REF!,2,FALSE),"")</f>
        <v/>
      </c>
      <c r="C173" s="16" t="str">
        <f>Wedstrijden!E167</f>
        <v>KNHS Kring Tusken Waad En Klif</v>
      </c>
      <c r="D173" s="16" t="str">
        <f>IFERROR(VLOOKUP(Wedstrijden!#REF!,#REF!,2,FALSE),"")</f>
        <v/>
      </c>
      <c r="E173" s="16" t="str">
        <f>IFERROR(VLOOKUP(Wedstrijden!#REF!,#REF!,5,FALSE),"")</f>
        <v/>
      </c>
      <c r="F173" s="16" t="e">
        <f>IF(Wedstrijden!#REF!&lt;&gt;"",Wedstrijden!#REF!,"")</f>
        <v>#REF!</v>
      </c>
      <c r="G173" s="16" t="e">
        <f>IF(Wedstrijden!#REF!="Indoor",1,0)</f>
        <v>#REF!</v>
      </c>
      <c r="H173" s="16" t="e">
        <f>Wedstrijden!#REF!</f>
        <v>#REF!</v>
      </c>
      <c r="I173" s="16" t="e">
        <f>IF(Wedstrijden!#REF!="Nee",0,IF(Wedstrijden!#REF!="Ja",1,""))</f>
        <v>#REF!</v>
      </c>
      <c r="J173" s="16" t="e">
        <f>IF(Wedstrijden!#REF!&lt;&gt;"",Wedstrijden!#REF!,"")</f>
        <v>#REF!</v>
      </c>
      <c r="BJ173" s="16" t="str">
        <f>IF(COUNTA(Wedstrijden!U167:AC167)&lt;&gt;0,1,"")</f>
        <v/>
      </c>
      <c r="BK173" s="16" t="str">
        <f t="shared" si="12"/>
        <v/>
      </c>
      <c r="BL173" s="16" t="e">
        <f>IF(Wedstrijden!#REF!="x","AA","")</f>
        <v>#REF!</v>
      </c>
      <c r="BM173" s="16" t="e">
        <f>IF(Wedstrijden!#REF!="x","A","")</f>
        <v>#REF!</v>
      </c>
      <c r="BN173" s="16" t="str">
        <f>IF(Wedstrijden!U167="x","B1","")</f>
        <v/>
      </c>
      <c r="BO173" s="16" t="e">
        <f>IF(Wedstrijden!#REF!="x","BB","")</f>
        <v>#REF!</v>
      </c>
      <c r="BP173" s="16" t="str">
        <f>IF(Wedstrijden!W167="x","B","")</f>
        <v/>
      </c>
      <c r="BQ173" s="16" t="str">
        <f>IF(Wedstrijden!X167="x","L1","")</f>
        <v/>
      </c>
      <c r="BR173" s="16" t="str">
        <f>IF(Wedstrijden!Y167="x","L2","")</f>
        <v/>
      </c>
      <c r="BS173" s="16" t="str">
        <f>IF(Wedstrijden!Z167="x","M1","")</f>
        <v/>
      </c>
      <c r="BT173" s="16" t="str">
        <f>IF(Wedstrijden!AA167="x","M2","")</f>
        <v/>
      </c>
      <c r="BU173" s="16" t="str">
        <f>IF(Wedstrijden!AB167="x","Z1","")</f>
        <v/>
      </c>
      <c r="BV173" s="16" t="str">
        <f>IF(Wedstrijden!AC167="x","Z2","")</f>
        <v/>
      </c>
      <c r="BW173" s="16">
        <f>IF(COUNTA(Wedstrijden!L167:T167)&lt;&gt;0,1,"")</f>
        <v>1</v>
      </c>
      <c r="BX173" s="16">
        <f t="shared" si="13"/>
        <v>1</v>
      </c>
      <c r="BY173" s="16" t="str">
        <f>IF(Wedstrijden!L167="x","BB","")</f>
        <v>BB</v>
      </c>
      <c r="BZ173" s="16" t="str">
        <f>IF(Wedstrijden!M167="x","B","")</f>
        <v>B</v>
      </c>
      <c r="CA173" s="16" t="str">
        <f>IF(Wedstrijden!N167="x","L1","")</f>
        <v>L1</v>
      </c>
      <c r="CB173" s="16" t="str">
        <f>IF(Wedstrijden!O167="x","L2","")</f>
        <v>L2</v>
      </c>
      <c r="CC173" s="16" t="str">
        <f>IF(Wedstrijden!P167="x","M1","")</f>
        <v>M1</v>
      </c>
      <c r="CD173" s="16" t="str">
        <f>IF(Wedstrijden!Q167="x","M2","")</f>
        <v>M2</v>
      </c>
      <c r="CE173" s="16" t="str">
        <f>IF(Wedstrijden!R167="x","Z1","")</f>
        <v>Z1</v>
      </c>
      <c r="CF173" s="16" t="str">
        <f>IF(Wedstrijden!S167="x","Z2","")</f>
        <v>Z2</v>
      </c>
      <c r="CG173" s="16" t="str">
        <f>IF(Wedstrijden!T167="x","ZZL","")</f>
        <v>ZZL</v>
      </c>
      <c r="CL173" s="16" t="str">
        <f>IF(COUNTA(Wedstrijden!AR167:BB167)&lt;&gt;0,2,"")</f>
        <v/>
      </c>
      <c r="CM173" s="16" t="str">
        <f t="shared" si="14"/>
        <v/>
      </c>
      <c r="CN173" s="16" t="str">
        <f>IF(Wedstrijden!AR167="x","AA","")</f>
        <v/>
      </c>
      <c r="CO173" s="16" t="str">
        <f>IF(Wedstrijden!AS167="x","A","")</f>
        <v/>
      </c>
      <c r="CP173" s="16" t="str">
        <f>IF(Wedstrijden!AT167="x","BB","")</f>
        <v/>
      </c>
      <c r="CQ173" s="16" t="str">
        <f>IF(Wedstrijden!AU167="x","B","")</f>
        <v/>
      </c>
      <c r="CR173" s="16" t="str">
        <f>IF(Wedstrijden!AV167="x","L","")</f>
        <v/>
      </c>
      <c r="CS173" s="16" t="str">
        <f>IF(Wedstrijden!AW167="x","M","")</f>
        <v/>
      </c>
      <c r="CT173" s="16" t="str">
        <f>IF(Wedstrijden!AX167="x","Z","")</f>
        <v/>
      </c>
      <c r="CU173" s="16" t="str">
        <f>IF(Wedstrijden!BB167="x","ZZ","")</f>
        <v/>
      </c>
      <c r="CV173" s="16" t="str">
        <f>IF(COUNTA(Wedstrijden!AI167:AP167)&lt;&gt;0,2,"")</f>
        <v/>
      </c>
      <c r="CW173" s="16" t="str">
        <f t="shared" si="15"/>
        <v/>
      </c>
      <c r="CX173" s="16" t="str">
        <f>IF(Wedstrijden!AI167="x","BB","")</f>
        <v/>
      </c>
      <c r="CY173" s="16" t="str">
        <f>IF(Wedstrijden!AJ167="x","B","")</f>
        <v/>
      </c>
      <c r="CZ173" s="16" t="str">
        <f>IF(Wedstrijden!AK167="x","L","")</f>
        <v/>
      </c>
      <c r="DA173" s="16" t="str">
        <f>IF(Wedstrijden!AL167="x","M","")</f>
        <v/>
      </c>
      <c r="DB173" s="16" t="str">
        <f>IF(Wedstrijden!AM167="x","Z","")</f>
        <v/>
      </c>
      <c r="DC173" s="16" t="str">
        <f>IF(Wedstrijden!AN167="x","ZZ","")</f>
        <v/>
      </c>
      <c r="DD173" s="16" t="str">
        <f>IF(Wedstrijden!AP167="x","1.40","")</f>
        <v/>
      </c>
      <c r="DE173" s="16" t="str">
        <f>IF(COUNTA(Wedstrijden!BC167:BE167)&lt;&gt;0,6,"")</f>
        <v/>
      </c>
      <c r="DF173" s="16" t="str">
        <f t="shared" si="16"/>
        <v/>
      </c>
      <c r="DG173" s="16" t="str">
        <f>IF(Wedstrijden!BC167="x","L","")</f>
        <v/>
      </c>
      <c r="DH173" s="16" t="str">
        <f>IF(Wedstrijden!BD167="x","M","")</f>
        <v/>
      </c>
      <c r="DI173" s="16" t="str">
        <f>IF(Wedstrijden!BE167="x","Z","")</f>
        <v/>
      </c>
      <c r="DJ173" s="16" t="str">
        <f>IF(Wedstrijden!BF167="x","Z","")</f>
        <v/>
      </c>
      <c r="DK173" s="16" t="str">
        <f>IF(COUNTA(Wedstrijden!BG167:BI167)&lt;&gt;0,6,"")</f>
        <v/>
      </c>
      <c r="DL173" s="16" t="str">
        <f t="shared" si="17"/>
        <v/>
      </c>
      <c r="DM173" s="16" t="str">
        <f>IF(Wedstrijden!BG167="x","L","")</f>
        <v/>
      </c>
      <c r="DN173" s="16" t="str">
        <f>IF(Wedstrijden!BH167="x","M","")</f>
        <v/>
      </c>
      <c r="DO173" s="16" t="str">
        <f>IF(Wedstrijden!BI167="x","Z","")</f>
        <v/>
      </c>
      <c r="DP173" s="16" t="str">
        <f>IF(Wedstrijden!BJ167="x","Z","")</f>
        <v/>
      </c>
    </row>
    <row r="174" spans="1:120" ht="14.4" x14ac:dyDescent="0.3">
      <c r="A174" s="18" t="str">
        <f>Wedstrijden!A168</f>
        <v>29-6-2025</v>
      </c>
      <c r="B174" s="16" t="str">
        <f>IFERROR(VLOOKUP(Wedstrijden!#REF!,#REF!,2,FALSE),"")</f>
        <v/>
      </c>
      <c r="C174" s="16" t="str">
        <f>Wedstrijden!E168</f>
        <v>KNHS Kring Tusken Waad En Klif</v>
      </c>
      <c r="D174" s="16" t="str">
        <f>IFERROR(VLOOKUP(Wedstrijden!#REF!,#REF!,2,FALSE),"")</f>
        <v/>
      </c>
      <c r="E174" s="16" t="str">
        <f>IFERROR(VLOOKUP(Wedstrijden!#REF!,#REF!,5,FALSE),"")</f>
        <v/>
      </c>
      <c r="F174" s="16" t="e">
        <f>IF(Wedstrijden!#REF!&lt;&gt;"",Wedstrijden!#REF!,"")</f>
        <v>#REF!</v>
      </c>
      <c r="G174" s="16" t="e">
        <f>IF(Wedstrijden!#REF!="Indoor",1,0)</f>
        <v>#REF!</v>
      </c>
      <c r="H174" s="16" t="e">
        <f>Wedstrijden!#REF!</f>
        <v>#REF!</v>
      </c>
      <c r="I174" s="16" t="e">
        <f>IF(Wedstrijden!#REF!="Nee",0,IF(Wedstrijden!#REF!="Ja",1,""))</f>
        <v>#REF!</v>
      </c>
      <c r="J174" s="16" t="e">
        <f>IF(Wedstrijden!#REF!&lt;&gt;"",Wedstrijden!#REF!,"")</f>
        <v>#REF!</v>
      </c>
      <c r="BJ174" s="16">
        <f>IF(COUNTA(Wedstrijden!U168:AC168)&lt;&gt;0,1,"")</f>
        <v>1</v>
      </c>
      <c r="BK174" s="16">
        <f t="shared" si="12"/>
        <v>2</v>
      </c>
      <c r="BL174" s="16" t="e">
        <f>IF(Wedstrijden!#REF!="x","AA","")</f>
        <v>#REF!</v>
      </c>
      <c r="BM174" s="16" t="e">
        <f>IF(Wedstrijden!#REF!="x","A","")</f>
        <v>#REF!</v>
      </c>
      <c r="BN174" s="16" t="str">
        <f>IF(Wedstrijden!U168="x","B1","")</f>
        <v>B1</v>
      </c>
      <c r="BO174" s="16" t="e">
        <f>IF(Wedstrijden!#REF!="x","BB","")</f>
        <v>#REF!</v>
      </c>
      <c r="BP174" s="16" t="str">
        <f>IF(Wedstrijden!W168="x","B","")</f>
        <v/>
      </c>
      <c r="BQ174" s="16" t="str">
        <f>IF(Wedstrijden!X168="x","L1","")</f>
        <v/>
      </c>
      <c r="BR174" s="16" t="str">
        <f>IF(Wedstrijden!Y168="x","L2","")</f>
        <v/>
      </c>
      <c r="BS174" s="16" t="str">
        <f>IF(Wedstrijden!Z168="x","M1","")</f>
        <v/>
      </c>
      <c r="BT174" s="16" t="str">
        <f>IF(Wedstrijden!AA168="x","M2","")</f>
        <v/>
      </c>
      <c r="BU174" s="16" t="str">
        <f>IF(Wedstrijden!AB168="x","Z1","")</f>
        <v/>
      </c>
      <c r="BV174" s="16" t="str">
        <f>IF(Wedstrijden!AC168="x","Z2","")</f>
        <v/>
      </c>
      <c r="BW174" s="16" t="str">
        <f>IF(COUNTA(Wedstrijden!L168:T168)&lt;&gt;0,1,"")</f>
        <v/>
      </c>
      <c r="BX174" s="16" t="str">
        <f t="shared" si="13"/>
        <v/>
      </c>
      <c r="BY174" s="16" t="str">
        <f>IF(Wedstrijden!L168="x","BB","")</f>
        <v/>
      </c>
      <c r="BZ174" s="16" t="str">
        <f>IF(Wedstrijden!M168="x","B","")</f>
        <v/>
      </c>
      <c r="CA174" s="16" t="str">
        <f>IF(Wedstrijden!N168="x","L1","")</f>
        <v/>
      </c>
      <c r="CB174" s="16" t="str">
        <f>IF(Wedstrijden!O168="x","L2","")</f>
        <v/>
      </c>
      <c r="CC174" s="16" t="str">
        <f>IF(Wedstrijden!P168="x","M1","")</f>
        <v/>
      </c>
      <c r="CD174" s="16" t="str">
        <f>IF(Wedstrijden!Q168="x","M2","")</f>
        <v/>
      </c>
      <c r="CE174" s="16" t="str">
        <f>IF(Wedstrijden!R168="x","Z1","")</f>
        <v/>
      </c>
      <c r="CF174" s="16" t="str">
        <f>IF(Wedstrijden!S168="x","Z2","")</f>
        <v/>
      </c>
      <c r="CG174" s="16" t="str">
        <f>IF(Wedstrijden!T168="x","ZZL","")</f>
        <v/>
      </c>
      <c r="CL174" s="16" t="str">
        <f>IF(COUNTA(Wedstrijden!AR168:BB168)&lt;&gt;0,2,"")</f>
        <v/>
      </c>
      <c r="CM174" s="16" t="str">
        <f t="shared" si="14"/>
        <v/>
      </c>
      <c r="CN174" s="16" t="str">
        <f>IF(Wedstrijden!AR168="x","AA","")</f>
        <v/>
      </c>
      <c r="CO174" s="16" t="str">
        <f>IF(Wedstrijden!AS168="x","A","")</f>
        <v/>
      </c>
      <c r="CP174" s="16" t="str">
        <f>IF(Wedstrijden!AT168="x","BB","")</f>
        <v/>
      </c>
      <c r="CQ174" s="16" t="str">
        <f>IF(Wedstrijden!AU168="x","B","")</f>
        <v/>
      </c>
      <c r="CR174" s="16" t="str">
        <f>IF(Wedstrijden!AV168="x","L","")</f>
        <v/>
      </c>
      <c r="CS174" s="16" t="str">
        <f>IF(Wedstrijden!AW168="x","M","")</f>
        <v/>
      </c>
      <c r="CT174" s="16" t="str">
        <f>IF(Wedstrijden!AX168="x","Z","")</f>
        <v/>
      </c>
      <c r="CU174" s="16" t="str">
        <f>IF(Wedstrijden!BB168="x","ZZ","")</f>
        <v/>
      </c>
      <c r="CV174" s="16" t="str">
        <f>IF(COUNTA(Wedstrijden!AI168:AP168)&lt;&gt;0,2,"")</f>
        <v/>
      </c>
      <c r="CW174" s="16" t="str">
        <f t="shared" si="15"/>
        <v/>
      </c>
      <c r="CX174" s="16" t="str">
        <f>IF(Wedstrijden!AI168="x","BB","")</f>
        <v/>
      </c>
      <c r="CY174" s="16" t="str">
        <f>IF(Wedstrijden!AJ168="x","B","")</f>
        <v/>
      </c>
      <c r="CZ174" s="16" t="str">
        <f>IF(Wedstrijden!AK168="x","L","")</f>
        <v/>
      </c>
      <c r="DA174" s="16" t="str">
        <f>IF(Wedstrijden!AL168="x","M","")</f>
        <v/>
      </c>
      <c r="DB174" s="16" t="str">
        <f>IF(Wedstrijden!AM168="x","Z","")</f>
        <v/>
      </c>
      <c r="DC174" s="16" t="str">
        <f>IF(Wedstrijden!AN168="x","ZZ","")</f>
        <v/>
      </c>
      <c r="DD174" s="16" t="str">
        <f>IF(Wedstrijden!AP168="x","1.40","")</f>
        <v/>
      </c>
      <c r="DE174" s="16" t="str">
        <f>IF(COUNTA(Wedstrijden!BC168:BE168)&lt;&gt;0,6,"")</f>
        <v/>
      </c>
      <c r="DF174" s="16" t="str">
        <f t="shared" si="16"/>
        <v/>
      </c>
      <c r="DG174" s="16" t="str">
        <f>IF(Wedstrijden!BC168="x","L","")</f>
        <v/>
      </c>
      <c r="DH174" s="16" t="str">
        <f>IF(Wedstrijden!BD168="x","M","")</f>
        <v/>
      </c>
      <c r="DI174" s="16" t="str">
        <f>IF(Wedstrijden!BE168="x","Z","")</f>
        <v/>
      </c>
      <c r="DJ174" s="16" t="str">
        <f>IF(Wedstrijden!BF168="x","Z","")</f>
        <v/>
      </c>
      <c r="DK174" s="16" t="str">
        <f>IF(COUNTA(Wedstrijden!BG168:BI168)&lt;&gt;0,6,"")</f>
        <v/>
      </c>
      <c r="DL174" s="16" t="str">
        <f t="shared" si="17"/>
        <v/>
      </c>
      <c r="DM174" s="16" t="str">
        <f>IF(Wedstrijden!BG168="x","L","")</f>
        <v/>
      </c>
      <c r="DN174" s="16" t="str">
        <f>IF(Wedstrijden!BH168="x","M","")</f>
        <v/>
      </c>
      <c r="DO174" s="16" t="str">
        <f>IF(Wedstrijden!BI168="x","Z","")</f>
        <v/>
      </c>
      <c r="DP174" s="16" t="str">
        <f>IF(Wedstrijden!BJ168="x","Z","")</f>
        <v/>
      </c>
    </row>
    <row r="175" spans="1:120" ht="14.4" x14ac:dyDescent="0.3">
      <c r="A175" s="18" t="str">
        <f>Wedstrijden!A169</f>
        <v>29-6-2025</v>
      </c>
      <c r="B175" s="16" t="str">
        <f>IFERROR(VLOOKUP(Wedstrijden!#REF!,#REF!,2,FALSE),"")</f>
        <v/>
      </c>
      <c r="C175" s="16" t="str">
        <f>Wedstrijden!E169</f>
        <v>KNHS Kring Tusken Waad En Klif</v>
      </c>
      <c r="D175" s="16" t="str">
        <f>IFERROR(VLOOKUP(Wedstrijden!#REF!,#REF!,2,FALSE),"")</f>
        <v/>
      </c>
      <c r="E175" s="16" t="str">
        <f>IFERROR(VLOOKUP(Wedstrijden!#REF!,#REF!,5,FALSE),"")</f>
        <v/>
      </c>
      <c r="F175" s="16" t="e">
        <f>IF(Wedstrijden!#REF!&lt;&gt;"",Wedstrijden!#REF!,"")</f>
        <v>#REF!</v>
      </c>
      <c r="G175" s="16" t="e">
        <f>IF(Wedstrijden!#REF!="Indoor",1,0)</f>
        <v>#REF!</v>
      </c>
      <c r="H175" s="16" t="e">
        <f>Wedstrijden!#REF!</f>
        <v>#REF!</v>
      </c>
      <c r="I175" s="16" t="e">
        <f>IF(Wedstrijden!#REF!="Nee",0,IF(Wedstrijden!#REF!="Ja",1,""))</f>
        <v>#REF!</v>
      </c>
      <c r="J175" s="16" t="e">
        <f>IF(Wedstrijden!#REF!&lt;&gt;"",Wedstrijden!#REF!,"")</f>
        <v>#REF!</v>
      </c>
      <c r="BJ175" s="16" t="str">
        <f>IF(COUNTA(Wedstrijden!U169:AC169)&lt;&gt;0,1,"")</f>
        <v/>
      </c>
      <c r="BK175" s="16" t="str">
        <f t="shared" si="12"/>
        <v/>
      </c>
      <c r="BL175" s="16" t="e">
        <f>IF(Wedstrijden!#REF!="x","AA","")</f>
        <v>#REF!</v>
      </c>
      <c r="BM175" s="16" t="e">
        <f>IF(Wedstrijden!#REF!="x","A","")</f>
        <v>#REF!</v>
      </c>
      <c r="BN175" s="16" t="str">
        <f>IF(Wedstrijden!U169="x","B1","")</f>
        <v/>
      </c>
      <c r="BO175" s="16" t="e">
        <f>IF(Wedstrijden!#REF!="x","BB","")</f>
        <v>#REF!</v>
      </c>
      <c r="BP175" s="16" t="str">
        <f>IF(Wedstrijden!W169="x","B","")</f>
        <v/>
      </c>
      <c r="BQ175" s="16" t="str">
        <f>IF(Wedstrijden!X169="x","L1","")</f>
        <v/>
      </c>
      <c r="BR175" s="16" t="str">
        <f>IF(Wedstrijden!Y169="x","L2","")</f>
        <v/>
      </c>
      <c r="BS175" s="16" t="str">
        <f>IF(Wedstrijden!Z169="x","M1","")</f>
        <v/>
      </c>
      <c r="BT175" s="16" t="str">
        <f>IF(Wedstrijden!AA169="x","M2","")</f>
        <v/>
      </c>
      <c r="BU175" s="16" t="str">
        <f>IF(Wedstrijden!AB169="x","Z1","")</f>
        <v/>
      </c>
      <c r="BV175" s="16" t="str">
        <f>IF(Wedstrijden!AC169="x","Z2","")</f>
        <v/>
      </c>
      <c r="BW175" s="16" t="str">
        <f>IF(COUNTA(Wedstrijden!L169:T169)&lt;&gt;0,1,"")</f>
        <v/>
      </c>
      <c r="BX175" s="16" t="str">
        <f t="shared" si="13"/>
        <v/>
      </c>
      <c r="BY175" s="16" t="str">
        <f>IF(Wedstrijden!L169="x","BB","")</f>
        <v/>
      </c>
      <c r="BZ175" s="16" t="str">
        <f>IF(Wedstrijden!M169="x","B","")</f>
        <v/>
      </c>
      <c r="CA175" s="16" t="str">
        <f>IF(Wedstrijden!N169="x","L1","")</f>
        <v/>
      </c>
      <c r="CB175" s="16" t="str">
        <f>IF(Wedstrijden!O169="x","L2","")</f>
        <v/>
      </c>
      <c r="CC175" s="16" t="str">
        <f>IF(Wedstrijden!P169="x","M1","")</f>
        <v/>
      </c>
      <c r="CD175" s="16" t="str">
        <f>IF(Wedstrijden!Q169="x","M2","")</f>
        <v/>
      </c>
      <c r="CE175" s="16" t="str">
        <f>IF(Wedstrijden!R169="x","Z1","")</f>
        <v/>
      </c>
      <c r="CF175" s="16" t="str">
        <f>IF(Wedstrijden!S169="x","Z2","")</f>
        <v/>
      </c>
      <c r="CG175" s="16" t="str">
        <f>IF(Wedstrijden!T169="x","ZZL","")</f>
        <v/>
      </c>
      <c r="CL175" s="16" t="str">
        <f>IF(COUNTA(Wedstrijden!AR169:BB169)&lt;&gt;0,2,"")</f>
        <v/>
      </c>
      <c r="CM175" s="16" t="str">
        <f t="shared" si="14"/>
        <v/>
      </c>
      <c r="CN175" s="16" t="str">
        <f>IF(Wedstrijden!AR169="x","AA","")</f>
        <v/>
      </c>
      <c r="CO175" s="16" t="str">
        <f>IF(Wedstrijden!AS169="x","A","")</f>
        <v/>
      </c>
      <c r="CP175" s="16" t="str">
        <f>IF(Wedstrijden!AT169="x","BB","")</f>
        <v/>
      </c>
      <c r="CQ175" s="16" t="str">
        <f>IF(Wedstrijden!AU169="x","B","")</f>
        <v/>
      </c>
      <c r="CR175" s="16" t="str">
        <f>IF(Wedstrijden!AV169="x","L","")</f>
        <v/>
      </c>
      <c r="CS175" s="16" t="str">
        <f>IF(Wedstrijden!AW169="x","M","")</f>
        <v/>
      </c>
      <c r="CT175" s="16" t="str">
        <f>IF(Wedstrijden!AX169="x","Z","")</f>
        <v/>
      </c>
      <c r="CU175" s="16" t="str">
        <f>IF(Wedstrijden!BB169="x","ZZ","")</f>
        <v/>
      </c>
      <c r="CV175" s="16" t="str">
        <f>IF(COUNTA(Wedstrijden!AI169:AP169)&lt;&gt;0,2,"")</f>
        <v/>
      </c>
      <c r="CW175" s="16" t="str">
        <f t="shared" si="15"/>
        <v/>
      </c>
      <c r="CX175" s="16" t="str">
        <f>IF(Wedstrijden!AI169="x","BB","")</f>
        <v/>
      </c>
      <c r="CY175" s="16" t="str">
        <f>IF(Wedstrijden!AJ169="x","B","")</f>
        <v/>
      </c>
      <c r="CZ175" s="16" t="str">
        <f>IF(Wedstrijden!AK169="x","L","")</f>
        <v/>
      </c>
      <c r="DA175" s="16" t="str">
        <f>IF(Wedstrijden!AL169="x","M","")</f>
        <v/>
      </c>
      <c r="DB175" s="16" t="str">
        <f>IF(Wedstrijden!AM169="x","Z","")</f>
        <v/>
      </c>
      <c r="DC175" s="16" t="str">
        <f>IF(Wedstrijden!AN169="x","ZZ","")</f>
        <v/>
      </c>
      <c r="DD175" s="16" t="str">
        <f>IF(Wedstrijden!AP169="x","1.40","")</f>
        <v/>
      </c>
      <c r="DE175" s="16" t="str">
        <f>IF(COUNTA(Wedstrijden!BC169:BE169)&lt;&gt;0,6,"")</f>
        <v/>
      </c>
      <c r="DF175" s="16" t="str">
        <f t="shared" si="16"/>
        <v/>
      </c>
      <c r="DG175" s="16" t="str">
        <f>IF(Wedstrijden!BC169="x","L","")</f>
        <v/>
      </c>
      <c r="DH175" s="16" t="str">
        <f>IF(Wedstrijden!BD169="x","M","")</f>
        <v/>
      </c>
      <c r="DI175" s="16" t="str">
        <f>IF(Wedstrijden!BE169="x","Z","")</f>
        <v/>
      </c>
      <c r="DJ175" s="16" t="str">
        <f>IF(Wedstrijden!BF169="x","Z","")</f>
        <v/>
      </c>
      <c r="DK175" s="16" t="str">
        <f>IF(COUNTA(Wedstrijden!BG169:BI169)&lt;&gt;0,6,"")</f>
        <v/>
      </c>
      <c r="DL175" s="16" t="str">
        <f t="shared" si="17"/>
        <v/>
      </c>
      <c r="DM175" s="16" t="str">
        <f>IF(Wedstrijden!BG169="x","L","")</f>
        <v/>
      </c>
      <c r="DN175" s="16" t="str">
        <f>IF(Wedstrijden!BH169="x","M","")</f>
        <v/>
      </c>
      <c r="DO175" s="16" t="str">
        <f>IF(Wedstrijden!BI169="x","Z","")</f>
        <v/>
      </c>
      <c r="DP175" s="16" t="str">
        <f>IF(Wedstrijden!BJ169="x","Z","")</f>
        <v/>
      </c>
    </row>
    <row r="176" spans="1:120" ht="14.4" x14ac:dyDescent="0.3">
      <c r="A176" s="18" t="str">
        <f>Wedstrijden!A170</f>
        <v>29-6-2025</v>
      </c>
      <c r="B176" s="16" t="str">
        <f>IFERROR(VLOOKUP(Wedstrijden!#REF!,#REF!,2,FALSE),"")</f>
        <v/>
      </c>
      <c r="C176" s="16" t="str">
        <f>Wedstrijden!E170</f>
        <v>KNHS Kring Noord Oost Friesland</v>
      </c>
      <c r="D176" s="16" t="str">
        <f>IFERROR(VLOOKUP(Wedstrijden!#REF!,#REF!,2,FALSE),"")</f>
        <v/>
      </c>
      <c r="E176" s="16" t="str">
        <f>IFERROR(VLOOKUP(Wedstrijden!#REF!,#REF!,5,FALSE),"")</f>
        <v/>
      </c>
      <c r="F176" s="16" t="e">
        <f>IF(Wedstrijden!#REF!&lt;&gt;"",Wedstrijden!#REF!,"")</f>
        <v>#REF!</v>
      </c>
      <c r="G176" s="16" t="e">
        <f>IF(Wedstrijden!#REF!="Indoor",1,0)</f>
        <v>#REF!</v>
      </c>
      <c r="H176" s="16" t="e">
        <f>Wedstrijden!#REF!</f>
        <v>#REF!</v>
      </c>
      <c r="I176" s="16" t="e">
        <f>IF(Wedstrijden!#REF!="Nee",0,IF(Wedstrijden!#REF!="Ja",1,""))</f>
        <v>#REF!</v>
      </c>
      <c r="J176" s="16" t="e">
        <f>IF(Wedstrijden!#REF!&lt;&gt;"",Wedstrijden!#REF!,"")</f>
        <v>#REF!</v>
      </c>
      <c r="BJ176" s="16">
        <f>IF(COUNTA(Wedstrijden!U170:AC170)&lt;&gt;0,1,"")</f>
        <v>1</v>
      </c>
      <c r="BK176" s="16">
        <f t="shared" si="12"/>
        <v>2</v>
      </c>
      <c r="BL176" s="16" t="e">
        <f>IF(Wedstrijden!#REF!="x","AA","")</f>
        <v>#REF!</v>
      </c>
      <c r="BM176" s="16" t="e">
        <f>IF(Wedstrijden!#REF!="x","A","")</f>
        <v>#REF!</v>
      </c>
      <c r="BN176" s="16" t="str">
        <f>IF(Wedstrijden!U170="x","B1","")</f>
        <v/>
      </c>
      <c r="BO176" s="16" t="e">
        <f>IF(Wedstrijden!#REF!="x","BB","")</f>
        <v>#REF!</v>
      </c>
      <c r="BP176" s="16" t="str">
        <f>IF(Wedstrijden!W170="x","B","")</f>
        <v>B</v>
      </c>
      <c r="BQ176" s="16" t="str">
        <f>IF(Wedstrijden!X170="x","L1","")</f>
        <v>L1</v>
      </c>
      <c r="BR176" s="16" t="str">
        <f>IF(Wedstrijden!Y170="x","L2","")</f>
        <v>L2</v>
      </c>
      <c r="BS176" s="16" t="str">
        <f>IF(Wedstrijden!Z170="x","M1","")</f>
        <v>M1</v>
      </c>
      <c r="BT176" s="16" t="str">
        <f>IF(Wedstrijden!AA170="x","M2","")</f>
        <v>M2</v>
      </c>
      <c r="BU176" s="16" t="str">
        <f>IF(Wedstrijden!AB170="x","Z1","")</f>
        <v/>
      </c>
      <c r="BV176" s="16" t="str">
        <f>IF(Wedstrijden!AC170="x","Z2","")</f>
        <v/>
      </c>
      <c r="BW176" s="16">
        <f>IF(COUNTA(Wedstrijden!L170:T170)&lt;&gt;0,1,"")</f>
        <v>1</v>
      </c>
      <c r="BX176" s="16">
        <f t="shared" si="13"/>
        <v>1</v>
      </c>
      <c r="BY176" s="16" t="str">
        <f>IF(Wedstrijden!L170="x","BB","")</f>
        <v>BB</v>
      </c>
      <c r="BZ176" s="16" t="str">
        <f>IF(Wedstrijden!M170="x","B","")</f>
        <v>B</v>
      </c>
      <c r="CA176" s="16" t="str">
        <f>IF(Wedstrijden!N170="x","L1","")</f>
        <v>L1</v>
      </c>
      <c r="CB176" s="16" t="str">
        <f>IF(Wedstrijden!O170="x","L2","")</f>
        <v>L2</v>
      </c>
      <c r="CC176" s="16" t="str">
        <f>IF(Wedstrijden!P170="x","M1","")</f>
        <v>M1</v>
      </c>
      <c r="CD176" s="16" t="str">
        <f>IF(Wedstrijden!Q170="x","M2","")</f>
        <v>M2</v>
      </c>
      <c r="CE176" s="16" t="str">
        <f>IF(Wedstrijden!R170="x","Z1","")</f>
        <v/>
      </c>
      <c r="CF176" s="16" t="str">
        <f>IF(Wedstrijden!S170="x","Z2","")</f>
        <v/>
      </c>
      <c r="CG176" s="16" t="str">
        <f>IF(Wedstrijden!T170="x","ZZL","")</f>
        <v/>
      </c>
      <c r="CL176" s="16" t="str">
        <f>IF(COUNTA(Wedstrijden!AR170:BB170)&lt;&gt;0,2,"")</f>
        <v/>
      </c>
      <c r="CM176" s="16" t="str">
        <f t="shared" si="14"/>
        <v/>
      </c>
      <c r="CN176" s="16" t="str">
        <f>IF(Wedstrijden!AR170="x","AA","")</f>
        <v/>
      </c>
      <c r="CO176" s="16" t="str">
        <f>IF(Wedstrijden!AS170="x","A","")</f>
        <v/>
      </c>
      <c r="CP176" s="16" t="str">
        <f>IF(Wedstrijden!AT170="x","BB","")</f>
        <v/>
      </c>
      <c r="CQ176" s="16" t="str">
        <f>IF(Wedstrijden!AU170="x","B","")</f>
        <v/>
      </c>
      <c r="CR176" s="16" t="str">
        <f>IF(Wedstrijden!AV170="x","L","")</f>
        <v/>
      </c>
      <c r="CS176" s="16" t="str">
        <f>IF(Wedstrijden!AW170="x","M","")</f>
        <v/>
      </c>
      <c r="CT176" s="16" t="str">
        <f>IF(Wedstrijden!AX170="x","Z","")</f>
        <v/>
      </c>
      <c r="CU176" s="16" t="str">
        <f>IF(Wedstrijden!BB170="x","ZZ","")</f>
        <v/>
      </c>
      <c r="CV176" s="16" t="str">
        <f>IF(COUNTA(Wedstrijden!AI170:AP170)&lt;&gt;0,2,"")</f>
        <v/>
      </c>
      <c r="CW176" s="16" t="str">
        <f t="shared" si="15"/>
        <v/>
      </c>
      <c r="CX176" s="16" t="str">
        <f>IF(Wedstrijden!AI170="x","BB","")</f>
        <v/>
      </c>
      <c r="CY176" s="16" t="str">
        <f>IF(Wedstrijden!AJ170="x","B","")</f>
        <v/>
      </c>
      <c r="CZ176" s="16" t="str">
        <f>IF(Wedstrijden!AK170="x","L","")</f>
        <v/>
      </c>
      <c r="DA176" s="16" t="str">
        <f>IF(Wedstrijden!AL170="x","M","")</f>
        <v/>
      </c>
      <c r="DB176" s="16" t="str">
        <f>IF(Wedstrijden!AM170="x","Z","")</f>
        <v/>
      </c>
      <c r="DC176" s="16" t="str">
        <f>IF(Wedstrijden!AN170="x","ZZ","")</f>
        <v/>
      </c>
      <c r="DD176" s="16" t="str">
        <f>IF(Wedstrijden!AP170="x","1.40","")</f>
        <v/>
      </c>
      <c r="DE176" s="16" t="str">
        <f>IF(COUNTA(Wedstrijden!BC170:BE170)&lt;&gt;0,6,"")</f>
        <v/>
      </c>
      <c r="DF176" s="16" t="str">
        <f t="shared" si="16"/>
        <v/>
      </c>
      <c r="DG176" s="16" t="str">
        <f>IF(Wedstrijden!BC170="x","L","")</f>
        <v/>
      </c>
      <c r="DH176" s="16" t="str">
        <f>IF(Wedstrijden!BD170="x","M","")</f>
        <v/>
      </c>
      <c r="DI176" s="16" t="str">
        <f>IF(Wedstrijden!BE170="x","Z","")</f>
        <v/>
      </c>
      <c r="DJ176" s="16" t="str">
        <f>IF(Wedstrijden!BF170="x","Z","")</f>
        <v/>
      </c>
      <c r="DK176" s="16" t="str">
        <f>IF(COUNTA(Wedstrijden!BG170:BI170)&lt;&gt;0,6,"")</f>
        <v/>
      </c>
      <c r="DL176" s="16" t="str">
        <f t="shared" si="17"/>
        <v/>
      </c>
      <c r="DM176" s="16" t="str">
        <f>IF(Wedstrijden!BG170="x","L","")</f>
        <v/>
      </c>
      <c r="DN176" s="16" t="str">
        <f>IF(Wedstrijden!BH170="x","M","")</f>
        <v/>
      </c>
      <c r="DO176" s="16" t="str">
        <f>IF(Wedstrijden!BI170="x","Z","")</f>
        <v/>
      </c>
      <c r="DP176" s="16" t="str">
        <f>IF(Wedstrijden!BJ170="x","Z","")</f>
        <v/>
      </c>
    </row>
    <row r="177" spans="1:120" ht="14.4" x14ac:dyDescent="0.3">
      <c r="A177" s="18" t="str">
        <f>Wedstrijden!A171</f>
        <v>29-6-2025</v>
      </c>
      <c r="B177" s="16" t="str">
        <f>IFERROR(VLOOKUP(Wedstrijden!#REF!,#REF!,2,FALSE),"")</f>
        <v/>
      </c>
      <c r="C177" s="16" t="str">
        <f>Wedstrijden!E171</f>
        <v>KNHS Kring Noord Oost Friesland</v>
      </c>
      <c r="D177" s="16" t="str">
        <f>IFERROR(VLOOKUP(Wedstrijden!#REF!,#REF!,2,FALSE),"")</f>
        <v/>
      </c>
      <c r="E177" s="16" t="str">
        <f>IFERROR(VLOOKUP(Wedstrijden!#REF!,#REF!,5,FALSE),"")</f>
        <v/>
      </c>
      <c r="F177" s="16" t="e">
        <f>IF(Wedstrijden!#REF!&lt;&gt;"",Wedstrijden!#REF!,"")</f>
        <v>#REF!</v>
      </c>
      <c r="G177" s="16" t="e">
        <f>IF(Wedstrijden!#REF!="Indoor",1,0)</f>
        <v>#REF!</v>
      </c>
      <c r="H177" s="16" t="e">
        <f>Wedstrijden!#REF!</f>
        <v>#REF!</v>
      </c>
      <c r="I177" s="16" t="e">
        <f>IF(Wedstrijden!#REF!="Nee",0,IF(Wedstrijden!#REF!="Ja",1,""))</f>
        <v>#REF!</v>
      </c>
      <c r="J177" s="16" t="e">
        <f>IF(Wedstrijden!#REF!&lt;&gt;"",Wedstrijden!#REF!,"")</f>
        <v>#REF!</v>
      </c>
      <c r="BJ177" s="16" t="str">
        <f>IF(COUNTA(Wedstrijden!U171:AC171)&lt;&gt;0,1,"")</f>
        <v/>
      </c>
      <c r="BK177" s="16" t="str">
        <f t="shared" si="12"/>
        <v/>
      </c>
      <c r="BL177" s="16" t="e">
        <f>IF(Wedstrijden!#REF!="x","AA","")</f>
        <v>#REF!</v>
      </c>
      <c r="BM177" s="16" t="e">
        <f>IF(Wedstrijden!#REF!="x","A","")</f>
        <v>#REF!</v>
      </c>
      <c r="BN177" s="16" t="str">
        <f>IF(Wedstrijden!U171="x","B1","")</f>
        <v/>
      </c>
      <c r="BO177" s="16" t="e">
        <f>IF(Wedstrijden!#REF!="x","BB","")</f>
        <v>#REF!</v>
      </c>
      <c r="BP177" s="16" t="str">
        <f>IF(Wedstrijden!W171="x","B","")</f>
        <v/>
      </c>
      <c r="BQ177" s="16" t="str">
        <f>IF(Wedstrijden!X171="x","L1","")</f>
        <v/>
      </c>
      <c r="BR177" s="16" t="str">
        <f>IF(Wedstrijden!Y171="x","L2","")</f>
        <v/>
      </c>
      <c r="BS177" s="16" t="str">
        <f>IF(Wedstrijden!Z171="x","M1","")</f>
        <v/>
      </c>
      <c r="BT177" s="16" t="str">
        <f>IF(Wedstrijden!AA171="x","M2","")</f>
        <v/>
      </c>
      <c r="BU177" s="16" t="str">
        <f>IF(Wedstrijden!AB171="x","Z1","")</f>
        <v/>
      </c>
      <c r="BV177" s="16" t="str">
        <f>IF(Wedstrijden!AC171="x","Z2","")</f>
        <v/>
      </c>
      <c r="BW177" s="16">
        <f>IF(COUNTA(Wedstrijden!L171:T171)&lt;&gt;0,1,"")</f>
        <v>1</v>
      </c>
      <c r="BX177" s="16">
        <f t="shared" si="13"/>
        <v>1</v>
      </c>
      <c r="BY177" s="16" t="str">
        <f>IF(Wedstrijden!L171="x","BB","")</f>
        <v>BB</v>
      </c>
      <c r="BZ177" s="16" t="str">
        <f>IF(Wedstrijden!M171="x","B","")</f>
        <v>B</v>
      </c>
      <c r="CA177" s="16" t="str">
        <f>IF(Wedstrijden!N171="x","L1","")</f>
        <v>L1</v>
      </c>
      <c r="CB177" s="16" t="str">
        <f>IF(Wedstrijden!O171="x","L2","")</f>
        <v>L2</v>
      </c>
      <c r="CC177" s="16" t="str">
        <f>IF(Wedstrijden!P171="x","M1","")</f>
        <v>M1</v>
      </c>
      <c r="CD177" s="16" t="str">
        <f>IF(Wedstrijden!Q171="x","M2","")</f>
        <v>M2</v>
      </c>
      <c r="CE177" s="16" t="str">
        <f>IF(Wedstrijden!R171="x","Z1","")</f>
        <v/>
      </c>
      <c r="CF177" s="16" t="str">
        <f>IF(Wedstrijden!S171="x","Z2","")</f>
        <v/>
      </c>
      <c r="CG177" s="16" t="str">
        <f>IF(Wedstrijden!T171="x","ZZL","")</f>
        <v/>
      </c>
      <c r="CL177" s="16" t="str">
        <f>IF(COUNTA(Wedstrijden!AR171:BB171)&lt;&gt;0,2,"")</f>
        <v/>
      </c>
      <c r="CM177" s="16" t="str">
        <f t="shared" si="14"/>
        <v/>
      </c>
      <c r="CN177" s="16" t="str">
        <f>IF(Wedstrijden!AR171="x","AA","")</f>
        <v/>
      </c>
      <c r="CO177" s="16" t="str">
        <f>IF(Wedstrijden!AS171="x","A","")</f>
        <v/>
      </c>
      <c r="CP177" s="16" t="str">
        <f>IF(Wedstrijden!AT171="x","BB","")</f>
        <v/>
      </c>
      <c r="CQ177" s="16" t="str">
        <f>IF(Wedstrijden!AU171="x","B","")</f>
        <v/>
      </c>
      <c r="CR177" s="16" t="str">
        <f>IF(Wedstrijden!AV171="x","L","")</f>
        <v/>
      </c>
      <c r="CS177" s="16" t="str">
        <f>IF(Wedstrijden!AW171="x","M","")</f>
        <v/>
      </c>
      <c r="CT177" s="16" t="str">
        <f>IF(Wedstrijden!AX171="x","Z","")</f>
        <v/>
      </c>
      <c r="CU177" s="16" t="str">
        <f>IF(Wedstrijden!BB171="x","ZZ","")</f>
        <v/>
      </c>
      <c r="CV177" s="16" t="str">
        <f>IF(COUNTA(Wedstrijden!AI171:AP171)&lt;&gt;0,2,"")</f>
        <v/>
      </c>
      <c r="CW177" s="16" t="str">
        <f t="shared" si="15"/>
        <v/>
      </c>
      <c r="CX177" s="16" t="str">
        <f>IF(Wedstrijden!AI171="x","BB","")</f>
        <v/>
      </c>
      <c r="CY177" s="16" t="str">
        <f>IF(Wedstrijden!AJ171="x","B","")</f>
        <v/>
      </c>
      <c r="CZ177" s="16" t="str">
        <f>IF(Wedstrijden!AK171="x","L","")</f>
        <v/>
      </c>
      <c r="DA177" s="16" t="str">
        <f>IF(Wedstrijden!AL171="x","M","")</f>
        <v/>
      </c>
      <c r="DB177" s="16" t="str">
        <f>IF(Wedstrijden!AM171="x","Z","")</f>
        <v/>
      </c>
      <c r="DC177" s="16" t="str">
        <f>IF(Wedstrijden!AN171="x","ZZ","")</f>
        <v/>
      </c>
      <c r="DD177" s="16" t="str">
        <f>IF(Wedstrijden!AP171="x","1.40","")</f>
        <v/>
      </c>
      <c r="DE177" s="16" t="str">
        <f>IF(COUNTA(Wedstrijden!BC171:BE171)&lt;&gt;0,6,"")</f>
        <v/>
      </c>
      <c r="DF177" s="16" t="str">
        <f t="shared" si="16"/>
        <v/>
      </c>
      <c r="DG177" s="16" t="str">
        <f>IF(Wedstrijden!BC171="x","L","")</f>
        <v/>
      </c>
      <c r="DH177" s="16" t="str">
        <f>IF(Wedstrijden!BD171="x","M","")</f>
        <v/>
      </c>
      <c r="DI177" s="16" t="str">
        <f>IF(Wedstrijden!BE171="x","Z","")</f>
        <v/>
      </c>
      <c r="DJ177" s="16" t="str">
        <f>IF(Wedstrijden!BF171="x","Z","")</f>
        <v/>
      </c>
      <c r="DK177" s="16" t="str">
        <f>IF(COUNTA(Wedstrijden!BG171:BI171)&lt;&gt;0,6,"")</f>
        <v/>
      </c>
      <c r="DL177" s="16" t="str">
        <f t="shared" si="17"/>
        <v/>
      </c>
      <c r="DM177" s="16" t="str">
        <f>IF(Wedstrijden!BG171="x","L","")</f>
        <v/>
      </c>
      <c r="DN177" s="16" t="str">
        <f>IF(Wedstrijden!BH171="x","M","")</f>
        <v/>
      </c>
      <c r="DO177" s="16" t="str">
        <f>IF(Wedstrijden!BI171="x","Z","")</f>
        <v/>
      </c>
      <c r="DP177" s="16" t="str">
        <f>IF(Wedstrijden!BJ171="x","Z","")</f>
        <v/>
      </c>
    </row>
    <row r="178" spans="1:120" ht="14.4" x14ac:dyDescent="0.3">
      <c r="A178" s="18" t="str">
        <f>Wedstrijden!A172</f>
        <v>1-7-2025</v>
      </c>
      <c r="B178" s="16" t="str">
        <f>IFERROR(VLOOKUP(Wedstrijden!#REF!,#REF!,2,FALSE),"")</f>
        <v/>
      </c>
      <c r="C178" s="16" t="str">
        <f>Wedstrijden!E172</f>
        <v>KNHS Kring De Drie Stromen</v>
      </c>
      <c r="D178" s="16" t="str">
        <f>IFERROR(VLOOKUP(Wedstrijden!#REF!,#REF!,2,FALSE),"")</f>
        <v/>
      </c>
      <c r="E178" s="16" t="str">
        <f>IFERROR(VLOOKUP(Wedstrijden!#REF!,#REF!,5,FALSE),"")</f>
        <v/>
      </c>
      <c r="F178" s="16" t="e">
        <f>IF(Wedstrijden!#REF!&lt;&gt;"",Wedstrijden!#REF!,"")</f>
        <v>#REF!</v>
      </c>
      <c r="G178" s="16" t="e">
        <f>IF(Wedstrijden!#REF!="Indoor",1,0)</f>
        <v>#REF!</v>
      </c>
      <c r="H178" s="16" t="e">
        <f>Wedstrijden!#REF!</f>
        <v>#REF!</v>
      </c>
      <c r="I178" s="16" t="e">
        <f>IF(Wedstrijden!#REF!="Nee",0,IF(Wedstrijden!#REF!="Ja",1,""))</f>
        <v>#REF!</v>
      </c>
      <c r="J178" s="16" t="e">
        <f>IF(Wedstrijden!#REF!&lt;&gt;"",Wedstrijden!#REF!,"")</f>
        <v>#REF!</v>
      </c>
      <c r="BJ178" s="16">
        <f>IF(COUNTA(Wedstrijden!U172:AC172)&lt;&gt;0,1,"")</f>
        <v>1</v>
      </c>
      <c r="BK178" s="16">
        <f t="shared" si="12"/>
        <v>2</v>
      </c>
      <c r="BL178" s="16" t="e">
        <f>IF(Wedstrijden!#REF!="x","AA","")</f>
        <v>#REF!</v>
      </c>
      <c r="BM178" s="16" t="e">
        <f>IF(Wedstrijden!#REF!="x","A","")</f>
        <v>#REF!</v>
      </c>
      <c r="BN178" s="16" t="str">
        <f>IF(Wedstrijden!U172="x","B1","")</f>
        <v/>
      </c>
      <c r="BO178" s="16" t="e">
        <f>IF(Wedstrijden!#REF!="x","BB","")</f>
        <v>#REF!</v>
      </c>
      <c r="BP178" s="16" t="str">
        <f>IF(Wedstrijden!W172="x","B","")</f>
        <v/>
      </c>
      <c r="BQ178" s="16" t="str">
        <f>IF(Wedstrijden!X172="x","L1","")</f>
        <v>L1</v>
      </c>
      <c r="BR178" s="16" t="str">
        <f>IF(Wedstrijden!Y172="x","L2","")</f>
        <v>L2</v>
      </c>
      <c r="BS178" s="16" t="str">
        <f>IF(Wedstrijden!Z172="x","M1","")</f>
        <v>M1</v>
      </c>
      <c r="BT178" s="16" t="str">
        <f>IF(Wedstrijden!AA172="x","M2","")</f>
        <v>M2</v>
      </c>
      <c r="BU178" s="16" t="str">
        <f>IF(Wedstrijden!AB172="x","Z1","")</f>
        <v/>
      </c>
      <c r="BV178" s="16" t="str">
        <f>IF(Wedstrijden!AC172="x","Z2","")</f>
        <v/>
      </c>
      <c r="BW178" s="16">
        <f>IF(COUNTA(Wedstrijden!L172:T172)&lt;&gt;0,1,"")</f>
        <v>1</v>
      </c>
      <c r="BX178" s="16">
        <f t="shared" si="13"/>
        <v>1</v>
      </c>
      <c r="BY178" s="16" t="str">
        <f>IF(Wedstrijden!L172="x","BB","")</f>
        <v/>
      </c>
      <c r="BZ178" s="16" t="str">
        <f>IF(Wedstrijden!M172="x","B","")</f>
        <v/>
      </c>
      <c r="CA178" s="16" t="str">
        <f>IF(Wedstrijden!N172="x","L1","")</f>
        <v>L1</v>
      </c>
      <c r="CB178" s="16" t="str">
        <f>IF(Wedstrijden!O172="x","L2","")</f>
        <v>L2</v>
      </c>
      <c r="CC178" s="16" t="str">
        <f>IF(Wedstrijden!P172="x","M1","")</f>
        <v>M1</v>
      </c>
      <c r="CD178" s="16" t="str">
        <f>IF(Wedstrijden!Q172="x","M2","")</f>
        <v>M2</v>
      </c>
      <c r="CE178" s="16" t="str">
        <f>IF(Wedstrijden!R172="x","Z1","")</f>
        <v/>
      </c>
      <c r="CF178" s="16" t="str">
        <f>IF(Wedstrijden!S172="x","Z2","")</f>
        <v/>
      </c>
      <c r="CG178" s="16" t="str">
        <f>IF(Wedstrijden!T172="x","ZZL","")</f>
        <v/>
      </c>
      <c r="CL178" s="16" t="str">
        <f>IF(COUNTA(Wedstrijden!AR172:BB172)&lt;&gt;0,2,"")</f>
        <v/>
      </c>
      <c r="CM178" s="16" t="str">
        <f t="shared" si="14"/>
        <v/>
      </c>
      <c r="CN178" s="16" t="str">
        <f>IF(Wedstrijden!AR172="x","AA","")</f>
        <v/>
      </c>
      <c r="CO178" s="16" t="str">
        <f>IF(Wedstrijden!AS172="x","A","")</f>
        <v/>
      </c>
      <c r="CP178" s="16" t="str">
        <f>IF(Wedstrijden!AT172="x","BB","")</f>
        <v/>
      </c>
      <c r="CQ178" s="16" t="str">
        <f>IF(Wedstrijden!AU172="x","B","")</f>
        <v/>
      </c>
      <c r="CR178" s="16" t="str">
        <f>IF(Wedstrijden!AV172="x","L","")</f>
        <v/>
      </c>
      <c r="CS178" s="16" t="str">
        <f>IF(Wedstrijden!AW172="x","M","")</f>
        <v/>
      </c>
      <c r="CT178" s="16" t="str">
        <f>IF(Wedstrijden!AX172="x","Z","")</f>
        <v/>
      </c>
      <c r="CU178" s="16" t="str">
        <f>IF(Wedstrijden!BB172="x","ZZ","")</f>
        <v/>
      </c>
      <c r="CV178" s="16" t="str">
        <f>IF(COUNTA(Wedstrijden!AI172:AP172)&lt;&gt;0,2,"")</f>
        <v/>
      </c>
      <c r="CW178" s="16" t="str">
        <f t="shared" si="15"/>
        <v/>
      </c>
      <c r="CX178" s="16" t="str">
        <f>IF(Wedstrijden!AI172="x","BB","")</f>
        <v/>
      </c>
      <c r="CY178" s="16" t="str">
        <f>IF(Wedstrijden!AJ172="x","B","")</f>
        <v/>
      </c>
      <c r="CZ178" s="16" t="str">
        <f>IF(Wedstrijden!AK172="x","L","")</f>
        <v/>
      </c>
      <c r="DA178" s="16" t="str">
        <f>IF(Wedstrijden!AL172="x","M","")</f>
        <v/>
      </c>
      <c r="DB178" s="16" t="str">
        <f>IF(Wedstrijden!AM172="x","Z","")</f>
        <v/>
      </c>
      <c r="DC178" s="16" t="str">
        <f>IF(Wedstrijden!AN172="x","ZZ","")</f>
        <v/>
      </c>
      <c r="DD178" s="16" t="str">
        <f>IF(Wedstrijden!AP172="x","1.40","")</f>
        <v/>
      </c>
      <c r="DE178" s="16" t="str">
        <f>IF(COUNTA(Wedstrijden!BC172:BE172)&lt;&gt;0,6,"")</f>
        <v/>
      </c>
      <c r="DF178" s="16" t="str">
        <f t="shared" si="16"/>
        <v/>
      </c>
      <c r="DG178" s="16" t="str">
        <f>IF(Wedstrijden!BC172="x","L","")</f>
        <v/>
      </c>
      <c r="DH178" s="16" t="str">
        <f>IF(Wedstrijden!BD172="x","M","")</f>
        <v/>
      </c>
      <c r="DI178" s="16" t="str">
        <f>IF(Wedstrijden!BE172="x","Z","")</f>
        <v/>
      </c>
      <c r="DJ178" s="16" t="str">
        <f>IF(Wedstrijden!BF172="x","Z","")</f>
        <v/>
      </c>
      <c r="DK178" s="16" t="str">
        <f>IF(COUNTA(Wedstrijden!BG172:BI172)&lt;&gt;0,6,"")</f>
        <v/>
      </c>
      <c r="DL178" s="16" t="str">
        <f t="shared" si="17"/>
        <v/>
      </c>
      <c r="DM178" s="16" t="str">
        <f>IF(Wedstrijden!BG172="x","L","")</f>
        <v/>
      </c>
      <c r="DN178" s="16" t="str">
        <f>IF(Wedstrijden!BH172="x","M","")</f>
        <v/>
      </c>
      <c r="DO178" s="16" t="str">
        <f>IF(Wedstrijden!BI172="x","Z","")</f>
        <v/>
      </c>
      <c r="DP178" s="16" t="str">
        <f>IF(Wedstrijden!BJ172="x","Z","")</f>
        <v/>
      </c>
    </row>
    <row r="179" spans="1:120" ht="14.4" x14ac:dyDescent="0.3">
      <c r="A179" s="18" t="str">
        <f>Wedstrijden!A173</f>
        <v>6-7-2025</v>
      </c>
      <c r="B179" s="16" t="str">
        <f>IFERROR(VLOOKUP(Wedstrijden!#REF!,#REF!,2,FALSE),"")</f>
        <v/>
      </c>
      <c r="C179" s="16" t="str">
        <f>Wedstrijden!E173</f>
        <v>KNHS Kring De Drie Stromen</v>
      </c>
      <c r="D179" s="16" t="str">
        <f>IFERROR(VLOOKUP(Wedstrijden!#REF!,#REF!,2,FALSE),"")</f>
        <v/>
      </c>
      <c r="E179" s="16" t="str">
        <f>IFERROR(VLOOKUP(Wedstrijden!#REF!,#REF!,5,FALSE),"")</f>
        <v/>
      </c>
      <c r="F179" s="16" t="e">
        <f>IF(Wedstrijden!#REF!&lt;&gt;"",Wedstrijden!#REF!,"")</f>
        <v>#REF!</v>
      </c>
      <c r="G179" s="16" t="e">
        <f>IF(Wedstrijden!#REF!="Indoor",1,0)</f>
        <v>#REF!</v>
      </c>
      <c r="H179" s="16" t="e">
        <f>Wedstrijden!#REF!</f>
        <v>#REF!</v>
      </c>
      <c r="I179" s="16" t="e">
        <f>IF(Wedstrijden!#REF!="Nee",0,IF(Wedstrijden!#REF!="Ja",1,""))</f>
        <v>#REF!</v>
      </c>
      <c r="J179" s="16" t="e">
        <f>IF(Wedstrijden!#REF!&lt;&gt;"",Wedstrijden!#REF!,"")</f>
        <v>#REF!</v>
      </c>
      <c r="BJ179" s="16" t="str">
        <f>IF(COUNTA(Wedstrijden!U173:AC173)&lt;&gt;0,1,"")</f>
        <v/>
      </c>
      <c r="BK179" s="16" t="str">
        <f t="shared" si="12"/>
        <v/>
      </c>
      <c r="BL179" s="16" t="e">
        <f>IF(Wedstrijden!#REF!="x","AA","")</f>
        <v>#REF!</v>
      </c>
      <c r="BM179" s="16" t="e">
        <f>IF(Wedstrijden!#REF!="x","A","")</f>
        <v>#REF!</v>
      </c>
      <c r="BN179" s="16" t="str">
        <f>IF(Wedstrijden!U173="x","B1","")</f>
        <v/>
      </c>
      <c r="BO179" s="16" t="e">
        <f>IF(Wedstrijden!#REF!="x","BB","")</f>
        <v>#REF!</v>
      </c>
      <c r="BP179" s="16" t="str">
        <f>IF(Wedstrijden!W173="x","B","")</f>
        <v/>
      </c>
      <c r="BQ179" s="16" t="str">
        <f>IF(Wedstrijden!X173="x","L1","")</f>
        <v/>
      </c>
      <c r="BR179" s="16" t="str">
        <f>IF(Wedstrijden!Y173="x","L2","")</f>
        <v/>
      </c>
      <c r="BS179" s="16" t="str">
        <f>IF(Wedstrijden!Z173="x","M1","")</f>
        <v/>
      </c>
      <c r="BT179" s="16" t="str">
        <f>IF(Wedstrijden!AA173="x","M2","")</f>
        <v/>
      </c>
      <c r="BU179" s="16" t="str">
        <f>IF(Wedstrijden!AB173="x","Z1","")</f>
        <v/>
      </c>
      <c r="BV179" s="16" t="str">
        <f>IF(Wedstrijden!AC173="x","Z2","")</f>
        <v/>
      </c>
      <c r="BW179" s="16">
        <f>IF(COUNTA(Wedstrijden!L173:T173)&lt;&gt;0,1,"")</f>
        <v>1</v>
      </c>
      <c r="BX179" s="16">
        <f t="shared" si="13"/>
        <v>1</v>
      </c>
      <c r="BY179" s="16" t="str">
        <f>IF(Wedstrijden!L173="x","BB","")</f>
        <v/>
      </c>
      <c r="BZ179" s="16" t="str">
        <f>IF(Wedstrijden!M173="x","B","")</f>
        <v>B</v>
      </c>
      <c r="CA179" s="16" t="str">
        <f>IF(Wedstrijden!N173="x","L1","")</f>
        <v>L1</v>
      </c>
      <c r="CB179" s="16" t="str">
        <f>IF(Wedstrijden!O173="x","L2","")</f>
        <v>L2</v>
      </c>
      <c r="CC179" s="16" t="str">
        <f>IF(Wedstrijden!P173="x","M1","")</f>
        <v/>
      </c>
      <c r="CD179" s="16" t="str">
        <f>IF(Wedstrijden!Q173="x","M2","")</f>
        <v/>
      </c>
      <c r="CE179" s="16" t="str">
        <f>IF(Wedstrijden!R173="x","Z1","")</f>
        <v/>
      </c>
      <c r="CF179" s="16" t="str">
        <f>IF(Wedstrijden!S173="x","Z2","")</f>
        <v/>
      </c>
      <c r="CG179" s="16" t="str">
        <f>IF(Wedstrijden!T173="x","ZZL","")</f>
        <v/>
      </c>
      <c r="CL179" s="16" t="str">
        <f>IF(COUNTA(Wedstrijden!AR173:BB173)&lt;&gt;0,2,"")</f>
        <v/>
      </c>
      <c r="CM179" s="16" t="str">
        <f t="shared" si="14"/>
        <v/>
      </c>
      <c r="CN179" s="16" t="str">
        <f>IF(Wedstrijden!AR173="x","AA","")</f>
        <v/>
      </c>
      <c r="CO179" s="16" t="str">
        <f>IF(Wedstrijden!AS173="x","A","")</f>
        <v/>
      </c>
      <c r="CP179" s="16" t="str">
        <f>IF(Wedstrijden!AT173="x","BB","")</f>
        <v/>
      </c>
      <c r="CQ179" s="16" t="str">
        <f>IF(Wedstrijden!AU173="x","B","")</f>
        <v/>
      </c>
      <c r="CR179" s="16" t="str">
        <f>IF(Wedstrijden!AV173="x","L","")</f>
        <v/>
      </c>
      <c r="CS179" s="16" t="str">
        <f>IF(Wedstrijden!AW173="x","M","")</f>
        <v/>
      </c>
      <c r="CT179" s="16" t="str">
        <f>IF(Wedstrijden!AX173="x","Z","")</f>
        <v/>
      </c>
      <c r="CU179" s="16" t="str">
        <f>IF(Wedstrijden!BB173="x","ZZ","")</f>
        <v/>
      </c>
      <c r="CV179" s="16" t="str">
        <f>IF(COUNTA(Wedstrijden!AI173:AP173)&lt;&gt;0,2,"")</f>
        <v/>
      </c>
      <c r="CW179" s="16" t="str">
        <f t="shared" si="15"/>
        <v/>
      </c>
      <c r="CX179" s="16" t="str">
        <f>IF(Wedstrijden!AI173="x","BB","")</f>
        <v/>
      </c>
      <c r="CY179" s="16" t="str">
        <f>IF(Wedstrijden!AJ173="x","B","")</f>
        <v/>
      </c>
      <c r="CZ179" s="16" t="str">
        <f>IF(Wedstrijden!AK173="x","L","")</f>
        <v/>
      </c>
      <c r="DA179" s="16" t="str">
        <f>IF(Wedstrijden!AL173="x","M","")</f>
        <v/>
      </c>
      <c r="DB179" s="16" t="str">
        <f>IF(Wedstrijden!AM173="x","Z","")</f>
        <v/>
      </c>
      <c r="DC179" s="16" t="str">
        <f>IF(Wedstrijden!AN173="x","ZZ","")</f>
        <v/>
      </c>
      <c r="DD179" s="16" t="str">
        <f>IF(Wedstrijden!AP173="x","1.40","")</f>
        <v/>
      </c>
      <c r="DE179" s="16" t="str">
        <f>IF(COUNTA(Wedstrijden!BC173:BE173)&lt;&gt;0,6,"")</f>
        <v/>
      </c>
      <c r="DF179" s="16" t="str">
        <f t="shared" si="16"/>
        <v/>
      </c>
      <c r="DG179" s="16" t="str">
        <f>IF(Wedstrijden!BC173="x","L","")</f>
        <v/>
      </c>
      <c r="DH179" s="16" t="str">
        <f>IF(Wedstrijden!BD173="x","M","")</f>
        <v/>
      </c>
      <c r="DI179" s="16" t="str">
        <f>IF(Wedstrijden!BE173="x","Z","")</f>
        <v/>
      </c>
      <c r="DJ179" s="16" t="str">
        <f>IF(Wedstrijden!BF173="x","Z","")</f>
        <v/>
      </c>
      <c r="DK179" s="16" t="str">
        <f>IF(COUNTA(Wedstrijden!BG173:BI173)&lt;&gt;0,6,"")</f>
        <v/>
      </c>
      <c r="DL179" s="16" t="str">
        <f t="shared" si="17"/>
        <v/>
      </c>
      <c r="DM179" s="16" t="str">
        <f>IF(Wedstrijden!BG173="x","L","")</f>
        <v/>
      </c>
      <c r="DN179" s="16" t="str">
        <f>IF(Wedstrijden!BH173="x","M","")</f>
        <v/>
      </c>
      <c r="DO179" s="16" t="str">
        <f>IF(Wedstrijden!BI173="x","Z","")</f>
        <v/>
      </c>
      <c r="DP179" s="16" t="str">
        <f>IF(Wedstrijden!BJ173="x","Z","")</f>
        <v/>
      </c>
    </row>
    <row r="180" spans="1:120" ht="14.4" x14ac:dyDescent="0.3">
      <c r="A180" s="18" t="str">
        <f>Wedstrijden!A174</f>
        <v>6-7-2025</v>
      </c>
      <c r="B180" s="16" t="str">
        <f>IFERROR(VLOOKUP(Wedstrijden!#REF!,#REF!,2,FALSE),"")</f>
        <v/>
      </c>
      <c r="C180" s="16" t="str">
        <f>Wedstrijden!E174</f>
        <v>KNHS Kring Tusken Waad En Klif</v>
      </c>
      <c r="D180" s="16" t="str">
        <f>IFERROR(VLOOKUP(Wedstrijden!#REF!,#REF!,2,FALSE),"")</f>
        <v/>
      </c>
      <c r="E180" s="16" t="str">
        <f>IFERROR(VLOOKUP(Wedstrijden!#REF!,#REF!,5,FALSE),"")</f>
        <v/>
      </c>
      <c r="F180" s="16" t="e">
        <f>IF(Wedstrijden!#REF!&lt;&gt;"",Wedstrijden!#REF!,"")</f>
        <v>#REF!</v>
      </c>
      <c r="G180" s="16" t="e">
        <f>IF(Wedstrijden!#REF!="Indoor",1,0)</f>
        <v>#REF!</v>
      </c>
      <c r="H180" s="16" t="e">
        <f>Wedstrijden!#REF!</f>
        <v>#REF!</v>
      </c>
      <c r="I180" s="16" t="e">
        <f>IF(Wedstrijden!#REF!="Nee",0,IF(Wedstrijden!#REF!="Ja",1,""))</f>
        <v>#REF!</v>
      </c>
      <c r="J180" s="16" t="e">
        <f>IF(Wedstrijden!#REF!&lt;&gt;"",Wedstrijden!#REF!,"")</f>
        <v>#REF!</v>
      </c>
      <c r="BJ180" s="16">
        <f>IF(COUNTA(Wedstrijden!U174:AC174)&lt;&gt;0,1,"")</f>
        <v>1</v>
      </c>
      <c r="BK180" s="16">
        <f t="shared" si="12"/>
        <v>2</v>
      </c>
      <c r="BL180" s="16" t="e">
        <f>IF(Wedstrijden!#REF!="x","AA","")</f>
        <v>#REF!</v>
      </c>
      <c r="BM180" s="16" t="e">
        <f>IF(Wedstrijden!#REF!="x","A","")</f>
        <v>#REF!</v>
      </c>
      <c r="BN180" s="16" t="str">
        <f>IF(Wedstrijden!U174="x","B1","")</f>
        <v/>
      </c>
      <c r="BO180" s="16" t="e">
        <f>IF(Wedstrijden!#REF!="x","BB","")</f>
        <v>#REF!</v>
      </c>
      <c r="BP180" s="16" t="str">
        <f>IF(Wedstrijden!W174="x","B","")</f>
        <v>B</v>
      </c>
      <c r="BQ180" s="16" t="str">
        <f>IF(Wedstrijden!X174="x","L1","")</f>
        <v>L1</v>
      </c>
      <c r="BR180" s="16" t="str">
        <f>IF(Wedstrijden!Y174="x","L2","")</f>
        <v>L2</v>
      </c>
      <c r="BS180" s="16" t="str">
        <f>IF(Wedstrijden!Z174="x","M1","")</f>
        <v>M1</v>
      </c>
      <c r="BT180" s="16" t="str">
        <f>IF(Wedstrijden!AA174="x","M2","")</f>
        <v>M2</v>
      </c>
      <c r="BU180" s="16" t="str">
        <f>IF(Wedstrijden!AB174="x","Z1","")</f>
        <v>Z1</v>
      </c>
      <c r="BV180" s="16" t="str">
        <f>IF(Wedstrijden!AC174="x","Z2","")</f>
        <v>Z2</v>
      </c>
      <c r="BW180" s="16">
        <f>IF(COUNTA(Wedstrijden!L174:T174)&lt;&gt;0,1,"")</f>
        <v>1</v>
      </c>
      <c r="BX180" s="16">
        <f t="shared" si="13"/>
        <v>1</v>
      </c>
      <c r="BY180" s="16" t="str">
        <f>IF(Wedstrijden!L174="x","BB","")</f>
        <v>BB</v>
      </c>
      <c r="BZ180" s="16" t="str">
        <f>IF(Wedstrijden!M174="x","B","")</f>
        <v>B</v>
      </c>
      <c r="CA180" s="16" t="str">
        <f>IF(Wedstrijden!N174="x","L1","")</f>
        <v>L1</v>
      </c>
      <c r="CB180" s="16" t="str">
        <f>IF(Wedstrijden!O174="x","L2","")</f>
        <v>L2</v>
      </c>
      <c r="CC180" s="16" t="str">
        <f>IF(Wedstrijden!P174="x","M1","")</f>
        <v>M1</v>
      </c>
      <c r="CD180" s="16" t="str">
        <f>IF(Wedstrijden!Q174="x","M2","")</f>
        <v>M2</v>
      </c>
      <c r="CE180" s="16" t="str">
        <f>IF(Wedstrijden!R174="x","Z1","")</f>
        <v>Z1</v>
      </c>
      <c r="CF180" s="16" t="str">
        <f>IF(Wedstrijden!S174="x","Z2","")</f>
        <v>Z2</v>
      </c>
      <c r="CG180" s="16" t="str">
        <f>IF(Wedstrijden!T174="x","ZZL","")</f>
        <v>ZZL</v>
      </c>
      <c r="CL180" s="16" t="str">
        <f>IF(COUNTA(Wedstrijden!AR174:BB174)&lt;&gt;0,2,"")</f>
        <v/>
      </c>
      <c r="CM180" s="16" t="str">
        <f t="shared" si="14"/>
        <v/>
      </c>
      <c r="CN180" s="16" t="str">
        <f>IF(Wedstrijden!AR174="x","AA","")</f>
        <v/>
      </c>
      <c r="CO180" s="16" t="str">
        <f>IF(Wedstrijden!AS174="x","A","")</f>
        <v/>
      </c>
      <c r="CP180" s="16" t="str">
        <f>IF(Wedstrijden!AT174="x","BB","")</f>
        <v/>
      </c>
      <c r="CQ180" s="16" t="str">
        <f>IF(Wedstrijden!AU174="x","B","")</f>
        <v/>
      </c>
      <c r="CR180" s="16" t="str">
        <f>IF(Wedstrijden!AV174="x","L","")</f>
        <v/>
      </c>
      <c r="CS180" s="16" t="str">
        <f>IF(Wedstrijden!AW174="x","M","")</f>
        <v/>
      </c>
      <c r="CT180" s="16" t="str">
        <f>IF(Wedstrijden!AX174="x","Z","")</f>
        <v/>
      </c>
      <c r="CU180" s="16" t="str">
        <f>IF(Wedstrijden!BB174="x","ZZ","")</f>
        <v/>
      </c>
      <c r="CV180" s="16" t="str">
        <f>IF(COUNTA(Wedstrijden!AI174:AP174)&lt;&gt;0,2,"")</f>
        <v/>
      </c>
      <c r="CW180" s="16" t="str">
        <f t="shared" si="15"/>
        <v/>
      </c>
      <c r="CX180" s="16" t="str">
        <f>IF(Wedstrijden!AI174="x","BB","")</f>
        <v/>
      </c>
      <c r="CY180" s="16" t="str">
        <f>IF(Wedstrijden!AJ174="x","B","")</f>
        <v/>
      </c>
      <c r="CZ180" s="16" t="str">
        <f>IF(Wedstrijden!AK174="x","L","")</f>
        <v/>
      </c>
      <c r="DA180" s="16" t="str">
        <f>IF(Wedstrijden!AL174="x","M","")</f>
        <v/>
      </c>
      <c r="DB180" s="16" t="str">
        <f>IF(Wedstrijden!AM174="x","Z","")</f>
        <v/>
      </c>
      <c r="DC180" s="16" t="str">
        <f>IF(Wedstrijden!AN174="x","ZZ","")</f>
        <v/>
      </c>
      <c r="DD180" s="16" t="str">
        <f>IF(Wedstrijden!AP174="x","1.40","")</f>
        <v/>
      </c>
      <c r="DE180" s="16" t="str">
        <f>IF(COUNTA(Wedstrijden!BC174:BE174)&lt;&gt;0,6,"")</f>
        <v/>
      </c>
      <c r="DF180" s="16" t="str">
        <f t="shared" si="16"/>
        <v/>
      </c>
      <c r="DG180" s="16" t="str">
        <f>IF(Wedstrijden!BC174="x","L","")</f>
        <v/>
      </c>
      <c r="DH180" s="16" t="str">
        <f>IF(Wedstrijden!BD174="x","M","")</f>
        <v/>
      </c>
      <c r="DI180" s="16" t="str">
        <f>IF(Wedstrijden!BE174="x","Z","")</f>
        <v/>
      </c>
      <c r="DJ180" s="16" t="str">
        <f>IF(Wedstrijden!BF174="x","Z","")</f>
        <v/>
      </c>
      <c r="DK180" s="16" t="str">
        <f>IF(COUNTA(Wedstrijden!BG174:BI174)&lt;&gt;0,6,"")</f>
        <v/>
      </c>
      <c r="DL180" s="16" t="str">
        <f t="shared" si="17"/>
        <v/>
      </c>
      <c r="DM180" s="16" t="str">
        <f>IF(Wedstrijden!BG174="x","L","")</f>
        <v/>
      </c>
      <c r="DN180" s="16" t="str">
        <f>IF(Wedstrijden!BH174="x","M","")</f>
        <v/>
      </c>
      <c r="DO180" s="16" t="str">
        <f>IF(Wedstrijden!BI174="x","Z","")</f>
        <v/>
      </c>
      <c r="DP180" s="16" t="str">
        <f>IF(Wedstrijden!BJ174="x","Z","")</f>
        <v/>
      </c>
    </row>
    <row r="181" spans="1:120" ht="14.4" x14ac:dyDescent="0.3">
      <c r="A181" s="18" t="str">
        <f>Wedstrijden!A175</f>
        <v>8-7-2025</v>
      </c>
      <c r="B181" s="16" t="str">
        <f>IFERROR(VLOOKUP(Wedstrijden!#REF!,#REF!,2,FALSE),"")</f>
        <v/>
      </c>
      <c r="C181" s="16" t="str">
        <f>Wedstrijden!E175</f>
        <v>KNHS Kring De Drie Stromen</v>
      </c>
      <c r="D181" s="16" t="str">
        <f>IFERROR(VLOOKUP(Wedstrijden!#REF!,#REF!,2,FALSE),"")</f>
        <v/>
      </c>
      <c r="E181" s="16" t="str">
        <f>IFERROR(VLOOKUP(Wedstrijden!#REF!,#REF!,5,FALSE),"")</f>
        <v/>
      </c>
      <c r="F181" s="16" t="e">
        <f>IF(Wedstrijden!#REF!&lt;&gt;"",Wedstrijden!#REF!,"")</f>
        <v>#REF!</v>
      </c>
      <c r="G181" s="16" t="e">
        <f>IF(Wedstrijden!#REF!="Indoor",1,0)</f>
        <v>#REF!</v>
      </c>
      <c r="H181" s="16" t="e">
        <f>Wedstrijden!#REF!</f>
        <v>#REF!</v>
      </c>
      <c r="I181" s="16" t="e">
        <f>IF(Wedstrijden!#REF!="Nee",0,IF(Wedstrijden!#REF!="Ja",1,""))</f>
        <v>#REF!</v>
      </c>
      <c r="J181" s="16" t="e">
        <f>IF(Wedstrijden!#REF!&lt;&gt;"",Wedstrijden!#REF!,"")</f>
        <v>#REF!</v>
      </c>
      <c r="BJ181" s="16">
        <f>IF(COUNTA(Wedstrijden!U175:AC175)&lt;&gt;0,1,"")</f>
        <v>1</v>
      </c>
      <c r="BK181" s="16">
        <f t="shared" si="12"/>
        <v>2</v>
      </c>
      <c r="BL181" s="16" t="e">
        <f>IF(Wedstrijden!#REF!="x","AA","")</f>
        <v>#REF!</v>
      </c>
      <c r="BM181" s="16" t="e">
        <f>IF(Wedstrijden!#REF!="x","A","")</f>
        <v>#REF!</v>
      </c>
      <c r="BN181" s="16" t="str">
        <f>IF(Wedstrijden!U175="x","B1","")</f>
        <v/>
      </c>
      <c r="BO181" s="16" t="e">
        <f>IF(Wedstrijden!#REF!="x","BB","")</f>
        <v>#REF!</v>
      </c>
      <c r="BP181" s="16" t="str">
        <f>IF(Wedstrijden!W175="x","B","")</f>
        <v>B</v>
      </c>
      <c r="BQ181" s="16" t="str">
        <f>IF(Wedstrijden!X175="x","L1","")</f>
        <v>L1</v>
      </c>
      <c r="BR181" s="16" t="str">
        <f>IF(Wedstrijden!Y175="x","L2","")</f>
        <v>L2</v>
      </c>
      <c r="BS181" s="16" t="str">
        <f>IF(Wedstrijden!Z175="x","M1","")</f>
        <v/>
      </c>
      <c r="BT181" s="16" t="str">
        <f>IF(Wedstrijden!AA175="x","M2","")</f>
        <v/>
      </c>
      <c r="BU181" s="16" t="str">
        <f>IF(Wedstrijden!AB175="x","Z1","")</f>
        <v/>
      </c>
      <c r="BV181" s="16" t="str">
        <f>IF(Wedstrijden!AC175="x","Z2","")</f>
        <v/>
      </c>
      <c r="BW181" s="16">
        <f>IF(COUNTA(Wedstrijden!L175:T175)&lt;&gt;0,1,"")</f>
        <v>1</v>
      </c>
      <c r="BX181" s="16">
        <f t="shared" si="13"/>
        <v>1</v>
      </c>
      <c r="BY181" s="16" t="str">
        <f>IF(Wedstrijden!L175="x","BB","")</f>
        <v/>
      </c>
      <c r="BZ181" s="16" t="str">
        <f>IF(Wedstrijden!M175="x","B","")</f>
        <v>B</v>
      </c>
      <c r="CA181" s="16" t="str">
        <f>IF(Wedstrijden!N175="x","L1","")</f>
        <v>L1</v>
      </c>
      <c r="CB181" s="16" t="str">
        <f>IF(Wedstrijden!O175="x","L2","")</f>
        <v>L2</v>
      </c>
      <c r="CC181" s="16" t="str">
        <f>IF(Wedstrijden!P175="x","M1","")</f>
        <v/>
      </c>
      <c r="CD181" s="16" t="str">
        <f>IF(Wedstrijden!Q175="x","M2","")</f>
        <v/>
      </c>
      <c r="CE181" s="16" t="str">
        <f>IF(Wedstrijden!R175="x","Z1","")</f>
        <v/>
      </c>
      <c r="CF181" s="16" t="str">
        <f>IF(Wedstrijden!S175="x","Z2","")</f>
        <v/>
      </c>
      <c r="CG181" s="16" t="str">
        <f>IF(Wedstrijden!T175="x","ZZL","")</f>
        <v/>
      </c>
      <c r="CL181" s="16" t="str">
        <f>IF(COUNTA(Wedstrijden!AR175:BB175)&lt;&gt;0,2,"")</f>
        <v/>
      </c>
      <c r="CM181" s="16" t="str">
        <f t="shared" si="14"/>
        <v/>
      </c>
      <c r="CN181" s="16" t="str">
        <f>IF(Wedstrijden!AR175="x","AA","")</f>
        <v/>
      </c>
      <c r="CO181" s="16" t="str">
        <f>IF(Wedstrijden!AS175="x","A","")</f>
        <v/>
      </c>
      <c r="CP181" s="16" t="str">
        <f>IF(Wedstrijden!AT175="x","BB","")</f>
        <v/>
      </c>
      <c r="CQ181" s="16" t="str">
        <f>IF(Wedstrijden!AU175="x","B","")</f>
        <v/>
      </c>
      <c r="CR181" s="16" t="str">
        <f>IF(Wedstrijden!AV175="x","L","")</f>
        <v/>
      </c>
      <c r="CS181" s="16" t="str">
        <f>IF(Wedstrijden!AW175="x","M","")</f>
        <v/>
      </c>
      <c r="CT181" s="16" t="str">
        <f>IF(Wedstrijden!AX175="x","Z","")</f>
        <v/>
      </c>
      <c r="CU181" s="16" t="str">
        <f>IF(Wedstrijden!BB175="x","ZZ","")</f>
        <v/>
      </c>
      <c r="CV181" s="16" t="str">
        <f>IF(COUNTA(Wedstrijden!AI175:AP175)&lt;&gt;0,2,"")</f>
        <v/>
      </c>
      <c r="CW181" s="16" t="str">
        <f t="shared" si="15"/>
        <v/>
      </c>
      <c r="CX181" s="16" t="str">
        <f>IF(Wedstrijden!AI175="x","BB","")</f>
        <v/>
      </c>
      <c r="CY181" s="16" t="str">
        <f>IF(Wedstrijden!AJ175="x","B","")</f>
        <v/>
      </c>
      <c r="CZ181" s="16" t="str">
        <f>IF(Wedstrijden!AK175="x","L","")</f>
        <v/>
      </c>
      <c r="DA181" s="16" t="str">
        <f>IF(Wedstrijden!AL175="x","M","")</f>
        <v/>
      </c>
      <c r="DB181" s="16" t="str">
        <f>IF(Wedstrijden!AM175="x","Z","")</f>
        <v/>
      </c>
      <c r="DC181" s="16" t="str">
        <f>IF(Wedstrijden!AN175="x","ZZ","")</f>
        <v/>
      </c>
      <c r="DD181" s="16" t="str">
        <f>IF(Wedstrijden!AP175="x","1.40","")</f>
        <v/>
      </c>
      <c r="DE181" s="16" t="str">
        <f>IF(COUNTA(Wedstrijden!BC175:BE175)&lt;&gt;0,6,"")</f>
        <v/>
      </c>
      <c r="DF181" s="16" t="str">
        <f t="shared" si="16"/>
        <v/>
      </c>
      <c r="DG181" s="16" t="str">
        <f>IF(Wedstrijden!BC175="x","L","")</f>
        <v/>
      </c>
      <c r="DH181" s="16" t="str">
        <f>IF(Wedstrijden!BD175="x","M","")</f>
        <v/>
      </c>
      <c r="DI181" s="16" t="str">
        <f>IF(Wedstrijden!BE175="x","Z","")</f>
        <v/>
      </c>
      <c r="DJ181" s="16" t="str">
        <f>IF(Wedstrijden!BF175="x","Z","")</f>
        <v/>
      </c>
      <c r="DK181" s="16" t="str">
        <f>IF(COUNTA(Wedstrijden!BG175:BI175)&lt;&gt;0,6,"")</f>
        <v/>
      </c>
      <c r="DL181" s="16" t="str">
        <f t="shared" si="17"/>
        <v/>
      </c>
      <c r="DM181" s="16" t="str">
        <f>IF(Wedstrijden!BG175="x","L","")</f>
        <v/>
      </c>
      <c r="DN181" s="16" t="str">
        <f>IF(Wedstrijden!BH175="x","M","")</f>
        <v/>
      </c>
      <c r="DO181" s="16" t="str">
        <f>IF(Wedstrijden!BI175="x","Z","")</f>
        <v/>
      </c>
      <c r="DP181" s="16" t="str">
        <f>IF(Wedstrijden!BJ175="x","Z","")</f>
        <v/>
      </c>
    </row>
    <row r="182" spans="1:120" ht="14.4" x14ac:dyDescent="0.3">
      <c r="A182" s="18" t="str">
        <f>Wedstrijden!A176</f>
        <v>9-7-2025</v>
      </c>
      <c r="B182" s="16" t="str">
        <f>IFERROR(VLOOKUP(Wedstrijden!#REF!,#REF!,2,FALSE),"")</f>
        <v/>
      </c>
      <c r="C182" s="16" t="str">
        <f>Wedstrijden!E176</f>
        <v>KNHS Kring De Drie Stromen</v>
      </c>
      <c r="D182" s="16" t="str">
        <f>IFERROR(VLOOKUP(Wedstrijden!#REF!,#REF!,2,FALSE),"")</f>
        <v/>
      </c>
      <c r="E182" s="16" t="str">
        <f>IFERROR(VLOOKUP(Wedstrijden!#REF!,#REF!,5,FALSE),"")</f>
        <v/>
      </c>
      <c r="F182" s="16" t="e">
        <f>IF(Wedstrijden!#REF!&lt;&gt;"",Wedstrijden!#REF!,"")</f>
        <v>#REF!</v>
      </c>
      <c r="G182" s="16" t="e">
        <f>IF(Wedstrijden!#REF!="Indoor",1,0)</f>
        <v>#REF!</v>
      </c>
      <c r="H182" s="16" t="e">
        <f>Wedstrijden!#REF!</f>
        <v>#REF!</v>
      </c>
      <c r="I182" s="16" t="e">
        <f>IF(Wedstrijden!#REF!="Nee",0,IF(Wedstrijden!#REF!="Ja",1,""))</f>
        <v>#REF!</v>
      </c>
      <c r="J182" s="16" t="e">
        <f>IF(Wedstrijden!#REF!&lt;&gt;"",Wedstrijden!#REF!,"")</f>
        <v>#REF!</v>
      </c>
      <c r="BJ182" s="16" t="str">
        <f>IF(COUNTA(Wedstrijden!U176:AC176)&lt;&gt;0,1,"")</f>
        <v/>
      </c>
      <c r="BK182" s="16" t="str">
        <f t="shared" si="12"/>
        <v/>
      </c>
      <c r="BL182" s="16" t="e">
        <f>IF(Wedstrijden!#REF!="x","AA","")</f>
        <v>#REF!</v>
      </c>
      <c r="BM182" s="16" t="e">
        <f>IF(Wedstrijden!#REF!="x","A","")</f>
        <v>#REF!</v>
      </c>
      <c r="BN182" s="16" t="str">
        <f>IF(Wedstrijden!U176="x","B1","")</f>
        <v/>
      </c>
      <c r="BO182" s="16" t="e">
        <f>IF(Wedstrijden!#REF!="x","BB","")</f>
        <v>#REF!</v>
      </c>
      <c r="BP182" s="16" t="str">
        <f>IF(Wedstrijden!W176="x","B","")</f>
        <v/>
      </c>
      <c r="BQ182" s="16" t="str">
        <f>IF(Wedstrijden!X176="x","L1","")</f>
        <v/>
      </c>
      <c r="BR182" s="16" t="str">
        <f>IF(Wedstrijden!Y176="x","L2","")</f>
        <v/>
      </c>
      <c r="BS182" s="16" t="str">
        <f>IF(Wedstrijden!Z176="x","M1","")</f>
        <v/>
      </c>
      <c r="BT182" s="16" t="str">
        <f>IF(Wedstrijden!AA176="x","M2","")</f>
        <v/>
      </c>
      <c r="BU182" s="16" t="str">
        <f>IF(Wedstrijden!AB176="x","Z1","")</f>
        <v/>
      </c>
      <c r="BV182" s="16" t="str">
        <f>IF(Wedstrijden!AC176="x","Z2","")</f>
        <v/>
      </c>
      <c r="BW182" s="16">
        <f>IF(COUNTA(Wedstrijden!L176:T176)&lt;&gt;0,1,"")</f>
        <v>1</v>
      </c>
      <c r="BX182" s="16">
        <f t="shared" si="13"/>
        <v>1</v>
      </c>
      <c r="BY182" s="16" t="str">
        <f>IF(Wedstrijden!L176="x","BB","")</f>
        <v/>
      </c>
      <c r="BZ182" s="16" t="str">
        <f>IF(Wedstrijden!M176="x","B","")</f>
        <v>B</v>
      </c>
      <c r="CA182" s="16" t="str">
        <f>IF(Wedstrijden!N176="x","L1","")</f>
        <v>L1</v>
      </c>
      <c r="CB182" s="16" t="str">
        <f>IF(Wedstrijden!O176="x","L2","")</f>
        <v>L2</v>
      </c>
      <c r="CC182" s="16" t="str">
        <f>IF(Wedstrijden!P176="x","M1","")</f>
        <v>M1</v>
      </c>
      <c r="CD182" s="16" t="str">
        <f>IF(Wedstrijden!Q176="x","M2","")</f>
        <v>M2</v>
      </c>
      <c r="CE182" s="16" t="str">
        <f>IF(Wedstrijden!R176="x","Z1","")</f>
        <v/>
      </c>
      <c r="CF182" s="16" t="str">
        <f>IF(Wedstrijden!S176="x","Z2","")</f>
        <v/>
      </c>
      <c r="CG182" s="16" t="str">
        <f>IF(Wedstrijden!T176="x","ZZL","")</f>
        <v/>
      </c>
      <c r="CL182" s="16" t="str">
        <f>IF(COUNTA(Wedstrijden!AR176:BB176)&lt;&gt;0,2,"")</f>
        <v/>
      </c>
      <c r="CM182" s="16" t="str">
        <f t="shared" si="14"/>
        <v/>
      </c>
      <c r="CN182" s="16" t="str">
        <f>IF(Wedstrijden!AR176="x","AA","")</f>
        <v/>
      </c>
      <c r="CO182" s="16" t="str">
        <f>IF(Wedstrijden!AS176="x","A","")</f>
        <v/>
      </c>
      <c r="CP182" s="16" t="str">
        <f>IF(Wedstrijden!AT176="x","BB","")</f>
        <v/>
      </c>
      <c r="CQ182" s="16" t="str">
        <f>IF(Wedstrijden!AU176="x","B","")</f>
        <v/>
      </c>
      <c r="CR182" s="16" t="str">
        <f>IF(Wedstrijden!AV176="x","L","")</f>
        <v/>
      </c>
      <c r="CS182" s="16" t="str">
        <f>IF(Wedstrijden!AW176="x","M","")</f>
        <v/>
      </c>
      <c r="CT182" s="16" t="str">
        <f>IF(Wedstrijden!AX176="x","Z","")</f>
        <v/>
      </c>
      <c r="CU182" s="16" t="str">
        <f>IF(Wedstrijden!BB176="x","ZZ","")</f>
        <v/>
      </c>
      <c r="CV182" s="16" t="str">
        <f>IF(COUNTA(Wedstrijden!AI176:AP176)&lt;&gt;0,2,"")</f>
        <v/>
      </c>
      <c r="CW182" s="16" t="str">
        <f t="shared" si="15"/>
        <v/>
      </c>
      <c r="CX182" s="16" t="str">
        <f>IF(Wedstrijden!AI176="x","BB","")</f>
        <v/>
      </c>
      <c r="CY182" s="16" t="str">
        <f>IF(Wedstrijden!AJ176="x","B","")</f>
        <v/>
      </c>
      <c r="CZ182" s="16" t="str">
        <f>IF(Wedstrijden!AK176="x","L","")</f>
        <v/>
      </c>
      <c r="DA182" s="16" t="str">
        <f>IF(Wedstrijden!AL176="x","M","")</f>
        <v/>
      </c>
      <c r="DB182" s="16" t="str">
        <f>IF(Wedstrijden!AM176="x","Z","")</f>
        <v/>
      </c>
      <c r="DC182" s="16" t="str">
        <f>IF(Wedstrijden!AN176="x","ZZ","")</f>
        <v/>
      </c>
      <c r="DD182" s="16" t="str">
        <f>IF(Wedstrijden!AP176="x","1.40","")</f>
        <v/>
      </c>
      <c r="DE182" s="16" t="str">
        <f>IF(COUNTA(Wedstrijden!BC176:BE176)&lt;&gt;0,6,"")</f>
        <v/>
      </c>
      <c r="DF182" s="16" t="str">
        <f t="shared" si="16"/>
        <v/>
      </c>
      <c r="DG182" s="16" t="str">
        <f>IF(Wedstrijden!BC176="x","L","")</f>
        <v/>
      </c>
      <c r="DH182" s="16" t="str">
        <f>IF(Wedstrijden!BD176="x","M","")</f>
        <v/>
      </c>
      <c r="DI182" s="16" t="str">
        <f>IF(Wedstrijden!BE176="x","Z","")</f>
        <v/>
      </c>
      <c r="DJ182" s="16" t="str">
        <f>IF(Wedstrijden!BF176="x","Z","")</f>
        <v/>
      </c>
      <c r="DK182" s="16" t="str">
        <f>IF(COUNTA(Wedstrijden!BG176:BI176)&lt;&gt;0,6,"")</f>
        <v/>
      </c>
      <c r="DL182" s="16" t="str">
        <f t="shared" si="17"/>
        <v/>
      </c>
      <c r="DM182" s="16" t="str">
        <f>IF(Wedstrijden!BG176="x","L","")</f>
        <v/>
      </c>
      <c r="DN182" s="16" t="str">
        <f>IF(Wedstrijden!BH176="x","M","")</f>
        <v/>
      </c>
      <c r="DO182" s="16" t="str">
        <f>IF(Wedstrijden!BI176="x","Z","")</f>
        <v/>
      </c>
      <c r="DP182" s="16" t="str">
        <f>IF(Wedstrijden!BJ176="x","Z","")</f>
        <v/>
      </c>
    </row>
    <row r="183" spans="1:120" ht="14.4" x14ac:dyDescent="0.3">
      <c r="A183" s="18" t="str">
        <f>Wedstrijden!A177</f>
        <v>9-7-2025</v>
      </c>
      <c r="B183" s="16" t="str">
        <f>IFERROR(VLOOKUP(Wedstrijden!#REF!,#REF!,2,FALSE),"")</f>
        <v/>
      </c>
      <c r="C183" s="16" t="str">
        <f>Wedstrijden!E177</f>
        <v>KNHS Kring Tusken Waad En Klif</v>
      </c>
      <c r="D183" s="16" t="str">
        <f>IFERROR(VLOOKUP(Wedstrijden!#REF!,#REF!,2,FALSE),"")</f>
        <v/>
      </c>
      <c r="E183" s="16" t="str">
        <f>IFERROR(VLOOKUP(Wedstrijden!#REF!,#REF!,5,FALSE),"")</f>
        <v/>
      </c>
      <c r="F183" s="16" t="e">
        <f>IF(Wedstrijden!#REF!&lt;&gt;"",Wedstrijden!#REF!,"")</f>
        <v>#REF!</v>
      </c>
      <c r="G183" s="16" t="e">
        <f>IF(Wedstrijden!#REF!="Indoor",1,0)</f>
        <v>#REF!</v>
      </c>
      <c r="H183" s="16" t="e">
        <f>Wedstrijden!#REF!</f>
        <v>#REF!</v>
      </c>
      <c r="I183" s="16" t="e">
        <f>IF(Wedstrijden!#REF!="Nee",0,IF(Wedstrijden!#REF!="Ja",1,""))</f>
        <v>#REF!</v>
      </c>
      <c r="J183" s="16" t="e">
        <f>IF(Wedstrijden!#REF!&lt;&gt;"",Wedstrijden!#REF!,"")</f>
        <v>#REF!</v>
      </c>
      <c r="BJ183" s="16">
        <f>IF(COUNTA(Wedstrijden!U177:AC177)&lt;&gt;0,1,"")</f>
        <v>1</v>
      </c>
      <c r="BK183" s="16">
        <f t="shared" si="12"/>
        <v>2</v>
      </c>
      <c r="BL183" s="16" t="e">
        <f>IF(Wedstrijden!#REF!="x","AA","")</f>
        <v>#REF!</v>
      </c>
      <c r="BM183" s="16" t="e">
        <f>IF(Wedstrijden!#REF!="x","A","")</f>
        <v>#REF!</v>
      </c>
      <c r="BN183" s="16" t="str">
        <f>IF(Wedstrijden!U177="x","B1","")</f>
        <v/>
      </c>
      <c r="BO183" s="16" t="e">
        <f>IF(Wedstrijden!#REF!="x","BB","")</f>
        <v>#REF!</v>
      </c>
      <c r="BP183" s="16" t="str">
        <f>IF(Wedstrijden!W177="x","B","")</f>
        <v>B</v>
      </c>
      <c r="BQ183" s="16" t="str">
        <f>IF(Wedstrijden!X177="x","L1","")</f>
        <v>L1</v>
      </c>
      <c r="BR183" s="16" t="str">
        <f>IF(Wedstrijden!Y177="x","L2","")</f>
        <v>L2</v>
      </c>
      <c r="BS183" s="16" t="str">
        <f>IF(Wedstrijden!Z177="x","M1","")</f>
        <v/>
      </c>
      <c r="BT183" s="16" t="str">
        <f>IF(Wedstrijden!AA177="x","M2","")</f>
        <v/>
      </c>
      <c r="BU183" s="16" t="str">
        <f>IF(Wedstrijden!AB177="x","Z1","")</f>
        <v/>
      </c>
      <c r="BV183" s="16" t="str">
        <f>IF(Wedstrijden!AC177="x","Z2","")</f>
        <v/>
      </c>
      <c r="BW183" s="16">
        <f>IF(COUNTA(Wedstrijden!L177:T177)&lt;&gt;0,1,"")</f>
        <v>1</v>
      </c>
      <c r="BX183" s="16">
        <f t="shared" si="13"/>
        <v>1</v>
      </c>
      <c r="BY183" s="16" t="str">
        <f>IF(Wedstrijden!L177="x","BB","")</f>
        <v/>
      </c>
      <c r="BZ183" s="16" t="str">
        <f>IF(Wedstrijden!M177="x","B","")</f>
        <v>B</v>
      </c>
      <c r="CA183" s="16" t="str">
        <f>IF(Wedstrijden!N177="x","L1","")</f>
        <v>L1</v>
      </c>
      <c r="CB183" s="16" t="str">
        <f>IF(Wedstrijden!O177="x","L2","")</f>
        <v>L2</v>
      </c>
      <c r="CC183" s="16" t="str">
        <f>IF(Wedstrijden!P177="x","M1","")</f>
        <v/>
      </c>
      <c r="CD183" s="16" t="str">
        <f>IF(Wedstrijden!Q177="x","M2","")</f>
        <v/>
      </c>
      <c r="CE183" s="16" t="str">
        <f>IF(Wedstrijden!R177="x","Z1","")</f>
        <v/>
      </c>
      <c r="CF183" s="16" t="str">
        <f>IF(Wedstrijden!S177="x","Z2","")</f>
        <v/>
      </c>
      <c r="CG183" s="16" t="str">
        <f>IF(Wedstrijden!T177="x","ZZL","")</f>
        <v/>
      </c>
      <c r="CL183" s="16" t="str">
        <f>IF(COUNTA(Wedstrijden!AR177:BB177)&lt;&gt;0,2,"")</f>
        <v/>
      </c>
      <c r="CM183" s="16" t="str">
        <f t="shared" si="14"/>
        <v/>
      </c>
      <c r="CN183" s="16" t="str">
        <f>IF(Wedstrijden!AR177="x","AA","")</f>
        <v/>
      </c>
      <c r="CO183" s="16" t="str">
        <f>IF(Wedstrijden!AS177="x","A","")</f>
        <v/>
      </c>
      <c r="CP183" s="16" t="str">
        <f>IF(Wedstrijden!AT177="x","BB","")</f>
        <v/>
      </c>
      <c r="CQ183" s="16" t="str">
        <f>IF(Wedstrijden!AU177="x","B","")</f>
        <v/>
      </c>
      <c r="CR183" s="16" t="str">
        <f>IF(Wedstrijden!AV177="x","L","")</f>
        <v/>
      </c>
      <c r="CS183" s="16" t="str">
        <f>IF(Wedstrijden!AW177="x","M","")</f>
        <v/>
      </c>
      <c r="CT183" s="16" t="str">
        <f>IF(Wedstrijden!AX177="x","Z","")</f>
        <v/>
      </c>
      <c r="CU183" s="16" t="str">
        <f>IF(Wedstrijden!BB177="x","ZZ","")</f>
        <v/>
      </c>
      <c r="CV183" s="16" t="str">
        <f>IF(COUNTA(Wedstrijden!AI177:AP177)&lt;&gt;0,2,"")</f>
        <v/>
      </c>
      <c r="CW183" s="16" t="str">
        <f t="shared" si="15"/>
        <v/>
      </c>
      <c r="CX183" s="16" t="str">
        <f>IF(Wedstrijden!AI177="x","BB","")</f>
        <v/>
      </c>
      <c r="CY183" s="16" t="str">
        <f>IF(Wedstrijden!AJ177="x","B","")</f>
        <v/>
      </c>
      <c r="CZ183" s="16" t="str">
        <f>IF(Wedstrijden!AK177="x","L","")</f>
        <v/>
      </c>
      <c r="DA183" s="16" t="str">
        <f>IF(Wedstrijden!AL177="x","M","")</f>
        <v/>
      </c>
      <c r="DB183" s="16" t="str">
        <f>IF(Wedstrijden!AM177="x","Z","")</f>
        <v/>
      </c>
      <c r="DC183" s="16" t="str">
        <f>IF(Wedstrijden!AN177="x","ZZ","")</f>
        <v/>
      </c>
      <c r="DD183" s="16" t="str">
        <f>IF(Wedstrijden!AP177="x","1.40","")</f>
        <v/>
      </c>
      <c r="DE183" s="16" t="str">
        <f>IF(COUNTA(Wedstrijden!BC177:BE177)&lt;&gt;0,6,"")</f>
        <v/>
      </c>
      <c r="DF183" s="16" t="str">
        <f t="shared" si="16"/>
        <v/>
      </c>
      <c r="DG183" s="16" t="str">
        <f>IF(Wedstrijden!BC177="x","L","")</f>
        <v/>
      </c>
      <c r="DH183" s="16" t="str">
        <f>IF(Wedstrijden!BD177="x","M","")</f>
        <v/>
      </c>
      <c r="DI183" s="16" t="str">
        <f>IF(Wedstrijden!BE177="x","Z","")</f>
        <v/>
      </c>
      <c r="DJ183" s="16" t="str">
        <f>IF(Wedstrijden!BF177="x","Z","")</f>
        <v/>
      </c>
      <c r="DK183" s="16" t="str">
        <f>IF(COUNTA(Wedstrijden!BG177:BI177)&lt;&gt;0,6,"")</f>
        <v/>
      </c>
      <c r="DL183" s="16" t="str">
        <f t="shared" si="17"/>
        <v/>
      </c>
      <c r="DM183" s="16" t="str">
        <f>IF(Wedstrijden!BG177="x","L","")</f>
        <v/>
      </c>
      <c r="DN183" s="16" t="str">
        <f>IF(Wedstrijden!BH177="x","M","")</f>
        <v/>
      </c>
      <c r="DO183" s="16" t="str">
        <f>IF(Wedstrijden!BI177="x","Z","")</f>
        <v/>
      </c>
      <c r="DP183" s="16" t="str">
        <f>IF(Wedstrijden!BJ177="x","Z","")</f>
        <v/>
      </c>
    </row>
    <row r="184" spans="1:120" ht="14.4" x14ac:dyDescent="0.3">
      <c r="A184" s="18" t="str">
        <f>Wedstrijden!A178</f>
        <v>11-7-2025</v>
      </c>
      <c r="B184" s="16" t="str">
        <f>IFERROR(VLOOKUP(Wedstrijden!#REF!,#REF!,2,FALSE),"")</f>
        <v/>
      </c>
      <c r="C184" s="16" t="str">
        <f>Wedstrijden!E178</f>
        <v>KNHS Kring Noord Oost Friesland</v>
      </c>
      <c r="D184" s="16" t="str">
        <f>IFERROR(VLOOKUP(Wedstrijden!#REF!,#REF!,2,FALSE),"")</f>
        <v/>
      </c>
      <c r="E184" s="16" t="str">
        <f>IFERROR(VLOOKUP(Wedstrijden!#REF!,#REF!,5,FALSE),"")</f>
        <v/>
      </c>
      <c r="F184" s="16" t="e">
        <f>IF(Wedstrijden!#REF!&lt;&gt;"",Wedstrijden!#REF!,"")</f>
        <v>#REF!</v>
      </c>
      <c r="G184" s="16" t="e">
        <f>IF(Wedstrijden!#REF!="Indoor",1,0)</f>
        <v>#REF!</v>
      </c>
      <c r="H184" s="16" t="e">
        <f>Wedstrijden!#REF!</f>
        <v>#REF!</v>
      </c>
      <c r="I184" s="16" t="e">
        <f>IF(Wedstrijden!#REF!="Nee",0,IF(Wedstrijden!#REF!="Ja",1,""))</f>
        <v>#REF!</v>
      </c>
      <c r="J184" s="16" t="e">
        <f>IF(Wedstrijden!#REF!&lt;&gt;"",Wedstrijden!#REF!,"")</f>
        <v>#REF!</v>
      </c>
      <c r="BJ184" s="16">
        <f>IF(COUNTA(Wedstrijden!U178:AC178)&lt;&gt;0,1,"")</f>
        <v>1</v>
      </c>
      <c r="BK184" s="16">
        <f t="shared" si="12"/>
        <v>2</v>
      </c>
      <c r="BL184" s="16" t="e">
        <f>IF(Wedstrijden!#REF!="x","AA","")</f>
        <v>#REF!</v>
      </c>
      <c r="BM184" s="16" t="e">
        <f>IF(Wedstrijden!#REF!="x","A","")</f>
        <v>#REF!</v>
      </c>
      <c r="BN184" s="16" t="str">
        <f>IF(Wedstrijden!U178="x","B1","")</f>
        <v/>
      </c>
      <c r="BO184" s="16" t="e">
        <f>IF(Wedstrijden!#REF!="x","BB","")</f>
        <v>#REF!</v>
      </c>
      <c r="BP184" s="16" t="str">
        <f>IF(Wedstrijden!W178="x","B","")</f>
        <v>B</v>
      </c>
      <c r="BQ184" s="16" t="str">
        <f>IF(Wedstrijden!X178="x","L1","")</f>
        <v>L1</v>
      </c>
      <c r="BR184" s="16" t="str">
        <f>IF(Wedstrijden!Y178="x","L2","")</f>
        <v>L2</v>
      </c>
      <c r="BS184" s="16" t="str">
        <f>IF(Wedstrijden!Z178="x","M1","")</f>
        <v/>
      </c>
      <c r="BT184" s="16" t="str">
        <f>IF(Wedstrijden!AA178="x","M2","")</f>
        <v/>
      </c>
      <c r="BU184" s="16" t="str">
        <f>IF(Wedstrijden!AB178="x","Z1","")</f>
        <v/>
      </c>
      <c r="BV184" s="16" t="str">
        <f>IF(Wedstrijden!AC178="x","Z2","")</f>
        <v/>
      </c>
      <c r="BW184" s="16" t="str">
        <f>IF(COUNTA(Wedstrijden!L178:T178)&lt;&gt;0,1,"")</f>
        <v/>
      </c>
      <c r="BX184" s="16" t="str">
        <f t="shared" si="13"/>
        <v/>
      </c>
      <c r="BY184" s="16" t="str">
        <f>IF(Wedstrijden!L178="x","BB","")</f>
        <v/>
      </c>
      <c r="BZ184" s="16" t="str">
        <f>IF(Wedstrijden!M178="x","B","")</f>
        <v/>
      </c>
      <c r="CA184" s="16" t="str">
        <f>IF(Wedstrijden!N178="x","L1","")</f>
        <v/>
      </c>
      <c r="CB184" s="16" t="str">
        <f>IF(Wedstrijden!O178="x","L2","")</f>
        <v/>
      </c>
      <c r="CC184" s="16" t="str">
        <f>IF(Wedstrijden!P178="x","M1","")</f>
        <v/>
      </c>
      <c r="CD184" s="16" t="str">
        <f>IF(Wedstrijden!Q178="x","M2","")</f>
        <v/>
      </c>
      <c r="CE184" s="16" t="str">
        <f>IF(Wedstrijden!R178="x","Z1","")</f>
        <v/>
      </c>
      <c r="CF184" s="16" t="str">
        <f>IF(Wedstrijden!S178="x","Z2","")</f>
        <v/>
      </c>
      <c r="CG184" s="16" t="str">
        <f>IF(Wedstrijden!T178="x","ZZL","")</f>
        <v/>
      </c>
      <c r="CL184" s="16" t="str">
        <f>IF(COUNTA(Wedstrijden!AR178:BB178)&lt;&gt;0,2,"")</f>
        <v/>
      </c>
      <c r="CM184" s="16" t="str">
        <f t="shared" si="14"/>
        <v/>
      </c>
      <c r="CN184" s="16" t="str">
        <f>IF(Wedstrijden!AR178="x","AA","")</f>
        <v/>
      </c>
      <c r="CO184" s="16" t="str">
        <f>IF(Wedstrijden!AS178="x","A","")</f>
        <v/>
      </c>
      <c r="CP184" s="16" t="str">
        <f>IF(Wedstrijden!AT178="x","BB","")</f>
        <v/>
      </c>
      <c r="CQ184" s="16" t="str">
        <f>IF(Wedstrijden!AU178="x","B","")</f>
        <v/>
      </c>
      <c r="CR184" s="16" t="str">
        <f>IF(Wedstrijden!AV178="x","L","")</f>
        <v/>
      </c>
      <c r="CS184" s="16" t="str">
        <f>IF(Wedstrijden!AW178="x","M","")</f>
        <v/>
      </c>
      <c r="CT184" s="16" t="str">
        <f>IF(Wedstrijden!AX178="x","Z","")</f>
        <v/>
      </c>
      <c r="CU184" s="16" t="str">
        <f>IF(Wedstrijden!BB178="x","ZZ","")</f>
        <v/>
      </c>
      <c r="CV184" s="16" t="str">
        <f>IF(COUNTA(Wedstrijden!AI178:AP178)&lt;&gt;0,2,"")</f>
        <v/>
      </c>
      <c r="CW184" s="16" t="str">
        <f t="shared" si="15"/>
        <v/>
      </c>
      <c r="CX184" s="16" t="str">
        <f>IF(Wedstrijden!AI178="x","BB","")</f>
        <v/>
      </c>
      <c r="CY184" s="16" t="str">
        <f>IF(Wedstrijden!AJ178="x","B","")</f>
        <v/>
      </c>
      <c r="CZ184" s="16" t="str">
        <f>IF(Wedstrijden!AK178="x","L","")</f>
        <v/>
      </c>
      <c r="DA184" s="16" t="str">
        <f>IF(Wedstrijden!AL178="x","M","")</f>
        <v/>
      </c>
      <c r="DB184" s="16" t="str">
        <f>IF(Wedstrijden!AM178="x","Z","")</f>
        <v/>
      </c>
      <c r="DC184" s="16" t="str">
        <f>IF(Wedstrijden!AN178="x","ZZ","")</f>
        <v/>
      </c>
      <c r="DD184" s="16" t="str">
        <f>IF(Wedstrijden!AP178="x","1.40","")</f>
        <v/>
      </c>
      <c r="DE184" s="16" t="str">
        <f>IF(COUNTA(Wedstrijden!BC178:BE178)&lt;&gt;0,6,"")</f>
        <v/>
      </c>
      <c r="DF184" s="16" t="str">
        <f t="shared" si="16"/>
        <v/>
      </c>
      <c r="DG184" s="16" t="str">
        <f>IF(Wedstrijden!BC178="x","L","")</f>
        <v/>
      </c>
      <c r="DH184" s="16" t="str">
        <f>IF(Wedstrijden!BD178="x","M","")</f>
        <v/>
      </c>
      <c r="DI184" s="16" t="str">
        <f>IF(Wedstrijden!BE178="x","Z","")</f>
        <v/>
      </c>
      <c r="DJ184" s="16" t="str">
        <f>IF(Wedstrijden!BF178="x","Z","")</f>
        <v/>
      </c>
      <c r="DK184" s="16" t="str">
        <f>IF(COUNTA(Wedstrijden!BG178:BI178)&lt;&gt;0,6,"")</f>
        <v/>
      </c>
      <c r="DL184" s="16" t="str">
        <f t="shared" si="17"/>
        <v/>
      </c>
      <c r="DM184" s="16" t="str">
        <f>IF(Wedstrijden!BG178="x","L","")</f>
        <v/>
      </c>
      <c r="DN184" s="16" t="str">
        <f>IF(Wedstrijden!BH178="x","M","")</f>
        <v/>
      </c>
      <c r="DO184" s="16" t="str">
        <f>IF(Wedstrijden!BI178="x","Z","")</f>
        <v/>
      </c>
      <c r="DP184" s="16" t="str">
        <f>IF(Wedstrijden!BJ178="x","Z","")</f>
        <v/>
      </c>
    </row>
    <row r="185" spans="1:120" ht="14.4" x14ac:dyDescent="0.3">
      <c r="A185" s="18" t="str">
        <f>Wedstrijden!A179</f>
        <v>11-7-2025</v>
      </c>
      <c r="B185" s="16" t="str">
        <f>IFERROR(VLOOKUP(Wedstrijden!#REF!,#REF!,2,FALSE),"")</f>
        <v/>
      </c>
      <c r="C185" s="16" t="str">
        <f>Wedstrijden!E179</f>
        <v>KNHS Kring De Drie Stromen</v>
      </c>
      <c r="D185" s="16" t="str">
        <f>IFERROR(VLOOKUP(Wedstrijden!#REF!,#REF!,2,FALSE),"")</f>
        <v/>
      </c>
      <c r="E185" s="16" t="str">
        <f>IFERROR(VLOOKUP(Wedstrijden!#REF!,#REF!,5,FALSE),"")</f>
        <v/>
      </c>
      <c r="F185" s="16" t="e">
        <f>IF(Wedstrijden!#REF!&lt;&gt;"",Wedstrijden!#REF!,"")</f>
        <v>#REF!</v>
      </c>
      <c r="G185" s="16" t="e">
        <f>IF(Wedstrijden!#REF!="Indoor",1,0)</f>
        <v>#REF!</v>
      </c>
      <c r="H185" s="16" t="e">
        <f>Wedstrijden!#REF!</f>
        <v>#REF!</v>
      </c>
      <c r="I185" s="16" t="e">
        <f>IF(Wedstrijden!#REF!="Nee",0,IF(Wedstrijden!#REF!="Ja",1,""))</f>
        <v>#REF!</v>
      </c>
      <c r="J185" s="16" t="e">
        <f>IF(Wedstrijden!#REF!&lt;&gt;"",Wedstrijden!#REF!,"")</f>
        <v>#REF!</v>
      </c>
      <c r="BJ185" s="16" t="str">
        <f>IF(COUNTA(Wedstrijden!U179:AC179)&lt;&gt;0,1,"")</f>
        <v/>
      </c>
      <c r="BK185" s="16" t="str">
        <f t="shared" si="12"/>
        <v/>
      </c>
      <c r="BL185" s="16" t="e">
        <f>IF(Wedstrijden!#REF!="x","AA","")</f>
        <v>#REF!</v>
      </c>
      <c r="BM185" s="16" t="e">
        <f>IF(Wedstrijden!#REF!="x","A","")</f>
        <v>#REF!</v>
      </c>
      <c r="BN185" s="16" t="str">
        <f>IF(Wedstrijden!U179="x","B1","")</f>
        <v/>
      </c>
      <c r="BO185" s="16" t="e">
        <f>IF(Wedstrijden!#REF!="x","BB","")</f>
        <v>#REF!</v>
      </c>
      <c r="BP185" s="16" t="str">
        <f>IF(Wedstrijden!W179="x","B","")</f>
        <v/>
      </c>
      <c r="BQ185" s="16" t="str">
        <f>IF(Wedstrijden!X179="x","L1","")</f>
        <v/>
      </c>
      <c r="BR185" s="16" t="str">
        <f>IF(Wedstrijden!Y179="x","L2","")</f>
        <v/>
      </c>
      <c r="BS185" s="16" t="str">
        <f>IF(Wedstrijden!Z179="x","M1","")</f>
        <v/>
      </c>
      <c r="BT185" s="16" t="str">
        <f>IF(Wedstrijden!AA179="x","M2","")</f>
        <v/>
      </c>
      <c r="BU185" s="16" t="str">
        <f>IF(Wedstrijden!AB179="x","Z1","")</f>
        <v/>
      </c>
      <c r="BV185" s="16" t="str">
        <f>IF(Wedstrijden!AC179="x","Z2","")</f>
        <v/>
      </c>
      <c r="BW185" s="16">
        <f>IF(COUNTA(Wedstrijden!L179:T179)&lt;&gt;0,1,"")</f>
        <v>1</v>
      </c>
      <c r="BX185" s="16">
        <f t="shared" si="13"/>
        <v>1</v>
      </c>
      <c r="BY185" s="16" t="str">
        <f>IF(Wedstrijden!L179="x","BB","")</f>
        <v/>
      </c>
      <c r="BZ185" s="16" t="str">
        <f>IF(Wedstrijden!M179="x","B","")</f>
        <v/>
      </c>
      <c r="CA185" s="16" t="str">
        <f>IF(Wedstrijden!N179="x","L1","")</f>
        <v/>
      </c>
      <c r="CB185" s="16" t="str">
        <f>IF(Wedstrijden!O179="x","L2","")</f>
        <v/>
      </c>
      <c r="CC185" s="16" t="str">
        <f>IF(Wedstrijden!P179="x","M1","")</f>
        <v>M1</v>
      </c>
      <c r="CD185" s="16" t="str">
        <f>IF(Wedstrijden!Q179="x","M2","")</f>
        <v>M2</v>
      </c>
      <c r="CE185" s="16" t="str">
        <f>IF(Wedstrijden!R179="x","Z1","")</f>
        <v>Z1</v>
      </c>
      <c r="CF185" s="16" t="str">
        <f>IF(Wedstrijden!S179="x","Z2","")</f>
        <v>Z2</v>
      </c>
      <c r="CG185" s="16" t="str">
        <f>IF(Wedstrijden!T179="x","ZZL","")</f>
        <v/>
      </c>
      <c r="CL185" s="16" t="str">
        <f>IF(COUNTA(Wedstrijden!AR179:BB179)&lt;&gt;0,2,"")</f>
        <v/>
      </c>
      <c r="CM185" s="16" t="str">
        <f t="shared" si="14"/>
        <v/>
      </c>
      <c r="CN185" s="16" t="str">
        <f>IF(Wedstrijden!AR179="x","AA","")</f>
        <v/>
      </c>
      <c r="CO185" s="16" t="str">
        <f>IF(Wedstrijden!AS179="x","A","")</f>
        <v/>
      </c>
      <c r="CP185" s="16" t="str">
        <f>IF(Wedstrijden!AT179="x","BB","")</f>
        <v/>
      </c>
      <c r="CQ185" s="16" t="str">
        <f>IF(Wedstrijden!AU179="x","B","")</f>
        <v/>
      </c>
      <c r="CR185" s="16" t="str">
        <f>IF(Wedstrijden!AV179="x","L","")</f>
        <v/>
      </c>
      <c r="CS185" s="16" t="str">
        <f>IF(Wedstrijden!AW179="x","M","")</f>
        <v/>
      </c>
      <c r="CT185" s="16" t="str">
        <f>IF(Wedstrijden!AX179="x","Z","")</f>
        <v/>
      </c>
      <c r="CU185" s="16" t="str">
        <f>IF(Wedstrijden!BB179="x","ZZ","")</f>
        <v/>
      </c>
      <c r="CV185" s="16" t="str">
        <f>IF(COUNTA(Wedstrijden!AI179:AP179)&lt;&gt;0,2,"")</f>
        <v/>
      </c>
      <c r="CW185" s="16" t="str">
        <f t="shared" si="15"/>
        <v/>
      </c>
      <c r="CX185" s="16" t="str">
        <f>IF(Wedstrijden!AI179="x","BB","")</f>
        <v/>
      </c>
      <c r="CY185" s="16" t="str">
        <f>IF(Wedstrijden!AJ179="x","B","")</f>
        <v/>
      </c>
      <c r="CZ185" s="16" t="str">
        <f>IF(Wedstrijden!AK179="x","L","")</f>
        <v/>
      </c>
      <c r="DA185" s="16" t="str">
        <f>IF(Wedstrijden!AL179="x","M","")</f>
        <v/>
      </c>
      <c r="DB185" s="16" t="str">
        <f>IF(Wedstrijden!AM179="x","Z","")</f>
        <v/>
      </c>
      <c r="DC185" s="16" t="str">
        <f>IF(Wedstrijden!AN179="x","ZZ","")</f>
        <v/>
      </c>
      <c r="DD185" s="16" t="str">
        <f>IF(Wedstrijden!AP179="x","1.40","")</f>
        <v/>
      </c>
      <c r="DE185" s="16" t="str">
        <f>IF(COUNTA(Wedstrijden!BC179:BE179)&lt;&gt;0,6,"")</f>
        <v/>
      </c>
      <c r="DF185" s="16" t="str">
        <f t="shared" si="16"/>
        <v/>
      </c>
      <c r="DG185" s="16" t="str">
        <f>IF(Wedstrijden!BC179="x","L","")</f>
        <v/>
      </c>
      <c r="DH185" s="16" t="str">
        <f>IF(Wedstrijden!BD179="x","M","")</f>
        <v/>
      </c>
      <c r="DI185" s="16" t="str">
        <f>IF(Wedstrijden!BE179="x","Z","")</f>
        <v/>
      </c>
      <c r="DJ185" s="16" t="str">
        <f>IF(Wedstrijden!BF179="x","Z","")</f>
        <v/>
      </c>
      <c r="DK185" s="16" t="str">
        <f>IF(COUNTA(Wedstrijden!BG179:BI179)&lt;&gt;0,6,"")</f>
        <v/>
      </c>
      <c r="DL185" s="16" t="str">
        <f t="shared" si="17"/>
        <v/>
      </c>
      <c r="DM185" s="16" t="str">
        <f>IF(Wedstrijden!BG179="x","L","")</f>
        <v/>
      </c>
      <c r="DN185" s="16" t="str">
        <f>IF(Wedstrijden!BH179="x","M","")</f>
        <v/>
      </c>
      <c r="DO185" s="16" t="str">
        <f>IF(Wedstrijden!BI179="x","Z","")</f>
        <v/>
      </c>
      <c r="DP185" s="16" t="str">
        <f>IF(Wedstrijden!BJ179="x","Z","")</f>
        <v/>
      </c>
    </row>
    <row r="186" spans="1:120" ht="14.4" x14ac:dyDescent="0.3">
      <c r="A186" s="18" t="str">
        <f>Wedstrijden!A180</f>
        <v>11-7-2025</v>
      </c>
      <c r="B186" s="16" t="str">
        <f>IFERROR(VLOOKUP(Wedstrijden!#REF!,#REF!,2,FALSE),"")</f>
        <v/>
      </c>
      <c r="C186" s="16" t="str">
        <f>Wedstrijden!E180</f>
        <v>KNHS Kring Tusken Waad En Klif</v>
      </c>
      <c r="D186" s="16" t="str">
        <f>IFERROR(VLOOKUP(Wedstrijden!#REF!,#REF!,2,FALSE),"")</f>
        <v/>
      </c>
      <c r="E186" s="16" t="str">
        <f>IFERROR(VLOOKUP(Wedstrijden!#REF!,#REF!,5,FALSE),"")</f>
        <v/>
      </c>
      <c r="F186" s="16" t="e">
        <f>IF(Wedstrijden!#REF!&lt;&gt;"",Wedstrijden!#REF!,"")</f>
        <v>#REF!</v>
      </c>
      <c r="G186" s="16" t="e">
        <f>IF(Wedstrijden!#REF!="Indoor",1,0)</f>
        <v>#REF!</v>
      </c>
      <c r="H186" s="16" t="e">
        <f>Wedstrijden!#REF!</f>
        <v>#REF!</v>
      </c>
      <c r="I186" s="16" t="e">
        <f>IF(Wedstrijden!#REF!="Nee",0,IF(Wedstrijden!#REF!="Ja",1,""))</f>
        <v>#REF!</v>
      </c>
      <c r="J186" s="16" t="e">
        <f>IF(Wedstrijden!#REF!&lt;&gt;"",Wedstrijden!#REF!,"")</f>
        <v>#REF!</v>
      </c>
      <c r="BJ186" s="16" t="str">
        <f>IF(COUNTA(Wedstrijden!U180:AC180)&lt;&gt;0,1,"")</f>
        <v/>
      </c>
      <c r="BK186" s="16" t="str">
        <f t="shared" si="12"/>
        <v/>
      </c>
      <c r="BL186" s="16" t="e">
        <f>IF(Wedstrijden!#REF!="x","AA","")</f>
        <v>#REF!</v>
      </c>
      <c r="BM186" s="16" t="e">
        <f>IF(Wedstrijden!#REF!="x","A","")</f>
        <v>#REF!</v>
      </c>
      <c r="BN186" s="16" t="str">
        <f>IF(Wedstrijden!U180="x","B1","")</f>
        <v/>
      </c>
      <c r="BO186" s="16" t="e">
        <f>IF(Wedstrijden!#REF!="x","BB","")</f>
        <v>#REF!</v>
      </c>
      <c r="BP186" s="16" t="str">
        <f>IF(Wedstrijden!W180="x","B","")</f>
        <v/>
      </c>
      <c r="BQ186" s="16" t="str">
        <f>IF(Wedstrijden!X180="x","L1","")</f>
        <v/>
      </c>
      <c r="BR186" s="16" t="str">
        <f>IF(Wedstrijden!Y180="x","L2","")</f>
        <v/>
      </c>
      <c r="BS186" s="16" t="str">
        <f>IF(Wedstrijden!Z180="x","M1","")</f>
        <v/>
      </c>
      <c r="BT186" s="16" t="str">
        <f>IF(Wedstrijden!AA180="x","M2","")</f>
        <v/>
      </c>
      <c r="BU186" s="16" t="str">
        <f>IF(Wedstrijden!AB180="x","Z1","")</f>
        <v/>
      </c>
      <c r="BV186" s="16" t="str">
        <f>IF(Wedstrijden!AC180="x","Z2","")</f>
        <v/>
      </c>
      <c r="BW186" s="16">
        <f>IF(COUNTA(Wedstrijden!L180:T180)&lt;&gt;0,1,"")</f>
        <v>1</v>
      </c>
      <c r="BX186" s="16">
        <f t="shared" si="13"/>
        <v>1</v>
      </c>
      <c r="BY186" s="16" t="str">
        <f>IF(Wedstrijden!L180="x","BB","")</f>
        <v/>
      </c>
      <c r="BZ186" s="16" t="str">
        <f>IF(Wedstrijden!M180="x","B","")</f>
        <v/>
      </c>
      <c r="CA186" s="16" t="str">
        <f>IF(Wedstrijden!N180="x","L1","")</f>
        <v/>
      </c>
      <c r="CB186" s="16" t="str">
        <f>IF(Wedstrijden!O180="x","L2","")</f>
        <v/>
      </c>
      <c r="CC186" s="16" t="str">
        <f>IF(Wedstrijden!P180="x","M1","")</f>
        <v>M1</v>
      </c>
      <c r="CD186" s="16" t="str">
        <f>IF(Wedstrijden!Q180="x","M2","")</f>
        <v>M2</v>
      </c>
      <c r="CE186" s="16" t="str">
        <f>IF(Wedstrijden!R180="x","Z1","")</f>
        <v>Z1</v>
      </c>
      <c r="CF186" s="16" t="str">
        <f>IF(Wedstrijden!S180="x","Z2","")</f>
        <v>Z2</v>
      </c>
      <c r="CG186" s="16" t="str">
        <f>IF(Wedstrijden!T180="x","ZZL","")</f>
        <v>ZZL</v>
      </c>
      <c r="CL186" s="16" t="str">
        <f>IF(COUNTA(Wedstrijden!AR180:BB180)&lt;&gt;0,2,"")</f>
        <v/>
      </c>
      <c r="CM186" s="16" t="str">
        <f t="shared" si="14"/>
        <v/>
      </c>
      <c r="CN186" s="16" t="str">
        <f>IF(Wedstrijden!AR180="x","AA","")</f>
        <v/>
      </c>
      <c r="CO186" s="16" t="str">
        <f>IF(Wedstrijden!AS180="x","A","")</f>
        <v/>
      </c>
      <c r="CP186" s="16" t="str">
        <f>IF(Wedstrijden!AT180="x","BB","")</f>
        <v/>
      </c>
      <c r="CQ186" s="16" t="str">
        <f>IF(Wedstrijden!AU180="x","B","")</f>
        <v/>
      </c>
      <c r="CR186" s="16" t="str">
        <f>IF(Wedstrijden!AV180="x","L","")</f>
        <v/>
      </c>
      <c r="CS186" s="16" t="str">
        <f>IF(Wedstrijden!AW180="x","M","")</f>
        <v/>
      </c>
      <c r="CT186" s="16" t="str">
        <f>IF(Wedstrijden!AX180="x","Z","")</f>
        <v/>
      </c>
      <c r="CU186" s="16" t="str">
        <f>IF(Wedstrijden!BB180="x","ZZ","")</f>
        <v/>
      </c>
      <c r="CV186" s="16" t="str">
        <f>IF(COUNTA(Wedstrijden!AI180:AP180)&lt;&gt;0,2,"")</f>
        <v/>
      </c>
      <c r="CW186" s="16" t="str">
        <f t="shared" si="15"/>
        <v/>
      </c>
      <c r="CX186" s="16" t="str">
        <f>IF(Wedstrijden!AI180="x","BB","")</f>
        <v/>
      </c>
      <c r="CY186" s="16" t="str">
        <f>IF(Wedstrijden!AJ180="x","B","")</f>
        <v/>
      </c>
      <c r="CZ186" s="16" t="str">
        <f>IF(Wedstrijden!AK180="x","L","")</f>
        <v/>
      </c>
      <c r="DA186" s="16" t="str">
        <f>IF(Wedstrijden!AL180="x","M","")</f>
        <v/>
      </c>
      <c r="DB186" s="16" t="str">
        <f>IF(Wedstrijden!AM180="x","Z","")</f>
        <v/>
      </c>
      <c r="DC186" s="16" t="str">
        <f>IF(Wedstrijden!AN180="x","ZZ","")</f>
        <v/>
      </c>
      <c r="DD186" s="16" t="str">
        <f>IF(Wedstrijden!AP180="x","1.40","")</f>
        <v/>
      </c>
      <c r="DE186" s="16" t="str">
        <f>IF(COUNTA(Wedstrijden!BC180:BE180)&lt;&gt;0,6,"")</f>
        <v/>
      </c>
      <c r="DF186" s="16" t="str">
        <f t="shared" si="16"/>
        <v/>
      </c>
      <c r="DG186" s="16" t="str">
        <f>IF(Wedstrijden!BC180="x","L","")</f>
        <v/>
      </c>
      <c r="DH186" s="16" t="str">
        <f>IF(Wedstrijden!BD180="x","M","")</f>
        <v/>
      </c>
      <c r="DI186" s="16" t="str">
        <f>IF(Wedstrijden!BE180="x","Z","")</f>
        <v/>
      </c>
      <c r="DJ186" s="16" t="str">
        <f>IF(Wedstrijden!BF180="x","Z","")</f>
        <v/>
      </c>
      <c r="DK186" s="16" t="str">
        <f>IF(COUNTA(Wedstrijden!BG180:BI180)&lt;&gt;0,6,"")</f>
        <v/>
      </c>
      <c r="DL186" s="16" t="str">
        <f t="shared" si="17"/>
        <v/>
      </c>
      <c r="DM186" s="16" t="str">
        <f>IF(Wedstrijden!BG180="x","L","")</f>
        <v/>
      </c>
      <c r="DN186" s="16" t="str">
        <f>IF(Wedstrijden!BH180="x","M","")</f>
        <v/>
      </c>
      <c r="DO186" s="16" t="str">
        <f>IF(Wedstrijden!BI180="x","Z","")</f>
        <v/>
      </c>
      <c r="DP186" s="16" t="str">
        <f>IF(Wedstrijden!BJ180="x","Z","")</f>
        <v/>
      </c>
    </row>
    <row r="187" spans="1:120" ht="14.4" x14ac:dyDescent="0.3">
      <c r="A187" s="18" t="str">
        <f>Wedstrijden!A181</f>
        <v>12-7-2025</v>
      </c>
      <c r="B187" s="16" t="str">
        <f>IFERROR(VLOOKUP(Wedstrijden!#REF!,#REF!,2,FALSE),"")</f>
        <v/>
      </c>
      <c r="C187" s="16" t="str">
        <f>Wedstrijden!E181</f>
        <v>KNHS Kring Tusken Waad En Klif</v>
      </c>
      <c r="D187" s="16" t="str">
        <f>IFERROR(VLOOKUP(Wedstrijden!#REF!,#REF!,2,FALSE),"")</f>
        <v/>
      </c>
      <c r="E187" s="16" t="str">
        <f>IFERROR(VLOOKUP(Wedstrijden!#REF!,#REF!,5,FALSE),"")</f>
        <v/>
      </c>
      <c r="F187" s="16" t="e">
        <f>IF(Wedstrijden!#REF!&lt;&gt;"",Wedstrijden!#REF!,"")</f>
        <v>#REF!</v>
      </c>
      <c r="G187" s="16" t="e">
        <f>IF(Wedstrijden!#REF!="Indoor",1,0)</f>
        <v>#REF!</v>
      </c>
      <c r="H187" s="16" t="e">
        <f>Wedstrijden!#REF!</f>
        <v>#REF!</v>
      </c>
      <c r="I187" s="16" t="e">
        <f>IF(Wedstrijden!#REF!="Nee",0,IF(Wedstrijden!#REF!="Ja",1,""))</f>
        <v>#REF!</v>
      </c>
      <c r="J187" s="16" t="e">
        <f>IF(Wedstrijden!#REF!&lt;&gt;"",Wedstrijden!#REF!,"")</f>
        <v>#REF!</v>
      </c>
      <c r="BJ187" s="16">
        <f>IF(COUNTA(Wedstrijden!U181:AC181)&lt;&gt;0,1,"")</f>
        <v>1</v>
      </c>
      <c r="BK187" s="16">
        <f t="shared" si="12"/>
        <v>2</v>
      </c>
      <c r="BL187" s="16" t="e">
        <f>IF(Wedstrijden!#REF!="x","AA","")</f>
        <v>#REF!</v>
      </c>
      <c r="BM187" s="16" t="e">
        <f>IF(Wedstrijden!#REF!="x","A","")</f>
        <v>#REF!</v>
      </c>
      <c r="BN187" s="16" t="str">
        <f>IF(Wedstrijden!U181="x","B1","")</f>
        <v/>
      </c>
      <c r="BO187" s="16" t="e">
        <f>IF(Wedstrijden!#REF!="x","BB","")</f>
        <v>#REF!</v>
      </c>
      <c r="BP187" s="16" t="str">
        <f>IF(Wedstrijden!W181="x","B","")</f>
        <v>B</v>
      </c>
      <c r="BQ187" s="16" t="str">
        <f>IF(Wedstrijden!X181="x","L1","")</f>
        <v>L1</v>
      </c>
      <c r="BR187" s="16" t="str">
        <f>IF(Wedstrijden!Y181="x","L2","")</f>
        <v>L2</v>
      </c>
      <c r="BS187" s="16" t="str">
        <f>IF(Wedstrijden!Z181="x","M1","")</f>
        <v>M1</v>
      </c>
      <c r="BT187" s="16" t="str">
        <f>IF(Wedstrijden!AA181="x","M2","")</f>
        <v>M2</v>
      </c>
      <c r="BU187" s="16" t="str">
        <f>IF(Wedstrijden!AB181="x","Z1","")</f>
        <v>Z1</v>
      </c>
      <c r="BV187" s="16" t="str">
        <f>IF(Wedstrijden!AC181="x","Z2","")</f>
        <v>Z2</v>
      </c>
      <c r="BW187" s="16">
        <f>IF(COUNTA(Wedstrijden!L181:T181)&lt;&gt;0,1,"")</f>
        <v>1</v>
      </c>
      <c r="BX187" s="16">
        <f t="shared" si="13"/>
        <v>1</v>
      </c>
      <c r="BY187" s="16" t="str">
        <f>IF(Wedstrijden!L181="x","BB","")</f>
        <v>BB</v>
      </c>
      <c r="BZ187" s="16" t="str">
        <f>IF(Wedstrijden!M181="x","B","")</f>
        <v>B</v>
      </c>
      <c r="CA187" s="16" t="str">
        <f>IF(Wedstrijden!N181="x","L1","")</f>
        <v>L1</v>
      </c>
      <c r="CB187" s="16" t="str">
        <f>IF(Wedstrijden!O181="x","L2","")</f>
        <v>L2</v>
      </c>
      <c r="CC187" s="16" t="str">
        <f>IF(Wedstrijden!P181="x","M1","")</f>
        <v>M1</v>
      </c>
      <c r="CD187" s="16" t="str">
        <f>IF(Wedstrijden!Q181="x","M2","")</f>
        <v>M2</v>
      </c>
      <c r="CE187" s="16" t="str">
        <f>IF(Wedstrijden!R181="x","Z1","")</f>
        <v>Z1</v>
      </c>
      <c r="CF187" s="16" t="str">
        <f>IF(Wedstrijden!S181="x","Z2","")</f>
        <v>Z2</v>
      </c>
      <c r="CG187" s="16" t="str">
        <f>IF(Wedstrijden!T181="x","ZZL","")</f>
        <v>ZZL</v>
      </c>
      <c r="CL187" s="16" t="str">
        <f>IF(COUNTA(Wedstrijden!AR181:BB181)&lt;&gt;0,2,"")</f>
        <v/>
      </c>
      <c r="CM187" s="16" t="str">
        <f t="shared" si="14"/>
        <v/>
      </c>
      <c r="CN187" s="16" t="str">
        <f>IF(Wedstrijden!AR181="x","AA","")</f>
        <v/>
      </c>
      <c r="CO187" s="16" t="str">
        <f>IF(Wedstrijden!AS181="x","A","")</f>
        <v/>
      </c>
      <c r="CP187" s="16" t="str">
        <f>IF(Wedstrijden!AT181="x","BB","")</f>
        <v/>
      </c>
      <c r="CQ187" s="16" t="str">
        <f>IF(Wedstrijden!AU181="x","B","")</f>
        <v/>
      </c>
      <c r="CR187" s="16" t="str">
        <f>IF(Wedstrijden!AV181="x","L","")</f>
        <v/>
      </c>
      <c r="CS187" s="16" t="str">
        <f>IF(Wedstrijden!AW181="x","M","")</f>
        <v/>
      </c>
      <c r="CT187" s="16" t="str">
        <f>IF(Wedstrijden!AX181="x","Z","")</f>
        <v/>
      </c>
      <c r="CU187" s="16" t="str">
        <f>IF(Wedstrijden!BB181="x","ZZ","")</f>
        <v/>
      </c>
      <c r="CV187" s="16" t="str">
        <f>IF(COUNTA(Wedstrijden!AI181:AP181)&lt;&gt;0,2,"")</f>
        <v/>
      </c>
      <c r="CW187" s="16" t="str">
        <f t="shared" si="15"/>
        <v/>
      </c>
      <c r="CX187" s="16" t="str">
        <f>IF(Wedstrijden!AI181="x","BB","")</f>
        <v/>
      </c>
      <c r="CY187" s="16" t="str">
        <f>IF(Wedstrijden!AJ181="x","B","")</f>
        <v/>
      </c>
      <c r="CZ187" s="16" t="str">
        <f>IF(Wedstrijden!AK181="x","L","")</f>
        <v/>
      </c>
      <c r="DA187" s="16" t="str">
        <f>IF(Wedstrijden!AL181="x","M","")</f>
        <v/>
      </c>
      <c r="DB187" s="16" t="str">
        <f>IF(Wedstrijden!AM181="x","Z","")</f>
        <v/>
      </c>
      <c r="DC187" s="16" t="str">
        <f>IF(Wedstrijden!AN181="x","ZZ","")</f>
        <v/>
      </c>
      <c r="DD187" s="16" t="str">
        <f>IF(Wedstrijden!AP181="x","1.40","")</f>
        <v/>
      </c>
      <c r="DE187" s="16" t="str">
        <f>IF(COUNTA(Wedstrijden!BC181:BE181)&lt;&gt;0,6,"")</f>
        <v/>
      </c>
      <c r="DF187" s="16" t="str">
        <f t="shared" si="16"/>
        <v/>
      </c>
      <c r="DG187" s="16" t="str">
        <f>IF(Wedstrijden!BC181="x","L","")</f>
        <v/>
      </c>
      <c r="DH187" s="16" t="str">
        <f>IF(Wedstrijden!BD181="x","M","")</f>
        <v/>
      </c>
      <c r="DI187" s="16" t="str">
        <f>IF(Wedstrijden!BE181="x","Z","")</f>
        <v/>
      </c>
      <c r="DJ187" s="16" t="str">
        <f>IF(Wedstrijden!BF181="x","Z","")</f>
        <v/>
      </c>
      <c r="DK187" s="16" t="str">
        <f>IF(COUNTA(Wedstrijden!BG181:BI181)&lt;&gt;0,6,"")</f>
        <v/>
      </c>
      <c r="DL187" s="16" t="str">
        <f t="shared" si="17"/>
        <v/>
      </c>
      <c r="DM187" s="16" t="str">
        <f>IF(Wedstrijden!BG181="x","L","")</f>
        <v/>
      </c>
      <c r="DN187" s="16" t="str">
        <f>IF(Wedstrijden!BH181="x","M","")</f>
        <v/>
      </c>
      <c r="DO187" s="16" t="str">
        <f>IF(Wedstrijden!BI181="x","Z","")</f>
        <v/>
      </c>
      <c r="DP187" s="16" t="str">
        <f>IF(Wedstrijden!BJ181="x","Z","")</f>
        <v/>
      </c>
    </row>
    <row r="188" spans="1:120" ht="14.4" x14ac:dyDescent="0.3">
      <c r="A188" s="18" t="str">
        <f>Wedstrijden!A182</f>
        <v>12-7-2025</v>
      </c>
      <c r="B188" s="16" t="str">
        <f>IFERROR(VLOOKUP(Wedstrijden!#REF!,#REF!,2,FALSE),"")</f>
        <v/>
      </c>
      <c r="C188" s="16" t="str">
        <f>Wedstrijden!E182</f>
        <v>KNHS Kring Tusken Waad En Klif</v>
      </c>
      <c r="D188" s="16" t="str">
        <f>IFERROR(VLOOKUP(Wedstrijden!#REF!,#REF!,2,FALSE),"")</f>
        <v/>
      </c>
      <c r="E188" s="16" t="str">
        <f>IFERROR(VLOOKUP(Wedstrijden!#REF!,#REF!,5,FALSE),"")</f>
        <v/>
      </c>
      <c r="F188" s="16" t="e">
        <f>IF(Wedstrijden!#REF!&lt;&gt;"",Wedstrijden!#REF!,"")</f>
        <v>#REF!</v>
      </c>
      <c r="G188" s="16" t="e">
        <f>IF(Wedstrijden!#REF!="Indoor",1,0)</f>
        <v>#REF!</v>
      </c>
      <c r="H188" s="16" t="e">
        <f>Wedstrijden!#REF!</f>
        <v>#REF!</v>
      </c>
      <c r="I188" s="16" t="e">
        <f>IF(Wedstrijden!#REF!="Nee",0,IF(Wedstrijden!#REF!="Ja",1,""))</f>
        <v>#REF!</v>
      </c>
      <c r="J188" s="16" t="e">
        <f>IF(Wedstrijden!#REF!&lt;&gt;"",Wedstrijden!#REF!,"")</f>
        <v>#REF!</v>
      </c>
      <c r="BJ188" s="16">
        <f>IF(COUNTA(Wedstrijden!U182:AC182)&lt;&gt;0,1,"")</f>
        <v>1</v>
      </c>
      <c r="BK188" s="16">
        <f t="shared" si="12"/>
        <v>2</v>
      </c>
      <c r="BL188" s="16" t="e">
        <f>IF(Wedstrijden!#REF!="x","AA","")</f>
        <v>#REF!</v>
      </c>
      <c r="BM188" s="16" t="e">
        <f>IF(Wedstrijden!#REF!="x","A","")</f>
        <v>#REF!</v>
      </c>
      <c r="BN188" s="16" t="str">
        <f>IF(Wedstrijden!U182="x","B1","")</f>
        <v>B1</v>
      </c>
      <c r="BO188" s="16" t="e">
        <f>IF(Wedstrijden!#REF!="x","BB","")</f>
        <v>#REF!</v>
      </c>
      <c r="BP188" s="16" t="str">
        <f>IF(Wedstrijden!W182="x","B","")</f>
        <v/>
      </c>
      <c r="BQ188" s="16" t="str">
        <f>IF(Wedstrijden!X182="x","L1","")</f>
        <v/>
      </c>
      <c r="BR188" s="16" t="str">
        <f>IF(Wedstrijden!Y182="x","L2","")</f>
        <v/>
      </c>
      <c r="BS188" s="16" t="str">
        <f>IF(Wedstrijden!Z182="x","M1","")</f>
        <v/>
      </c>
      <c r="BT188" s="16" t="str">
        <f>IF(Wedstrijden!AA182="x","M2","")</f>
        <v/>
      </c>
      <c r="BU188" s="16" t="str">
        <f>IF(Wedstrijden!AB182="x","Z1","")</f>
        <v/>
      </c>
      <c r="BV188" s="16" t="str">
        <f>IF(Wedstrijden!AC182="x","Z2","")</f>
        <v/>
      </c>
      <c r="BW188" s="16" t="str">
        <f>IF(COUNTA(Wedstrijden!L182:T182)&lt;&gt;0,1,"")</f>
        <v/>
      </c>
      <c r="BX188" s="16" t="str">
        <f t="shared" si="13"/>
        <v/>
      </c>
      <c r="BY188" s="16" t="str">
        <f>IF(Wedstrijden!L182="x","BB","")</f>
        <v/>
      </c>
      <c r="BZ188" s="16" t="str">
        <f>IF(Wedstrijden!M182="x","B","")</f>
        <v/>
      </c>
      <c r="CA188" s="16" t="str">
        <f>IF(Wedstrijden!N182="x","L1","")</f>
        <v/>
      </c>
      <c r="CB188" s="16" t="str">
        <f>IF(Wedstrijden!O182="x","L2","")</f>
        <v/>
      </c>
      <c r="CC188" s="16" t="str">
        <f>IF(Wedstrijden!P182="x","M1","")</f>
        <v/>
      </c>
      <c r="CD188" s="16" t="str">
        <f>IF(Wedstrijden!Q182="x","M2","")</f>
        <v/>
      </c>
      <c r="CE188" s="16" t="str">
        <f>IF(Wedstrijden!R182="x","Z1","")</f>
        <v/>
      </c>
      <c r="CF188" s="16" t="str">
        <f>IF(Wedstrijden!S182="x","Z2","")</f>
        <v/>
      </c>
      <c r="CG188" s="16" t="str">
        <f>IF(Wedstrijden!T182="x","ZZL","")</f>
        <v/>
      </c>
      <c r="CL188" s="16" t="str">
        <f>IF(COUNTA(Wedstrijden!AR182:BB182)&lt;&gt;0,2,"")</f>
        <v/>
      </c>
      <c r="CM188" s="16" t="str">
        <f t="shared" si="14"/>
        <v/>
      </c>
      <c r="CN188" s="16" t="str">
        <f>IF(Wedstrijden!AR182="x","AA","")</f>
        <v/>
      </c>
      <c r="CO188" s="16" t="str">
        <f>IF(Wedstrijden!AS182="x","A","")</f>
        <v/>
      </c>
      <c r="CP188" s="16" t="str">
        <f>IF(Wedstrijden!AT182="x","BB","")</f>
        <v/>
      </c>
      <c r="CQ188" s="16" t="str">
        <f>IF(Wedstrijden!AU182="x","B","")</f>
        <v/>
      </c>
      <c r="CR188" s="16" t="str">
        <f>IF(Wedstrijden!AV182="x","L","")</f>
        <v/>
      </c>
      <c r="CS188" s="16" t="str">
        <f>IF(Wedstrijden!AW182="x","M","")</f>
        <v/>
      </c>
      <c r="CT188" s="16" t="str">
        <f>IF(Wedstrijden!AX182="x","Z","")</f>
        <v/>
      </c>
      <c r="CU188" s="16" t="str">
        <f>IF(Wedstrijden!BB182="x","ZZ","")</f>
        <v/>
      </c>
      <c r="CV188" s="16" t="str">
        <f>IF(COUNTA(Wedstrijden!AI182:AP182)&lt;&gt;0,2,"")</f>
        <v/>
      </c>
      <c r="CW188" s="16" t="str">
        <f t="shared" si="15"/>
        <v/>
      </c>
      <c r="CX188" s="16" t="str">
        <f>IF(Wedstrijden!AI182="x","BB","")</f>
        <v/>
      </c>
      <c r="CY188" s="16" t="str">
        <f>IF(Wedstrijden!AJ182="x","B","")</f>
        <v/>
      </c>
      <c r="CZ188" s="16" t="str">
        <f>IF(Wedstrijden!AK182="x","L","")</f>
        <v/>
      </c>
      <c r="DA188" s="16" t="str">
        <f>IF(Wedstrijden!AL182="x","M","")</f>
        <v/>
      </c>
      <c r="DB188" s="16" t="str">
        <f>IF(Wedstrijden!AM182="x","Z","")</f>
        <v/>
      </c>
      <c r="DC188" s="16" t="str">
        <f>IF(Wedstrijden!AN182="x","ZZ","")</f>
        <v/>
      </c>
      <c r="DD188" s="16" t="str">
        <f>IF(Wedstrijden!AP182="x","1.40","")</f>
        <v/>
      </c>
      <c r="DE188" s="16" t="str">
        <f>IF(COUNTA(Wedstrijden!BC182:BE182)&lt;&gt;0,6,"")</f>
        <v/>
      </c>
      <c r="DF188" s="16" t="str">
        <f t="shared" si="16"/>
        <v/>
      </c>
      <c r="DG188" s="16" t="str">
        <f>IF(Wedstrijden!BC182="x","L","")</f>
        <v/>
      </c>
      <c r="DH188" s="16" t="str">
        <f>IF(Wedstrijden!BD182="x","M","")</f>
        <v/>
      </c>
      <c r="DI188" s="16" t="str">
        <f>IF(Wedstrijden!BE182="x","Z","")</f>
        <v/>
      </c>
      <c r="DJ188" s="16" t="str">
        <f>IF(Wedstrijden!BF182="x","Z","")</f>
        <v/>
      </c>
      <c r="DK188" s="16" t="str">
        <f>IF(COUNTA(Wedstrijden!BG182:BI182)&lt;&gt;0,6,"")</f>
        <v/>
      </c>
      <c r="DL188" s="16" t="str">
        <f t="shared" si="17"/>
        <v/>
      </c>
      <c r="DM188" s="16" t="str">
        <f>IF(Wedstrijden!BG182="x","L","")</f>
        <v/>
      </c>
      <c r="DN188" s="16" t="str">
        <f>IF(Wedstrijden!BH182="x","M","")</f>
        <v/>
      </c>
      <c r="DO188" s="16" t="str">
        <f>IF(Wedstrijden!BI182="x","Z","")</f>
        <v/>
      </c>
      <c r="DP188" s="16" t="str">
        <f>IF(Wedstrijden!BJ182="x","Z","")</f>
        <v/>
      </c>
    </row>
    <row r="189" spans="1:120" ht="14.4" x14ac:dyDescent="0.3">
      <c r="A189" s="18" t="str">
        <f>Wedstrijden!A183</f>
        <v>12-7-2025</v>
      </c>
      <c r="B189" s="16" t="str">
        <f>IFERROR(VLOOKUP(Wedstrijden!#REF!,#REF!,2,FALSE),"")</f>
        <v/>
      </c>
      <c r="C189" s="16" t="str">
        <f>Wedstrijden!E183</f>
        <v>KNHS Kring Noord Oost Friesland</v>
      </c>
      <c r="D189" s="16" t="str">
        <f>IFERROR(VLOOKUP(Wedstrijden!#REF!,#REF!,2,FALSE),"")</f>
        <v/>
      </c>
      <c r="E189" s="16" t="str">
        <f>IFERROR(VLOOKUP(Wedstrijden!#REF!,#REF!,5,FALSE),"")</f>
        <v/>
      </c>
      <c r="F189" s="16" t="e">
        <f>IF(Wedstrijden!#REF!&lt;&gt;"",Wedstrijden!#REF!,"")</f>
        <v>#REF!</v>
      </c>
      <c r="G189" s="16" t="e">
        <f>IF(Wedstrijden!#REF!="Indoor",1,0)</f>
        <v>#REF!</v>
      </c>
      <c r="H189" s="16" t="e">
        <f>Wedstrijden!#REF!</f>
        <v>#REF!</v>
      </c>
      <c r="I189" s="16" t="e">
        <f>IF(Wedstrijden!#REF!="Nee",0,IF(Wedstrijden!#REF!="Ja",1,""))</f>
        <v>#REF!</v>
      </c>
      <c r="J189" s="16" t="e">
        <f>IF(Wedstrijden!#REF!&lt;&gt;"",Wedstrijden!#REF!,"")</f>
        <v>#REF!</v>
      </c>
      <c r="BJ189" s="16">
        <f>IF(COUNTA(Wedstrijden!U183:AC183)&lt;&gt;0,1,"")</f>
        <v>1</v>
      </c>
      <c r="BK189" s="16">
        <f t="shared" si="12"/>
        <v>2</v>
      </c>
      <c r="BL189" s="16" t="e">
        <f>IF(Wedstrijden!#REF!="x","AA","")</f>
        <v>#REF!</v>
      </c>
      <c r="BM189" s="16" t="e">
        <f>IF(Wedstrijden!#REF!="x","A","")</f>
        <v>#REF!</v>
      </c>
      <c r="BN189" s="16" t="str">
        <f>IF(Wedstrijden!U183="x","B1","")</f>
        <v/>
      </c>
      <c r="BO189" s="16" t="e">
        <f>IF(Wedstrijden!#REF!="x","BB","")</f>
        <v>#REF!</v>
      </c>
      <c r="BP189" s="16" t="str">
        <f>IF(Wedstrijden!W183="x","B","")</f>
        <v>B</v>
      </c>
      <c r="BQ189" s="16" t="str">
        <f>IF(Wedstrijden!X183="x","L1","")</f>
        <v>L1</v>
      </c>
      <c r="BR189" s="16" t="str">
        <f>IF(Wedstrijden!Y183="x","L2","")</f>
        <v>L2</v>
      </c>
      <c r="BS189" s="16" t="str">
        <f>IF(Wedstrijden!Z183="x","M1","")</f>
        <v/>
      </c>
      <c r="BT189" s="16" t="str">
        <f>IF(Wedstrijden!AA183="x","M2","")</f>
        <v/>
      </c>
      <c r="BU189" s="16" t="str">
        <f>IF(Wedstrijden!AB183="x","Z1","")</f>
        <v/>
      </c>
      <c r="BV189" s="16" t="str">
        <f>IF(Wedstrijden!AC183="x","Z2","")</f>
        <v/>
      </c>
      <c r="BW189" s="16">
        <f>IF(COUNTA(Wedstrijden!L183:T183)&lt;&gt;0,1,"")</f>
        <v>1</v>
      </c>
      <c r="BX189" s="16">
        <f t="shared" si="13"/>
        <v>1</v>
      </c>
      <c r="BY189" s="16" t="str">
        <f>IF(Wedstrijden!L183="x","BB","")</f>
        <v/>
      </c>
      <c r="BZ189" s="16" t="str">
        <f>IF(Wedstrijden!M183="x","B","")</f>
        <v>B</v>
      </c>
      <c r="CA189" s="16" t="str">
        <f>IF(Wedstrijden!N183="x","L1","")</f>
        <v>L1</v>
      </c>
      <c r="CB189" s="16" t="str">
        <f>IF(Wedstrijden!O183="x","L2","")</f>
        <v>L2</v>
      </c>
      <c r="CC189" s="16" t="str">
        <f>IF(Wedstrijden!P183="x","M1","")</f>
        <v/>
      </c>
      <c r="CD189" s="16" t="str">
        <f>IF(Wedstrijden!Q183="x","M2","")</f>
        <v/>
      </c>
      <c r="CE189" s="16" t="str">
        <f>IF(Wedstrijden!R183="x","Z1","")</f>
        <v/>
      </c>
      <c r="CF189" s="16" t="str">
        <f>IF(Wedstrijden!S183="x","Z2","")</f>
        <v/>
      </c>
      <c r="CG189" s="16" t="str">
        <f>IF(Wedstrijden!T183="x","ZZL","")</f>
        <v/>
      </c>
      <c r="CL189" s="16" t="str">
        <f>IF(COUNTA(Wedstrijden!AR183:BB183)&lt;&gt;0,2,"")</f>
        <v/>
      </c>
      <c r="CM189" s="16" t="str">
        <f t="shared" si="14"/>
        <v/>
      </c>
      <c r="CN189" s="16" t="str">
        <f>IF(Wedstrijden!AR183="x","AA","")</f>
        <v/>
      </c>
      <c r="CO189" s="16" t="str">
        <f>IF(Wedstrijden!AS183="x","A","")</f>
        <v/>
      </c>
      <c r="CP189" s="16" t="str">
        <f>IF(Wedstrijden!AT183="x","BB","")</f>
        <v/>
      </c>
      <c r="CQ189" s="16" t="str">
        <f>IF(Wedstrijden!AU183="x","B","")</f>
        <v/>
      </c>
      <c r="CR189" s="16" t="str">
        <f>IF(Wedstrijden!AV183="x","L","")</f>
        <v/>
      </c>
      <c r="CS189" s="16" t="str">
        <f>IF(Wedstrijden!AW183="x","M","")</f>
        <v/>
      </c>
      <c r="CT189" s="16" t="str">
        <f>IF(Wedstrijden!AX183="x","Z","")</f>
        <v/>
      </c>
      <c r="CU189" s="16" t="str">
        <f>IF(Wedstrijden!BB183="x","ZZ","")</f>
        <v/>
      </c>
      <c r="CV189" s="16" t="str">
        <f>IF(COUNTA(Wedstrijden!AI183:AP183)&lt;&gt;0,2,"")</f>
        <v/>
      </c>
      <c r="CW189" s="16" t="str">
        <f t="shared" si="15"/>
        <v/>
      </c>
      <c r="CX189" s="16" t="str">
        <f>IF(Wedstrijden!AI183="x","BB","")</f>
        <v/>
      </c>
      <c r="CY189" s="16" t="str">
        <f>IF(Wedstrijden!AJ183="x","B","")</f>
        <v/>
      </c>
      <c r="CZ189" s="16" t="str">
        <f>IF(Wedstrijden!AK183="x","L","")</f>
        <v/>
      </c>
      <c r="DA189" s="16" t="str">
        <f>IF(Wedstrijden!AL183="x","M","")</f>
        <v/>
      </c>
      <c r="DB189" s="16" t="str">
        <f>IF(Wedstrijden!AM183="x","Z","")</f>
        <v/>
      </c>
      <c r="DC189" s="16" t="str">
        <f>IF(Wedstrijden!AN183="x","ZZ","")</f>
        <v/>
      </c>
      <c r="DD189" s="16" t="str">
        <f>IF(Wedstrijden!AP183="x","1.40","")</f>
        <v/>
      </c>
      <c r="DE189" s="16" t="str">
        <f>IF(COUNTA(Wedstrijden!BC183:BE183)&lt;&gt;0,6,"")</f>
        <v/>
      </c>
      <c r="DF189" s="16" t="str">
        <f t="shared" si="16"/>
        <v/>
      </c>
      <c r="DG189" s="16" t="str">
        <f>IF(Wedstrijden!BC183="x","L","")</f>
        <v/>
      </c>
      <c r="DH189" s="16" t="str">
        <f>IF(Wedstrijden!BD183="x","M","")</f>
        <v/>
      </c>
      <c r="DI189" s="16" t="str">
        <f>IF(Wedstrijden!BE183="x","Z","")</f>
        <v/>
      </c>
      <c r="DJ189" s="16" t="str">
        <f>IF(Wedstrijden!BF183="x","Z","")</f>
        <v/>
      </c>
      <c r="DK189" s="16" t="str">
        <f>IF(COUNTA(Wedstrijden!BG183:BI183)&lt;&gt;0,6,"")</f>
        <v/>
      </c>
      <c r="DL189" s="16" t="str">
        <f t="shared" si="17"/>
        <v/>
      </c>
      <c r="DM189" s="16" t="str">
        <f>IF(Wedstrijden!BG183="x","L","")</f>
        <v/>
      </c>
      <c r="DN189" s="16" t="str">
        <f>IF(Wedstrijden!BH183="x","M","")</f>
        <v/>
      </c>
      <c r="DO189" s="16" t="str">
        <f>IF(Wedstrijden!BI183="x","Z","")</f>
        <v/>
      </c>
      <c r="DP189" s="16" t="str">
        <f>IF(Wedstrijden!BJ183="x","Z","")</f>
        <v/>
      </c>
    </row>
    <row r="190" spans="1:120" ht="14.4" x14ac:dyDescent="0.3">
      <c r="A190" s="18" t="str">
        <f>Wedstrijden!A184</f>
        <v>12-7-2025</v>
      </c>
      <c r="B190" s="16" t="str">
        <f>IFERROR(VLOOKUP(Wedstrijden!#REF!,#REF!,2,FALSE),"")</f>
        <v/>
      </c>
      <c r="C190" s="16" t="str">
        <f>Wedstrijden!E184</f>
        <v>KNHS Kring Noord Oost Friesland</v>
      </c>
      <c r="D190" s="16" t="str">
        <f>IFERROR(VLOOKUP(Wedstrijden!#REF!,#REF!,2,FALSE),"")</f>
        <v/>
      </c>
      <c r="E190" s="16" t="str">
        <f>IFERROR(VLOOKUP(Wedstrijden!#REF!,#REF!,5,FALSE),"")</f>
        <v/>
      </c>
      <c r="F190" s="16" t="e">
        <f>IF(Wedstrijden!#REF!&lt;&gt;"",Wedstrijden!#REF!,"")</f>
        <v>#REF!</v>
      </c>
      <c r="G190" s="16" t="e">
        <f>IF(Wedstrijden!#REF!="Indoor",1,0)</f>
        <v>#REF!</v>
      </c>
      <c r="H190" s="16" t="e">
        <f>Wedstrijden!#REF!</f>
        <v>#REF!</v>
      </c>
      <c r="I190" s="16" t="e">
        <f>IF(Wedstrijden!#REF!="Nee",0,IF(Wedstrijden!#REF!="Ja",1,""))</f>
        <v>#REF!</v>
      </c>
      <c r="J190" s="16" t="e">
        <f>IF(Wedstrijden!#REF!&lt;&gt;"",Wedstrijden!#REF!,"")</f>
        <v>#REF!</v>
      </c>
      <c r="BJ190" s="16" t="str">
        <f>IF(COUNTA(Wedstrijden!U184:AC184)&lt;&gt;0,1,"")</f>
        <v/>
      </c>
      <c r="BK190" s="16" t="str">
        <f t="shared" si="12"/>
        <v/>
      </c>
      <c r="BL190" s="16" t="e">
        <f>IF(Wedstrijden!#REF!="x","AA","")</f>
        <v>#REF!</v>
      </c>
      <c r="BM190" s="16" t="e">
        <f>IF(Wedstrijden!#REF!="x","A","")</f>
        <v>#REF!</v>
      </c>
      <c r="BN190" s="16" t="str">
        <f>IF(Wedstrijden!U184="x","B1","")</f>
        <v/>
      </c>
      <c r="BO190" s="16" t="e">
        <f>IF(Wedstrijden!#REF!="x","BB","")</f>
        <v>#REF!</v>
      </c>
      <c r="BP190" s="16" t="str">
        <f>IF(Wedstrijden!W184="x","B","")</f>
        <v/>
      </c>
      <c r="BQ190" s="16" t="str">
        <f>IF(Wedstrijden!X184="x","L1","")</f>
        <v/>
      </c>
      <c r="BR190" s="16" t="str">
        <f>IF(Wedstrijden!Y184="x","L2","")</f>
        <v/>
      </c>
      <c r="BS190" s="16" t="str">
        <f>IF(Wedstrijden!Z184="x","M1","")</f>
        <v/>
      </c>
      <c r="BT190" s="16" t="str">
        <f>IF(Wedstrijden!AA184="x","M2","")</f>
        <v/>
      </c>
      <c r="BU190" s="16" t="str">
        <f>IF(Wedstrijden!AB184="x","Z1","")</f>
        <v/>
      </c>
      <c r="BV190" s="16" t="str">
        <f>IF(Wedstrijden!AC184="x","Z2","")</f>
        <v/>
      </c>
      <c r="BW190" s="16" t="str">
        <f>IF(COUNTA(Wedstrijden!L184:T184)&lt;&gt;0,1,"")</f>
        <v/>
      </c>
      <c r="BX190" s="16" t="str">
        <f t="shared" si="13"/>
        <v/>
      </c>
      <c r="BY190" s="16" t="str">
        <f>IF(Wedstrijden!L184="x","BB","")</f>
        <v/>
      </c>
      <c r="BZ190" s="16" t="str">
        <f>IF(Wedstrijden!M184="x","B","")</f>
        <v/>
      </c>
      <c r="CA190" s="16" t="str">
        <f>IF(Wedstrijden!N184="x","L1","")</f>
        <v/>
      </c>
      <c r="CB190" s="16" t="str">
        <f>IF(Wedstrijden!O184="x","L2","")</f>
        <v/>
      </c>
      <c r="CC190" s="16" t="str">
        <f>IF(Wedstrijden!P184="x","M1","")</f>
        <v/>
      </c>
      <c r="CD190" s="16" t="str">
        <f>IF(Wedstrijden!Q184="x","M2","")</f>
        <v/>
      </c>
      <c r="CE190" s="16" t="str">
        <f>IF(Wedstrijden!R184="x","Z1","")</f>
        <v/>
      </c>
      <c r="CF190" s="16" t="str">
        <f>IF(Wedstrijden!S184="x","Z2","")</f>
        <v/>
      </c>
      <c r="CG190" s="16" t="str">
        <f>IF(Wedstrijden!T184="x","ZZL","")</f>
        <v/>
      </c>
      <c r="CL190" s="16" t="str">
        <f>IF(COUNTA(Wedstrijden!AR184:BB184)&lt;&gt;0,2,"")</f>
        <v/>
      </c>
      <c r="CM190" s="16" t="str">
        <f t="shared" si="14"/>
        <v/>
      </c>
      <c r="CN190" s="16" t="str">
        <f>IF(Wedstrijden!AR184="x","AA","")</f>
        <v/>
      </c>
      <c r="CO190" s="16" t="str">
        <f>IF(Wedstrijden!AS184="x","A","")</f>
        <v/>
      </c>
      <c r="CP190" s="16" t="str">
        <f>IF(Wedstrijden!AT184="x","BB","")</f>
        <v/>
      </c>
      <c r="CQ190" s="16" t="str">
        <f>IF(Wedstrijden!AU184="x","B","")</f>
        <v/>
      </c>
      <c r="CR190" s="16" t="str">
        <f>IF(Wedstrijden!AV184="x","L","")</f>
        <v/>
      </c>
      <c r="CS190" s="16" t="str">
        <f>IF(Wedstrijden!AW184="x","M","")</f>
        <v/>
      </c>
      <c r="CT190" s="16" t="str">
        <f>IF(Wedstrijden!AX184="x","Z","")</f>
        <v/>
      </c>
      <c r="CU190" s="16" t="str">
        <f>IF(Wedstrijden!BB184="x","ZZ","")</f>
        <v/>
      </c>
      <c r="CV190" s="16">
        <f>IF(COUNTA(Wedstrijden!AI184:AP184)&lt;&gt;0,2,"")</f>
        <v>2</v>
      </c>
      <c r="CW190" s="16">
        <f t="shared" si="15"/>
        <v>1</v>
      </c>
      <c r="CX190" s="16" t="str">
        <f>IF(Wedstrijden!AI184="x","BB","")</f>
        <v/>
      </c>
      <c r="CY190" s="16" t="str">
        <f>IF(Wedstrijden!AJ184="x","B","")</f>
        <v>B</v>
      </c>
      <c r="CZ190" s="16" t="str">
        <f>IF(Wedstrijden!AK184="x","L","")</f>
        <v>L</v>
      </c>
      <c r="DA190" s="16" t="str">
        <f>IF(Wedstrijden!AL184="x","M","")</f>
        <v>M</v>
      </c>
      <c r="DB190" s="16" t="str">
        <f>IF(Wedstrijden!AM184="x","Z","")</f>
        <v>Z</v>
      </c>
      <c r="DC190" s="16" t="str">
        <f>IF(Wedstrijden!AN184="x","ZZ","")</f>
        <v>ZZ</v>
      </c>
      <c r="DD190" s="16" t="str">
        <f>IF(Wedstrijden!AP184="x","1.40","")</f>
        <v>1.40</v>
      </c>
      <c r="DE190" s="16" t="str">
        <f>IF(COUNTA(Wedstrijden!BC184:BE184)&lt;&gt;0,6,"")</f>
        <v/>
      </c>
      <c r="DF190" s="16" t="str">
        <f t="shared" si="16"/>
        <v/>
      </c>
      <c r="DG190" s="16" t="str">
        <f>IF(Wedstrijden!BC184="x","L","")</f>
        <v/>
      </c>
      <c r="DH190" s="16" t="str">
        <f>IF(Wedstrijden!BD184="x","M","")</f>
        <v/>
      </c>
      <c r="DI190" s="16" t="str">
        <f>IF(Wedstrijden!BE184="x","Z","")</f>
        <v/>
      </c>
      <c r="DJ190" s="16" t="str">
        <f>IF(Wedstrijden!BF184="x","Z","")</f>
        <v/>
      </c>
      <c r="DK190" s="16" t="str">
        <f>IF(COUNTA(Wedstrijden!BG184:BI184)&lt;&gt;0,6,"")</f>
        <v/>
      </c>
      <c r="DL190" s="16" t="str">
        <f t="shared" si="17"/>
        <v/>
      </c>
      <c r="DM190" s="16" t="str">
        <f>IF(Wedstrijden!BG184="x","L","")</f>
        <v/>
      </c>
      <c r="DN190" s="16" t="str">
        <f>IF(Wedstrijden!BH184="x","M","")</f>
        <v/>
      </c>
      <c r="DO190" s="16" t="str">
        <f>IF(Wedstrijden!BI184="x","Z","")</f>
        <v/>
      </c>
      <c r="DP190" s="16" t="str">
        <f>IF(Wedstrijden!BJ184="x","Z","")</f>
        <v/>
      </c>
    </row>
    <row r="191" spans="1:120" ht="14.4" x14ac:dyDescent="0.3">
      <c r="A191" s="18" t="str">
        <f>Wedstrijden!A185</f>
        <v>13-7-2025</v>
      </c>
      <c r="B191" s="16" t="str">
        <f>IFERROR(VLOOKUP(Wedstrijden!#REF!,#REF!,2,FALSE),"")</f>
        <v/>
      </c>
      <c r="C191" s="16" t="str">
        <f>Wedstrijden!E185</f>
        <v>KNHS Kring De Drie Stromen</v>
      </c>
      <c r="D191" s="16" t="str">
        <f>IFERROR(VLOOKUP(Wedstrijden!#REF!,#REF!,2,FALSE),"")</f>
        <v/>
      </c>
      <c r="E191" s="16" t="str">
        <f>IFERROR(VLOOKUP(Wedstrijden!#REF!,#REF!,5,FALSE),"")</f>
        <v/>
      </c>
      <c r="F191" s="16" t="e">
        <f>IF(Wedstrijden!#REF!&lt;&gt;"",Wedstrijden!#REF!,"")</f>
        <v>#REF!</v>
      </c>
      <c r="G191" s="16" t="e">
        <f>IF(Wedstrijden!#REF!="Indoor",1,0)</f>
        <v>#REF!</v>
      </c>
      <c r="H191" s="16" t="e">
        <f>Wedstrijden!#REF!</f>
        <v>#REF!</v>
      </c>
      <c r="I191" s="16" t="e">
        <f>IF(Wedstrijden!#REF!="Nee",0,IF(Wedstrijden!#REF!="Ja",1,""))</f>
        <v>#REF!</v>
      </c>
      <c r="J191" s="16" t="e">
        <f>IF(Wedstrijden!#REF!&lt;&gt;"",Wedstrijden!#REF!,"")</f>
        <v>#REF!</v>
      </c>
      <c r="BJ191" s="16" t="str">
        <f>IF(COUNTA(Wedstrijden!U185:AC185)&lt;&gt;0,1,"")</f>
        <v/>
      </c>
      <c r="BK191" s="16" t="str">
        <f t="shared" si="12"/>
        <v/>
      </c>
      <c r="BL191" s="16" t="e">
        <f>IF(Wedstrijden!#REF!="x","AA","")</f>
        <v>#REF!</v>
      </c>
      <c r="BM191" s="16" t="e">
        <f>IF(Wedstrijden!#REF!="x","A","")</f>
        <v>#REF!</v>
      </c>
      <c r="BN191" s="16" t="str">
        <f>IF(Wedstrijden!U185="x","B1","")</f>
        <v/>
      </c>
      <c r="BO191" s="16" t="e">
        <f>IF(Wedstrijden!#REF!="x","BB","")</f>
        <v>#REF!</v>
      </c>
      <c r="BP191" s="16" t="str">
        <f>IF(Wedstrijden!W185="x","B","")</f>
        <v/>
      </c>
      <c r="BQ191" s="16" t="str">
        <f>IF(Wedstrijden!X185="x","L1","")</f>
        <v/>
      </c>
      <c r="BR191" s="16" t="str">
        <f>IF(Wedstrijden!Y185="x","L2","")</f>
        <v/>
      </c>
      <c r="BS191" s="16" t="str">
        <f>IF(Wedstrijden!Z185="x","M1","")</f>
        <v/>
      </c>
      <c r="BT191" s="16" t="str">
        <f>IF(Wedstrijden!AA185="x","M2","")</f>
        <v/>
      </c>
      <c r="BU191" s="16" t="str">
        <f>IF(Wedstrijden!AB185="x","Z1","")</f>
        <v/>
      </c>
      <c r="BV191" s="16" t="str">
        <f>IF(Wedstrijden!AC185="x","Z2","")</f>
        <v/>
      </c>
      <c r="BW191" s="16">
        <f>IF(COUNTA(Wedstrijden!L185:T185)&lt;&gt;0,1,"")</f>
        <v>1</v>
      </c>
      <c r="BX191" s="16">
        <f t="shared" si="13"/>
        <v>1</v>
      </c>
      <c r="BY191" s="16" t="str">
        <f>IF(Wedstrijden!L185="x","BB","")</f>
        <v/>
      </c>
      <c r="BZ191" s="16" t="str">
        <f>IF(Wedstrijden!M185="x","B","")</f>
        <v/>
      </c>
      <c r="CA191" s="16" t="str">
        <f>IF(Wedstrijden!N185="x","L1","")</f>
        <v/>
      </c>
      <c r="CB191" s="16" t="str">
        <f>IF(Wedstrijden!O185="x","L2","")</f>
        <v/>
      </c>
      <c r="CC191" s="16" t="str">
        <f>IF(Wedstrijden!P185="x","M1","")</f>
        <v>M1</v>
      </c>
      <c r="CD191" s="16" t="str">
        <f>IF(Wedstrijden!Q185="x","M2","")</f>
        <v>M2</v>
      </c>
      <c r="CE191" s="16" t="str">
        <f>IF(Wedstrijden!R185="x","Z1","")</f>
        <v>Z1</v>
      </c>
      <c r="CF191" s="16" t="str">
        <f>IF(Wedstrijden!S185="x","Z2","")</f>
        <v>Z2</v>
      </c>
      <c r="CG191" s="16" t="str">
        <f>IF(Wedstrijden!T185="x","ZZL","")</f>
        <v>ZZL</v>
      </c>
      <c r="CL191" s="16" t="str">
        <f>IF(COUNTA(Wedstrijden!AR185:BB185)&lt;&gt;0,2,"")</f>
        <v/>
      </c>
      <c r="CM191" s="16" t="str">
        <f t="shared" si="14"/>
        <v/>
      </c>
      <c r="CN191" s="16" t="str">
        <f>IF(Wedstrijden!AR185="x","AA","")</f>
        <v/>
      </c>
      <c r="CO191" s="16" t="str">
        <f>IF(Wedstrijden!AS185="x","A","")</f>
        <v/>
      </c>
      <c r="CP191" s="16" t="str">
        <f>IF(Wedstrijden!AT185="x","BB","")</f>
        <v/>
      </c>
      <c r="CQ191" s="16" t="str">
        <f>IF(Wedstrijden!AU185="x","B","")</f>
        <v/>
      </c>
      <c r="CR191" s="16" t="str">
        <f>IF(Wedstrijden!AV185="x","L","")</f>
        <v/>
      </c>
      <c r="CS191" s="16" t="str">
        <f>IF(Wedstrijden!AW185="x","M","")</f>
        <v/>
      </c>
      <c r="CT191" s="16" t="str">
        <f>IF(Wedstrijden!AX185="x","Z","")</f>
        <v/>
      </c>
      <c r="CU191" s="16" t="str">
        <f>IF(Wedstrijden!BB185="x","ZZ","")</f>
        <v/>
      </c>
      <c r="CV191" s="16" t="str">
        <f>IF(COUNTA(Wedstrijden!AI185:AP185)&lt;&gt;0,2,"")</f>
        <v/>
      </c>
      <c r="CW191" s="16" t="str">
        <f t="shared" si="15"/>
        <v/>
      </c>
      <c r="CX191" s="16" t="str">
        <f>IF(Wedstrijden!AI185="x","BB","")</f>
        <v/>
      </c>
      <c r="CY191" s="16" t="str">
        <f>IF(Wedstrijden!AJ185="x","B","")</f>
        <v/>
      </c>
      <c r="CZ191" s="16" t="str">
        <f>IF(Wedstrijden!AK185="x","L","")</f>
        <v/>
      </c>
      <c r="DA191" s="16" t="str">
        <f>IF(Wedstrijden!AL185="x","M","")</f>
        <v/>
      </c>
      <c r="DB191" s="16" t="str">
        <f>IF(Wedstrijden!AM185="x","Z","")</f>
        <v/>
      </c>
      <c r="DC191" s="16" t="str">
        <f>IF(Wedstrijden!AN185="x","ZZ","")</f>
        <v/>
      </c>
      <c r="DD191" s="16" t="str">
        <f>IF(Wedstrijden!AP185="x","1.40","")</f>
        <v/>
      </c>
      <c r="DE191" s="16" t="str">
        <f>IF(COUNTA(Wedstrijden!BC185:BE185)&lt;&gt;0,6,"")</f>
        <v/>
      </c>
      <c r="DF191" s="16" t="str">
        <f t="shared" si="16"/>
        <v/>
      </c>
      <c r="DG191" s="16" t="str">
        <f>IF(Wedstrijden!BC185="x","L","")</f>
        <v/>
      </c>
      <c r="DH191" s="16" t="str">
        <f>IF(Wedstrijden!BD185="x","M","")</f>
        <v/>
      </c>
      <c r="DI191" s="16" t="str">
        <f>IF(Wedstrijden!BE185="x","Z","")</f>
        <v/>
      </c>
      <c r="DJ191" s="16" t="str">
        <f>IF(Wedstrijden!BF185="x","Z","")</f>
        <v/>
      </c>
      <c r="DK191" s="16" t="str">
        <f>IF(COUNTA(Wedstrijden!BG185:BI185)&lt;&gt;0,6,"")</f>
        <v/>
      </c>
      <c r="DL191" s="16" t="str">
        <f t="shared" si="17"/>
        <v/>
      </c>
      <c r="DM191" s="16" t="str">
        <f>IF(Wedstrijden!BG185="x","L","")</f>
        <v/>
      </c>
      <c r="DN191" s="16" t="str">
        <f>IF(Wedstrijden!BH185="x","M","")</f>
        <v/>
      </c>
      <c r="DO191" s="16" t="str">
        <f>IF(Wedstrijden!BI185="x","Z","")</f>
        <v/>
      </c>
      <c r="DP191" s="16" t="str">
        <f>IF(Wedstrijden!BJ185="x","Z","")</f>
        <v/>
      </c>
    </row>
    <row r="192" spans="1:120" ht="14.4" x14ac:dyDescent="0.3">
      <c r="A192" s="18" t="str">
        <f>Wedstrijden!A186</f>
        <v>13-7-2025</v>
      </c>
      <c r="B192" s="16" t="str">
        <f>IFERROR(VLOOKUP(Wedstrijden!#REF!,#REF!,2,FALSE),"")</f>
        <v/>
      </c>
      <c r="C192" s="16" t="str">
        <f>Wedstrijden!E186</f>
        <v>KNHS Kring De Drie Stromen</v>
      </c>
      <c r="D192" s="16" t="str">
        <f>IFERROR(VLOOKUP(Wedstrijden!#REF!,#REF!,2,FALSE),"")</f>
        <v/>
      </c>
      <c r="E192" s="16" t="str">
        <f>IFERROR(VLOOKUP(Wedstrijden!#REF!,#REF!,5,FALSE),"")</f>
        <v/>
      </c>
      <c r="F192" s="16" t="e">
        <f>IF(Wedstrijden!#REF!&lt;&gt;"",Wedstrijden!#REF!,"")</f>
        <v>#REF!</v>
      </c>
      <c r="G192" s="16" t="e">
        <f>IF(Wedstrijden!#REF!="Indoor",1,0)</f>
        <v>#REF!</v>
      </c>
      <c r="H192" s="16" t="e">
        <f>Wedstrijden!#REF!</f>
        <v>#REF!</v>
      </c>
      <c r="I192" s="16" t="e">
        <f>IF(Wedstrijden!#REF!="Nee",0,IF(Wedstrijden!#REF!="Ja",1,""))</f>
        <v>#REF!</v>
      </c>
      <c r="J192" s="16" t="e">
        <f>IF(Wedstrijden!#REF!&lt;&gt;"",Wedstrijden!#REF!,"")</f>
        <v>#REF!</v>
      </c>
      <c r="BJ192" s="16" t="str">
        <f>IF(COUNTA(Wedstrijden!U186:AC186)&lt;&gt;0,1,"")</f>
        <v/>
      </c>
      <c r="BK192" s="16" t="str">
        <f t="shared" si="12"/>
        <v/>
      </c>
      <c r="BL192" s="16" t="e">
        <f>IF(Wedstrijden!#REF!="x","AA","")</f>
        <v>#REF!</v>
      </c>
      <c r="BM192" s="16" t="e">
        <f>IF(Wedstrijden!#REF!="x","A","")</f>
        <v>#REF!</v>
      </c>
      <c r="BN192" s="16" t="str">
        <f>IF(Wedstrijden!U186="x","B1","")</f>
        <v/>
      </c>
      <c r="BO192" s="16" t="e">
        <f>IF(Wedstrijden!#REF!="x","BB","")</f>
        <v>#REF!</v>
      </c>
      <c r="BP192" s="16" t="str">
        <f>IF(Wedstrijden!W186="x","B","")</f>
        <v/>
      </c>
      <c r="BQ192" s="16" t="str">
        <f>IF(Wedstrijden!X186="x","L1","")</f>
        <v/>
      </c>
      <c r="BR192" s="16" t="str">
        <f>IF(Wedstrijden!Y186="x","L2","")</f>
        <v/>
      </c>
      <c r="BS192" s="16" t="str">
        <f>IF(Wedstrijden!Z186="x","M1","")</f>
        <v/>
      </c>
      <c r="BT192" s="16" t="str">
        <f>IF(Wedstrijden!AA186="x","M2","")</f>
        <v/>
      </c>
      <c r="BU192" s="16" t="str">
        <f>IF(Wedstrijden!AB186="x","Z1","")</f>
        <v/>
      </c>
      <c r="BV192" s="16" t="str">
        <f>IF(Wedstrijden!AC186="x","Z2","")</f>
        <v/>
      </c>
      <c r="BW192" s="16">
        <f>IF(COUNTA(Wedstrijden!L186:T186)&lt;&gt;0,1,"")</f>
        <v>1</v>
      </c>
      <c r="BX192" s="16">
        <f t="shared" si="13"/>
        <v>1</v>
      </c>
      <c r="BY192" s="16" t="str">
        <f>IF(Wedstrijden!L186="x","BB","")</f>
        <v>BB</v>
      </c>
      <c r="BZ192" s="16" t="str">
        <f>IF(Wedstrijden!M186="x","B","")</f>
        <v>B</v>
      </c>
      <c r="CA192" s="16" t="str">
        <f>IF(Wedstrijden!N186="x","L1","")</f>
        <v>L1</v>
      </c>
      <c r="CB192" s="16" t="str">
        <f>IF(Wedstrijden!O186="x","L2","")</f>
        <v>L2</v>
      </c>
      <c r="CC192" s="16" t="str">
        <f>IF(Wedstrijden!P186="x","M1","")</f>
        <v>M1</v>
      </c>
      <c r="CD192" s="16" t="str">
        <f>IF(Wedstrijden!Q186="x","M2","")</f>
        <v>M2</v>
      </c>
      <c r="CE192" s="16" t="str">
        <f>IF(Wedstrijden!R186="x","Z1","")</f>
        <v/>
      </c>
      <c r="CF192" s="16" t="str">
        <f>IF(Wedstrijden!S186="x","Z2","")</f>
        <v/>
      </c>
      <c r="CG192" s="16" t="str">
        <f>IF(Wedstrijden!T186="x","ZZL","")</f>
        <v/>
      </c>
      <c r="CL192" s="16" t="str">
        <f>IF(COUNTA(Wedstrijden!AR186:BB186)&lt;&gt;0,2,"")</f>
        <v/>
      </c>
      <c r="CM192" s="16" t="str">
        <f t="shared" si="14"/>
        <v/>
      </c>
      <c r="CN192" s="16" t="str">
        <f>IF(Wedstrijden!AR186="x","AA","")</f>
        <v/>
      </c>
      <c r="CO192" s="16" t="str">
        <f>IF(Wedstrijden!AS186="x","A","")</f>
        <v/>
      </c>
      <c r="CP192" s="16" t="str">
        <f>IF(Wedstrijden!AT186="x","BB","")</f>
        <v/>
      </c>
      <c r="CQ192" s="16" t="str">
        <f>IF(Wedstrijden!AU186="x","B","")</f>
        <v/>
      </c>
      <c r="CR192" s="16" t="str">
        <f>IF(Wedstrijden!AV186="x","L","")</f>
        <v/>
      </c>
      <c r="CS192" s="16" t="str">
        <f>IF(Wedstrijden!AW186="x","M","")</f>
        <v/>
      </c>
      <c r="CT192" s="16" t="str">
        <f>IF(Wedstrijden!AX186="x","Z","")</f>
        <v/>
      </c>
      <c r="CU192" s="16" t="str">
        <f>IF(Wedstrijden!BB186="x","ZZ","")</f>
        <v/>
      </c>
      <c r="CV192" s="16" t="str">
        <f>IF(COUNTA(Wedstrijden!AI186:AP186)&lt;&gt;0,2,"")</f>
        <v/>
      </c>
      <c r="CW192" s="16" t="str">
        <f t="shared" si="15"/>
        <v/>
      </c>
      <c r="CX192" s="16" t="str">
        <f>IF(Wedstrijden!AI186="x","BB","")</f>
        <v/>
      </c>
      <c r="CY192" s="16" t="str">
        <f>IF(Wedstrijden!AJ186="x","B","")</f>
        <v/>
      </c>
      <c r="CZ192" s="16" t="str">
        <f>IF(Wedstrijden!AK186="x","L","")</f>
        <v/>
      </c>
      <c r="DA192" s="16" t="str">
        <f>IF(Wedstrijden!AL186="x","M","")</f>
        <v/>
      </c>
      <c r="DB192" s="16" t="str">
        <f>IF(Wedstrijden!AM186="x","Z","")</f>
        <v/>
      </c>
      <c r="DC192" s="16" t="str">
        <f>IF(Wedstrijden!AN186="x","ZZ","")</f>
        <v/>
      </c>
      <c r="DD192" s="16" t="str">
        <f>IF(Wedstrijden!AP186="x","1.40","")</f>
        <v/>
      </c>
      <c r="DE192" s="16" t="str">
        <f>IF(COUNTA(Wedstrijden!BC186:BE186)&lt;&gt;0,6,"")</f>
        <v/>
      </c>
      <c r="DF192" s="16" t="str">
        <f t="shared" si="16"/>
        <v/>
      </c>
      <c r="DG192" s="16" t="str">
        <f>IF(Wedstrijden!BC186="x","L","")</f>
        <v/>
      </c>
      <c r="DH192" s="16" t="str">
        <f>IF(Wedstrijden!BD186="x","M","")</f>
        <v/>
      </c>
      <c r="DI192" s="16" t="str">
        <f>IF(Wedstrijden!BE186="x","Z","")</f>
        <v/>
      </c>
      <c r="DJ192" s="16" t="str">
        <f>IF(Wedstrijden!BF186="x","Z","")</f>
        <v/>
      </c>
      <c r="DK192" s="16" t="str">
        <f>IF(COUNTA(Wedstrijden!BG186:BI186)&lt;&gt;0,6,"")</f>
        <v/>
      </c>
      <c r="DL192" s="16" t="str">
        <f t="shared" si="17"/>
        <v/>
      </c>
      <c r="DM192" s="16" t="str">
        <f>IF(Wedstrijden!BG186="x","L","")</f>
        <v/>
      </c>
      <c r="DN192" s="16" t="str">
        <f>IF(Wedstrijden!BH186="x","M","")</f>
        <v/>
      </c>
      <c r="DO192" s="16" t="str">
        <f>IF(Wedstrijden!BI186="x","Z","")</f>
        <v/>
      </c>
      <c r="DP192" s="16" t="str">
        <f>IF(Wedstrijden!BJ186="x","Z","")</f>
        <v/>
      </c>
    </row>
    <row r="193" spans="1:120" ht="14.4" x14ac:dyDescent="0.3">
      <c r="A193" s="18" t="str">
        <f>Wedstrijden!A187</f>
        <v>13-7-2025</v>
      </c>
      <c r="B193" s="16" t="str">
        <f>IFERROR(VLOOKUP(Wedstrijden!#REF!,#REF!,2,FALSE),"")</f>
        <v/>
      </c>
      <c r="C193" s="16" t="str">
        <f>Wedstrijden!E187</f>
        <v>KNHS Kring Tusken Waad En Klif</v>
      </c>
      <c r="D193" s="16" t="str">
        <f>IFERROR(VLOOKUP(Wedstrijden!#REF!,#REF!,2,FALSE),"")</f>
        <v/>
      </c>
      <c r="E193" s="16" t="str">
        <f>IFERROR(VLOOKUP(Wedstrijden!#REF!,#REF!,5,FALSE),"")</f>
        <v/>
      </c>
      <c r="F193" s="16" t="e">
        <f>IF(Wedstrijden!#REF!&lt;&gt;"",Wedstrijden!#REF!,"")</f>
        <v>#REF!</v>
      </c>
      <c r="G193" s="16" t="e">
        <f>IF(Wedstrijden!#REF!="Indoor",1,0)</f>
        <v>#REF!</v>
      </c>
      <c r="H193" s="16" t="e">
        <f>Wedstrijden!#REF!</f>
        <v>#REF!</v>
      </c>
      <c r="I193" s="16" t="e">
        <f>IF(Wedstrijden!#REF!="Nee",0,IF(Wedstrijden!#REF!="Ja",1,""))</f>
        <v>#REF!</v>
      </c>
      <c r="J193" s="16" t="e">
        <f>IF(Wedstrijden!#REF!&lt;&gt;"",Wedstrijden!#REF!,"")</f>
        <v>#REF!</v>
      </c>
      <c r="BJ193" s="16" t="str">
        <f>IF(COUNTA(Wedstrijden!U187:AC187)&lt;&gt;0,1,"")</f>
        <v/>
      </c>
      <c r="BK193" s="16" t="str">
        <f t="shared" si="12"/>
        <v/>
      </c>
      <c r="BL193" s="16" t="e">
        <f>IF(Wedstrijden!#REF!="x","AA","")</f>
        <v>#REF!</v>
      </c>
      <c r="BM193" s="16" t="e">
        <f>IF(Wedstrijden!#REF!="x","A","")</f>
        <v>#REF!</v>
      </c>
      <c r="BN193" s="16" t="str">
        <f>IF(Wedstrijden!U187="x","B1","")</f>
        <v/>
      </c>
      <c r="BO193" s="16" t="e">
        <f>IF(Wedstrijden!#REF!="x","BB","")</f>
        <v>#REF!</v>
      </c>
      <c r="BP193" s="16" t="str">
        <f>IF(Wedstrijden!W187="x","B","")</f>
        <v/>
      </c>
      <c r="BQ193" s="16" t="str">
        <f>IF(Wedstrijden!X187="x","L1","")</f>
        <v/>
      </c>
      <c r="BR193" s="16" t="str">
        <f>IF(Wedstrijden!Y187="x","L2","")</f>
        <v/>
      </c>
      <c r="BS193" s="16" t="str">
        <f>IF(Wedstrijden!Z187="x","M1","")</f>
        <v/>
      </c>
      <c r="BT193" s="16" t="str">
        <f>IF(Wedstrijden!AA187="x","M2","")</f>
        <v/>
      </c>
      <c r="BU193" s="16" t="str">
        <f>IF(Wedstrijden!AB187="x","Z1","")</f>
        <v/>
      </c>
      <c r="BV193" s="16" t="str">
        <f>IF(Wedstrijden!AC187="x","Z2","")</f>
        <v/>
      </c>
      <c r="BW193" s="16">
        <f>IF(COUNTA(Wedstrijden!L187:T187)&lt;&gt;0,1,"")</f>
        <v>1</v>
      </c>
      <c r="BX193" s="16">
        <f t="shared" si="13"/>
        <v>1</v>
      </c>
      <c r="BY193" s="16" t="str">
        <f>IF(Wedstrijden!L187="x","BB","")</f>
        <v/>
      </c>
      <c r="BZ193" s="16" t="str">
        <f>IF(Wedstrijden!M187="x","B","")</f>
        <v>B</v>
      </c>
      <c r="CA193" s="16" t="str">
        <f>IF(Wedstrijden!N187="x","L1","")</f>
        <v>L1</v>
      </c>
      <c r="CB193" s="16" t="str">
        <f>IF(Wedstrijden!O187="x","L2","")</f>
        <v>L2</v>
      </c>
      <c r="CC193" s="16" t="str">
        <f>IF(Wedstrijden!P187="x","M1","")</f>
        <v>M1</v>
      </c>
      <c r="CD193" s="16" t="str">
        <f>IF(Wedstrijden!Q187="x","M2","")</f>
        <v>M2</v>
      </c>
      <c r="CE193" s="16" t="str">
        <f>IF(Wedstrijden!R187="x","Z1","")</f>
        <v>Z1</v>
      </c>
      <c r="CF193" s="16" t="str">
        <f>IF(Wedstrijden!S187="x","Z2","")</f>
        <v>Z2</v>
      </c>
      <c r="CG193" s="16" t="str">
        <f>IF(Wedstrijden!T187="x","ZZL","")</f>
        <v>ZZL</v>
      </c>
      <c r="CL193" s="16" t="str">
        <f>IF(COUNTA(Wedstrijden!AR187:BB187)&lt;&gt;0,2,"")</f>
        <v/>
      </c>
      <c r="CM193" s="16" t="str">
        <f t="shared" si="14"/>
        <v/>
      </c>
      <c r="CN193" s="16" t="str">
        <f>IF(Wedstrijden!AR187="x","AA","")</f>
        <v/>
      </c>
      <c r="CO193" s="16" t="str">
        <f>IF(Wedstrijden!AS187="x","A","")</f>
        <v/>
      </c>
      <c r="CP193" s="16" t="str">
        <f>IF(Wedstrijden!AT187="x","BB","")</f>
        <v/>
      </c>
      <c r="CQ193" s="16" t="str">
        <f>IF(Wedstrijden!AU187="x","B","")</f>
        <v/>
      </c>
      <c r="CR193" s="16" t="str">
        <f>IF(Wedstrijden!AV187="x","L","")</f>
        <v/>
      </c>
      <c r="CS193" s="16" t="str">
        <f>IF(Wedstrijden!AW187="x","M","")</f>
        <v/>
      </c>
      <c r="CT193" s="16" t="str">
        <f>IF(Wedstrijden!AX187="x","Z","")</f>
        <v/>
      </c>
      <c r="CU193" s="16" t="str">
        <f>IF(Wedstrijden!BB187="x","ZZ","")</f>
        <v/>
      </c>
      <c r="CV193" s="16" t="str">
        <f>IF(COUNTA(Wedstrijden!AI187:AP187)&lt;&gt;0,2,"")</f>
        <v/>
      </c>
      <c r="CW193" s="16" t="str">
        <f t="shared" si="15"/>
        <v/>
      </c>
      <c r="CX193" s="16" t="str">
        <f>IF(Wedstrijden!AI187="x","BB","")</f>
        <v/>
      </c>
      <c r="CY193" s="16" t="str">
        <f>IF(Wedstrijden!AJ187="x","B","")</f>
        <v/>
      </c>
      <c r="CZ193" s="16" t="str">
        <f>IF(Wedstrijden!AK187="x","L","")</f>
        <v/>
      </c>
      <c r="DA193" s="16" t="str">
        <f>IF(Wedstrijden!AL187="x","M","")</f>
        <v/>
      </c>
      <c r="DB193" s="16" t="str">
        <f>IF(Wedstrijden!AM187="x","Z","")</f>
        <v/>
      </c>
      <c r="DC193" s="16" t="str">
        <f>IF(Wedstrijden!AN187="x","ZZ","")</f>
        <v/>
      </c>
      <c r="DD193" s="16" t="str">
        <f>IF(Wedstrijden!AP187="x","1.40","")</f>
        <v/>
      </c>
      <c r="DE193" s="16" t="str">
        <f>IF(COUNTA(Wedstrijden!BC187:BE187)&lt;&gt;0,6,"")</f>
        <v/>
      </c>
      <c r="DF193" s="16" t="str">
        <f t="shared" si="16"/>
        <v/>
      </c>
      <c r="DG193" s="16" t="str">
        <f>IF(Wedstrijden!BC187="x","L","")</f>
        <v/>
      </c>
      <c r="DH193" s="16" t="str">
        <f>IF(Wedstrijden!BD187="x","M","")</f>
        <v/>
      </c>
      <c r="DI193" s="16" t="str">
        <f>IF(Wedstrijden!BE187="x","Z","")</f>
        <v/>
      </c>
      <c r="DJ193" s="16" t="str">
        <f>IF(Wedstrijden!BF187="x","Z","")</f>
        <v/>
      </c>
      <c r="DK193" s="16" t="str">
        <f>IF(COUNTA(Wedstrijden!BG187:BI187)&lt;&gt;0,6,"")</f>
        <v/>
      </c>
      <c r="DL193" s="16" t="str">
        <f t="shared" si="17"/>
        <v/>
      </c>
      <c r="DM193" s="16" t="str">
        <f>IF(Wedstrijden!BG187="x","L","")</f>
        <v/>
      </c>
      <c r="DN193" s="16" t="str">
        <f>IF(Wedstrijden!BH187="x","M","")</f>
        <v/>
      </c>
      <c r="DO193" s="16" t="str">
        <f>IF(Wedstrijden!BI187="x","Z","")</f>
        <v/>
      </c>
      <c r="DP193" s="16" t="str">
        <f>IF(Wedstrijden!BJ187="x","Z","")</f>
        <v/>
      </c>
    </row>
    <row r="194" spans="1:120" ht="14.4" x14ac:dyDescent="0.3">
      <c r="A194" s="18" t="str">
        <f>Wedstrijden!A188</f>
        <v>13-7-2025</v>
      </c>
      <c r="B194" s="16" t="str">
        <f>IFERROR(VLOOKUP(Wedstrijden!#REF!,#REF!,2,FALSE),"")</f>
        <v/>
      </c>
      <c r="C194" s="16" t="str">
        <f>Wedstrijden!E188</f>
        <v>KNHS Kring Noord Oost Friesland</v>
      </c>
      <c r="D194" s="16" t="str">
        <f>IFERROR(VLOOKUP(Wedstrijden!#REF!,#REF!,2,FALSE),"")</f>
        <v/>
      </c>
      <c r="E194" s="16" t="str">
        <f>IFERROR(VLOOKUP(Wedstrijden!#REF!,#REF!,5,FALSE),"")</f>
        <v/>
      </c>
      <c r="F194" s="16" t="e">
        <f>IF(Wedstrijden!#REF!&lt;&gt;"",Wedstrijden!#REF!,"")</f>
        <v>#REF!</v>
      </c>
      <c r="G194" s="16" t="e">
        <f>IF(Wedstrijden!#REF!="Indoor",1,0)</f>
        <v>#REF!</v>
      </c>
      <c r="H194" s="16" t="e">
        <f>Wedstrijden!#REF!</f>
        <v>#REF!</v>
      </c>
      <c r="I194" s="16" t="e">
        <f>IF(Wedstrijden!#REF!="Nee",0,IF(Wedstrijden!#REF!="Ja",1,""))</f>
        <v>#REF!</v>
      </c>
      <c r="J194" s="16" t="e">
        <f>IF(Wedstrijden!#REF!&lt;&gt;"",Wedstrijden!#REF!,"")</f>
        <v>#REF!</v>
      </c>
      <c r="BJ194" s="16">
        <f>IF(COUNTA(Wedstrijden!U188:AC188)&lt;&gt;0,1,"")</f>
        <v>1</v>
      </c>
      <c r="BK194" s="16">
        <f t="shared" si="12"/>
        <v>2</v>
      </c>
      <c r="BL194" s="16" t="e">
        <f>IF(Wedstrijden!#REF!="x","AA","")</f>
        <v>#REF!</v>
      </c>
      <c r="BM194" s="16" t="e">
        <f>IF(Wedstrijden!#REF!="x","A","")</f>
        <v>#REF!</v>
      </c>
      <c r="BN194" s="16" t="str">
        <f>IF(Wedstrijden!U188="x","B1","")</f>
        <v/>
      </c>
      <c r="BO194" s="16" t="e">
        <f>IF(Wedstrijden!#REF!="x","BB","")</f>
        <v>#REF!</v>
      </c>
      <c r="BP194" s="16" t="str">
        <f>IF(Wedstrijden!W188="x","B","")</f>
        <v/>
      </c>
      <c r="BQ194" s="16" t="str">
        <f>IF(Wedstrijden!X188="x","L1","")</f>
        <v/>
      </c>
      <c r="BR194" s="16" t="str">
        <f>IF(Wedstrijden!Y188="x","L2","")</f>
        <v/>
      </c>
      <c r="BS194" s="16" t="str">
        <f>IF(Wedstrijden!Z188="x","M1","")</f>
        <v>M1</v>
      </c>
      <c r="BT194" s="16" t="str">
        <f>IF(Wedstrijden!AA188="x","M2","")</f>
        <v>M2</v>
      </c>
      <c r="BU194" s="16" t="str">
        <f>IF(Wedstrijden!AB188="x","Z1","")</f>
        <v/>
      </c>
      <c r="BV194" s="16" t="str">
        <f>IF(Wedstrijden!AC188="x","Z2","")</f>
        <v/>
      </c>
      <c r="BW194" s="16">
        <f>IF(COUNTA(Wedstrijden!L188:T188)&lt;&gt;0,1,"")</f>
        <v>1</v>
      </c>
      <c r="BX194" s="16">
        <f t="shared" si="13"/>
        <v>1</v>
      </c>
      <c r="BY194" s="16" t="str">
        <f>IF(Wedstrijden!L188="x","BB","")</f>
        <v/>
      </c>
      <c r="BZ194" s="16" t="str">
        <f>IF(Wedstrijden!M188="x","B","")</f>
        <v>B</v>
      </c>
      <c r="CA194" s="16" t="str">
        <f>IF(Wedstrijden!N188="x","L1","")</f>
        <v>L1</v>
      </c>
      <c r="CB194" s="16" t="str">
        <f>IF(Wedstrijden!O188="x","L2","")</f>
        <v>L2</v>
      </c>
      <c r="CC194" s="16" t="str">
        <f>IF(Wedstrijden!P188="x","M1","")</f>
        <v>M1</v>
      </c>
      <c r="CD194" s="16" t="str">
        <f>IF(Wedstrijden!Q188="x","M2","")</f>
        <v>M2</v>
      </c>
      <c r="CE194" s="16" t="str">
        <f>IF(Wedstrijden!R188="x","Z1","")</f>
        <v/>
      </c>
      <c r="CF194" s="16" t="str">
        <f>IF(Wedstrijden!S188="x","Z2","")</f>
        <v/>
      </c>
      <c r="CG194" s="16" t="str">
        <f>IF(Wedstrijden!T188="x","ZZL","")</f>
        <v/>
      </c>
      <c r="CL194" s="16" t="str">
        <f>IF(COUNTA(Wedstrijden!AR188:BB188)&lt;&gt;0,2,"")</f>
        <v/>
      </c>
      <c r="CM194" s="16" t="str">
        <f t="shared" si="14"/>
        <v/>
      </c>
      <c r="CN194" s="16" t="str">
        <f>IF(Wedstrijden!AR188="x","AA","")</f>
        <v/>
      </c>
      <c r="CO194" s="16" t="str">
        <f>IF(Wedstrijden!AS188="x","A","")</f>
        <v/>
      </c>
      <c r="CP194" s="16" t="str">
        <f>IF(Wedstrijden!AT188="x","BB","")</f>
        <v/>
      </c>
      <c r="CQ194" s="16" t="str">
        <f>IF(Wedstrijden!AU188="x","B","")</f>
        <v/>
      </c>
      <c r="CR194" s="16" t="str">
        <f>IF(Wedstrijden!AV188="x","L","")</f>
        <v/>
      </c>
      <c r="CS194" s="16" t="str">
        <f>IF(Wedstrijden!AW188="x","M","")</f>
        <v/>
      </c>
      <c r="CT194" s="16" t="str">
        <f>IF(Wedstrijden!AX188="x","Z","")</f>
        <v/>
      </c>
      <c r="CU194" s="16" t="str">
        <f>IF(Wedstrijden!BB188="x","ZZ","")</f>
        <v/>
      </c>
      <c r="CV194" s="16" t="str">
        <f>IF(COUNTA(Wedstrijden!AI188:AP188)&lt;&gt;0,2,"")</f>
        <v/>
      </c>
      <c r="CW194" s="16" t="str">
        <f t="shared" si="15"/>
        <v/>
      </c>
      <c r="CX194" s="16" t="str">
        <f>IF(Wedstrijden!AI188="x","BB","")</f>
        <v/>
      </c>
      <c r="CY194" s="16" t="str">
        <f>IF(Wedstrijden!AJ188="x","B","")</f>
        <v/>
      </c>
      <c r="CZ194" s="16" t="str">
        <f>IF(Wedstrijden!AK188="x","L","")</f>
        <v/>
      </c>
      <c r="DA194" s="16" t="str">
        <f>IF(Wedstrijden!AL188="x","M","")</f>
        <v/>
      </c>
      <c r="DB194" s="16" t="str">
        <f>IF(Wedstrijden!AM188="x","Z","")</f>
        <v/>
      </c>
      <c r="DC194" s="16" t="str">
        <f>IF(Wedstrijden!AN188="x","ZZ","")</f>
        <v/>
      </c>
      <c r="DD194" s="16" t="str">
        <f>IF(Wedstrijden!AP188="x","1.40","")</f>
        <v/>
      </c>
      <c r="DE194" s="16" t="str">
        <f>IF(COUNTA(Wedstrijden!BC188:BE188)&lt;&gt;0,6,"")</f>
        <v/>
      </c>
      <c r="DF194" s="16" t="str">
        <f t="shared" si="16"/>
        <v/>
      </c>
      <c r="DG194" s="16" t="str">
        <f>IF(Wedstrijden!BC188="x","L","")</f>
        <v/>
      </c>
      <c r="DH194" s="16" t="str">
        <f>IF(Wedstrijden!BD188="x","M","")</f>
        <v/>
      </c>
      <c r="DI194" s="16" t="str">
        <f>IF(Wedstrijden!BE188="x","Z","")</f>
        <v/>
      </c>
      <c r="DJ194" s="16" t="str">
        <f>IF(Wedstrijden!BF188="x","Z","")</f>
        <v/>
      </c>
      <c r="DK194" s="16" t="str">
        <f>IF(COUNTA(Wedstrijden!BG188:BI188)&lt;&gt;0,6,"")</f>
        <v/>
      </c>
      <c r="DL194" s="16" t="str">
        <f t="shared" si="17"/>
        <v/>
      </c>
      <c r="DM194" s="16" t="str">
        <f>IF(Wedstrijden!BG188="x","L","")</f>
        <v/>
      </c>
      <c r="DN194" s="16" t="str">
        <f>IF(Wedstrijden!BH188="x","M","")</f>
        <v/>
      </c>
      <c r="DO194" s="16" t="str">
        <f>IF(Wedstrijden!BI188="x","Z","")</f>
        <v/>
      </c>
      <c r="DP194" s="16" t="str">
        <f>IF(Wedstrijden!BJ188="x","Z","")</f>
        <v/>
      </c>
    </row>
    <row r="195" spans="1:120" ht="14.4" x14ac:dyDescent="0.3">
      <c r="A195" s="18" t="str">
        <f>Wedstrijden!A189</f>
        <v>15-7-2025</v>
      </c>
      <c r="B195" s="16" t="str">
        <f>IFERROR(VLOOKUP(Wedstrijden!#REF!,#REF!,2,FALSE),"")</f>
        <v/>
      </c>
      <c r="C195" s="16" t="str">
        <f>Wedstrijden!E189</f>
        <v>KNHS Kring De Drie Stromen</v>
      </c>
      <c r="D195" s="16" t="str">
        <f>IFERROR(VLOOKUP(Wedstrijden!#REF!,#REF!,2,FALSE),"")</f>
        <v/>
      </c>
      <c r="E195" s="16" t="str">
        <f>IFERROR(VLOOKUP(Wedstrijden!#REF!,#REF!,5,FALSE),"")</f>
        <v/>
      </c>
      <c r="F195" s="16" t="e">
        <f>IF(Wedstrijden!#REF!&lt;&gt;"",Wedstrijden!#REF!,"")</f>
        <v>#REF!</v>
      </c>
      <c r="G195" s="16" t="e">
        <f>IF(Wedstrijden!#REF!="Indoor",1,0)</f>
        <v>#REF!</v>
      </c>
      <c r="H195" s="16" t="e">
        <f>Wedstrijden!#REF!</f>
        <v>#REF!</v>
      </c>
      <c r="I195" s="16" t="e">
        <f>IF(Wedstrijden!#REF!="Nee",0,IF(Wedstrijden!#REF!="Ja",1,""))</f>
        <v>#REF!</v>
      </c>
      <c r="J195" s="16" t="e">
        <f>IF(Wedstrijden!#REF!&lt;&gt;"",Wedstrijden!#REF!,"")</f>
        <v>#REF!</v>
      </c>
      <c r="BJ195" s="16">
        <f>IF(COUNTA(Wedstrijden!U189:AC189)&lt;&gt;0,1,"")</f>
        <v>1</v>
      </c>
      <c r="BK195" s="16">
        <f t="shared" ref="BK195:BK258" si="18">IF(COUNTBLANK(BJ195) = 1,"",2)</f>
        <v>2</v>
      </c>
      <c r="BL195" s="16" t="e">
        <f>IF(Wedstrijden!#REF!="x","AA","")</f>
        <v>#REF!</v>
      </c>
      <c r="BM195" s="16" t="e">
        <f>IF(Wedstrijden!#REF!="x","A","")</f>
        <v>#REF!</v>
      </c>
      <c r="BN195" s="16" t="str">
        <f>IF(Wedstrijden!U189="x","B1","")</f>
        <v/>
      </c>
      <c r="BO195" s="16" t="e">
        <f>IF(Wedstrijden!#REF!="x","BB","")</f>
        <v>#REF!</v>
      </c>
      <c r="BP195" s="16" t="str">
        <f>IF(Wedstrijden!W189="x","B","")</f>
        <v/>
      </c>
      <c r="BQ195" s="16" t="str">
        <f>IF(Wedstrijden!X189="x","L1","")</f>
        <v>L1</v>
      </c>
      <c r="BR195" s="16" t="str">
        <f>IF(Wedstrijden!Y189="x","L2","")</f>
        <v>L2</v>
      </c>
      <c r="BS195" s="16" t="str">
        <f>IF(Wedstrijden!Z189="x","M1","")</f>
        <v>M1</v>
      </c>
      <c r="BT195" s="16" t="str">
        <f>IF(Wedstrijden!AA189="x","M2","")</f>
        <v>M2</v>
      </c>
      <c r="BU195" s="16" t="str">
        <f>IF(Wedstrijden!AB189="x","Z1","")</f>
        <v/>
      </c>
      <c r="BV195" s="16" t="str">
        <f>IF(Wedstrijden!AC189="x","Z2","")</f>
        <v/>
      </c>
      <c r="BW195" s="16">
        <f>IF(COUNTA(Wedstrijden!L189:T189)&lt;&gt;0,1,"")</f>
        <v>1</v>
      </c>
      <c r="BX195" s="16">
        <f t="shared" ref="BX195:BX258" si="19">IF(COUNTBLANK(BW195) = 1,"",1)</f>
        <v>1</v>
      </c>
      <c r="BY195" s="16" t="str">
        <f>IF(Wedstrijden!L189="x","BB","")</f>
        <v/>
      </c>
      <c r="BZ195" s="16" t="str">
        <f>IF(Wedstrijden!M189="x","B","")</f>
        <v/>
      </c>
      <c r="CA195" s="16" t="str">
        <f>IF(Wedstrijden!N189="x","L1","")</f>
        <v>L1</v>
      </c>
      <c r="CB195" s="16" t="str">
        <f>IF(Wedstrijden!O189="x","L2","")</f>
        <v>L2</v>
      </c>
      <c r="CC195" s="16" t="str">
        <f>IF(Wedstrijden!P189="x","M1","")</f>
        <v>M1</v>
      </c>
      <c r="CD195" s="16" t="str">
        <f>IF(Wedstrijden!Q189="x","M2","")</f>
        <v>M2</v>
      </c>
      <c r="CE195" s="16" t="str">
        <f>IF(Wedstrijden!R189="x","Z1","")</f>
        <v/>
      </c>
      <c r="CF195" s="16" t="str">
        <f>IF(Wedstrijden!S189="x","Z2","")</f>
        <v/>
      </c>
      <c r="CG195" s="16" t="str">
        <f>IF(Wedstrijden!T189="x","ZZL","")</f>
        <v/>
      </c>
      <c r="CL195" s="16" t="str">
        <f>IF(COUNTA(Wedstrijden!AR189:BB189)&lt;&gt;0,2,"")</f>
        <v/>
      </c>
      <c r="CM195" s="16" t="str">
        <f t="shared" ref="CM195:CM258" si="20">IF(COUNTBLANK(CL195) = 1,"",2)</f>
        <v/>
      </c>
      <c r="CN195" s="16" t="str">
        <f>IF(Wedstrijden!AR189="x","AA","")</f>
        <v/>
      </c>
      <c r="CO195" s="16" t="str">
        <f>IF(Wedstrijden!AS189="x","A","")</f>
        <v/>
      </c>
      <c r="CP195" s="16" t="str">
        <f>IF(Wedstrijden!AT189="x","BB","")</f>
        <v/>
      </c>
      <c r="CQ195" s="16" t="str">
        <f>IF(Wedstrijden!AU189="x","B","")</f>
        <v/>
      </c>
      <c r="CR195" s="16" t="str">
        <f>IF(Wedstrijden!AV189="x","L","")</f>
        <v/>
      </c>
      <c r="CS195" s="16" t="str">
        <f>IF(Wedstrijden!AW189="x","M","")</f>
        <v/>
      </c>
      <c r="CT195" s="16" t="str">
        <f>IF(Wedstrijden!AX189="x","Z","")</f>
        <v/>
      </c>
      <c r="CU195" s="16" t="str">
        <f>IF(Wedstrijden!BB189="x","ZZ","")</f>
        <v/>
      </c>
      <c r="CV195" s="16" t="str">
        <f>IF(COUNTA(Wedstrijden!AI189:AP189)&lt;&gt;0,2,"")</f>
        <v/>
      </c>
      <c r="CW195" s="16" t="str">
        <f t="shared" ref="CW195:CW258" si="21">IF(COUNTBLANK(CV195) = 1,"",1)</f>
        <v/>
      </c>
      <c r="CX195" s="16" t="str">
        <f>IF(Wedstrijden!AI189="x","BB","")</f>
        <v/>
      </c>
      <c r="CY195" s="16" t="str">
        <f>IF(Wedstrijden!AJ189="x","B","")</f>
        <v/>
      </c>
      <c r="CZ195" s="16" t="str">
        <f>IF(Wedstrijden!AK189="x","L","")</f>
        <v/>
      </c>
      <c r="DA195" s="16" t="str">
        <f>IF(Wedstrijden!AL189="x","M","")</f>
        <v/>
      </c>
      <c r="DB195" s="16" t="str">
        <f>IF(Wedstrijden!AM189="x","Z","")</f>
        <v/>
      </c>
      <c r="DC195" s="16" t="str">
        <f>IF(Wedstrijden!AN189="x","ZZ","")</f>
        <v/>
      </c>
      <c r="DD195" s="16" t="str">
        <f>IF(Wedstrijden!AP189="x","1.40","")</f>
        <v/>
      </c>
      <c r="DE195" s="16" t="str">
        <f>IF(COUNTA(Wedstrijden!BC189:BE189)&lt;&gt;0,6,"")</f>
        <v/>
      </c>
      <c r="DF195" s="16" t="str">
        <f t="shared" ref="DF195:DF258" si="22">IF(COUNTBLANK(DE195) = 1,"",2)</f>
        <v/>
      </c>
      <c r="DG195" s="16" t="str">
        <f>IF(Wedstrijden!BC189="x","L","")</f>
        <v/>
      </c>
      <c r="DH195" s="16" t="str">
        <f>IF(Wedstrijden!BD189="x","M","")</f>
        <v/>
      </c>
      <c r="DI195" s="16" t="str">
        <f>IF(Wedstrijden!BE189="x","Z","")</f>
        <v/>
      </c>
      <c r="DJ195" s="16" t="str">
        <f>IF(Wedstrijden!BF189="x","Z","")</f>
        <v/>
      </c>
      <c r="DK195" s="16" t="str">
        <f>IF(COUNTA(Wedstrijden!BG189:BI189)&lt;&gt;0,6,"")</f>
        <v/>
      </c>
      <c r="DL195" s="16" t="str">
        <f t="shared" ref="DL195:DL258" si="23">IF(COUNTBLANK(DK195) = 1,"",1)</f>
        <v/>
      </c>
      <c r="DM195" s="16" t="str">
        <f>IF(Wedstrijden!BG189="x","L","")</f>
        <v/>
      </c>
      <c r="DN195" s="16" t="str">
        <f>IF(Wedstrijden!BH189="x","M","")</f>
        <v/>
      </c>
      <c r="DO195" s="16" t="str">
        <f>IF(Wedstrijden!BI189="x","Z","")</f>
        <v/>
      </c>
      <c r="DP195" s="16" t="str">
        <f>IF(Wedstrijden!BJ189="x","Z","")</f>
        <v/>
      </c>
    </row>
    <row r="196" spans="1:120" ht="14.4" x14ac:dyDescent="0.3">
      <c r="A196" s="18" t="str">
        <f>Wedstrijden!A190</f>
        <v>15-7-2025</v>
      </c>
      <c r="B196" s="16" t="str">
        <f>IFERROR(VLOOKUP(Wedstrijden!#REF!,#REF!,2,FALSE),"")</f>
        <v/>
      </c>
      <c r="C196" s="16" t="str">
        <f>Wedstrijden!E190</f>
        <v>KNHS Kring Tusken Waad En Klif</v>
      </c>
      <c r="D196" s="16" t="str">
        <f>IFERROR(VLOOKUP(Wedstrijden!#REF!,#REF!,2,FALSE),"")</f>
        <v/>
      </c>
      <c r="E196" s="16" t="str">
        <f>IFERROR(VLOOKUP(Wedstrijden!#REF!,#REF!,5,FALSE),"")</f>
        <v/>
      </c>
      <c r="F196" s="16" t="e">
        <f>IF(Wedstrijden!#REF!&lt;&gt;"",Wedstrijden!#REF!,"")</f>
        <v>#REF!</v>
      </c>
      <c r="G196" s="16" t="e">
        <f>IF(Wedstrijden!#REF!="Indoor",1,0)</f>
        <v>#REF!</v>
      </c>
      <c r="H196" s="16" t="e">
        <f>Wedstrijden!#REF!</f>
        <v>#REF!</v>
      </c>
      <c r="I196" s="16" t="e">
        <f>IF(Wedstrijden!#REF!="Nee",0,IF(Wedstrijden!#REF!="Ja",1,""))</f>
        <v>#REF!</v>
      </c>
      <c r="J196" s="16" t="e">
        <f>IF(Wedstrijden!#REF!&lt;&gt;"",Wedstrijden!#REF!,"")</f>
        <v>#REF!</v>
      </c>
      <c r="BJ196" s="16" t="str">
        <f>IF(COUNTA(Wedstrijden!U190:AC190)&lt;&gt;0,1,"")</f>
        <v/>
      </c>
      <c r="BK196" s="16" t="str">
        <f t="shared" si="18"/>
        <v/>
      </c>
      <c r="BL196" s="16" t="e">
        <f>IF(Wedstrijden!#REF!="x","AA","")</f>
        <v>#REF!</v>
      </c>
      <c r="BM196" s="16" t="e">
        <f>IF(Wedstrijden!#REF!="x","A","")</f>
        <v>#REF!</v>
      </c>
      <c r="BN196" s="16" t="str">
        <f>IF(Wedstrijden!U190="x","B1","")</f>
        <v/>
      </c>
      <c r="BO196" s="16" t="e">
        <f>IF(Wedstrijden!#REF!="x","BB","")</f>
        <v>#REF!</v>
      </c>
      <c r="BP196" s="16" t="str">
        <f>IF(Wedstrijden!W190="x","B","")</f>
        <v/>
      </c>
      <c r="BQ196" s="16" t="str">
        <f>IF(Wedstrijden!X190="x","L1","")</f>
        <v/>
      </c>
      <c r="BR196" s="16" t="str">
        <f>IF(Wedstrijden!Y190="x","L2","")</f>
        <v/>
      </c>
      <c r="BS196" s="16" t="str">
        <f>IF(Wedstrijden!Z190="x","M1","")</f>
        <v/>
      </c>
      <c r="BT196" s="16" t="str">
        <f>IF(Wedstrijden!AA190="x","M2","")</f>
        <v/>
      </c>
      <c r="BU196" s="16" t="str">
        <f>IF(Wedstrijden!AB190="x","Z1","")</f>
        <v/>
      </c>
      <c r="BV196" s="16" t="str">
        <f>IF(Wedstrijden!AC190="x","Z2","")</f>
        <v/>
      </c>
      <c r="BW196" s="16">
        <f>IF(COUNTA(Wedstrijden!L190:T190)&lt;&gt;0,1,"")</f>
        <v>1</v>
      </c>
      <c r="BX196" s="16">
        <f t="shared" si="19"/>
        <v>1</v>
      </c>
      <c r="BY196" s="16" t="str">
        <f>IF(Wedstrijden!L190="x","BB","")</f>
        <v/>
      </c>
      <c r="BZ196" s="16" t="str">
        <f>IF(Wedstrijden!M190="x","B","")</f>
        <v/>
      </c>
      <c r="CA196" s="16" t="str">
        <f>IF(Wedstrijden!N190="x","L1","")</f>
        <v/>
      </c>
      <c r="CB196" s="16" t="str">
        <f>IF(Wedstrijden!O190="x","L2","")</f>
        <v/>
      </c>
      <c r="CC196" s="16" t="str">
        <f>IF(Wedstrijden!P190="x","M1","")</f>
        <v>M1</v>
      </c>
      <c r="CD196" s="16" t="str">
        <f>IF(Wedstrijden!Q190="x","M2","")</f>
        <v>M2</v>
      </c>
      <c r="CE196" s="16" t="str">
        <f>IF(Wedstrijden!R190="x","Z1","")</f>
        <v/>
      </c>
      <c r="CF196" s="16" t="str">
        <f>IF(Wedstrijden!S190="x","Z2","")</f>
        <v/>
      </c>
      <c r="CG196" s="16" t="str">
        <f>IF(Wedstrijden!T190="x","ZZL","")</f>
        <v/>
      </c>
      <c r="CL196" s="16" t="str">
        <f>IF(COUNTA(Wedstrijden!AR190:BB190)&lt;&gt;0,2,"")</f>
        <v/>
      </c>
      <c r="CM196" s="16" t="str">
        <f t="shared" si="20"/>
        <v/>
      </c>
      <c r="CN196" s="16" t="str">
        <f>IF(Wedstrijden!AR190="x","AA","")</f>
        <v/>
      </c>
      <c r="CO196" s="16" t="str">
        <f>IF(Wedstrijden!AS190="x","A","")</f>
        <v/>
      </c>
      <c r="CP196" s="16" t="str">
        <f>IF(Wedstrijden!AT190="x","BB","")</f>
        <v/>
      </c>
      <c r="CQ196" s="16" t="str">
        <f>IF(Wedstrijden!AU190="x","B","")</f>
        <v/>
      </c>
      <c r="CR196" s="16" t="str">
        <f>IF(Wedstrijden!AV190="x","L","")</f>
        <v/>
      </c>
      <c r="CS196" s="16" t="str">
        <f>IF(Wedstrijden!AW190="x","M","")</f>
        <v/>
      </c>
      <c r="CT196" s="16" t="str">
        <f>IF(Wedstrijden!AX190="x","Z","")</f>
        <v/>
      </c>
      <c r="CU196" s="16" t="str">
        <f>IF(Wedstrijden!BB190="x","ZZ","")</f>
        <v/>
      </c>
      <c r="CV196" s="16" t="str">
        <f>IF(COUNTA(Wedstrijden!AI190:AP190)&lt;&gt;0,2,"")</f>
        <v/>
      </c>
      <c r="CW196" s="16" t="str">
        <f t="shared" si="21"/>
        <v/>
      </c>
      <c r="CX196" s="16" t="str">
        <f>IF(Wedstrijden!AI190="x","BB","")</f>
        <v/>
      </c>
      <c r="CY196" s="16" t="str">
        <f>IF(Wedstrijden!AJ190="x","B","")</f>
        <v/>
      </c>
      <c r="CZ196" s="16" t="str">
        <f>IF(Wedstrijden!AK190="x","L","")</f>
        <v/>
      </c>
      <c r="DA196" s="16" t="str">
        <f>IF(Wedstrijden!AL190="x","M","")</f>
        <v/>
      </c>
      <c r="DB196" s="16" t="str">
        <f>IF(Wedstrijden!AM190="x","Z","")</f>
        <v/>
      </c>
      <c r="DC196" s="16" t="str">
        <f>IF(Wedstrijden!AN190="x","ZZ","")</f>
        <v/>
      </c>
      <c r="DD196" s="16" t="str">
        <f>IF(Wedstrijden!AP190="x","1.40","")</f>
        <v/>
      </c>
      <c r="DE196" s="16" t="str">
        <f>IF(COUNTA(Wedstrijden!BC190:BE190)&lt;&gt;0,6,"")</f>
        <v/>
      </c>
      <c r="DF196" s="16" t="str">
        <f t="shared" si="22"/>
        <v/>
      </c>
      <c r="DG196" s="16" t="str">
        <f>IF(Wedstrijden!BC190="x","L","")</f>
        <v/>
      </c>
      <c r="DH196" s="16" t="str">
        <f>IF(Wedstrijden!BD190="x","M","")</f>
        <v/>
      </c>
      <c r="DI196" s="16" t="str">
        <f>IF(Wedstrijden!BE190="x","Z","")</f>
        <v/>
      </c>
      <c r="DJ196" s="16" t="str">
        <f>IF(Wedstrijden!BF190="x","Z","")</f>
        <v/>
      </c>
      <c r="DK196" s="16" t="str">
        <f>IF(COUNTA(Wedstrijden!BG190:BI190)&lt;&gt;0,6,"")</f>
        <v/>
      </c>
      <c r="DL196" s="16" t="str">
        <f t="shared" si="23"/>
        <v/>
      </c>
      <c r="DM196" s="16" t="str">
        <f>IF(Wedstrijden!BG190="x","L","")</f>
        <v/>
      </c>
      <c r="DN196" s="16" t="str">
        <f>IF(Wedstrijden!BH190="x","M","")</f>
        <v/>
      </c>
      <c r="DO196" s="16" t="str">
        <f>IF(Wedstrijden!BI190="x","Z","")</f>
        <v/>
      </c>
      <c r="DP196" s="16" t="str">
        <f>IF(Wedstrijden!BJ190="x","Z","")</f>
        <v/>
      </c>
    </row>
    <row r="197" spans="1:120" ht="14.4" x14ac:dyDescent="0.3">
      <c r="A197" s="18" t="str">
        <f>Wedstrijden!A191</f>
        <v>16-7-2025</v>
      </c>
      <c r="B197" s="16" t="str">
        <f>IFERROR(VLOOKUP(Wedstrijden!#REF!,#REF!,2,FALSE),"")</f>
        <v/>
      </c>
      <c r="C197" s="16" t="str">
        <f>Wedstrijden!E191</f>
        <v>KNHS Kring De Drie Stromen</v>
      </c>
      <c r="D197" s="16" t="str">
        <f>IFERROR(VLOOKUP(Wedstrijden!#REF!,#REF!,2,FALSE),"")</f>
        <v/>
      </c>
      <c r="E197" s="16" t="str">
        <f>IFERROR(VLOOKUP(Wedstrijden!#REF!,#REF!,5,FALSE),"")</f>
        <v/>
      </c>
      <c r="F197" s="16" t="e">
        <f>IF(Wedstrijden!#REF!&lt;&gt;"",Wedstrijden!#REF!,"")</f>
        <v>#REF!</v>
      </c>
      <c r="G197" s="16" t="e">
        <f>IF(Wedstrijden!#REF!="Indoor",1,0)</f>
        <v>#REF!</v>
      </c>
      <c r="H197" s="16" t="e">
        <f>Wedstrijden!#REF!</f>
        <v>#REF!</v>
      </c>
      <c r="I197" s="16" t="e">
        <f>IF(Wedstrijden!#REF!="Nee",0,IF(Wedstrijden!#REF!="Ja",1,""))</f>
        <v>#REF!</v>
      </c>
      <c r="J197" s="16" t="e">
        <f>IF(Wedstrijden!#REF!&lt;&gt;"",Wedstrijden!#REF!,"")</f>
        <v>#REF!</v>
      </c>
      <c r="BJ197" s="16" t="str">
        <f>IF(COUNTA(Wedstrijden!U191:AC191)&lt;&gt;0,1,"")</f>
        <v/>
      </c>
      <c r="BK197" s="16" t="str">
        <f t="shared" si="18"/>
        <v/>
      </c>
      <c r="BL197" s="16" t="e">
        <f>IF(Wedstrijden!#REF!="x","AA","")</f>
        <v>#REF!</v>
      </c>
      <c r="BM197" s="16" t="e">
        <f>IF(Wedstrijden!#REF!="x","A","")</f>
        <v>#REF!</v>
      </c>
      <c r="BN197" s="16" t="str">
        <f>IF(Wedstrijden!U191="x","B1","")</f>
        <v/>
      </c>
      <c r="BO197" s="16" t="e">
        <f>IF(Wedstrijden!#REF!="x","BB","")</f>
        <v>#REF!</v>
      </c>
      <c r="BP197" s="16" t="str">
        <f>IF(Wedstrijden!W191="x","B","")</f>
        <v/>
      </c>
      <c r="BQ197" s="16" t="str">
        <f>IF(Wedstrijden!X191="x","L1","")</f>
        <v/>
      </c>
      <c r="BR197" s="16" t="str">
        <f>IF(Wedstrijden!Y191="x","L2","")</f>
        <v/>
      </c>
      <c r="BS197" s="16" t="str">
        <f>IF(Wedstrijden!Z191="x","M1","")</f>
        <v/>
      </c>
      <c r="BT197" s="16" t="str">
        <f>IF(Wedstrijden!AA191="x","M2","")</f>
        <v/>
      </c>
      <c r="BU197" s="16" t="str">
        <f>IF(Wedstrijden!AB191="x","Z1","")</f>
        <v/>
      </c>
      <c r="BV197" s="16" t="str">
        <f>IF(Wedstrijden!AC191="x","Z2","")</f>
        <v/>
      </c>
      <c r="BW197" s="16">
        <f>IF(COUNTA(Wedstrijden!L191:T191)&lt;&gt;0,1,"")</f>
        <v>1</v>
      </c>
      <c r="BX197" s="16">
        <f t="shared" si="19"/>
        <v>1</v>
      </c>
      <c r="BY197" s="16" t="str">
        <f>IF(Wedstrijden!L191="x","BB","")</f>
        <v/>
      </c>
      <c r="BZ197" s="16" t="str">
        <f>IF(Wedstrijden!M191="x","B","")</f>
        <v>B</v>
      </c>
      <c r="CA197" s="16" t="str">
        <f>IF(Wedstrijden!N191="x","L1","")</f>
        <v>L1</v>
      </c>
      <c r="CB197" s="16" t="str">
        <f>IF(Wedstrijden!O191="x","L2","")</f>
        <v>L2</v>
      </c>
      <c r="CC197" s="16" t="str">
        <f>IF(Wedstrijden!P191="x","M1","")</f>
        <v/>
      </c>
      <c r="CD197" s="16" t="str">
        <f>IF(Wedstrijden!Q191="x","M2","")</f>
        <v/>
      </c>
      <c r="CE197" s="16" t="str">
        <f>IF(Wedstrijden!R191="x","Z1","")</f>
        <v/>
      </c>
      <c r="CF197" s="16" t="str">
        <f>IF(Wedstrijden!S191="x","Z2","")</f>
        <v/>
      </c>
      <c r="CG197" s="16" t="str">
        <f>IF(Wedstrijden!T191="x","ZZL","")</f>
        <v/>
      </c>
      <c r="CL197" s="16" t="str">
        <f>IF(COUNTA(Wedstrijden!AR191:BB191)&lt;&gt;0,2,"")</f>
        <v/>
      </c>
      <c r="CM197" s="16" t="str">
        <f t="shared" si="20"/>
        <v/>
      </c>
      <c r="CN197" s="16" t="str">
        <f>IF(Wedstrijden!AR191="x","AA","")</f>
        <v/>
      </c>
      <c r="CO197" s="16" t="str">
        <f>IF(Wedstrijden!AS191="x","A","")</f>
        <v/>
      </c>
      <c r="CP197" s="16" t="str">
        <f>IF(Wedstrijden!AT191="x","BB","")</f>
        <v/>
      </c>
      <c r="CQ197" s="16" t="str">
        <f>IF(Wedstrijden!AU191="x","B","")</f>
        <v/>
      </c>
      <c r="CR197" s="16" t="str">
        <f>IF(Wedstrijden!AV191="x","L","")</f>
        <v/>
      </c>
      <c r="CS197" s="16" t="str">
        <f>IF(Wedstrijden!AW191="x","M","")</f>
        <v/>
      </c>
      <c r="CT197" s="16" t="str">
        <f>IF(Wedstrijden!AX191="x","Z","")</f>
        <v/>
      </c>
      <c r="CU197" s="16" t="str">
        <f>IF(Wedstrijden!BB191="x","ZZ","")</f>
        <v/>
      </c>
      <c r="CV197" s="16" t="str">
        <f>IF(COUNTA(Wedstrijden!AI191:AP191)&lt;&gt;0,2,"")</f>
        <v/>
      </c>
      <c r="CW197" s="16" t="str">
        <f t="shared" si="21"/>
        <v/>
      </c>
      <c r="CX197" s="16" t="str">
        <f>IF(Wedstrijden!AI191="x","BB","")</f>
        <v/>
      </c>
      <c r="CY197" s="16" t="str">
        <f>IF(Wedstrijden!AJ191="x","B","")</f>
        <v/>
      </c>
      <c r="CZ197" s="16" t="str">
        <f>IF(Wedstrijden!AK191="x","L","")</f>
        <v/>
      </c>
      <c r="DA197" s="16" t="str">
        <f>IF(Wedstrijden!AL191="x","M","")</f>
        <v/>
      </c>
      <c r="DB197" s="16" t="str">
        <f>IF(Wedstrijden!AM191="x","Z","")</f>
        <v/>
      </c>
      <c r="DC197" s="16" t="str">
        <f>IF(Wedstrijden!AN191="x","ZZ","")</f>
        <v/>
      </c>
      <c r="DD197" s="16" t="str">
        <f>IF(Wedstrijden!AP191="x","1.40","")</f>
        <v/>
      </c>
      <c r="DE197" s="16" t="str">
        <f>IF(COUNTA(Wedstrijden!BC191:BE191)&lt;&gt;0,6,"")</f>
        <v/>
      </c>
      <c r="DF197" s="16" t="str">
        <f t="shared" si="22"/>
        <v/>
      </c>
      <c r="DG197" s="16" t="str">
        <f>IF(Wedstrijden!BC191="x","L","")</f>
        <v/>
      </c>
      <c r="DH197" s="16" t="str">
        <f>IF(Wedstrijden!BD191="x","M","")</f>
        <v/>
      </c>
      <c r="DI197" s="16" t="str">
        <f>IF(Wedstrijden!BE191="x","Z","")</f>
        <v/>
      </c>
      <c r="DJ197" s="16" t="str">
        <f>IF(Wedstrijden!BF191="x","Z","")</f>
        <v/>
      </c>
      <c r="DK197" s="16" t="str">
        <f>IF(COUNTA(Wedstrijden!BG191:BI191)&lt;&gt;0,6,"")</f>
        <v/>
      </c>
      <c r="DL197" s="16" t="str">
        <f t="shared" si="23"/>
        <v/>
      </c>
      <c r="DM197" s="16" t="str">
        <f>IF(Wedstrijden!BG191="x","L","")</f>
        <v/>
      </c>
      <c r="DN197" s="16" t="str">
        <f>IF(Wedstrijden!BH191="x","M","")</f>
        <v/>
      </c>
      <c r="DO197" s="16" t="str">
        <f>IF(Wedstrijden!BI191="x","Z","")</f>
        <v/>
      </c>
      <c r="DP197" s="16" t="str">
        <f>IF(Wedstrijden!BJ191="x","Z","")</f>
        <v/>
      </c>
    </row>
    <row r="198" spans="1:120" ht="14.4" x14ac:dyDescent="0.3">
      <c r="A198" s="18" t="str">
        <f>Wedstrijden!A192</f>
        <v>16-7-2025</v>
      </c>
      <c r="B198" s="16" t="str">
        <f>IFERROR(VLOOKUP(Wedstrijden!#REF!,#REF!,2,FALSE),"")</f>
        <v/>
      </c>
      <c r="C198" s="16" t="str">
        <f>Wedstrijden!E192</f>
        <v>KNHS Kring Tusken Waad En Klif</v>
      </c>
      <c r="D198" s="16" t="str">
        <f>IFERROR(VLOOKUP(Wedstrijden!#REF!,#REF!,2,FALSE),"")</f>
        <v/>
      </c>
      <c r="E198" s="16" t="str">
        <f>IFERROR(VLOOKUP(Wedstrijden!#REF!,#REF!,5,FALSE),"")</f>
        <v/>
      </c>
      <c r="F198" s="16" t="e">
        <f>IF(Wedstrijden!#REF!&lt;&gt;"",Wedstrijden!#REF!,"")</f>
        <v>#REF!</v>
      </c>
      <c r="G198" s="16" t="e">
        <f>IF(Wedstrijden!#REF!="Indoor",1,0)</f>
        <v>#REF!</v>
      </c>
      <c r="H198" s="16" t="e">
        <f>Wedstrijden!#REF!</f>
        <v>#REF!</v>
      </c>
      <c r="I198" s="16" t="e">
        <f>IF(Wedstrijden!#REF!="Nee",0,IF(Wedstrijden!#REF!="Ja",1,""))</f>
        <v>#REF!</v>
      </c>
      <c r="J198" s="16" t="e">
        <f>IF(Wedstrijden!#REF!&lt;&gt;"",Wedstrijden!#REF!,"")</f>
        <v>#REF!</v>
      </c>
      <c r="BJ198" s="16">
        <f>IF(COUNTA(Wedstrijden!U192:AC192)&lt;&gt;0,1,"")</f>
        <v>1</v>
      </c>
      <c r="BK198" s="16">
        <f t="shared" si="18"/>
        <v>2</v>
      </c>
      <c r="BL198" s="16" t="e">
        <f>IF(Wedstrijden!#REF!="x","AA","")</f>
        <v>#REF!</v>
      </c>
      <c r="BM198" s="16" t="e">
        <f>IF(Wedstrijden!#REF!="x","A","")</f>
        <v>#REF!</v>
      </c>
      <c r="BN198" s="16" t="str">
        <f>IF(Wedstrijden!U192="x","B1","")</f>
        <v/>
      </c>
      <c r="BO198" s="16" t="e">
        <f>IF(Wedstrijden!#REF!="x","BB","")</f>
        <v>#REF!</v>
      </c>
      <c r="BP198" s="16" t="str">
        <f>IF(Wedstrijden!W192="x","B","")</f>
        <v/>
      </c>
      <c r="BQ198" s="16" t="str">
        <f>IF(Wedstrijden!X192="x","L1","")</f>
        <v/>
      </c>
      <c r="BR198" s="16" t="str">
        <f>IF(Wedstrijden!Y192="x","L2","")</f>
        <v/>
      </c>
      <c r="BS198" s="16" t="str">
        <f>IF(Wedstrijden!Z192="x","M1","")</f>
        <v>M1</v>
      </c>
      <c r="BT198" s="16" t="str">
        <f>IF(Wedstrijden!AA192="x","M2","")</f>
        <v>M2</v>
      </c>
      <c r="BU198" s="16" t="str">
        <f>IF(Wedstrijden!AB192="x","Z1","")</f>
        <v>Z1</v>
      </c>
      <c r="BV198" s="16" t="str">
        <f>IF(Wedstrijden!AC192="x","Z2","")</f>
        <v>Z2</v>
      </c>
      <c r="BW198" s="16">
        <f>IF(COUNTA(Wedstrijden!L192:T192)&lt;&gt;0,1,"")</f>
        <v>1</v>
      </c>
      <c r="BX198" s="16">
        <f t="shared" si="19"/>
        <v>1</v>
      </c>
      <c r="BY198" s="16" t="str">
        <f>IF(Wedstrijden!L192="x","BB","")</f>
        <v/>
      </c>
      <c r="BZ198" s="16" t="str">
        <f>IF(Wedstrijden!M192="x","B","")</f>
        <v/>
      </c>
      <c r="CA198" s="16" t="str">
        <f>IF(Wedstrijden!N192="x","L1","")</f>
        <v/>
      </c>
      <c r="CB198" s="16" t="str">
        <f>IF(Wedstrijden!O192="x","L2","")</f>
        <v/>
      </c>
      <c r="CC198" s="16" t="str">
        <f>IF(Wedstrijden!P192="x","M1","")</f>
        <v>M1</v>
      </c>
      <c r="CD198" s="16" t="str">
        <f>IF(Wedstrijden!Q192="x","M2","")</f>
        <v>M2</v>
      </c>
      <c r="CE198" s="16" t="str">
        <f>IF(Wedstrijden!R192="x","Z1","")</f>
        <v>Z1</v>
      </c>
      <c r="CF198" s="16" t="str">
        <f>IF(Wedstrijden!S192="x","Z2","")</f>
        <v>Z2</v>
      </c>
      <c r="CG198" s="16" t="str">
        <f>IF(Wedstrijden!T192="x","ZZL","")</f>
        <v>ZZL</v>
      </c>
      <c r="CL198" s="16" t="str">
        <f>IF(COUNTA(Wedstrijden!AR192:BB192)&lt;&gt;0,2,"")</f>
        <v/>
      </c>
      <c r="CM198" s="16" t="str">
        <f t="shared" si="20"/>
        <v/>
      </c>
      <c r="CN198" s="16" t="str">
        <f>IF(Wedstrijden!AR192="x","AA","")</f>
        <v/>
      </c>
      <c r="CO198" s="16" t="str">
        <f>IF(Wedstrijden!AS192="x","A","")</f>
        <v/>
      </c>
      <c r="CP198" s="16" t="str">
        <f>IF(Wedstrijden!AT192="x","BB","")</f>
        <v/>
      </c>
      <c r="CQ198" s="16" t="str">
        <f>IF(Wedstrijden!AU192="x","B","")</f>
        <v/>
      </c>
      <c r="CR198" s="16" t="str">
        <f>IF(Wedstrijden!AV192="x","L","")</f>
        <v/>
      </c>
      <c r="CS198" s="16" t="str">
        <f>IF(Wedstrijden!AW192="x","M","")</f>
        <v/>
      </c>
      <c r="CT198" s="16" t="str">
        <f>IF(Wedstrijden!AX192="x","Z","")</f>
        <v/>
      </c>
      <c r="CU198" s="16" t="str">
        <f>IF(Wedstrijden!BB192="x","ZZ","")</f>
        <v/>
      </c>
      <c r="CV198" s="16" t="str">
        <f>IF(COUNTA(Wedstrijden!AI192:AP192)&lt;&gt;0,2,"")</f>
        <v/>
      </c>
      <c r="CW198" s="16" t="str">
        <f t="shared" si="21"/>
        <v/>
      </c>
      <c r="CX198" s="16" t="str">
        <f>IF(Wedstrijden!AI192="x","BB","")</f>
        <v/>
      </c>
      <c r="CY198" s="16" t="str">
        <f>IF(Wedstrijden!AJ192="x","B","")</f>
        <v/>
      </c>
      <c r="CZ198" s="16" t="str">
        <f>IF(Wedstrijden!AK192="x","L","")</f>
        <v/>
      </c>
      <c r="DA198" s="16" t="str">
        <f>IF(Wedstrijden!AL192="x","M","")</f>
        <v/>
      </c>
      <c r="DB198" s="16" t="str">
        <f>IF(Wedstrijden!AM192="x","Z","")</f>
        <v/>
      </c>
      <c r="DC198" s="16" t="str">
        <f>IF(Wedstrijden!AN192="x","ZZ","")</f>
        <v/>
      </c>
      <c r="DD198" s="16" t="str">
        <f>IF(Wedstrijden!AP192="x","1.40","")</f>
        <v/>
      </c>
      <c r="DE198" s="16" t="str">
        <f>IF(COUNTA(Wedstrijden!BC192:BE192)&lt;&gt;0,6,"")</f>
        <v/>
      </c>
      <c r="DF198" s="16" t="str">
        <f t="shared" si="22"/>
        <v/>
      </c>
      <c r="DG198" s="16" t="str">
        <f>IF(Wedstrijden!BC192="x","L","")</f>
        <v/>
      </c>
      <c r="DH198" s="16" t="str">
        <f>IF(Wedstrijden!BD192="x","M","")</f>
        <v/>
      </c>
      <c r="DI198" s="16" t="str">
        <f>IF(Wedstrijden!BE192="x","Z","")</f>
        <v/>
      </c>
      <c r="DJ198" s="16" t="str">
        <f>IF(Wedstrijden!BF192="x","Z","")</f>
        <v/>
      </c>
      <c r="DK198" s="16" t="str">
        <f>IF(COUNTA(Wedstrijden!BG192:BI192)&lt;&gt;0,6,"")</f>
        <v/>
      </c>
      <c r="DL198" s="16" t="str">
        <f t="shared" si="23"/>
        <v/>
      </c>
      <c r="DM198" s="16" t="str">
        <f>IF(Wedstrijden!BG192="x","L","")</f>
        <v/>
      </c>
      <c r="DN198" s="16" t="str">
        <f>IF(Wedstrijden!BH192="x","M","")</f>
        <v/>
      </c>
      <c r="DO198" s="16" t="str">
        <f>IF(Wedstrijden!BI192="x","Z","")</f>
        <v/>
      </c>
      <c r="DP198" s="16" t="str">
        <f>IF(Wedstrijden!BJ192="x","Z","")</f>
        <v/>
      </c>
    </row>
    <row r="199" spans="1:120" ht="14.4" x14ac:dyDescent="0.3">
      <c r="A199" s="18" t="str">
        <f>Wedstrijden!A193</f>
        <v>17-7-2025</v>
      </c>
      <c r="B199" s="16" t="str">
        <f>IFERROR(VLOOKUP(Wedstrijden!#REF!,#REF!,2,FALSE),"")</f>
        <v/>
      </c>
      <c r="C199" s="16" t="str">
        <f>Wedstrijden!E193</f>
        <v>KNHS Kring De Drie Stromen</v>
      </c>
      <c r="D199" s="16" t="str">
        <f>IFERROR(VLOOKUP(Wedstrijden!#REF!,#REF!,2,FALSE),"")</f>
        <v/>
      </c>
      <c r="E199" s="16" t="str">
        <f>IFERROR(VLOOKUP(Wedstrijden!#REF!,#REF!,5,FALSE),"")</f>
        <v/>
      </c>
      <c r="F199" s="16" t="e">
        <f>IF(Wedstrijden!#REF!&lt;&gt;"",Wedstrijden!#REF!,"")</f>
        <v>#REF!</v>
      </c>
      <c r="G199" s="16" t="e">
        <f>IF(Wedstrijden!#REF!="Indoor",1,0)</f>
        <v>#REF!</v>
      </c>
      <c r="H199" s="16" t="e">
        <f>Wedstrijden!#REF!</f>
        <v>#REF!</v>
      </c>
      <c r="I199" s="16" t="e">
        <f>IF(Wedstrijden!#REF!="Nee",0,IF(Wedstrijden!#REF!="Ja",1,""))</f>
        <v>#REF!</v>
      </c>
      <c r="J199" s="16" t="e">
        <f>IF(Wedstrijden!#REF!&lt;&gt;"",Wedstrijden!#REF!,"")</f>
        <v>#REF!</v>
      </c>
      <c r="BJ199" s="16" t="str">
        <f>IF(COUNTA(Wedstrijden!U193:AC193)&lt;&gt;0,1,"")</f>
        <v/>
      </c>
      <c r="BK199" s="16" t="str">
        <f t="shared" si="18"/>
        <v/>
      </c>
      <c r="BL199" s="16" t="e">
        <f>IF(Wedstrijden!#REF!="x","AA","")</f>
        <v>#REF!</v>
      </c>
      <c r="BM199" s="16" t="e">
        <f>IF(Wedstrijden!#REF!="x","A","")</f>
        <v>#REF!</v>
      </c>
      <c r="BN199" s="16" t="str">
        <f>IF(Wedstrijden!U193="x","B1","")</f>
        <v/>
      </c>
      <c r="BO199" s="16" t="e">
        <f>IF(Wedstrijden!#REF!="x","BB","")</f>
        <v>#REF!</v>
      </c>
      <c r="BP199" s="16" t="str">
        <f>IF(Wedstrijden!W193="x","B","")</f>
        <v/>
      </c>
      <c r="BQ199" s="16" t="str">
        <f>IF(Wedstrijden!X193="x","L1","")</f>
        <v/>
      </c>
      <c r="BR199" s="16" t="str">
        <f>IF(Wedstrijden!Y193="x","L2","")</f>
        <v/>
      </c>
      <c r="BS199" s="16" t="str">
        <f>IF(Wedstrijden!Z193="x","M1","")</f>
        <v/>
      </c>
      <c r="BT199" s="16" t="str">
        <f>IF(Wedstrijden!AA193="x","M2","")</f>
        <v/>
      </c>
      <c r="BU199" s="16" t="str">
        <f>IF(Wedstrijden!AB193="x","Z1","")</f>
        <v/>
      </c>
      <c r="BV199" s="16" t="str">
        <f>IF(Wedstrijden!AC193="x","Z2","")</f>
        <v/>
      </c>
      <c r="BW199" s="16">
        <f>IF(COUNTA(Wedstrijden!L193:T193)&lt;&gt;0,1,"")</f>
        <v>1</v>
      </c>
      <c r="BX199" s="16">
        <f t="shared" si="19"/>
        <v>1</v>
      </c>
      <c r="BY199" s="16" t="str">
        <f>IF(Wedstrijden!L193="x","BB","")</f>
        <v/>
      </c>
      <c r="BZ199" s="16" t="str">
        <f>IF(Wedstrijden!M193="x","B","")</f>
        <v>B</v>
      </c>
      <c r="CA199" s="16" t="str">
        <f>IF(Wedstrijden!N193="x","L1","")</f>
        <v/>
      </c>
      <c r="CB199" s="16" t="str">
        <f>IF(Wedstrijden!O193="x","L2","")</f>
        <v/>
      </c>
      <c r="CC199" s="16" t="str">
        <f>IF(Wedstrijden!P193="x","M1","")</f>
        <v>M1</v>
      </c>
      <c r="CD199" s="16" t="str">
        <f>IF(Wedstrijden!Q193="x","M2","")</f>
        <v>M2</v>
      </c>
      <c r="CE199" s="16" t="str">
        <f>IF(Wedstrijden!R193="x","Z1","")</f>
        <v/>
      </c>
      <c r="CF199" s="16" t="str">
        <f>IF(Wedstrijden!S193="x","Z2","")</f>
        <v/>
      </c>
      <c r="CG199" s="16" t="str">
        <f>IF(Wedstrijden!T193="x","ZZL","")</f>
        <v/>
      </c>
      <c r="CL199" s="16" t="str">
        <f>IF(COUNTA(Wedstrijden!AR193:BB193)&lt;&gt;0,2,"")</f>
        <v/>
      </c>
      <c r="CM199" s="16" t="str">
        <f t="shared" si="20"/>
        <v/>
      </c>
      <c r="CN199" s="16" t="str">
        <f>IF(Wedstrijden!AR193="x","AA","")</f>
        <v/>
      </c>
      <c r="CO199" s="16" t="str">
        <f>IF(Wedstrijden!AS193="x","A","")</f>
        <v/>
      </c>
      <c r="CP199" s="16" t="str">
        <f>IF(Wedstrijden!AT193="x","BB","")</f>
        <v/>
      </c>
      <c r="CQ199" s="16" t="str">
        <f>IF(Wedstrijden!AU193="x","B","")</f>
        <v/>
      </c>
      <c r="CR199" s="16" t="str">
        <f>IF(Wedstrijden!AV193="x","L","")</f>
        <v/>
      </c>
      <c r="CS199" s="16" t="str">
        <f>IF(Wedstrijden!AW193="x","M","")</f>
        <v/>
      </c>
      <c r="CT199" s="16" t="str">
        <f>IF(Wedstrijden!AX193="x","Z","")</f>
        <v/>
      </c>
      <c r="CU199" s="16" t="str">
        <f>IF(Wedstrijden!BB193="x","ZZ","")</f>
        <v/>
      </c>
      <c r="CV199" s="16" t="str">
        <f>IF(COUNTA(Wedstrijden!AI193:AP193)&lt;&gt;0,2,"")</f>
        <v/>
      </c>
      <c r="CW199" s="16" t="str">
        <f t="shared" si="21"/>
        <v/>
      </c>
      <c r="CX199" s="16" t="str">
        <f>IF(Wedstrijden!AI193="x","BB","")</f>
        <v/>
      </c>
      <c r="CY199" s="16" t="str">
        <f>IF(Wedstrijden!AJ193="x","B","")</f>
        <v/>
      </c>
      <c r="CZ199" s="16" t="str">
        <f>IF(Wedstrijden!AK193="x","L","")</f>
        <v/>
      </c>
      <c r="DA199" s="16" t="str">
        <f>IF(Wedstrijden!AL193="x","M","")</f>
        <v/>
      </c>
      <c r="DB199" s="16" t="str">
        <f>IF(Wedstrijden!AM193="x","Z","")</f>
        <v/>
      </c>
      <c r="DC199" s="16" t="str">
        <f>IF(Wedstrijden!AN193="x","ZZ","")</f>
        <v/>
      </c>
      <c r="DD199" s="16" t="str">
        <f>IF(Wedstrijden!AP193="x","1.40","")</f>
        <v/>
      </c>
      <c r="DE199" s="16" t="str">
        <f>IF(COUNTA(Wedstrijden!BC193:BE193)&lt;&gt;0,6,"")</f>
        <v/>
      </c>
      <c r="DF199" s="16" t="str">
        <f t="shared" si="22"/>
        <v/>
      </c>
      <c r="DG199" s="16" t="str">
        <f>IF(Wedstrijden!BC193="x","L","")</f>
        <v/>
      </c>
      <c r="DH199" s="16" t="str">
        <f>IF(Wedstrijden!BD193="x","M","")</f>
        <v/>
      </c>
      <c r="DI199" s="16" t="str">
        <f>IF(Wedstrijden!BE193="x","Z","")</f>
        <v/>
      </c>
      <c r="DJ199" s="16" t="str">
        <f>IF(Wedstrijden!BF193="x","Z","")</f>
        <v/>
      </c>
      <c r="DK199" s="16" t="str">
        <f>IF(COUNTA(Wedstrijden!BG193:BI193)&lt;&gt;0,6,"")</f>
        <v/>
      </c>
      <c r="DL199" s="16" t="str">
        <f t="shared" si="23"/>
        <v/>
      </c>
      <c r="DM199" s="16" t="str">
        <f>IF(Wedstrijden!BG193="x","L","")</f>
        <v/>
      </c>
      <c r="DN199" s="16" t="str">
        <f>IF(Wedstrijden!BH193="x","M","")</f>
        <v/>
      </c>
      <c r="DO199" s="16" t="str">
        <f>IF(Wedstrijden!BI193="x","Z","")</f>
        <v/>
      </c>
      <c r="DP199" s="16" t="str">
        <f>IF(Wedstrijden!BJ193="x","Z","")</f>
        <v/>
      </c>
    </row>
    <row r="200" spans="1:120" ht="14.4" x14ac:dyDescent="0.3">
      <c r="A200" s="18" t="str">
        <f>Wedstrijden!A194</f>
        <v>17-7-2025</v>
      </c>
      <c r="B200" s="16" t="str">
        <f>IFERROR(VLOOKUP(Wedstrijden!#REF!,#REF!,2,FALSE),"")</f>
        <v/>
      </c>
      <c r="C200" s="16" t="str">
        <f>Wedstrijden!E194</f>
        <v>Licenties Wedstrijdorganisaties Friesland Kring</v>
      </c>
      <c r="D200" s="16" t="str">
        <f>IFERROR(VLOOKUP(Wedstrijden!#REF!,#REF!,2,FALSE),"")</f>
        <v/>
      </c>
      <c r="E200" s="16" t="str">
        <f>IFERROR(VLOOKUP(Wedstrijden!#REF!,#REF!,5,FALSE),"")</f>
        <v/>
      </c>
      <c r="F200" s="16" t="e">
        <f>IF(Wedstrijden!#REF!&lt;&gt;"",Wedstrijden!#REF!,"")</f>
        <v>#REF!</v>
      </c>
      <c r="G200" s="16" t="e">
        <f>IF(Wedstrijden!#REF!="Indoor",1,0)</f>
        <v>#REF!</v>
      </c>
      <c r="H200" s="16" t="e">
        <f>Wedstrijden!#REF!</f>
        <v>#REF!</v>
      </c>
      <c r="I200" s="16" t="e">
        <f>IF(Wedstrijden!#REF!="Nee",0,IF(Wedstrijden!#REF!="Ja",1,""))</f>
        <v>#REF!</v>
      </c>
      <c r="J200" s="16" t="e">
        <f>IF(Wedstrijden!#REF!&lt;&gt;"",Wedstrijden!#REF!,"")</f>
        <v>#REF!</v>
      </c>
      <c r="BJ200" s="16" t="str">
        <f>IF(COUNTA(Wedstrijden!U194:AC194)&lt;&gt;0,1,"")</f>
        <v/>
      </c>
      <c r="BK200" s="16" t="str">
        <f t="shared" si="18"/>
        <v/>
      </c>
      <c r="BL200" s="16" t="e">
        <f>IF(Wedstrijden!#REF!="x","AA","")</f>
        <v>#REF!</v>
      </c>
      <c r="BM200" s="16" t="e">
        <f>IF(Wedstrijden!#REF!="x","A","")</f>
        <v>#REF!</v>
      </c>
      <c r="BN200" s="16" t="str">
        <f>IF(Wedstrijden!U194="x","B1","")</f>
        <v/>
      </c>
      <c r="BO200" s="16" t="e">
        <f>IF(Wedstrijden!#REF!="x","BB","")</f>
        <v>#REF!</v>
      </c>
      <c r="BP200" s="16" t="str">
        <f>IF(Wedstrijden!W194="x","B","")</f>
        <v/>
      </c>
      <c r="BQ200" s="16" t="str">
        <f>IF(Wedstrijden!X194="x","L1","")</f>
        <v/>
      </c>
      <c r="BR200" s="16" t="str">
        <f>IF(Wedstrijden!Y194="x","L2","")</f>
        <v/>
      </c>
      <c r="BS200" s="16" t="str">
        <f>IF(Wedstrijden!Z194="x","M1","")</f>
        <v/>
      </c>
      <c r="BT200" s="16" t="str">
        <f>IF(Wedstrijden!AA194="x","M2","")</f>
        <v/>
      </c>
      <c r="BU200" s="16" t="str">
        <f>IF(Wedstrijden!AB194="x","Z1","")</f>
        <v/>
      </c>
      <c r="BV200" s="16" t="str">
        <f>IF(Wedstrijden!AC194="x","Z2","")</f>
        <v/>
      </c>
      <c r="BW200" s="16">
        <f>IF(COUNTA(Wedstrijden!L194:T194)&lt;&gt;0,1,"")</f>
        <v>1</v>
      </c>
      <c r="BX200" s="16">
        <f t="shared" si="19"/>
        <v>1</v>
      </c>
      <c r="BY200" s="16" t="str">
        <f>IF(Wedstrijden!L194="x","BB","")</f>
        <v/>
      </c>
      <c r="BZ200" s="16" t="str">
        <f>IF(Wedstrijden!M194="x","B","")</f>
        <v>B</v>
      </c>
      <c r="CA200" s="16" t="str">
        <f>IF(Wedstrijden!N194="x","L1","")</f>
        <v>L1</v>
      </c>
      <c r="CB200" s="16" t="str">
        <f>IF(Wedstrijden!O194="x","L2","")</f>
        <v>L2</v>
      </c>
      <c r="CC200" s="16" t="str">
        <f>IF(Wedstrijden!P194="x","M1","")</f>
        <v>M1</v>
      </c>
      <c r="CD200" s="16" t="str">
        <f>IF(Wedstrijden!Q194="x","M2","")</f>
        <v>M2</v>
      </c>
      <c r="CE200" s="16" t="str">
        <f>IF(Wedstrijden!R194="x","Z1","")</f>
        <v>Z1</v>
      </c>
      <c r="CF200" s="16" t="str">
        <f>IF(Wedstrijden!S194="x","Z2","")</f>
        <v>Z2</v>
      </c>
      <c r="CG200" s="16" t="str">
        <f>IF(Wedstrijden!T194="x","ZZL","")</f>
        <v>ZZL</v>
      </c>
      <c r="CL200" s="16" t="str">
        <f>IF(COUNTA(Wedstrijden!AR194:BB194)&lt;&gt;0,2,"")</f>
        <v/>
      </c>
      <c r="CM200" s="16" t="str">
        <f t="shared" si="20"/>
        <v/>
      </c>
      <c r="CN200" s="16" t="str">
        <f>IF(Wedstrijden!AR194="x","AA","")</f>
        <v/>
      </c>
      <c r="CO200" s="16" t="str">
        <f>IF(Wedstrijden!AS194="x","A","")</f>
        <v/>
      </c>
      <c r="CP200" s="16" t="str">
        <f>IF(Wedstrijden!AT194="x","BB","")</f>
        <v/>
      </c>
      <c r="CQ200" s="16" t="str">
        <f>IF(Wedstrijden!AU194="x","B","")</f>
        <v/>
      </c>
      <c r="CR200" s="16" t="str">
        <f>IF(Wedstrijden!AV194="x","L","")</f>
        <v/>
      </c>
      <c r="CS200" s="16" t="str">
        <f>IF(Wedstrijden!AW194="x","M","")</f>
        <v/>
      </c>
      <c r="CT200" s="16" t="str">
        <f>IF(Wedstrijden!AX194="x","Z","")</f>
        <v/>
      </c>
      <c r="CU200" s="16" t="str">
        <f>IF(Wedstrijden!BB194="x","ZZ","")</f>
        <v/>
      </c>
      <c r="CV200" s="16" t="str">
        <f>IF(COUNTA(Wedstrijden!AI194:AP194)&lt;&gt;0,2,"")</f>
        <v/>
      </c>
      <c r="CW200" s="16" t="str">
        <f t="shared" si="21"/>
        <v/>
      </c>
      <c r="CX200" s="16" t="str">
        <f>IF(Wedstrijden!AI194="x","BB","")</f>
        <v/>
      </c>
      <c r="CY200" s="16" t="str">
        <f>IF(Wedstrijden!AJ194="x","B","")</f>
        <v/>
      </c>
      <c r="CZ200" s="16" t="str">
        <f>IF(Wedstrijden!AK194="x","L","")</f>
        <v/>
      </c>
      <c r="DA200" s="16" t="str">
        <f>IF(Wedstrijden!AL194="x","M","")</f>
        <v/>
      </c>
      <c r="DB200" s="16" t="str">
        <f>IF(Wedstrijden!AM194="x","Z","")</f>
        <v/>
      </c>
      <c r="DC200" s="16" t="str">
        <f>IF(Wedstrijden!AN194="x","ZZ","")</f>
        <v/>
      </c>
      <c r="DD200" s="16" t="str">
        <f>IF(Wedstrijden!AP194="x","1.40","")</f>
        <v/>
      </c>
      <c r="DE200" s="16" t="str">
        <f>IF(COUNTA(Wedstrijden!BC194:BE194)&lt;&gt;0,6,"")</f>
        <v/>
      </c>
      <c r="DF200" s="16" t="str">
        <f t="shared" si="22"/>
        <v/>
      </c>
      <c r="DG200" s="16" t="str">
        <f>IF(Wedstrijden!BC194="x","L","")</f>
        <v/>
      </c>
      <c r="DH200" s="16" t="str">
        <f>IF(Wedstrijden!BD194="x","M","")</f>
        <v/>
      </c>
      <c r="DI200" s="16" t="str">
        <f>IF(Wedstrijden!BE194="x","Z","")</f>
        <v/>
      </c>
      <c r="DJ200" s="16" t="str">
        <f>IF(Wedstrijden!BF194="x","Z","")</f>
        <v/>
      </c>
      <c r="DK200" s="16" t="str">
        <f>IF(COUNTA(Wedstrijden!BG194:BI194)&lt;&gt;0,6,"")</f>
        <v/>
      </c>
      <c r="DL200" s="16" t="str">
        <f t="shared" si="23"/>
        <v/>
      </c>
      <c r="DM200" s="16" t="str">
        <f>IF(Wedstrijden!BG194="x","L","")</f>
        <v/>
      </c>
      <c r="DN200" s="16" t="str">
        <f>IF(Wedstrijden!BH194="x","M","")</f>
        <v/>
      </c>
      <c r="DO200" s="16" t="str">
        <f>IF(Wedstrijden!BI194="x","Z","")</f>
        <v/>
      </c>
      <c r="DP200" s="16" t="str">
        <f>IF(Wedstrijden!BJ194="x","Z","")</f>
        <v/>
      </c>
    </row>
    <row r="201" spans="1:120" ht="14.4" x14ac:dyDescent="0.3">
      <c r="A201" s="18" t="str">
        <f>Wedstrijden!A195</f>
        <v>18-7-2025</v>
      </c>
      <c r="B201" s="16" t="str">
        <f>IFERROR(VLOOKUP(Wedstrijden!#REF!,#REF!,2,FALSE),"")</f>
        <v/>
      </c>
      <c r="C201" s="16" t="str">
        <f>Wedstrijden!E195</f>
        <v>KNHS Kring De Drie Stromen</v>
      </c>
      <c r="D201" s="16" t="str">
        <f>IFERROR(VLOOKUP(Wedstrijden!#REF!,#REF!,2,FALSE),"")</f>
        <v/>
      </c>
      <c r="E201" s="16" t="str">
        <f>IFERROR(VLOOKUP(Wedstrijden!#REF!,#REF!,5,FALSE),"")</f>
        <v/>
      </c>
      <c r="F201" s="16" t="e">
        <f>IF(Wedstrijden!#REF!&lt;&gt;"",Wedstrijden!#REF!,"")</f>
        <v>#REF!</v>
      </c>
      <c r="G201" s="16" t="e">
        <f>IF(Wedstrijden!#REF!="Indoor",1,0)</f>
        <v>#REF!</v>
      </c>
      <c r="H201" s="16" t="e">
        <f>Wedstrijden!#REF!</f>
        <v>#REF!</v>
      </c>
      <c r="I201" s="16" t="e">
        <f>IF(Wedstrijden!#REF!="Nee",0,IF(Wedstrijden!#REF!="Ja",1,""))</f>
        <v>#REF!</v>
      </c>
      <c r="J201" s="16" t="e">
        <f>IF(Wedstrijden!#REF!&lt;&gt;"",Wedstrijden!#REF!,"")</f>
        <v>#REF!</v>
      </c>
      <c r="BJ201" s="16" t="str">
        <f>IF(COUNTA(Wedstrijden!U195:AC195)&lt;&gt;0,1,"")</f>
        <v/>
      </c>
      <c r="BK201" s="16" t="str">
        <f t="shared" si="18"/>
        <v/>
      </c>
      <c r="BL201" s="16" t="e">
        <f>IF(Wedstrijden!#REF!="x","AA","")</f>
        <v>#REF!</v>
      </c>
      <c r="BM201" s="16" t="e">
        <f>IF(Wedstrijden!#REF!="x","A","")</f>
        <v>#REF!</v>
      </c>
      <c r="BN201" s="16" t="str">
        <f>IF(Wedstrijden!U195="x","B1","")</f>
        <v/>
      </c>
      <c r="BO201" s="16" t="e">
        <f>IF(Wedstrijden!#REF!="x","BB","")</f>
        <v>#REF!</v>
      </c>
      <c r="BP201" s="16" t="str">
        <f>IF(Wedstrijden!W195="x","B","")</f>
        <v/>
      </c>
      <c r="BQ201" s="16" t="str">
        <f>IF(Wedstrijden!X195="x","L1","")</f>
        <v/>
      </c>
      <c r="BR201" s="16" t="str">
        <f>IF(Wedstrijden!Y195="x","L2","")</f>
        <v/>
      </c>
      <c r="BS201" s="16" t="str">
        <f>IF(Wedstrijden!Z195="x","M1","")</f>
        <v/>
      </c>
      <c r="BT201" s="16" t="str">
        <f>IF(Wedstrijden!AA195="x","M2","")</f>
        <v/>
      </c>
      <c r="BU201" s="16" t="str">
        <f>IF(Wedstrijden!AB195="x","Z1","")</f>
        <v/>
      </c>
      <c r="BV201" s="16" t="str">
        <f>IF(Wedstrijden!AC195="x","Z2","")</f>
        <v/>
      </c>
      <c r="BW201" s="16">
        <f>IF(COUNTA(Wedstrijden!L195:T195)&lt;&gt;0,1,"")</f>
        <v>1</v>
      </c>
      <c r="BX201" s="16">
        <f t="shared" si="19"/>
        <v>1</v>
      </c>
      <c r="BY201" s="16" t="str">
        <f>IF(Wedstrijden!L195="x","BB","")</f>
        <v/>
      </c>
      <c r="BZ201" s="16" t="str">
        <f>IF(Wedstrijden!M195="x","B","")</f>
        <v>B</v>
      </c>
      <c r="CA201" s="16" t="str">
        <f>IF(Wedstrijden!N195="x","L1","")</f>
        <v>L1</v>
      </c>
      <c r="CB201" s="16" t="str">
        <f>IF(Wedstrijden!O195="x","L2","")</f>
        <v>L2</v>
      </c>
      <c r="CC201" s="16" t="str">
        <f>IF(Wedstrijden!P195="x","M1","")</f>
        <v/>
      </c>
      <c r="CD201" s="16" t="str">
        <f>IF(Wedstrijden!Q195="x","M2","")</f>
        <v/>
      </c>
      <c r="CE201" s="16" t="str">
        <f>IF(Wedstrijden!R195="x","Z1","")</f>
        <v/>
      </c>
      <c r="CF201" s="16" t="str">
        <f>IF(Wedstrijden!S195="x","Z2","")</f>
        <v/>
      </c>
      <c r="CG201" s="16" t="str">
        <f>IF(Wedstrijden!T195="x","ZZL","")</f>
        <v/>
      </c>
      <c r="CL201" s="16" t="str">
        <f>IF(COUNTA(Wedstrijden!AR195:BB195)&lt;&gt;0,2,"")</f>
        <v/>
      </c>
      <c r="CM201" s="16" t="str">
        <f t="shared" si="20"/>
        <v/>
      </c>
      <c r="CN201" s="16" t="str">
        <f>IF(Wedstrijden!AR195="x","AA","")</f>
        <v/>
      </c>
      <c r="CO201" s="16" t="str">
        <f>IF(Wedstrijden!AS195="x","A","")</f>
        <v/>
      </c>
      <c r="CP201" s="16" t="str">
        <f>IF(Wedstrijden!AT195="x","BB","")</f>
        <v/>
      </c>
      <c r="CQ201" s="16" t="str">
        <f>IF(Wedstrijden!AU195="x","B","")</f>
        <v/>
      </c>
      <c r="CR201" s="16" t="str">
        <f>IF(Wedstrijden!AV195="x","L","")</f>
        <v/>
      </c>
      <c r="CS201" s="16" t="str">
        <f>IF(Wedstrijden!AW195="x","M","")</f>
        <v/>
      </c>
      <c r="CT201" s="16" t="str">
        <f>IF(Wedstrijden!AX195="x","Z","")</f>
        <v/>
      </c>
      <c r="CU201" s="16" t="str">
        <f>IF(Wedstrijden!BB195="x","ZZ","")</f>
        <v/>
      </c>
      <c r="CV201" s="16" t="str">
        <f>IF(COUNTA(Wedstrijden!AI195:AP195)&lt;&gt;0,2,"")</f>
        <v/>
      </c>
      <c r="CW201" s="16" t="str">
        <f t="shared" si="21"/>
        <v/>
      </c>
      <c r="CX201" s="16" t="str">
        <f>IF(Wedstrijden!AI195="x","BB","")</f>
        <v/>
      </c>
      <c r="CY201" s="16" t="str">
        <f>IF(Wedstrijden!AJ195="x","B","")</f>
        <v/>
      </c>
      <c r="CZ201" s="16" t="str">
        <f>IF(Wedstrijden!AK195="x","L","")</f>
        <v/>
      </c>
      <c r="DA201" s="16" t="str">
        <f>IF(Wedstrijden!AL195="x","M","")</f>
        <v/>
      </c>
      <c r="DB201" s="16" t="str">
        <f>IF(Wedstrijden!AM195="x","Z","")</f>
        <v/>
      </c>
      <c r="DC201" s="16" t="str">
        <f>IF(Wedstrijden!AN195="x","ZZ","")</f>
        <v/>
      </c>
      <c r="DD201" s="16" t="str">
        <f>IF(Wedstrijden!AP195="x","1.40","")</f>
        <v/>
      </c>
      <c r="DE201" s="16" t="str">
        <f>IF(COUNTA(Wedstrijden!BC195:BE195)&lt;&gt;0,6,"")</f>
        <v/>
      </c>
      <c r="DF201" s="16" t="str">
        <f t="shared" si="22"/>
        <v/>
      </c>
      <c r="DG201" s="16" t="str">
        <f>IF(Wedstrijden!BC195="x","L","")</f>
        <v/>
      </c>
      <c r="DH201" s="16" t="str">
        <f>IF(Wedstrijden!BD195="x","M","")</f>
        <v/>
      </c>
      <c r="DI201" s="16" t="str">
        <f>IF(Wedstrijden!BE195="x","Z","")</f>
        <v/>
      </c>
      <c r="DJ201" s="16" t="str">
        <f>IF(Wedstrijden!BF195="x","Z","")</f>
        <v/>
      </c>
      <c r="DK201" s="16" t="str">
        <f>IF(COUNTA(Wedstrijden!BG195:BI195)&lt;&gt;0,6,"")</f>
        <v/>
      </c>
      <c r="DL201" s="16" t="str">
        <f t="shared" si="23"/>
        <v/>
      </c>
      <c r="DM201" s="16" t="str">
        <f>IF(Wedstrijden!BG195="x","L","")</f>
        <v/>
      </c>
      <c r="DN201" s="16" t="str">
        <f>IF(Wedstrijden!BH195="x","M","")</f>
        <v/>
      </c>
      <c r="DO201" s="16" t="str">
        <f>IF(Wedstrijden!BI195="x","Z","")</f>
        <v/>
      </c>
      <c r="DP201" s="16" t="str">
        <f>IF(Wedstrijden!BJ195="x","Z","")</f>
        <v/>
      </c>
    </row>
    <row r="202" spans="1:120" ht="14.4" x14ac:dyDescent="0.3">
      <c r="A202" s="18" t="str">
        <f>Wedstrijden!A196</f>
        <v>18-7-2025</v>
      </c>
      <c r="B202" s="16" t="str">
        <f>IFERROR(VLOOKUP(Wedstrijden!#REF!,#REF!,2,FALSE),"")</f>
        <v/>
      </c>
      <c r="C202" s="16" t="str">
        <f>Wedstrijden!E196</f>
        <v>KNHS Kring Tusken Waad En Klif</v>
      </c>
      <c r="D202" s="16" t="str">
        <f>IFERROR(VLOOKUP(Wedstrijden!#REF!,#REF!,2,FALSE),"")</f>
        <v/>
      </c>
      <c r="E202" s="16" t="str">
        <f>IFERROR(VLOOKUP(Wedstrijden!#REF!,#REF!,5,FALSE),"")</f>
        <v/>
      </c>
      <c r="F202" s="16" t="e">
        <f>IF(Wedstrijden!#REF!&lt;&gt;"",Wedstrijden!#REF!,"")</f>
        <v>#REF!</v>
      </c>
      <c r="G202" s="16" t="e">
        <f>IF(Wedstrijden!#REF!="Indoor",1,0)</f>
        <v>#REF!</v>
      </c>
      <c r="H202" s="16" t="e">
        <f>Wedstrijden!#REF!</f>
        <v>#REF!</v>
      </c>
      <c r="I202" s="16" t="e">
        <f>IF(Wedstrijden!#REF!="Nee",0,IF(Wedstrijden!#REF!="Ja",1,""))</f>
        <v>#REF!</v>
      </c>
      <c r="J202" s="16" t="e">
        <f>IF(Wedstrijden!#REF!&lt;&gt;"",Wedstrijden!#REF!,"")</f>
        <v>#REF!</v>
      </c>
      <c r="BJ202" s="16" t="str">
        <f>IF(COUNTA(Wedstrijden!U196:AC196)&lt;&gt;0,1,"")</f>
        <v/>
      </c>
      <c r="BK202" s="16" t="str">
        <f t="shared" si="18"/>
        <v/>
      </c>
      <c r="BL202" s="16" t="e">
        <f>IF(Wedstrijden!#REF!="x","AA","")</f>
        <v>#REF!</v>
      </c>
      <c r="BM202" s="16" t="e">
        <f>IF(Wedstrijden!#REF!="x","A","")</f>
        <v>#REF!</v>
      </c>
      <c r="BN202" s="16" t="str">
        <f>IF(Wedstrijden!U196="x","B1","")</f>
        <v/>
      </c>
      <c r="BO202" s="16" t="e">
        <f>IF(Wedstrijden!#REF!="x","BB","")</f>
        <v>#REF!</v>
      </c>
      <c r="BP202" s="16" t="str">
        <f>IF(Wedstrijden!W196="x","B","")</f>
        <v/>
      </c>
      <c r="BQ202" s="16" t="str">
        <f>IF(Wedstrijden!X196="x","L1","")</f>
        <v/>
      </c>
      <c r="BR202" s="16" t="str">
        <f>IF(Wedstrijden!Y196="x","L2","")</f>
        <v/>
      </c>
      <c r="BS202" s="16" t="str">
        <f>IF(Wedstrijden!Z196="x","M1","")</f>
        <v/>
      </c>
      <c r="BT202" s="16" t="str">
        <f>IF(Wedstrijden!AA196="x","M2","")</f>
        <v/>
      </c>
      <c r="BU202" s="16" t="str">
        <f>IF(Wedstrijden!AB196="x","Z1","")</f>
        <v/>
      </c>
      <c r="BV202" s="16" t="str">
        <f>IF(Wedstrijden!AC196="x","Z2","")</f>
        <v/>
      </c>
      <c r="BW202" s="16">
        <f>IF(COUNTA(Wedstrijden!L196:T196)&lt;&gt;0,1,"")</f>
        <v>1</v>
      </c>
      <c r="BX202" s="16">
        <f t="shared" si="19"/>
        <v>1</v>
      </c>
      <c r="BY202" s="16" t="str">
        <f>IF(Wedstrijden!L196="x","BB","")</f>
        <v/>
      </c>
      <c r="BZ202" s="16" t="str">
        <f>IF(Wedstrijden!M196="x","B","")</f>
        <v>B</v>
      </c>
      <c r="CA202" s="16" t="str">
        <f>IF(Wedstrijden!N196="x","L1","")</f>
        <v>L1</v>
      </c>
      <c r="CB202" s="16" t="str">
        <f>IF(Wedstrijden!O196="x","L2","")</f>
        <v>L2</v>
      </c>
      <c r="CC202" s="16" t="str">
        <f>IF(Wedstrijden!P196="x","M1","")</f>
        <v/>
      </c>
      <c r="CD202" s="16" t="str">
        <f>IF(Wedstrijden!Q196="x","M2","")</f>
        <v/>
      </c>
      <c r="CE202" s="16" t="str">
        <f>IF(Wedstrijden!R196="x","Z1","")</f>
        <v/>
      </c>
      <c r="CF202" s="16" t="str">
        <f>IF(Wedstrijden!S196="x","Z2","")</f>
        <v/>
      </c>
      <c r="CG202" s="16" t="str">
        <f>IF(Wedstrijden!T196="x","ZZL","")</f>
        <v/>
      </c>
      <c r="CL202" s="16" t="str">
        <f>IF(COUNTA(Wedstrijden!AR196:BB196)&lt;&gt;0,2,"")</f>
        <v/>
      </c>
      <c r="CM202" s="16" t="str">
        <f t="shared" si="20"/>
        <v/>
      </c>
      <c r="CN202" s="16" t="str">
        <f>IF(Wedstrijden!AR196="x","AA","")</f>
        <v/>
      </c>
      <c r="CO202" s="16" t="str">
        <f>IF(Wedstrijden!AS196="x","A","")</f>
        <v/>
      </c>
      <c r="CP202" s="16" t="str">
        <f>IF(Wedstrijden!AT196="x","BB","")</f>
        <v/>
      </c>
      <c r="CQ202" s="16" t="str">
        <f>IF(Wedstrijden!AU196="x","B","")</f>
        <v/>
      </c>
      <c r="CR202" s="16" t="str">
        <f>IF(Wedstrijden!AV196="x","L","")</f>
        <v/>
      </c>
      <c r="CS202" s="16" t="str">
        <f>IF(Wedstrijden!AW196="x","M","")</f>
        <v/>
      </c>
      <c r="CT202" s="16" t="str">
        <f>IF(Wedstrijden!AX196="x","Z","")</f>
        <v/>
      </c>
      <c r="CU202" s="16" t="str">
        <f>IF(Wedstrijden!BB196="x","ZZ","")</f>
        <v/>
      </c>
      <c r="CV202" s="16" t="str">
        <f>IF(COUNTA(Wedstrijden!AI196:AP196)&lt;&gt;0,2,"")</f>
        <v/>
      </c>
      <c r="CW202" s="16" t="str">
        <f t="shared" si="21"/>
        <v/>
      </c>
      <c r="CX202" s="16" t="str">
        <f>IF(Wedstrijden!AI196="x","BB","")</f>
        <v/>
      </c>
      <c r="CY202" s="16" t="str">
        <f>IF(Wedstrijden!AJ196="x","B","")</f>
        <v/>
      </c>
      <c r="CZ202" s="16" t="str">
        <f>IF(Wedstrijden!AK196="x","L","")</f>
        <v/>
      </c>
      <c r="DA202" s="16" t="str">
        <f>IF(Wedstrijden!AL196="x","M","")</f>
        <v/>
      </c>
      <c r="DB202" s="16" t="str">
        <f>IF(Wedstrijden!AM196="x","Z","")</f>
        <v/>
      </c>
      <c r="DC202" s="16" t="str">
        <f>IF(Wedstrijden!AN196="x","ZZ","")</f>
        <v/>
      </c>
      <c r="DD202" s="16" t="str">
        <f>IF(Wedstrijden!AP196="x","1.40","")</f>
        <v/>
      </c>
      <c r="DE202" s="16" t="str">
        <f>IF(COUNTA(Wedstrijden!BC196:BE196)&lt;&gt;0,6,"")</f>
        <v/>
      </c>
      <c r="DF202" s="16" t="str">
        <f t="shared" si="22"/>
        <v/>
      </c>
      <c r="DG202" s="16" t="str">
        <f>IF(Wedstrijden!BC196="x","L","")</f>
        <v/>
      </c>
      <c r="DH202" s="16" t="str">
        <f>IF(Wedstrijden!BD196="x","M","")</f>
        <v/>
      </c>
      <c r="DI202" s="16" t="str">
        <f>IF(Wedstrijden!BE196="x","Z","")</f>
        <v/>
      </c>
      <c r="DJ202" s="16" t="str">
        <f>IF(Wedstrijden!BF196="x","Z","")</f>
        <v/>
      </c>
      <c r="DK202" s="16" t="str">
        <f>IF(COUNTA(Wedstrijden!BG196:BI196)&lt;&gt;0,6,"")</f>
        <v/>
      </c>
      <c r="DL202" s="16" t="str">
        <f t="shared" si="23"/>
        <v/>
      </c>
      <c r="DM202" s="16" t="str">
        <f>IF(Wedstrijden!BG196="x","L","")</f>
        <v/>
      </c>
      <c r="DN202" s="16" t="str">
        <f>IF(Wedstrijden!BH196="x","M","")</f>
        <v/>
      </c>
      <c r="DO202" s="16" t="str">
        <f>IF(Wedstrijden!BI196="x","Z","")</f>
        <v/>
      </c>
      <c r="DP202" s="16" t="str">
        <f>IF(Wedstrijden!BJ196="x","Z","")</f>
        <v/>
      </c>
    </row>
    <row r="203" spans="1:120" ht="14.4" x14ac:dyDescent="0.3">
      <c r="A203" s="18" t="str">
        <f>Wedstrijden!A197</f>
        <v>19-7-2025</v>
      </c>
      <c r="B203" s="16" t="str">
        <f>IFERROR(VLOOKUP(Wedstrijden!#REF!,#REF!,2,FALSE),"")</f>
        <v/>
      </c>
      <c r="C203" s="16" t="str">
        <f>Wedstrijden!E197</f>
        <v>KNHS Kring De Drie Stromen</v>
      </c>
      <c r="D203" s="16" t="str">
        <f>IFERROR(VLOOKUP(Wedstrijden!#REF!,#REF!,2,FALSE),"")</f>
        <v/>
      </c>
      <c r="E203" s="16" t="str">
        <f>IFERROR(VLOOKUP(Wedstrijden!#REF!,#REF!,5,FALSE),"")</f>
        <v/>
      </c>
      <c r="F203" s="16" t="e">
        <f>IF(Wedstrijden!#REF!&lt;&gt;"",Wedstrijden!#REF!,"")</f>
        <v>#REF!</v>
      </c>
      <c r="G203" s="16" t="e">
        <f>IF(Wedstrijden!#REF!="Indoor",1,0)</f>
        <v>#REF!</v>
      </c>
      <c r="H203" s="16" t="e">
        <f>Wedstrijden!#REF!</f>
        <v>#REF!</v>
      </c>
      <c r="I203" s="16" t="e">
        <f>IF(Wedstrijden!#REF!="Nee",0,IF(Wedstrijden!#REF!="Ja",1,""))</f>
        <v>#REF!</v>
      </c>
      <c r="J203" s="16" t="e">
        <f>IF(Wedstrijden!#REF!&lt;&gt;"",Wedstrijden!#REF!,"")</f>
        <v>#REF!</v>
      </c>
      <c r="BJ203" s="16">
        <f>IF(COUNTA(Wedstrijden!U197:AC197)&lt;&gt;0,1,"")</f>
        <v>1</v>
      </c>
      <c r="BK203" s="16">
        <f t="shared" si="18"/>
        <v>2</v>
      </c>
      <c r="BL203" s="16" t="e">
        <f>IF(Wedstrijden!#REF!="x","AA","")</f>
        <v>#REF!</v>
      </c>
      <c r="BM203" s="16" t="e">
        <f>IF(Wedstrijden!#REF!="x","A","")</f>
        <v>#REF!</v>
      </c>
      <c r="BN203" s="16" t="str">
        <f>IF(Wedstrijden!U197="x","B1","")</f>
        <v/>
      </c>
      <c r="BO203" s="16" t="e">
        <f>IF(Wedstrijden!#REF!="x","BB","")</f>
        <v>#REF!</v>
      </c>
      <c r="BP203" s="16" t="str">
        <f>IF(Wedstrijden!W197="x","B","")</f>
        <v>B</v>
      </c>
      <c r="BQ203" s="16" t="str">
        <f>IF(Wedstrijden!X197="x","L1","")</f>
        <v>L1</v>
      </c>
      <c r="BR203" s="16" t="str">
        <f>IF(Wedstrijden!Y197="x","L2","")</f>
        <v>L2</v>
      </c>
      <c r="BS203" s="16" t="str">
        <f>IF(Wedstrijden!Z197="x","M1","")</f>
        <v>M1</v>
      </c>
      <c r="BT203" s="16" t="str">
        <f>IF(Wedstrijden!AA197="x","M2","")</f>
        <v>M2</v>
      </c>
      <c r="BU203" s="16" t="str">
        <f>IF(Wedstrijden!AB197="x","Z1","")</f>
        <v>Z1</v>
      </c>
      <c r="BV203" s="16" t="str">
        <f>IF(Wedstrijden!AC197="x","Z2","")</f>
        <v>Z2</v>
      </c>
      <c r="BW203" s="16">
        <f>IF(COUNTA(Wedstrijden!L197:T197)&lt;&gt;0,1,"")</f>
        <v>1</v>
      </c>
      <c r="BX203" s="16">
        <f t="shared" si="19"/>
        <v>1</v>
      </c>
      <c r="BY203" s="16" t="str">
        <f>IF(Wedstrijden!L197="x","BB","")</f>
        <v>BB</v>
      </c>
      <c r="BZ203" s="16" t="str">
        <f>IF(Wedstrijden!M197="x","B","")</f>
        <v>B</v>
      </c>
      <c r="CA203" s="16" t="str">
        <f>IF(Wedstrijden!N197="x","L1","")</f>
        <v>L1</v>
      </c>
      <c r="CB203" s="16" t="str">
        <f>IF(Wedstrijden!O197="x","L2","")</f>
        <v>L2</v>
      </c>
      <c r="CC203" s="16" t="str">
        <f>IF(Wedstrijden!P197="x","M1","")</f>
        <v>M1</v>
      </c>
      <c r="CD203" s="16" t="str">
        <f>IF(Wedstrijden!Q197="x","M2","")</f>
        <v>M2</v>
      </c>
      <c r="CE203" s="16" t="str">
        <f>IF(Wedstrijden!R197="x","Z1","")</f>
        <v>Z1</v>
      </c>
      <c r="CF203" s="16" t="str">
        <f>IF(Wedstrijden!S197="x","Z2","")</f>
        <v>Z2</v>
      </c>
      <c r="CG203" s="16" t="str">
        <f>IF(Wedstrijden!T197="x","ZZL","")</f>
        <v/>
      </c>
      <c r="CL203" s="16" t="str">
        <f>IF(COUNTA(Wedstrijden!AR197:BB197)&lt;&gt;0,2,"")</f>
        <v/>
      </c>
      <c r="CM203" s="16" t="str">
        <f t="shared" si="20"/>
        <v/>
      </c>
      <c r="CN203" s="16" t="str">
        <f>IF(Wedstrijden!AR197="x","AA","")</f>
        <v/>
      </c>
      <c r="CO203" s="16" t="str">
        <f>IF(Wedstrijden!AS197="x","A","")</f>
        <v/>
      </c>
      <c r="CP203" s="16" t="str">
        <f>IF(Wedstrijden!AT197="x","BB","")</f>
        <v/>
      </c>
      <c r="CQ203" s="16" t="str">
        <f>IF(Wedstrijden!AU197="x","B","")</f>
        <v/>
      </c>
      <c r="CR203" s="16" t="str">
        <f>IF(Wedstrijden!AV197="x","L","")</f>
        <v/>
      </c>
      <c r="CS203" s="16" t="str">
        <f>IF(Wedstrijden!AW197="x","M","")</f>
        <v/>
      </c>
      <c r="CT203" s="16" t="str">
        <f>IF(Wedstrijden!AX197="x","Z","")</f>
        <v/>
      </c>
      <c r="CU203" s="16" t="str">
        <f>IF(Wedstrijden!BB197="x","ZZ","")</f>
        <v/>
      </c>
      <c r="CV203" s="16" t="str">
        <f>IF(COUNTA(Wedstrijden!AI197:AP197)&lt;&gt;0,2,"")</f>
        <v/>
      </c>
      <c r="CW203" s="16" t="str">
        <f t="shared" si="21"/>
        <v/>
      </c>
      <c r="CX203" s="16" t="str">
        <f>IF(Wedstrijden!AI197="x","BB","")</f>
        <v/>
      </c>
      <c r="CY203" s="16" t="str">
        <f>IF(Wedstrijden!AJ197="x","B","")</f>
        <v/>
      </c>
      <c r="CZ203" s="16" t="str">
        <f>IF(Wedstrijden!AK197="x","L","")</f>
        <v/>
      </c>
      <c r="DA203" s="16" t="str">
        <f>IF(Wedstrijden!AL197="x","M","")</f>
        <v/>
      </c>
      <c r="DB203" s="16" t="str">
        <f>IF(Wedstrijden!AM197="x","Z","")</f>
        <v/>
      </c>
      <c r="DC203" s="16" t="str">
        <f>IF(Wedstrijden!AN197="x","ZZ","")</f>
        <v/>
      </c>
      <c r="DD203" s="16" t="str">
        <f>IF(Wedstrijden!AP197="x","1.40","")</f>
        <v/>
      </c>
      <c r="DE203" s="16" t="str">
        <f>IF(COUNTA(Wedstrijden!BC197:BE197)&lt;&gt;0,6,"")</f>
        <v/>
      </c>
      <c r="DF203" s="16" t="str">
        <f t="shared" si="22"/>
        <v/>
      </c>
      <c r="DG203" s="16" t="str">
        <f>IF(Wedstrijden!BC197="x","L","")</f>
        <v/>
      </c>
      <c r="DH203" s="16" t="str">
        <f>IF(Wedstrijden!BD197="x","M","")</f>
        <v/>
      </c>
      <c r="DI203" s="16" t="str">
        <f>IF(Wedstrijden!BE197="x","Z","")</f>
        <v/>
      </c>
      <c r="DJ203" s="16" t="str">
        <f>IF(Wedstrijden!BF197="x","Z","")</f>
        <v/>
      </c>
      <c r="DK203" s="16" t="str">
        <f>IF(COUNTA(Wedstrijden!BG197:BI197)&lt;&gt;0,6,"")</f>
        <v/>
      </c>
      <c r="DL203" s="16" t="str">
        <f t="shared" si="23"/>
        <v/>
      </c>
      <c r="DM203" s="16" t="str">
        <f>IF(Wedstrijden!BG197="x","L","")</f>
        <v/>
      </c>
      <c r="DN203" s="16" t="str">
        <f>IF(Wedstrijden!BH197="x","M","")</f>
        <v/>
      </c>
      <c r="DO203" s="16" t="str">
        <f>IF(Wedstrijden!BI197="x","Z","")</f>
        <v/>
      </c>
      <c r="DP203" s="16" t="str">
        <f>IF(Wedstrijden!BJ197="x","Z","")</f>
        <v/>
      </c>
    </row>
    <row r="204" spans="1:120" ht="14.4" x14ac:dyDescent="0.3">
      <c r="A204" s="18" t="str">
        <f>Wedstrijden!A198</f>
        <v>19-7-2025</v>
      </c>
      <c r="B204" s="16" t="str">
        <f>IFERROR(VLOOKUP(Wedstrijden!#REF!,#REF!,2,FALSE),"")</f>
        <v/>
      </c>
      <c r="C204" s="16" t="str">
        <f>Wedstrijden!E198</f>
        <v>KNHS Kring Noord Oost Friesland</v>
      </c>
      <c r="D204" s="16" t="str">
        <f>IFERROR(VLOOKUP(Wedstrijden!#REF!,#REF!,2,FALSE),"")</f>
        <v/>
      </c>
      <c r="E204" s="16" t="str">
        <f>IFERROR(VLOOKUP(Wedstrijden!#REF!,#REF!,5,FALSE),"")</f>
        <v/>
      </c>
      <c r="F204" s="16" t="e">
        <f>IF(Wedstrijden!#REF!&lt;&gt;"",Wedstrijden!#REF!,"")</f>
        <v>#REF!</v>
      </c>
      <c r="G204" s="16" t="e">
        <f>IF(Wedstrijden!#REF!="Indoor",1,0)</f>
        <v>#REF!</v>
      </c>
      <c r="H204" s="16" t="e">
        <f>Wedstrijden!#REF!</f>
        <v>#REF!</v>
      </c>
      <c r="I204" s="16" t="e">
        <f>IF(Wedstrijden!#REF!="Nee",0,IF(Wedstrijden!#REF!="Ja",1,""))</f>
        <v>#REF!</v>
      </c>
      <c r="J204" s="16" t="e">
        <f>IF(Wedstrijden!#REF!&lt;&gt;"",Wedstrijden!#REF!,"")</f>
        <v>#REF!</v>
      </c>
      <c r="BJ204" s="16">
        <f>IF(COUNTA(Wedstrijden!U198:AC198)&lt;&gt;0,1,"")</f>
        <v>1</v>
      </c>
      <c r="BK204" s="16">
        <f t="shared" si="18"/>
        <v>2</v>
      </c>
      <c r="BL204" s="16" t="e">
        <f>IF(Wedstrijden!#REF!="x","AA","")</f>
        <v>#REF!</v>
      </c>
      <c r="BM204" s="16" t="e">
        <f>IF(Wedstrijden!#REF!="x","A","")</f>
        <v>#REF!</v>
      </c>
      <c r="BN204" s="16" t="str">
        <f>IF(Wedstrijden!U198="x","B1","")</f>
        <v/>
      </c>
      <c r="BO204" s="16" t="e">
        <f>IF(Wedstrijden!#REF!="x","BB","")</f>
        <v>#REF!</v>
      </c>
      <c r="BP204" s="16" t="str">
        <f>IF(Wedstrijden!W198="x","B","")</f>
        <v>B</v>
      </c>
      <c r="BQ204" s="16" t="str">
        <f>IF(Wedstrijden!X198="x","L1","")</f>
        <v>L1</v>
      </c>
      <c r="BR204" s="16" t="str">
        <f>IF(Wedstrijden!Y198="x","L2","")</f>
        <v>L2</v>
      </c>
      <c r="BS204" s="16" t="str">
        <f>IF(Wedstrijden!Z198="x","M1","")</f>
        <v>M1</v>
      </c>
      <c r="BT204" s="16" t="str">
        <f>IF(Wedstrijden!AA198="x","M2","")</f>
        <v>M2</v>
      </c>
      <c r="BU204" s="16" t="str">
        <f>IF(Wedstrijden!AB198="x","Z1","")</f>
        <v>Z1</v>
      </c>
      <c r="BV204" s="16" t="str">
        <f>IF(Wedstrijden!AC198="x","Z2","")</f>
        <v>Z2</v>
      </c>
      <c r="BW204" s="16">
        <f>IF(COUNTA(Wedstrijden!L198:T198)&lt;&gt;0,1,"")</f>
        <v>1</v>
      </c>
      <c r="BX204" s="16">
        <f t="shared" si="19"/>
        <v>1</v>
      </c>
      <c r="BY204" s="16" t="str">
        <f>IF(Wedstrijden!L198="x","BB","")</f>
        <v>BB</v>
      </c>
      <c r="BZ204" s="16" t="str">
        <f>IF(Wedstrijden!M198="x","B","")</f>
        <v>B</v>
      </c>
      <c r="CA204" s="16" t="str">
        <f>IF(Wedstrijden!N198="x","L1","")</f>
        <v>L1</v>
      </c>
      <c r="CB204" s="16" t="str">
        <f>IF(Wedstrijden!O198="x","L2","")</f>
        <v>L2</v>
      </c>
      <c r="CC204" s="16" t="str">
        <f>IF(Wedstrijden!P198="x","M1","")</f>
        <v>M1</v>
      </c>
      <c r="CD204" s="16" t="str">
        <f>IF(Wedstrijden!Q198="x","M2","")</f>
        <v>M2</v>
      </c>
      <c r="CE204" s="16" t="str">
        <f>IF(Wedstrijden!R198="x","Z1","")</f>
        <v>Z1</v>
      </c>
      <c r="CF204" s="16" t="str">
        <f>IF(Wedstrijden!S198="x","Z2","")</f>
        <v>Z2</v>
      </c>
      <c r="CG204" s="16" t="str">
        <f>IF(Wedstrijden!T198="x","ZZL","")</f>
        <v>ZZL</v>
      </c>
      <c r="CL204" s="16" t="str">
        <f>IF(COUNTA(Wedstrijden!AR198:BB198)&lt;&gt;0,2,"")</f>
        <v/>
      </c>
      <c r="CM204" s="16" t="str">
        <f t="shared" si="20"/>
        <v/>
      </c>
      <c r="CN204" s="16" t="str">
        <f>IF(Wedstrijden!AR198="x","AA","")</f>
        <v/>
      </c>
      <c r="CO204" s="16" t="str">
        <f>IF(Wedstrijden!AS198="x","A","")</f>
        <v/>
      </c>
      <c r="CP204" s="16" t="str">
        <f>IF(Wedstrijden!AT198="x","BB","")</f>
        <v/>
      </c>
      <c r="CQ204" s="16" t="str">
        <f>IF(Wedstrijden!AU198="x","B","")</f>
        <v/>
      </c>
      <c r="CR204" s="16" t="str">
        <f>IF(Wedstrijden!AV198="x","L","")</f>
        <v/>
      </c>
      <c r="CS204" s="16" t="str">
        <f>IF(Wedstrijden!AW198="x","M","")</f>
        <v/>
      </c>
      <c r="CT204" s="16" t="str">
        <f>IF(Wedstrijden!AX198="x","Z","")</f>
        <v/>
      </c>
      <c r="CU204" s="16" t="str">
        <f>IF(Wedstrijden!BB198="x","ZZ","")</f>
        <v/>
      </c>
      <c r="CV204" s="16" t="str">
        <f>IF(COUNTA(Wedstrijden!AI198:AP198)&lt;&gt;0,2,"")</f>
        <v/>
      </c>
      <c r="CW204" s="16" t="str">
        <f t="shared" si="21"/>
        <v/>
      </c>
      <c r="CX204" s="16" t="str">
        <f>IF(Wedstrijden!AI198="x","BB","")</f>
        <v/>
      </c>
      <c r="CY204" s="16" t="str">
        <f>IF(Wedstrijden!AJ198="x","B","")</f>
        <v/>
      </c>
      <c r="CZ204" s="16" t="str">
        <f>IF(Wedstrijden!AK198="x","L","")</f>
        <v/>
      </c>
      <c r="DA204" s="16" t="str">
        <f>IF(Wedstrijden!AL198="x","M","")</f>
        <v/>
      </c>
      <c r="DB204" s="16" t="str">
        <f>IF(Wedstrijden!AM198="x","Z","")</f>
        <v/>
      </c>
      <c r="DC204" s="16" t="str">
        <f>IF(Wedstrijden!AN198="x","ZZ","")</f>
        <v/>
      </c>
      <c r="DD204" s="16" t="str">
        <f>IF(Wedstrijden!AP198="x","1.40","")</f>
        <v/>
      </c>
      <c r="DE204" s="16" t="str">
        <f>IF(COUNTA(Wedstrijden!BC198:BE198)&lt;&gt;0,6,"")</f>
        <v/>
      </c>
      <c r="DF204" s="16" t="str">
        <f t="shared" si="22"/>
        <v/>
      </c>
      <c r="DG204" s="16" t="str">
        <f>IF(Wedstrijden!BC198="x","L","")</f>
        <v/>
      </c>
      <c r="DH204" s="16" t="str">
        <f>IF(Wedstrijden!BD198="x","M","")</f>
        <v/>
      </c>
      <c r="DI204" s="16" t="str">
        <f>IF(Wedstrijden!BE198="x","Z","")</f>
        <v/>
      </c>
      <c r="DJ204" s="16" t="str">
        <f>IF(Wedstrijden!BF198="x","Z","")</f>
        <v/>
      </c>
      <c r="DK204" s="16" t="str">
        <f>IF(COUNTA(Wedstrijden!BG198:BI198)&lt;&gt;0,6,"")</f>
        <v/>
      </c>
      <c r="DL204" s="16" t="str">
        <f t="shared" si="23"/>
        <v/>
      </c>
      <c r="DM204" s="16" t="str">
        <f>IF(Wedstrijden!BG198="x","L","")</f>
        <v/>
      </c>
      <c r="DN204" s="16" t="str">
        <f>IF(Wedstrijden!BH198="x","M","")</f>
        <v/>
      </c>
      <c r="DO204" s="16" t="str">
        <f>IF(Wedstrijden!BI198="x","Z","")</f>
        <v/>
      </c>
      <c r="DP204" s="16" t="str">
        <f>IF(Wedstrijden!BJ198="x","Z","")</f>
        <v/>
      </c>
    </row>
    <row r="205" spans="1:120" ht="14.4" x14ac:dyDescent="0.3">
      <c r="A205" s="18" t="str">
        <f>Wedstrijden!A199</f>
        <v>20-7-2025</v>
      </c>
      <c r="B205" s="16" t="str">
        <f>IFERROR(VLOOKUP(Wedstrijden!#REF!,#REF!,2,FALSE),"")</f>
        <v/>
      </c>
      <c r="C205" s="16" t="str">
        <f>Wedstrijden!E199</f>
        <v>KNHS Kring Noord Oost Friesland</v>
      </c>
      <c r="D205" s="16" t="str">
        <f>IFERROR(VLOOKUP(Wedstrijden!#REF!,#REF!,2,FALSE),"")</f>
        <v/>
      </c>
      <c r="E205" s="16" t="str">
        <f>IFERROR(VLOOKUP(Wedstrijden!#REF!,#REF!,5,FALSE),"")</f>
        <v/>
      </c>
      <c r="F205" s="16" t="e">
        <f>IF(Wedstrijden!#REF!&lt;&gt;"",Wedstrijden!#REF!,"")</f>
        <v>#REF!</v>
      </c>
      <c r="G205" s="16" t="e">
        <f>IF(Wedstrijden!#REF!="Indoor",1,0)</f>
        <v>#REF!</v>
      </c>
      <c r="H205" s="16" t="e">
        <f>Wedstrijden!#REF!</f>
        <v>#REF!</v>
      </c>
      <c r="I205" s="16" t="e">
        <f>IF(Wedstrijden!#REF!="Nee",0,IF(Wedstrijden!#REF!="Ja",1,""))</f>
        <v>#REF!</v>
      </c>
      <c r="J205" s="16" t="e">
        <f>IF(Wedstrijden!#REF!&lt;&gt;"",Wedstrijden!#REF!,"")</f>
        <v>#REF!</v>
      </c>
      <c r="BJ205" s="16">
        <f>IF(COUNTA(Wedstrijden!U199:AC199)&lt;&gt;0,1,"")</f>
        <v>1</v>
      </c>
      <c r="BK205" s="16">
        <f t="shared" si="18"/>
        <v>2</v>
      </c>
      <c r="BL205" s="16" t="e">
        <f>IF(Wedstrijden!#REF!="x","AA","")</f>
        <v>#REF!</v>
      </c>
      <c r="BM205" s="16" t="e">
        <f>IF(Wedstrijden!#REF!="x","A","")</f>
        <v>#REF!</v>
      </c>
      <c r="BN205" s="16" t="str">
        <f>IF(Wedstrijden!U199="x","B1","")</f>
        <v/>
      </c>
      <c r="BO205" s="16" t="e">
        <f>IF(Wedstrijden!#REF!="x","BB","")</f>
        <v>#REF!</v>
      </c>
      <c r="BP205" s="16" t="str">
        <f>IF(Wedstrijden!W199="x","B","")</f>
        <v>B</v>
      </c>
      <c r="BQ205" s="16" t="str">
        <f>IF(Wedstrijden!X199="x","L1","")</f>
        <v>L1</v>
      </c>
      <c r="BR205" s="16" t="str">
        <f>IF(Wedstrijden!Y199="x","L2","")</f>
        <v>L2</v>
      </c>
      <c r="BS205" s="16" t="str">
        <f>IF(Wedstrijden!Z199="x","M1","")</f>
        <v>M1</v>
      </c>
      <c r="BT205" s="16" t="str">
        <f>IF(Wedstrijden!AA199="x","M2","")</f>
        <v>M2</v>
      </c>
      <c r="BU205" s="16" t="str">
        <f>IF(Wedstrijden!AB199="x","Z1","")</f>
        <v>Z1</v>
      </c>
      <c r="BV205" s="16" t="str">
        <f>IF(Wedstrijden!AC199="x","Z2","")</f>
        <v>Z2</v>
      </c>
      <c r="BW205" s="16">
        <f>IF(COUNTA(Wedstrijden!L199:T199)&lt;&gt;0,1,"")</f>
        <v>1</v>
      </c>
      <c r="BX205" s="16">
        <f t="shared" si="19"/>
        <v>1</v>
      </c>
      <c r="BY205" s="16" t="str">
        <f>IF(Wedstrijden!L199="x","BB","")</f>
        <v>BB</v>
      </c>
      <c r="BZ205" s="16" t="str">
        <f>IF(Wedstrijden!M199="x","B","")</f>
        <v>B</v>
      </c>
      <c r="CA205" s="16" t="str">
        <f>IF(Wedstrijden!N199="x","L1","")</f>
        <v>L1</v>
      </c>
      <c r="CB205" s="16" t="str">
        <f>IF(Wedstrijden!O199="x","L2","")</f>
        <v>L2</v>
      </c>
      <c r="CC205" s="16" t="str">
        <f>IF(Wedstrijden!P199="x","M1","")</f>
        <v>M1</v>
      </c>
      <c r="CD205" s="16" t="str">
        <f>IF(Wedstrijden!Q199="x","M2","")</f>
        <v>M2</v>
      </c>
      <c r="CE205" s="16" t="str">
        <f>IF(Wedstrijden!R199="x","Z1","")</f>
        <v>Z1</v>
      </c>
      <c r="CF205" s="16" t="str">
        <f>IF(Wedstrijden!S199="x","Z2","")</f>
        <v>Z2</v>
      </c>
      <c r="CG205" s="16" t="str">
        <f>IF(Wedstrijden!T199="x","ZZL","")</f>
        <v>ZZL</v>
      </c>
      <c r="CL205" s="16" t="str">
        <f>IF(COUNTA(Wedstrijden!AR199:BB199)&lt;&gt;0,2,"")</f>
        <v/>
      </c>
      <c r="CM205" s="16" t="str">
        <f t="shared" si="20"/>
        <v/>
      </c>
      <c r="CN205" s="16" t="str">
        <f>IF(Wedstrijden!AR199="x","AA","")</f>
        <v/>
      </c>
      <c r="CO205" s="16" t="str">
        <f>IF(Wedstrijden!AS199="x","A","")</f>
        <v/>
      </c>
      <c r="CP205" s="16" t="str">
        <f>IF(Wedstrijden!AT199="x","BB","")</f>
        <v/>
      </c>
      <c r="CQ205" s="16" t="str">
        <f>IF(Wedstrijden!AU199="x","B","")</f>
        <v/>
      </c>
      <c r="CR205" s="16" t="str">
        <f>IF(Wedstrijden!AV199="x","L","")</f>
        <v/>
      </c>
      <c r="CS205" s="16" t="str">
        <f>IF(Wedstrijden!AW199="x","M","")</f>
        <v/>
      </c>
      <c r="CT205" s="16" t="str">
        <f>IF(Wedstrijden!AX199="x","Z","")</f>
        <v/>
      </c>
      <c r="CU205" s="16" t="str">
        <f>IF(Wedstrijden!BB199="x","ZZ","")</f>
        <v/>
      </c>
      <c r="CV205" s="16" t="str">
        <f>IF(COUNTA(Wedstrijden!AI199:AP199)&lt;&gt;0,2,"")</f>
        <v/>
      </c>
      <c r="CW205" s="16" t="str">
        <f t="shared" si="21"/>
        <v/>
      </c>
      <c r="CX205" s="16" t="str">
        <f>IF(Wedstrijden!AI199="x","BB","")</f>
        <v/>
      </c>
      <c r="CY205" s="16" t="str">
        <f>IF(Wedstrijden!AJ199="x","B","")</f>
        <v/>
      </c>
      <c r="CZ205" s="16" t="str">
        <f>IF(Wedstrijden!AK199="x","L","")</f>
        <v/>
      </c>
      <c r="DA205" s="16" t="str">
        <f>IF(Wedstrijden!AL199="x","M","")</f>
        <v/>
      </c>
      <c r="DB205" s="16" t="str">
        <f>IF(Wedstrijden!AM199="x","Z","")</f>
        <v/>
      </c>
      <c r="DC205" s="16" t="str">
        <f>IF(Wedstrijden!AN199="x","ZZ","")</f>
        <v/>
      </c>
      <c r="DD205" s="16" t="str">
        <f>IF(Wedstrijden!AP199="x","1.40","")</f>
        <v/>
      </c>
      <c r="DE205" s="16" t="str">
        <f>IF(COUNTA(Wedstrijden!BC199:BE199)&lt;&gt;0,6,"")</f>
        <v/>
      </c>
      <c r="DF205" s="16" t="str">
        <f t="shared" si="22"/>
        <v/>
      </c>
      <c r="DG205" s="16" t="str">
        <f>IF(Wedstrijden!BC199="x","L","")</f>
        <v/>
      </c>
      <c r="DH205" s="16" t="str">
        <f>IF(Wedstrijden!BD199="x","M","")</f>
        <v/>
      </c>
      <c r="DI205" s="16" t="str">
        <f>IF(Wedstrijden!BE199="x","Z","")</f>
        <v/>
      </c>
      <c r="DJ205" s="16" t="str">
        <f>IF(Wedstrijden!BF199="x","Z","")</f>
        <v/>
      </c>
      <c r="DK205" s="16" t="str">
        <f>IF(COUNTA(Wedstrijden!BG199:BI199)&lt;&gt;0,6,"")</f>
        <v/>
      </c>
      <c r="DL205" s="16" t="str">
        <f t="shared" si="23"/>
        <v/>
      </c>
      <c r="DM205" s="16" t="str">
        <f>IF(Wedstrijden!BG199="x","L","")</f>
        <v/>
      </c>
      <c r="DN205" s="16" t="str">
        <f>IF(Wedstrijden!BH199="x","M","")</f>
        <v/>
      </c>
      <c r="DO205" s="16" t="str">
        <f>IF(Wedstrijden!BI199="x","Z","")</f>
        <v/>
      </c>
      <c r="DP205" s="16" t="str">
        <f>IF(Wedstrijden!BJ199="x","Z","")</f>
        <v/>
      </c>
    </row>
    <row r="206" spans="1:120" ht="14.4" x14ac:dyDescent="0.3">
      <c r="A206" s="18" t="str">
        <f>Wedstrijden!A200</f>
        <v>20-7-2025</v>
      </c>
      <c r="B206" s="16" t="str">
        <f>IFERROR(VLOOKUP(Wedstrijden!#REF!,#REF!,2,FALSE),"")</f>
        <v/>
      </c>
      <c r="C206" s="16" t="str">
        <f>Wedstrijden!E200</f>
        <v>KNHS Kring Noord Oost Friesland</v>
      </c>
      <c r="D206" s="16" t="str">
        <f>IFERROR(VLOOKUP(Wedstrijden!#REF!,#REF!,2,FALSE),"")</f>
        <v/>
      </c>
      <c r="E206" s="16" t="str">
        <f>IFERROR(VLOOKUP(Wedstrijden!#REF!,#REF!,5,FALSE),"")</f>
        <v/>
      </c>
      <c r="F206" s="16" t="e">
        <f>IF(Wedstrijden!#REF!&lt;&gt;"",Wedstrijden!#REF!,"")</f>
        <v>#REF!</v>
      </c>
      <c r="G206" s="16" t="e">
        <f>IF(Wedstrijden!#REF!="Indoor",1,0)</f>
        <v>#REF!</v>
      </c>
      <c r="H206" s="16" t="e">
        <f>Wedstrijden!#REF!</f>
        <v>#REF!</v>
      </c>
      <c r="I206" s="16" t="e">
        <f>IF(Wedstrijden!#REF!="Nee",0,IF(Wedstrijden!#REF!="Ja",1,""))</f>
        <v>#REF!</v>
      </c>
      <c r="J206" s="16" t="e">
        <f>IF(Wedstrijden!#REF!&lt;&gt;"",Wedstrijden!#REF!,"")</f>
        <v>#REF!</v>
      </c>
      <c r="BJ206" s="16">
        <f>IF(COUNTA(Wedstrijden!U200:AC200)&lt;&gt;0,1,"")</f>
        <v>1</v>
      </c>
      <c r="BK206" s="16">
        <f t="shared" si="18"/>
        <v>2</v>
      </c>
      <c r="BL206" s="16" t="e">
        <f>IF(Wedstrijden!#REF!="x","AA","")</f>
        <v>#REF!</v>
      </c>
      <c r="BM206" s="16" t="e">
        <f>IF(Wedstrijden!#REF!="x","A","")</f>
        <v>#REF!</v>
      </c>
      <c r="BN206" s="16" t="str">
        <f>IF(Wedstrijden!U200="x","B1","")</f>
        <v/>
      </c>
      <c r="BO206" s="16" t="e">
        <f>IF(Wedstrijden!#REF!="x","BB","")</f>
        <v>#REF!</v>
      </c>
      <c r="BP206" s="16" t="str">
        <f>IF(Wedstrijden!W200="x","B","")</f>
        <v>B</v>
      </c>
      <c r="BQ206" s="16" t="str">
        <f>IF(Wedstrijden!X200="x","L1","")</f>
        <v>L1</v>
      </c>
      <c r="BR206" s="16" t="str">
        <f>IF(Wedstrijden!Y200="x","L2","")</f>
        <v>L2</v>
      </c>
      <c r="BS206" s="16" t="str">
        <f>IF(Wedstrijden!Z200="x","M1","")</f>
        <v>M1</v>
      </c>
      <c r="BT206" s="16" t="str">
        <f>IF(Wedstrijden!AA200="x","M2","")</f>
        <v>M2</v>
      </c>
      <c r="BU206" s="16" t="str">
        <f>IF(Wedstrijden!AB200="x","Z1","")</f>
        <v/>
      </c>
      <c r="BV206" s="16" t="str">
        <f>IF(Wedstrijden!AC200="x","Z2","")</f>
        <v/>
      </c>
      <c r="BW206" s="16">
        <f>IF(COUNTA(Wedstrijden!L200:T200)&lt;&gt;0,1,"")</f>
        <v>1</v>
      </c>
      <c r="BX206" s="16">
        <f t="shared" si="19"/>
        <v>1</v>
      </c>
      <c r="BY206" s="16" t="str">
        <f>IF(Wedstrijden!L200="x","BB","")</f>
        <v>BB</v>
      </c>
      <c r="BZ206" s="16" t="str">
        <f>IF(Wedstrijden!M200="x","B","")</f>
        <v>B</v>
      </c>
      <c r="CA206" s="16" t="str">
        <f>IF(Wedstrijden!N200="x","L1","")</f>
        <v>L1</v>
      </c>
      <c r="CB206" s="16" t="str">
        <f>IF(Wedstrijden!O200="x","L2","")</f>
        <v>L2</v>
      </c>
      <c r="CC206" s="16" t="str">
        <f>IF(Wedstrijden!P200="x","M1","")</f>
        <v>M1</v>
      </c>
      <c r="CD206" s="16" t="str">
        <f>IF(Wedstrijden!Q200="x","M2","")</f>
        <v>M2</v>
      </c>
      <c r="CE206" s="16" t="str">
        <f>IF(Wedstrijden!R200="x","Z1","")</f>
        <v/>
      </c>
      <c r="CF206" s="16" t="str">
        <f>IF(Wedstrijden!S200="x","Z2","")</f>
        <v/>
      </c>
      <c r="CG206" s="16" t="str">
        <f>IF(Wedstrijden!T200="x","ZZL","")</f>
        <v/>
      </c>
      <c r="CL206" s="16" t="str">
        <f>IF(COUNTA(Wedstrijden!AR200:BB200)&lt;&gt;0,2,"")</f>
        <v/>
      </c>
      <c r="CM206" s="16" t="str">
        <f t="shared" si="20"/>
        <v/>
      </c>
      <c r="CN206" s="16" t="str">
        <f>IF(Wedstrijden!AR200="x","AA","")</f>
        <v/>
      </c>
      <c r="CO206" s="16" t="str">
        <f>IF(Wedstrijden!AS200="x","A","")</f>
        <v/>
      </c>
      <c r="CP206" s="16" t="str">
        <f>IF(Wedstrijden!AT200="x","BB","")</f>
        <v/>
      </c>
      <c r="CQ206" s="16" t="str">
        <f>IF(Wedstrijden!AU200="x","B","")</f>
        <v/>
      </c>
      <c r="CR206" s="16" t="str">
        <f>IF(Wedstrijden!AV200="x","L","")</f>
        <v/>
      </c>
      <c r="CS206" s="16" t="str">
        <f>IF(Wedstrijden!AW200="x","M","")</f>
        <v/>
      </c>
      <c r="CT206" s="16" t="str">
        <f>IF(Wedstrijden!AX200="x","Z","")</f>
        <v/>
      </c>
      <c r="CU206" s="16" t="str">
        <f>IF(Wedstrijden!BB200="x","ZZ","")</f>
        <v/>
      </c>
      <c r="CV206" s="16" t="str">
        <f>IF(COUNTA(Wedstrijden!AI200:AP200)&lt;&gt;0,2,"")</f>
        <v/>
      </c>
      <c r="CW206" s="16" t="str">
        <f t="shared" si="21"/>
        <v/>
      </c>
      <c r="CX206" s="16" t="str">
        <f>IF(Wedstrijden!AI200="x","BB","")</f>
        <v/>
      </c>
      <c r="CY206" s="16" t="str">
        <f>IF(Wedstrijden!AJ200="x","B","")</f>
        <v/>
      </c>
      <c r="CZ206" s="16" t="str">
        <f>IF(Wedstrijden!AK200="x","L","")</f>
        <v/>
      </c>
      <c r="DA206" s="16" t="str">
        <f>IF(Wedstrijden!AL200="x","M","")</f>
        <v/>
      </c>
      <c r="DB206" s="16" t="str">
        <f>IF(Wedstrijden!AM200="x","Z","")</f>
        <v/>
      </c>
      <c r="DC206" s="16" t="str">
        <f>IF(Wedstrijden!AN200="x","ZZ","")</f>
        <v/>
      </c>
      <c r="DD206" s="16" t="str">
        <f>IF(Wedstrijden!AP200="x","1.40","")</f>
        <v/>
      </c>
      <c r="DE206" s="16" t="str">
        <f>IF(COUNTA(Wedstrijden!BC200:BE200)&lt;&gt;0,6,"")</f>
        <v/>
      </c>
      <c r="DF206" s="16" t="str">
        <f t="shared" si="22"/>
        <v/>
      </c>
      <c r="DG206" s="16" t="str">
        <f>IF(Wedstrijden!BC200="x","L","")</f>
        <v/>
      </c>
      <c r="DH206" s="16" t="str">
        <f>IF(Wedstrijden!BD200="x","M","")</f>
        <v/>
      </c>
      <c r="DI206" s="16" t="str">
        <f>IF(Wedstrijden!BE200="x","Z","")</f>
        <v/>
      </c>
      <c r="DJ206" s="16" t="str">
        <f>IF(Wedstrijden!BF200="x","Z","")</f>
        <v/>
      </c>
      <c r="DK206" s="16" t="str">
        <f>IF(COUNTA(Wedstrijden!BG200:BI200)&lt;&gt;0,6,"")</f>
        <v/>
      </c>
      <c r="DL206" s="16" t="str">
        <f t="shared" si="23"/>
        <v/>
      </c>
      <c r="DM206" s="16" t="str">
        <f>IF(Wedstrijden!BG200="x","L","")</f>
        <v/>
      </c>
      <c r="DN206" s="16" t="str">
        <f>IF(Wedstrijden!BH200="x","M","")</f>
        <v/>
      </c>
      <c r="DO206" s="16" t="str">
        <f>IF(Wedstrijden!BI200="x","Z","")</f>
        <v/>
      </c>
      <c r="DP206" s="16" t="str">
        <f>IF(Wedstrijden!BJ200="x","Z","")</f>
        <v/>
      </c>
    </row>
    <row r="207" spans="1:120" ht="14.4" x14ac:dyDescent="0.3">
      <c r="A207" s="18" t="str">
        <f>Wedstrijden!A201</f>
        <v>22-7-2025</v>
      </c>
      <c r="B207" s="16" t="str">
        <f>IFERROR(VLOOKUP(Wedstrijden!#REF!,#REF!,2,FALSE),"")</f>
        <v/>
      </c>
      <c r="C207" s="16" t="str">
        <f>Wedstrijden!E201</f>
        <v>KNHS Kring De Drie Stromen</v>
      </c>
      <c r="D207" s="16" t="str">
        <f>IFERROR(VLOOKUP(Wedstrijden!#REF!,#REF!,2,FALSE),"")</f>
        <v/>
      </c>
      <c r="E207" s="16" t="str">
        <f>IFERROR(VLOOKUP(Wedstrijden!#REF!,#REF!,5,FALSE),"")</f>
        <v/>
      </c>
      <c r="F207" s="16" t="e">
        <f>IF(Wedstrijden!#REF!&lt;&gt;"",Wedstrijden!#REF!,"")</f>
        <v>#REF!</v>
      </c>
      <c r="G207" s="16" t="e">
        <f>IF(Wedstrijden!#REF!="Indoor",1,0)</f>
        <v>#REF!</v>
      </c>
      <c r="H207" s="16" t="e">
        <f>Wedstrijden!#REF!</f>
        <v>#REF!</v>
      </c>
      <c r="I207" s="16" t="e">
        <f>IF(Wedstrijden!#REF!="Nee",0,IF(Wedstrijden!#REF!="Ja",1,""))</f>
        <v>#REF!</v>
      </c>
      <c r="J207" s="16" t="e">
        <f>IF(Wedstrijden!#REF!&lt;&gt;"",Wedstrijden!#REF!,"")</f>
        <v>#REF!</v>
      </c>
      <c r="BJ207" s="16">
        <f>IF(COUNTA(Wedstrijden!U201:AC201)&lt;&gt;0,1,"")</f>
        <v>1</v>
      </c>
      <c r="BK207" s="16">
        <f t="shared" si="18"/>
        <v>2</v>
      </c>
      <c r="BL207" s="16" t="e">
        <f>IF(Wedstrijden!#REF!="x","AA","")</f>
        <v>#REF!</v>
      </c>
      <c r="BM207" s="16" t="e">
        <f>IF(Wedstrijden!#REF!="x","A","")</f>
        <v>#REF!</v>
      </c>
      <c r="BN207" s="16" t="str">
        <f>IF(Wedstrijden!U201="x","B1","")</f>
        <v/>
      </c>
      <c r="BO207" s="16" t="e">
        <f>IF(Wedstrijden!#REF!="x","BB","")</f>
        <v>#REF!</v>
      </c>
      <c r="BP207" s="16" t="str">
        <f>IF(Wedstrijden!W201="x","B","")</f>
        <v>B</v>
      </c>
      <c r="BQ207" s="16" t="str">
        <f>IF(Wedstrijden!X201="x","L1","")</f>
        <v>L1</v>
      </c>
      <c r="BR207" s="16" t="str">
        <f>IF(Wedstrijden!Y201="x","L2","")</f>
        <v>L2</v>
      </c>
      <c r="BS207" s="16" t="str">
        <f>IF(Wedstrijden!Z201="x","M1","")</f>
        <v/>
      </c>
      <c r="BT207" s="16" t="str">
        <f>IF(Wedstrijden!AA201="x","M2","")</f>
        <v/>
      </c>
      <c r="BU207" s="16" t="str">
        <f>IF(Wedstrijden!AB201="x","Z1","")</f>
        <v/>
      </c>
      <c r="BV207" s="16" t="str">
        <f>IF(Wedstrijden!AC201="x","Z2","")</f>
        <v/>
      </c>
      <c r="BW207" s="16">
        <f>IF(COUNTA(Wedstrijden!L201:T201)&lt;&gt;0,1,"")</f>
        <v>1</v>
      </c>
      <c r="BX207" s="16">
        <f t="shared" si="19"/>
        <v>1</v>
      </c>
      <c r="BY207" s="16" t="str">
        <f>IF(Wedstrijden!L201="x","BB","")</f>
        <v/>
      </c>
      <c r="BZ207" s="16" t="str">
        <f>IF(Wedstrijden!M201="x","B","")</f>
        <v>B</v>
      </c>
      <c r="CA207" s="16" t="str">
        <f>IF(Wedstrijden!N201="x","L1","")</f>
        <v>L1</v>
      </c>
      <c r="CB207" s="16" t="str">
        <f>IF(Wedstrijden!O201="x","L2","")</f>
        <v>L2</v>
      </c>
      <c r="CC207" s="16" t="str">
        <f>IF(Wedstrijden!P201="x","M1","")</f>
        <v/>
      </c>
      <c r="CD207" s="16" t="str">
        <f>IF(Wedstrijden!Q201="x","M2","")</f>
        <v/>
      </c>
      <c r="CE207" s="16" t="str">
        <f>IF(Wedstrijden!R201="x","Z1","")</f>
        <v/>
      </c>
      <c r="CF207" s="16" t="str">
        <f>IF(Wedstrijden!S201="x","Z2","")</f>
        <v/>
      </c>
      <c r="CG207" s="16" t="str">
        <f>IF(Wedstrijden!T201="x","ZZL","")</f>
        <v/>
      </c>
      <c r="CL207" s="16" t="str">
        <f>IF(COUNTA(Wedstrijden!AR201:BB201)&lt;&gt;0,2,"")</f>
        <v/>
      </c>
      <c r="CM207" s="16" t="str">
        <f t="shared" si="20"/>
        <v/>
      </c>
      <c r="CN207" s="16" t="str">
        <f>IF(Wedstrijden!AR201="x","AA","")</f>
        <v/>
      </c>
      <c r="CO207" s="16" t="str">
        <f>IF(Wedstrijden!AS201="x","A","")</f>
        <v/>
      </c>
      <c r="CP207" s="16" t="str">
        <f>IF(Wedstrijden!AT201="x","BB","")</f>
        <v/>
      </c>
      <c r="CQ207" s="16" t="str">
        <f>IF(Wedstrijden!AU201="x","B","")</f>
        <v/>
      </c>
      <c r="CR207" s="16" t="str">
        <f>IF(Wedstrijden!AV201="x","L","")</f>
        <v/>
      </c>
      <c r="CS207" s="16" t="str">
        <f>IF(Wedstrijden!AW201="x","M","")</f>
        <v/>
      </c>
      <c r="CT207" s="16" t="str">
        <f>IF(Wedstrijden!AX201="x","Z","")</f>
        <v/>
      </c>
      <c r="CU207" s="16" t="str">
        <f>IF(Wedstrijden!BB201="x","ZZ","")</f>
        <v/>
      </c>
      <c r="CV207" s="16" t="str">
        <f>IF(COUNTA(Wedstrijden!AI201:AP201)&lt;&gt;0,2,"")</f>
        <v/>
      </c>
      <c r="CW207" s="16" t="str">
        <f t="shared" si="21"/>
        <v/>
      </c>
      <c r="CX207" s="16" t="str">
        <f>IF(Wedstrijden!AI201="x","BB","")</f>
        <v/>
      </c>
      <c r="CY207" s="16" t="str">
        <f>IF(Wedstrijden!AJ201="x","B","")</f>
        <v/>
      </c>
      <c r="CZ207" s="16" t="str">
        <f>IF(Wedstrijden!AK201="x","L","")</f>
        <v/>
      </c>
      <c r="DA207" s="16" t="str">
        <f>IF(Wedstrijden!AL201="x","M","")</f>
        <v/>
      </c>
      <c r="DB207" s="16" t="str">
        <f>IF(Wedstrijden!AM201="x","Z","")</f>
        <v/>
      </c>
      <c r="DC207" s="16" t="str">
        <f>IF(Wedstrijden!AN201="x","ZZ","")</f>
        <v/>
      </c>
      <c r="DD207" s="16" t="str">
        <f>IF(Wedstrijden!AP201="x","1.40","")</f>
        <v/>
      </c>
      <c r="DE207" s="16" t="str">
        <f>IF(COUNTA(Wedstrijden!BC201:BE201)&lt;&gt;0,6,"")</f>
        <v/>
      </c>
      <c r="DF207" s="16" t="str">
        <f t="shared" si="22"/>
        <v/>
      </c>
      <c r="DG207" s="16" t="str">
        <f>IF(Wedstrijden!BC201="x","L","")</f>
        <v/>
      </c>
      <c r="DH207" s="16" t="str">
        <f>IF(Wedstrijden!BD201="x","M","")</f>
        <v/>
      </c>
      <c r="DI207" s="16" t="str">
        <f>IF(Wedstrijden!BE201="x","Z","")</f>
        <v/>
      </c>
      <c r="DJ207" s="16" t="str">
        <f>IF(Wedstrijden!BF201="x","Z","")</f>
        <v/>
      </c>
      <c r="DK207" s="16" t="str">
        <f>IF(COUNTA(Wedstrijden!BG201:BI201)&lt;&gt;0,6,"")</f>
        <v/>
      </c>
      <c r="DL207" s="16" t="str">
        <f t="shared" si="23"/>
        <v/>
      </c>
      <c r="DM207" s="16" t="str">
        <f>IF(Wedstrijden!BG201="x","L","")</f>
        <v/>
      </c>
      <c r="DN207" s="16" t="str">
        <f>IF(Wedstrijden!BH201="x","M","")</f>
        <v/>
      </c>
      <c r="DO207" s="16" t="str">
        <f>IF(Wedstrijden!BI201="x","Z","")</f>
        <v/>
      </c>
      <c r="DP207" s="16" t="str">
        <f>IF(Wedstrijden!BJ201="x","Z","")</f>
        <v/>
      </c>
    </row>
    <row r="208" spans="1:120" ht="14.4" x14ac:dyDescent="0.3">
      <c r="A208" s="18" t="str">
        <f>Wedstrijden!A202</f>
        <v>22-7-2025</v>
      </c>
      <c r="B208" s="16" t="str">
        <f>IFERROR(VLOOKUP(Wedstrijden!#REF!,#REF!,2,FALSE),"")</f>
        <v/>
      </c>
      <c r="C208" s="16" t="str">
        <f>Wedstrijden!E202</f>
        <v>KNHS Kring Tusken Waad En Klif</v>
      </c>
      <c r="D208" s="16" t="str">
        <f>IFERROR(VLOOKUP(Wedstrijden!#REF!,#REF!,2,FALSE),"")</f>
        <v/>
      </c>
      <c r="E208" s="16" t="str">
        <f>IFERROR(VLOOKUP(Wedstrijden!#REF!,#REF!,5,FALSE),"")</f>
        <v/>
      </c>
      <c r="F208" s="16" t="e">
        <f>IF(Wedstrijden!#REF!&lt;&gt;"",Wedstrijden!#REF!,"")</f>
        <v>#REF!</v>
      </c>
      <c r="G208" s="16" t="e">
        <f>IF(Wedstrijden!#REF!="Indoor",1,0)</f>
        <v>#REF!</v>
      </c>
      <c r="H208" s="16" t="e">
        <f>Wedstrijden!#REF!</f>
        <v>#REF!</v>
      </c>
      <c r="I208" s="16" t="e">
        <f>IF(Wedstrijden!#REF!="Nee",0,IF(Wedstrijden!#REF!="Ja",1,""))</f>
        <v>#REF!</v>
      </c>
      <c r="J208" s="16" t="e">
        <f>IF(Wedstrijden!#REF!&lt;&gt;"",Wedstrijden!#REF!,"")</f>
        <v>#REF!</v>
      </c>
      <c r="BJ208" s="16">
        <f>IF(COUNTA(Wedstrijden!U202:AC202)&lt;&gt;0,1,"")</f>
        <v>1</v>
      </c>
      <c r="BK208" s="16">
        <f t="shared" si="18"/>
        <v>2</v>
      </c>
      <c r="BL208" s="16" t="e">
        <f>IF(Wedstrijden!#REF!="x","AA","")</f>
        <v>#REF!</v>
      </c>
      <c r="BM208" s="16" t="e">
        <f>IF(Wedstrijden!#REF!="x","A","")</f>
        <v>#REF!</v>
      </c>
      <c r="BN208" s="16" t="str">
        <f>IF(Wedstrijden!U202="x","B1","")</f>
        <v/>
      </c>
      <c r="BO208" s="16" t="e">
        <f>IF(Wedstrijden!#REF!="x","BB","")</f>
        <v>#REF!</v>
      </c>
      <c r="BP208" s="16" t="str">
        <f>IF(Wedstrijden!W202="x","B","")</f>
        <v>B</v>
      </c>
      <c r="BQ208" s="16" t="str">
        <f>IF(Wedstrijden!X202="x","L1","")</f>
        <v>L1</v>
      </c>
      <c r="BR208" s="16" t="str">
        <f>IF(Wedstrijden!Y202="x","L2","")</f>
        <v>L2</v>
      </c>
      <c r="BS208" s="16" t="str">
        <f>IF(Wedstrijden!Z202="x","M1","")</f>
        <v/>
      </c>
      <c r="BT208" s="16" t="str">
        <f>IF(Wedstrijden!AA202="x","M2","")</f>
        <v/>
      </c>
      <c r="BU208" s="16" t="str">
        <f>IF(Wedstrijden!AB202="x","Z1","")</f>
        <v/>
      </c>
      <c r="BV208" s="16" t="str">
        <f>IF(Wedstrijden!AC202="x","Z2","")</f>
        <v/>
      </c>
      <c r="BW208" s="16">
        <f>IF(COUNTA(Wedstrijden!L202:T202)&lt;&gt;0,1,"")</f>
        <v>1</v>
      </c>
      <c r="BX208" s="16">
        <f t="shared" si="19"/>
        <v>1</v>
      </c>
      <c r="BY208" s="16" t="str">
        <f>IF(Wedstrijden!L202="x","BB","")</f>
        <v>BB</v>
      </c>
      <c r="BZ208" s="16" t="str">
        <f>IF(Wedstrijden!M202="x","B","")</f>
        <v>B</v>
      </c>
      <c r="CA208" s="16" t="str">
        <f>IF(Wedstrijden!N202="x","L1","")</f>
        <v>L1</v>
      </c>
      <c r="CB208" s="16" t="str">
        <f>IF(Wedstrijden!O202="x","L2","")</f>
        <v>L2</v>
      </c>
      <c r="CC208" s="16" t="str">
        <f>IF(Wedstrijden!P202="x","M1","")</f>
        <v/>
      </c>
      <c r="CD208" s="16" t="str">
        <f>IF(Wedstrijden!Q202="x","M2","")</f>
        <v/>
      </c>
      <c r="CE208" s="16" t="str">
        <f>IF(Wedstrijden!R202="x","Z1","")</f>
        <v/>
      </c>
      <c r="CF208" s="16" t="str">
        <f>IF(Wedstrijden!S202="x","Z2","")</f>
        <v/>
      </c>
      <c r="CG208" s="16" t="str">
        <f>IF(Wedstrijden!T202="x","ZZL","")</f>
        <v/>
      </c>
      <c r="CL208" s="16" t="str">
        <f>IF(COUNTA(Wedstrijden!AR202:BB202)&lt;&gt;0,2,"")</f>
        <v/>
      </c>
      <c r="CM208" s="16" t="str">
        <f t="shared" si="20"/>
        <v/>
      </c>
      <c r="CN208" s="16" t="str">
        <f>IF(Wedstrijden!AR202="x","AA","")</f>
        <v/>
      </c>
      <c r="CO208" s="16" t="str">
        <f>IF(Wedstrijden!AS202="x","A","")</f>
        <v/>
      </c>
      <c r="CP208" s="16" t="str">
        <f>IF(Wedstrijden!AT202="x","BB","")</f>
        <v/>
      </c>
      <c r="CQ208" s="16" t="str">
        <f>IF(Wedstrijden!AU202="x","B","")</f>
        <v/>
      </c>
      <c r="CR208" s="16" t="str">
        <f>IF(Wedstrijden!AV202="x","L","")</f>
        <v/>
      </c>
      <c r="CS208" s="16" t="str">
        <f>IF(Wedstrijden!AW202="x","M","")</f>
        <v/>
      </c>
      <c r="CT208" s="16" t="str">
        <f>IF(Wedstrijden!AX202="x","Z","")</f>
        <v/>
      </c>
      <c r="CU208" s="16" t="str">
        <f>IF(Wedstrijden!BB202="x","ZZ","")</f>
        <v/>
      </c>
      <c r="CV208" s="16" t="str">
        <f>IF(COUNTA(Wedstrijden!AI202:AP202)&lt;&gt;0,2,"")</f>
        <v/>
      </c>
      <c r="CW208" s="16" t="str">
        <f t="shared" si="21"/>
        <v/>
      </c>
      <c r="CX208" s="16" t="str">
        <f>IF(Wedstrijden!AI202="x","BB","")</f>
        <v/>
      </c>
      <c r="CY208" s="16" t="str">
        <f>IF(Wedstrijden!AJ202="x","B","")</f>
        <v/>
      </c>
      <c r="CZ208" s="16" t="str">
        <f>IF(Wedstrijden!AK202="x","L","")</f>
        <v/>
      </c>
      <c r="DA208" s="16" t="str">
        <f>IF(Wedstrijden!AL202="x","M","")</f>
        <v/>
      </c>
      <c r="DB208" s="16" t="str">
        <f>IF(Wedstrijden!AM202="x","Z","")</f>
        <v/>
      </c>
      <c r="DC208" s="16" t="str">
        <f>IF(Wedstrijden!AN202="x","ZZ","")</f>
        <v/>
      </c>
      <c r="DD208" s="16" t="str">
        <f>IF(Wedstrijden!AP202="x","1.40","")</f>
        <v/>
      </c>
      <c r="DE208" s="16" t="str">
        <f>IF(COUNTA(Wedstrijden!BC202:BE202)&lt;&gt;0,6,"")</f>
        <v/>
      </c>
      <c r="DF208" s="16" t="str">
        <f t="shared" si="22"/>
        <v/>
      </c>
      <c r="DG208" s="16" t="str">
        <f>IF(Wedstrijden!BC202="x","L","")</f>
        <v/>
      </c>
      <c r="DH208" s="16" t="str">
        <f>IF(Wedstrijden!BD202="x","M","")</f>
        <v/>
      </c>
      <c r="DI208" s="16" t="str">
        <f>IF(Wedstrijden!BE202="x","Z","")</f>
        <v/>
      </c>
      <c r="DJ208" s="16" t="str">
        <f>IF(Wedstrijden!BF202="x","Z","")</f>
        <v/>
      </c>
      <c r="DK208" s="16" t="str">
        <f>IF(COUNTA(Wedstrijden!BG202:BI202)&lt;&gt;0,6,"")</f>
        <v/>
      </c>
      <c r="DL208" s="16" t="str">
        <f t="shared" si="23"/>
        <v/>
      </c>
      <c r="DM208" s="16" t="str">
        <f>IF(Wedstrijden!BG202="x","L","")</f>
        <v/>
      </c>
      <c r="DN208" s="16" t="str">
        <f>IF(Wedstrijden!BH202="x","M","")</f>
        <v/>
      </c>
      <c r="DO208" s="16" t="str">
        <f>IF(Wedstrijden!BI202="x","Z","")</f>
        <v/>
      </c>
      <c r="DP208" s="16" t="str">
        <f>IF(Wedstrijden!BJ202="x","Z","")</f>
        <v/>
      </c>
    </row>
    <row r="209" spans="1:120" ht="14.4" x14ac:dyDescent="0.3">
      <c r="A209" s="18" t="str">
        <f>Wedstrijden!A203</f>
        <v>23-7-2025</v>
      </c>
      <c r="B209" s="16" t="str">
        <f>IFERROR(VLOOKUP(Wedstrijden!#REF!,#REF!,2,FALSE),"")</f>
        <v/>
      </c>
      <c r="C209" s="16" t="str">
        <f>Wedstrijden!E203</f>
        <v>KNHS Kring De Drie Stromen</v>
      </c>
      <c r="D209" s="16" t="str">
        <f>IFERROR(VLOOKUP(Wedstrijden!#REF!,#REF!,2,FALSE),"")</f>
        <v/>
      </c>
      <c r="E209" s="16" t="str">
        <f>IFERROR(VLOOKUP(Wedstrijden!#REF!,#REF!,5,FALSE),"")</f>
        <v/>
      </c>
      <c r="F209" s="16" t="e">
        <f>IF(Wedstrijden!#REF!&lt;&gt;"",Wedstrijden!#REF!,"")</f>
        <v>#REF!</v>
      </c>
      <c r="G209" s="16" t="e">
        <f>IF(Wedstrijden!#REF!="Indoor",1,0)</f>
        <v>#REF!</v>
      </c>
      <c r="H209" s="16" t="e">
        <f>Wedstrijden!#REF!</f>
        <v>#REF!</v>
      </c>
      <c r="I209" s="16" t="e">
        <f>IF(Wedstrijden!#REF!="Nee",0,IF(Wedstrijden!#REF!="Ja",1,""))</f>
        <v>#REF!</v>
      </c>
      <c r="J209" s="16" t="e">
        <f>IF(Wedstrijden!#REF!&lt;&gt;"",Wedstrijden!#REF!,"")</f>
        <v>#REF!</v>
      </c>
      <c r="BJ209" s="16" t="str">
        <f>IF(COUNTA(Wedstrijden!U203:AC203)&lt;&gt;0,1,"")</f>
        <v/>
      </c>
      <c r="BK209" s="16" t="str">
        <f t="shared" si="18"/>
        <v/>
      </c>
      <c r="BL209" s="16" t="e">
        <f>IF(Wedstrijden!#REF!="x","AA","")</f>
        <v>#REF!</v>
      </c>
      <c r="BM209" s="16" t="e">
        <f>IF(Wedstrijden!#REF!="x","A","")</f>
        <v>#REF!</v>
      </c>
      <c r="BN209" s="16" t="str">
        <f>IF(Wedstrijden!U203="x","B1","")</f>
        <v/>
      </c>
      <c r="BO209" s="16" t="e">
        <f>IF(Wedstrijden!#REF!="x","BB","")</f>
        <v>#REF!</v>
      </c>
      <c r="BP209" s="16" t="str">
        <f>IF(Wedstrijden!W203="x","B","")</f>
        <v/>
      </c>
      <c r="BQ209" s="16" t="str">
        <f>IF(Wedstrijden!X203="x","L1","")</f>
        <v/>
      </c>
      <c r="BR209" s="16" t="str">
        <f>IF(Wedstrijden!Y203="x","L2","")</f>
        <v/>
      </c>
      <c r="BS209" s="16" t="str">
        <f>IF(Wedstrijden!Z203="x","M1","")</f>
        <v/>
      </c>
      <c r="BT209" s="16" t="str">
        <f>IF(Wedstrijden!AA203="x","M2","")</f>
        <v/>
      </c>
      <c r="BU209" s="16" t="str">
        <f>IF(Wedstrijden!AB203="x","Z1","")</f>
        <v/>
      </c>
      <c r="BV209" s="16" t="str">
        <f>IF(Wedstrijden!AC203="x","Z2","")</f>
        <v/>
      </c>
      <c r="BW209" s="16">
        <f>IF(COUNTA(Wedstrijden!L203:T203)&lt;&gt;0,1,"")</f>
        <v>1</v>
      </c>
      <c r="BX209" s="16">
        <f t="shared" si="19"/>
        <v>1</v>
      </c>
      <c r="BY209" s="16" t="str">
        <f>IF(Wedstrijden!L203="x","BB","")</f>
        <v/>
      </c>
      <c r="BZ209" s="16" t="str">
        <f>IF(Wedstrijden!M203="x","B","")</f>
        <v/>
      </c>
      <c r="CA209" s="16" t="str">
        <f>IF(Wedstrijden!N203="x","L1","")</f>
        <v/>
      </c>
      <c r="CB209" s="16" t="str">
        <f>IF(Wedstrijden!O203="x","L2","")</f>
        <v/>
      </c>
      <c r="CC209" s="16" t="str">
        <f>IF(Wedstrijden!P203="x","M1","")</f>
        <v>M1</v>
      </c>
      <c r="CD209" s="16" t="str">
        <f>IF(Wedstrijden!Q203="x","M2","")</f>
        <v>M2</v>
      </c>
      <c r="CE209" s="16" t="str">
        <f>IF(Wedstrijden!R203="x","Z1","")</f>
        <v>Z1</v>
      </c>
      <c r="CF209" s="16" t="str">
        <f>IF(Wedstrijden!S203="x","Z2","")</f>
        <v>Z2</v>
      </c>
      <c r="CG209" s="16" t="str">
        <f>IF(Wedstrijden!T203="x","ZZL","")</f>
        <v>ZZL</v>
      </c>
      <c r="CL209" s="16" t="str">
        <f>IF(COUNTA(Wedstrijden!AR203:BB203)&lt;&gt;0,2,"")</f>
        <v/>
      </c>
      <c r="CM209" s="16" t="str">
        <f t="shared" si="20"/>
        <v/>
      </c>
      <c r="CN209" s="16" t="str">
        <f>IF(Wedstrijden!AR203="x","AA","")</f>
        <v/>
      </c>
      <c r="CO209" s="16" t="str">
        <f>IF(Wedstrijden!AS203="x","A","")</f>
        <v/>
      </c>
      <c r="CP209" s="16" t="str">
        <f>IF(Wedstrijden!AT203="x","BB","")</f>
        <v/>
      </c>
      <c r="CQ209" s="16" t="str">
        <f>IF(Wedstrijden!AU203="x","B","")</f>
        <v/>
      </c>
      <c r="CR209" s="16" t="str">
        <f>IF(Wedstrijden!AV203="x","L","")</f>
        <v/>
      </c>
      <c r="CS209" s="16" t="str">
        <f>IF(Wedstrijden!AW203="x","M","")</f>
        <v/>
      </c>
      <c r="CT209" s="16" t="str">
        <f>IF(Wedstrijden!AX203="x","Z","")</f>
        <v/>
      </c>
      <c r="CU209" s="16" t="str">
        <f>IF(Wedstrijden!BB203="x","ZZ","")</f>
        <v/>
      </c>
      <c r="CV209" s="16" t="str">
        <f>IF(COUNTA(Wedstrijden!AI203:AP203)&lt;&gt;0,2,"")</f>
        <v/>
      </c>
      <c r="CW209" s="16" t="str">
        <f t="shared" si="21"/>
        <v/>
      </c>
      <c r="CX209" s="16" t="str">
        <f>IF(Wedstrijden!AI203="x","BB","")</f>
        <v/>
      </c>
      <c r="CY209" s="16" t="str">
        <f>IF(Wedstrijden!AJ203="x","B","")</f>
        <v/>
      </c>
      <c r="CZ209" s="16" t="str">
        <f>IF(Wedstrijden!AK203="x","L","")</f>
        <v/>
      </c>
      <c r="DA209" s="16" t="str">
        <f>IF(Wedstrijden!AL203="x","M","")</f>
        <v/>
      </c>
      <c r="DB209" s="16" t="str">
        <f>IF(Wedstrijden!AM203="x","Z","")</f>
        <v/>
      </c>
      <c r="DC209" s="16" t="str">
        <f>IF(Wedstrijden!AN203="x","ZZ","")</f>
        <v/>
      </c>
      <c r="DD209" s="16" t="str">
        <f>IF(Wedstrijden!AP203="x","1.40","")</f>
        <v/>
      </c>
      <c r="DE209" s="16" t="str">
        <f>IF(COUNTA(Wedstrijden!BC203:BE203)&lt;&gt;0,6,"")</f>
        <v/>
      </c>
      <c r="DF209" s="16" t="str">
        <f t="shared" si="22"/>
        <v/>
      </c>
      <c r="DG209" s="16" t="str">
        <f>IF(Wedstrijden!BC203="x","L","")</f>
        <v/>
      </c>
      <c r="DH209" s="16" t="str">
        <f>IF(Wedstrijden!BD203="x","M","")</f>
        <v/>
      </c>
      <c r="DI209" s="16" t="str">
        <f>IF(Wedstrijden!BE203="x","Z","")</f>
        <v/>
      </c>
      <c r="DJ209" s="16" t="str">
        <f>IF(Wedstrijden!BF203="x","Z","")</f>
        <v/>
      </c>
      <c r="DK209" s="16" t="str">
        <f>IF(COUNTA(Wedstrijden!BG203:BI203)&lt;&gt;0,6,"")</f>
        <v/>
      </c>
      <c r="DL209" s="16" t="str">
        <f t="shared" si="23"/>
        <v/>
      </c>
      <c r="DM209" s="16" t="str">
        <f>IF(Wedstrijden!BG203="x","L","")</f>
        <v/>
      </c>
      <c r="DN209" s="16" t="str">
        <f>IF(Wedstrijden!BH203="x","M","")</f>
        <v/>
      </c>
      <c r="DO209" s="16" t="str">
        <f>IF(Wedstrijden!BI203="x","Z","")</f>
        <v/>
      </c>
      <c r="DP209" s="16" t="str">
        <f>IF(Wedstrijden!BJ203="x","Z","")</f>
        <v/>
      </c>
    </row>
    <row r="210" spans="1:120" ht="14.4" x14ac:dyDescent="0.3">
      <c r="A210" s="18" t="str">
        <f>Wedstrijden!A204</f>
        <v>23-7-2025</v>
      </c>
      <c r="B210" s="16" t="str">
        <f>IFERROR(VLOOKUP(Wedstrijden!#REF!,#REF!,2,FALSE),"")</f>
        <v/>
      </c>
      <c r="C210" s="16" t="str">
        <f>Wedstrijden!E204</f>
        <v>KNHS Kring Tusken Waad En Klif</v>
      </c>
      <c r="D210" s="16" t="str">
        <f>IFERROR(VLOOKUP(Wedstrijden!#REF!,#REF!,2,FALSE),"")</f>
        <v/>
      </c>
      <c r="E210" s="16" t="str">
        <f>IFERROR(VLOOKUP(Wedstrijden!#REF!,#REF!,5,FALSE),"")</f>
        <v/>
      </c>
      <c r="F210" s="16" t="e">
        <f>IF(Wedstrijden!#REF!&lt;&gt;"",Wedstrijden!#REF!,"")</f>
        <v>#REF!</v>
      </c>
      <c r="G210" s="16" t="e">
        <f>IF(Wedstrijden!#REF!="Indoor",1,0)</f>
        <v>#REF!</v>
      </c>
      <c r="H210" s="16" t="e">
        <f>Wedstrijden!#REF!</f>
        <v>#REF!</v>
      </c>
      <c r="I210" s="16" t="e">
        <f>IF(Wedstrijden!#REF!="Nee",0,IF(Wedstrijden!#REF!="Ja",1,""))</f>
        <v>#REF!</v>
      </c>
      <c r="J210" s="16" t="e">
        <f>IF(Wedstrijden!#REF!&lt;&gt;"",Wedstrijden!#REF!,"")</f>
        <v>#REF!</v>
      </c>
      <c r="BJ210" s="16" t="str">
        <f>IF(COUNTA(Wedstrijden!U204:AC204)&lt;&gt;0,1,"")</f>
        <v/>
      </c>
      <c r="BK210" s="16" t="str">
        <f t="shared" si="18"/>
        <v/>
      </c>
      <c r="BL210" s="16" t="e">
        <f>IF(Wedstrijden!#REF!="x","AA","")</f>
        <v>#REF!</v>
      </c>
      <c r="BM210" s="16" t="e">
        <f>IF(Wedstrijden!#REF!="x","A","")</f>
        <v>#REF!</v>
      </c>
      <c r="BN210" s="16" t="str">
        <f>IF(Wedstrijden!U204="x","B1","")</f>
        <v/>
      </c>
      <c r="BO210" s="16" t="e">
        <f>IF(Wedstrijden!#REF!="x","BB","")</f>
        <v>#REF!</v>
      </c>
      <c r="BP210" s="16" t="str">
        <f>IF(Wedstrijden!W204="x","B","")</f>
        <v/>
      </c>
      <c r="BQ210" s="16" t="str">
        <f>IF(Wedstrijden!X204="x","L1","")</f>
        <v/>
      </c>
      <c r="BR210" s="16" t="str">
        <f>IF(Wedstrijden!Y204="x","L2","")</f>
        <v/>
      </c>
      <c r="BS210" s="16" t="str">
        <f>IF(Wedstrijden!Z204="x","M1","")</f>
        <v/>
      </c>
      <c r="BT210" s="16" t="str">
        <f>IF(Wedstrijden!AA204="x","M2","")</f>
        <v/>
      </c>
      <c r="BU210" s="16" t="str">
        <f>IF(Wedstrijden!AB204="x","Z1","")</f>
        <v/>
      </c>
      <c r="BV210" s="16" t="str">
        <f>IF(Wedstrijden!AC204="x","Z2","")</f>
        <v/>
      </c>
      <c r="BW210" s="16" t="str">
        <f>IF(COUNTA(Wedstrijden!L204:T204)&lt;&gt;0,1,"")</f>
        <v/>
      </c>
      <c r="BX210" s="16" t="str">
        <f t="shared" si="19"/>
        <v/>
      </c>
      <c r="BY210" s="16" t="str">
        <f>IF(Wedstrijden!L204="x","BB","")</f>
        <v/>
      </c>
      <c r="BZ210" s="16" t="str">
        <f>IF(Wedstrijden!M204="x","B","")</f>
        <v/>
      </c>
      <c r="CA210" s="16" t="str">
        <f>IF(Wedstrijden!N204="x","L1","")</f>
        <v/>
      </c>
      <c r="CB210" s="16" t="str">
        <f>IF(Wedstrijden!O204="x","L2","")</f>
        <v/>
      </c>
      <c r="CC210" s="16" t="str">
        <f>IF(Wedstrijden!P204="x","M1","")</f>
        <v/>
      </c>
      <c r="CD210" s="16" t="str">
        <f>IF(Wedstrijden!Q204="x","M2","")</f>
        <v/>
      </c>
      <c r="CE210" s="16" t="str">
        <f>IF(Wedstrijden!R204="x","Z1","")</f>
        <v/>
      </c>
      <c r="CF210" s="16" t="str">
        <f>IF(Wedstrijden!S204="x","Z2","")</f>
        <v/>
      </c>
      <c r="CG210" s="16" t="str">
        <f>IF(Wedstrijden!T204="x","ZZL","")</f>
        <v/>
      </c>
      <c r="CL210" s="16">
        <f>IF(COUNTA(Wedstrijden!AR204:BB204)&lt;&gt;0,2,"")</f>
        <v>2</v>
      </c>
      <c r="CM210" s="16">
        <f t="shared" si="20"/>
        <v>2</v>
      </c>
      <c r="CN210" s="16" t="str">
        <f>IF(Wedstrijden!AR204="x","AA","")</f>
        <v>AA</v>
      </c>
      <c r="CO210" s="16" t="str">
        <f>IF(Wedstrijden!AS204="x","A","")</f>
        <v>A</v>
      </c>
      <c r="CP210" s="16" t="str">
        <f>IF(Wedstrijden!AT204="x","BB","")</f>
        <v>BB</v>
      </c>
      <c r="CQ210" s="16" t="str">
        <f>IF(Wedstrijden!AU204="x","B","")</f>
        <v>B</v>
      </c>
      <c r="CR210" s="16" t="str">
        <f>IF(Wedstrijden!AV204="x","L","")</f>
        <v>L</v>
      </c>
      <c r="CS210" s="16" t="str">
        <f>IF(Wedstrijden!AW204="x","M","")</f>
        <v>M</v>
      </c>
      <c r="CT210" s="16" t="str">
        <f>IF(Wedstrijden!AX204="x","Z","")</f>
        <v>Z</v>
      </c>
      <c r="CU210" s="16" t="str">
        <f>IF(Wedstrijden!BB204="x","ZZ","")</f>
        <v/>
      </c>
      <c r="CV210" s="16">
        <f>IF(COUNTA(Wedstrijden!AI204:AP204)&lt;&gt;0,2,"")</f>
        <v>2</v>
      </c>
      <c r="CW210" s="16">
        <f t="shared" si="21"/>
        <v>1</v>
      </c>
      <c r="CX210" s="16" t="str">
        <f>IF(Wedstrijden!AI204="x","BB","")</f>
        <v>BB</v>
      </c>
      <c r="CY210" s="16" t="str">
        <f>IF(Wedstrijden!AJ204="x","B","")</f>
        <v>B</v>
      </c>
      <c r="CZ210" s="16" t="str">
        <f>IF(Wedstrijden!AK204="x","L","")</f>
        <v>L</v>
      </c>
      <c r="DA210" s="16" t="str">
        <f>IF(Wedstrijden!AL204="x","M","")</f>
        <v>M</v>
      </c>
      <c r="DB210" s="16" t="str">
        <f>IF(Wedstrijden!AM204="x","Z","")</f>
        <v>Z</v>
      </c>
      <c r="DC210" s="16" t="str">
        <f>IF(Wedstrijden!AN204="x","ZZ","")</f>
        <v>ZZ</v>
      </c>
      <c r="DD210" s="16" t="str">
        <f>IF(Wedstrijden!AP204="x","1.40","")</f>
        <v/>
      </c>
      <c r="DE210" s="16" t="str">
        <f>IF(COUNTA(Wedstrijden!BC204:BE204)&lt;&gt;0,6,"")</f>
        <v/>
      </c>
      <c r="DF210" s="16" t="str">
        <f t="shared" si="22"/>
        <v/>
      </c>
      <c r="DG210" s="16" t="str">
        <f>IF(Wedstrijden!BC204="x","L","")</f>
        <v/>
      </c>
      <c r="DH210" s="16" t="str">
        <f>IF(Wedstrijden!BD204="x","M","")</f>
        <v/>
      </c>
      <c r="DI210" s="16" t="str">
        <f>IF(Wedstrijden!BE204="x","Z","")</f>
        <v/>
      </c>
      <c r="DJ210" s="16" t="str">
        <f>IF(Wedstrijden!BF204="x","Z","")</f>
        <v/>
      </c>
      <c r="DK210" s="16" t="str">
        <f>IF(COUNTA(Wedstrijden!BG204:BI204)&lt;&gt;0,6,"")</f>
        <v/>
      </c>
      <c r="DL210" s="16" t="str">
        <f t="shared" si="23"/>
        <v/>
      </c>
      <c r="DM210" s="16" t="str">
        <f>IF(Wedstrijden!BG204="x","L","")</f>
        <v/>
      </c>
      <c r="DN210" s="16" t="str">
        <f>IF(Wedstrijden!BH204="x","M","")</f>
        <v/>
      </c>
      <c r="DO210" s="16" t="str">
        <f>IF(Wedstrijden!BI204="x","Z","")</f>
        <v/>
      </c>
      <c r="DP210" s="16" t="str">
        <f>IF(Wedstrijden!BJ204="x","Z","")</f>
        <v/>
      </c>
    </row>
    <row r="211" spans="1:120" ht="14.4" x14ac:dyDescent="0.3">
      <c r="A211" s="18" t="str">
        <f>Wedstrijden!A205</f>
        <v>24-7-2025</v>
      </c>
      <c r="B211" s="16" t="str">
        <f>IFERROR(VLOOKUP(Wedstrijden!#REF!,#REF!,2,FALSE),"")</f>
        <v/>
      </c>
      <c r="C211" s="16" t="str">
        <f>Wedstrijden!E205</f>
        <v>KNHS Kring Tusken Waad En Klif</v>
      </c>
      <c r="D211" s="16" t="str">
        <f>IFERROR(VLOOKUP(Wedstrijden!#REF!,#REF!,2,FALSE),"")</f>
        <v/>
      </c>
      <c r="E211" s="16" t="str">
        <f>IFERROR(VLOOKUP(Wedstrijden!#REF!,#REF!,5,FALSE),"")</f>
        <v/>
      </c>
      <c r="F211" s="16" t="e">
        <f>IF(Wedstrijden!#REF!&lt;&gt;"",Wedstrijden!#REF!,"")</f>
        <v>#REF!</v>
      </c>
      <c r="G211" s="16" t="e">
        <f>IF(Wedstrijden!#REF!="Indoor",1,0)</f>
        <v>#REF!</v>
      </c>
      <c r="H211" s="16" t="e">
        <f>Wedstrijden!#REF!</f>
        <v>#REF!</v>
      </c>
      <c r="I211" s="16" t="e">
        <f>IF(Wedstrijden!#REF!="Nee",0,IF(Wedstrijden!#REF!="Ja",1,""))</f>
        <v>#REF!</v>
      </c>
      <c r="J211" s="16" t="e">
        <f>IF(Wedstrijden!#REF!&lt;&gt;"",Wedstrijden!#REF!,"")</f>
        <v>#REF!</v>
      </c>
      <c r="BJ211" s="16" t="str">
        <f>IF(COUNTA(Wedstrijden!U205:AC205)&lt;&gt;0,1,"")</f>
        <v/>
      </c>
      <c r="BK211" s="16" t="str">
        <f t="shared" si="18"/>
        <v/>
      </c>
      <c r="BL211" s="16" t="e">
        <f>IF(Wedstrijden!#REF!="x","AA","")</f>
        <v>#REF!</v>
      </c>
      <c r="BM211" s="16" t="e">
        <f>IF(Wedstrijden!#REF!="x","A","")</f>
        <v>#REF!</v>
      </c>
      <c r="BN211" s="16" t="str">
        <f>IF(Wedstrijden!U205="x","B1","")</f>
        <v/>
      </c>
      <c r="BO211" s="16" t="e">
        <f>IF(Wedstrijden!#REF!="x","BB","")</f>
        <v>#REF!</v>
      </c>
      <c r="BP211" s="16" t="str">
        <f>IF(Wedstrijden!W205="x","B","")</f>
        <v/>
      </c>
      <c r="BQ211" s="16" t="str">
        <f>IF(Wedstrijden!X205="x","L1","")</f>
        <v/>
      </c>
      <c r="BR211" s="16" t="str">
        <f>IF(Wedstrijden!Y205="x","L2","")</f>
        <v/>
      </c>
      <c r="BS211" s="16" t="str">
        <f>IF(Wedstrijden!Z205="x","M1","")</f>
        <v/>
      </c>
      <c r="BT211" s="16" t="str">
        <f>IF(Wedstrijden!AA205="x","M2","")</f>
        <v/>
      </c>
      <c r="BU211" s="16" t="str">
        <f>IF(Wedstrijden!AB205="x","Z1","")</f>
        <v/>
      </c>
      <c r="BV211" s="16" t="str">
        <f>IF(Wedstrijden!AC205="x","Z2","")</f>
        <v/>
      </c>
      <c r="BW211" s="16">
        <f>IF(COUNTA(Wedstrijden!L205:T205)&lt;&gt;0,1,"")</f>
        <v>1</v>
      </c>
      <c r="BX211" s="16">
        <f t="shared" si="19"/>
        <v>1</v>
      </c>
      <c r="BY211" s="16" t="str">
        <f>IF(Wedstrijden!L205="x","BB","")</f>
        <v/>
      </c>
      <c r="BZ211" s="16" t="str">
        <f>IF(Wedstrijden!M205="x","B","")</f>
        <v>B</v>
      </c>
      <c r="CA211" s="16" t="str">
        <f>IF(Wedstrijden!N205="x","L1","")</f>
        <v>L1</v>
      </c>
      <c r="CB211" s="16" t="str">
        <f>IF(Wedstrijden!O205="x","L2","")</f>
        <v/>
      </c>
      <c r="CC211" s="16" t="str">
        <f>IF(Wedstrijden!P205="x","M1","")</f>
        <v/>
      </c>
      <c r="CD211" s="16" t="str">
        <f>IF(Wedstrijden!Q205="x","M2","")</f>
        <v/>
      </c>
      <c r="CE211" s="16" t="str">
        <f>IF(Wedstrijden!R205="x","Z1","")</f>
        <v/>
      </c>
      <c r="CF211" s="16" t="str">
        <f>IF(Wedstrijden!S205="x","Z2","")</f>
        <v/>
      </c>
      <c r="CG211" s="16" t="str">
        <f>IF(Wedstrijden!T205="x","ZZL","")</f>
        <v/>
      </c>
      <c r="CL211" s="16" t="str">
        <f>IF(COUNTA(Wedstrijden!AR205:BB205)&lt;&gt;0,2,"")</f>
        <v/>
      </c>
      <c r="CM211" s="16" t="str">
        <f t="shared" si="20"/>
        <v/>
      </c>
      <c r="CN211" s="16" t="str">
        <f>IF(Wedstrijden!AR205="x","AA","")</f>
        <v/>
      </c>
      <c r="CO211" s="16" t="str">
        <f>IF(Wedstrijden!AS205="x","A","")</f>
        <v/>
      </c>
      <c r="CP211" s="16" t="str">
        <f>IF(Wedstrijden!AT205="x","BB","")</f>
        <v/>
      </c>
      <c r="CQ211" s="16" t="str">
        <f>IF(Wedstrijden!AU205="x","B","")</f>
        <v/>
      </c>
      <c r="CR211" s="16" t="str">
        <f>IF(Wedstrijden!AV205="x","L","")</f>
        <v/>
      </c>
      <c r="CS211" s="16" t="str">
        <f>IF(Wedstrijden!AW205="x","M","")</f>
        <v/>
      </c>
      <c r="CT211" s="16" t="str">
        <f>IF(Wedstrijden!AX205="x","Z","")</f>
        <v/>
      </c>
      <c r="CU211" s="16" t="str">
        <f>IF(Wedstrijden!BB205="x","ZZ","")</f>
        <v/>
      </c>
      <c r="CV211" s="16" t="str">
        <f>IF(COUNTA(Wedstrijden!AI205:AP205)&lt;&gt;0,2,"")</f>
        <v/>
      </c>
      <c r="CW211" s="16" t="str">
        <f t="shared" si="21"/>
        <v/>
      </c>
      <c r="CX211" s="16" t="str">
        <f>IF(Wedstrijden!AI205="x","BB","")</f>
        <v/>
      </c>
      <c r="CY211" s="16" t="str">
        <f>IF(Wedstrijden!AJ205="x","B","")</f>
        <v/>
      </c>
      <c r="CZ211" s="16" t="str">
        <f>IF(Wedstrijden!AK205="x","L","")</f>
        <v/>
      </c>
      <c r="DA211" s="16" t="str">
        <f>IF(Wedstrijden!AL205="x","M","")</f>
        <v/>
      </c>
      <c r="DB211" s="16" t="str">
        <f>IF(Wedstrijden!AM205="x","Z","")</f>
        <v/>
      </c>
      <c r="DC211" s="16" t="str">
        <f>IF(Wedstrijden!AN205="x","ZZ","")</f>
        <v/>
      </c>
      <c r="DD211" s="16" t="str">
        <f>IF(Wedstrijden!AP205="x","1.40","")</f>
        <v/>
      </c>
      <c r="DE211" s="16" t="str">
        <f>IF(COUNTA(Wedstrijden!BC205:BE205)&lt;&gt;0,6,"")</f>
        <v/>
      </c>
      <c r="DF211" s="16" t="str">
        <f t="shared" si="22"/>
        <v/>
      </c>
      <c r="DG211" s="16" t="str">
        <f>IF(Wedstrijden!BC205="x","L","")</f>
        <v/>
      </c>
      <c r="DH211" s="16" t="str">
        <f>IF(Wedstrijden!BD205="x","M","")</f>
        <v/>
      </c>
      <c r="DI211" s="16" t="str">
        <f>IF(Wedstrijden!BE205="x","Z","")</f>
        <v/>
      </c>
      <c r="DJ211" s="16" t="str">
        <f>IF(Wedstrijden!BF205="x","Z","")</f>
        <v/>
      </c>
      <c r="DK211" s="16" t="str">
        <f>IF(COUNTA(Wedstrijden!BG205:BI205)&lt;&gt;0,6,"")</f>
        <v/>
      </c>
      <c r="DL211" s="16" t="str">
        <f t="shared" si="23"/>
        <v/>
      </c>
      <c r="DM211" s="16" t="str">
        <f>IF(Wedstrijden!BG205="x","L","")</f>
        <v/>
      </c>
      <c r="DN211" s="16" t="str">
        <f>IF(Wedstrijden!BH205="x","M","")</f>
        <v/>
      </c>
      <c r="DO211" s="16" t="str">
        <f>IF(Wedstrijden!BI205="x","Z","")</f>
        <v/>
      </c>
      <c r="DP211" s="16" t="str">
        <f>IF(Wedstrijden!BJ205="x","Z","")</f>
        <v/>
      </c>
    </row>
    <row r="212" spans="1:120" ht="14.4" x14ac:dyDescent="0.3">
      <c r="A212" s="18" t="str">
        <f>Wedstrijden!A206</f>
        <v>25-7-2025</v>
      </c>
      <c r="B212" s="16" t="str">
        <f>IFERROR(VLOOKUP(Wedstrijden!#REF!,#REF!,2,FALSE),"")</f>
        <v/>
      </c>
      <c r="C212" s="16" t="str">
        <f>Wedstrijden!E206</f>
        <v>KNHS Kring Tusken Waad En Klif</v>
      </c>
      <c r="D212" s="16" t="str">
        <f>IFERROR(VLOOKUP(Wedstrijden!#REF!,#REF!,2,FALSE),"")</f>
        <v/>
      </c>
      <c r="E212" s="16" t="str">
        <f>IFERROR(VLOOKUP(Wedstrijden!#REF!,#REF!,5,FALSE),"")</f>
        <v/>
      </c>
      <c r="F212" s="16" t="e">
        <f>IF(Wedstrijden!#REF!&lt;&gt;"",Wedstrijden!#REF!,"")</f>
        <v>#REF!</v>
      </c>
      <c r="G212" s="16" t="e">
        <f>IF(Wedstrijden!#REF!="Indoor",1,0)</f>
        <v>#REF!</v>
      </c>
      <c r="H212" s="16" t="e">
        <f>Wedstrijden!#REF!</f>
        <v>#REF!</v>
      </c>
      <c r="I212" s="16" t="e">
        <f>IF(Wedstrijden!#REF!="Nee",0,IF(Wedstrijden!#REF!="Ja",1,""))</f>
        <v>#REF!</v>
      </c>
      <c r="J212" s="16" t="e">
        <f>IF(Wedstrijden!#REF!&lt;&gt;"",Wedstrijden!#REF!,"")</f>
        <v>#REF!</v>
      </c>
      <c r="BJ212" s="16" t="str">
        <f>IF(COUNTA(Wedstrijden!U206:AC206)&lt;&gt;0,1,"")</f>
        <v/>
      </c>
      <c r="BK212" s="16" t="str">
        <f t="shared" si="18"/>
        <v/>
      </c>
      <c r="BL212" s="16" t="e">
        <f>IF(Wedstrijden!#REF!="x","AA","")</f>
        <v>#REF!</v>
      </c>
      <c r="BM212" s="16" t="e">
        <f>IF(Wedstrijden!#REF!="x","A","")</f>
        <v>#REF!</v>
      </c>
      <c r="BN212" s="16" t="str">
        <f>IF(Wedstrijden!U206="x","B1","")</f>
        <v/>
      </c>
      <c r="BO212" s="16" t="e">
        <f>IF(Wedstrijden!#REF!="x","BB","")</f>
        <v>#REF!</v>
      </c>
      <c r="BP212" s="16" t="str">
        <f>IF(Wedstrijden!W206="x","B","")</f>
        <v/>
      </c>
      <c r="BQ212" s="16" t="str">
        <f>IF(Wedstrijden!X206="x","L1","")</f>
        <v/>
      </c>
      <c r="BR212" s="16" t="str">
        <f>IF(Wedstrijden!Y206="x","L2","")</f>
        <v/>
      </c>
      <c r="BS212" s="16" t="str">
        <f>IF(Wedstrijden!Z206="x","M1","")</f>
        <v/>
      </c>
      <c r="BT212" s="16" t="str">
        <f>IF(Wedstrijden!AA206="x","M2","")</f>
        <v/>
      </c>
      <c r="BU212" s="16" t="str">
        <f>IF(Wedstrijden!AB206="x","Z1","")</f>
        <v/>
      </c>
      <c r="BV212" s="16" t="str">
        <f>IF(Wedstrijden!AC206="x","Z2","")</f>
        <v/>
      </c>
      <c r="BW212" s="16" t="str">
        <f>IF(COUNTA(Wedstrijden!L206:T206)&lt;&gt;0,1,"")</f>
        <v/>
      </c>
      <c r="BX212" s="16" t="str">
        <f t="shared" si="19"/>
        <v/>
      </c>
      <c r="BY212" s="16" t="str">
        <f>IF(Wedstrijden!L206="x","BB","")</f>
        <v/>
      </c>
      <c r="BZ212" s="16" t="str">
        <f>IF(Wedstrijden!M206="x","B","")</f>
        <v/>
      </c>
      <c r="CA212" s="16" t="str">
        <f>IF(Wedstrijden!N206="x","L1","")</f>
        <v/>
      </c>
      <c r="CB212" s="16" t="str">
        <f>IF(Wedstrijden!O206="x","L2","")</f>
        <v/>
      </c>
      <c r="CC212" s="16" t="str">
        <f>IF(Wedstrijden!P206="x","M1","")</f>
        <v/>
      </c>
      <c r="CD212" s="16" t="str">
        <f>IF(Wedstrijden!Q206="x","M2","")</f>
        <v/>
      </c>
      <c r="CE212" s="16" t="str">
        <f>IF(Wedstrijden!R206="x","Z1","")</f>
        <v/>
      </c>
      <c r="CF212" s="16" t="str">
        <f>IF(Wedstrijden!S206="x","Z2","")</f>
        <v/>
      </c>
      <c r="CG212" s="16" t="str">
        <f>IF(Wedstrijden!T206="x","ZZL","")</f>
        <v/>
      </c>
      <c r="CL212" s="16" t="str">
        <f>IF(COUNTA(Wedstrijden!AR206:BB206)&lt;&gt;0,2,"")</f>
        <v/>
      </c>
      <c r="CM212" s="16" t="str">
        <f t="shared" si="20"/>
        <v/>
      </c>
      <c r="CN212" s="16" t="str">
        <f>IF(Wedstrijden!AR206="x","AA","")</f>
        <v/>
      </c>
      <c r="CO212" s="16" t="str">
        <f>IF(Wedstrijden!AS206="x","A","")</f>
        <v/>
      </c>
      <c r="CP212" s="16" t="str">
        <f>IF(Wedstrijden!AT206="x","BB","")</f>
        <v/>
      </c>
      <c r="CQ212" s="16" t="str">
        <f>IF(Wedstrijden!AU206="x","B","")</f>
        <v/>
      </c>
      <c r="CR212" s="16" t="str">
        <f>IF(Wedstrijden!AV206="x","L","")</f>
        <v/>
      </c>
      <c r="CS212" s="16" t="str">
        <f>IF(Wedstrijden!AW206="x","M","")</f>
        <v/>
      </c>
      <c r="CT212" s="16" t="str">
        <f>IF(Wedstrijden!AX206="x","Z","")</f>
        <v/>
      </c>
      <c r="CU212" s="16" t="str">
        <f>IF(Wedstrijden!BB206="x","ZZ","")</f>
        <v/>
      </c>
      <c r="CV212" s="16" t="str">
        <f>IF(COUNTA(Wedstrijden!AI206:AP206)&lt;&gt;0,2,"")</f>
        <v/>
      </c>
      <c r="CW212" s="16" t="str">
        <f t="shared" si="21"/>
        <v/>
      </c>
      <c r="CX212" s="16" t="str">
        <f>IF(Wedstrijden!AI206="x","BB","")</f>
        <v/>
      </c>
      <c r="CY212" s="16" t="str">
        <f>IF(Wedstrijden!AJ206="x","B","")</f>
        <v/>
      </c>
      <c r="CZ212" s="16" t="str">
        <f>IF(Wedstrijden!AK206="x","L","")</f>
        <v/>
      </c>
      <c r="DA212" s="16" t="str">
        <f>IF(Wedstrijden!AL206="x","M","")</f>
        <v/>
      </c>
      <c r="DB212" s="16" t="str">
        <f>IF(Wedstrijden!AM206="x","Z","")</f>
        <v/>
      </c>
      <c r="DC212" s="16" t="str">
        <f>IF(Wedstrijden!AN206="x","ZZ","")</f>
        <v/>
      </c>
      <c r="DD212" s="16" t="str">
        <f>IF(Wedstrijden!AP206="x","1.40","")</f>
        <v/>
      </c>
      <c r="DE212" s="16" t="str">
        <f>IF(COUNTA(Wedstrijden!BC206:BE206)&lt;&gt;0,6,"")</f>
        <v/>
      </c>
      <c r="DF212" s="16" t="str">
        <f t="shared" si="22"/>
        <v/>
      </c>
      <c r="DG212" s="16" t="str">
        <f>IF(Wedstrijden!BC206="x","L","")</f>
        <v/>
      </c>
      <c r="DH212" s="16" t="str">
        <f>IF(Wedstrijden!BD206="x","M","")</f>
        <v/>
      </c>
      <c r="DI212" s="16" t="str">
        <f>IF(Wedstrijden!BE206="x","Z","")</f>
        <v/>
      </c>
      <c r="DJ212" s="16" t="str">
        <f>IF(Wedstrijden!BF206="x","Z","")</f>
        <v/>
      </c>
      <c r="DK212" s="16" t="str">
        <f>IF(COUNTA(Wedstrijden!BG206:BI206)&lt;&gt;0,6,"")</f>
        <v/>
      </c>
      <c r="DL212" s="16" t="str">
        <f t="shared" si="23"/>
        <v/>
      </c>
      <c r="DM212" s="16" t="str">
        <f>IF(Wedstrijden!BG206="x","L","")</f>
        <v/>
      </c>
      <c r="DN212" s="16" t="str">
        <f>IF(Wedstrijden!BH206="x","M","")</f>
        <v/>
      </c>
      <c r="DO212" s="16" t="str">
        <f>IF(Wedstrijden!BI206="x","Z","")</f>
        <v/>
      </c>
      <c r="DP212" s="16" t="str">
        <f>IF(Wedstrijden!BJ206="x","Z","")</f>
        <v/>
      </c>
    </row>
    <row r="213" spans="1:120" ht="14.4" x14ac:dyDescent="0.3">
      <c r="A213" s="18" t="str">
        <f>Wedstrijden!A207</f>
        <v>25-7-2025</v>
      </c>
      <c r="B213" s="16" t="str">
        <f>IFERROR(VLOOKUP(Wedstrijden!#REF!,#REF!,2,FALSE),"")</f>
        <v/>
      </c>
      <c r="C213" s="16" t="str">
        <f>Wedstrijden!E207</f>
        <v>KNHS Kring Tusken Waad En Klif</v>
      </c>
      <c r="D213" s="16" t="str">
        <f>IFERROR(VLOOKUP(Wedstrijden!#REF!,#REF!,2,FALSE),"")</f>
        <v/>
      </c>
      <c r="E213" s="16" t="str">
        <f>IFERROR(VLOOKUP(Wedstrijden!#REF!,#REF!,5,FALSE),"")</f>
        <v/>
      </c>
      <c r="F213" s="16" t="e">
        <f>IF(Wedstrijden!#REF!&lt;&gt;"",Wedstrijden!#REF!,"")</f>
        <v>#REF!</v>
      </c>
      <c r="G213" s="16" t="e">
        <f>IF(Wedstrijden!#REF!="Indoor",1,0)</f>
        <v>#REF!</v>
      </c>
      <c r="H213" s="16" t="e">
        <f>Wedstrijden!#REF!</f>
        <v>#REF!</v>
      </c>
      <c r="I213" s="16" t="e">
        <f>IF(Wedstrijden!#REF!="Nee",0,IF(Wedstrijden!#REF!="Ja",1,""))</f>
        <v>#REF!</v>
      </c>
      <c r="J213" s="16" t="e">
        <f>IF(Wedstrijden!#REF!&lt;&gt;"",Wedstrijden!#REF!,"")</f>
        <v>#REF!</v>
      </c>
      <c r="BJ213" s="16" t="str">
        <f>IF(COUNTA(Wedstrijden!U207:AC207)&lt;&gt;0,1,"")</f>
        <v/>
      </c>
      <c r="BK213" s="16" t="str">
        <f t="shared" si="18"/>
        <v/>
      </c>
      <c r="BL213" s="16" t="e">
        <f>IF(Wedstrijden!#REF!="x","AA","")</f>
        <v>#REF!</v>
      </c>
      <c r="BM213" s="16" t="e">
        <f>IF(Wedstrijden!#REF!="x","A","")</f>
        <v>#REF!</v>
      </c>
      <c r="BN213" s="16" t="str">
        <f>IF(Wedstrijden!U207="x","B1","")</f>
        <v/>
      </c>
      <c r="BO213" s="16" t="e">
        <f>IF(Wedstrijden!#REF!="x","BB","")</f>
        <v>#REF!</v>
      </c>
      <c r="BP213" s="16" t="str">
        <f>IF(Wedstrijden!W207="x","B","")</f>
        <v/>
      </c>
      <c r="BQ213" s="16" t="str">
        <f>IF(Wedstrijden!X207="x","L1","")</f>
        <v/>
      </c>
      <c r="BR213" s="16" t="str">
        <f>IF(Wedstrijden!Y207="x","L2","")</f>
        <v/>
      </c>
      <c r="BS213" s="16" t="str">
        <f>IF(Wedstrijden!Z207="x","M1","")</f>
        <v/>
      </c>
      <c r="BT213" s="16" t="str">
        <f>IF(Wedstrijden!AA207="x","M2","")</f>
        <v/>
      </c>
      <c r="BU213" s="16" t="str">
        <f>IF(Wedstrijden!AB207="x","Z1","")</f>
        <v/>
      </c>
      <c r="BV213" s="16" t="str">
        <f>IF(Wedstrijden!AC207="x","Z2","")</f>
        <v/>
      </c>
      <c r="BW213" s="16">
        <f>IF(COUNTA(Wedstrijden!L207:T207)&lt;&gt;0,1,"")</f>
        <v>1</v>
      </c>
      <c r="BX213" s="16">
        <f t="shared" si="19"/>
        <v>1</v>
      </c>
      <c r="BY213" s="16" t="str">
        <f>IF(Wedstrijden!L207="x","BB","")</f>
        <v>BB</v>
      </c>
      <c r="BZ213" s="16" t="str">
        <f>IF(Wedstrijden!M207="x","B","")</f>
        <v>B</v>
      </c>
      <c r="CA213" s="16" t="str">
        <f>IF(Wedstrijden!N207="x","L1","")</f>
        <v/>
      </c>
      <c r="CB213" s="16" t="str">
        <f>IF(Wedstrijden!O207="x","L2","")</f>
        <v/>
      </c>
      <c r="CC213" s="16" t="str">
        <f>IF(Wedstrijden!P207="x","M1","")</f>
        <v>M1</v>
      </c>
      <c r="CD213" s="16" t="str">
        <f>IF(Wedstrijden!Q207="x","M2","")</f>
        <v>M2</v>
      </c>
      <c r="CE213" s="16" t="str">
        <f>IF(Wedstrijden!R207="x","Z1","")</f>
        <v/>
      </c>
      <c r="CF213" s="16" t="str">
        <f>IF(Wedstrijden!S207="x","Z2","")</f>
        <v/>
      </c>
      <c r="CG213" s="16" t="str">
        <f>IF(Wedstrijden!T207="x","ZZL","")</f>
        <v/>
      </c>
      <c r="CL213" s="16" t="str">
        <f>IF(COUNTA(Wedstrijden!AR207:BB207)&lt;&gt;0,2,"")</f>
        <v/>
      </c>
      <c r="CM213" s="16" t="str">
        <f t="shared" si="20"/>
        <v/>
      </c>
      <c r="CN213" s="16" t="str">
        <f>IF(Wedstrijden!AR207="x","AA","")</f>
        <v/>
      </c>
      <c r="CO213" s="16" t="str">
        <f>IF(Wedstrijden!AS207="x","A","")</f>
        <v/>
      </c>
      <c r="CP213" s="16" t="str">
        <f>IF(Wedstrijden!AT207="x","BB","")</f>
        <v/>
      </c>
      <c r="CQ213" s="16" t="str">
        <f>IF(Wedstrijden!AU207="x","B","")</f>
        <v/>
      </c>
      <c r="CR213" s="16" t="str">
        <f>IF(Wedstrijden!AV207="x","L","")</f>
        <v/>
      </c>
      <c r="CS213" s="16" t="str">
        <f>IF(Wedstrijden!AW207="x","M","")</f>
        <v/>
      </c>
      <c r="CT213" s="16" t="str">
        <f>IF(Wedstrijden!AX207="x","Z","")</f>
        <v/>
      </c>
      <c r="CU213" s="16" t="str">
        <f>IF(Wedstrijden!BB207="x","ZZ","")</f>
        <v/>
      </c>
      <c r="CV213" s="16" t="str">
        <f>IF(COUNTA(Wedstrijden!AI207:AP207)&lt;&gt;0,2,"")</f>
        <v/>
      </c>
      <c r="CW213" s="16" t="str">
        <f t="shared" si="21"/>
        <v/>
      </c>
      <c r="CX213" s="16" t="str">
        <f>IF(Wedstrijden!AI207="x","BB","")</f>
        <v/>
      </c>
      <c r="CY213" s="16" t="str">
        <f>IF(Wedstrijden!AJ207="x","B","")</f>
        <v/>
      </c>
      <c r="CZ213" s="16" t="str">
        <f>IF(Wedstrijden!AK207="x","L","")</f>
        <v/>
      </c>
      <c r="DA213" s="16" t="str">
        <f>IF(Wedstrijden!AL207="x","M","")</f>
        <v/>
      </c>
      <c r="DB213" s="16" t="str">
        <f>IF(Wedstrijden!AM207="x","Z","")</f>
        <v/>
      </c>
      <c r="DC213" s="16" t="str">
        <f>IF(Wedstrijden!AN207="x","ZZ","")</f>
        <v/>
      </c>
      <c r="DD213" s="16" t="str">
        <f>IF(Wedstrijden!AP207="x","1.40","")</f>
        <v/>
      </c>
      <c r="DE213" s="16" t="str">
        <f>IF(COUNTA(Wedstrijden!BC207:BE207)&lt;&gt;0,6,"")</f>
        <v/>
      </c>
      <c r="DF213" s="16" t="str">
        <f t="shared" si="22"/>
        <v/>
      </c>
      <c r="DG213" s="16" t="str">
        <f>IF(Wedstrijden!BC207="x","L","")</f>
        <v/>
      </c>
      <c r="DH213" s="16" t="str">
        <f>IF(Wedstrijden!BD207="x","M","")</f>
        <v/>
      </c>
      <c r="DI213" s="16" t="str">
        <f>IF(Wedstrijden!BE207="x","Z","")</f>
        <v/>
      </c>
      <c r="DJ213" s="16" t="str">
        <f>IF(Wedstrijden!BF207="x","Z","")</f>
        <v/>
      </c>
      <c r="DK213" s="16" t="str">
        <f>IF(COUNTA(Wedstrijden!BG207:BI207)&lt;&gt;0,6,"")</f>
        <v/>
      </c>
      <c r="DL213" s="16" t="str">
        <f t="shared" si="23"/>
        <v/>
      </c>
      <c r="DM213" s="16" t="str">
        <f>IF(Wedstrijden!BG207="x","L","")</f>
        <v/>
      </c>
      <c r="DN213" s="16" t="str">
        <f>IF(Wedstrijden!BH207="x","M","")</f>
        <v/>
      </c>
      <c r="DO213" s="16" t="str">
        <f>IF(Wedstrijden!BI207="x","Z","")</f>
        <v/>
      </c>
      <c r="DP213" s="16" t="str">
        <f>IF(Wedstrijden!BJ207="x","Z","")</f>
        <v/>
      </c>
    </row>
    <row r="214" spans="1:120" ht="14.4" x14ac:dyDescent="0.3">
      <c r="A214" s="18" t="str">
        <f>Wedstrijden!A208</f>
        <v>25-7-2025</v>
      </c>
      <c r="B214" s="16" t="str">
        <f>IFERROR(VLOOKUP(Wedstrijden!#REF!,#REF!,2,FALSE),"")</f>
        <v/>
      </c>
      <c r="C214" s="16" t="str">
        <f>Wedstrijden!E208</f>
        <v>KNHS Kring Tusken Waad En Klif</v>
      </c>
      <c r="D214" s="16" t="str">
        <f>IFERROR(VLOOKUP(Wedstrijden!#REF!,#REF!,2,FALSE),"")</f>
        <v/>
      </c>
      <c r="E214" s="16" t="str">
        <f>IFERROR(VLOOKUP(Wedstrijden!#REF!,#REF!,5,FALSE),"")</f>
        <v/>
      </c>
      <c r="F214" s="16" t="e">
        <f>IF(Wedstrijden!#REF!&lt;&gt;"",Wedstrijden!#REF!,"")</f>
        <v>#REF!</v>
      </c>
      <c r="G214" s="16" t="e">
        <f>IF(Wedstrijden!#REF!="Indoor",1,0)</f>
        <v>#REF!</v>
      </c>
      <c r="H214" s="16" t="e">
        <f>Wedstrijden!#REF!</f>
        <v>#REF!</v>
      </c>
      <c r="I214" s="16" t="e">
        <f>IF(Wedstrijden!#REF!="Nee",0,IF(Wedstrijden!#REF!="Ja",1,""))</f>
        <v>#REF!</v>
      </c>
      <c r="J214" s="16" t="e">
        <f>IF(Wedstrijden!#REF!&lt;&gt;"",Wedstrijden!#REF!,"")</f>
        <v>#REF!</v>
      </c>
      <c r="BJ214" s="16" t="str">
        <f>IF(COUNTA(Wedstrijden!U208:AC208)&lt;&gt;0,1,"")</f>
        <v/>
      </c>
      <c r="BK214" s="16" t="str">
        <f t="shared" si="18"/>
        <v/>
      </c>
      <c r="BL214" s="16" t="e">
        <f>IF(Wedstrijden!#REF!="x","AA","")</f>
        <v>#REF!</v>
      </c>
      <c r="BM214" s="16" t="e">
        <f>IF(Wedstrijden!#REF!="x","A","")</f>
        <v>#REF!</v>
      </c>
      <c r="BN214" s="16" t="str">
        <f>IF(Wedstrijden!U208="x","B1","")</f>
        <v/>
      </c>
      <c r="BO214" s="16" t="e">
        <f>IF(Wedstrijden!#REF!="x","BB","")</f>
        <v>#REF!</v>
      </c>
      <c r="BP214" s="16" t="str">
        <f>IF(Wedstrijden!W208="x","B","")</f>
        <v/>
      </c>
      <c r="BQ214" s="16" t="str">
        <f>IF(Wedstrijden!X208="x","L1","")</f>
        <v/>
      </c>
      <c r="BR214" s="16" t="str">
        <f>IF(Wedstrijden!Y208="x","L2","")</f>
        <v/>
      </c>
      <c r="BS214" s="16" t="str">
        <f>IF(Wedstrijden!Z208="x","M1","")</f>
        <v/>
      </c>
      <c r="BT214" s="16" t="str">
        <f>IF(Wedstrijden!AA208="x","M2","")</f>
        <v/>
      </c>
      <c r="BU214" s="16" t="str">
        <f>IF(Wedstrijden!AB208="x","Z1","")</f>
        <v/>
      </c>
      <c r="BV214" s="16" t="str">
        <f>IF(Wedstrijden!AC208="x","Z2","")</f>
        <v/>
      </c>
      <c r="BW214" s="16">
        <f>IF(COUNTA(Wedstrijden!L208:T208)&lt;&gt;0,1,"")</f>
        <v>1</v>
      </c>
      <c r="BX214" s="16">
        <f t="shared" si="19"/>
        <v>1</v>
      </c>
      <c r="BY214" s="16" t="str">
        <f>IF(Wedstrijden!L208="x","BB","")</f>
        <v/>
      </c>
      <c r="BZ214" s="16" t="str">
        <f>IF(Wedstrijden!M208="x","B","")</f>
        <v/>
      </c>
      <c r="CA214" s="16" t="str">
        <f>IF(Wedstrijden!N208="x","L1","")</f>
        <v>L1</v>
      </c>
      <c r="CB214" s="16" t="str">
        <f>IF(Wedstrijden!O208="x","L2","")</f>
        <v>L2</v>
      </c>
      <c r="CC214" s="16" t="str">
        <f>IF(Wedstrijden!P208="x","M1","")</f>
        <v/>
      </c>
      <c r="CD214" s="16" t="str">
        <f>IF(Wedstrijden!Q208="x","M2","")</f>
        <v/>
      </c>
      <c r="CE214" s="16" t="str">
        <f>IF(Wedstrijden!R208="x","Z1","")</f>
        <v/>
      </c>
      <c r="CF214" s="16" t="str">
        <f>IF(Wedstrijden!S208="x","Z2","")</f>
        <v/>
      </c>
      <c r="CG214" s="16" t="str">
        <f>IF(Wedstrijden!T208="x","ZZL","")</f>
        <v/>
      </c>
      <c r="CL214" s="16" t="str">
        <f>IF(COUNTA(Wedstrijden!AR208:BB208)&lt;&gt;0,2,"")</f>
        <v/>
      </c>
      <c r="CM214" s="16" t="str">
        <f t="shared" si="20"/>
        <v/>
      </c>
      <c r="CN214" s="16" t="str">
        <f>IF(Wedstrijden!AR208="x","AA","")</f>
        <v/>
      </c>
      <c r="CO214" s="16" t="str">
        <f>IF(Wedstrijden!AS208="x","A","")</f>
        <v/>
      </c>
      <c r="CP214" s="16" t="str">
        <f>IF(Wedstrijden!AT208="x","BB","")</f>
        <v/>
      </c>
      <c r="CQ214" s="16" t="str">
        <f>IF(Wedstrijden!AU208="x","B","")</f>
        <v/>
      </c>
      <c r="CR214" s="16" t="str">
        <f>IF(Wedstrijden!AV208="x","L","")</f>
        <v/>
      </c>
      <c r="CS214" s="16" t="str">
        <f>IF(Wedstrijden!AW208="x","M","")</f>
        <v/>
      </c>
      <c r="CT214" s="16" t="str">
        <f>IF(Wedstrijden!AX208="x","Z","")</f>
        <v/>
      </c>
      <c r="CU214" s="16" t="str">
        <f>IF(Wedstrijden!BB208="x","ZZ","")</f>
        <v/>
      </c>
      <c r="CV214" s="16" t="str">
        <f>IF(COUNTA(Wedstrijden!AI208:AP208)&lt;&gt;0,2,"")</f>
        <v/>
      </c>
      <c r="CW214" s="16" t="str">
        <f t="shared" si="21"/>
        <v/>
      </c>
      <c r="CX214" s="16" t="str">
        <f>IF(Wedstrijden!AI208="x","BB","")</f>
        <v/>
      </c>
      <c r="CY214" s="16" t="str">
        <f>IF(Wedstrijden!AJ208="x","B","")</f>
        <v/>
      </c>
      <c r="CZ214" s="16" t="str">
        <f>IF(Wedstrijden!AK208="x","L","")</f>
        <v/>
      </c>
      <c r="DA214" s="16" t="str">
        <f>IF(Wedstrijden!AL208="x","M","")</f>
        <v/>
      </c>
      <c r="DB214" s="16" t="str">
        <f>IF(Wedstrijden!AM208="x","Z","")</f>
        <v/>
      </c>
      <c r="DC214" s="16" t="str">
        <f>IF(Wedstrijden!AN208="x","ZZ","")</f>
        <v/>
      </c>
      <c r="DD214" s="16" t="str">
        <f>IF(Wedstrijden!AP208="x","1.40","")</f>
        <v/>
      </c>
      <c r="DE214" s="16" t="str">
        <f>IF(COUNTA(Wedstrijden!BC208:BE208)&lt;&gt;0,6,"")</f>
        <v/>
      </c>
      <c r="DF214" s="16" t="str">
        <f t="shared" si="22"/>
        <v/>
      </c>
      <c r="DG214" s="16" t="str">
        <f>IF(Wedstrijden!BC208="x","L","")</f>
        <v/>
      </c>
      <c r="DH214" s="16" t="str">
        <f>IF(Wedstrijden!BD208="x","M","")</f>
        <v/>
      </c>
      <c r="DI214" s="16" t="str">
        <f>IF(Wedstrijden!BE208="x","Z","")</f>
        <v/>
      </c>
      <c r="DJ214" s="16" t="str">
        <f>IF(Wedstrijden!BF208="x","Z","")</f>
        <v/>
      </c>
      <c r="DK214" s="16" t="str">
        <f>IF(COUNTA(Wedstrijden!BG208:BI208)&lt;&gt;0,6,"")</f>
        <v/>
      </c>
      <c r="DL214" s="16" t="str">
        <f t="shared" si="23"/>
        <v/>
      </c>
      <c r="DM214" s="16" t="str">
        <f>IF(Wedstrijden!BG208="x","L","")</f>
        <v/>
      </c>
      <c r="DN214" s="16" t="str">
        <f>IF(Wedstrijden!BH208="x","M","")</f>
        <v/>
      </c>
      <c r="DO214" s="16" t="str">
        <f>IF(Wedstrijden!BI208="x","Z","")</f>
        <v/>
      </c>
      <c r="DP214" s="16" t="str">
        <f>IF(Wedstrijden!BJ208="x","Z","")</f>
        <v/>
      </c>
    </row>
    <row r="215" spans="1:120" ht="14.4" x14ac:dyDescent="0.3">
      <c r="A215" s="18" t="str">
        <f>Wedstrijden!A209</f>
        <v>26-7-2025</v>
      </c>
      <c r="B215" s="16" t="str">
        <f>IFERROR(VLOOKUP(Wedstrijden!#REF!,#REF!,2,FALSE),"")</f>
        <v/>
      </c>
      <c r="C215" s="16" t="str">
        <f>Wedstrijden!E209</f>
        <v>KNHS Kring Tusken Waad En Klif</v>
      </c>
      <c r="D215" s="16" t="str">
        <f>IFERROR(VLOOKUP(Wedstrijden!#REF!,#REF!,2,FALSE),"")</f>
        <v/>
      </c>
      <c r="E215" s="16" t="str">
        <f>IFERROR(VLOOKUP(Wedstrijden!#REF!,#REF!,5,FALSE),"")</f>
        <v/>
      </c>
      <c r="F215" s="16" t="e">
        <f>IF(Wedstrijden!#REF!&lt;&gt;"",Wedstrijden!#REF!,"")</f>
        <v>#REF!</v>
      </c>
      <c r="G215" s="16" t="e">
        <f>IF(Wedstrijden!#REF!="Indoor",1,0)</f>
        <v>#REF!</v>
      </c>
      <c r="H215" s="16" t="e">
        <f>Wedstrijden!#REF!</f>
        <v>#REF!</v>
      </c>
      <c r="I215" s="16" t="e">
        <f>IF(Wedstrijden!#REF!="Nee",0,IF(Wedstrijden!#REF!="Ja",1,""))</f>
        <v>#REF!</v>
      </c>
      <c r="J215" s="16" t="e">
        <f>IF(Wedstrijden!#REF!&lt;&gt;"",Wedstrijden!#REF!,"")</f>
        <v>#REF!</v>
      </c>
      <c r="BJ215" s="16">
        <f>IF(COUNTA(Wedstrijden!U209:AC209)&lt;&gt;0,1,"")</f>
        <v>1</v>
      </c>
      <c r="BK215" s="16">
        <f t="shared" si="18"/>
        <v>2</v>
      </c>
      <c r="BL215" s="16" t="e">
        <f>IF(Wedstrijden!#REF!="x","AA","")</f>
        <v>#REF!</v>
      </c>
      <c r="BM215" s="16" t="e">
        <f>IF(Wedstrijden!#REF!="x","A","")</f>
        <v>#REF!</v>
      </c>
      <c r="BN215" s="16" t="str">
        <f>IF(Wedstrijden!U209="x","B1","")</f>
        <v/>
      </c>
      <c r="BO215" s="16" t="e">
        <f>IF(Wedstrijden!#REF!="x","BB","")</f>
        <v>#REF!</v>
      </c>
      <c r="BP215" s="16" t="str">
        <f>IF(Wedstrijden!W209="x","B","")</f>
        <v>B</v>
      </c>
      <c r="BQ215" s="16" t="str">
        <f>IF(Wedstrijden!X209="x","L1","")</f>
        <v>L1</v>
      </c>
      <c r="BR215" s="16" t="str">
        <f>IF(Wedstrijden!Y209="x","L2","")</f>
        <v>L2</v>
      </c>
      <c r="BS215" s="16" t="str">
        <f>IF(Wedstrijden!Z209="x","M1","")</f>
        <v>M1</v>
      </c>
      <c r="BT215" s="16" t="str">
        <f>IF(Wedstrijden!AA209="x","M2","")</f>
        <v>M2</v>
      </c>
      <c r="BU215" s="16" t="str">
        <f>IF(Wedstrijden!AB209="x","Z1","")</f>
        <v>Z1</v>
      </c>
      <c r="BV215" s="16" t="str">
        <f>IF(Wedstrijden!AC209="x","Z2","")</f>
        <v>Z2</v>
      </c>
      <c r="BW215" s="16" t="str">
        <f>IF(COUNTA(Wedstrijden!L209:T209)&lt;&gt;0,1,"")</f>
        <v/>
      </c>
      <c r="BX215" s="16" t="str">
        <f t="shared" si="19"/>
        <v/>
      </c>
      <c r="BY215" s="16" t="str">
        <f>IF(Wedstrijden!L209="x","BB","")</f>
        <v/>
      </c>
      <c r="BZ215" s="16" t="str">
        <f>IF(Wedstrijden!M209="x","B","")</f>
        <v/>
      </c>
      <c r="CA215" s="16" t="str">
        <f>IF(Wedstrijden!N209="x","L1","")</f>
        <v/>
      </c>
      <c r="CB215" s="16" t="str">
        <f>IF(Wedstrijden!O209="x","L2","")</f>
        <v/>
      </c>
      <c r="CC215" s="16" t="str">
        <f>IF(Wedstrijden!P209="x","M1","")</f>
        <v/>
      </c>
      <c r="CD215" s="16" t="str">
        <f>IF(Wedstrijden!Q209="x","M2","")</f>
        <v/>
      </c>
      <c r="CE215" s="16" t="str">
        <f>IF(Wedstrijden!R209="x","Z1","")</f>
        <v/>
      </c>
      <c r="CF215" s="16" t="str">
        <f>IF(Wedstrijden!S209="x","Z2","")</f>
        <v/>
      </c>
      <c r="CG215" s="16" t="str">
        <f>IF(Wedstrijden!T209="x","ZZL","")</f>
        <v/>
      </c>
      <c r="CL215" s="16">
        <f>IF(COUNTA(Wedstrijden!AR209:BB209)&lt;&gt;0,2,"")</f>
        <v>2</v>
      </c>
      <c r="CM215" s="16">
        <f t="shared" si="20"/>
        <v>2</v>
      </c>
      <c r="CN215" s="16" t="str">
        <f>IF(Wedstrijden!AR209="x","AA","")</f>
        <v/>
      </c>
      <c r="CO215" s="16" t="str">
        <f>IF(Wedstrijden!AS209="x","A","")</f>
        <v>A</v>
      </c>
      <c r="CP215" s="16" t="str">
        <f>IF(Wedstrijden!AT209="x","BB","")</f>
        <v>BB</v>
      </c>
      <c r="CQ215" s="16" t="str">
        <f>IF(Wedstrijden!AU209="x","B","")</f>
        <v>B</v>
      </c>
      <c r="CR215" s="16" t="str">
        <f>IF(Wedstrijden!AV209="x","L","")</f>
        <v>L</v>
      </c>
      <c r="CS215" s="16" t="str">
        <f>IF(Wedstrijden!AW209="x","M","")</f>
        <v>M</v>
      </c>
      <c r="CT215" s="16" t="str">
        <f>IF(Wedstrijden!AX209="x","Z","")</f>
        <v>Z</v>
      </c>
      <c r="CU215" s="16" t="str">
        <f>IF(Wedstrijden!BB209="x","ZZ","")</f>
        <v>ZZ</v>
      </c>
      <c r="CV215" s="16" t="str">
        <f>IF(COUNTA(Wedstrijden!AI209:AP209)&lt;&gt;0,2,"")</f>
        <v/>
      </c>
      <c r="CW215" s="16" t="str">
        <f t="shared" si="21"/>
        <v/>
      </c>
      <c r="CX215" s="16" t="str">
        <f>IF(Wedstrijden!AI209="x","BB","")</f>
        <v/>
      </c>
      <c r="CY215" s="16" t="str">
        <f>IF(Wedstrijden!AJ209="x","B","")</f>
        <v/>
      </c>
      <c r="CZ215" s="16" t="str">
        <f>IF(Wedstrijden!AK209="x","L","")</f>
        <v/>
      </c>
      <c r="DA215" s="16" t="str">
        <f>IF(Wedstrijden!AL209="x","M","")</f>
        <v/>
      </c>
      <c r="DB215" s="16" t="str">
        <f>IF(Wedstrijden!AM209="x","Z","")</f>
        <v/>
      </c>
      <c r="DC215" s="16" t="str">
        <f>IF(Wedstrijden!AN209="x","ZZ","")</f>
        <v/>
      </c>
      <c r="DD215" s="16" t="str">
        <f>IF(Wedstrijden!AP209="x","1.40","")</f>
        <v/>
      </c>
      <c r="DE215" s="16" t="str">
        <f>IF(COUNTA(Wedstrijden!BC209:BE209)&lt;&gt;0,6,"")</f>
        <v/>
      </c>
      <c r="DF215" s="16" t="str">
        <f t="shared" si="22"/>
        <v/>
      </c>
      <c r="DG215" s="16" t="str">
        <f>IF(Wedstrijden!BC209="x","L","")</f>
        <v/>
      </c>
      <c r="DH215" s="16" t="str">
        <f>IF(Wedstrijden!BD209="x","M","")</f>
        <v/>
      </c>
      <c r="DI215" s="16" t="str">
        <f>IF(Wedstrijden!BE209="x","Z","")</f>
        <v/>
      </c>
      <c r="DJ215" s="16" t="str">
        <f>IF(Wedstrijden!BF209="x","Z","")</f>
        <v/>
      </c>
      <c r="DK215" s="16" t="str">
        <f>IF(COUNTA(Wedstrijden!BG209:BI209)&lt;&gt;0,6,"")</f>
        <v/>
      </c>
      <c r="DL215" s="16" t="str">
        <f t="shared" si="23"/>
        <v/>
      </c>
      <c r="DM215" s="16" t="str">
        <f>IF(Wedstrijden!BG209="x","L","")</f>
        <v/>
      </c>
      <c r="DN215" s="16" t="str">
        <f>IF(Wedstrijden!BH209="x","M","")</f>
        <v/>
      </c>
      <c r="DO215" s="16" t="str">
        <f>IF(Wedstrijden!BI209="x","Z","")</f>
        <v/>
      </c>
      <c r="DP215" s="16" t="str">
        <f>IF(Wedstrijden!BJ209="x","Z","")</f>
        <v/>
      </c>
    </row>
    <row r="216" spans="1:120" ht="14.4" x14ac:dyDescent="0.3">
      <c r="A216" s="18" t="str">
        <f>Wedstrijden!A210</f>
        <v>26-7-2025</v>
      </c>
      <c r="B216" s="16" t="str">
        <f>IFERROR(VLOOKUP(Wedstrijden!#REF!,#REF!,2,FALSE),"")</f>
        <v/>
      </c>
      <c r="C216" s="16" t="str">
        <f>Wedstrijden!E210</f>
        <v>KNHS Kring Tusken Waad En Klif</v>
      </c>
      <c r="D216" s="16" t="str">
        <f>IFERROR(VLOOKUP(Wedstrijden!#REF!,#REF!,2,FALSE),"")</f>
        <v/>
      </c>
      <c r="E216" s="16" t="str">
        <f>IFERROR(VLOOKUP(Wedstrijden!#REF!,#REF!,5,FALSE),"")</f>
        <v/>
      </c>
      <c r="F216" s="16" t="e">
        <f>IF(Wedstrijden!#REF!&lt;&gt;"",Wedstrijden!#REF!,"")</f>
        <v>#REF!</v>
      </c>
      <c r="G216" s="16" t="e">
        <f>IF(Wedstrijden!#REF!="Indoor",1,0)</f>
        <v>#REF!</v>
      </c>
      <c r="H216" s="16" t="e">
        <f>Wedstrijden!#REF!</f>
        <v>#REF!</v>
      </c>
      <c r="I216" s="16" t="e">
        <f>IF(Wedstrijden!#REF!="Nee",0,IF(Wedstrijden!#REF!="Ja",1,""))</f>
        <v>#REF!</v>
      </c>
      <c r="J216" s="16" t="e">
        <f>IF(Wedstrijden!#REF!&lt;&gt;"",Wedstrijden!#REF!,"")</f>
        <v>#REF!</v>
      </c>
      <c r="BJ216" s="16">
        <f>IF(COUNTA(Wedstrijden!U210:AC210)&lt;&gt;0,1,"")</f>
        <v>1</v>
      </c>
      <c r="BK216" s="16">
        <f t="shared" si="18"/>
        <v>2</v>
      </c>
      <c r="BL216" s="16" t="e">
        <f>IF(Wedstrijden!#REF!="x","AA","")</f>
        <v>#REF!</v>
      </c>
      <c r="BM216" s="16" t="e">
        <f>IF(Wedstrijden!#REF!="x","A","")</f>
        <v>#REF!</v>
      </c>
      <c r="BN216" s="16" t="str">
        <f>IF(Wedstrijden!U210="x","B1","")</f>
        <v>B1</v>
      </c>
      <c r="BO216" s="16" t="e">
        <f>IF(Wedstrijden!#REF!="x","BB","")</f>
        <v>#REF!</v>
      </c>
      <c r="BP216" s="16" t="str">
        <f>IF(Wedstrijden!W210="x","B","")</f>
        <v/>
      </c>
      <c r="BQ216" s="16" t="str">
        <f>IF(Wedstrijden!X210="x","L1","")</f>
        <v/>
      </c>
      <c r="BR216" s="16" t="str">
        <f>IF(Wedstrijden!Y210="x","L2","")</f>
        <v/>
      </c>
      <c r="BS216" s="16" t="str">
        <f>IF(Wedstrijden!Z210="x","M1","")</f>
        <v/>
      </c>
      <c r="BT216" s="16" t="str">
        <f>IF(Wedstrijden!AA210="x","M2","")</f>
        <v/>
      </c>
      <c r="BU216" s="16" t="str">
        <f>IF(Wedstrijden!AB210="x","Z1","")</f>
        <v/>
      </c>
      <c r="BV216" s="16" t="str">
        <f>IF(Wedstrijden!AC210="x","Z2","")</f>
        <v/>
      </c>
      <c r="BW216" s="16" t="str">
        <f>IF(COUNTA(Wedstrijden!L210:T210)&lt;&gt;0,1,"")</f>
        <v/>
      </c>
      <c r="BX216" s="16" t="str">
        <f t="shared" si="19"/>
        <v/>
      </c>
      <c r="BY216" s="16" t="str">
        <f>IF(Wedstrijden!L210="x","BB","")</f>
        <v/>
      </c>
      <c r="BZ216" s="16" t="str">
        <f>IF(Wedstrijden!M210="x","B","")</f>
        <v/>
      </c>
      <c r="CA216" s="16" t="str">
        <f>IF(Wedstrijden!N210="x","L1","")</f>
        <v/>
      </c>
      <c r="CB216" s="16" t="str">
        <f>IF(Wedstrijden!O210="x","L2","")</f>
        <v/>
      </c>
      <c r="CC216" s="16" t="str">
        <f>IF(Wedstrijden!P210="x","M1","")</f>
        <v/>
      </c>
      <c r="CD216" s="16" t="str">
        <f>IF(Wedstrijden!Q210="x","M2","")</f>
        <v/>
      </c>
      <c r="CE216" s="16" t="str">
        <f>IF(Wedstrijden!R210="x","Z1","")</f>
        <v/>
      </c>
      <c r="CF216" s="16" t="str">
        <f>IF(Wedstrijden!S210="x","Z2","")</f>
        <v/>
      </c>
      <c r="CG216" s="16" t="str">
        <f>IF(Wedstrijden!T210="x","ZZL","")</f>
        <v/>
      </c>
      <c r="CL216" s="16" t="str">
        <f>IF(COUNTA(Wedstrijden!AR210:BB210)&lt;&gt;0,2,"")</f>
        <v/>
      </c>
      <c r="CM216" s="16" t="str">
        <f t="shared" si="20"/>
        <v/>
      </c>
      <c r="CN216" s="16" t="str">
        <f>IF(Wedstrijden!AR210="x","AA","")</f>
        <v/>
      </c>
      <c r="CO216" s="16" t="str">
        <f>IF(Wedstrijden!AS210="x","A","")</f>
        <v/>
      </c>
      <c r="CP216" s="16" t="str">
        <f>IF(Wedstrijden!AT210="x","BB","")</f>
        <v/>
      </c>
      <c r="CQ216" s="16" t="str">
        <f>IF(Wedstrijden!AU210="x","B","")</f>
        <v/>
      </c>
      <c r="CR216" s="16" t="str">
        <f>IF(Wedstrijden!AV210="x","L","")</f>
        <v/>
      </c>
      <c r="CS216" s="16" t="str">
        <f>IF(Wedstrijden!AW210="x","M","")</f>
        <v/>
      </c>
      <c r="CT216" s="16" t="str">
        <f>IF(Wedstrijden!AX210="x","Z","")</f>
        <v/>
      </c>
      <c r="CU216" s="16" t="str">
        <f>IF(Wedstrijden!BB210="x","ZZ","")</f>
        <v/>
      </c>
      <c r="CV216" s="16" t="str">
        <f>IF(COUNTA(Wedstrijden!AI210:AP210)&lt;&gt;0,2,"")</f>
        <v/>
      </c>
      <c r="CW216" s="16" t="str">
        <f t="shared" si="21"/>
        <v/>
      </c>
      <c r="CX216" s="16" t="str">
        <f>IF(Wedstrijden!AI210="x","BB","")</f>
        <v/>
      </c>
      <c r="CY216" s="16" t="str">
        <f>IF(Wedstrijden!AJ210="x","B","")</f>
        <v/>
      </c>
      <c r="CZ216" s="16" t="str">
        <f>IF(Wedstrijden!AK210="x","L","")</f>
        <v/>
      </c>
      <c r="DA216" s="16" t="str">
        <f>IF(Wedstrijden!AL210="x","M","")</f>
        <v/>
      </c>
      <c r="DB216" s="16" t="str">
        <f>IF(Wedstrijden!AM210="x","Z","")</f>
        <v/>
      </c>
      <c r="DC216" s="16" t="str">
        <f>IF(Wedstrijden!AN210="x","ZZ","")</f>
        <v/>
      </c>
      <c r="DD216" s="16" t="str">
        <f>IF(Wedstrijden!AP210="x","1.40","")</f>
        <v/>
      </c>
      <c r="DE216" s="16" t="str">
        <f>IF(COUNTA(Wedstrijden!BC210:BE210)&lt;&gt;0,6,"")</f>
        <v/>
      </c>
      <c r="DF216" s="16" t="str">
        <f t="shared" si="22"/>
        <v/>
      </c>
      <c r="DG216" s="16" t="str">
        <f>IF(Wedstrijden!BC210="x","L","")</f>
        <v/>
      </c>
      <c r="DH216" s="16" t="str">
        <f>IF(Wedstrijden!BD210="x","M","")</f>
        <v/>
      </c>
      <c r="DI216" s="16" t="str">
        <f>IF(Wedstrijden!BE210="x","Z","")</f>
        <v/>
      </c>
      <c r="DJ216" s="16" t="str">
        <f>IF(Wedstrijden!BF210="x","Z","")</f>
        <v/>
      </c>
      <c r="DK216" s="16" t="str">
        <f>IF(COUNTA(Wedstrijden!BG210:BI210)&lt;&gt;0,6,"")</f>
        <v/>
      </c>
      <c r="DL216" s="16" t="str">
        <f t="shared" si="23"/>
        <v/>
      </c>
      <c r="DM216" s="16" t="str">
        <f>IF(Wedstrijden!BG210="x","L","")</f>
        <v/>
      </c>
      <c r="DN216" s="16" t="str">
        <f>IF(Wedstrijden!BH210="x","M","")</f>
        <v/>
      </c>
      <c r="DO216" s="16" t="str">
        <f>IF(Wedstrijden!BI210="x","Z","")</f>
        <v/>
      </c>
      <c r="DP216" s="16" t="str">
        <f>IF(Wedstrijden!BJ210="x","Z","")</f>
        <v/>
      </c>
    </row>
    <row r="217" spans="1:120" ht="14.4" x14ac:dyDescent="0.3">
      <c r="A217" s="18" t="str">
        <f>Wedstrijden!A211</f>
        <v>26-7-2025</v>
      </c>
      <c r="B217" s="16" t="str">
        <f>IFERROR(VLOOKUP(Wedstrijden!#REF!,#REF!,2,FALSE),"")</f>
        <v/>
      </c>
      <c r="C217" s="16" t="str">
        <f>Wedstrijden!E211</f>
        <v>KNHS Kring Tusken Waad En Klif</v>
      </c>
      <c r="D217" s="16" t="str">
        <f>IFERROR(VLOOKUP(Wedstrijden!#REF!,#REF!,2,FALSE),"")</f>
        <v/>
      </c>
      <c r="E217" s="16" t="str">
        <f>IFERROR(VLOOKUP(Wedstrijden!#REF!,#REF!,5,FALSE),"")</f>
        <v/>
      </c>
      <c r="F217" s="16" t="e">
        <f>IF(Wedstrijden!#REF!&lt;&gt;"",Wedstrijden!#REF!,"")</f>
        <v>#REF!</v>
      </c>
      <c r="G217" s="16" t="e">
        <f>IF(Wedstrijden!#REF!="Indoor",1,0)</f>
        <v>#REF!</v>
      </c>
      <c r="H217" s="16" t="e">
        <f>Wedstrijden!#REF!</f>
        <v>#REF!</v>
      </c>
      <c r="I217" s="16" t="e">
        <f>IF(Wedstrijden!#REF!="Nee",0,IF(Wedstrijden!#REF!="Ja",1,""))</f>
        <v>#REF!</v>
      </c>
      <c r="J217" s="16" t="e">
        <f>IF(Wedstrijden!#REF!&lt;&gt;"",Wedstrijden!#REF!,"")</f>
        <v>#REF!</v>
      </c>
      <c r="BJ217" s="16" t="str">
        <f>IF(COUNTA(Wedstrijden!U211:AC211)&lt;&gt;0,1,"")</f>
        <v/>
      </c>
      <c r="BK217" s="16" t="str">
        <f t="shared" si="18"/>
        <v/>
      </c>
      <c r="BL217" s="16" t="e">
        <f>IF(Wedstrijden!#REF!="x","AA","")</f>
        <v>#REF!</v>
      </c>
      <c r="BM217" s="16" t="e">
        <f>IF(Wedstrijden!#REF!="x","A","")</f>
        <v>#REF!</v>
      </c>
      <c r="BN217" s="16" t="str">
        <f>IF(Wedstrijden!U211="x","B1","")</f>
        <v/>
      </c>
      <c r="BO217" s="16" t="e">
        <f>IF(Wedstrijden!#REF!="x","BB","")</f>
        <v>#REF!</v>
      </c>
      <c r="BP217" s="16" t="str">
        <f>IF(Wedstrijden!W211="x","B","")</f>
        <v/>
      </c>
      <c r="BQ217" s="16" t="str">
        <f>IF(Wedstrijden!X211="x","L1","")</f>
        <v/>
      </c>
      <c r="BR217" s="16" t="str">
        <f>IF(Wedstrijden!Y211="x","L2","")</f>
        <v/>
      </c>
      <c r="BS217" s="16" t="str">
        <f>IF(Wedstrijden!Z211="x","M1","")</f>
        <v/>
      </c>
      <c r="BT217" s="16" t="str">
        <f>IF(Wedstrijden!AA211="x","M2","")</f>
        <v/>
      </c>
      <c r="BU217" s="16" t="str">
        <f>IF(Wedstrijden!AB211="x","Z1","")</f>
        <v/>
      </c>
      <c r="BV217" s="16" t="str">
        <f>IF(Wedstrijden!AC211="x","Z2","")</f>
        <v/>
      </c>
      <c r="BW217" s="16">
        <f>IF(COUNTA(Wedstrijden!L211:T211)&lt;&gt;0,1,"")</f>
        <v>1</v>
      </c>
      <c r="BX217" s="16">
        <f t="shared" si="19"/>
        <v>1</v>
      </c>
      <c r="BY217" s="16" t="str">
        <f>IF(Wedstrijden!L211="x","BB","")</f>
        <v/>
      </c>
      <c r="BZ217" s="16" t="str">
        <f>IF(Wedstrijden!M211="x","B","")</f>
        <v/>
      </c>
      <c r="CA217" s="16" t="str">
        <f>IF(Wedstrijden!N211="x","L1","")</f>
        <v>L1</v>
      </c>
      <c r="CB217" s="16" t="str">
        <f>IF(Wedstrijden!O211="x","L2","")</f>
        <v>L2</v>
      </c>
      <c r="CC217" s="16" t="str">
        <f>IF(Wedstrijden!P211="x","M1","")</f>
        <v/>
      </c>
      <c r="CD217" s="16" t="str">
        <f>IF(Wedstrijden!Q211="x","M2","")</f>
        <v/>
      </c>
      <c r="CE217" s="16" t="str">
        <f>IF(Wedstrijden!R211="x","Z1","")</f>
        <v>Z1</v>
      </c>
      <c r="CF217" s="16" t="str">
        <f>IF(Wedstrijden!S211="x","Z2","")</f>
        <v>Z2</v>
      </c>
      <c r="CG217" s="16" t="str">
        <f>IF(Wedstrijden!T211="x","ZZL","")</f>
        <v>ZZL</v>
      </c>
      <c r="CL217" s="16" t="str">
        <f>IF(COUNTA(Wedstrijden!AR211:BB211)&lt;&gt;0,2,"")</f>
        <v/>
      </c>
      <c r="CM217" s="16" t="str">
        <f t="shared" si="20"/>
        <v/>
      </c>
      <c r="CN217" s="16" t="str">
        <f>IF(Wedstrijden!AR211="x","AA","")</f>
        <v/>
      </c>
      <c r="CO217" s="16" t="str">
        <f>IF(Wedstrijden!AS211="x","A","")</f>
        <v/>
      </c>
      <c r="CP217" s="16" t="str">
        <f>IF(Wedstrijden!AT211="x","BB","")</f>
        <v/>
      </c>
      <c r="CQ217" s="16" t="str">
        <f>IF(Wedstrijden!AU211="x","B","")</f>
        <v/>
      </c>
      <c r="CR217" s="16" t="str">
        <f>IF(Wedstrijden!AV211="x","L","")</f>
        <v/>
      </c>
      <c r="CS217" s="16" t="str">
        <f>IF(Wedstrijden!AW211="x","M","")</f>
        <v/>
      </c>
      <c r="CT217" s="16" t="str">
        <f>IF(Wedstrijden!AX211="x","Z","")</f>
        <v/>
      </c>
      <c r="CU217" s="16" t="str">
        <f>IF(Wedstrijden!BB211="x","ZZ","")</f>
        <v/>
      </c>
      <c r="CV217" s="16" t="str">
        <f>IF(COUNTA(Wedstrijden!AI211:AP211)&lt;&gt;0,2,"")</f>
        <v/>
      </c>
      <c r="CW217" s="16" t="str">
        <f t="shared" si="21"/>
        <v/>
      </c>
      <c r="CX217" s="16" t="str">
        <f>IF(Wedstrijden!AI211="x","BB","")</f>
        <v/>
      </c>
      <c r="CY217" s="16" t="str">
        <f>IF(Wedstrijden!AJ211="x","B","")</f>
        <v/>
      </c>
      <c r="CZ217" s="16" t="str">
        <f>IF(Wedstrijden!AK211="x","L","")</f>
        <v/>
      </c>
      <c r="DA217" s="16" t="str">
        <f>IF(Wedstrijden!AL211="x","M","")</f>
        <v/>
      </c>
      <c r="DB217" s="16" t="str">
        <f>IF(Wedstrijden!AM211="x","Z","")</f>
        <v/>
      </c>
      <c r="DC217" s="16" t="str">
        <f>IF(Wedstrijden!AN211="x","ZZ","")</f>
        <v/>
      </c>
      <c r="DD217" s="16" t="str">
        <f>IF(Wedstrijden!AP211="x","1.40","")</f>
        <v/>
      </c>
      <c r="DE217" s="16" t="str">
        <f>IF(COUNTA(Wedstrijden!BC211:BE211)&lt;&gt;0,6,"")</f>
        <v/>
      </c>
      <c r="DF217" s="16" t="str">
        <f t="shared" si="22"/>
        <v/>
      </c>
      <c r="DG217" s="16" t="str">
        <f>IF(Wedstrijden!BC211="x","L","")</f>
        <v/>
      </c>
      <c r="DH217" s="16" t="str">
        <f>IF(Wedstrijden!BD211="x","M","")</f>
        <v/>
      </c>
      <c r="DI217" s="16" t="str">
        <f>IF(Wedstrijden!BE211="x","Z","")</f>
        <v/>
      </c>
      <c r="DJ217" s="16" t="str">
        <f>IF(Wedstrijden!BF211="x","Z","")</f>
        <v/>
      </c>
      <c r="DK217" s="16" t="str">
        <f>IF(COUNTA(Wedstrijden!BG211:BI211)&lt;&gt;0,6,"")</f>
        <v/>
      </c>
      <c r="DL217" s="16" t="str">
        <f t="shared" si="23"/>
        <v/>
      </c>
      <c r="DM217" s="16" t="str">
        <f>IF(Wedstrijden!BG211="x","L","")</f>
        <v/>
      </c>
      <c r="DN217" s="16" t="str">
        <f>IF(Wedstrijden!BH211="x","M","")</f>
        <v/>
      </c>
      <c r="DO217" s="16" t="str">
        <f>IF(Wedstrijden!BI211="x","Z","")</f>
        <v/>
      </c>
      <c r="DP217" s="16" t="str">
        <f>IF(Wedstrijden!BJ211="x","Z","")</f>
        <v/>
      </c>
    </row>
    <row r="218" spans="1:120" ht="14.4" x14ac:dyDescent="0.3">
      <c r="A218" s="18" t="str">
        <f>Wedstrijden!A212</f>
        <v>27-7-2025</v>
      </c>
      <c r="B218" s="16" t="str">
        <f>IFERROR(VLOOKUP(Wedstrijden!#REF!,#REF!,2,FALSE),"")</f>
        <v/>
      </c>
      <c r="C218" s="16" t="str">
        <f>Wedstrijden!E212</f>
        <v>KNHS Kring De Drie Stromen</v>
      </c>
      <c r="D218" s="16" t="str">
        <f>IFERROR(VLOOKUP(Wedstrijden!#REF!,#REF!,2,FALSE),"")</f>
        <v/>
      </c>
      <c r="E218" s="16" t="str">
        <f>IFERROR(VLOOKUP(Wedstrijden!#REF!,#REF!,5,FALSE),"")</f>
        <v/>
      </c>
      <c r="F218" s="16" t="e">
        <f>IF(Wedstrijden!#REF!&lt;&gt;"",Wedstrijden!#REF!,"")</f>
        <v>#REF!</v>
      </c>
      <c r="G218" s="16" t="e">
        <f>IF(Wedstrijden!#REF!="Indoor",1,0)</f>
        <v>#REF!</v>
      </c>
      <c r="H218" s="16" t="e">
        <f>Wedstrijden!#REF!</f>
        <v>#REF!</v>
      </c>
      <c r="I218" s="16" t="e">
        <f>IF(Wedstrijden!#REF!="Nee",0,IF(Wedstrijden!#REF!="Ja",1,""))</f>
        <v>#REF!</v>
      </c>
      <c r="J218" s="16" t="e">
        <f>IF(Wedstrijden!#REF!&lt;&gt;"",Wedstrijden!#REF!,"")</f>
        <v>#REF!</v>
      </c>
      <c r="BJ218" s="16" t="str">
        <f>IF(COUNTA(Wedstrijden!U212:AC212)&lt;&gt;0,1,"")</f>
        <v/>
      </c>
      <c r="BK218" s="16" t="str">
        <f t="shared" si="18"/>
        <v/>
      </c>
      <c r="BL218" s="16" t="e">
        <f>IF(Wedstrijden!#REF!="x","AA","")</f>
        <v>#REF!</v>
      </c>
      <c r="BM218" s="16" t="e">
        <f>IF(Wedstrijden!#REF!="x","A","")</f>
        <v>#REF!</v>
      </c>
      <c r="BN218" s="16" t="str">
        <f>IF(Wedstrijden!U212="x","B1","")</f>
        <v/>
      </c>
      <c r="BO218" s="16" t="e">
        <f>IF(Wedstrijden!#REF!="x","BB","")</f>
        <v>#REF!</v>
      </c>
      <c r="BP218" s="16" t="str">
        <f>IF(Wedstrijden!W212="x","B","")</f>
        <v/>
      </c>
      <c r="BQ218" s="16" t="str">
        <f>IF(Wedstrijden!X212="x","L1","")</f>
        <v/>
      </c>
      <c r="BR218" s="16" t="str">
        <f>IF(Wedstrijden!Y212="x","L2","")</f>
        <v/>
      </c>
      <c r="BS218" s="16" t="str">
        <f>IF(Wedstrijden!Z212="x","M1","")</f>
        <v/>
      </c>
      <c r="BT218" s="16" t="str">
        <f>IF(Wedstrijden!AA212="x","M2","")</f>
        <v/>
      </c>
      <c r="BU218" s="16" t="str">
        <f>IF(Wedstrijden!AB212="x","Z1","")</f>
        <v/>
      </c>
      <c r="BV218" s="16" t="str">
        <f>IF(Wedstrijden!AC212="x","Z2","")</f>
        <v/>
      </c>
      <c r="BW218" s="16">
        <f>IF(COUNTA(Wedstrijden!L212:T212)&lt;&gt;0,1,"")</f>
        <v>1</v>
      </c>
      <c r="BX218" s="16">
        <f t="shared" si="19"/>
        <v>1</v>
      </c>
      <c r="BY218" s="16" t="str">
        <f>IF(Wedstrijden!L212="x","BB","")</f>
        <v/>
      </c>
      <c r="BZ218" s="16" t="str">
        <f>IF(Wedstrijden!M212="x","B","")</f>
        <v>B</v>
      </c>
      <c r="CA218" s="16" t="str">
        <f>IF(Wedstrijden!N212="x","L1","")</f>
        <v>L1</v>
      </c>
      <c r="CB218" s="16" t="str">
        <f>IF(Wedstrijden!O212="x","L2","")</f>
        <v>L2</v>
      </c>
      <c r="CC218" s="16" t="str">
        <f>IF(Wedstrijden!P212="x","M1","")</f>
        <v/>
      </c>
      <c r="CD218" s="16" t="str">
        <f>IF(Wedstrijden!Q212="x","M2","")</f>
        <v/>
      </c>
      <c r="CE218" s="16" t="str">
        <f>IF(Wedstrijden!R212="x","Z1","")</f>
        <v/>
      </c>
      <c r="CF218" s="16" t="str">
        <f>IF(Wedstrijden!S212="x","Z2","")</f>
        <v/>
      </c>
      <c r="CG218" s="16" t="str">
        <f>IF(Wedstrijden!T212="x","ZZL","")</f>
        <v/>
      </c>
      <c r="CL218" s="16" t="str">
        <f>IF(COUNTA(Wedstrijden!AR212:BB212)&lt;&gt;0,2,"")</f>
        <v/>
      </c>
      <c r="CM218" s="16" t="str">
        <f t="shared" si="20"/>
        <v/>
      </c>
      <c r="CN218" s="16" t="str">
        <f>IF(Wedstrijden!AR212="x","AA","")</f>
        <v/>
      </c>
      <c r="CO218" s="16" t="str">
        <f>IF(Wedstrijden!AS212="x","A","")</f>
        <v/>
      </c>
      <c r="CP218" s="16" t="str">
        <f>IF(Wedstrijden!AT212="x","BB","")</f>
        <v/>
      </c>
      <c r="CQ218" s="16" t="str">
        <f>IF(Wedstrijden!AU212="x","B","")</f>
        <v/>
      </c>
      <c r="CR218" s="16" t="str">
        <f>IF(Wedstrijden!AV212="x","L","")</f>
        <v/>
      </c>
      <c r="CS218" s="16" t="str">
        <f>IF(Wedstrijden!AW212="x","M","")</f>
        <v/>
      </c>
      <c r="CT218" s="16" t="str">
        <f>IF(Wedstrijden!AX212="x","Z","")</f>
        <v/>
      </c>
      <c r="CU218" s="16" t="str">
        <f>IF(Wedstrijden!BB212="x","ZZ","")</f>
        <v/>
      </c>
      <c r="CV218" s="16" t="str">
        <f>IF(COUNTA(Wedstrijden!AI212:AP212)&lt;&gt;0,2,"")</f>
        <v/>
      </c>
      <c r="CW218" s="16" t="str">
        <f t="shared" si="21"/>
        <v/>
      </c>
      <c r="CX218" s="16" t="str">
        <f>IF(Wedstrijden!AI212="x","BB","")</f>
        <v/>
      </c>
      <c r="CY218" s="16" t="str">
        <f>IF(Wedstrijden!AJ212="x","B","")</f>
        <v/>
      </c>
      <c r="CZ218" s="16" t="str">
        <f>IF(Wedstrijden!AK212="x","L","")</f>
        <v/>
      </c>
      <c r="DA218" s="16" t="str">
        <f>IF(Wedstrijden!AL212="x","M","")</f>
        <v/>
      </c>
      <c r="DB218" s="16" t="str">
        <f>IF(Wedstrijden!AM212="x","Z","")</f>
        <v/>
      </c>
      <c r="DC218" s="16" t="str">
        <f>IF(Wedstrijden!AN212="x","ZZ","")</f>
        <v/>
      </c>
      <c r="DD218" s="16" t="str">
        <f>IF(Wedstrijden!AP212="x","1.40","")</f>
        <v/>
      </c>
      <c r="DE218" s="16" t="str">
        <f>IF(COUNTA(Wedstrijden!BC212:BE212)&lt;&gt;0,6,"")</f>
        <v/>
      </c>
      <c r="DF218" s="16" t="str">
        <f t="shared" si="22"/>
        <v/>
      </c>
      <c r="DG218" s="16" t="str">
        <f>IF(Wedstrijden!BC212="x","L","")</f>
        <v/>
      </c>
      <c r="DH218" s="16" t="str">
        <f>IF(Wedstrijden!BD212="x","M","")</f>
        <v/>
      </c>
      <c r="DI218" s="16" t="str">
        <f>IF(Wedstrijden!BE212="x","Z","")</f>
        <v/>
      </c>
      <c r="DJ218" s="16" t="str">
        <f>IF(Wedstrijden!BF212="x","Z","")</f>
        <v/>
      </c>
      <c r="DK218" s="16" t="str">
        <f>IF(COUNTA(Wedstrijden!BG212:BI212)&lt;&gt;0,6,"")</f>
        <v/>
      </c>
      <c r="DL218" s="16" t="str">
        <f t="shared" si="23"/>
        <v/>
      </c>
      <c r="DM218" s="16" t="str">
        <f>IF(Wedstrijden!BG212="x","L","")</f>
        <v/>
      </c>
      <c r="DN218" s="16" t="str">
        <f>IF(Wedstrijden!BH212="x","M","")</f>
        <v/>
      </c>
      <c r="DO218" s="16" t="str">
        <f>IF(Wedstrijden!BI212="x","Z","")</f>
        <v/>
      </c>
      <c r="DP218" s="16" t="str">
        <f>IF(Wedstrijden!BJ212="x","Z","")</f>
        <v/>
      </c>
    </row>
    <row r="219" spans="1:120" ht="14.4" x14ac:dyDescent="0.3">
      <c r="A219" s="18" t="str">
        <f>Wedstrijden!A213</f>
        <v>27-7-2025</v>
      </c>
      <c r="B219" s="16" t="str">
        <f>IFERROR(VLOOKUP(Wedstrijden!#REF!,#REF!,2,FALSE),"")</f>
        <v/>
      </c>
      <c r="C219" s="16" t="str">
        <f>Wedstrijden!E213</f>
        <v>KNHS Kring De Drie Stromen</v>
      </c>
      <c r="D219" s="16" t="str">
        <f>IFERROR(VLOOKUP(Wedstrijden!#REF!,#REF!,2,FALSE),"")</f>
        <v/>
      </c>
      <c r="E219" s="16" t="str">
        <f>IFERROR(VLOOKUP(Wedstrijden!#REF!,#REF!,5,FALSE),"")</f>
        <v/>
      </c>
      <c r="F219" s="16" t="e">
        <f>IF(Wedstrijden!#REF!&lt;&gt;"",Wedstrijden!#REF!,"")</f>
        <v>#REF!</v>
      </c>
      <c r="G219" s="16" t="e">
        <f>IF(Wedstrijden!#REF!="Indoor",1,0)</f>
        <v>#REF!</v>
      </c>
      <c r="H219" s="16" t="e">
        <f>Wedstrijden!#REF!</f>
        <v>#REF!</v>
      </c>
      <c r="I219" s="16" t="e">
        <f>IF(Wedstrijden!#REF!="Nee",0,IF(Wedstrijden!#REF!="Ja",1,""))</f>
        <v>#REF!</v>
      </c>
      <c r="J219" s="16" t="e">
        <f>IF(Wedstrijden!#REF!&lt;&gt;"",Wedstrijden!#REF!,"")</f>
        <v>#REF!</v>
      </c>
      <c r="BJ219" s="16" t="str">
        <f>IF(COUNTA(Wedstrijden!U213:AC213)&lt;&gt;0,1,"")</f>
        <v/>
      </c>
      <c r="BK219" s="16" t="str">
        <f t="shared" si="18"/>
        <v/>
      </c>
      <c r="BL219" s="16" t="e">
        <f>IF(Wedstrijden!#REF!="x","AA","")</f>
        <v>#REF!</v>
      </c>
      <c r="BM219" s="16" t="e">
        <f>IF(Wedstrijden!#REF!="x","A","")</f>
        <v>#REF!</v>
      </c>
      <c r="BN219" s="16" t="str">
        <f>IF(Wedstrijden!U213="x","B1","")</f>
        <v/>
      </c>
      <c r="BO219" s="16" t="e">
        <f>IF(Wedstrijden!#REF!="x","BB","")</f>
        <v>#REF!</v>
      </c>
      <c r="BP219" s="16" t="str">
        <f>IF(Wedstrijden!W213="x","B","")</f>
        <v/>
      </c>
      <c r="BQ219" s="16" t="str">
        <f>IF(Wedstrijden!X213="x","L1","")</f>
        <v/>
      </c>
      <c r="BR219" s="16" t="str">
        <f>IF(Wedstrijden!Y213="x","L2","")</f>
        <v/>
      </c>
      <c r="BS219" s="16" t="str">
        <f>IF(Wedstrijden!Z213="x","M1","")</f>
        <v/>
      </c>
      <c r="BT219" s="16" t="str">
        <f>IF(Wedstrijden!AA213="x","M2","")</f>
        <v/>
      </c>
      <c r="BU219" s="16" t="str">
        <f>IF(Wedstrijden!AB213="x","Z1","")</f>
        <v/>
      </c>
      <c r="BV219" s="16" t="str">
        <f>IF(Wedstrijden!AC213="x","Z2","")</f>
        <v/>
      </c>
      <c r="BW219" s="16">
        <f>IF(COUNTA(Wedstrijden!L213:T213)&lt;&gt;0,1,"")</f>
        <v>1</v>
      </c>
      <c r="BX219" s="16">
        <f t="shared" si="19"/>
        <v>1</v>
      </c>
      <c r="BY219" s="16" t="str">
        <f>IF(Wedstrijden!L213="x","BB","")</f>
        <v>BB</v>
      </c>
      <c r="BZ219" s="16" t="str">
        <f>IF(Wedstrijden!M213="x","B","")</f>
        <v>B</v>
      </c>
      <c r="CA219" s="16" t="str">
        <f>IF(Wedstrijden!N213="x","L1","")</f>
        <v>L1</v>
      </c>
      <c r="CB219" s="16" t="str">
        <f>IF(Wedstrijden!O213="x","L2","")</f>
        <v>L2</v>
      </c>
      <c r="CC219" s="16" t="str">
        <f>IF(Wedstrijden!P213="x","M1","")</f>
        <v>M1</v>
      </c>
      <c r="CD219" s="16" t="str">
        <f>IF(Wedstrijden!Q213="x","M2","")</f>
        <v>M2</v>
      </c>
      <c r="CE219" s="16" t="str">
        <f>IF(Wedstrijden!R213="x","Z1","")</f>
        <v>Z1</v>
      </c>
      <c r="CF219" s="16" t="str">
        <f>IF(Wedstrijden!S213="x","Z2","")</f>
        <v>Z2</v>
      </c>
      <c r="CG219" s="16" t="str">
        <f>IF(Wedstrijden!T213="x","ZZL","")</f>
        <v/>
      </c>
      <c r="CL219" s="16" t="str">
        <f>IF(COUNTA(Wedstrijden!AR213:BB213)&lt;&gt;0,2,"")</f>
        <v/>
      </c>
      <c r="CM219" s="16" t="str">
        <f t="shared" si="20"/>
        <v/>
      </c>
      <c r="CN219" s="16" t="str">
        <f>IF(Wedstrijden!AR213="x","AA","")</f>
        <v/>
      </c>
      <c r="CO219" s="16" t="str">
        <f>IF(Wedstrijden!AS213="x","A","")</f>
        <v/>
      </c>
      <c r="CP219" s="16" t="str">
        <f>IF(Wedstrijden!AT213="x","BB","")</f>
        <v/>
      </c>
      <c r="CQ219" s="16" t="str">
        <f>IF(Wedstrijden!AU213="x","B","")</f>
        <v/>
      </c>
      <c r="CR219" s="16" t="str">
        <f>IF(Wedstrijden!AV213="x","L","")</f>
        <v/>
      </c>
      <c r="CS219" s="16" t="str">
        <f>IF(Wedstrijden!AW213="x","M","")</f>
        <v/>
      </c>
      <c r="CT219" s="16" t="str">
        <f>IF(Wedstrijden!AX213="x","Z","")</f>
        <v/>
      </c>
      <c r="CU219" s="16" t="str">
        <f>IF(Wedstrijden!BB213="x","ZZ","")</f>
        <v/>
      </c>
      <c r="CV219" s="16" t="str">
        <f>IF(COUNTA(Wedstrijden!AI213:AP213)&lt;&gt;0,2,"")</f>
        <v/>
      </c>
      <c r="CW219" s="16" t="str">
        <f t="shared" si="21"/>
        <v/>
      </c>
      <c r="CX219" s="16" t="str">
        <f>IF(Wedstrijden!AI213="x","BB","")</f>
        <v/>
      </c>
      <c r="CY219" s="16" t="str">
        <f>IF(Wedstrijden!AJ213="x","B","")</f>
        <v/>
      </c>
      <c r="CZ219" s="16" t="str">
        <f>IF(Wedstrijden!AK213="x","L","")</f>
        <v/>
      </c>
      <c r="DA219" s="16" t="str">
        <f>IF(Wedstrijden!AL213="x","M","")</f>
        <v/>
      </c>
      <c r="DB219" s="16" t="str">
        <f>IF(Wedstrijden!AM213="x","Z","")</f>
        <v/>
      </c>
      <c r="DC219" s="16" t="str">
        <f>IF(Wedstrijden!AN213="x","ZZ","")</f>
        <v/>
      </c>
      <c r="DD219" s="16" t="str">
        <f>IF(Wedstrijden!AP213="x","1.40","")</f>
        <v/>
      </c>
      <c r="DE219" s="16" t="str">
        <f>IF(COUNTA(Wedstrijden!BC213:BE213)&lt;&gt;0,6,"")</f>
        <v/>
      </c>
      <c r="DF219" s="16" t="str">
        <f t="shared" si="22"/>
        <v/>
      </c>
      <c r="DG219" s="16" t="str">
        <f>IF(Wedstrijden!BC213="x","L","")</f>
        <v/>
      </c>
      <c r="DH219" s="16" t="str">
        <f>IF(Wedstrijden!BD213="x","M","")</f>
        <v/>
      </c>
      <c r="DI219" s="16" t="str">
        <f>IF(Wedstrijden!BE213="x","Z","")</f>
        <v/>
      </c>
      <c r="DJ219" s="16" t="str">
        <f>IF(Wedstrijden!BF213="x","Z","")</f>
        <v/>
      </c>
      <c r="DK219" s="16" t="str">
        <f>IF(COUNTA(Wedstrijden!BG213:BI213)&lt;&gt;0,6,"")</f>
        <v/>
      </c>
      <c r="DL219" s="16" t="str">
        <f t="shared" si="23"/>
        <v/>
      </c>
      <c r="DM219" s="16" t="str">
        <f>IF(Wedstrijden!BG213="x","L","")</f>
        <v/>
      </c>
      <c r="DN219" s="16" t="str">
        <f>IF(Wedstrijden!BH213="x","M","")</f>
        <v/>
      </c>
      <c r="DO219" s="16" t="str">
        <f>IF(Wedstrijden!BI213="x","Z","")</f>
        <v/>
      </c>
      <c r="DP219" s="16" t="str">
        <f>IF(Wedstrijden!BJ213="x","Z","")</f>
        <v/>
      </c>
    </row>
    <row r="220" spans="1:120" ht="14.4" x14ac:dyDescent="0.3">
      <c r="A220" s="18" t="str">
        <f>Wedstrijden!A214</f>
        <v>27-7-2025</v>
      </c>
      <c r="B220" s="16" t="str">
        <f>IFERROR(VLOOKUP(Wedstrijden!#REF!,#REF!,2,FALSE),"")</f>
        <v/>
      </c>
      <c r="C220" s="16" t="str">
        <f>Wedstrijden!E214</f>
        <v>KNHS Kring Tusken Waad En Klif</v>
      </c>
      <c r="D220" s="16" t="str">
        <f>IFERROR(VLOOKUP(Wedstrijden!#REF!,#REF!,2,FALSE),"")</f>
        <v/>
      </c>
      <c r="E220" s="16" t="str">
        <f>IFERROR(VLOOKUP(Wedstrijden!#REF!,#REF!,5,FALSE),"")</f>
        <v/>
      </c>
      <c r="F220" s="16" t="e">
        <f>IF(Wedstrijden!#REF!&lt;&gt;"",Wedstrijden!#REF!,"")</f>
        <v>#REF!</v>
      </c>
      <c r="G220" s="16" t="e">
        <f>IF(Wedstrijden!#REF!="Indoor",1,0)</f>
        <v>#REF!</v>
      </c>
      <c r="H220" s="16" t="e">
        <f>Wedstrijden!#REF!</f>
        <v>#REF!</v>
      </c>
      <c r="I220" s="16" t="e">
        <f>IF(Wedstrijden!#REF!="Nee",0,IF(Wedstrijden!#REF!="Ja",1,""))</f>
        <v>#REF!</v>
      </c>
      <c r="J220" s="16" t="e">
        <f>IF(Wedstrijden!#REF!&lt;&gt;"",Wedstrijden!#REF!,"")</f>
        <v>#REF!</v>
      </c>
      <c r="BJ220" s="16" t="str">
        <f>IF(COUNTA(Wedstrijden!U214:AC214)&lt;&gt;0,1,"")</f>
        <v/>
      </c>
      <c r="BK220" s="16" t="str">
        <f t="shared" si="18"/>
        <v/>
      </c>
      <c r="BL220" s="16" t="e">
        <f>IF(Wedstrijden!#REF!="x","AA","")</f>
        <v>#REF!</v>
      </c>
      <c r="BM220" s="16" t="e">
        <f>IF(Wedstrijden!#REF!="x","A","")</f>
        <v>#REF!</v>
      </c>
      <c r="BN220" s="16" t="str">
        <f>IF(Wedstrijden!U214="x","B1","")</f>
        <v/>
      </c>
      <c r="BO220" s="16" t="e">
        <f>IF(Wedstrijden!#REF!="x","BB","")</f>
        <v>#REF!</v>
      </c>
      <c r="BP220" s="16" t="str">
        <f>IF(Wedstrijden!W214="x","B","")</f>
        <v/>
      </c>
      <c r="BQ220" s="16" t="str">
        <f>IF(Wedstrijden!X214="x","L1","")</f>
        <v/>
      </c>
      <c r="BR220" s="16" t="str">
        <f>IF(Wedstrijden!Y214="x","L2","")</f>
        <v/>
      </c>
      <c r="BS220" s="16" t="str">
        <f>IF(Wedstrijden!Z214="x","M1","")</f>
        <v/>
      </c>
      <c r="BT220" s="16" t="str">
        <f>IF(Wedstrijden!AA214="x","M2","")</f>
        <v/>
      </c>
      <c r="BU220" s="16" t="str">
        <f>IF(Wedstrijden!AB214="x","Z1","")</f>
        <v/>
      </c>
      <c r="BV220" s="16" t="str">
        <f>IF(Wedstrijden!AC214="x","Z2","")</f>
        <v/>
      </c>
      <c r="BW220" s="16" t="str">
        <f>IF(COUNTA(Wedstrijden!L214:T214)&lt;&gt;0,1,"")</f>
        <v/>
      </c>
      <c r="BX220" s="16" t="str">
        <f t="shared" si="19"/>
        <v/>
      </c>
      <c r="BY220" s="16" t="str">
        <f>IF(Wedstrijden!L214="x","BB","")</f>
        <v/>
      </c>
      <c r="BZ220" s="16" t="str">
        <f>IF(Wedstrijden!M214="x","B","")</f>
        <v/>
      </c>
      <c r="CA220" s="16" t="str">
        <f>IF(Wedstrijden!N214="x","L1","")</f>
        <v/>
      </c>
      <c r="CB220" s="16" t="str">
        <f>IF(Wedstrijden!O214="x","L2","")</f>
        <v/>
      </c>
      <c r="CC220" s="16" t="str">
        <f>IF(Wedstrijden!P214="x","M1","")</f>
        <v/>
      </c>
      <c r="CD220" s="16" t="str">
        <f>IF(Wedstrijden!Q214="x","M2","")</f>
        <v/>
      </c>
      <c r="CE220" s="16" t="str">
        <f>IF(Wedstrijden!R214="x","Z1","")</f>
        <v/>
      </c>
      <c r="CF220" s="16" t="str">
        <f>IF(Wedstrijden!S214="x","Z2","")</f>
        <v/>
      </c>
      <c r="CG220" s="16" t="str">
        <f>IF(Wedstrijden!T214="x","ZZL","")</f>
        <v/>
      </c>
      <c r="CL220" s="16" t="str">
        <f>IF(COUNTA(Wedstrijden!AR214:BB214)&lt;&gt;0,2,"")</f>
        <v/>
      </c>
      <c r="CM220" s="16" t="str">
        <f t="shared" si="20"/>
        <v/>
      </c>
      <c r="CN220" s="16" t="str">
        <f>IF(Wedstrijden!AR214="x","AA","")</f>
        <v/>
      </c>
      <c r="CO220" s="16" t="str">
        <f>IF(Wedstrijden!AS214="x","A","")</f>
        <v/>
      </c>
      <c r="CP220" s="16" t="str">
        <f>IF(Wedstrijden!AT214="x","BB","")</f>
        <v/>
      </c>
      <c r="CQ220" s="16" t="str">
        <f>IF(Wedstrijden!AU214="x","B","")</f>
        <v/>
      </c>
      <c r="CR220" s="16" t="str">
        <f>IF(Wedstrijden!AV214="x","L","")</f>
        <v/>
      </c>
      <c r="CS220" s="16" t="str">
        <f>IF(Wedstrijden!AW214="x","M","")</f>
        <v/>
      </c>
      <c r="CT220" s="16" t="str">
        <f>IF(Wedstrijden!AX214="x","Z","")</f>
        <v/>
      </c>
      <c r="CU220" s="16" t="str">
        <f>IF(Wedstrijden!BB214="x","ZZ","")</f>
        <v/>
      </c>
      <c r="CV220" s="16">
        <f>IF(COUNTA(Wedstrijden!AI214:AP214)&lt;&gt;0,2,"")</f>
        <v>2</v>
      </c>
      <c r="CW220" s="16">
        <f t="shared" si="21"/>
        <v>1</v>
      </c>
      <c r="CX220" s="16" t="str">
        <f>IF(Wedstrijden!AI214="x","BB","")</f>
        <v>BB</v>
      </c>
      <c r="CY220" s="16" t="str">
        <f>IF(Wedstrijden!AJ214="x","B","")</f>
        <v>B</v>
      </c>
      <c r="CZ220" s="16" t="str">
        <f>IF(Wedstrijden!AK214="x","L","")</f>
        <v>L</v>
      </c>
      <c r="DA220" s="16" t="str">
        <f>IF(Wedstrijden!AL214="x","M","")</f>
        <v>M</v>
      </c>
      <c r="DB220" s="16" t="str">
        <f>IF(Wedstrijden!AM214="x","Z","")</f>
        <v>Z</v>
      </c>
      <c r="DC220" s="16" t="str">
        <f>IF(Wedstrijden!AN214="x","ZZ","")</f>
        <v>ZZ</v>
      </c>
      <c r="DD220" s="16" t="str">
        <f>IF(Wedstrijden!AP214="x","1.40","")</f>
        <v/>
      </c>
      <c r="DE220" s="16" t="str">
        <f>IF(COUNTA(Wedstrijden!BC214:BE214)&lt;&gt;0,6,"")</f>
        <v/>
      </c>
      <c r="DF220" s="16" t="str">
        <f t="shared" si="22"/>
        <v/>
      </c>
      <c r="DG220" s="16" t="str">
        <f>IF(Wedstrijden!BC214="x","L","")</f>
        <v/>
      </c>
      <c r="DH220" s="16" t="str">
        <f>IF(Wedstrijden!BD214="x","M","")</f>
        <v/>
      </c>
      <c r="DI220" s="16" t="str">
        <f>IF(Wedstrijden!BE214="x","Z","")</f>
        <v/>
      </c>
      <c r="DJ220" s="16" t="str">
        <f>IF(Wedstrijden!BF214="x","Z","")</f>
        <v/>
      </c>
      <c r="DK220" s="16" t="str">
        <f>IF(COUNTA(Wedstrijden!BG214:BI214)&lt;&gt;0,6,"")</f>
        <v/>
      </c>
      <c r="DL220" s="16" t="str">
        <f t="shared" si="23"/>
        <v/>
      </c>
      <c r="DM220" s="16" t="str">
        <f>IF(Wedstrijden!BG214="x","L","")</f>
        <v/>
      </c>
      <c r="DN220" s="16" t="str">
        <f>IF(Wedstrijden!BH214="x","M","")</f>
        <v/>
      </c>
      <c r="DO220" s="16" t="str">
        <f>IF(Wedstrijden!BI214="x","Z","")</f>
        <v/>
      </c>
      <c r="DP220" s="16" t="str">
        <f>IF(Wedstrijden!BJ214="x","Z","")</f>
        <v/>
      </c>
    </row>
    <row r="221" spans="1:120" ht="14.4" x14ac:dyDescent="0.3">
      <c r="A221" s="18" t="str">
        <f>Wedstrijden!A215</f>
        <v>27-7-2025</v>
      </c>
      <c r="B221" s="16" t="str">
        <f>IFERROR(VLOOKUP(Wedstrijden!#REF!,#REF!,2,FALSE),"")</f>
        <v/>
      </c>
      <c r="C221" s="16" t="str">
        <f>Wedstrijden!E215</f>
        <v>KNHS Kring Tusken Waad En Klif</v>
      </c>
      <c r="D221" s="16" t="str">
        <f>IFERROR(VLOOKUP(Wedstrijden!#REF!,#REF!,2,FALSE),"")</f>
        <v/>
      </c>
      <c r="E221" s="16" t="str">
        <f>IFERROR(VLOOKUP(Wedstrijden!#REF!,#REF!,5,FALSE),"")</f>
        <v/>
      </c>
      <c r="F221" s="16" t="e">
        <f>IF(Wedstrijden!#REF!&lt;&gt;"",Wedstrijden!#REF!,"")</f>
        <v>#REF!</v>
      </c>
      <c r="G221" s="16" t="e">
        <f>IF(Wedstrijden!#REF!="Indoor",1,0)</f>
        <v>#REF!</v>
      </c>
      <c r="H221" s="16" t="e">
        <f>Wedstrijden!#REF!</f>
        <v>#REF!</v>
      </c>
      <c r="I221" s="16" t="e">
        <f>IF(Wedstrijden!#REF!="Nee",0,IF(Wedstrijden!#REF!="Ja",1,""))</f>
        <v>#REF!</v>
      </c>
      <c r="J221" s="16" t="e">
        <f>IF(Wedstrijden!#REF!&lt;&gt;"",Wedstrijden!#REF!,"")</f>
        <v>#REF!</v>
      </c>
      <c r="BJ221" s="16" t="str">
        <f>IF(COUNTA(Wedstrijden!U215:AC215)&lt;&gt;0,1,"")</f>
        <v/>
      </c>
      <c r="BK221" s="16" t="str">
        <f t="shared" si="18"/>
        <v/>
      </c>
      <c r="BL221" s="16" t="e">
        <f>IF(Wedstrijden!#REF!="x","AA","")</f>
        <v>#REF!</v>
      </c>
      <c r="BM221" s="16" t="e">
        <f>IF(Wedstrijden!#REF!="x","A","")</f>
        <v>#REF!</v>
      </c>
      <c r="BN221" s="16" t="str">
        <f>IF(Wedstrijden!U215="x","B1","")</f>
        <v/>
      </c>
      <c r="BO221" s="16" t="e">
        <f>IF(Wedstrijden!#REF!="x","BB","")</f>
        <v>#REF!</v>
      </c>
      <c r="BP221" s="16" t="str">
        <f>IF(Wedstrijden!W215="x","B","")</f>
        <v/>
      </c>
      <c r="BQ221" s="16" t="str">
        <f>IF(Wedstrijden!X215="x","L1","")</f>
        <v/>
      </c>
      <c r="BR221" s="16" t="str">
        <f>IF(Wedstrijden!Y215="x","L2","")</f>
        <v/>
      </c>
      <c r="BS221" s="16" t="str">
        <f>IF(Wedstrijden!Z215="x","M1","")</f>
        <v/>
      </c>
      <c r="BT221" s="16" t="str">
        <f>IF(Wedstrijden!AA215="x","M2","")</f>
        <v/>
      </c>
      <c r="BU221" s="16" t="str">
        <f>IF(Wedstrijden!AB215="x","Z1","")</f>
        <v/>
      </c>
      <c r="BV221" s="16" t="str">
        <f>IF(Wedstrijden!AC215="x","Z2","")</f>
        <v/>
      </c>
      <c r="BW221" s="16" t="str">
        <f>IF(COUNTA(Wedstrijden!L215:T215)&lt;&gt;0,1,"")</f>
        <v/>
      </c>
      <c r="BX221" s="16" t="str">
        <f t="shared" si="19"/>
        <v/>
      </c>
      <c r="BY221" s="16" t="str">
        <f>IF(Wedstrijden!L215="x","BB","")</f>
        <v/>
      </c>
      <c r="BZ221" s="16" t="str">
        <f>IF(Wedstrijden!M215="x","B","")</f>
        <v/>
      </c>
      <c r="CA221" s="16" t="str">
        <f>IF(Wedstrijden!N215="x","L1","")</f>
        <v/>
      </c>
      <c r="CB221" s="16" t="str">
        <f>IF(Wedstrijden!O215="x","L2","")</f>
        <v/>
      </c>
      <c r="CC221" s="16" t="str">
        <f>IF(Wedstrijden!P215="x","M1","")</f>
        <v/>
      </c>
      <c r="CD221" s="16" t="str">
        <f>IF(Wedstrijden!Q215="x","M2","")</f>
        <v/>
      </c>
      <c r="CE221" s="16" t="str">
        <f>IF(Wedstrijden!R215="x","Z1","")</f>
        <v/>
      </c>
      <c r="CF221" s="16" t="str">
        <f>IF(Wedstrijden!S215="x","Z2","")</f>
        <v/>
      </c>
      <c r="CG221" s="16" t="str">
        <f>IF(Wedstrijden!T215="x","ZZL","")</f>
        <v/>
      </c>
      <c r="CL221" s="16" t="str">
        <f>IF(COUNTA(Wedstrijden!AR215:BB215)&lt;&gt;0,2,"")</f>
        <v/>
      </c>
      <c r="CM221" s="16" t="str">
        <f t="shared" si="20"/>
        <v/>
      </c>
      <c r="CN221" s="16" t="str">
        <f>IF(Wedstrijden!AR215="x","AA","")</f>
        <v/>
      </c>
      <c r="CO221" s="16" t="str">
        <f>IF(Wedstrijden!AS215="x","A","")</f>
        <v/>
      </c>
      <c r="CP221" s="16" t="str">
        <f>IF(Wedstrijden!AT215="x","BB","")</f>
        <v/>
      </c>
      <c r="CQ221" s="16" t="str">
        <f>IF(Wedstrijden!AU215="x","B","")</f>
        <v/>
      </c>
      <c r="CR221" s="16" t="str">
        <f>IF(Wedstrijden!AV215="x","L","")</f>
        <v/>
      </c>
      <c r="CS221" s="16" t="str">
        <f>IF(Wedstrijden!AW215="x","M","")</f>
        <v/>
      </c>
      <c r="CT221" s="16" t="str">
        <f>IF(Wedstrijden!AX215="x","Z","")</f>
        <v/>
      </c>
      <c r="CU221" s="16" t="str">
        <f>IF(Wedstrijden!BB215="x","ZZ","")</f>
        <v/>
      </c>
      <c r="CV221" s="16" t="str">
        <f>IF(COUNTA(Wedstrijden!AI215:AP215)&lt;&gt;0,2,"")</f>
        <v/>
      </c>
      <c r="CW221" s="16" t="str">
        <f t="shared" si="21"/>
        <v/>
      </c>
      <c r="CX221" s="16" t="str">
        <f>IF(Wedstrijden!AI215="x","BB","")</f>
        <v/>
      </c>
      <c r="CY221" s="16" t="str">
        <f>IF(Wedstrijden!AJ215="x","B","")</f>
        <v/>
      </c>
      <c r="CZ221" s="16" t="str">
        <f>IF(Wedstrijden!AK215="x","L","")</f>
        <v/>
      </c>
      <c r="DA221" s="16" t="str">
        <f>IF(Wedstrijden!AL215="x","M","")</f>
        <v/>
      </c>
      <c r="DB221" s="16" t="str">
        <f>IF(Wedstrijden!AM215="x","Z","")</f>
        <v/>
      </c>
      <c r="DC221" s="16" t="str">
        <f>IF(Wedstrijden!AN215="x","ZZ","")</f>
        <v/>
      </c>
      <c r="DD221" s="16" t="str">
        <f>IF(Wedstrijden!AP215="x","1.40","")</f>
        <v/>
      </c>
      <c r="DE221" s="16" t="str">
        <f>IF(COUNTA(Wedstrijden!BC215:BE215)&lt;&gt;0,6,"")</f>
        <v/>
      </c>
      <c r="DF221" s="16" t="str">
        <f t="shared" si="22"/>
        <v/>
      </c>
      <c r="DG221" s="16" t="str">
        <f>IF(Wedstrijden!BC215="x","L","")</f>
        <v/>
      </c>
      <c r="DH221" s="16" t="str">
        <f>IF(Wedstrijden!BD215="x","M","")</f>
        <v/>
      </c>
      <c r="DI221" s="16" t="str">
        <f>IF(Wedstrijden!BE215="x","Z","")</f>
        <v/>
      </c>
      <c r="DJ221" s="16" t="str">
        <f>IF(Wedstrijden!BF215="x","Z","")</f>
        <v/>
      </c>
      <c r="DK221" s="16" t="str">
        <f>IF(COUNTA(Wedstrijden!BG215:BI215)&lt;&gt;0,6,"")</f>
        <v/>
      </c>
      <c r="DL221" s="16" t="str">
        <f t="shared" si="23"/>
        <v/>
      </c>
      <c r="DM221" s="16" t="str">
        <f>IF(Wedstrijden!BG215="x","L","")</f>
        <v/>
      </c>
      <c r="DN221" s="16" t="str">
        <f>IF(Wedstrijden!BH215="x","M","")</f>
        <v/>
      </c>
      <c r="DO221" s="16" t="str">
        <f>IF(Wedstrijden!BI215="x","Z","")</f>
        <v/>
      </c>
      <c r="DP221" s="16" t="str">
        <f>IF(Wedstrijden!BJ215="x","Z","")</f>
        <v/>
      </c>
    </row>
    <row r="222" spans="1:120" ht="14.4" x14ac:dyDescent="0.3">
      <c r="A222" s="18" t="str">
        <f>Wedstrijden!A216</f>
        <v>29-7-2025</v>
      </c>
      <c r="B222" s="16" t="str">
        <f>IFERROR(VLOOKUP(Wedstrijden!#REF!,#REF!,2,FALSE),"")</f>
        <v/>
      </c>
      <c r="C222" s="16" t="str">
        <f>Wedstrijden!E216</f>
        <v>KNHS Kring De Drie Stromen</v>
      </c>
      <c r="D222" s="16" t="str">
        <f>IFERROR(VLOOKUP(Wedstrijden!#REF!,#REF!,2,FALSE),"")</f>
        <v/>
      </c>
      <c r="E222" s="16" t="str">
        <f>IFERROR(VLOOKUP(Wedstrijden!#REF!,#REF!,5,FALSE),"")</f>
        <v/>
      </c>
      <c r="F222" s="16" t="e">
        <f>IF(Wedstrijden!#REF!&lt;&gt;"",Wedstrijden!#REF!,"")</f>
        <v>#REF!</v>
      </c>
      <c r="G222" s="16" t="e">
        <f>IF(Wedstrijden!#REF!="Indoor",1,0)</f>
        <v>#REF!</v>
      </c>
      <c r="H222" s="16" t="e">
        <f>Wedstrijden!#REF!</f>
        <v>#REF!</v>
      </c>
      <c r="I222" s="16" t="e">
        <f>IF(Wedstrijden!#REF!="Nee",0,IF(Wedstrijden!#REF!="Ja",1,""))</f>
        <v>#REF!</v>
      </c>
      <c r="J222" s="16" t="e">
        <f>IF(Wedstrijden!#REF!&lt;&gt;"",Wedstrijden!#REF!,"")</f>
        <v>#REF!</v>
      </c>
      <c r="BJ222" s="16">
        <f>IF(COUNTA(Wedstrijden!U216:AC216)&lt;&gt;0,1,"")</f>
        <v>1</v>
      </c>
      <c r="BK222" s="16">
        <f t="shared" si="18"/>
        <v>2</v>
      </c>
      <c r="BL222" s="16" t="e">
        <f>IF(Wedstrijden!#REF!="x","AA","")</f>
        <v>#REF!</v>
      </c>
      <c r="BM222" s="16" t="e">
        <f>IF(Wedstrijden!#REF!="x","A","")</f>
        <v>#REF!</v>
      </c>
      <c r="BN222" s="16" t="str">
        <f>IF(Wedstrijden!U216="x","B1","")</f>
        <v/>
      </c>
      <c r="BO222" s="16" t="e">
        <f>IF(Wedstrijden!#REF!="x","BB","")</f>
        <v>#REF!</v>
      </c>
      <c r="BP222" s="16" t="str">
        <f>IF(Wedstrijden!W216="x","B","")</f>
        <v/>
      </c>
      <c r="BQ222" s="16" t="str">
        <f>IF(Wedstrijden!X216="x","L1","")</f>
        <v/>
      </c>
      <c r="BR222" s="16" t="str">
        <f>IF(Wedstrijden!Y216="x","L2","")</f>
        <v/>
      </c>
      <c r="BS222" s="16" t="str">
        <f>IF(Wedstrijden!Z216="x","M1","")</f>
        <v>M1</v>
      </c>
      <c r="BT222" s="16" t="str">
        <f>IF(Wedstrijden!AA216="x","M2","")</f>
        <v>M2</v>
      </c>
      <c r="BU222" s="16" t="str">
        <f>IF(Wedstrijden!AB216="x","Z1","")</f>
        <v>Z1</v>
      </c>
      <c r="BV222" s="16" t="str">
        <f>IF(Wedstrijden!AC216="x","Z2","")</f>
        <v>Z2</v>
      </c>
      <c r="BW222" s="16">
        <f>IF(COUNTA(Wedstrijden!L216:T216)&lt;&gt;0,1,"")</f>
        <v>1</v>
      </c>
      <c r="BX222" s="16">
        <f t="shared" si="19"/>
        <v>1</v>
      </c>
      <c r="BY222" s="16" t="str">
        <f>IF(Wedstrijden!L216="x","BB","")</f>
        <v/>
      </c>
      <c r="BZ222" s="16" t="str">
        <f>IF(Wedstrijden!M216="x","B","")</f>
        <v/>
      </c>
      <c r="CA222" s="16" t="str">
        <f>IF(Wedstrijden!N216="x","L1","")</f>
        <v/>
      </c>
      <c r="CB222" s="16" t="str">
        <f>IF(Wedstrijden!O216="x","L2","")</f>
        <v/>
      </c>
      <c r="CC222" s="16" t="str">
        <f>IF(Wedstrijden!P216="x","M1","")</f>
        <v>M1</v>
      </c>
      <c r="CD222" s="16" t="str">
        <f>IF(Wedstrijden!Q216="x","M2","")</f>
        <v>M2</v>
      </c>
      <c r="CE222" s="16" t="str">
        <f>IF(Wedstrijden!R216="x","Z1","")</f>
        <v>Z1</v>
      </c>
      <c r="CF222" s="16" t="str">
        <f>IF(Wedstrijden!S216="x","Z2","")</f>
        <v>Z2</v>
      </c>
      <c r="CG222" s="16" t="str">
        <f>IF(Wedstrijden!T216="x","ZZL","")</f>
        <v/>
      </c>
      <c r="CL222" s="16" t="str">
        <f>IF(COUNTA(Wedstrijden!AR216:BB216)&lt;&gt;0,2,"")</f>
        <v/>
      </c>
      <c r="CM222" s="16" t="str">
        <f t="shared" si="20"/>
        <v/>
      </c>
      <c r="CN222" s="16" t="str">
        <f>IF(Wedstrijden!AR216="x","AA","")</f>
        <v/>
      </c>
      <c r="CO222" s="16" t="str">
        <f>IF(Wedstrijden!AS216="x","A","")</f>
        <v/>
      </c>
      <c r="CP222" s="16" t="str">
        <f>IF(Wedstrijden!AT216="x","BB","")</f>
        <v/>
      </c>
      <c r="CQ222" s="16" t="str">
        <f>IF(Wedstrijden!AU216="x","B","")</f>
        <v/>
      </c>
      <c r="CR222" s="16" t="str">
        <f>IF(Wedstrijden!AV216="x","L","")</f>
        <v/>
      </c>
      <c r="CS222" s="16" t="str">
        <f>IF(Wedstrijden!AW216="x","M","")</f>
        <v/>
      </c>
      <c r="CT222" s="16" t="str">
        <f>IF(Wedstrijden!AX216="x","Z","")</f>
        <v/>
      </c>
      <c r="CU222" s="16" t="str">
        <f>IF(Wedstrijden!BB216="x","ZZ","")</f>
        <v/>
      </c>
      <c r="CV222" s="16" t="str">
        <f>IF(COUNTA(Wedstrijden!AI216:AP216)&lt;&gt;0,2,"")</f>
        <v/>
      </c>
      <c r="CW222" s="16" t="str">
        <f t="shared" si="21"/>
        <v/>
      </c>
      <c r="CX222" s="16" t="str">
        <f>IF(Wedstrijden!AI216="x","BB","")</f>
        <v/>
      </c>
      <c r="CY222" s="16" t="str">
        <f>IF(Wedstrijden!AJ216="x","B","")</f>
        <v/>
      </c>
      <c r="CZ222" s="16" t="str">
        <f>IF(Wedstrijden!AK216="x","L","")</f>
        <v/>
      </c>
      <c r="DA222" s="16" t="str">
        <f>IF(Wedstrijden!AL216="x","M","")</f>
        <v/>
      </c>
      <c r="DB222" s="16" t="str">
        <f>IF(Wedstrijden!AM216="x","Z","")</f>
        <v/>
      </c>
      <c r="DC222" s="16" t="str">
        <f>IF(Wedstrijden!AN216="x","ZZ","")</f>
        <v/>
      </c>
      <c r="DD222" s="16" t="str">
        <f>IF(Wedstrijden!AP216="x","1.40","")</f>
        <v/>
      </c>
      <c r="DE222" s="16" t="str">
        <f>IF(COUNTA(Wedstrijden!BC216:BE216)&lt;&gt;0,6,"")</f>
        <v/>
      </c>
      <c r="DF222" s="16" t="str">
        <f t="shared" si="22"/>
        <v/>
      </c>
      <c r="DG222" s="16" t="str">
        <f>IF(Wedstrijden!BC216="x","L","")</f>
        <v/>
      </c>
      <c r="DH222" s="16" t="str">
        <f>IF(Wedstrijden!BD216="x","M","")</f>
        <v/>
      </c>
      <c r="DI222" s="16" t="str">
        <f>IF(Wedstrijden!BE216="x","Z","")</f>
        <v/>
      </c>
      <c r="DJ222" s="16" t="str">
        <f>IF(Wedstrijden!BF216="x","Z","")</f>
        <v/>
      </c>
      <c r="DK222" s="16" t="str">
        <f>IF(COUNTA(Wedstrijden!BG216:BI216)&lt;&gt;0,6,"")</f>
        <v/>
      </c>
      <c r="DL222" s="16" t="str">
        <f t="shared" si="23"/>
        <v/>
      </c>
      <c r="DM222" s="16" t="str">
        <f>IF(Wedstrijden!BG216="x","L","")</f>
        <v/>
      </c>
      <c r="DN222" s="16" t="str">
        <f>IF(Wedstrijden!BH216="x","M","")</f>
        <v/>
      </c>
      <c r="DO222" s="16" t="str">
        <f>IF(Wedstrijden!BI216="x","Z","")</f>
        <v/>
      </c>
      <c r="DP222" s="16" t="str">
        <f>IF(Wedstrijden!BJ216="x","Z","")</f>
        <v/>
      </c>
    </row>
    <row r="223" spans="1:120" ht="14.4" x14ac:dyDescent="0.3">
      <c r="A223" s="18" t="str">
        <f>Wedstrijden!A217</f>
        <v>1-8-2025</v>
      </c>
      <c r="B223" s="16" t="str">
        <f>IFERROR(VLOOKUP(Wedstrijden!#REF!,#REF!,2,FALSE),"")</f>
        <v/>
      </c>
      <c r="C223" s="16" t="str">
        <f>Wedstrijden!E217</f>
        <v>KNHS Kring Noord Oost Friesland</v>
      </c>
      <c r="D223" s="16" t="str">
        <f>IFERROR(VLOOKUP(Wedstrijden!#REF!,#REF!,2,FALSE),"")</f>
        <v/>
      </c>
      <c r="E223" s="16" t="str">
        <f>IFERROR(VLOOKUP(Wedstrijden!#REF!,#REF!,5,FALSE),"")</f>
        <v/>
      </c>
      <c r="F223" s="16" t="e">
        <f>IF(Wedstrijden!#REF!&lt;&gt;"",Wedstrijden!#REF!,"")</f>
        <v>#REF!</v>
      </c>
      <c r="G223" s="16" t="e">
        <f>IF(Wedstrijden!#REF!="Indoor",1,0)</f>
        <v>#REF!</v>
      </c>
      <c r="H223" s="16" t="e">
        <f>Wedstrijden!#REF!</f>
        <v>#REF!</v>
      </c>
      <c r="I223" s="16" t="e">
        <f>IF(Wedstrijden!#REF!="Nee",0,IF(Wedstrijden!#REF!="Ja",1,""))</f>
        <v>#REF!</v>
      </c>
      <c r="J223" s="16" t="e">
        <f>IF(Wedstrijden!#REF!&lt;&gt;"",Wedstrijden!#REF!,"")</f>
        <v>#REF!</v>
      </c>
      <c r="BJ223" s="16">
        <f>IF(COUNTA(Wedstrijden!U217:AC217)&lt;&gt;0,1,"")</f>
        <v>1</v>
      </c>
      <c r="BK223" s="16">
        <f t="shared" si="18"/>
        <v>2</v>
      </c>
      <c r="BL223" s="16" t="e">
        <f>IF(Wedstrijden!#REF!="x","AA","")</f>
        <v>#REF!</v>
      </c>
      <c r="BM223" s="16" t="e">
        <f>IF(Wedstrijden!#REF!="x","A","")</f>
        <v>#REF!</v>
      </c>
      <c r="BN223" s="16" t="str">
        <f>IF(Wedstrijden!U217="x","B1","")</f>
        <v/>
      </c>
      <c r="BO223" s="16" t="e">
        <f>IF(Wedstrijden!#REF!="x","BB","")</f>
        <v>#REF!</v>
      </c>
      <c r="BP223" s="16" t="str">
        <f>IF(Wedstrijden!W217="x","B","")</f>
        <v>B</v>
      </c>
      <c r="BQ223" s="16" t="str">
        <f>IF(Wedstrijden!X217="x","L1","")</f>
        <v/>
      </c>
      <c r="BR223" s="16" t="str">
        <f>IF(Wedstrijden!Y217="x","L2","")</f>
        <v/>
      </c>
      <c r="BS223" s="16" t="str">
        <f>IF(Wedstrijden!Z217="x","M1","")</f>
        <v/>
      </c>
      <c r="BT223" s="16" t="str">
        <f>IF(Wedstrijden!AA217="x","M2","")</f>
        <v/>
      </c>
      <c r="BU223" s="16" t="str">
        <f>IF(Wedstrijden!AB217="x","Z1","")</f>
        <v/>
      </c>
      <c r="BV223" s="16" t="str">
        <f>IF(Wedstrijden!AC217="x","Z2","")</f>
        <v/>
      </c>
      <c r="BW223" s="16">
        <f>IF(COUNTA(Wedstrijden!L217:T217)&lt;&gt;0,1,"")</f>
        <v>1</v>
      </c>
      <c r="BX223" s="16">
        <f t="shared" si="19"/>
        <v>1</v>
      </c>
      <c r="BY223" s="16" t="str">
        <f>IF(Wedstrijden!L217="x","BB","")</f>
        <v/>
      </c>
      <c r="BZ223" s="16" t="str">
        <f>IF(Wedstrijden!M217="x","B","")</f>
        <v>B</v>
      </c>
      <c r="CA223" s="16" t="str">
        <f>IF(Wedstrijden!N217="x","L1","")</f>
        <v/>
      </c>
      <c r="CB223" s="16" t="str">
        <f>IF(Wedstrijden!O217="x","L2","")</f>
        <v/>
      </c>
      <c r="CC223" s="16" t="str">
        <f>IF(Wedstrijden!P217="x","M1","")</f>
        <v/>
      </c>
      <c r="CD223" s="16" t="str">
        <f>IF(Wedstrijden!Q217="x","M2","")</f>
        <v/>
      </c>
      <c r="CE223" s="16" t="str">
        <f>IF(Wedstrijden!R217="x","Z1","")</f>
        <v/>
      </c>
      <c r="CF223" s="16" t="str">
        <f>IF(Wedstrijden!S217="x","Z2","")</f>
        <v/>
      </c>
      <c r="CG223" s="16" t="str">
        <f>IF(Wedstrijden!T217="x","ZZL","")</f>
        <v/>
      </c>
      <c r="CL223" s="16" t="str">
        <f>IF(COUNTA(Wedstrijden!AR217:BB217)&lt;&gt;0,2,"")</f>
        <v/>
      </c>
      <c r="CM223" s="16" t="str">
        <f t="shared" si="20"/>
        <v/>
      </c>
      <c r="CN223" s="16" t="str">
        <f>IF(Wedstrijden!AR217="x","AA","")</f>
        <v/>
      </c>
      <c r="CO223" s="16" t="str">
        <f>IF(Wedstrijden!AS217="x","A","")</f>
        <v/>
      </c>
      <c r="CP223" s="16" t="str">
        <f>IF(Wedstrijden!AT217="x","BB","")</f>
        <v/>
      </c>
      <c r="CQ223" s="16" t="str">
        <f>IF(Wedstrijden!AU217="x","B","")</f>
        <v/>
      </c>
      <c r="CR223" s="16" t="str">
        <f>IF(Wedstrijden!AV217="x","L","")</f>
        <v/>
      </c>
      <c r="CS223" s="16" t="str">
        <f>IF(Wedstrijden!AW217="x","M","")</f>
        <v/>
      </c>
      <c r="CT223" s="16" t="str">
        <f>IF(Wedstrijden!AX217="x","Z","")</f>
        <v/>
      </c>
      <c r="CU223" s="16" t="str">
        <f>IF(Wedstrijden!BB217="x","ZZ","")</f>
        <v/>
      </c>
      <c r="CV223" s="16" t="str">
        <f>IF(COUNTA(Wedstrijden!AI217:AP217)&lt;&gt;0,2,"")</f>
        <v/>
      </c>
      <c r="CW223" s="16" t="str">
        <f t="shared" si="21"/>
        <v/>
      </c>
      <c r="CX223" s="16" t="str">
        <f>IF(Wedstrijden!AI217="x","BB","")</f>
        <v/>
      </c>
      <c r="CY223" s="16" t="str">
        <f>IF(Wedstrijden!AJ217="x","B","")</f>
        <v/>
      </c>
      <c r="CZ223" s="16" t="str">
        <f>IF(Wedstrijden!AK217="x","L","")</f>
        <v/>
      </c>
      <c r="DA223" s="16" t="str">
        <f>IF(Wedstrijden!AL217="x","M","")</f>
        <v/>
      </c>
      <c r="DB223" s="16" t="str">
        <f>IF(Wedstrijden!AM217="x","Z","")</f>
        <v/>
      </c>
      <c r="DC223" s="16" t="str">
        <f>IF(Wedstrijden!AN217="x","ZZ","")</f>
        <v/>
      </c>
      <c r="DD223" s="16" t="str">
        <f>IF(Wedstrijden!AP217="x","1.40","")</f>
        <v/>
      </c>
      <c r="DE223" s="16" t="str">
        <f>IF(COUNTA(Wedstrijden!BC217:BE217)&lt;&gt;0,6,"")</f>
        <v/>
      </c>
      <c r="DF223" s="16" t="str">
        <f t="shared" si="22"/>
        <v/>
      </c>
      <c r="DG223" s="16" t="str">
        <f>IF(Wedstrijden!BC217="x","L","")</f>
        <v/>
      </c>
      <c r="DH223" s="16" t="str">
        <f>IF(Wedstrijden!BD217="x","M","")</f>
        <v/>
      </c>
      <c r="DI223" s="16" t="str">
        <f>IF(Wedstrijden!BE217="x","Z","")</f>
        <v/>
      </c>
      <c r="DJ223" s="16" t="str">
        <f>IF(Wedstrijden!BF217="x","Z","")</f>
        <v/>
      </c>
      <c r="DK223" s="16" t="str">
        <f>IF(COUNTA(Wedstrijden!BG217:BI217)&lt;&gt;0,6,"")</f>
        <v/>
      </c>
      <c r="DL223" s="16" t="str">
        <f t="shared" si="23"/>
        <v/>
      </c>
      <c r="DM223" s="16" t="str">
        <f>IF(Wedstrijden!BG217="x","L","")</f>
        <v/>
      </c>
      <c r="DN223" s="16" t="str">
        <f>IF(Wedstrijden!BH217="x","M","")</f>
        <v/>
      </c>
      <c r="DO223" s="16" t="str">
        <f>IF(Wedstrijden!BI217="x","Z","")</f>
        <v/>
      </c>
      <c r="DP223" s="16" t="str">
        <f>IF(Wedstrijden!BJ217="x","Z","")</f>
        <v/>
      </c>
    </row>
    <row r="224" spans="1:120" ht="14.4" x14ac:dyDescent="0.3">
      <c r="A224" s="18" t="str">
        <f>Wedstrijden!A218</f>
        <v>2-8-2025</v>
      </c>
      <c r="B224" s="16" t="str">
        <f>IFERROR(VLOOKUP(Wedstrijden!#REF!,#REF!,2,FALSE),"")</f>
        <v/>
      </c>
      <c r="C224" s="16" t="str">
        <f>Wedstrijden!E218</f>
        <v>KNHS Kring Noord Oost Friesland</v>
      </c>
      <c r="D224" s="16" t="str">
        <f>IFERROR(VLOOKUP(Wedstrijden!#REF!,#REF!,2,FALSE),"")</f>
        <v/>
      </c>
      <c r="E224" s="16" t="str">
        <f>IFERROR(VLOOKUP(Wedstrijden!#REF!,#REF!,5,FALSE),"")</f>
        <v/>
      </c>
      <c r="F224" s="16" t="e">
        <f>IF(Wedstrijden!#REF!&lt;&gt;"",Wedstrijden!#REF!,"")</f>
        <v>#REF!</v>
      </c>
      <c r="G224" s="16" t="e">
        <f>IF(Wedstrijden!#REF!="Indoor",1,0)</f>
        <v>#REF!</v>
      </c>
      <c r="H224" s="16" t="e">
        <f>Wedstrijden!#REF!</f>
        <v>#REF!</v>
      </c>
      <c r="I224" s="16" t="e">
        <f>IF(Wedstrijden!#REF!="Nee",0,IF(Wedstrijden!#REF!="Ja",1,""))</f>
        <v>#REF!</v>
      </c>
      <c r="J224" s="16" t="e">
        <f>IF(Wedstrijden!#REF!&lt;&gt;"",Wedstrijden!#REF!,"")</f>
        <v>#REF!</v>
      </c>
      <c r="BJ224" s="16">
        <f>IF(COUNTA(Wedstrijden!U218:AC218)&lt;&gt;0,1,"")</f>
        <v>1</v>
      </c>
      <c r="BK224" s="16">
        <f t="shared" si="18"/>
        <v>2</v>
      </c>
      <c r="BL224" s="16" t="e">
        <f>IF(Wedstrijden!#REF!="x","AA","")</f>
        <v>#REF!</v>
      </c>
      <c r="BM224" s="16" t="e">
        <f>IF(Wedstrijden!#REF!="x","A","")</f>
        <v>#REF!</v>
      </c>
      <c r="BN224" s="16" t="str">
        <f>IF(Wedstrijden!U218="x","B1","")</f>
        <v/>
      </c>
      <c r="BO224" s="16" t="e">
        <f>IF(Wedstrijden!#REF!="x","BB","")</f>
        <v>#REF!</v>
      </c>
      <c r="BP224" s="16" t="str">
        <f>IF(Wedstrijden!W218="x","B","")</f>
        <v>B</v>
      </c>
      <c r="BQ224" s="16" t="str">
        <f>IF(Wedstrijden!X218="x","L1","")</f>
        <v>L1</v>
      </c>
      <c r="BR224" s="16" t="str">
        <f>IF(Wedstrijden!Y218="x","L2","")</f>
        <v>L2</v>
      </c>
      <c r="BS224" s="16" t="str">
        <f>IF(Wedstrijden!Z218="x","M1","")</f>
        <v/>
      </c>
      <c r="BT224" s="16" t="str">
        <f>IF(Wedstrijden!AA218="x","M2","")</f>
        <v/>
      </c>
      <c r="BU224" s="16" t="str">
        <f>IF(Wedstrijden!AB218="x","Z1","")</f>
        <v/>
      </c>
      <c r="BV224" s="16" t="str">
        <f>IF(Wedstrijden!AC218="x","Z2","")</f>
        <v/>
      </c>
      <c r="BW224" s="16">
        <f>IF(COUNTA(Wedstrijden!L218:T218)&lt;&gt;0,1,"")</f>
        <v>1</v>
      </c>
      <c r="BX224" s="16">
        <f t="shared" si="19"/>
        <v>1</v>
      </c>
      <c r="BY224" s="16" t="str">
        <f>IF(Wedstrijden!L218="x","BB","")</f>
        <v/>
      </c>
      <c r="BZ224" s="16" t="str">
        <f>IF(Wedstrijden!M218="x","B","")</f>
        <v>B</v>
      </c>
      <c r="CA224" s="16" t="str">
        <f>IF(Wedstrijden!N218="x","L1","")</f>
        <v>L1</v>
      </c>
      <c r="CB224" s="16" t="str">
        <f>IF(Wedstrijden!O218="x","L2","")</f>
        <v>L2</v>
      </c>
      <c r="CC224" s="16" t="str">
        <f>IF(Wedstrijden!P218="x","M1","")</f>
        <v/>
      </c>
      <c r="CD224" s="16" t="str">
        <f>IF(Wedstrijden!Q218="x","M2","")</f>
        <v/>
      </c>
      <c r="CE224" s="16" t="str">
        <f>IF(Wedstrijden!R218="x","Z1","")</f>
        <v/>
      </c>
      <c r="CF224" s="16" t="str">
        <f>IF(Wedstrijden!S218="x","Z2","")</f>
        <v/>
      </c>
      <c r="CG224" s="16" t="str">
        <f>IF(Wedstrijden!T218="x","ZZL","")</f>
        <v/>
      </c>
      <c r="CL224" s="16" t="str">
        <f>IF(COUNTA(Wedstrijden!AR218:BB218)&lt;&gt;0,2,"")</f>
        <v/>
      </c>
      <c r="CM224" s="16" t="str">
        <f t="shared" si="20"/>
        <v/>
      </c>
      <c r="CN224" s="16" t="str">
        <f>IF(Wedstrijden!AR218="x","AA","")</f>
        <v/>
      </c>
      <c r="CO224" s="16" t="str">
        <f>IF(Wedstrijden!AS218="x","A","")</f>
        <v/>
      </c>
      <c r="CP224" s="16" t="str">
        <f>IF(Wedstrijden!AT218="x","BB","")</f>
        <v/>
      </c>
      <c r="CQ224" s="16" t="str">
        <f>IF(Wedstrijden!AU218="x","B","")</f>
        <v/>
      </c>
      <c r="CR224" s="16" t="str">
        <f>IF(Wedstrijden!AV218="x","L","")</f>
        <v/>
      </c>
      <c r="CS224" s="16" t="str">
        <f>IF(Wedstrijden!AW218="x","M","")</f>
        <v/>
      </c>
      <c r="CT224" s="16" t="str">
        <f>IF(Wedstrijden!AX218="x","Z","")</f>
        <v/>
      </c>
      <c r="CU224" s="16" t="str">
        <f>IF(Wedstrijden!BB218="x","ZZ","")</f>
        <v/>
      </c>
      <c r="CV224" s="16" t="str">
        <f>IF(COUNTA(Wedstrijden!AI218:AP218)&lt;&gt;0,2,"")</f>
        <v/>
      </c>
      <c r="CW224" s="16" t="str">
        <f t="shared" si="21"/>
        <v/>
      </c>
      <c r="CX224" s="16" t="str">
        <f>IF(Wedstrijden!AI218="x","BB","")</f>
        <v/>
      </c>
      <c r="CY224" s="16" t="str">
        <f>IF(Wedstrijden!AJ218="x","B","")</f>
        <v/>
      </c>
      <c r="CZ224" s="16" t="str">
        <f>IF(Wedstrijden!AK218="x","L","")</f>
        <v/>
      </c>
      <c r="DA224" s="16" t="str">
        <f>IF(Wedstrijden!AL218="x","M","")</f>
        <v/>
      </c>
      <c r="DB224" s="16" t="str">
        <f>IF(Wedstrijden!AM218="x","Z","")</f>
        <v/>
      </c>
      <c r="DC224" s="16" t="str">
        <f>IF(Wedstrijden!AN218="x","ZZ","")</f>
        <v/>
      </c>
      <c r="DD224" s="16" t="str">
        <f>IF(Wedstrijden!AP218="x","1.40","")</f>
        <v/>
      </c>
      <c r="DE224" s="16" t="str">
        <f>IF(COUNTA(Wedstrijden!BC218:BE218)&lt;&gt;0,6,"")</f>
        <v/>
      </c>
      <c r="DF224" s="16" t="str">
        <f t="shared" si="22"/>
        <v/>
      </c>
      <c r="DG224" s="16" t="str">
        <f>IF(Wedstrijden!BC218="x","L","")</f>
        <v/>
      </c>
      <c r="DH224" s="16" t="str">
        <f>IF(Wedstrijden!BD218="x","M","")</f>
        <v/>
      </c>
      <c r="DI224" s="16" t="str">
        <f>IF(Wedstrijden!BE218="x","Z","")</f>
        <v/>
      </c>
      <c r="DJ224" s="16" t="str">
        <f>IF(Wedstrijden!BF218="x","Z","")</f>
        <v/>
      </c>
      <c r="DK224" s="16" t="str">
        <f>IF(COUNTA(Wedstrijden!BG218:BI218)&lt;&gt;0,6,"")</f>
        <v/>
      </c>
      <c r="DL224" s="16" t="str">
        <f t="shared" si="23"/>
        <v/>
      </c>
      <c r="DM224" s="16" t="str">
        <f>IF(Wedstrijden!BG218="x","L","")</f>
        <v/>
      </c>
      <c r="DN224" s="16" t="str">
        <f>IF(Wedstrijden!BH218="x","M","")</f>
        <v/>
      </c>
      <c r="DO224" s="16" t="str">
        <f>IF(Wedstrijden!BI218="x","Z","")</f>
        <v/>
      </c>
      <c r="DP224" s="16" t="str">
        <f>IF(Wedstrijden!BJ218="x","Z","")</f>
        <v/>
      </c>
    </row>
    <row r="225" spans="1:120" ht="14.4" x14ac:dyDescent="0.3">
      <c r="A225" s="18" t="str">
        <f>Wedstrijden!A219</f>
        <v>2-8-2025</v>
      </c>
      <c r="B225" s="16" t="str">
        <f>IFERROR(VLOOKUP(Wedstrijden!#REF!,#REF!,2,FALSE),"")</f>
        <v/>
      </c>
      <c r="C225" s="16" t="str">
        <f>Wedstrijden!E219</f>
        <v>KNHS Kring Tusken Waad En Klif</v>
      </c>
      <c r="D225" s="16" t="str">
        <f>IFERROR(VLOOKUP(Wedstrijden!#REF!,#REF!,2,FALSE),"")</f>
        <v/>
      </c>
      <c r="E225" s="16" t="str">
        <f>IFERROR(VLOOKUP(Wedstrijden!#REF!,#REF!,5,FALSE),"")</f>
        <v/>
      </c>
      <c r="F225" s="16" t="e">
        <f>IF(Wedstrijden!#REF!&lt;&gt;"",Wedstrijden!#REF!,"")</f>
        <v>#REF!</v>
      </c>
      <c r="G225" s="16" t="e">
        <f>IF(Wedstrijden!#REF!="Indoor",1,0)</f>
        <v>#REF!</v>
      </c>
      <c r="H225" s="16" t="e">
        <f>Wedstrijden!#REF!</f>
        <v>#REF!</v>
      </c>
      <c r="I225" s="16" t="e">
        <f>IF(Wedstrijden!#REF!="Nee",0,IF(Wedstrijden!#REF!="Ja",1,""))</f>
        <v>#REF!</v>
      </c>
      <c r="J225" s="16" t="e">
        <f>IF(Wedstrijden!#REF!&lt;&gt;"",Wedstrijden!#REF!,"")</f>
        <v>#REF!</v>
      </c>
      <c r="BJ225" s="16" t="str">
        <f>IF(COUNTA(Wedstrijden!U219:AC219)&lt;&gt;0,1,"")</f>
        <v/>
      </c>
      <c r="BK225" s="16" t="str">
        <f t="shared" si="18"/>
        <v/>
      </c>
      <c r="BL225" s="16" t="e">
        <f>IF(Wedstrijden!#REF!="x","AA","")</f>
        <v>#REF!</v>
      </c>
      <c r="BM225" s="16" t="e">
        <f>IF(Wedstrijden!#REF!="x","A","")</f>
        <v>#REF!</v>
      </c>
      <c r="BN225" s="16" t="str">
        <f>IF(Wedstrijden!U219="x","B1","")</f>
        <v/>
      </c>
      <c r="BO225" s="16" t="e">
        <f>IF(Wedstrijden!#REF!="x","BB","")</f>
        <v>#REF!</v>
      </c>
      <c r="BP225" s="16" t="str">
        <f>IF(Wedstrijden!W219="x","B","")</f>
        <v/>
      </c>
      <c r="BQ225" s="16" t="str">
        <f>IF(Wedstrijden!X219="x","L1","")</f>
        <v/>
      </c>
      <c r="BR225" s="16" t="str">
        <f>IF(Wedstrijden!Y219="x","L2","")</f>
        <v/>
      </c>
      <c r="BS225" s="16" t="str">
        <f>IF(Wedstrijden!Z219="x","M1","")</f>
        <v/>
      </c>
      <c r="BT225" s="16" t="str">
        <f>IF(Wedstrijden!AA219="x","M2","")</f>
        <v/>
      </c>
      <c r="BU225" s="16" t="str">
        <f>IF(Wedstrijden!AB219="x","Z1","")</f>
        <v/>
      </c>
      <c r="BV225" s="16" t="str">
        <f>IF(Wedstrijden!AC219="x","Z2","")</f>
        <v/>
      </c>
      <c r="BW225" s="16">
        <f>IF(COUNTA(Wedstrijden!L219:T219)&lt;&gt;0,1,"")</f>
        <v>1</v>
      </c>
      <c r="BX225" s="16">
        <f t="shared" si="19"/>
        <v>1</v>
      </c>
      <c r="BY225" s="16" t="str">
        <f>IF(Wedstrijden!L219="x","BB","")</f>
        <v/>
      </c>
      <c r="BZ225" s="16" t="str">
        <f>IF(Wedstrijden!M219="x","B","")</f>
        <v/>
      </c>
      <c r="CA225" s="16" t="str">
        <f>IF(Wedstrijden!N219="x","L1","")</f>
        <v/>
      </c>
      <c r="CB225" s="16" t="str">
        <f>IF(Wedstrijden!O219="x","L2","")</f>
        <v/>
      </c>
      <c r="CC225" s="16" t="str">
        <f>IF(Wedstrijden!P219="x","M1","")</f>
        <v>M1</v>
      </c>
      <c r="CD225" s="16" t="str">
        <f>IF(Wedstrijden!Q219="x","M2","")</f>
        <v>M2</v>
      </c>
      <c r="CE225" s="16" t="str">
        <f>IF(Wedstrijden!R219="x","Z1","")</f>
        <v>Z1</v>
      </c>
      <c r="CF225" s="16" t="str">
        <f>IF(Wedstrijden!S219="x","Z2","")</f>
        <v>Z2</v>
      </c>
      <c r="CG225" s="16" t="str">
        <f>IF(Wedstrijden!T219="x","ZZL","")</f>
        <v>ZZL</v>
      </c>
      <c r="CL225" s="16" t="str">
        <f>IF(COUNTA(Wedstrijden!AR219:BB219)&lt;&gt;0,2,"")</f>
        <v/>
      </c>
      <c r="CM225" s="16" t="str">
        <f t="shared" si="20"/>
        <v/>
      </c>
      <c r="CN225" s="16" t="str">
        <f>IF(Wedstrijden!AR219="x","AA","")</f>
        <v/>
      </c>
      <c r="CO225" s="16" t="str">
        <f>IF(Wedstrijden!AS219="x","A","")</f>
        <v/>
      </c>
      <c r="CP225" s="16" t="str">
        <f>IF(Wedstrijden!AT219="x","BB","")</f>
        <v/>
      </c>
      <c r="CQ225" s="16" t="str">
        <f>IF(Wedstrijden!AU219="x","B","")</f>
        <v/>
      </c>
      <c r="CR225" s="16" t="str">
        <f>IF(Wedstrijden!AV219="x","L","")</f>
        <v/>
      </c>
      <c r="CS225" s="16" t="str">
        <f>IF(Wedstrijden!AW219="x","M","")</f>
        <v/>
      </c>
      <c r="CT225" s="16" t="str">
        <f>IF(Wedstrijden!AX219="x","Z","")</f>
        <v/>
      </c>
      <c r="CU225" s="16" t="str">
        <f>IF(Wedstrijden!BB219="x","ZZ","")</f>
        <v/>
      </c>
      <c r="CV225" s="16" t="str">
        <f>IF(COUNTA(Wedstrijden!AI219:AP219)&lt;&gt;0,2,"")</f>
        <v/>
      </c>
      <c r="CW225" s="16" t="str">
        <f t="shared" si="21"/>
        <v/>
      </c>
      <c r="CX225" s="16" t="str">
        <f>IF(Wedstrijden!AI219="x","BB","")</f>
        <v/>
      </c>
      <c r="CY225" s="16" t="str">
        <f>IF(Wedstrijden!AJ219="x","B","")</f>
        <v/>
      </c>
      <c r="CZ225" s="16" t="str">
        <f>IF(Wedstrijden!AK219="x","L","")</f>
        <v/>
      </c>
      <c r="DA225" s="16" t="str">
        <f>IF(Wedstrijden!AL219="x","M","")</f>
        <v/>
      </c>
      <c r="DB225" s="16" t="str">
        <f>IF(Wedstrijden!AM219="x","Z","")</f>
        <v/>
      </c>
      <c r="DC225" s="16" t="str">
        <f>IF(Wedstrijden!AN219="x","ZZ","")</f>
        <v/>
      </c>
      <c r="DD225" s="16" t="str">
        <f>IF(Wedstrijden!AP219="x","1.40","")</f>
        <v/>
      </c>
      <c r="DE225" s="16" t="str">
        <f>IF(COUNTA(Wedstrijden!BC219:BE219)&lt;&gt;0,6,"")</f>
        <v/>
      </c>
      <c r="DF225" s="16" t="str">
        <f t="shared" si="22"/>
        <v/>
      </c>
      <c r="DG225" s="16" t="str">
        <f>IF(Wedstrijden!BC219="x","L","")</f>
        <v/>
      </c>
      <c r="DH225" s="16" t="str">
        <f>IF(Wedstrijden!BD219="x","M","")</f>
        <v/>
      </c>
      <c r="DI225" s="16" t="str">
        <f>IF(Wedstrijden!BE219="x","Z","")</f>
        <v/>
      </c>
      <c r="DJ225" s="16" t="str">
        <f>IF(Wedstrijden!BF219="x","Z","")</f>
        <v/>
      </c>
      <c r="DK225" s="16" t="str">
        <f>IF(COUNTA(Wedstrijden!BG219:BI219)&lt;&gt;0,6,"")</f>
        <v/>
      </c>
      <c r="DL225" s="16" t="str">
        <f t="shared" si="23"/>
        <v/>
      </c>
      <c r="DM225" s="16" t="str">
        <f>IF(Wedstrijden!BG219="x","L","")</f>
        <v/>
      </c>
      <c r="DN225" s="16" t="str">
        <f>IF(Wedstrijden!BH219="x","M","")</f>
        <v/>
      </c>
      <c r="DO225" s="16" t="str">
        <f>IF(Wedstrijden!BI219="x","Z","")</f>
        <v/>
      </c>
      <c r="DP225" s="16" t="str">
        <f>IF(Wedstrijden!BJ219="x","Z","")</f>
        <v/>
      </c>
    </row>
    <row r="226" spans="1:120" ht="14.4" x14ac:dyDescent="0.3">
      <c r="A226" s="18" t="str">
        <f>Wedstrijden!A220</f>
        <v>2-8-2025</v>
      </c>
      <c r="B226" s="16" t="str">
        <f>IFERROR(VLOOKUP(Wedstrijden!#REF!,#REF!,2,FALSE),"")</f>
        <v/>
      </c>
      <c r="C226" s="16" t="str">
        <f>Wedstrijden!E220</f>
        <v>Licenties Wedstrijdorganisaties Friesland Kring</v>
      </c>
      <c r="D226" s="16" t="str">
        <f>IFERROR(VLOOKUP(Wedstrijden!#REF!,#REF!,2,FALSE),"")</f>
        <v/>
      </c>
      <c r="E226" s="16" t="str">
        <f>IFERROR(VLOOKUP(Wedstrijden!#REF!,#REF!,5,FALSE),"")</f>
        <v/>
      </c>
      <c r="F226" s="16" t="e">
        <f>IF(Wedstrijden!#REF!&lt;&gt;"",Wedstrijden!#REF!,"")</f>
        <v>#REF!</v>
      </c>
      <c r="G226" s="16" t="e">
        <f>IF(Wedstrijden!#REF!="Indoor",1,0)</f>
        <v>#REF!</v>
      </c>
      <c r="H226" s="16" t="e">
        <f>Wedstrijden!#REF!</f>
        <v>#REF!</v>
      </c>
      <c r="I226" s="16" t="e">
        <f>IF(Wedstrijden!#REF!="Nee",0,IF(Wedstrijden!#REF!="Ja",1,""))</f>
        <v>#REF!</v>
      </c>
      <c r="J226" s="16" t="e">
        <f>IF(Wedstrijden!#REF!&lt;&gt;"",Wedstrijden!#REF!,"")</f>
        <v>#REF!</v>
      </c>
      <c r="BJ226" s="16" t="str">
        <f>IF(COUNTA(Wedstrijden!U220:AC220)&lt;&gt;0,1,"")</f>
        <v/>
      </c>
      <c r="BK226" s="16" t="str">
        <f t="shared" si="18"/>
        <v/>
      </c>
      <c r="BL226" s="16" t="e">
        <f>IF(Wedstrijden!#REF!="x","AA","")</f>
        <v>#REF!</v>
      </c>
      <c r="BM226" s="16" t="e">
        <f>IF(Wedstrijden!#REF!="x","A","")</f>
        <v>#REF!</v>
      </c>
      <c r="BN226" s="16" t="str">
        <f>IF(Wedstrijden!U220="x","B1","")</f>
        <v/>
      </c>
      <c r="BO226" s="16" t="e">
        <f>IF(Wedstrijden!#REF!="x","BB","")</f>
        <v>#REF!</v>
      </c>
      <c r="BP226" s="16" t="str">
        <f>IF(Wedstrijden!W220="x","B","")</f>
        <v/>
      </c>
      <c r="BQ226" s="16" t="str">
        <f>IF(Wedstrijden!X220="x","L1","")</f>
        <v/>
      </c>
      <c r="BR226" s="16" t="str">
        <f>IF(Wedstrijden!Y220="x","L2","")</f>
        <v/>
      </c>
      <c r="BS226" s="16" t="str">
        <f>IF(Wedstrijden!Z220="x","M1","")</f>
        <v/>
      </c>
      <c r="BT226" s="16" t="str">
        <f>IF(Wedstrijden!AA220="x","M2","")</f>
        <v/>
      </c>
      <c r="BU226" s="16" t="str">
        <f>IF(Wedstrijden!AB220="x","Z1","")</f>
        <v/>
      </c>
      <c r="BV226" s="16" t="str">
        <f>IF(Wedstrijden!AC220="x","Z2","")</f>
        <v/>
      </c>
      <c r="BW226" s="16" t="str">
        <f>IF(COUNTA(Wedstrijden!L220:T220)&lt;&gt;0,1,"")</f>
        <v/>
      </c>
      <c r="BX226" s="16" t="str">
        <f t="shared" si="19"/>
        <v/>
      </c>
      <c r="BY226" s="16" t="str">
        <f>IF(Wedstrijden!L220="x","BB","")</f>
        <v/>
      </c>
      <c r="BZ226" s="16" t="str">
        <f>IF(Wedstrijden!M220="x","B","")</f>
        <v/>
      </c>
      <c r="CA226" s="16" t="str">
        <f>IF(Wedstrijden!N220="x","L1","")</f>
        <v/>
      </c>
      <c r="CB226" s="16" t="str">
        <f>IF(Wedstrijden!O220="x","L2","")</f>
        <v/>
      </c>
      <c r="CC226" s="16" t="str">
        <f>IF(Wedstrijden!P220="x","M1","")</f>
        <v/>
      </c>
      <c r="CD226" s="16" t="str">
        <f>IF(Wedstrijden!Q220="x","M2","")</f>
        <v/>
      </c>
      <c r="CE226" s="16" t="str">
        <f>IF(Wedstrijden!R220="x","Z1","")</f>
        <v/>
      </c>
      <c r="CF226" s="16" t="str">
        <f>IF(Wedstrijden!S220="x","Z2","")</f>
        <v/>
      </c>
      <c r="CG226" s="16" t="str">
        <f>IF(Wedstrijden!T220="x","ZZL","")</f>
        <v/>
      </c>
      <c r="CL226" s="16">
        <f>IF(COUNTA(Wedstrijden!AR220:BB220)&lt;&gt;0,2,"")</f>
        <v>2</v>
      </c>
      <c r="CM226" s="16">
        <f t="shared" si="20"/>
        <v>2</v>
      </c>
      <c r="CN226" s="16" t="str">
        <f>IF(Wedstrijden!AR220="x","AA","")</f>
        <v/>
      </c>
      <c r="CO226" s="16" t="str">
        <f>IF(Wedstrijden!AS220="x","A","")</f>
        <v/>
      </c>
      <c r="CP226" s="16" t="str">
        <f>IF(Wedstrijden!AT220="x","BB","")</f>
        <v/>
      </c>
      <c r="CQ226" s="16" t="str">
        <f>IF(Wedstrijden!AU220="x","B","")</f>
        <v/>
      </c>
      <c r="CR226" s="16" t="str">
        <f>IF(Wedstrijden!AV220="x","L","")</f>
        <v/>
      </c>
      <c r="CS226" s="16" t="str">
        <f>IF(Wedstrijden!AW220="x","M","")</f>
        <v>M</v>
      </c>
      <c r="CT226" s="16" t="str">
        <f>IF(Wedstrijden!AX220="x","Z","")</f>
        <v>Z</v>
      </c>
      <c r="CU226" s="16" t="str">
        <f>IF(Wedstrijden!BB220="x","ZZ","")</f>
        <v/>
      </c>
      <c r="CV226" s="16">
        <f>IF(COUNTA(Wedstrijden!AI220:AP220)&lt;&gt;0,2,"")</f>
        <v>2</v>
      </c>
      <c r="CW226" s="16">
        <f t="shared" si="21"/>
        <v>1</v>
      </c>
      <c r="CX226" s="16" t="str">
        <f>IF(Wedstrijden!AI220="x","BB","")</f>
        <v>BB</v>
      </c>
      <c r="CY226" s="16" t="str">
        <f>IF(Wedstrijden!AJ220="x","B","")</f>
        <v>B</v>
      </c>
      <c r="CZ226" s="16" t="str">
        <f>IF(Wedstrijden!AK220="x","L","")</f>
        <v>L</v>
      </c>
      <c r="DA226" s="16" t="str">
        <f>IF(Wedstrijden!AL220="x","M","")</f>
        <v>M</v>
      </c>
      <c r="DB226" s="16" t="str">
        <f>IF(Wedstrijden!AM220="x","Z","")</f>
        <v>Z</v>
      </c>
      <c r="DC226" s="16" t="str">
        <f>IF(Wedstrijden!AN220="x","ZZ","")</f>
        <v/>
      </c>
      <c r="DD226" s="16" t="str">
        <f>IF(Wedstrijden!AP220="x","1.40","")</f>
        <v/>
      </c>
      <c r="DE226" s="16" t="str">
        <f>IF(COUNTA(Wedstrijden!BC220:BE220)&lt;&gt;0,6,"")</f>
        <v/>
      </c>
      <c r="DF226" s="16" t="str">
        <f t="shared" si="22"/>
        <v/>
      </c>
      <c r="DG226" s="16" t="str">
        <f>IF(Wedstrijden!BC220="x","L","")</f>
        <v/>
      </c>
      <c r="DH226" s="16" t="str">
        <f>IF(Wedstrijden!BD220="x","M","")</f>
        <v/>
      </c>
      <c r="DI226" s="16" t="str">
        <f>IF(Wedstrijden!BE220="x","Z","")</f>
        <v/>
      </c>
      <c r="DJ226" s="16" t="str">
        <f>IF(Wedstrijden!BF220="x","Z","")</f>
        <v/>
      </c>
      <c r="DK226" s="16" t="str">
        <f>IF(COUNTA(Wedstrijden!BG220:BI220)&lt;&gt;0,6,"")</f>
        <v/>
      </c>
      <c r="DL226" s="16" t="str">
        <f t="shared" si="23"/>
        <v/>
      </c>
      <c r="DM226" s="16" t="str">
        <f>IF(Wedstrijden!BG220="x","L","")</f>
        <v/>
      </c>
      <c r="DN226" s="16" t="str">
        <f>IF(Wedstrijden!BH220="x","M","")</f>
        <v/>
      </c>
      <c r="DO226" s="16" t="str">
        <f>IF(Wedstrijden!BI220="x","Z","")</f>
        <v/>
      </c>
      <c r="DP226" s="16" t="str">
        <f>IF(Wedstrijden!BJ220="x","Z","")</f>
        <v/>
      </c>
    </row>
    <row r="227" spans="1:120" ht="14.4" x14ac:dyDescent="0.3">
      <c r="A227" s="18" t="str">
        <f>Wedstrijden!A221</f>
        <v>3-8-2025</v>
      </c>
      <c r="B227" s="16" t="str">
        <f>IFERROR(VLOOKUP(Wedstrijden!#REF!,#REF!,2,FALSE),"")</f>
        <v/>
      </c>
      <c r="C227" s="16" t="str">
        <f>Wedstrijden!E221</f>
        <v>KNHS Kring De Drie Stromen</v>
      </c>
      <c r="D227" s="16" t="str">
        <f>IFERROR(VLOOKUP(Wedstrijden!#REF!,#REF!,2,FALSE),"")</f>
        <v/>
      </c>
      <c r="E227" s="16" t="str">
        <f>IFERROR(VLOOKUP(Wedstrijden!#REF!,#REF!,5,FALSE),"")</f>
        <v/>
      </c>
      <c r="F227" s="16" t="e">
        <f>IF(Wedstrijden!#REF!&lt;&gt;"",Wedstrijden!#REF!,"")</f>
        <v>#REF!</v>
      </c>
      <c r="G227" s="16" t="e">
        <f>IF(Wedstrijden!#REF!="Indoor",1,0)</f>
        <v>#REF!</v>
      </c>
      <c r="H227" s="16" t="e">
        <f>Wedstrijden!#REF!</f>
        <v>#REF!</v>
      </c>
      <c r="I227" s="16" t="e">
        <f>IF(Wedstrijden!#REF!="Nee",0,IF(Wedstrijden!#REF!="Ja",1,""))</f>
        <v>#REF!</v>
      </c>
      <c r="J227" s="16" t="e">
        <f>IF(Wedstrijden!#REF!&lt;&gt;"",Wedstrijden!#REF!,"")</f>
        <v>#REF!</v>
      </c>
      <c r="BJ227" s="16" t="str">
        <f>IF(COUNTA(Wedstrijden!U221:AC221)&lt;&gt;0,1,"")</f>
        <v/>
      </c>
      <c r="BK227" s="16" t="str">
        <f t="shared" si="18"/>
        <v/>
      </c>
      <c r="BL227" s="16" t="e">
        <f>IF(Wedstrijden!#REF!="x","AA","")</f>
        <v>#REF!</v>
      </c>
      <c r="BM227" s="16" t="e">
        <f>IF(Wedstrijden!#REF!="x","A","")</f>
        <v>#REF!</v>
      </c>
      <c r="BN227" s="16" t="str">
        <f>IF(Wedstrijden!U221="x","B1","")</f>
        <v/>
      </c>
      <c r="BO227" s="16" t="e">
        <f>IF(Wedstrijden!#REF!="x","BB","")</f>
        <v>#REF!</v>
      </c>
      <c r="BP227" s="16" t="str">
        <f>IF(Wedstrijden!W221="x","B","")</f>
        <v/>
      </c>
      <c r="BQ227" s="16" t="str">
        <f>IF(Wedstrijden!X221="x","L1","")</f>
        <v/>
      </c>
      <c r="BR227" s="16" t="str">
        <f>IF(Wedstrijden!Y221="x","L2","")</f>
        <v/>
      </c>
      <c r="BS227" s="16" t="str">
        <f>IF(Wedstrijden!Z221="x","M1","")</f>
        <v/>
      </c>
      <c r="BT227" s="16" t="str">
        <f>IF(Wedstrijden!AA221="x","M2","")</f>
        <v/>
      </c>
      <c r="BU227" s="16" t="str">
        <f>IF(Wedstrijden!AB221="x","Z1","")</f>
        <v/>
      </c>
      <c r="BV227" s="16" t="str">
        <f>IF(Wedstrijden!AC221="x","Z2","")</f>
        <v/>
      </c>
      <c r="BW227" s="16">
        <f>IF(COUNTA(Wedstrijden!L221:T221)&lt;&gt;0,1,"")</f>
        <v>1</v>
      </c>
      <c r="BX227" s="16">
        <f t="shared" si="19"/>
        <v>1</v>
      </c>
      <c r="BY227" s="16" t="str">
        <f>IF(Wedstrijden!L221="x","BB","")</f>
        <v/>
      </c>
      <c r="BZ227" s="16" t="str">
        <f>IF(Wedstrijden!M221="x","B","")</f>
        <v/>
      </c>
      <c r="CA227" s="16" t="str">
        <f>IF(Wedstrijden!N221="x","L1","")</f>
        <v/>
      </c>
      <c r="CB227" s="16" t="str">
        <f>IF(Wedstrijden!O221="x","L2","")</f>
        <v/>
      </c>
      <c r="CC227" s="16" t="str">
        <f>IF(Wedstrijden!P221="x","M1","")</f>
        <v>M1</v>
      </c>
      <c r="CD227" s="16" t="str">
        <f>IF(Wedstrijden!Q221="x","M2","")</f>
        <v>M2</v>
      </c>
      <c r="CE227" s="16" t="str">
        <f>IF(Wedstrijden!R221="x","Z1","")</f>
        <v>Z1</v>
      </c>
      <c r="CF227" s="16" t="str">
        <f>IF(Wedstrijden!S221="x","Z2","")</f>
        <v>Z2</v>
      </c>
      <c r="CG227" s="16" t="str">
        <f>IF(Wedstrijden!T221="x","ZZL","")</f>
        <v>ZZL</v>
      </c>
      <c r="CL227" s="16" t="str">
        <f>IF(COUNTA(Wedstrijden!AR221:BB221)&lt;&gt;0,2,"")</f>
        <v/>
      </c>
      <c r="CM227" s="16" t="str">
        <f t="shared" si="20"/>
        <v/>
      </c>
      <c r="CN227" s="16" t="str">
        <f>IF(Wedstrijden!AR221="x","AA","")</f>
        <v/>
      </c>
      <c r="CO227" s="16" t="str">
        <f>IF(Wedstrijden!AS221="x","A","")</f>
        <v/>
      </c>
      <c r="CP227" s="16" t="str">
        <f>IF(Wedstrijden!AT221="x","BB","")</f>
        <v/>
      </c>
      <c r="CQ227" s="16" t="str">
        <f>IF(Wedstrijden!AU221="x","B","")</f>
        <v/>
      </c>
      <c r="CR227" s="16" t="str">
        <f>IF(Wedstrijden!AV221="x","L","")</f>
        <v/>
      </c>
      <c r="CS227" s="16" t="str">
        <f>IF(Wedstrijden!AW221="x","M","")</f>
        <v/>
      </c>
      <c r="CT227" s="16" t="str">
        <f>IF(Wedstrijden!AX221="x","Z","")</f>
        <v/>
      </c>
      <c r="CU227" s="16" t="str">
        <f>IF(Wedstrijden!BB221="x","ZZ","")</f>
        <v/>
      </c>
      <c r="CV227" s="16" t="str">
        <f>IF(COUNTA(Wedstrijden!AI221:AP221)&lt;&gt;0,2,"")</f>
        <v/>
      </c>
      <c r="CW227" s="16" t="str">
        <f t="shared" si="21"/>
        <v/>
      </c>
      <c r="CX227" s="16" t="str">
        <f>IF(Wedstrijden!AI221="x","BB","")</f>
        <v/>
      </c>
      <c r="CY227" s="16" t="str">
        <f>IF(Wedstrijden!AJ221="x","B","")</f>
        <v/>
      </c>
      <c r="CZ227" s="16" t="str">
        <f>IF(Wedstrijden!AK221="x","L","")</f>
        <v/>
      </c>
      <c r="DA227" s="16" t="str">
        <f>IF(Wedstrijden!AL221="x","M","")</f>
        <v/>
      </c>
      <c r="DB227" s="16" t="str">
        <f>IF(Wedstrijden!AM221="x","Z","")</f>
        <v/>
      </c>
      <c r="DC227" s="16" t="str">
        <f>IF(Wedstrijden!AN221="x","ZZ","")</f>
        <v/>
      </c>
      <c r="DD227" s="16" t="str">
        <f>IF(Wedstrijden!AP221="x","1.40","")</f>
        <v/>
      </c>
      <c r="DE227" s="16" t="str">
        <f>IF(COUNTA(Wedstrijden!BC221:BE221)&lt;&gt;0,6,"")</f>
        <v/>
      </c>
      <c r="DF227" s="16" t="str">
        <f t="shared" si="22"/>
        <v/>
      </c>
      <c r="DG227" s="16" t="str">
        <f>IF(Wedstrijden!BC221="x","L","")</f>
        <v/>
      </c>
      <c r="DH227" s="16" t="str">
        <f>IF(Wedstrijden!BD221="x","M","")</f>
        <v/>
      </c>
      <c r="DI227" s="16" t="str">
        <f>IF(Wedstrijden!BE221="x","Z","")</f>
        <v/>
      </c>
      <c r="DJ227" s="16" t="str">
        <f>IF(Wedstrijden!BF221="x","Z","")</f>
        <v/>
      </c>
      <c r="DK227" s="16" t="str">
        <f>IF(COUNTA(Wedstrijden!BG221:BI221)&lt;&gt;0,6,"")</f>
        <v/>
      </c>
      <c r="DL227" s="16" t="str">
        <f t="shared" si="23"/>
        <v/>
      </c>
      <c r="DM227" s="16" t="str">
        <f>IF(Wedstrijden!BG221="x","L","")</f>
        <v/>
      </c>
      <c r="DN227" s="16" t="str">
        <f>IF(Wedstrijden!BH221="x","M","")</f>
        <v/>
      </c>
      <c r="DO227" s="16" t="str">
        <f>IF(Wedstrijden!BI221="x","Z","")</f>
        <v/>
      </c>
      <c r="DP227" s="16" t="str">
        <f>IF(Wedstrijden!BJ221="x","Z","")</f>
        <v/>
      </c>
    </row>
    <row r="228" spans="1:120" ht="14.4" x14ac:dyDescent="0.3">
      <c r="A228" s="18" t="str">
        <f>Wedstrijden!A222</f>
        <v>3-8-2025</v>
      </c>
      <c r="B228" s="16" t="str">
        <f>IFERROR(VLOOKUP(Wedstrijden!#REF!,#REF!,2,FALSE),"")</f>
        <v/>
      </c>
      <c r="C228" s="16" t="str">
        <f>Wedstrijden!E222</f>
        <v>KNHS Kring Noord Oost Friesland</v>
      </c>
      <c r="D228" s="16" t="str">
        <f>IFERROR(VLOOKUP(Wedstrijden!#REF!,#REF!,2,FALSE),"")</f>
        <v/>
      </c>
      <c r="E228" s="16" t="str">
        <f>IFERROR(VLOOKUP(Wedstrijden!#REF!,#REF!,5,FALSE),"")</f>
        <v/>
      </c>
      <c r="F228" s="16" t="e">
        <f>IF(Wedstrijden!#REF!&lt;&gt;"",Wedstrijden!#REF!,"")</f>
        <v>#REF!</v>
      </c>
      <c r="G228" s="16" t="e">
        <f>IF(Wedstrijden!#REF!="Indoor",1,0)</f>
        <v>#REF!</v>
      </c>
      <c r="H228" s="16" t="e">
        <f>Wedstrijden!#REF!</f>
        <v>#REF!</v>
      </c>
      <c r="I228" s="16" t="e">
        <f>IF(Wedstrijden!#REF!="Nee",0,IF(Wedstrijden!#REF!="Ja",1,""))</f>
        <v>#REF!</v>
      </c>
      <c r="J228" s="16" t="e">
        <f>IF(Wedstrijden!#REF!&lt;&gt;"",Wedstrijden!#REF!,"")</f>
        <v>#REF!</v>
      </c>
      <c r="BJ228" s="16">
        <f>IF(COUNTA(Wedstrijden!U222:AC222)&lt;&gt;0,1,"")</f>
        <v>1</v>
      </c>
      <c r="BK228" s="16">
        <f t="shared" si="18"/>
        <v>2</v>
      </c>
      <c r="BL228" s="16" t="e">
        <f>IF(Wedstrijden!#REF!="x","AA","")</f>
        <v>#REF!</v>
      </c>
      <c r="BM228" s="16" t="e">
        <f>IF(Wedstrijden!#REF!="x","A","")</f>
        <v>#REF!</v>
      </c>
      <c r="BN228" s="16" t="str">
        <f>IF(Wedstrijden!U222="x","B1","")</f>
        <v/>
      </c>
      <c r="BO228" s="16" t="e">
        <f>IF(Wedstrijden!#REF!="x","BB","")</f>
        <v>#REF!</v>
      </c>
      <c r="BP228" s="16" t="str">
        <f>IF(Wedstrijden!W222="x","B","")</f>
        <v/>
      </c>
      <c r="BQ228" s="16" t="str">
        <f>IF(Wedstrijden!X222="x","L1","")</f>
        <v/>
      </c>
      <c r="BR228" s="16" t="str">
        <f>IF(Wedstrijden!Y222="x","L2","")</f>
        <v/>
      </c>
      <c r="BS228" s="16" t="str">
        <f>IF(Wedstrijden!Z222="x","M1","")</f>
        <v>M1</v>
      </c>
      <c r="BT228" s="16" t="str">
        <f>IF(Wedstrijden!AA222="x","M2","")</f>
        <v>M2</v>
      </c>
      <c r="BU228" s="16" t="str">
        <f>IF(Wedstrijden!AB222="x","Z1","")</f>
        <v/>
      </c>
      <c r="BV228" s="16" t="str">
        <f>IF(Wedstrijden!AC222="x","Z2","")</f>
        <v/>
      </c>
      <c r="BW228" s="16">
        <f>IF(COUNTA(Wedstrijden!L222:T222)&lt;&gt;0,1,"")</f>
        <v>1</v>
      </c>
      <c r="BX228" s="16">
        <f t="shared" si="19"/>
        <v>1</v>
      </c>
      <c r="BY228" s="16" t="str">
        <f>IF(Wedstrijden!L222="x","BB","")</f>
        <v/>
      </c>
      <c r="BZ228" s="16" t="str">
        <f>IF(Wedstrijden!M222="x","B","")</f>
        <v/>
      </c>
      <c r="CA228" s="16" t="str">
        <f>IF(Wedstrijden!N222="x","L1","")</f>
        <v>L1</v>
      </c>
      <c r="CB228" s="16" t="str">
        <f>IF(Wedstrijden!O222="x","L2","")</f>
        <v>L2</v>
      </c>
      <c r="CC228" s="16" t="str">
        <f>IF(Wedstrijden!P222="x","M1","")</f>
        <v>M1</v>
      </c>
      <c r="CD228" s="16" t="str">
        <f>IF(Wedstrijden!Q222="x","M2","")</f>
        <v>M2</v>
      </c>
      <c r="CE228" s="16" t="str">
        <f>IF(Wedstrijden!R222="x","Z1","")</f>
        <v/>
      </c>
      <c r="CF228" s="16" t="str">
        <f>IF(Wedstrijden!S222="x","Z2","")</f>
        <v/>
      </c>
      <c r="CG228" s="16" t="str">
        <f>IF(Wedstrijden!T222="x","ZZL","")</f>
        <v/>
      </c>
      <c r="CL228" s="16" t="str">
        <f>IF(COUNTA(Wedstrijden!AR222:BB222)&lt;&gt;0,2,"")</f>
        <v/>
      </c>
      <c r="CM228" s="16" t="str">
        <f t="shared" si="20"/>
        <v/>
      </c>
      <c r="CN228" s="16" t="str">
        <f>IF(Wedstrijden!AR222="x","AA","")</f>
        <v/>
      </c>
      <c r="CO228" s="16" t="str">
        <f>IF(Wedstrijden!AS222="x","A","")</f>
        <v/>
      </c>
      <c r="CP228" s="16" t="str">
        <f>IF(Wedstrijden!AT222="x","BB","")</f>
        <v/>
      </c>
      <c r="CQ228" s="16" t="str">
        <f>IF(Wedstrijden!AU222="x","B","")</f>
        <v/>
      </c>
      <c r="CR228" s="16" t="str">
        <f>IF(Wedstrijden!AV222="x","L","")</f>
        <v/>
      </c>
      <c r="CS228" s="16" t="str">
        <f>IF(Wedstrijden!AW222="x","M","")</f>
        <v/>
      </c>
      <c r="CT228" s="16" t="str">
        <f>IF(Wedstrijden!AX222="x","Z","")</f>
        <v/>
      </c>
      <c r="CU228" s="16" t="str">
        <f>IF(Wedstrijden!BB222="x","ZZ","")</f>
        <v/>
      </c>
      <c r="CV228" s="16" t="str">
        <f>IF(COUNTA(Wedstrijden!AI222:AP222)&lt;&gt;0,2,"")</f>
        <v/>
      </c>
      <c r="CW228" s="16" t="str">
        <f t="shared" si="21"/>
        <v/>
      </c>
      <c r="CX228" s="16" t="str">
        <f>IF(Wedstrijden!AI222="x","BB","")</f>
        <v/>
      </c>
      <c r="CY228" s="16" t="str">
        <f>IF(Wedstrijden!AJ222="x","B","")</f>
        <v/>
      </c>
      <c r="CZ228" s="16" t="str">
        <f>IF(Wedstrijden!AK222="x","L","")</f>
        <v/>
      </c>
      <c r="DA228" s="16" t="str">
        <f>IF(Wedstrijden!AL222="x","M","")</f>
        <v/>
      </c>
      <c r="DB228" s="16" t="str">
        <f>IF(Wedstrijden!AM222="x","Z","")</f>
        <v/>
      </c>
      <c r="DC228" s="16" t="str">
        <f>IF(Wedstrijden!AN222="x","ZZ","")</f>
        <v/>
      </c>
      <c r="DD228" s="16" t="str">
        <f>IF(Wedstrijden!AP222="x","1.40","")</f>
        <v/>
      </c>
      <c r="DE228" s="16" t="str">
        <f>IF(COUNTA(Wedstrijden!BC222:BE222)&lt;&gt;0,6,"")</f>
        <v/>
      </c>
      <c r="DF228" s="16" t="str">
        <f t="shared" si="22"/>
        <v/>
      </c>
      <c r="DG228" s="16" t="str">
        <f>IF(Wedstrijden!BC222="x","L","")</f>
        <v/>
      </c>
      <c r="DH228" s="16" t="str">
        <f>IF(Wedstrijden!BD222="x","M","")</f>
        <v/>
      </c>
      <c r="DI228" s="16" t="str">
        <f>IF(Wedstrijden!BE222="x","Z","")</f>
        <v/>
      </c>
      <c r="DJ228" s="16" t="str">
        <f>IF(Wedstrijden!BF222="x","Z","")</f>
        <v/>
      </c>
      <c r="DK228" s="16" t="str">
        <f>IF(COUNTA(Wedstrijden!BG222:BI222)&lt;&gt;0,6,"")</f>
        <v/>
      </c>
      <c r="DL228" s="16" t="str">
        <f t="shared" si="23"/>
        <v/>
      </c>
      <c r="DM228" s="16" t="str">
        <f>IF(Wedstrijden!BG222="x","L","")</f>
        <v/>
      </c>
      <c r="DN228" s="16" t="str">
        <f>IF(Wedstrijden!BH222="x","M","")</f>
        <v/>
      </c>
      <c r="DO228" s="16" t="str">
        <f>IF(Wedstrijden!BI222="x","Z","")</f>
        <v/>
      </c>
      <c r="DP228" s="16" t="str">
        <f>IF(Wedstrijden!BJ222="x","Z","")</f>
        <v/>
      </c>
    </row>
    <row r="229" spans="1:120" ht="14.4" x14ac:dyDescent="0.3">
      <c r="A229" s="18" t="str">
        <f>Wedstrijden!A223</f>
        <v>5-8-2025</v>
      </c>
      <c r="B229" s="16" t="str">
        <f>IFERROR(VLOOKUP(Wedstrijden!#REF!,#REF!,2,FALSE),"")</f>
        <v/>
      </c>
      <c r="C229" s="16" t="str">
        <f>Wedstrijden!E223</f>
        <v>KNHS Kring De Drie Stromen</v>
      </c>
      <c r="D229" s="16" t="str">
        <f>IFERROR(VLOOKUP(Wedstrijden!#REF!,#REF!,2,FALSE),"")</f>
        <v/>
      </c>
      <c r="E229" s="16" t="str">
        <f>IFERROR(VLOOKUP(Wedstrijden!#REF!,#REF!,5,FALSE),"")</f>
        <v/>
      </c>
      <c r="F229" s="16" t="e">
        <f>IF(Wedstrijden!#REF!&lt;&gt;"",Wedstrijden!#REF!,"")</f>
        <v>#REF!</v>
      </c>
      <c r="G229" s="16" t="e">
        <f>IF(Wedstrijden!#REF!="Indoor",1,0)</f>
        <v>#REF!</v>
      </c>
      <c r="H229" s="16" t="e">
        <f>Wedstrijden!#REF!</f>
        <v>#REF!</v>
      </c>
      <c r="I229" s="16" t="e">
        <f>IF(Wedstrijden!#REF!="Nee",0,IF(Wedstrijden!#REF!="Ja",1,""))</f>
        <v>#REF!</v>
      </c>
      <c r="J229" s="16" t="e">
        <f>IF(Wedstrijden!#REF!&lt;&gt;"",Wedstrijden!#REF!,"")</f>
        <v>#REF!</v>
      </c>
      <c r="BJ229" s="16">
        <f>IF(COUNTA(Wedstrijden!U223:AC223)&lt;&gt;0,1,"")</f>
        <v>1</v>
      </c>
      <c r="BK229" s="16">
        <f t="shared" si="18"/>
        <v>2</v>
      </c>
      <c r="BL229" s="16" t="e">
        <f>IF(Wedstrijden!#REF!="x","AA","")</f>
        <v>#REF!</v>
      </c>
      <c r="BM229" s="16" t="e">
        <f>IF(Wedstrijden!#REF!="x","A","")</f>
        <v>#REF!</v>
      </c>
      <c r="BN229" s="16" t="str">
        <f>IF(Wedstrijden!U223="x","B1","")</f>
        <v/>
      </c>
      <c r="BO229" s="16" t="e">
        <f>IF(Wedstrijden!#REF!="x","BB","")</f>
        <v>#REF!</v>
      </c>
      <c r="BP229" s="16" t="str">
        <f>IF(Wedstrijden!W223="x","B","")</f>
        <v>B</v>
      </c>
      <c r="BQ229" s="16" t="str">
        <f>IF(Wedstrijden!X223="x","L1","")</f>
        <v>L1</v>
      </c>
      <c r="BR229" s="16" t="str">
        <f>IF(Wedstrijden!Y223="x","L2","")</f>
        <v>L2</v>
      </c>
      <c r="BS229" s="16" t="str">
        <f>IF(Wedstrijden!Z223="x","M1","")</f>
        <v/>
      </c>
      <c r="BT229" s="16" t="str">
        <f>IF(Wedstrijden!AA223="x","M2","")</f>
        <v/>
      </c>
      <c r="BU229" s="16" t="str">
        <f>IF(Wedstrijden!AB223="x","Z1","")</f>
        <v/>
      </c>
      <c r="BV229" s="16" t="str">
        <f>IF(Wedstrijden!AC223="x","Z2","")</f>
        <v/>
      </c>
      <c r="BW229" s="16">
        <f>IF(COUNTA(Wedstrijden!L223:T223)&lt;&gt;0,1,"")</f>
        <v>1</v>
      </c>
      <c r="BX229" s="16">
        <f t="shared" si="19"/>
        <v>1</v>
      </c>
      <c r="BY229" s="16" t="str">
        <f>IF(Wedstrijden!L223="x","BB","")</f>
        <v/>
      </c>
      <c r="BZ229" s="16" t="str">
        <f>IF(Wedstrijden!M223="x","B","")</f>
        <v>B</v>
      </c>
      <c r="CA229" s="16" t="str">
        <f>IF(Wedstrijden!N223="x","L1","")</f>
        <v>L1</v>
      </c>
      <c r="CB229" s="16" t="str">
        <f>IF(Wedstrijden!O223="x","L2","")</f>
        <v>L2</v>
      </c>
      <c r="CC229" s="16" t="str">
        <f>IF(Wedstrijden!P223="x","M1","")</f>
        <v/>
      </c>
      <c r="CD229" s="16" t="str">
        <f>IF(Wedstrijden!Q223="x","M2","")</f>
        <v/>
      </c>
      <c r="CE229" s="16" t="str">
        <f>IF(Wedstrijden!R223="x","Z1","")</f>
        <v/>
      </c>
      <c r="CF229" s="16" t="str">
        <f>IF(Wedstrijden!S223="x","Z2","")</f>
        <v/>
      </c>
      <c r="CG229" s="16" t="str">
        <f>IF(Wedstrijden!T223="x","ZZL","")</f>
        <v/>
      </c>
      <c r="CL229" s="16" t="str">
        <f>IF(COUNTA(Wedstrijden!AR223:BB223)&lt;&gt;0,2,"")</f>
        <v/>
      </c>
      <c r="CM229" s="16" t="str">
        <f t="shared" si="20"/>
        <v/>
      </c>
      <c r="CN229" s="16" t="str">
        <f>IF(Wedstrijden!AR223="x","AA","")</f>
        <v/>
      </c>
      <c r="CO229" s="16" t="str">
        <f>IF(Wedstrijden!AS223="x","A","")</f>
        <v/>
      </c>
      <c r="CP229" s="16" t="str">
        <f>IF(Wedstrijden!AT223="x","BB","")</f>
        <v/>
      </c>
      <c r="CQ229" s="16" t="str">
        <f>IF(Wedstrijden!AU223="x","B","")</f>
        <v/>
      </c>
      <c r="CR229" s="16" t="str">
        <f>IF(Wedstrijden!AV223="x","L","")</f>
        <v/>
      </c>
      <c r="CS229" s="16" t="str">
        <f>IF(Wedstrijden!AW223="x","M","")</f>
        <v/>
      </c>
      <c r="CT229" s="16" t="str">
        <f>IF(Wedstrijden!AX223="x","Z","")</f>
        <v/>
      </c>
      <c r="CU229" s="16" t="str">
        <f>IF(Wedstrijden!BB223="x","ZZ","")</f>
        <v/>
      </c>
      <c r="CV229" s="16" t="str">
        <f>IF(COUNTA(Wedstrijden!AI223:AP223)&lt;&gt;0,2,"")</f>
        <v/>
      </c>
      <c r="CW229" s="16" t="str">
        <f t="shared" si="21"/>
        <v/>
      </c>
      <c r="CX229" s="16" t="str">
        <f>IF(Wedstrijden!AI223="x","BB","")</f>
        <v/>
      </c>
      <c r="CY229" s="16" t="str">
        <f>IF(Wedstrijden!AJ223="x","B","")</f>
        <v/>
      </c>
      <c r="CZ229" s="16" t="str">
        <f>IF(Wedstrijden!AK223="x","L","")</f>
        <v/>
      </c>
      <c r="DA229" s="16" t="str">
        <f>IF(Wedstrijden!AL223="x","M","")</f>
        <v/>
      </c>
      <c r="DB229" s="16" t="str">
        <f>IF(Wedstrijden!AM223="x","Z","")</f>
        <v/>
      </c>
      <c r="DC229" s="16" t="str">
        <f>IF(Wedstrijden!AN223="x","ZZ","")</f>
        <v/>
      </c>
      <c r="DD229" s="16" t="str">
        <f>IF(Wedstrijden!AP223="x","1.40","")</f>
        <v/>
      </c>
      <c r="DE229" s="16" t="str">
        <f>IF(COUNTA(Wedstrijden!BC223:BE223)&lt;&gt;0,6,"")</f>
        <v/>
      </c>
      <c r="DF229" s="16" t="str">
        <f t="shared" si="22"/>
        <v/>
      </c>
      <c r="DG229" s="16" t="str">
        <f>IF(Wedstrijden!BC223="x","L","")</f>
        <v/>
      </c>
      <c r="DH229" s="16" t="str">
        <f>IF(Wedstrijden!BD223="x","M","")</f>
        <v/>
      </c>
      <c r="DI229" s="16" t="str">
        <f>IF(Wedstrijden!BE223="x","Z","")</f>
        <v/>
      </c>
      <c r="DJ229" s="16" t="str">
        <f>IF(Wedstrijden!BF223="x","Z","")</f>
        <v/>
      </c>
      <c r="DK229" s="16" t="str">
        <f>IF(COUNTA(Wedstrijden!BG223:BI223)&lt;&gt;0,6,"")</f>
        <v/>
      </c>
      <c r="DL229" s="16" t="str">
        <f t="shared" si="23"/>
        <v/>
      </c>
      <c r="DM229" s="16" t="str">
        <f>IF(Wedstrijden!BG223="x","L","")</f>
        <v/>
      </c>
      <c r="DN229" s="16" t="str">
        <f>IF(Wedstrijden!BH223="x","M","")</f>
        <v/>
      </c>
      <c r="DO229" s="16" t="str">
        <f>IF(Wedstrijden!BI223="x","Z","")</f>
        <v/>
      </c>
      <c r="DP229" s="16" t="str">
        <f>IF(Wedstrijden!BJ223="x","Z","")</f>
        <v/>
      </c>
    </row>
    <row r="230" spans="1:120" ht="14.4" x14ac:dyDescent="0.3">
      <c r="A230" s="18" t="str">
        <f>Wedstrijden!A224</f>
        <v>5-8-2025</v>
      </c>
      <c r="B230" s="16" t="str">
        <f>IFERROR(VLOOKUP(Wedstrijden!#REF!,#REF!,2,FALSE),"")</f>
        <v/>
      </c>
      <c r="C230" s="16" t="str">
        <f>Wedstrijden!E224</f>
        <v>KNHS Kring Tusken Waad En Klif</v>
      </c>
      <c r="D230" s="16" t="str">
        <f>IFERROR(VLOOKUP(Wedstrijden!#REF!,#REF!,2,FALSE),"")</f>
        <v/>
      </c>
      <c r="E230" s="16" t="str">
        <f>IFERROR(VLOOKUP(Wedstrijden!#REF!,#REF!,5,FALSE),"")</f>
        <v/>
      </c>
      <c r="F230" s="16" t="e">
        <f>IF(Wedstrijden!#REF!&lt;&gt;"",Wedstrijden!#REF!,"")</f>
        <v>#REF!</v>
      </c>
      <c r="G230" s="16" t="e">
        <f>IF(Wedstrijden!#REF!="Indoor",1,0)</f>
        <v>#REF!</v>
      </c>
      <c r="H230" s="16" t="e">
        <f>Wedstrijden!#REF!</f>
        <v>#REF!</v>
      </c>
      <c r="I230" s="16" t="e">
        <f>IF(Wedstrijden!#REF!="Nee",0,IF(Wedstrijden!#REF!="Ja",1,""))</f>
        <v>#REF!</v>
      </c>
      <c r="J230" s="16" t="e">
        <f>IF(Wedstrijden!#REF!&lt;&gt;"",Wedstrijden!#REF!,"")</f>
        <v>#REF!</v>
      </c>
      <c r="BJ230" s="16">
        <f>IF(COUNTA(Wedstrijden!U224:AC224)&lt;&gt;0,1,"")</f>
        <v>1</v>
      </c>
      <c r="BK230" s="16">
        <f t="shared" si="18"/>
        <v>2</v>
      </c>
      <c r="BL230" s="16" t="e">
        <f>IF(Wedstrijden!#REF!="x","AA","")</f>
        <v>#REF!</v>
      </c>
      <c r="BM230" s="16" t="e">
        <f>IF(Wedstrijden!#REF!="x","A","")</f>
        <v>#REF!</v>
      </c>
      <c r="BN230" s="16" t="str">
        <f>IF(Wedstrijden!U224="x","B1","")</f>
        <v/>
      </c>
      <c r="BO230" s="16" t="e">
        <f>IF(Wedstrijden!#REF!="x","BB","")</f>
        <v>#REF!</v>
      </c>
      <c r="BP230" s="16" t="str">
        <f>IF(Wedstrijden!W224="x","B","")</f>
        <v/>
      </c>
      <c r="BQ230" s="16" t="str">
        <f>IF(Wedstrijden!X224="x","L1","")</f>
        <v/>
      </c>
      <c r="BR230" s="16" t="str">
        <f>IF(Wedstrijden!Y224="x","L2","")</f>
        <v/>
      </c>
      <c r="BS230" s="16" t="str">
        <f>IF(Wedstrijden!Z224="x","M1","")</f>
        <v>M1</v>
      </c>
      <c r="BT230" s="16" t="str">
        <f>IF(Wedstrijden!AA224="x","M2","")</f>
        <v>M2</v>
      </c>
      <c r="BU230" s="16" t="str">
        <f>IF(Wedstrijden!AB224="x","Z1","")</f>
        <v>Z1</v>
      </c>
      <c r="BV230" s="16" t="str">
        <f>IF(Wedstrijden!AC224="x","Z2","")</f>
        <v>Z2</v>
      </c>
      <c r="BW230" s="16">
        <f>IF(COUNTA(Wedstrijden!L224:T224)&lt;&gt;0,1,"")</f>
        <v>1</v>
      </c>
      <c r="BX230" s="16">
        <f t="shared" si="19"/>
        <v>1</v>
      </c>
      <c r="BY230" s="16" t="str">
        <f>IF(Wedstrijden!L224="x","BB","")</f>
        <v/>
      </c>
      <c r="BZ230" s="16" t="str">
        <f>IF(Wedstrijden!M224="x","B","")</f>
        <v/>
      </c>
      <c r="CA230" s="16" t="str">
        <f>IF(Wedstrijden!N224="x","L1","")</f>
        <v/>
      </c>
      <c r="CB230" s="16" t="str">
        <f>IF(Wedstrijden!O224="x","L2","")</f>
        <v/>
      </c>
      <c r="CC230" s="16" t="str">
        <f>IF(Wedstrijden!P224="x","M1","")</f>
        <v>M1</v>
      </c>
      <c r="CD230" s="16" t="str">
        <f>IF(Wedstrijden!Q224="x","M2","")</f>
        <v>M2</v>
      </c>
      <c r="CE230" s="16" t="str">
        <f>IF(Wedstrijden!R224="x","Z1","")</f>
        <v>Z1</v>
      </c>
      <c r="CF230" s="16" t="str">
        <f>IF(Wedstrijden!S224="x","Z2","")</f>
        <v>Z2</v>
      </c>
      <c r="CG230" s="16" t="str">
        <f>IF(Wedstrijden!T224="x","ZZL","")</f>
        <v>ZZL</v>
      </c>
      <c r="CL230" s="16" t="str">
        <f>IF(COUNTA(Wedstrijden!AR224:BB224)&lt;&gt;0,2,"")</f>
        <v/>
      </c>
      <c r="CM230" s="16" t="str">
        <f t="shared" si="20"/>
        <v/>
      </c>
      <c r="CN230" s="16" t="str">
        <f>IF(Wedstrijden!AR224="x","AA","")</f>
        <v/>
      </c>
      <c r="CO230" s="16" t="str">
        <f>IF(Wedstrijden!AS224="x","A","")</f>
        <v/>
      </c>
      <c r="CP230" s="16" t="str">
        <f>IF(Wedstrijden!AT224="x","BB","")</f>
        <v/>
      </c>
      <c r="CQ230" s="16" t="str">
        <f>IF(Wedstrijden!AU224="x","B","")</f>
        <v/>
      </c>
      <c r="CR230" s="16" t="str">
        <f>IF(Wedstrijden!AV224="x","L","")</f>
        <v/>
      </c>
      <c r="CS230" s="16" t="str">
        <f>IF(Wedstrijden!AW224="x","M","")</f>
        <v/>
      </c>
      <c r="CT230" s="16" t="str">
        <f>IF(Wedstrijden!AX224="x","Z","")</f>
        <v/>
      </c>
      <c r="CU230" s="16" t="str">
        <f>IF(Wedstrijden!BB224="x","ZZ","")</f>
        <v/>
      </c>
      <c r="CV230" s="16" t="str">
        <f>IF(COUNTA(Wedstrijden!AI224:AP224)&lt;&gt;0,2,"")</f>
        <v/>
      </c>
      <c r="CW230" s="16" t="str">
        <f t="shared" si="21"/>
        <v/>
      </c>
      <c r="CX230" s="16" t="str">
        <f>IF(Wedstrijden!AI224="x","BB","")</f>
        <v/>
      </c>
      <c r="CY230" s="16" t="str">
        <f>IF(Wedstrijden!AJ224="x","B","")</f>
        <v/>
      </c>
      <c r="CZ230" s="16" t="str">
        <f>IF(Wedstrijden!AK224="x","L","")</f>
        <v/>
      </c>
      <c r="DA230" s="16" t="str">
        <f>IF(Wedstrijden!AL224="x","M","")</f>
        <v/>
      </c>
      <c r="DB230" s="16" t="str">
        <f>IF(Wedstrijden!AM224="x","Z","")</f>
        <v/>
      </c>
      <c r="DC230" s="16" t="str">
        <f>IF(Wedstrijden!AN224="x","ZZ","")</f>
        <v/>
      </c>
      <c r="DD230" s="16" t="str">
        <f>IF(Wedstrijden!AP224="x","1.40","")</f>
        <v/>
      </c>
      <c r="DE230" s="16" t="str">
        <f>IF(COUNTA(Wedstrijden!BC224:BE224)&lt;&gt;0,6,"")</f>
        <v/>
      </c>
      <c r="DF230" s="16" t="str">
        <f t="shared" si="22"/>
        <v/>
      </c>
      <c r="DG230" s="16" t="str">
        <f>IF(Wedstrijden!BC224="x","L","")</f>
        <v/>
      </c>
      <c r="DH230" s="16" t="str">
        <f>IF(Wedstrijden!BD224="x","M","")</f>
        <v/>
      </c>
      <c r="DI230" s="16" t="str">
        <f>IF(Wedstrijden!BE224="x","Z","")</f>
        <v/>
      </c>
      <c r="DJ230" s="16" t="str">
        <f>IF(Wedstrijden!BF224="x","Z","")</f>
        <v/>
      </c>
      <c r="DK230" s="16" t="str">
        <f>IF(COUNTA(Wedstrijden!BG224:BI224)&lt;&gt;0,6,"")</f>
        <v/>
      </c>
      <c r="DL230" s="16" t="str">
        <f t="shared" si="23"/>
        <v/>
      </c>
      <c r="DM230" s="16" t="str">
        <f>IF(Wedstrijden!BG224="x","L","")</f>
        <v/>
      </c>
      <c r="DN230" s="16" t="str">
        <f>IF(Wedstrijden!BH224="x","M","")</f>
        <v/>
      </c>
      <c r="DO230" s="16" t="str">
        <f>IF(Wedstrijden!BI224="x","Z","")</f>
        <v/>
      </c>
      <c r="DP230" s="16" t="str">
        <f>IF(Wedstrijden!BJ224="x","Z","")</f>
        <v/>
      </c>
    </row>
    <row r="231" spans="1:120" ht="14.4" x14ac:dyDescent="0.3">
      <c r="A231" s="18" t="str">
        <f>Wedstrijden!A225</f>
        <v>6-8-2025</v>
      </c>
      <c r="B231" s="16" t="str">
        <f>IFERROR(VLOOKUP(Wedstrijden!#REF!,#REF!,2,FALSE),"")</f>
        <v/>
      </c>
      <c r="C231" s="16" t="str">
        <f>Wedstrijden!E225</f>
        <v>Licenties Wedstrijdorganisaties Friesland Kring</v>
      </c>
      <c r="D231" s="16" t="str">
        <f>IFERROR(VLOOKUP(Wedstrijden!#REF!,#REF!,2,FALSE),"")</f>
        <v/>
      </c>
      <c r="E231" s="16" t="str">
        <f>IFERROR(VLOOKUP(Wedstrijden!#REF!,#REF!,5,FALSE),"")</f>
        <v/>
      </c>
      <c r="F231" s="16" t="e">
        <f>IF(Wedstrijden!#REF!&lt;&gt;"",Wedstrijden!#REF!,"")</f>
        <v>#REF!</v>
      </c>
      <c r="G231" s="16" t="e">
        <f>IF(Wedstrijden!#REF!="Indoor",1,0)</f>
        <v>#REF!</v>
      </c>
      <c r="H231" s="16" t="e">
        <f>Wedstrijden!#REF!</f>
        <v>#REF!</v>
      </c>
      <c r="I231" s="16" t="e">
        <f>IF(Wedstrijden!#REF!="Nee",0,IF(Wedstrijden!#REF!="Ja",1,""))</f>
        <v>#REF!</v>
      </c>
      <c r="J231" s="16" t="e">
        <f>IF(Wedstrijden!#REF!&lt;&gt;"",Wedstrijden!#REF!,"")</f>
        <v>#REF!</v>
      </c>
      <c r="BJ231" s="16" t="str">
        <f>IF(COUNTA(Wedstrijden!U225:AC225)&lt;&gt;0,1,"")</f>
        <v/>
      </c>
      <c r="BK231" s="16" t="str">
        <f t="shared" si="18"/>
        <v/>
      </c>
      <c r="BL231" s="16" t="e">
        <f>IF(Wedstrijden!#REF!="x","AA","")</f>
        <v>#REF!</v>
      </c>
      <c r="BM231" s="16" t="e">
        <f>IF(Wedstrijden!#REF!="x","A","")</f>
        <v>#REF!</v>
      </c>
      <c r="BN231" s="16" t="str">
        <f>IF(Wedstrijden!U225="x","B1","")</f>
        <v/>
      </c>
      <c r="BO231" s="16" t="e">
        <f>IF(Wedstrijden!#REF!="x","BB","")</f>
        <v>#REF!</v>
      </c>
      <c r="BP231" s="16" t="str">
        <f>IF(Wedstrijden!W225="x","B","")</f>
        <v/>
      </c>
      <c r="BQ231" s="16" t="str">
        <f>IF(Wedstrijden!X225="x","L1","")</f>
        <v/>
      </c>
      <c r="BR231" s="16" t="str">
        <f>IF(Wedstrijden!Y225="x","L2","")</f>
        <v/>
      </c>
      <c r="BS231" s="16" t="str">
        <f>IF(Wedstrijden!Z225="x","M1","")</f>
        <v/>
      </c>
      <c r="BT231" s="16" t="str">
        <f>IF(Wedstrijden!AA225="x","M2","")</f>
        <v/>
      </c>
      <c r="BU231" s="16" t="str">
        <f>IF(Wedstrijden!AB225="x","Z1","")</f>
        <v/>
      </c>
      <c r="BV231" s="16" t="str">
        <f>IF(Wedstrijden!AC225="x","Z2","")</f>
        <v/>
      </c>
      <c r="BW231" s="16" t="str">
        <f>IF(COUNTA(Wedstrijden!L225:T225)&lt;&gt;0,1,"")</f>
        <v/>
      </c>
      <c r="BX231" s="16" t="str">
        <f t="shared" si="19"/>
        <v/>
      </c>
      <c r="BY231" s="16" t="str">
        <f>IF(Wedstrijden!L225="x","BB","")</f>
        <v/>
      </c>
      <c r="BZ231" s="16" t="str">
        <f>IF(Wedstrijden!M225="x","B","")</f>
        <v/>
      </c>
      <c r="CA231" s="16" t="str">
        <f>IF(Wedstrijden!N225="x","L1","")</f>
        <v/>
      </c>
      <c r="CB231" s="16" t="str">
        <f>IF(Wedstrijden!O225="x","L2","")</f>
        <v/>
      </c>
      <c r="CC231" s="16" t="str">
        <f>IF(Wedstrijden!P225="x","M1","")</f>
        <v/>
      </c>
      <c r="CD231" s="16" t="str">
        <f>IF(Wedstrijden!Q225="x","M2","")</f>
        <v/>
      </c>
      <c r="CE231" s="16" t="str">
        <f>IF(Wedstrijden!R225="x","Z1","")</f>
        <v/>
      </c>
      <c r="CF231" s="16" t="str">
        <f>IF(Wedstrijden!S225="x","Z2","")</f>
        <v/>
      </c>
      <c r="CG231" s="16" t="str">
        <f>IF(Wedstrijden!T225="x","ZZL","")</f>
        <v/>
      </c>
      <c r="CL231" s="16" t="str">
        <f>IF(COUNTA(Wedstrijden!AR225:BB225)&lt;&gt;0,2,"")</f>
        <v/>
      </c>
      <c r="CM231" s="16" t="str">
        <f t="shared" si="20"/>
        <v/>
      </c>
      <c r="CN231" s="16" t="str">
        <f>IF(Wedstrijden!AR225="x","AA","")</f>
        <v/>
      </c>
      <c r="CO231" s="16" t="str">
        <f>IF(Wedstrijden!AS225="x","A","")</f>
        <v/>
      </c>
      <c r="CP231" s="16" t="str">
        <f>IF(Wedstrijden!AT225="x","BB","")</f>
        <v/>
      </c>
      <c r="CQ231" s="16" t="str">
        <f>IF(Wedstrijden!AU225="x","B","")</f>
        <v/>
      </c>
      <c r="CR231" s="16" t="str">
        <f>IF(Wedstrijden!AV225="x","L","")</f>
        <v/>
      </c>
      <c r="CS231" s="16" t="str">
        <f>IF(Wedstrijden!AW225="x","M","")</f>
        <v/>
      </c>
      <c r="CT231" s="16" t="str">
        <f>IF(Wedstrijden!AX225="x","Z","")</f>
        <v/>
      </c>
      <c r="CU231" s="16" t="str">
        <f>IF(Wedstrijden!BB225="x","ZZ","")</f>
        <v/>
      </c>
      <c r="CV231" s="16">
        <f>IF(COUNTA(Wedstrijden!AI225:AP225)&lt;&gt;0,2,"")</f>
        <v>2</v>
      </c>
      <c r="CW231" s="16">
        <f t="shared" si="21"/>
        <v>1</v>
      </c>
      <c r="CX231" s="16" t="str">
        <f>IF(Wedstrijden!AI225="x","BB","")</f>
        <v/>
      </c>
      <c r="CY231" s="16" t="str">
        <f>IF(Wedstrijden!AJ225="x","B","")</f>
        <v/>
      </c>
      <c r="CZ231" s="16" t="str">
        <f>IF(Wedstrijden!AK225="x","L","")</f>
        <v/>
      </c>
      <c r="DA231" s="16" t="str">
        <f>IF(Wedstrijden!AL225="x","M","")</f>
        <v/>
      </c>
      <c r="DB231" s="16" t="str">
        <f>IF(Wedstrijden!AM225="x","Z","")</f>
        <v/>
      </c>
      <c r="DC231" s="16" t="str">
        <f>IF(Wedstrijden!AN225="x","ZZ","")</f>
        <v>ZZ</v>
      </c>
      <c r="DD231" s="16" t="str">
        <f>IF(Wedstrijden!AP225="x","1.40","")</f>
        <v/>
      </c>
      <c r="DE231" s="16" t="str">
        <f>IF(COUNTA(Wedstrijden!BC225:BE225)&lt;&gt;0,6,"")</f>
        <v/>
      </c>
      <c r="DF231" s="16" t="str">
        <f t="shared" si="22"/>
        <v/>
      </c>
      <c r="DG231" s="16" t="str">
        <f>IF(Wedstrijden!BC225="x","L","")</f>
        <v/>
      </c>
      <c r="DH231" s="16" t="str">
        <f>IF(Wedstrijden!BD225="x","M","")</f>
        <v/>
      </c>
      <c r="DI231" s="16" t="str">
        <f>IF(Wedstrijden!BE225="x","Z","")</f>
        <v/>
      </c>
      <c r="DJ231" s="16" t="str">
        <f>IF(Wedstrijden!BF225="x","Z","")</f>
        <v/>
      </c>
      <c r="DK231" s="16" t="str">
        <f>IF(COUNTA(Wedstrijden!BG225:BI225)&lt;&gt;0,6,"")</f>
        <v/>
      </c>
      <c r="DL231" s="16" t="str">
        <f t="shared" si="23"/>
        <v/>
      </c>
      <c r="DM231" s="16" t="str">
        <f>IF(Wedstrijden!BG225="x","L","")</f>
        <v/>
      </c>
      <c r="DN231" s="16" t="str">
        <f>IF(Wedstrijden!BH225="x","M","")</f>
        <v/>
      </c>
      <c r="DO231" s="16" t="str">
        <f>IF(Wedstrijden!BI225="x","Z","")</f>
        <v/>
      </c>
      <c r="DP231" s="16" t="str">
        <f>IF(Wedstrijden!BJ225="x","Z","")</f>
        <v/>
      </c>
    </row>
    <row r="232" spans="1:120" ht="14.4" x14ac:dyDescent="0.3">
      <c r="A232" s="18" t="str">
        <f>Wedstrijden!A226</f>
        <v>8-8-2025</v>
      </c>
      <c r="B232" s="16" t="str">
        <f>IFERROR(VLOOKUP(Wedstrijden!#REF!,#REF!,2,FALSE),"")</f>
        <v/>
      </c>
      <c r="C232" s="16" t="str">
        <f>Wedstrijden!E226</f>
        <v>KNHS Kring De Drie Stromen</v>
      </c>
      <c r="D232" s="16" t="str">
        <f>IFERROR(VLOOKUP(Wedstrijden!#REF!,#REF!,2,FALSE),"")</f>
        <v/>
      </c>
      <c r="E232" s="16" t="str">
        <f>IFERROR(VLOOKUP(Wedstrijden!#REF!,#REF!,5,FALSE),"")</f>
        <v/>
      </c>
      <c r="F232" s="16" t="e">
        <f>IF(Wedstrijden!#REF!&lt;&gt;"",Wedstrijden!#REF!,"")</f>
        <v>#REF!</v>
      </c>
      <c r="G232" s="16" t="e">
        <f>IF(Wedstrijden!#REF!="Indoor",1,0)</f>
        <v>#REF!</v>
      </c>
      <c r="H232" s="16" t="e">
        <f>Wedstrijden!#REF!</f>
        <v>#REF!</v>
      </c>
      <c r="I232" s="16" t="e">
        <f>IF(Wedstrijden!#REF!="Nee",0,IF(Wedstrijden!#REF!="Ja",1,""))</f>
        <v>#REF!</v>
      </c>
      <c r="J232" s="16" t="e">
        <f>IF(Wedstrijden!#REF!&lt;&gt;"",Wedstrijden!#REF!,"")</f>
        <v>#REF!</v>
      </c>
      <c r="BJ232" s="16" t="str">
        <f>IF(COUNTA(Wedstrijden!U226:AC226)&lt;&gt;0,1,"")</f>
        <v/>
      </c>
      <c r="BK232" s="16" t="str">
        <f t="shared" si="18"/>
        <v/>
      </c>
      <c r="BL232" s="16" t="e">
        <f>IF(Wedstrijden!#REF!="x","AA","")</f>
        <v>#REF!</v>
      </c>
      <c r="BM232" s="16" t="e">
        <f>IF(Wedstrijden!#REF!="x","A","")</f>
        <v>#REF!</v>
      </c>
      <c r="BN232" s="16" t="str">
        <f>IF(Wedstrijden!U226="x","B1","")</f>
        <v/>
      </c>
      <c r="BO232" s="16" t="e">
        <f>IF(Wedstrijden!#REF!="x","BB","")</f>
        <v>#REF!</v>
      </c>
      <c r="BP232" s="16" t="str">
        <f>IF(Wedstrijden!W226="x","B","")</f>
        <v/>
      </c>
      <c r="BQ232" s="16" t="str">
        <f>IF(Wedstrijden!X226="x","L1","")</f>
        <v/>
      </c>
      <c r="BR232" s="16" t="str">
        <f>IF(Wedstrijden!Y226="x","L2","")</f>
        <v/>
      </c>
      <c r="BS232" s="16" t="str">
        <f>IF(Wedstrijden!Z226="x","M1","")</f>
        <v/>
      </c>
      <c r="BT232" s="16" t="str">
        <f>IF(Wedstrijden!AA226="x","M2","")</f>
        <v/>
      </c>
      <c r="BU232" s="16" t="str">
        <f>IF(Wedstrijden!AB226="x","Z1","")</f>
        <v/>
      </c>
      <c r="BV232" s="16" t="str">
        <f>IF(Wedstrijden!AC226="x","Z2","")</f>
        <v/>
      </c>
      <c r="BW232" s="16">
        <f>IF(COUNTA(Wedstrijden!L226:T226)&lt;&gt;0,1,"")</f>
        <v>1</v>
      </c>
      <c r="BX232" s="16">
        <f t="shared" si="19"/>
        <v>1</v>
      </c>
      <c r="BY232" s="16" t="str">
        <f>IF(Wedstrijden!L226="x","BB","")</f>
        <v/>
      </c>
      <c r="BZ232" s="16" t="str">
        <f>IF(Wedstrijden!M226="x","B","")</f>
        <v/>
      </c>
      <c r="CA232" s="16" t="str">
        <f>IF(Wedstrijden!N226="x","L1","")</f>
        <v/>
      </c>
      <c r="CB232" s="16" t="str">
        <f>IF(Wedstrijden!O226="x","L2","")</f>
        <v/>
      </c>
      <c r="CC232" s="16" t="str">
        <f>IF(Wedstrijden!P226="x","M1","")</f>
        <v>M1</v>
      </c>
      <c r="CD232" s="16" t="str">
        <f>IF(Wedstrijden!Q226="x","M2","")</f>
        <v>M2</v>
      </c>
      <c r="CE232" s="16" t="str">
        <f>IF(Wedstrijden!R226="x","Z1","")</f>
        <v>Z1</v>
      </c>
      <c r="CF232" s="16" t="str">
        <f>IF(Wedstrijden!S226="x","Z2","")</f>
        <v>Z2</v>
      </c>
      <c r="CG232" s="16" t="str">
        <f>IF(Wedstrijden!T226="x","ZZL","")</f>
        <v/>
      </c>
      <c r="CL232" s="16" t="str">
        <f>IF(COUNTA(Wedstrijden!AR226:BB226)&lt;&gt;0,2,"")</f>
        <v/>
      </c>
      <c r="CM232" s="16" t="str">
        <f t="shared" si="20"/>
        <v/>
      </c>
      <c r="CN232" s="16" t="str">
        <f>IF(Wedstrijden!AR226="x","AA","")</f>
        <v/>
      </c>
      <c r="CO232" s="16" t="str">
        <f>IF(Wedstrijden!AS226="x","A","")</f>
        <v/>
      </c>
      <c r="CP232" s="16" t="str">
        <f>IF(Wedstrijden!AT226="x","BB","")</f>
        <v/>
      </c>
      <c r="CQ232" s="16" t="str">
        <f>IF(Wedstrijden!AU226="x","B","")</f>
        <v/>
      </c>
      <c r="CR232" s="16" t="str">
        <f>IF(Wedstrijden!AV226="x","L","")</f>
        <v/>
      </c>
      <c r="CS232" s="16" t="str">
        <f>IF(Wedstrijden!AW226="x","M","")</f>
        <v/>
      </c>
      <c r="CT232" s="16" t="str">
        <f>IF(Wedstrijden!AX226="x","Z","")</f>
        <v/>
      </c>
      <c r="CU232" s="16" t="str">
        <f>IF(Wedstrijden!BB226="x","ZZ","")</f>
        <v/>
      </c>
      <c r="CV232" s="16" t="str">
        <f>IF(COUNTA(Wedstrijden!AI226:AP226)&lt;&gt;0,2,"")</f>
        <v/>
      </c>
      <c r="CW232" s="16" t="str">
        <f t="shared" si="21"/>
        <v/>
      </c>
      <c r="CX232" s="16" t="str">
        <f>IF(Wedstrijden!AI226="x","BB","")</f>
        <v/>
      </c>
      <c r="CY232" s="16" t="str">
        <f>IF(Wedstrijden!AJ226="x","B","")</f>
        <v/>
      </c>
      <c r="CZ232" s="16" t="str">
        <f>IF(Wedstrijden!AK226="x","L","")</f>
        <v/>
      </c>
      <c r="DA232" s="16" t="str">
        <f>IF(Wedstrijden!AL226="x","M","")</f>
        <v/>
      </c>
      <c r="DB232" s="16" t="str">
        <f>IF(Wedstrijden!AM226="x","Z","")</f>
        <v/>
      </c>
      <c r="DC232" s="16" t="str">
        <f>IF(Wedstrijden!AN226="x","ZZ","")</f>
        <v/>
      </c>
      <c r="DD232" s="16" t="str">
        <f>IF(Wedstrijden!AP226="x","1.40","")</f>
        <v/>
      </c>
      <c r="DE232" s="16" t="str">
        <f>IF(COUNTA(Wedstrijden!BC226:BE226)&lt;&gt;0,6,"")</f>
        <v/>
      </c>
      <c r="DF232" s="16" t="str">
        <f t="shared" si="22"/>
        <v/>
      </c>
      <c r="DG232" s="16" t="str">
        <f>IF(Wedstrijden!BC226="x","L","")</f>
        <v/>
      </c>
      <c r="DH232" s="16" t="str">
        <f>IF(Wedstrijden!BD226="x","M","")</f>
        <v/>
      </c>
      <c r="DI232" s="16" t="str">
        <f>IF(Wedstrijden!BE226="x","Z","")</f>
        <v/>
      </c>
      <c r="DJ232" s="16" t="str">
        <f>IF(Wedstrijden!BF226="x","Z","")</f>
        <v/>
      </c>
      <c r="DK232" s="16" t="str">
        <f>IF(COUNTA(Wedstrijden!BG226:BI226)&lt;&gt;0,6,"")</f>
        <v/>
      </c>
      <c r="DL232" s="16" t="str">
        <f t="shared" si="23"/>
        <v/>
      </c>
      <c r="DM232" s="16" t="str">
        <f>IF(Wedstrijden!BG226="x","L","")</f>
        <v/>
      </c>
      <c r="DN232" s="16" t="str">
        <f>IF(Wedstrijden!BH226="x","M","")</f>
        <v/>
      </c>
      <c r="DO232" s="16" t="str">
        <f>IF(Wedstrijden!BI226="x","Z","")</f>
        <v/>
      </c>
      <c r="DP232" s="16" t="str">
        <f>IF(Wedstrijden!BJ226="x","Z","")</f>
        <v/>
      </c>
    </row>
    <row r="233" spans="1:120" ht="14.4" x14ac:dyDescent="0.3">
      <c r="A233" s="18" t="str">
        <f>Wedstrijden!A227</f>
        <v>9-8-2025</v>
      </c>
      <c r="B233" s="16" t="str">
        <f>IFERROR(VLOOKUP(Wedstrijden!#REF!,#REF!,2,FALSE),"")</f>
        <v/>
      </c>
      <c r="C233" s="16" t="str">
        <f>Wedstrijden!E227</f>
        <v>KNHS Kring Noord Oost Friesland</v>
      </c>
      <c r="D233" s="16" t="str">
        <f>IFERROR(VLOOKUP(Wedstrijden!#REF!,#REF!,2,FALSE),"")</f>
        <v/>
      </c>
      <c r="E233" s="16" t="str">
        <f>IFERROR(VLOOKUP(Wedstrijden!#REF!,#REF!,5,FALSE),"")</f>
        <v/>
      </c>
      <c r="F233" s="16" t="e">
        <f>IF(Wedstrijden!#REF!&lt;&gt;"",Wedstrijden!#REF!,"")</f>
        <v>#REF!</v>
      </c>
      <c r="G233" s="16" t="e">
        <f>IF(Wedstrijden!#REF!="Indoor",1,0)</f>
        <v>#REF!</v>
      </c>
      <c r="H233" s="16" t="e">
        <f>Wedstrijden!#REF!</f>
        <v>#REF!</v>
      </c>
      <c r="I233" s="16" t="e">
        <f>IF(Wedstrijden!#REF!="Nee",0,IF(Wedstrijden!#REF!="Ja",1,""))</f>
        <v>#REF!</v>
      </c>
      <c r="J233" s="16" t="e">
        <f>IF(Wedstrijden!#REF!&lt;&gt;"",Wedstrijden!#REF!,"")</f>
        <v>#REF!</v>
      </c>
      <c r="BJ233" s="16">
        <f>IF(COUNTA(Wedstrijden!U227:AC227)&lt;&gt;0,1,"")</f>
        <v>1</v>
      </c>
      <c r="BK233" s="16">
        <f t="shared" si="18"/>
        <v>2</v>
      </c>
      <c r="BL233" s="16" t="e">
        <f>IF(Wedstrijden!#REF!="x","AA","")</f>
        <v>#REF!</v>
      </c>
      <c r="BM233" s="16" t="e">
        <f>IF(Wedstrijden!#REF!="x","A","")</f>
        <v>#REF!</v>
      </c>
      <c r="BN233" s="16" t="str">
        <f>IF(Wedstrijden!U227="x","B1","")</f>
        <v/>
      </c>
      <c r="BO233" s="16" t="e">
        <f>IF(Wedstrijden!#REF!="x","BB","")</f>
        <v>#REF!</v>
      </c>
      <c r="BP233" s="16" t="str">
        <f>IF(Wedstrijden!W227="x","B","")</f>
        <v>B</v>
      </c>
      <c r="BQ233" s="16" t="str">
        <f>IF(Wedstrijden!X227="x","L1","")</f>
        <v>L1</v>
      </c>
      <c r="BR233" s="16" t="str">
        <f>IF(Wedstrijden!Y227="x","L2","")</f>
        <v>L2</v>
      </c>
      <c r="BS233" s="16" t="str">
        <f>IF(Wedstrijden!Z227="x","M1","")</f>
        <v>M1</v>
      </c>
      <c r="BT233" s="16" t="str">
        <f>IF(Wedstrijden!AA227="x","M2","")</f>
        <v>M2</v>
      </c>
      <c r="BU233" s="16" t="str">
        <f>IF(Wedstrijden!AB227="x","Z1","")</f>
        <v>Z1</v>
      </c>
      <c r="BV233" s="16" t="str">
        <f>IF(Wedstrijden!AC227="x","Z2","")</f>
        <v>Z2</v>
      </c>
      <c r="BW233" s="16">
        <f>IF(COUNTA(Wedstrijden!L227:T227)&lt;&gt;0,1,"")</f>
        <v>1</v>
      </c>
      <c r="BX233" s="16">
        <f t="shared" si="19"/>
        <v>1</v>
      </c>
      <c r="BY233" s="16" t="str">
        <f>IF(Wedstrijden!L227="x","BB","")</f>
        <v>BB</v>
      </c>
      <c r="BZ233" s="16" t="str">
        <f>IF(Wedstrijden!M227="x","B","")</f>
        <v>B</v>
      </c>
      <c r="CA233" s="16" t="str">
        <f>IF(Wedstrijden!N227="x","L1","")</f>
        <v>L1</v>
      </c>
      <c r="CB233" s="16" t="str">
        <f>IF(Wedstrijden!O227="x","L2","")</f>
        <v>L2</v>
      </c>
      <c r="CC233" s="16" t="str">
        <f>IF(Wedstrijden!P227="x","M1","")</f>
        <v>M1</v>
      </c>
      <c r="CD233" s="16" t="str">
        <f>IF(Wedstrijden!Q227="x","M2","")</f>
        <v>M2</v>
      </c>
      <c r="CE233" s="16" t="str">
        <f>IF(Wedstrijden!R227="x","Z1","")</f>
        <v>Z1</v>
      </c>
      <c r="CF233" s="16" t="str">
        <f>IF(Wedstrijden!S227="x","Z2","")</f>
        <v>Z2</v>
      </c>
      <c r="CG233" s="16" t="str">
        <f>IF(Wedstrijden!T227="x","ZZL","")</f>
        <v>ZZL</v>
      </c>
      <c r="CL233" s="16" t="str">
        <f>IF(COUNTA(Wedstrijden!AR227:BB227)&lt;&gt;0,2,"")</f>
        <v/>
      </c>
      <c r="CM233" s="16" t="str">
        <f t="shared" si="20"/>
        <v/>
      </c>
      <c r="CN233" s="16" t="str">
        <f>IF(Wedstrijden!AR227="x","AA","")</f>
        <v/>
      </c>
      <c r="CO233" s="16" t="str">
        <f>IF(Wedstrijden!AS227="x","A","")</f>
        <v/>
      </c>
      <c r="CP233" s="16" t="str">
        <f>IF(Wedstrijden!AT227="x","BB","")</f>
        <v/>
      </c>
      <c r="CQ233" s="16" t="str">
        <f>IF(Wedstrijden!AU227="x","B","")</f>
        <v/>
      </c>
      <c r="CR233" s="16" t="str">
        <f>IF(Wedstrijden!AV227="x","L","")</f>
        <v/>
      </c>
      <c r="CS233" s="16" t="str">
        <f>IF(Wedstrijden!AW227="x","M","")</f>
        <v/>
      </c>
      <c r="CT233" s="16" t="str">
        <f>IF(Wedstrijden!AX227="x","Z","")</f>
        <v/>
      </c>
      <c r="CU233" s="16" t="str">
        <f>IF(Wedstrijden!BB227="x","ZZ","")</f>
        <v/>
      </c>
      <c r="CV233" s="16" t="str">
        <f>IF(COUNTA(Wedstrijden!AI227:AP227)&lt;&gt;0,2,"")</f>
        <v/>
      </c>
      <c r="CW233" s="16" t="str">
        <f t="shared" si="21"/>
        <v/>
      </c>
      <c r="CX233" s="16" t="str">
        <f>IF(Wedstrijden!AI227="x","BB","")</f>
        <v/>
      </c>
      <c r="CY233" s="16" t="str">
        <f>IF(Wedstrijden!AJ227="x","B","")</f>
        <v/>
      </c>
      <c r="CZ233" s="16" t="str">
        <f>IF(Wedstrijden!AK227="x","L","")</f>
        <v/>
      </c>
      <c r="DA233" s="16" t="str">
        <f>IF(Wedstrijden!AL227="x","M","")</f>
        <v/>
      </c>
      <c r="DB233" s="16" t="str">
        <f>IF(Wedstrijden!AM227="x","Z","")</f>
        <v/>
      </c>
      <c r="DC233" s="16" t="str">
        <f>IF(Wedstrijden!AN227="x","ZZ","")</f>
        <v/>
      </c>
      <c r="DD233" s="16" t="str">
        <f>IF(Wedstrijden!AP227="x","1.40","")</f>
        <v/>
      </c>
      <c r="DE233" s="16" t="str">
        <f>IF(COUNTA(Wedstrijden!BC227:BE227)&lt;&gt;0,6,"")</f>
        <v/>
      </c>
      <c r="DF233" s="16" t="str">
        <f t="shared" si="22"/>
        <v/>
      </c>
      <c r="DG233" s="16" t="str">
        <f>IF(Wedstrijden!BC227="x","L","")</f>
        <v/>
      </c>
      <c r="DH233" s="16" t="str">
        <f>IF(Wedstrijden!BD227="x","M","")</f>
        <v/>
      </c>
      <c r="DI233" s="16" t="str">
        <f>IF(Wedstrijden!BE227="x","Z","")</f>
        <v/>
      </c>
      <c r="DJ233" s="16" t="str">
        <f>IF(Wedstrijden!BF227="x","Z","")</f>
        <v/>
      </c>
      <c r="DK233" s="16" t="str">
        <f>IF(COUNTA(Wedstrijden!BG227:BI227)&lt;&gt;0,6,"")</f>
        <v/>
      </c>
      <c r="DL233" s="16" t="str">
        <f t="shared" si="23"/>
        <v/>
      </c>
      <c r="DM233" s="16" t="str">
        <f>IF(Wedstrijden!BG227="x","L","")</f>
        <v/>
      </c>
      <c r="DN233" s="16" t="str">
        <f>IF(Wedstrijden!BH227="x","M","")</f>
        <v/>
      </c>
      <c r="DO233" s="16" t="str">
        <f>IF(Wedstrijden!BI227="x","Z","")</f>
        <v/>
      </c>
      <c r="DP233" s="16" t="str">
        <f>IF(Wedstrijden!BJ227="x","Z","")</f>
        <v/>
      </c>
    </row>
    <row r="234" spans="1:120" ht="14.4" x14ac:dyDescent="0.3">
      <c r="A234" s="18" t="str">
        <f>Wedstrijden!A228</f>
        <v>9-8-2025</v>
      </c>
      <c r="B234" s="16" t="str">
        <f>IFERROR(VLOOKUP(Wedstrijden!#REF!,#REF!,2,FALSE),"")</f>
        <v/>
      </c>
      <c r="C234" s="16" t="str">
        <f>Wedstrijden!E228</f>
        <v>KNHS Kring Noord Oost Friesland</v>
      </c>
      <c r="D234" s="16" t="str">
        <f>IFERROR(VLOOKUP(Wedstrijden!#REF!,#REF!,2,FALSE),"")</f>
        <v/>
      </c>
      <c r="E234" s="16" t="str">
        <f>IFERROR(VLOOKUP(Wedstrijden!#REF!,#REF!,5,FALSE),"")</f>
        <v/>
      </c>
      <c r="F234" s="16" t="e">
        <f>IF(Wedstrijden!#REF!&lt;&gt;"",Wedstrijden!#REF!,"")</f>
        <v>#REF!</v>
      </c>
      <c r="G234" s="16" t="e">
        <f>IF(Wedstrijden!#REF!="Indoor",1,0)</f>
        <v>#REF!</v>
      </c>
      <c r="H234" s="16" t="e">
        <f>Wedstrijden!#REF!</f>
        <v>#REF!</v>
      </c>
      <c r="I234" s="16" t="e">
        <f>IF(Wedstrijden!#REF!="Nee",0,IF(Wedstrijden!#REF!="Ja",1,""))</f>
        <v>#REF!</v>
      </c>
      <c r="J234" s="16" t="e">
        <f>IF(Wedstrijden!#REF!&lt;&gt;"",Wedstrijden!#REF!,"")</f>
        <v>#REF!</v>
      </c>
      <c r="BJ234" s="16" t="str">
        <f>IF(COUNTA(Wedstrijden!U228:AC228)&lt;&gt;0,1,"")</f>
        <v/>
      </c>
      <c r="BK234" s="16" t="str">
        <f t="shared" si="18"/>
        <v/>
      </c>
      <c r="BL234" s="16" t="e">
        <f>IF(Wedstrijden!#REF!="x","AA","")</f>
        <v>#REF!</v>
      </c>
      <c r="BM234" s="16" t="e">
        <f>IF(Wedstrijden!#REF!="x","A","")</f>
        <v>#REF!</v>
      </c>
      <c r="BN234" s="16" t="str">
        <f>IF(Wedstrijden!U228="x","B1","")</f>
        <v/>
      </c>
      <c r="BO234" s="16" t="e">
        <f>IF(Wedstrijden!#REF!="x","BB","")</f>
        <v>#REF!</v>
      </c>
      <c r="BP234" s="16" t="str">
        <f>IF(Wedstrijden!W228="x","B","")</f>
        <v/>
      </c>
      <c r="BQ234" s="16" t="str">
        <f>IF(Wedstrijden!X228="x","L1","")</f>
        <v/>
      </c>
      <c r="BR234" s="16" t="str">
        <f>IF(Wedstrijden!Y228="x","L2","")</f>
        <v/>
      </c>
      <c r="BS234" s="16" t="str">
        <f>IF(Wedstrijden!Z228="x","M1","")</f>
        <v/>
      </c>
      <c r="BT234" s="16" t="str">
        <f>IF(Wedstrijden!AA228="x","M2","")</f>
        <v/>
      </c>
      <c r="BU234" s="16" t="str">
        <f>IF(Wedstrijden!AB228="x","Z1","")</f>
        <v/>
      </c>
      <c r="BV234" s="16" t="str">
        <f>IF(Wedstrijden!AC228="x","Z2","")</f>
        <v/>
      </c>
      <c r="BW234" s="16" t="str">
        <f>IF(COUNTA(Wedstrijden!L228:T228)&lt;&gt;0,1,"")</f>
        <v/>
      </c>
      <c r="BX234" s="16" t="str">
        <f t="shared" si="19"/>
        <v/>
      </c>
      <c r="BY234" s="16" t="str">
        <f>IF(Wedstrijden!L228="x","BB","")</f>
        <v/>
      </c>
      <c r="BZ234" s="16" t="str">
        <f>IF(Wedstrijden!M228="x","B","")</f>
        <v/>
      </c>
      <c r="CA234" s="16" t="str">
        <f>IF(Wedstrijden!N228="x","L1","")</f>
        <v/>
      </c>
      <c r="CB234" s="16" t="str">
        <f>IF(Wedstrijden!O228="x","L2","")</f>
        <v/>
      </c>
      <c r="CC234" s="16" t="str">
        <f>IF(Wedstrijden!P228="x","M1","")</f>
        <v/>
      </c>
      <c r="CD234" s="16" t="str">
        <f>IF(Wedstrijden!Q228="x","M2","")</f>
        <v/>
      </c>
      <c r="CE234" s="16" t="str">
        <f>IF(Wedstrijden!R228="x","Z1","")</f>
        <v/>
      </c>
      <c r="CF234" s="16" t="str">
        <f>IF(Wedstrijden!S228="x","Z2","")</f>
        <v/>
      </c>
      <c r="CG234" s="16" t="str">
        <f>IF(Wedstrijden!T228="x","ZZL","")</f>
        <v/>
      </c>
      <c r="CL234" s="16" t="str">
        <f>IF(COUNTA(Wedstrijden!AR228:BB228)&lt;&gt;0,2,"")</f>
        <v/>
      </c>
      <c r="CM234" s="16" t="str">
        <f t="shared" si="20"/>
        <v/>
      </c>
      <c r="CN234" s="16" t="str">
        <f>IF(Wedstrijden!AR228="x","AA","")</f>
        <v/>
      </c>
      <c r="CO234" s="16" t="str">
        <f>IF(Wedstrijden!AS228="x","A","")</f>
        <v/>
      </c>
      <c r="CP234" s="16" t="str">
        <f>IF(Wedstrijden!AT228="x","BB","")</f>
        <v/>
      </c>
      <c r="CQ234" s="16" t="str">
        <f>IF(Wedstrijden!AU228="x","B","")</f>
        <v/>
      </c>
      <c r="CR234" s="16" t="str">
        <f>IF(Wedstrijden!AV228="x","L","")</f>
        <v/>
      </c>
      <c r="CS234" s="16" t="str">
        <f>IF(Wedstrijden!AW228="x","M","")</f>
        <v/>
      </c>
      <c r="CT234" s="16" t="str">
        <f>IF(Wedstrijden!AX228="x","Z","")</f>
        <v/>
      </c>
      <c r="CU234" s="16" t="str">
        <f>IF(Wedstrijden!BB228="x","ZZ","")</f>
        <v/>
      </c>
      <c r="CV234" s="16">
        <f>IF(COUNTA(Wedstrijden!AI228:AP228)&lt;&gt;0,2,"")</f>
        <v>2</v>
      </c>
      <c r="CW234" s="16">
        <f t="shared" si="21"/>
        <v>1</v>
      </c>
      <c r="CX234" s="16" t="str">
        <f>IF(Wedstrijden!AI228="x","BB","")</f>
        <v/>
      </c>
      <c r="CY234" s="16" t="str">
        <f>IF(Wedstrijden!AJ228="x","B","")</f>
        <v>B</v>
      </c>
      <c r="CZ234" s="16" t="str">
        <f>IF(Wedstrijden!AK228="x","L","")</f>
        <v>L</v>
      </c>
      <c r="DA234" s="16" t="str">
        <f>IF(Wedstrijden!AL228="x","M","")</f>
        <v>M</v>
      </c>
      <c r="DB234" s="16" t="str">
        <f>IF(Wedstrijden!AM228="x","Z","")</f>
        <v>Z</v>
      </c>
      <c r="DC234" s="16" t="str">
        <f>IF(Wedstrijden!AN228="x","ZZ","")</f>
        <v>ZZ</v>
      </c>
      <c r="DD234" s="16" t="str">
        <f>IF(Wedstrijden!AP228="x","1.40","")</f>
        <v>1.40</v>
      </c>
      <c r="DE234" s="16" t="str">
        <f>IF(COUNTA(Wedstrijden!BC228:BE228)&lt;&gt;0,6,"")</f>
        <v/>
      </c>
      <c r="DF234" s="16" t="str">
        <f t="shared" si="22"/>
        <v/>
      </c>
      <c r="DG234" s="16" t="str">
        <f>IF(Wedstrijden!BC228="x","L","")</f>
        <v/>
      </c>
      <c r="DH234" s="16" t="str">
        <f>IF(Wedstrijden!BD228="x","M","")</f>
        <v/>
      </c>
      <c r="DI234" s="16" t="str">
        <f>IF(Wedstrijden!BE228="x","Z","")</f>
        <v/>
      </c>
      <c r="DJ234" s="16" t="str">
        <f>IF(Wedstrijden!BF228="x","Z","")</f>
        <v/>
      </c>
      <c r="DK234" s="16" t="str">
        <f>IF(COUNTA(Wedstrijden!BG228:BI228)&lt;&gt;0,6,"")</f>
        <v/>
      </c>
      <c r="DL234" s="16" t="str">
        <f t="shared" si="23"/>
        <v/>
      </c>
      <c r="DM234" s="16" t="str">
        <f>IF(Wedstrijden!BG228="x","L","")</f>
        <v/>
      </c>
      <c r="DN234" s="16" t="str">
        <f>IF(Wedstrijden!BH228="x","M","")</f>
        <v/>
      </c>
      <c r="DO234" s="16" t="str">
        <f>IF(Wedstrijden!BI228="x","Z","")</f>
        <v/>
      </c>
      <c r="DP234" s="16" t="str">
        <f>IF(Wedstrijden!BJ228="x","Z","")</f>
        <v/>
      </c>
    </row>
    <row r="235" spans="1:120" ht="14.4" x14ac:dyDescent="0.3">
      <c r="A235" s="18" t="str">
        <f>Wedstrijden!A229</f>
        <v>10-8-2025</v>
      </c>
      <c r="B235" s="16" t="str">
        <f>IFERROR(VLOOKUP(Wedstrijden!#REF!,#REF!,2,FALSE),"")</f>
        <v/>
      </c>
      <c r="C235" s="16" t="str">
        <f>Wedstrijden!E229</f>
        <v>KNHS Kring Noord Oost Friesland</v>
      </c>
      <c r="D235" s="16" t="str">
        <f>IFERROR(VLOOKUP(Wedstrijden!#REF!,#REF!,2,FALSE),"")</f>
        <v/>
      </c>
      <c r="E235" s="16" t="str">
        <f>IFERROR(VLOOKUP(Wedstrijden!#REF!,#REF!,5,FALSE),"")</f>
        <v/>
      </c>
      <c r="F235" s="16" t="e">
        <f>IF(Wedstrijden!#REF!&lt;&gt;"",Wedstrijden!#REF!,"")</f>
        <v>#REF!</v>
      </c>
      <c r="G235" s="16" t="e">
        <f>IF(Wedstrijden!#REF!="Indoor",1,0)</f>
        <v>#REF!</v>
      </c>
      <c r="H235" s="16" t="e">
        <f>Wedstrijden!#REF!</f>
        <v>#REF!</v>
      </c>
      <c r="I235" s="16" t="e">
        <f>IF(Wedstrijden!#REF!="Nee",0,IF(Wedstrijden!#REF!="Ja",1,""))</f>
        <v>#REF!</v>
      </c>
      <c r="J235" s="16" t="e">
        <f>IF(Wedstrijden!#REF!&lt;&gt;"",Wedstrijden!#REF!,"")</f>
        <v>#REF!</v>
      </c>
      <c r="BJ235" s="16">
        <f>IF(COUNTA(Wedstrijden!U229:AC229)&lt;&gt;0,1,"")</f>
        <v>1</v>
      </c>
      <c r="BK235" s="16">
        <f t="shared" si="18"/>
        <v>2</v>
      </c>
      <c r="BL235" s="16" t="e">
        <f>IF(Wedstrijden!#REF!="x","AA","")</f>
        <v>#REF!</v>
      </c>
      <c r="BM235" s="16" t="e">
        <f>IF(Wedstrijden!#REF!="x","A","")</f>
        <v>#REF!</v>
      </c>
      <c r="BN235" s="16" t="str">
        <f>IF(Wedstrijden!U229="x","B1","")</f>
        <v/>
      </c>
      <c r="BO235" s="16" t="e">
        <f>IF(Wedstrijden!#REF!="x","BB","")</f>
        <v>#REF!</v>
      </c>
      <c r="BP235" s="16" t="str">
        <f>IF(Wedstrijden!W229="x","B","")</f>
        <v>B</v>
      </c>
      <c r="BQ235" s="16" t="str">
        <f>IF(Wedstrijden!X229="x","L1","")</f>
        <v>L1</v>
      </c>
      <c r="BR235" s="16" t="str">
        <f>IF(Wedstrijden!Y229="x","L2","")</f>
        <v>L2</v>
      </c>
      <c r="BS235" s="16" t="str">
        <f>IF(Wedstrijden!Z229="x","M1","")</f>
        <v>M1</v>
      </c>
      <c r="BT235" s="16" t="str">
        <f>IF(Wedstrijden!AA229="x","M2","")</f>
        <v>M2</v>
      </c>
      <c r="BU235" s="16" t="str">
        <f>IF(Wedstrijden!AB229="x","Z1","")</f>
        <v>Z1</v>
      </c>
      <c r="BV235" s="16" t="str">
        <f>IF(Wedstrijden!AC229="x","Z2","")</f>
        <v>Z2</v>
      </c>
      <c r="BW235" s="16">
        <f>IF(COUNTA(Wedstrijden!L229:T229)&lt;&gt;0,1,"")</f>
        <v>1</v>
      </c>
      <c r="BX235" s="16">
        <f t="shared" si="19"/>
        <v>1</v>
      </c>
      <c r="BY235" s="16" t="str">
        <f>IF(Wedstrijden!L229="x","BB","")</f>
        <v>BB</v>
      </c>
      <c r="BZ235" s="16" t="str">
        <f>IF(Wedstrijden!M229="x","B","")</f>
        <v>B</v>
      </c>
      <c r="CA235" s="16" t="str">
        <f>IF(Wedstrijden!N229="x","L1","")</f>
        <v>L1</v>
      </c>
      <c r="CB235" s="16" t="str">
        <f>IF(Wedstrijden!O229="x","L2","")</f>
        <v>L2</v>
      </c>
      <c r="CC235" s="16" t="str">
        <f>IF(Wedstrijden!P229="x","M1","")</f>
        <v>M1</v>
      </c>
      <c r="CD235" s="16" t="str">
        <f>IF(Wedstrijden!Q229="x","M2","")</f>
        <v>M2</v>
      </c>
      <c r="CE235" s="16" t="str">
        <f>IF(Wedstrijden!R229="x","Z1","")</f>
        <v>Z1</v>
      </c>
      <c r="CF235" s="16" t="str">
        <f>IF(Wedstrijden!S229="x","Z2","")</f>
        <v>Z2</v>
      </c>
      <c r="CG235" s="16" t="str">
        <f>IF(Wedstrijden!T229="x","ZZL","")</f>
        <v>ZZL</v>
      </c>
      <c r="CL235" s="16" t="str">
        <f>IF(COUNTA(Wedstrijden!AR229:BB229)&lt;&gt;0,2,"")</f>
        <v/>
      </c>
      <c r="CM235" s="16" t="str">
        <f t="shared" si="20"/>
        <v/>
      </c>
      <c r="CN235" s="16" t="str">
        <f>IF(Wedstrijden!AR229="x","AA","")</f>
        <v/>
      </c>
      <c r="CO235" s="16" t="str">
        <f>IF(Wedstrijden!AS229="x","A","")</f>
        <v/>
      </c>
      <c r="CP235" s="16" t="str">
        <f>IF(Wedstrijden!AT229="x","BB","")</f>
        <v/>
      </c>
      <c r="CQ235" s="16" t="str">
        <f>IF(Wedstrijden!AU229="x","B","")</f>
        <v/>
      </c>
      <c r="CR235" s="16" t="str">
        <f>IF(Wedstrijden!AV229="x","L","")</f>
        <v/>
      </c>
      <c r="CS235" s="16" t="str">
        <f>IF(Wedstrijden!AW229="x","M","")</f>
        <v/>
      </c>
      <c r="CT235" s="16" t="str">
        <f>IF(Wedstrijden!AX229="x","Z","")</f>
        <v/>
      </c>
      <c r="CU235" s="16" t="str">
        <f>IF(Wedstrijden!BB229="x","ZZ","")</f>
        <v/>
      </c>
      <c r="CV235" s="16" t="str">
        <f>IF(COUNTA(Wedstrijden!AI229:AP229)&lt;&gt;0,2,"")</f>
        <v/>
      </c>
      <c r="CW235" s="16" t="str">
        <f t="shared" si="21"/>
        <v/>
      </c>
      <c r="CX235" s="16" t="str">
        <f>IF(Wedstrijden!AI229="x","BB","")</f>
        <v/>
      </c>
      <c r="CY235" s="16" t="str">
        <f>IF(Wedstrijden!AJ229="x","B","")</f>
        <v/>
      </c>
      <c r="CZ235" s="16" t="str">
        <f>IF(Wedstrijden!AK229="x","L","")</f>
        <v/>
      </c>
      <c r="DA235" s="16" t="str">
        <f>IF(Wedstrijden!AL229="x","M","")</f>
        <v/>
      </c>
      <c r="DB235" s="16" t="str">
        <f>IF(Wedstrijden!AM229="x","Z","")</f>
        <v/>
      </c>
      <c r="DC235" s="16" t="str">
        <f>IF(Wedstrijden!AN229="x","ZZ","")</f>
        <v/>
      </c>
      <c r="DD235" s="16" t="str">
        <f>IF(Wedstrijden!AP229="x","1.40","")</f>
        <v/>
      </c>
      <c r="DE235" s="16" t="str">
        <f>IF(COUNTA(Wedstrijden!BC229:BE229)&lt;&gt;0,6,"")</f>
        <v/>
      </c>
      <c r="DF235" s="16" t="str">
        <f t="shared" si="22"/>
        <v/>
      </c>
      <c r="DG235" s="16" t="str">
        <f>IF(Wedstrijden!BC229="x","L","")</f>
        <v/>
      </c>
      <c r="DH235" s="16" t="str">
        <f>IF(Wedstrijden!BD229="x","M","")</f>
        <v/>
      </c>
      <c r="DI235" s="16" t="str">
        <f>IF(Wedstrijden!BE229="x","Z","")</f>
        <v/>
      </c>
      <c r="DJ235" s="16" t="str">
        <f>IF(Wedstrijden!BF229="x","Z","")</f>
        <v/>
      </c>
      <c r="DK235" s="16" t="str">
        <f>IF(COUNTA(Wedstrijden!BG229:BI229)&lt;&gt;0,6,"")</f>
        <v/>
      </c>
      <c r="DL235" s="16" t="str">
        <f t="shared" si="23"/>
        <v/>
      </c>
      <c r="DM235" s="16" t="str">
        <f>IF(Wedstrijden!BG229="x","L","")</f>
        <v/>
      </c>
      <c r="DN235" s="16" t="str">
        <f>IF(Wedstrijden!BH229="x","M","")</f>
        <v/>
      </c>
      <c r="DO235" s="16" t="str">
        <f>IF(Wedstrijden!BI229="x","Z","")</f>
        <v/>
      </c>
      <c r="DP235" s="16" t="str">
        <f>IF(Wedstrijden!BJ229="x","Z","")</f>
        <v/>
      </c>
    </row>
    <row r="236" spans="1:120" ht="14.4" x14ac:dyDescent="0.3">
      <c r="A236" s="18" t="str">
        <f>Wedstrijden!A230</f>
        <v>12-8-2025</v>
      </c>
      <c r="B236" s="16" t="str">
        <f>IFERROR(VLOOKUP(Wedstrijden!#REF!,#REF!,2,FALSE),"")</f>
        <v/>
      </c>
      <c r="C236" s="16" t="str">
        <f>Wedstrijden!E230</f>
        <v>KNHS Kring De Drie Stromen</v>
      </c>
      <c r="D236" s="16" t="str">
        <f>IFERROR(VLOOKUP(Wedstrijden!#REF!,#REF!,2,FALSE),"")</f>
        <v/>
      </c>
      <c r="E236" s="16" t="str">
        <f>IFERROR(VLOOKUP(Wedstrijden!#REF!,#REF!,5,FALSE),"")</f>
        <v/>
      </c>
      <c r="F236" s="16" t="e">
        <f>IF(Wedstrijden!#REF!&lt;&gt;"",Wedstrijden!#REF!,"")</f>
        <v>#REF!</v>
      </c>
      <c r="G236" s="16" t="e">
        <f>IF(Wedstrijden!#REF!="Indoor",1,0)</f>
        <v>#REF!</v>
      </c>
      <c r="H236" s="16" t="e">
        <f>Wedstrijden!#REF!</f>
        <v>#REF!</v>
      </c>
      <c r="I236" s="16" t="e">
        <f>IF(Wedstrijden!#REF!="Nee",0,IF(Wedstrijden!#REF!="Ja",1,""))</f>
        <v>#REF!</v>
      </c>
      <c r="J236" s="16" t="e">
        <f>IF(Wedstrijden!#REF!&lt;&gt;"",Wedstrijden!#REF!,"")</f>
        <v>#REF!</v>
      </c>
      <c r="BJ236" s="16">
        <f>IF(COUNTA(Wedstrijden!U230:AC230)&lt;&gt;0,1,"")</f>
        <v>1</v>
      </c>
      <c r="BK236" s="16">
        <f t="shared" si="18"/>
        <v>2</v>
      </c>
      <c r="BL236" s="16" t="e">
        <f>IF(Wedstrijden!#REF!="x","AA","")</f>
        <v>#REF!</v>
      </c>
      <c r="BM236" s="16" t="e">
        <f>IF(Wedstrijden!#REF!="x","A","")</f>
        <v>#REF!</v>
      </c>
      <c r="BN236" s="16" t="str">
        <f>IF(Wedstrijden!U230="x","B1","")</f>
        <v/>
      </c>
      <c r="BO236" s="16" t="e">
        <f>IF(Wedstrijden!#REF!="x","BB","")</f>
        <v>#REF!</v>
      </c>
      <c r="BP236" s="16" t="str">
        <f>IF(Wedstrijden!W230="x","B","")</f>
        <v/>
      </c>
      <c r="BQ236" s="16" t="str">
        <f>IF(Wedstrijden!X230="x","L1","")</f>
        <v>L1</v>
      </c>
      <c r="BR236" s="16" t="str">
        <f>IF(Wedstrijden!Y230="x","L2","")</f>
        <v>L2</v>
      </c>
      <c r="BS236" s="16" t="str">
        <f>IF(Wedstrijden!Z230="x","M1","")</f>
        <v>M1</v>
      </c>
      <c r="BT236" s="16" t="str">
        <f>IF(Wedstrijden!AA230="x","M2","")</f>
        <v>M2</v>
      </c>
      <c r="BU236" s="16" t="str">
        <f>IF(Wedstrijden!AB230="x","Z1","")</f>
        <v/>
      </c>
      <c r="BV236" s="16" t="str">
        <f>IF(Wedstrijden!AC230="x","Z2","")</f>
        <v/>
      </c>
      <c r="BW236" s="16">
        <f>IF(COUNTA(Wedstrijden!L230:T230)&lt;&gt;0,1,"")</f>
        <v>1</v>
      </c>
      <c r="BX236" s="16">
        <f t="shared" si="19"/>
        <v>1</v>
      </c>
      <c r="BY236" s="16" t="str">
        <f>IF(Wedstrijden!L230="x","BB","")</f>
        <v/>
      </c>
      <c r="BZ236" s="16" t="str">
        <f>IF(Wedstrijden!M230="x","B","")</f>
        <v/>
      </c>
      <c r="CA236" s="16" t="str">
        <f>IF(Wedstrijden!N230="x","L1","")</f>
        <v>L1</v>
      </c>
      <c r="CB236" s="16" t="str">
        <f>IF(Wedstrijden!O230="x","L2","")</f>
        <v>L2</v>
      </c>
      <c r="CC236" s="16" t="str">
        <f>IF(Wedstrijden!P230="x","M1","")</f>
        <v>M1</v>
      </c>
      <c r="CD236" s="16" t="str">
        <f>IF(Wedstrijden!Q230="x","M2","")</f>
        <v>M2</v>
      </c>
      <c r="CE236" s="16" t="str">
        <f>IF(Wedstrijden!R230="x","Z1","")</f>
        <v/>
      </c>
      <c r="CF236" s="16" t="str">
        <f>IF(Wedstrijden!S230="x","Z2","")</f>
        <v/>
      </c>
      <c r="CG236" s="16" t="str">
        <f>IF(Wedstrijden!T230="x","ZZL","")</f>
        <v/>
      </c>
      <c r="CL236" s="16" t="str">
        <f>IF(COUNTA(Wedstrijden!AR230:BB230)&lt;&gt;0,2,"")</f>
        <v/>
      </c>
      <c r="CM236" s="16" t="str">
        <f t="shared" si="20"/>
        <v/>
      </c>
      <c r="CN236" s="16" t="str">
        <f>IF(Wedstrijden!AR230="x","AA","")</f>
        <v/>
      </c>
      <c r="CO236" s="16" t="str">
        <f>IF(Wedstrijden!AS230="x","A","")</f>
        <v/>
      </c>
      <c r="CP236" s="16" t="str">
        <f>IF(Wedstrijden!AT230="x","BB","")</f>
        <v/>
      </c>
      <c r="CQ236" s="16" t="str">
        <f>IF(Wedstrijden!AU230="x","B","")</f>
        <v/>
      </c>
      <c r="CR236" s="16" t="str">
        <f>IF(Wedstrijden!AV230="x","L","")</f>
        <v/>
      </c>
      <c r="CS236" s="16" t="str">
        <f>IF(Wedstrijden!AW230="x","M","")</f>
        <v/>
      </c>
      <c r="CT236" s="16" t="str">
        <f>IF(Wedstrijden!AX230="x","Z","")</f>
        <v/>
      </c>
      <c r="CU236" s="16" t="str">
        <f>IF(Wedstrijden!BB230="x","ZZ","")</f>
        <v/>
      </c>
      <c r="CV236" s="16" t="str">
        <f>IF(COUNTA(Wedstrijden!AI230:AP230)&lt;&gt;0,2,"")</f>
        <v/>
      </c>
      <c r="CW236" s="16" t="str">
        <f t="shared" si="21"/>
        <v/>
      </c>
      <c r="CX236" s="16" t="str">
        <f>IF(Wedstrijden!AI230="x","BB","")</f>
        <v/>
      </c>
      <c r="CY236" s="16" t="str">
        <f>IF(Wedstrijden!AJ230="x","B","")</f>
        <v/>
      </c>
      <c r="CZ236" s="16" t="str">
        <f>IF(Wedstrijden!AK230="x","L","")</f>
        <v/>
      </c>
      <c r="DA236" s="16" t="str">
        <f>IF(Wedstrijden!AL230="x","M","")</f>
        <v/>
      </c>
      <c r="DB236" s="16" t="str">
        <f>IF(Wedstrijden!AM230="x","Z","")</f>
        <v/>
      </c>
      <c r="DC236" s="16" t="str">
        <f>IF(Wedstrijden!AN230="x","ZZ","")</f>
        <v/>
      </c>
      <c r="DD236" s="16" t="str">
        <f>IF(Wedstrijden!AP230="x","1.40","")</f>
        <v/>
      </c>
      <c r="DE236" s="16" t="str">
        <f>IF(COUNTA(Wedstrijden!BC230:BE230)&lt;&gt;0,6,"")</f>
        <v/>
      </c>
      <c r="DF236" s="16" t="str">
        <f t="shared" si="22"/>
        <v/>
      </c>
      <c r="DG236" s="16" t="str">
        <f>IF(Wedstrijden!BC230="x","L","")</f>
        <v/>
      </c>
      <c r="DH236" s="16" t="str">
        <f>IF(Wedstrijden!BD230="x","M","")</f>
        <v/>
      </c>
      <c r="DI236" s="16" t="str">
        <f>IF(Wedstrijden!BE230="x","Z","")</f>
        <v/>
      </c>
      <c r="DJ236" s="16" t="str">
        <f>IF(Wedstrijden!BF230="x","Z","")</f>
        <v/>
      </c>
      <c r="DK236" s="16" t="str">
        <f>IF(COUNTA(Wedstrijden!BG230:BI230)&lt;&gt;0,6,"")</f>
        <v/>
      </c>
      <c r="DL236" s="16" t="str">
        <f t="shared" si="23"/>
        <v/>
      </c>
      <c r="DM236" s="16" t="str">
        <f>IF(Wedstrijden!BG230="x","L","")</f>
        <v/>
      </c>
      <c r="DN236" s="16" t="str">
        <f>IF(Wedstrijden!BH230="x","M","")</f>
        <v/>
      </c>
      <c r="DO236" s="16" t="str">
        <f>IF(Wedstrijden!BI230="x","Z","")</f>
        <v/>
      </c>
      <c r="DP236" s="16" t="str">
        <f>IF(Wedstrijden!BJ230="x","Z","")</f>
        <v/>
      </c>
    </row>
    <row r="237" spans="1:120" ht="14.4" x14ac:dyDescent="0.3">
      <c r="A237" s="18" t="str">
        <f>Wedstrijden!A231</f>
        <v>14-8-2025</v>
      </c>
      <c r="B237" s="16" t="str">
        <f>IFERROR(VLOOKUP(Wedstrijden!#REF!,#REF!,2,FALSE),"")</f>
        <v/>
      </c>
      <c r="C237" s="16" t="str">
        <f>Wedstrijden!E231</f>
        <v>KNHS Kring De Drie Stromen</v>
      </c>
      <c r="D237" s="16" t="str">
        <f>IFERROR(VLOOKUP(Wedstrijden!#REF!,#REF!,2,FALSE),"")</f>
        <v/>
      </c>
      <c r="E237" s="16" t="str">
        <f>IFERROR(VLOOKUP(Wedstrijden!#REF!,#REF!,5,FALSE),"")</f>
        <v/>
      </c>
      <c r="F237" s="16" t="e">
        <f>IF(Wedstrijden!#REF!&lt;&gt;"",Wedstrijden!#REF!,"")</f>
        <v>#REF!</v>
      </c>
      <c r="G237" s="16" t="e">
        <f>IF(Wedstrijden!#REF!="Indoor",1,0)</f>
        <v>#REF!</v>
      </c>
      <c r="H237" s="16" t="e">
        <f>Wedstrijden!#REF!</f>
        <v>#REF!</v>
      </c>
      <c r="I237" s="16" t="e">
        <f>IF(Wedstrijden!#REF!="Nee",0,IF(Wedstrijden!#REF!="Ja",1,""))</f>
        <v>#REF!</v>
      </c>
      <c r="J237" s="16" t="e">
        <f>IF(Wedstrijden!#REF!&lt;&gt;"",Wedstrijden!#REF!,"")</f>
        <v>#REF!</v>
      </c>
      <c r="BJ237" s="16" t="str">
        <f>IF(COUNTA(Wedstrijden!U231:AC231)&lt;&gt;0,1,"")</f>
        <v/>
      </c>
      <c r="BK237" s="16" t="str">
        <f t="shared" si="18"/>
        <v/>
      </c>
      <c r="BL237" s="16" t="e">
        <f>IF(Wedstrijden!#REF!="x","AA","")</f>
        <v>#REF!</v>
      </c>
      <c r="BM237" s="16" t="e">
        <f>IF(Wedstrijden!#REF!="x","A","")</f>
        <v>#REF!</v>
      </c>
      <c r="BN237" s="16" t="str">
        <f>IF(Wedstrijden!U231="x","B1","")</f>
        <v/>
      </c>
      <c r="BO237" s="16" t="e">
        <f>IF(Wedstrijden!#REF!="x","BB","")</f>
        <v>#REF!</v>
      </c>
      <c r="BP237" s="16" t="str">
        <f>IF(Wedstrijden!W231="x","B","")</f>
        <v/>
      </c>
      <c r="BQ237" s="16" t="str">
        <f>IF(Wedstrijden!X231="x","L1","")</f>
        <v/>
      </c>
      <c r="BR237" s="16" t="str">
        <f>IF(Wedstrijden!Y231="x","L2","")</f>
        <v/>
      </c>
      <c r="BS237" s="16" t="str">
        <f>IF(Wedstrijden!Z231="x","M1","")</f>
        <v/>
      </c>
      <c r="BT237" s="16" t="str">
        <f>IF(Wedstrijden!AA231="x","M2","")</f>
        <v/>
      </c>
      <c r="BU237" s="16" t="str">
        <f>IF(Wedstrijden!AB231="x","Z1","")</f>
        <v/>
      </c>
      <c r="BV237" s="16" t="str">
        <f>IF(Wedstrijden!AC231="x","Z2","")</f>
        <v/>
      </c>
      <c r="BW237" s="16">
        <f>IF(COUNTA(Wedstrijden!L231:T231)&lt;&gt;0,1,"")</f>
        <v>1</v>
      </c>
      <c r="BX237" s="16">
        <f t="shared" si="19"/>
        <v>1</v>
      </c>
      <c r="BY237" s="16" t="str">
        <f>IF(Wedstrijden!L231="x","BB","")</f>
        <v/>
      </c>
      <c r="BZ237" s="16" t="str">
        <f>IF(Wedstrijden!M231="x","B","")</f>
        <v/>
      </c>
      <c r="CA237" s="16" t="str">
        <f>IF(Wedstrijden!N231="x","L1","")</f>
        <v>L1</v>
      </c>
      <c r="CB237" s="16" t="str">
        <f>IF(Wedstrijden!O231="x","L2","")</f>
        <v>L2</v>
      </c>
      <c r="CC237" s="16" t="str">
        <f>IF(Wedstrijden!P231="x","M1","")</f>
        <v/>
      </c>
      <c r="CD237" s="16" t="str">
        <f>IF(Wedstrijden!Q231="x","M2","")</f>
        <v/>
      </c>
      <c r="CE237" s="16" t="str">
        <f>IF(Wedstrijden!R231="x","Z1","")</f>
        <v/>
      </c>
      <c r="CF237" s="16" t="str">
        <f>IF(Wedstrijden!S231="x","Z2","")</f>
        <v/>
      </c>
      <c r="CG237" s="16" t="str">
        <f>IF(Wedstrijden!T231="x","ZZL","")</f>
        <v/>
      </c>
      <c r="CL237" s="16" t="str">
        <f>IF(COUNTA(Wedstrijden!AR231:BB231)&lt;&gt;0,2,"")</f>
        <v/>
      </c>
      <c r="CM237" s="16" t="str">
        <f t="shared" si="20"/>
        <v/>
      </c>
      <c r="CN237" s="16" t="str">
        <f>IF(Wedstrijden!AR231="x","AA","")</f>
        <v/>
      </c>
      <c r="CO237" s="16" t="str">
        <f>IF(Wedstrijden!AS231="x","A","")</f>
        <v/>
      </c>
      <c r="CP237" s="16" t="str">
        <f>IF(Wedstrijden!AT231="x","BB","")</f>
        <v/>
      </c>
      <c r="CQ237" s="16" t="str">
        <f>IF(Wedstrijden!AU231="x","B","")</f>
        <v/>
      </c>
      <c r="CR237" s="16" t="str">
        <f>IF(Wedstrijden!AV231="x","L","")</f>
        <v/>
      </c>
      <c r="CS237" s="16" t="str">
        <f>IF(Wedstrijden!AW231="x","M","")</f>
        <v/>
      </c>
      <c r="CT237" s="16" t="str">
        <f>IF(Wedstrijden!AX231="x","Z","")</f>
        <v/>
      </c>
      <c r="CU237" s="16" t="str">
        <f>IF(Wedstrijden!BB231="x","ZZ","")</f>
        <v/>
      </c>
      <c r="CV237" s="16" t="str">
        <f>IF(COUNTA(Wedstrijden!AI231:AP231)&lt;&gt;0,2,"")</f>
        <v/>
      </c>
      <c r="CW237" s="16" t="str">
        <f t="shared" si="21"/>
        <v/>
      </c>
      <c r="CX237" s="16" t="str">
        <f>IF(Wedstrijden!AI231="x","BB","")</f>
        <v/>
      </c>
      <c r="CY237" s="16" t="str">
        <f>IF(Wedstrijden!AJ231="x","B","")</f>
        <v/>
      </c>
      <c r="CZ237" s="16" t="str">
        <f>IF(Wedstrijden!AK231="x","L","")</f>
        <v/>
      </c>
      <c r="DA237" s="16" t="str">
        <f>IF(Wedstrijden!AL231="x","M","")</f>
        <v/>
      </c>
      <c r="DB237" s="16" t="str">
        <f>IF(Wedstrijden!AM231="x","Z","")</f>
        <v/>
      </c>
      <c r="DC237" s="16" t="str">
        <f>IF(Wedstrijden!AN231="x","ZZ","")</f>
        <v/>
      </c>
      <c r="DD237" s="16" t="str">
        <f>IF(Wedstrijden!AP231="x","1.40","")</f>
        <v/>
      </c>
      <c r="DE237" s="16" t="str">
        <f>IF(COUNTA(Wedstrijden!BC231:BE231)&lt;&gt;0,6,"")</f>
        <v/>
      </c>
      <c r="DF237" s="16" t="str">
        <f t="shared" si="22"/>
        <v/>
      </c>
      <c r="DG237" s="16" t="str">
        <f>IF(Wedstrijden!BC231="x","L","")</f>
        <v/>
      </c>
      <c r="DH237" s="16" t="str">
        <f>IF(Wedstrijden!BD231="x","M","")</f>
        <v/>
      </c>
      <c r="DI237" s="16" t="str">
        <f>IF(Wedstrijden!BE231="x","Z","")</f>
        <v/>
      </c>
      <c r="DJ237" s="16" t="str">
        <f>IF(Wedstrijden!BF231="x","Z","")</f>
        <v/>
      </c>
      <c r="DK237" s="16" t="str">
        <f>IF(COUNTA(Wedstrijden!BG231:BI231)&lt;&gt;0,6,"")</f>
        <v/>
      </c>
      <c r="DL237" s="16" t="str">
        <f t="shared" si="23"/>
        <v/>
      </c>
      <c r="DM237" s="16" t="str">
        <f>IF(Wedstrijden!BG231="x","L","")</f>
        <v/>
      </c>
      <c r="DN237" s="16" t="str">
        <f>IF(Wedstrijden!BH231="x","M","")</f>
        <v/>
      </c>
      <c r="DO237" s="16" t="str">
        <f>IF(Wedstrijden!BI231="x","Z","")</f>
        <v/>
      </c>
      <c r="DP237" s="16" t="str">
        <f>IF(Wedstrijden!BJ231="x","Z","")</f>
        <v/>
      </c>
    </row>
    <row r="238" spans="1:120" ht="14.4" x14ac:dyDescent="0.3">
      <c r="A238" s="18" t="str">
        <f>Wedstrijden!A232</f>
        <v>15-8-2025</v>
      </c>
      <c r="B238" s="16" t="str">
        <f>IFERROR(VLOOKUP(Wedstrijden!#REF!,#REF!,2,FALSE),"")</f>
        <v/>
      </c>
      <c r="C238" s="16" t="str">
        <f>Wedstrijden!E232</f>
        <v>KNHS Kring De Drie Stromen</v>
      </c>
      <c r="D238" s="16" t="str">
        <f>IFERROR(VLOOKUP(Wedstrijden!#REF!,#REF!,2,FALSE),"")</f>
        <v/>
      </c>
      <c r="E238" s="16" t="str">
        <f>IFERROR(VLOOKUP(Wedstrijden!#REF!,#REF!,5,FALSE),"")</f>
        <v/>
      </c>
      <c r="F238" s="16" t="e">
        <f>IF(Wedstrijden!#REF!&lt;&gt;"",Wedstrijden!#REF!,"")</f>
        <v>#REF!</v>
      </c>
      <c r="G238" s="16" t="e">
        <f>IF(Wedstrijden!#REF!="Indoor",1,0)</f>
        <v>#REF!</v>
      </c>
      <c r="H238" s="16" t="e">
        <f>Wedstrijden!#REF!</f>
        <v>#REF!</v>
      </c>
      <c r="I238" s="16" t="e">
        <f>IF(Wedstrijden!#REF!="Nee",0,IF(Wedstrijden!#REF!="Ja",1,""))</f>
        <v>#REF!</v>
      </c>
      <c r="J238" s="16" t="e">
        <f>IF(Wedstrijden!#REF!&lt;&gt;"",Wedstrijden!#REF!,"")</f>
        <v>#REF!</v>
      </c>
      <c r="BJ238" s="16" t="str">
        <f>IF(COUNTA(Wedstrijden!U232:AC232)&lt;&gt;0,1,"")</f>
        <v/>
      </c>
      <c r="BK238" s="16" t="str">
        <f t="shared" si="18"/>
        <v/>
      </c>
      <c r="BL238" s="16" t="e">
        <f>IF(Wedstrijden!#REF!="x","AA","")</f>
        <v>#REF!</v>
      </c>
      <c r="BM238" s="16" t="e">
        <f>IF(Wedstrijden!#REF!="x","A","")</f>
        <v>#REF!</v>
      </c>
      <c r="BN238" s="16" t="str">
        <f>IF(Wedstrijden!U232="x","B1","")</f>
        <v/>
      </c>
      <c r="BO238" s="16" t="e">
        <f>IF(Wedstrijden!#REF!="x","BB","")</f>
        <v>#REF!</v>
      </c>
      <c r="BP238" s="16" t="str">
        <f>IF(Wedstrijden!W232="x","B","")</f>
        <v/>
      </c>
      <c r="BQ238" s="16" t="str">
        <f>IF(Wedstrijden!X232="x","L1","")</f>
        <v/>
      </c>
      <c r="BR238" s="16" t="str">
        <f>IF(Wedstrijden!Y232="x","L2","")</f>
        <v/>
      </c>
      <c r="BS238" s="16" t="str">
        <f>IF(Wedstrijden!Z232="x","M1","")</f>
        <v/>
      </c>
      <c r="BT238" s="16" t="str">
        <f>IF(Wedstrijden!AA232="x","M2","")</f>
        <v/>
      </c>
      <c r="BU238" s="16" t="str">
        <f>IF(Wedstrijden!AB232="x","Z1","")</f>
        <v/>
      </c>
      <c r="BV238" s="16" t="str">
        <f>IF(Wedstrijden!AC232="x","Z2","")</f>
        <v/>
      </c>
      <c r="BW238" s="16">
        <f>IF(COUNTA(Wedstrijden!L232:T232)&lt;&gt;0,1,"")</f>
        <v>1</v>
      </c>
      <c r="BX238" s="16">
        <f t="shared" si="19"/>
        <v>1</v>
      </c>
      <c r="BY238" s="16" t="str">
        <f>IF(Wedstrijden!L232="x","BB","")</f>
        <v/>
      </c>
      <c r="BZ238" s="16" t="str">
        <f>IF(Wedstrijden!M232="x","B","")</f>
        <v>B</v>
      </c>
      <c r="CA238" s="16" t="str">
        <f>IF(Wedstrijden!N232="x","L1","")</f>
        <v>L1</v>
      </c>
      <c r="CB238" s="16" t="str">
        <f>IF(Wedstrijden!O232="x","L2","")</f>
        <v>L2</v>
      </c>
      <c r="CC238" s="16" t="str">
        <f>IF(Wedstrijden!P232="x","M1","")</f>
        <v/>
      </c>
      <c r="CD238" s="16" t="str">
        <f>IF(Wedstrijden!Q232="x","M2","")</f>
        <v/>
      </c>
      <c r="CE238" s="16" t="str">
        <f>IF(Wedstrijden!R232="x","Z1","")</f>
        <v/>
      </c>
      <c r="CF238" s="16" t="str">
        <f>IF(Wedstrijden!S232="x","Z2","")</f>
        <v/>
      </c>
      <c r="CG238" s="16" t="str">
        <f>IF(Wedstrijden!T232="x","ZZL","")</f>
        <v/>
      </c>
      <c r="CL238" s="16" t="str">
        <f>IF(COUNTA(Wedstrijden!AR232:BB232)&lt;&gt;0,2,"")</f>
        <v/>
      </c>
      <c r="CM238" s="16" t="str">
        <f t="shared" si="20"/>
        <v/>
      </c>
      <c r="CN238" s="16" t="str">
        <f>IF(Wedstrijden!AR232="x","AA","")</f>
        <v/>
      </c>
      <c r="CO238" s="16" t="str">
        <f>IF(Wedstrijden!AS232="x","A","")</f>
        <v/>
      </c>
      <c r="CP238" s="16" t="str">
        <f>IF(Wedstrijden!AT232="x","BB","")</f>
        <v/>
      </c>
      <c r="CQ238" s="16" t="str">
        <f>IF(Wedstrijden!AU232="x","B","")</f>
        <v/>
      </c>
      <c r="CR238" s="16" t="str">
        <f>IF(Wedstrijden!AV232="x","L","")</f>
        <v/>
      </c>
      <c r="CS238" s="16" t="str">
        <f>IF(Wedstrijden!AW232="x","M","")</f>
        <v/>
      </c>
      <c r="CT238" s="16" t="str">
        <f>IF(Wedstrijden!AX232="x","Z","")</f>
        <v/>
      </c>
      <c r="CU238" s="16" t="str">
        <f>IF(Wedstrijden!BB232="x","ZZ","")</f>
        <v/>
      </c>
      <c r="CV238" s="16" t="str">
        <f>IF(COUNTA(Wedstrijden!AI232:AP232)&lt;&gt;0,2,"")</f>
        <v/>
      </c>
      <c r="CW238" s="16" t="str">
        <f t="shared" si="21"/>
        <v/>
      </c>
      <c r="CX238" s="16" t="str">
        <f>IF(Wedstrijden!AI232="x","BB","")</f>
        <v/>
      </c>
      <c r="CY238" s="16" t="str">
        <f>IF(Wedstrijden!AJ232="x","B","")</f>
        <v/>
      </c>
      <c r="CZ238" s="16" t="str">
        <f>IF(Wedstrijden!AK232="x","L","")</f>
        <v/>
      </c>
      <c r="DA238" s="16" t="str">
        <f>IF(Wedstrijden!AL232="x","M","")</f>
        <v/>
      </c>
      <c r="DB238" s="16" t="str">
        <f>IF(Wedstrijden!AM232="x","Z","")</f>
        <v/>
      </c>
      <c r="DC238" s="16" t="str">
        <f>IF(Wedstrijden!AN232="x","ZZ","")</f>
        <v/>
      </c>
      <c r="DD238" s="16" t="str">
        <f>IF(Wedstrijden!AP232="x","1.40","")</f>
        <v/>
      </c>
      <c r="DE238" s="16" t="str">
        <f>IF(COUNTA(Wedstrijden!BC232:BE232)&lt;&gt;0,6,"")</f>
        <v/>
      </c>
      <c r="DF238" s="16" t="str">
        <f t="shared" si="22"/>
        <v/>
      </c>
      <c r="DG238" s="16" t="str">
        <f>IF(Wedstrijden!BC232="x","L","")</f>
        <v/>
      </c>
      <c r="DH238" s="16" t="str">
        <f>IF(Wedstrijden!BD232="x","M","")</f>
        <v/>
      </c>
      <c r="DI238" s="16" t="str">
        <f>IF(Wedstrijden!BE232="x","Z","")</f>
        <v/>
      </c>
      <c r="DJ238" s="16" t="str">
        <f>IF(Wedstrijden!BF232="x","Z","")</f>
        <v/>
      </c>
      <c r="DK238" s="16" t="str">
        <f>IF(COUNTA(Wedstrijden!BG232:BI232)&lt;&gt;0,6,"")</f>
        <v/>
      </c>
      <c r="DL238" s="16" t="str">
        <f t="shared" si="23"/>
        <v/>
      </c>
      <c r="DM238" s="16" t="str">
        <f>IF(Wedstrijden!BG232="x","L","")</f>
        <v/>
      </c>
      <c r="DN238" s="16" t="str">
        <f>IF(Wedstrijden!BH232="x","M","")</f>
        <v/>
      </c>
      <c r="DO238" s="16" t="str">
        <f>IF(Wedstrijden!BI232="x","Z","")</f>
        <v/>
      </c>
      <c r="DP238" s="16" t="str">
        <f>IF(Wedstrijden!BJ232="x","Z","")</f>
        <v/>
      </c>
    </row>
    <row r="239" spans="1:120" ht="14.4" x14ac:dyDescent="0.3">
      <c r="A239" s="18" t="str">
        <f>Wedstrijden!A233</f>
        <v>16-8-2025</v>
      </c>
      <c r="B239" s="16" t="str">
        <f>IFERROR(VLOOKUP(Wedstrijden!#REF!,#REF!,2,FALSE),"")</f>
        <v/>
      </c>
      <c r="C239" s="16" t="str">
        <f>Wedstrijden!E233</f>
        <v>KNHS Kring De Drie Stromen</v>
      </c>
      <c r="D239" s="16" t="str">
        <f>IFERROR(VLOOKUP(Wedstrijden!#REF!,#REF!,2,FALSE),"")</f>
        <v/>
      </c>
      <c r="E239" s="16" t="str">
        <f>IFERROR(VLOOKUP(Wedstrijden!#REF!,#REF!,5,FALSE),"")</f>
        <v/>
      </c>
      <c r="F239" s="16" t="e">
        <f>IF(Wedstrijden!#REF!&lt;&gt;"",Wedstrijden!#REF!,"")</f>
        <v>#REF!</v>
      </c>
      <c r="G239" s="16" t="e">
        <f>IF(Wedstrijden!#REF!="Indoor",1,0)</f>
        <v>#REF!</v>
      </c>
      <c r="H239" s="16" t="e">
        <f>Wedstrijden!#REF!</f>
        <v>#REF!</v>
      </c>
      <c r="I239" s="16" t="e">
        <f>IF(Wedstrijden!#REF!="Nee",0,IF(Wedstrijden!#REF!="Ja",1,""))</f>
        <v>#REF!</v>
      </c>
      <c r="J239" s="16" t="e">
        <f>IF(Wedstrijden!#REF!&lt;&gt;"",Wedstrijden!#REF!,"")</f>
        <v>#REF!</v>
      </c>
      <c r="BJ239" s="16">
        <f>IF(COUNTA(Wedstrijden!U233:AC233)&lt;&gt;0,1,"")</f>
        <v>1</v>
      </c>
      <c r="BK239" s="16">
        <f t="shared" si="18"/>
        <v>2</v>
      </c>
      <c r="BL239" s="16" t="e">
        <f>IF(Wedstrijden!#REF!="x","AA","")</f>
        <v>#REF!</v>
      </c>
      <c r="BM239" s="16" t="e">
        <f>IF(Wedstrijden!#REF!="x","A","")</f>
        <v>#REF!</v>
      </c>
      <c r="BN239" s="16" t="str">
        <f>IF(Wedstrijden!U233="x","B1","")</f>
        <v/>
      </c>
      <c r="BO239" s="16" t="e">
        <f>IF(Wedstrijden!#REF!="x","BB","")</f>
        <v>#REF!</v>
      </c>
      <c r="BP239" s="16" t="str">
        <f>IF(Wedstrijden!W233="x","B","")</f>
        <v>B</v>
      </c>
      <c r="BQ239" s="16" t="str">
        <f>IF(Wedstrijden!X233="x","L1","")</f>
        <v>L1</v>
      </c>
      <c r="BR239" s="16" t="str">
        <f>IF(Wedstrijden!Y233="x","L2","")</f>
        <v>L2</v>
      </c>
      <c r="BS239" s="16" t="str">
        <f>IF(Wedstrijden!Z233="x","M1","")</f>
        <v>M1</v>
      </c>
      <c r="BT239" s="16" t="str">
        <f>IF(Wedstrijden!AA233="x","M2","")</f>
        <v>M2</v>
      </c>
      <c r="BU239" s="16" t="str">
        <f>IF(Wedstrijden!AB233="x","Z1","")</f>
        <v>Z1</v>
      </c>
      <c r="BV239" s="16" t="str">
        <f>IF(Wedstrijden!AC233="x","Z2","")</f>
        <v>Z2</v>
      </c>
      <c r="BW239" s="16">
        <f>IF(COUNTA(Wedstrijden!L233:T233)&lt;&gt;0,1,"")</f>
        <v>1</v>
      </c>
      <c r="BX239" s="16">
        <f t="shared" si="19"/>
        <v>1</v>
      </c>
      <c r="BY239" s="16" t="str">
        <f>IF(Wedstrijden!L233="x","BB","")</f>
        <v>BB</v>
      </c>
      <c r="BZ239" s="16" t="str">
        <f>IF(Wedstrijden!M233="x","B","")</f>
        <v>B</v>
      </c>
      <c r="CA239" s="16" t="str">
        <f>IF(Wedstrijden!N233="x","L1","")</f>
        <v>L1</v>
      </c>
      <c r="CB239" s="16" t="str">
        <f>IF(Wedstrijden!O233="x","L2","")</f>
        <v>L2</v>
      </c>
      <c r="CC239" s="16" t="str">
        <f>IF(Wedstrijden!P233="x","M1","")</f>
        <v>M1</v>
      </c>
      <c r="CD239" s="16" t="str">
        <f>IF(Wedstrijden!Q233="x","M2","")</f>
        <v>M2</v>
      </c>
      <c r="CE239" s="16" t="str">
        <f>IF(Wedstrijden!R233="x","Z1","")</f>
        <v>Z1</v>
      </c>
      <c r="CF239" s="16" t="str">
        <f>IF(Wedstrijden!S233="x","Z2","")</f>
        <v>Z2</v>
      </c>
      <c r="CG239" s="16" t="str">
        <f>IF(Wedstrijden!T233="x","ZZL","")</f>
        <v/>
      </c>
      <c r="CL239" s="16" t="str">
        <f>IF(COUNTA(Wedstrijden!AR233:BB233)&lt;&gt;0,2,"")</f>
        <v/>
      </c>
      <c r="CM239" s="16" t="str">
        <f t="shared" si="20"/>
        <v/>
      </c>
      <c r="CN239" s="16" t="str">
        <f>IF(Wedstrijden!AR233="x","AA","")</f>
        <v/>
      </c>
      <c r="CO239" s="16" t="str">
        <f>IF(Wedstrijden!AS233="x","A","")</f>
        <v/>
      </c>
      <c r="CP239" s="16" t="str">
        <f>IF(Wedstrijden!AT233="x","BB","")</f>
        <v/>
      </c>
      <c r="CQ239" s="16" t="str">
        <f>IF(Wedstrijden!AU233="x","B","")</f>
        <v/>
      </c>
      <c r="CR239" s="16" t="str">
        <f>IF(Wedstrijden!AV233="x","L","")</f>
        <v/>
      </c>
      <c r="CS239" s="16" t="str">
        <f>IF(Wedstrijden!AW233="x","M","")</f>
        <v/>
      </c>
      <c r="CT239" s="16" t="str">
        <f>IF(Wedstrijden!AX233="x","Z","")</f>
        <v/>
      </c>
      <c r="CU239" s="16" t="str">
        <f>IF(Wedstrijden!BB233="x","ZZ","")</f>
        <v/>
      </c>
      <c r="CV239" s="16" t="str">
        <f>IF(COUNTA(Wedstrijden!AI233:AP233)&lt;&gt;0,2,"")</f>
        <v/>
      </c>
      <c r="CW239" s="16" t="str">
        <f t="shared" si="21"/>
        <v/>
      </c>
      <c r="CX239" s="16" t="str">
        <f>IF(Wedstrijden!AI233="x","BB","")</f>
        <v/>
      </c>
      <c r="CY239" s="16" t="str">
        <f>IF(Wedstrijden!AJ233="x","B","")</f>
        <v/>
      </c>
      <c r="CZ239" s="16" t="str">
        <f>IF(Wedstrijden!AK233="x","L","")</f>
        <v/>
      </c>
      <c r="DA239" s="16" t="str">
        <f>IF(Wedstrijden!AL233="x","M","")</f>
        <v/>
      </c>
      <c r="DB239" s="16" t="str">
        <f>IF(Wedstrijden!AM233="x","Z","")</f>
        <v/>
      </c>
      <c r="DC239" s="16" t="str">
        <f>IF(Wedstrijden!AN233="x","ZZ","")</f>
        <v/>
      </c>
      <c r="DD239" s="16" t="str">
        <f>IF(Wedstrijden!AP233="x","1.40","")</f>
        <v/>
      </c>
      <c r="DE239" s="16" t="str">
        <f>IF(COUNTA(Wedstrijden!BC233:BE233)&lt;&gt;0,6,"")</f>
        <v/>
      </c>
      <c r="DF239" s="16" t="str">
        <f t="shared" si="22"/>
        <v/>
      </c>
      <c r="DG239" s="16" t="str">
        <f>IF(Wedstrijden!BC233="x","L","")</f>
        <v/>
      </c>
      <c r="DH239" s="16" t="str">
        <f>IF(Wedstrijden!BD233="x","M","")</f>
        <v/>
      </c>
      <c r="DI239" s="16" t="str">
        <f>IF(Wedstrijden!BE233="x","Z","")</f>
        <v/>
      </c>
      <c r="DJ239" s="16" t="str">
        <f>IF(Wedstrijden!BF233="x","Z","")</f>
        <v/>
      </c>
      <c r="DK239" s="16" t="str">
        <f>IF(COUNTA(Wedstrijden!BG233:BI233)&lt;&gt;0,6,"")</f>
        <v/>
      </c>
      <c r="DL239" s="16" t="str">
        <f t="shared" si="23"/>
        <v/>
      </c>
      <c r="DM239" s="16" t="str">
        <f>IF(Wedstrijden!BG233="x","L","")</f>
        <v/>
      </c>
      <c r="DN239" s="16" t="str">
        <f>IF(Wedstrijden!BH233="x","M","")</f>
        <v/>
      </c>
      <c r="DO239" s="16" t="str">
        <f>IF(Wedstrijden!BI233="x","Z","")</f>
        <v/>
      </c>
      <c r="DP239" s="16" t="str">
        <f>IF(Wedstrijden!BJ233="x","Z","")</f>
        <v/>
      </c>
    </row>
    <row r="240" spans="1:120" ht="14.4" x14ac:dyDescent="0.3">
      <c r="A240" s="18" t="str">
        <f>Wedstrijden!A234</f>
        <v>16-8-2025</v>
      </c>
      <c r="B240" s="16" t="str">
        <f>IFERROR(VLOOKUP(Wedstrijden!#REF!,#REF!,2,FALSE),"")</f>
        <v/>
      </c>
      <c r="C240" s="16" t="str">
        <f>Wedstrijden!E234</f>
        <v>KNHS Kring Tusken Waad En Klif</v>
      </c>
      <c r="D240" s="16" t="str">
        <f>IFERROR(VLOOKUP(Wedstrijden!#REF!,#REF!,2,FALSE),"")</f>
        <v/>
      </c>
      <c r="E240" s="16" t="str">
        <f>IFERROR(VLOOKUP(Wedstrijden!#REF!,#REF!,5,FALSE),"")</f>
        <v/>
      </c>
      <c r="F240" s="16" t="e">
        <f>IF(Wedstrijden!#REF!&lt;&gt;"",Wedstrijden!#REF!,"")</f>
        <v>#REF!</v>
      </c>
      <c r="G240" s="16" t="e">
        <f>IF(Wedstrijden!#REF!="Indoor",1,0)</f>
        <v>#REF!</v>
      </c>
      <c r="H240" s="16" t="e">
        <f>Wedstrijden!#REF!</f>
        <v>#REF!</v>
      </c>
      <c r="I240" s="16" t="e">
        <f>IF(Wedstrijden!#REF!="Nee",0,IF(Wedstrijden!#REF!="Ja",1,""))</f>
        <v>#REF!</v>
      </c>
      <c r="J240" s="16" t="e">
        <f>IF(Wedstrijden!#REF!&lt;&gt;"",Wedstrijden!#REF!,"")</f>
        <v>#REF!</v>
      </c>
      <c r="BJ240" s="16" t="str">
        <f>IF(COUNTA(Wedstrijden!U234:AC234)&lt;&gt;0,1,"")</f>
        <v/>
      </c>
      <c r="BK240" s="16" t="str">
        <f t="shared" si="18"/>
        <v/>
      </c>
      <c r="BL240" s="16" t="e">
        <f>IF(Wedstrijden!#REF!="x","AA","")</f>
        <v>#REF!</v>
      </c>
      <c r="BM240" s="16" t="e">
        <f>IF(Wedstrijden!#REF!="x","A","")</f>
        <v>#REF!</v>
      </c>
      <c r="BN240" s="16" t="str">
        <f>IF(Wedstrijden!U234="x","B1","")</f>
        <v/>
      </c>
      <c r="BO240" s="16" t="e">
        <f>IF(Wedstrijden!#REF!="x","BB","")</f>
        <v>#REF!</v>
      </c>
      <c r="BP240" s="16" t="str">
        <f>IF(Wedstrijden!W234="x","B","")</f>
        <v/>
      </c>
      <c r="BQ240" s="16" t="str">
        <f>IF(Wedstrijden!X234="x","L1","")</f>
        <v/>
      </c>
      <c r="BR240" s="16" t="str">
        <f>IF(Wedstrijden!Y234="x","L2","")</f>
        <v/>
      </c>
      <c r="BS240" s="16" t="str">
        <f>IF(Wedstrijden!Z234="x","M1","")</f>
        <v/>
      </c>
      <c r="BT240" s="16" t="str">
        <f>IF(Wedstrijden!AA234="x","M2","")</f>
        <v/>
      </c>
      <c r="BU240" s="16" t="str">
        <f>IF(Wedstrijden!AB234="x","Z1","")</f>
        <v/>
      </c>
      <c r="BV240" s="16" t="str">
        <f>IF(Wedstrijden!AC234="x","Z2","")</f>
        <v/>
      </c>
      <c r="BW240" s="16">
        <f>IF(COUNTA(Wedstrijden!L234:T234)&lt;&gt;0,1,"")</f>
        <v>1</v>
      </c>
      <c r="BX240" s="16">
        <f t="shared" si="19"/>
        <v>1</v>
      </c>
      <c r="BY240" s="16" t="str">
        <f>IF(Wedstrijden!L234="x","BB","")</f>
        <v/>
      </c>
      <c r="BZ240" s="16" t="str">
        <f>IF(Wedstrijden!M234="x","B","")</f>
        <v>B</v>
      </c>
      <c r="CA240" s="16" t="str">
        <f>IF(Wedstrijden!N234="x","L1","")</f>
        <v>L1</v>
      </c>
      <c r="CB240" s="16" t="str">
        <f>IF(Wedstrijden!O234="x","L2","")</f>
        <v>L2</v>
      </c>
      <c r="CC240" s="16" t="str">
        <f>IF(Wedstrijden!P234="x","M1","")</f>
        <v/>
      </c>
      <c r="CD240" s="16" t="str">
        <f>IF(Wedstrijden!Q234="x","M2","")</f>
        <v/>
      </c>
      <c r="CE240" s="16" t="str">
        <f>IF(Wedstrijden!R234="x","Z1","")</f>
        <v/>
      </c>
      <c r="CF240" s="16" t="str">
        <f>IF(Wedstrijden!S234="x","Z2","")</f>
        <v/>
      </c>
      <c r="CG240" s="16" t="str">
        <f>IF(Wedstrijden!T234="x","ZZL","")</f>
        <v/>
      </c>
      <c r="CL240" s="16" t="str">
        <f>IF(COUNTA(Wedstrijden!AR234:BB234)&lt;&gt;0,2,"")</f>
        <v/>
      </c>
      <c r="CM240" s="16" t="str">
        <f t="shared" si="20"/>
        <v/>
      </c>
      <c r="CN240" s="16" t="str">
        <f>IF(Wedstrijden!AR234="x","AA","")</f>
        <v/>
      </c>
      <c r="CO240" s="16" t="str">
        <f>IF(Wedstrijden!AS234="x","A","")</f>
        <v/>
      </c>
      <c r="CP240" s="16" t="str">
        <f>IF(Wedstrijden!AT234="x","BB","")</f>
        <v/>
      </c>
      <c r="CQ240" s="16" t="str">
        <f>IF(Wedstrijden!AU234="x","B","")</f>
        <v/>
      </c>
      <c r="CR240" s="16" t="str">
        <f>IF(Wedstrijden!AV234="x","L","")</f>
        <v/>
      </c>
      <c r="CS240" s="16" t="str">
        <f>IF(Wedstrijden!AW234="x","M","")</f>
        <v/>
      </c>
      <c r="CT240" s="16" t="str">
        <f>IF(Wedstrijden!AX234="x","Z","")</f>
        <v/>
      </c>
      <c r="CU240" s="16" t="str">
        <f>IF(Wedstrijden!BB234="x","ZZ","")</f>
        <v/>
      </c>
      <c r="CV240" s="16" t="str">
        <f>IF(COUNTA(Wedstrijden!AI234:AP234)&lt;&gt;0,2,"")</f>
        <v/>
      </c>
      <c r="CW240" s="16" t="str">
        <f t="shared" si="21"/>
        <v/>
      </c>
      <c r="CX240" s="16" t="str">
        <f>IF(Wedstrijden!AI234="x","BB","")</f>
        <v/>
      </c>
      <c r="CY240" s="16" t="str">
        <f>IF(Wedstrijden!AJ234="x","B","")</f>
        <v/>
      </c>
      <c r="CZ240" s="16" t="str">
        <f>IF(Wedstrijden!AK234="x","L","")</f>
        <v/>
      </c>
      <c r="DA240" s="16" t="str">
        <f>IF(Wedstrijden!AL234="x","M","")</f>
        <v/>
      </c>
      <c r="DB240" s="16" t="str">
        <f>IF(Wedstrijden!AM234="x","Z","")</f>
        <v/>
      </c>
      <c r="DC240" s="16" t="str">
        <f>IF(Wedstrijden!AN234="x","ZZ","")</f>
        <v/>
      </c>
      <c r="DD240" s="16" t="str">
        <f>IF(Wedstrijden!AP234="x","1.40","")</f>
        <v/>
      </c>
      <c r="DE240" s="16" t="str">
        <f>IF(COUNTA(Wedstrijden!BC234:BE234)&lt;&gt;0,6,"")</f>
        <v/>
      </c>
      <c r="DF240" s="16" t="str">
        <f t="shared" si="22"/>
        <v/>
      </c>
      <c r="DG240" s="16" t="str">
        <f>IF(Wedstrijden!BC234="x","L","")</f>
        <v/>
      </c>
      <c r="DH240" s="16" t="str">
        <f>IF(Wedstrijden!BD234="x","M","")</f>
        <v/>
      </c>
      <c r="DI240" s="16" t="str">
        <f>IF(Wedstrijden!BE234="x","Z","")</f>
        <v/>
      </c>
      <c r="DJ240" s="16" t="str">
        <f>IF(Wedstrijden!BF234="x","Z","")</f>
        <v/>
      </c>
      <c r="DK240" s="16" t="str">
        <f>IF(COUNTA(Wedstrijden!BG234:BI234)&lt;&gt;0,6,"")</f>
        <v/>
      </c>
      <c r="DL240" s="16" t="str">
        <f t="shared" si="23"/>
        <v/>
      </c>
      <c r="DM240" s="16" t="str">
        <f>IF(Wedstrijden!BG234="x","L","")</f>
        <v/>
      </c>
      <c r="DN240" s="16" t="str">
        <f>IF(Wedstrijden!BH234="x","M","")</f>
        <v/>
      </c>
      <c r="DO240" s="16" t="str">
        <f>IF(Wedstrijden!BI234="x","Z","")</f>
        <v/>
      </c>
      <c r="DP240" s="16" t="str">
        <f>IF(Wedstrijden!BJ234="x","Z","")</f>
        <v/>
      </c>
    </row>
    <row r="241" spans="1:120" ht="14.4" x14ac:dyDescent="0.3">
      <c r="A241" s="18" t="str">
        <f>Wedstrijden!A235</f>
        <v>17-8-2025</v>
      </c>
      <c r="B241" s="16" t="str">
        <f>IFERROR(VLOOKUP(Wedstrijden!#REF!,#REF!,2,FALSE),"")</f>
        <v/>
      </c>
      <c r="C241" s="16" t="str">
        <f>Wedstrijden!E235</f>
        <v>KNHS Kring Tusken Waad En Klif</v>
      </c>
      <c r="D241" s="16" t="str">
        <f>IFERROR(VLOOKUP(Wedstrijden!#REF!,#REF!,2,FALSE),"")</f>
        <v/>
      </c>
      <c r="E241" s="16" t="str">
        <f>IFERROR(VLOOKUP(Wedstrijden!#REF!,#REF!,5,FALSE),"")</f>
        <v/>
      </c>
      <c r="F241" s="16" t="e">
        <f>IF(Wedstrijden!#REF!&lt;&gt;"",Wedstrijden!#REF!,"")</f>
        <v>#REF!</v>
      </c>
      <c r="G241" s="16" t="e">
        <f>IF(Wedstrijden!#REF!="Indoor",1,0)</f>
        <v>#REF!</v>
      </c>
      <c r="H241" s="16" t="e">
        <f>Wedstrijden!#REF!</f>
        <v>#REF!</v>
      </c>
      <c r="I241" s="16" t="e">
        <f>IF(Wedstrijden!#REF!="Nee",0,IF(Wedstrijden!#REF!="Ja",1,""))</f>
        <v>#REF!</v>
      </c>
      <c r="J241" s="16" t="e">
        <f>IF(Wedstrijden!#REF!&lt;&gt;"",Wedstrijden!#REF!,"")</f>
        <v>#REF!</v>
      </c>
      <c r="BJ241" s="16">
        <f>IF(COUNTA(Wedstrijden!U235:AC235)&lt;&gt;0,1,"")</f>
        <v>1</v>
      </c>
      <c r="BK241" s="16">
        <f t="shared" si="18"/>
        <v>2</v>
      </c>
      <c r="BL241" s="16" t="e">
        <f>IF(Wedstrijden!#REF!="x","AA","")</f>
        <v>#REF!</v>
      </c>
      <c r="BM241" s="16" t="e">
        <f>IF(Wedstrijden!#REF!="x","A","")</f>
        <v>#REF!</v>
      </c>
      <c r="BN241" s="16" t="str">
        <f>IF(Wedstrijden!U235="x","B1","")</f>
        <v/>
      </c>
      <c r="BO241" s="16" t="e">
        <f>IF(Wedstrijden!#REF!="x","BB","")</f>
        <v>#REF!</v>
      </c>
      <c r="BP241" s="16" t="str">
        <f>IF(Wedstrijden!W235="x","B","")</f>
        <v>B</v>
      </c>
      <c r="BQ241" s="16" t="str">
        <f>IF(Wedstrijden!X235="x","L1","")</f>
        <v>L1</v>
      </c>
      <c r="BR241" s="16" t="str">
        <f>IF(Wedstrijden!Y235="x","L2","")</f>
        <v>L2</v>
      </c>
      <c r="BS241" s="16" t="str">
        <f>IF(Wedstrijden!Z235="x","M1","")</f>
        <v>M1</v>
      </c>
      <c r="BT241" s="16" t="str">
        <f>IF(Wedstrijden!AA235="x","M2","")</f>
        <v>M2</v>
      </c>
      <c r="BU241" s="16" t="str">
        <f>IF(Wedstrijden!AB235="x","Z1","")</f>
        <v>Z1</v>
      </c>
      <c r="BV241" s="16" t="str">
        <f>IF(Wedstrijden!AC235="x","Z2","")</f>
        <v>Z2</v>
      </c>
      <c r="BW241" s="16">
        <f>IF(COUNTA(Wedstrijden!L235:T235)&lt;&gt;0,1,"")</f>
        <v>1</v>
      </c>
      <c r="BX241" s="16">
        <f t="shared" si="19"/>
        <v>1</v>
      </c>
      <c r="BY241" s="16" t="str">
        <f>IF(Wedstrijden!L235="x","BB","")</f>
        <v>BB</v>
      </c>
      <c r="BZ241" s="16" t="str">
        <f>IF(Wedstrijden!M235="x","B","")</f>
        <v>B</v>
      </c>
      <c r="CA241" s="16" t="str">
        <f>IF(Wedstrijden!N235="x","L1","")</f>
        <v>L1</v>
      </c>
      <c r="CB241" s="16" t="str">
        <f>IF(Wedstrijden!O235="x","L2","")</f>
        <v>L2</v>
      </c>
      <c r="CC241" s="16" t="str">
        <f>IF(Wedstrijden!P235="x","M1","")</f>
        <v>M1</v>
      </c>
      <c r="CD241" s="16" t="str">
        <f>IF(Wedstrijden!Q235="x","M2","")</f>
        <v>M2</v>
      </c>
      <c r="CE241" s="16" t="str">
        <f>IF(Wedstrijden!R235="x","Z1","")</f>
        <v>Z1</v>
      </c>
      <c r="CF241" s="16" t="str">
        <f>IF(Wedstrijden!S235="x","Z2","")</f>
        <v>Z2</v>
      </c>
      <c r="CG241" s="16" t="str">
        <f>IF(Wedstrijden!T235="x","ZZL","")</f>
        <v>ZZL</v>
      </c>
      <c r="CL241" s="16" t="str">
        <f>IF(COUNTA(Wedstrijden!AR235:BB235)&lt;&gt;0,2,"")</f>
        <v/>
      </c>
      <c r="CM241" s="16" t="str">
        <f t="shared" si="20"/>
        <v/>
      </c>
      <c r="CN241" s="16" t="str">
        <f>IF(Wedstrijden!AR235="x","AA","")</f>
        <v/>
      </c>
      <c r="CO241" s="16" t="str">
        <f>IF(Wedstrijden!AS235="x","A","")</f>
        <v/>
      </c>
      <c r="CP241" s="16" t="str">
        <f>IF(Wedstrijden!AT235="x","BB","")</f>
        <v/>
      </c>
      <c r="CQ241" s="16" t="str">
        <f>IF(Wedstrijden!AU235="x","B","")</f>
        <v/>
      </c>
      <c r="CR241" s="16" t="str">
        <f>IF(Wedstrijden!AV235="x","L","")</f>
        <v/>
      </c>
      <c r="CS241" s="16" t="str">
        <f>IF(Wedstrijden!AW235="x","M","")</f>
        <v/>
      </c>
      <c r="CT241" s="16" t="str">
        <f>IF(Wedstrijden!AX235="x","Z","")</f>
        <v/>
      </c>
      <c r="CU241" s="16" t="str">
        <f>IF(Wedstrijden!BB235="x","ZZ","")</f>
        <v/>
      </c>
      <c r="CV241" s="16" t="str">
        <f>IF(COUNTA(Wedstrijden!AI235:AP235)&lt;&gt;0,2,"")</f>
        <v/>
      </c>
      <c r="CW241" s="16" t="str">
        <f t="shared" si="21"/>
        <v/>
      </c>
      <c r="CX241" s="16" t="str">
        <f>IF(Wedstrijden!AI235="x","BB","")</f>
        <v/>
      </c>
      <c r="CY241" s="16" t="str">
        <f>IF(Wedstrijden!AJ235="x","B","")</f>
        <v/>
      </c>
      <c r="CZ241" s="16" t="str">
        <f>IF(Wedstrijden!AK235="x","L","")</f>
        <v/>
      </c>
      <c r="DA241" s="16" t="str">
        <f>IF(Wedstrijden!AL235="x","M","")</f>
        <v/>
      </c>
      <c r="DB241" s="16" t="str">
        <f>IF(Wedstrijden!AM235="x","Z","")</f>
        <v/>
      </c>
      <c r="DC241" s="16" t="str">
        <f>IF(Wedstrijden!AN235="x","ZZ","")</f>
        <v/>
      </c>
      <c r="DD241" s="16" t="str">
        <f>IF(Wedstrijden!AP235="x","1.40","")</f>
        <v/>
      </c>
      <c r="DE241" s="16" t="str">
        <f>IF(COUNTA(Wedstrijden!BC235:BE235)&lt;&gt;0,6,"")</f>
        <v/>
      </c>
      <c r="DF241" s="16" t="str">
        <f t="shared" si="22"/>
        <v/>
      </c>
      <c r="DG241" s="16" t="str">
        <f>IF(Wedstrijden!BC235="x","L","")</f>
        <v/>
      </c>
      <c r="DH241" s="16" t="str">
        <f>IF(Wedstrijden!BD235="x","M","")</f>
        <v/>
      </c>
      <c r="DI241" s="16" t="str">
        <f>IF(Wedstrijden!BE235="x","Z","")</f>
        <v/>
      </c>
      <c r="DJ241" s="16" t="str">
        <f>IF(Wedstrijden!BF235="x","Z","")</f>
        <v/>
      </c>
      <c r="DK241" s="16" t="str">
        <f>IF(COUNTA(Wedstrijden!BG235:BI235)&lt;&gt;0,6,"")</f>
        <v/>
      </c>
      <c r="DL241" s="16" t="str">
        <f t="shared" si="23"/>
        <v/>
      </c>
      <c r="DM241" s="16" t="str">
        <f>IF(Wedstrijden!BG235="x","L","")</f>
        <v/>
      </c>
      <c r="DN241" s="16" t="str">
        <f>IF(Wedstrijden!BH235="x","M","")</f>
        <v/>
      </c>
      <c r="DO241" s="16" t="str">
        <f>IF(Wedstrijden!BI235="x","Z","")</f>
        <v/>
      </c>
      <c r="DP241" s="16" t="str">
        <f>IF(Wedstrijden!BJ235="x","Z","")</f>
        <v/>
      </c>
    </row>
    <row r="242" spans="1:120" ht="14.4" x14ac:dyDescent="0.3">
      <c r="A242" s="18" t="str">
        <f>Wedstrijden!A236</f>
        <v>19-8-2025</v>
      </c>
      <c r="B242" s="16" t="str">
        <f>IFERROR(VLOOKUP(Wedstrijden!#REF!,#REF!,2,FALSE),"")</f>
        <v/>
      </c>
      <c r="C242" s="16" t="str">
        <f>Wedstrijden!E236</f>
        <v>KNHS Kring De Drie Stromen</v>
      </c>
      <c r="D242" s="16" t="str">
        <f>IFERROR(VLOOKUP(Wedstrijden!#REF!,#REF!,2,FALSE),"")</f>
        <v/>
      </c>
      <c r="E242" s="16" t="str">
        <f>IFERROR(VLOOKUP(Wedstrijden!#REF!,#REF!,5,FALSE),"")</f>
        <v/>
      </c>
      <c r="F242" s="16" t="e">
        <f>IF(Wedstrijden!#REF!&lt;&gt;"",Wedstrijden!#REF!,"")</f>
        <v>#REF!</v>
      </c>
      <c r="G242" s="16" t="e">
        <f>IF(Wedstrijden!#REF!="Indoor",1,0)</f>
        <v>#REF!</v>
      </c>
      <c r="H242" s="16" t="e">
        <f>Wedstrijden!#REF!</f>
        <v>#REF!</v>
      </c>
      <c r="I242" s="16" t="e">
        <f>IF(Wedstrijden!#REF!="Nee",0,IF(Wedstrijden!#REF!="Ja",1,""))</f>
        <v>#REF!</v>
      </c>
      <c r="J242" s="16" t="e">
        <f>IF(Wedstrijden!#REF!&lt;&gt;"",Wedstrijden!#REF!,"")</f>
        <v>#REF!</v>
      </c>
      <c r="BJ242" s="16">
        <f>IF(COUNTA(Wedstrijden!U236:AC236)&lt;&gt;0,1,"")</f>
        <v>1</v>
      </c>
      <c r="BK242" s="16">
        <f t="shared" si="18"/>
        <v>2</v>
      </c>
      <c r="BL242" s="16" t="e">
        <f>IF(Wedstrijden!#REF!="x","AA","")</f>
        <v>#REF!</v>
      </c>
      <c r="BM242" s="16" t="e">
        <f>IF(Wedstrijden!#REF!="x","A","")</f>
        <v>#REF!</v>
      </c>
      <c r="BN242" s="16" t="str">
        <f>IF(Wedstrijden!U236="x","B1","")</f>
        <v/>
      </c>
      <c r="BO242" s="16" t="e">
        <f>IF(Wedstrijden!#REF!="x","BB","")</f>
        <v>#REF!</v>
      </c>
      <c r="BP242" s="16" t="str">
        <f>IF(Wedstrijden!W236="x","B","")</f>
        <v>B</v>
      </c>
      <c r="BQ242" s="16" t="str">
        <f>IF(Wedstrijden!X236="x","L1","")</f>
        <v>L1</v>
      </c>
      <c r="BR242" s="16" t="str">
        <f>IF(Wedstrijden!Y236="x","L2","")</f>
        <v>L2</v>
      </c>
      <c r="BS242" s="16" t="str">
        <f>IF(Wedstrijden!Z236="x","M1","")</f>
        <v/>
      </c>
      <c r="BT242" s="16" t="str">
        <f>IF(Wedstrijden!AA236="x","M2","")</f>
        <v/>
      </c>
      <c r="BU242" s="16" t="str">
        <f>IF(Wedstrijden!AB236="x","Z1","")</f>
        <v/>
      </c>
      <c r="BV242" s="16" t="str">
        <f>IF(Wedstrijden!AC236="x","Z2","")</f>
        <v/>
      </c>
      <c r="BW242" s="16">
        <f>IF(COUNTA(Wedstrijden!L236:T236)&lt;&gt;0,1,"")</f>
        <v>1</v>
      </c>
      <c r="BX242" s="16">
        <f t="shared" si="19"/>
        <v>1</v>
      </c>
      <c r="BY242" s="16" t="str">
        <f>IF(Wedstrijden!L236="x","BB","")</f>
        <v/>
      </c>
      <c r="BZ242" s="16" t="str">
        <f>IF(Wedstrijden!M236="x","B","")</f>
        <v>B</v>
      </c>
      <c r="CA242" s="16" t="str">
        <f>IF(Wedstrijden!N236="x","L1","")</f>
        <v>L1</v>
      </c>
      <c r="CB242" s="16" t="str">
        <f>IF(Wedstrijden!O236="x","L2","")</f>
        <v>L2</v>
      </c>
      <c r="CC242" s="16" t="str">
        <f>IF(Wedstrijden!P236="x","M1","")</f>
        <v/>
      </c>
      <c r="CD242" s="16" t="str">
        <f>IF(Wedstrijden!Q236="x","M2","")</f>
        <v/>
      </c>
      <c r="CE242" s="16" t="str">
        <f>IF(Wedstrijden!R236="x","Z1","")</f>
        <v/>
      </c>
      <c r="CF242" s="16" t="str">
        <f>IF(Wedstrijden!S236="x","Z2","")</f>
        <v/>
      </c>
      <c r="CG242" s="16" t="str">
        <f>IF(Wedstrijden!T236="x","ZZL","")</f>
        <v/>
      </c>
      <c r="CL242" s="16" t="str">
        <f>IF(COUNTA(Wedstrijden!AR236:BB236)&lt;&gt;0,2,"")</f>
        <v/>
      </c>
      <c r="CM242" s="16" t="str">
        <f t="shared" si="20"/>
        <v/>
      </c>
      <c r="CN242" s="16" t="str">
        <f>IF(Wedstrijden!AR236="x","AA","")</f>
        <v/>
      </c>
      <c r="CO242" s="16" t="str">
        <f>IF(Wedstrijden!AS236="x","A","")</f>
        <v/>
      </c>
      <c r="CP242" s="16" t="str">
        <f>IF(Wedstrijden!AT236="x","BB","")</f>
        <v/>
      </c>
      <c r="CQ242" s="16" t="str">
        <f>IF(Wedstrijden!AU236="x","B","")</f>
        <v/>
      </c>
      <c r="CR242" s="16" t="str">
        <f>IF(Wedstrijden!AV236="x","L","")</f>
        <v/>
      </c>
      <c r="CS242" s="16" t="str">
        <f>IF(Wedstrijden!AW236="x","M","")</f>
        <v/>
      </c>
      <c r="CT242" s="16" t="str">
        <f>IF(Wedstrijden!AX236="x","Z","")</f>
        <v/>
      </c>
      <c r="CU242" s="16" t="str">
        <f>IF(Wedstrijden!BB236="x","ZZ","")</f>
        <v/>
      </c>
      <c r="CV242" s="16" t="str">
        <f>IF(COUNTA(Wedstrijden!AI236:AP236)&lt;&gt;0,2,"")</f>
        <v/>
      </c>
      <c r="CW242" s="16" t="str">
        <f t="shared" si="21"/>
        <v/>
      </c>
      <c r="CX242" s="16" t="str">
        <f>IF(Wedstrijden!AI236="x","BB","")</f>
        <v/>
      </c>
      <c r="CY242" s="16" t="str">
        <f>IF(Wedstrijden!AJ236="x","B","")</f>
        <v/>
      </c>
      <c r="CZ242" s="16" t="str">
        <f>IF(Wedstrijden!AK236="x","L","")</f>
        <v/>
      </c>
      <c r="DA242" s="16" t="str">
        <f>IF(Wedstrijden!AL236="x","M","")</f>
        <v/>
      </c>
      <c r="DB242" s="16" t="str">
        <f>IF(Wedstrijden!AM236="x","Z","")</f>
        <v/>
      </c>
      <c r="DC242" s="16" t="str">
        <f>IF(Wedstrijden!AN236="x","ZZ","")</f>
        <v/>
      </c>
      <c r="DD242" s="16" t="str">
        <f>IF(Wedstrijden!AP236="x","1.40","")</f>
        <v/>
      </c>
      <c r="DE242" s="16" t="str">
        <f>IF(COUNTA(Wedstrijden!BC236:BE236)&lt;&gt;0,6,"")</f>
        <v/>
      </c>
      <c r="DF242" s="16" t="str">
        <f t="shared" si="22"/>
        <v/>
      </c>
      <c r="DG242" s="16" t="str">
        <f>IF(Wedstrijden!BC236="x","L","")</f>
        <v/>
      </c>
      <c r="DH242" s="16" t="str">
        <f>IF(Wedstrijden!BD236="x","M","")</f>
        <v/>
      </c>
      <c r="DI242" s="16" t="str">
        <f>IF(Wedstrijden!BE236="x","Z","")</f>
        <v/>
      </c>
      <c r="DJ242" s="16" t="str">
        <f>IF(Wedstrijden!BF236="x","Z","")</f>
        <v/>
      </c>
      <c r="DK242" s="16" t="str">
        <f>IF(COUNTA(Wedstrijden!BG236:BI236)&lt;&gt;0,6,"")</f>
        <v/>
      </c>
      <c r="DL242" s="16" t="str">
        <f t="shared" si="23"/>
        <v/>
      </c>
      <c r="DM242" s="16" t="str">
        <f>IF(Wedstrijden!BG236="x","L","")</f>
        <v/>
      </c>
      <c r="DN242" s="16" t="str">
        <f>IF(Wedstrijden!BH236="x","M","")</f>
        <v/>
      </c>
      <c r="DO242" s="16" t="str">
        <f>IF(Wedstrijden!BI236="x","Z","")</f>
        <v/>
      </c>
      <c r="DP242" s="16" t="str">
        <f>IF(Wedstrijden!BJ236="x","Z","")</f>
        <v/>
      </c>
    </row>
    <row r="243" spans="1:120" ht="14.4" x14ac:dyDescent="0.3">
      <c r="A243" s="18" t="str">
        <f>Wedstrijden!A237</f>
        <v>22-8-2025</v>
      </c>
      <c r="B243" s="16" t="str">
        <f>IFERROR(VLOOKUP(Wedstrijden!#REF!,#REF!,2,FALSE),"")</f>
        <v/>
      </c>
      <c r="C243" s="16" t="str">
        <f>Wedstrijden!E237</f>
        <v>KNHS Kring De Drie Stromen</v>
      </c>
      <c r="D243" s="16" t="str">
        <f>IFERROR(VLOOKUP(Wedstrijden!#REF!,#REF!,2,FALSE),"")</f>
        <v/>
      </c>
      <c r="E243" s="16" t="str">
        <f>IFERROR(VLOOKUP(Wedstrijden!#REF!,#REF!,5,FALSE),"")</f>
        <v/>
      </c>
      <c r="F243" s="16" t="e">
        <f>IF(Wedstrijden!#REF!&lt;&gt;"",Wedstrijden!#REF!,"")</f>
        <v>#REF!</v>
      </c>
      <c r="G243" s="16" t="e">
        <f>IF(Wedstrijden!#REF!="Indoor",1,0)</f>
        <v>#REF!</v>
      </c>
      <c r="H243" s="16" t="e">
        <f>Wedstrijden!#REF!</f>
        <v>#REF!</v>
      </c>
      <c r="I243" s="16" t="e">
        <f>IF(Wedstrijden!#REF!="Nee",0,IF(Wedstrijden!#REF!="Ja",1,""))</f>
        <v>#REF!</v>
      </c>
      <c r="J243" s="16" t="e">
        <f>IF(Wedstrijden!#REF!&lt;&gt;"",Wedstrijden!#REF!,"")</f>
        <v>#REF!</v>
      </c>
      <c r="BJ243" s="16">
        <f>IF(COUNTA(Wedstrijden!U237:AC237)&lt;&gt;0,1,"")</f>
        <v>1</v>
      </c>
      <c r="BK243" s="16">
        <f t="shared" si="18"/>
        <v>2</v>
      </c>
      <c r="BL243" s="16" t="e">
        <f>IF(Wedstrijden!#REF!="x","AA","")</f>
        <v>#REF!</v>
      </c>
      <c r="BM243" s="16" t="e">
        <f>IF(Wedstrijden!#REF!="x","A","")</f>
        <v>#REF!</v>
      </c>
      <c r="BN243" s="16" t="str">
        <f>IF(Wedstrijden!U237="x","B1","")</f>
        <v/>
      </c>
      <c r="BO243" s="16" t="e">
        <f>IF(Wedstrijden!#REF!="x","BB","")</f>
        <v>#REF!</v>
      </c>
      <c r="BP243" s="16" t="str">
        <f>IF(Wedstrijden!W237="x","B","")</f>
        <v>B</v>
      </c>
      <c r="BQ243" s="16" t="str">
        <f>IF(Wedstrijden!X237="x","L1","")</f>
        <v>L1</v>
      </c>
      <c r="BR243" s="16" t="str">
        <f>IF(Wedstrijden!Y237="x","L2","")</f>
        <v>L2</v>
      </c>
      <c r="BS243" s="16" t="str">
        <f>IF(Wedstrijden!Z237="x","M1","")</f>
        <v>M1</v>
      </c>
      <c r="BT243" s="16" t="str">
        <f>IF(Wedstrijden!AA237="x","M2","")</f>
        <v>M2</v>
      </c>
      <c r="BU243" s="16" t="str">
        <f>IF(Wedstrijden!AB237="x","Z1","")</f>
        <v/>
      </c>
      <c r="BV243" s="16" t="str">
        <f>IF(Wedstrijden!AC237="x","Z2","")</f>
        <v/>
      </c>
      <c r="BW243" s="16">
        <f>IF(COUNTA(Wedstrijden!L237:T237)&lt;&gt;0,1,"")</f>
        <v>1</v>
      </c>
      <c r="BX243" s="16">
        <f t="shared" si="19"/>
        <v>1</v>
      </c>
      <c r="BY243" s="16" t="str">
        <f>IF(Wedstrijden!L237="x","BB","")</f>
        <v/>
      </c>
      <c r="BZ243" s="16" t="str">
        <f>IF(Wedstrijden!M237="x","B","")</f>
        <v>B</v>
      </c>
      <c r="CA243" s="16" t="str">
        <f>IF(Wedstrijden!N237="x","L1","")</f>
        <v>L1</v>
      </c>
      <c r="CB243" s="16" t="str">
        <f>IF(Wedstrijden!O237="x","L2","")</f>
        <v>L2</v>
      </c>
      <c r="CC243" s="16" t="str">
        <f>IF(Wedstrijden!P237="x","M1","")</f>
        <v>M1</v>
      </c>
      <c r="CD243" s="16" t="str">
        <f>IF(Wedstrijden!Q237="x","M2","")</f>
        <v>M2</v>
      </c>
      <c r="CE243" s="16" t="str">
        <f>IF(Wedstrijden!R237="x","Z1","")</f>
        <v/>
      </c>
      <c r="CF243" s="16" t="str">
        <f>IF(Wedstrijden!S237="x","Z2","")</f>
        <v/>
      </c>
      <c r="CG243" s="16" t="str">
        <f>IF(Wedstrijden!T237="x","ZZL","")</f>
        <v/>
      </c>
      <c r="CL243" s="16" t="str">
        <f>IF(COUNTA(Wedstrijden!AR237:BB237)&lt;&gt;0,2,"")</f>
        <v/>
      </c>
      <c r="CM243" s="16" t="str">
        <f t="shared" si="20"/>
        <v/>
      </c>
      <c r="CN243" s="16" t="str">
        <f>IF(Wedstrijden!AR237="x","AA","")</f>
        <v/>
      </c>
      <c r="CO243" s="16" t="str">
        <f>IF(Wedstrijden!AS237="x","A","")</f>
        <v/>
      </c>
      <c r="CP243" s="16" t="str">
        <f>IF(Wedstrijden!AT237="x","BB","")</f>
        <v/>
      </c>
      <c r="CQ243" s="16" t="str">
        <f>IF(Wedstrijden!AU237="x","B","")</f>
        <v/>
      </c>
      <c r="CR243" s="16" t="str">
        <f>IF(Wedstrijden!AV237="x","L","")</f>
        <v/>
      </c>
      <c r="CS243" s="16" t="str">
        <f>IF(Wedstrijden!AW237="x","M","")</f>
        <v/>
      </c>
      <c r="CT243" s="16" t="str">
        <f>IF(Wedstrijden!AX237="x","Z","")</f>
        <v/>
      </c>
      <c r="CU243" s="16" t="str">
        <f>IF(Wedstrijden!BB237="x","ZZ","")</f>
        <v/>
      </c>
      <c r="CV243" s="16" t="str">
        <f>IF(COUNTA(Wedstrijden!AI237:AP237)&lt;&gt;0,2,"")</f>
        <v/>
      </c>
      <c r="CW243" s="16" t="str">
        <f t="shared" si="21"/>
        <v/>
      </c>
      <c r="CX243" s="16" t="str">
        <f>IF(Wedstrijden!AI237="x","BB","")</f>
        <v/>
      </c>
      <c r="CY243" s="16" t="str">
        <f>IF(Wedstrijden!AJ237="x","B","")</f>
        <v/>
      </c>
      <c r="CZ243" s="16" t="str">
        <f>IF(Wedstrijden!AK237="x","L","")</f>
        <v/>
      </c>
      <c r="DA243" s="16" t="str">
        <f>IF(Wedstrijden!AL237="x","M","")</f>
        <v/>
      </c>
      <c r="DB243" s="16" t="str">
        <f>IF(Wedstrijden!AM237="x","Z","")</f>
        <v/>
      </c>
      <c r="DC243" s="16" t="str">
        <f>IF(Wedstrijden!AN237="x","ZZ","")</f>
        <v/>
      </c>
      <c r="DD243" s="16" t="str">
        <f>IF(Wedstrijden!AP237="x","1.40","")</f>
        <v/>
      </c>
      <c r="DE243" s="16" t="str">
        <f>IF(COUNTA(Wedstrijden!BC237:BE237)&lt;&gt;0,6,"")</f>
        <v/>
      </c>
      <c r="DF243" s="16" t="str">
        <f t="shared" si="22"/>
        <v/>
      </c>
      <c r="DG243" s="16" t="str">
        <f>IF(Wedstrijden!BC237="x","L","")</f>
        <v/>
      </c>
      <c r="DH243" s="16" t="str">
        <f>IF(Wedstrijden!BD237="x","M","")</f>
        <v/>
      </c>
      <c r="DI243" s="16" t="str">
        <f>IF(Wedstrijden!BE237="x","Z","")</f>
        <v/>
      </c>
      <c r="DJ243" s="16" t="str">
        <f>IF(Wedstrijden!BF237="x","Z","")</f>
        <v/>
      </c>
      <c r="DK243" s="16" t="str">
        <f>IF(COUNTA(Wedstrijden!BG237:BI237)&lt;&gt;0,6,"")</f>
        <v/>
      </c>
      <c r="DL243" s="16" t="str">
        <f t="shared" si="23"/>
        <v/>
      </c>
      <c r="DM243" s="16" t="str">
        <f>IF(Wedstrijden!BG237="x","L","")</f>
        <v/>
      </c>
      <c r="DN243" s="16" t="str">
        <f>IF(Wedstrijden!BH237="x","M","")</f>
        <v/>
      </c>
      <c r="DO243" s="16" t="str">
        <f>IF(Wedstrijden!BI237="x","Z","")</f>
        <v/>
      </c>
      <c r="DP243" s="16" t="str">
        <f>IF(Wedstrijden!BJ237="x","Z","")</f>
        <v/>
      </c>
    </row>
    <row r="244" spans="1:120" ht="14.4" x14ac:dyDescent="0.3">
      <c r="A244" s="18" t="str">
        <f>Wedstrijden!A238</f>
        <v>23-8-2025</v>
      </c>
      <c r="B244" s="16" t="str">
        <f>IFERROR(VLOOKUP(Wedstrijden!#REF!,#REF!,2,FALSE),"")</f>
        <v/>
      </c>
      <c r="C244" s="16" t="str">
        <f>Wedstrijden!E238</f>
        <v>KNHS Kring De Drie Stromen</v>
      </c>
      <c r="D244" s="16" t="str">
        <f>IFERROR(VLOOKUP(Wedstrijden!#REF!,#REF!,2,FALSE),"")</f>
        <v/>
      </c>
      <c r="E244" s="16" t="str">
        <f>IFERROR(VLOOKUP(Wedstrijden!#REF!,#REF!,5,FALSE),"")</f>
        <v/>
      </c>
      <c r="F244" s="16" t="e">
        <f>IF(Wedstrijden!#REF!&lt;&gt;"",Wedstrijden!#REF!,"")</f>
        <v>#REF!</v>
      </c>
      <c r="G244" s="16" t="e">
        <f>IF(Wedstrijden!#REF!="Indoor",1,0)</f>
        <v>#REF!</v>
      </c>
      <c r="H244" s="16" t="e">
        <f>Wedstrijden!#REF!</f>
        <v>#REF!</v>
      </c>
      <c r="I244" s="16" t="e">
        <f>IF(Wedstrijden!#REF!="Nee",0,IF(Wedstrijden!#REF!="Ja",1,""))</f>
        <v>#REF!</v>
      </c>
      <c r="J244" s="16" t="e">
        <f>IF(Wedstrijden!#REF!&lt;&gt;"",Wedstrijden!#REF!,"")</f>
        <v>#REF!</v>
      </c>
      <c r="BJ244" s="16">
        <f>IF(COUNTA(Wedstrijden!U238:AC238)&lt;&gt;0,1,"")</f>
        <v>1</v>
      </c>
      <c r="BK244" s="16">
        <f t="shared" si="18"/>
        <v>2</v>
      </c>
      <c r="BL244" s="16" t="e">
        <f>IF(Wedstrijden!#REF!="x","AA","")</f>
        <v>#REF!</v>
      </c>
      <c r="BM244" s="16" t="e">
        <f>IF(Wedstrijden!#REF!="x","A","")</f>
        <v>#REF!</v>
      </c>
      <c r="BN244" s="16" t="str">
        <f>IF(Wedstrijden!U238="x","B1","")</f>
        <v>B1</v>
      </c>
      <c r="BO244" s="16" t="e">
        <f>IF(Wedstrijden!#REF!="x","BB","")</f>
        <v>#REF!</v>
      </c>
      <c r="BP244" s="16" t="str">
        <f>IF(Wedstrijden!W238="x","B","")</f>
        <v/>
      </c>
      <c r="BQ244" s="16" t="str">
        <f>IF(Wedstrijden!X238="x","L1","")</f>
        <v/>
      </c>
      <c r="BR244" s="16" t="str">
        <f>IF(Wedstrijden!Y238="x","L2","")</f>
        <v/>
      </c>
      <c r="BS244" s="16" t="str">
        <f>IF(Wedstrijden!Z238="x","M1","")</f>
        <v/>
      </c>
      <c r="BT244" s="16" t="str">
        <f>IF(Wedstrijden!AA238="x","M2","")</f>
        <v/>
      </c>
      <c r="BU244" s="16" t="str">
        <f>IF(Wedstrijden!AB238="x","Z1","")</f>
        <v/>
      </c>
      <c r="BV244" s="16" t="str">
        <f>IF(Wedstrijden!AC238="x","Z2","")</f>
        <v/>
      </c>
      <c r="BW244" s="16" t="str">
        <f>IF(COUNTA(Wedstrijden!L238:T238)&lt;&gt;0,1,"")</f>
        <v/>
      </c>
      <c r="BX244" s="16" t="str">
        <f t="shared" si="19"/>
        <v/>
      </c>
      <c r="BY244" s="16" t="str">
        <f>IF(Wedstrijden!L238="x","BB","")</f>
        <v/>
      </c>
      <c r="BZ244" s="16" t="str">
        <f>IF(Wedstrijden!M238="x","B","")</f>
        <v/>
      </c>
      <c r="CA244" s="16" t="str">
        <f>IF(Wedstrijden!N238="x","L1","")</f>
        <v/>
      </c>
      <c r="CB244" s="16" t="str">
        <f>IF(Wedstrijden!O238="x","L2","")</f>
        <v/>
      </c>
      <c r="CC244" s="16" t="str">
        <f>IF(Wedstrijden!P238="x","M1","")</f>
        <v/>
      </c>
      <c r="CD244" s="16" t="str">
        <f>IF(Wedstrijden!Q238="x","M2","")</f>
        <v/>
      </c>
      <c r="CE244" s="16" t="str">
        <f>IF(Wedstrijden!R238="x","Z1","")</f>
        <v/>
      </c>
      <c r="CF244" s="16" t="str">
        <f>IF(Wedstrijden!S238="x","Z2","")</f>
        <v/>
      </c>
      <c r="CG244" s="16" t="str">
        <f>IF(Wedstrijden!T238="x","ZZL","")</f>
        <v/>
      </c>
      <c r="CL244" s="16" t="str">
        <f>IF(COUNTA(Wedstrijden!AR238:BB238)&lt;&gt;0,2,"")</f>
        <v/>
      </c>
      <c r="CM244" s="16" t="str">
        <f t="shared" si="20"/>
        <v/>
      </c>
      <c r="CN244" s="16" t="str">
        <f>IF(Wedstrijden!AR238="x","AA","")</f>
        <v/>
      </c>
      <c r="CO244" s="16" t="str">
        <f>IF(Wedstrijden!AS238="x","A","")</f>
        <v/>
      </c>
      <c r="CP244" s="16" t="str">
        <f>IF(Wedstrijden!AT238="x","BB","")</f>
        <v/>
      </c>
      <c r="CQ244" s="16" t="str">
        <f>IF(Wedstrijden!AU238="x","B","")</f>
        <v/>
      </c>
      <c r="CR244" s="16" t="str">
        <f>IF(Wedstrijden!AV238="x","L","")</f>
        <v/>
      </c>
      <c r="CS244" s="16" t="str">
        <f>IF(Wedstrijden!AW238="x","M","")</f>
        <v/>
      </c>
      <c r="CT244" s="16" t="str">
        <f>IF(Wedstrijden!AX238="x","Z","")</f>
        <v/>
      </c>
      <c r="CU244" s="16" t="str">
        <f>IF(Wedstrijden!BB238="x","ZZ","")</f>
        <v/>
      </c>
      <c r="CV244" s="16" t="str">
        <f>IF(COUNTA(Wedstrijden!AI238:AP238)&lt;&gt;0,2,"")</f>
        <v/>
      </c>
      <c r="CW244" s="16" t="str">
        <f t="shared" si="21"/>
        <v/>
      </c>
      <c r="CX244" s="16" t="str">
        <f>IF(Wedstrijden!AI238="x","BB","")</f>
        <v/>
      </c>
      <c r="CY244" s="16" t="str">
        <f>IF(Wedstrijden!AJ238="x","B","")</f>
        <v/>
      </c>
      <c r="CZ244" s="16" t="str">
        <f>IF(Wedstrijden!AK238="x","L","")</f>
        <v/>
      </c>
      <c r="DA244" s="16" t="str">
        <f>IF(Wedstrijden!AL238="x","M","")</f>
        <v/>
      </c>
      <c r="DB244" s="16" t="str">
        <f>IF(Wedstrijden!AM238="x","Z","")</f>
        <v/>
      </c>
      <c r="DC244" s="16" t="str">
        <f>IF(Wedstrijden!AN238="x","ZZ","")</f>
        <v/>
      </c>
      <c r="DD244" s="16" t="str">
        <f>IF(Wedstrijden!AP238="x","1.40","")</f>
        <v/>
      </c>
      <c r="DE244" s="16" t="str">
        <f>IF(COUNTA(Wedstrijden!BC238:BE238)&lt;&gt;0,6,"")</f>
        <v/>
      </c>
      <c r="DF244" s="16" t="str">
        <f t="shared" si="22"/>
        <v/>
      </c>
      <c r="DG244" s="16" t="str">
        <f>IF(Wedstrijden!BC238="x","L","")</f>
        <v/>
      </c>
      <c r="DH244" s="16" t="str">
        <f>IF(Wedstrijden!BD238="x","M","")</f>
        <v/>
      </c>
      <c r="DI244" s="16" t="str">
        <f>IF(Wedstrijden!BE238="x","Z","")</f>
        <v/>
      </c>
      <c r="DJ244" s="16" t="str">
        <f>IF(Wedstrijden!BF238="x","Z","")</f>
        <v/>
      </c>
      <c r="DK244" s="16" t="str">
        <f>IF(COUNTA(Wedstrijden!BG238:BI238)&lt;&gt;0,6,"")</f>
        <v/>
      </c>
      <c r="DL244" s="16" t="str">
        <f t="shared" si="23"/>
        <v/>
      </c>
      <c r="DM244" s="16" t="str">
        <f>IF(Wedstrijden!BG238="x","L","")</f>
        <v/>
      </c>
      <c r="DN244" s="16" t="str">
        <f>IF(Wedstrijden!BH238="x","M","")</f>
        <v/>
      </c>
      <c r="DO244" s="16" t="str">
        <f>IF(Wedstrijden!BI238="x","Z","")</f>
        <v/>
      </c>
      <c r="DP244" s="16" t="str">
        <f>IF(Wedstrijden!BJ238="x","Z","")</f>
        <v/>
      </c>
    </row>
    <row r="245" spans="1:120" ht="14.4" x14ac:dyDescent="0.3">
      <c r="A245" s="18" t="str">
        <f>Wedstrijden!A239</f>
        <v>24-8-2025</v>
      </c>
      <c r="B245" s="16" t="str">
        <f>IFERROR(VLOOKUP(Wedstrijden!#REF!,#REF!,2,FALSE),"")</f>
        <v/>
      </c>
      <c r="C245" s="16" t="str">
        <f>Wedstrijden!E239</f>
        <v>KNHS Kring Tusken Waad En Klif</v>
      </c>
      <c r="D245" s="16" t="str">
        <f>IFERROR(VLOOKUP(Wedstrijden!#REF!,#REF!,2,FALSE),"")</f>
        <v/>
      </c>
      <c r="E245" s="16" t="str">
        <f>IFERROR(VLOOKUP(Wedstrijden!#REF!,#REF!,5,FALSE),"")</f>
        <v/>
      </c>
      <c r="F245" s="16" t="e">
        <f>IF(Wedstrijden!#REF!&lt;&gt;"",Wedstrijden!#REF!,"")</f>
        <v>#REF!</v>
      </c>
      <c r="G245" s="16" t="e">
        <f>IF(Wedstrijden!#REF!="Indoor",1,0)</f>
        <v>#REF!</v>
      </c>
      <c r="H245" s="16" t="e">
        <f>Wedstrijden!#REF!</f>
        <v>#REF!</v>
      </c>
      <c r="I245" s="16" t="e">
        <f>IF(Wedstrijden!#REF!="Nee",0,IF(Wedstrijden!#REF!="Ja",1,""))</f>
        <v>#REF!</v>
      </c>
      <c r="J245" s="16" t="e">
        <f>IF(Wedstrijden!#REF!&lt;&gt;"",Wedstrijden!#REF!,"")</f>
        <v>#REF!</v>
      </c>
      <c r="BJ245" s="16" t="str">
        <f>IF(COUNTA(Wedstrijden!U239:AC239)&lt;&gt;0,1,"")</f>
        <v/>
      </c>
      <c r="BK245" s="16" t="str">
        <f t="shared" si="18"/>
        <v/>
      </c>
      <c r="BL245" s="16" t="e">
        <f>IF(Wedstrijden!#REF!="x","AA","")</f>
        <v>#REF!</v>
      </c>
      <c r="BM245" s="16" t="e">
        <f>IF(Wedstrijden!#REF!="x","A","")</f>
        <v>#REF!</v>
      </c>
      <c r="BN245" s="16" t="str">
        <f>IF(Wedstrijden!U239="x","B1","")</f>
        <v/>
      </c>
      <c r="BO245" s="16" t="e">
        <f>IF(Wedstrijden!#REF!="x","BB","")</f>
        <v>#REF!</v>
      </c>
      <c r="BP245" s="16" t="str">
        <f>IF(Wedstrijden!W239="x","B","")</f>
        <v/>
      </c>
      <c r="BQ245" s="16" t="str">
        <f>IF(Wedstrijden!X239="x","L1","")</f>
        <v/>
      </c>
      <c r="BR245" s="16" t="str">
        <f>IF(Wedstrijden!Y239="x","L2","")</f>
        <v/>
      </c>
      <c r="BS245" s="16" t="str">
        <f>IF(Wedstrijden!Z239="x","M1","")</f>
        <v/>
      </c>
      <c r="BT245" s="16" t="str">
        <f>IF(Wedstrijden!AA239="x","M2","")</f>
        <v/>
      </c>
      <c r="BU245" s="16" t="str">
        <f>IF(Wedstrijden!AB239="x","Z1","")</f>
        <v/>
      </c>
      <c r="BV245" s="16" t="str">
        <f>IF(Wedstrijden!AC239="x","Z2","")</f>
        <v/>
      </c>
      <c r="BW245" s="16">
        <f>IF(COUNTA(Wedstrijden!L239:T239)&lt;&gt;0,1,"")</f>
        <v>1</v>
      </c>
      <c r="BX245" s="16">
        <f t="shared" si="19"/>
        <v>1</v>
      </c>
      <c r="BY245" s="16" t="str">
        <f>IF(Wedstrijden!L239="x","BB","")</f>
        <v>BB</v>
      </c>
      <c r="BZ245" s="16" t="str">
        <f>IF(Wedstrijden!M239="x","B","")</f>
        <v>B</v>
      </c>
      <c r="CA245" s="16" t="str">
        <f>IF(Wedstrijden!N239="x","L1","")</f>
        <v>L1</v>
      </c>
      <c r="CB245" s="16" t="str">
        <f>IF(Wedstrijden!O239="x","L2","")</f>
        <v>L2</v>
      </c>
      <c r="CC245" s="16" t="str">
        <f>IF(Wedstrijden!P239="x","M1","")</f>
        <v>M1</v>
      </c>
      <c r="CD245" s="16" t="str">
        <f>IF(Wedstrijden!Q239="x","M2","")</f>
        <v>M2</v>
      </c>
      <c r="CE245" s="16" t="str">
        <f>IF(Wedstrijden!R239="x","Z1","")</f>
        <v>Z1</v>
      </c>
      <c r="CF245" s="16" t="str">
        <f>IF(Wedstrijden!S239="x","Z2","")</f>
        <v>Z2</v>
      </c>
      <c r="CG245" s="16" t="str">
        <f>IF(Wedstrijden!T239="x","ZZL","")</f>
        <v>ZZL</v>
      </c>
      <c r="CL245" s="16" t="str">
        <f>IF(COUNTA(Wedstrijden!AR239:BB239)&lt;&gt;0,2,"")</f>
        <v/>
      </c>
      <c r="CM245" s="16" t="str">
        <f t="shared" si="20"/>
        <v/>
      </c>
      <c r="CN245" s="16" t="str">
        <f>IF(Wedstrijden!AR239="x","AA","")</f>
        <v/>
      </c>
      <c r="CO245" s="16" t="str">
        <f>IF(Wedstrijden!AS239="x","A","")</f>
        <v/>
      </c>
      <c r="CP245" s="16" t="str">
        <f>IF(Wedstrijden!AT239="x","BB","")</f>
        <v/>
      </c>
      <c r="CQ245" s="16" t="str">
        <f>IF(Wedstrijden!AU239="x","B","")</f>
        <v/>
      </c>
      <c r="CR245" s="16" t="str">
        <f>IF(Wedstrijden!AV239="x","L","")</f>
        <v/>
      </c>
      <c r="CS245" s="16" t="str">
        <f>IF(Wedstrijden!AW239="x","M","")</f>
        <v/>
      </c>
      <c r="CT245" s="16" t="str">
        <f>IF(Wedstrijden!AX239="x","Z","")</f>
        <v/>
      </c>
      <c r="CU245" s="16" t="str">
        <f>IF(Wedstrijden!BB239="x","ZZ","")</f>
        <v/>
      </c>
      <c r="CV245" s="16" t="str">
        <f>IF(COUNTA(Wedstrijden!AI239:AP239)&lt;&gt;0,2,"")</f>
        <v/>
      </c>
      <c r="CW245" s="16" t="str">
        <f t="shared" si="21"/>
        <v/>
      </c>
      <c r="CX245" s="16" t="str">
        <f>IF(Wedstrijden!AI239="x","BB","")</f>
        <v/>
      </c>
      <c r="CY245" s="16" t="str">
        <f>IF(Wedstrijden!AJ239="x","B","")</f>
        <v/>
      </c>
      <c r="CZ245" s="16" t="str">
        <f>IF(Wedstrijden!AK239="x","L","")</f>
        <v/>
      </c>
      <c r="DA245" s="16" t="str">
        <f>IF(Wedstrijden!AL239="x","M","")</f>
        <v/>
      </c>
      <c r="DB245" s="16" t="str">
        <f>IF(Wedstrijden!AM239="x","Z","")</f>
        <v/>
      </c>
      <c r="DC245" s="16" t="str">
        <f>IF(Wedstrijden!AN239="x","ZZ","")</f>
        <v/>
      </c>
      <c r="DD245" s="16" t="str">
        <f>IF(Wedstrijden!AP239="x","1.40","")</f>
        <v/>
      </c>
      <c r="DE245" s="16" t="str">
        <f>IF(COUNTA(Wedstrijden!BC239:BE239)&lt;&gt;0,6,"")</f>
        <v/>
      </c>
      <c r="DF245" s="16" t="str">
        <f t="shared" si="22"/>
        <v/>
      </c>
      <c r="DG245" s="16" t="str">
        <f>IF(Wedstrijden!BC239="x","L","")</f>
        <v/>
      </c>
      <c r="DH245" s="16" t="str">
        <f>IF(Wedstrijden!BD239="x","M","")</f>
        <v/>
      </c>
      <c r="DI245" s="16" t="str">
        <f>IF(Wedstrijden!BE239="x","Z","")</f>
        <v/>
      </c>
      <c r="DJ245" s="16" t="str">
        <f>IF(Wedstrijden!BF239="x","Z","")</f>
        <v/>
      </c>
      <c r="DK245" s="16" t="str">
        <f>IF(COUNTA(Wedstrijden!BG239:BI239)&lt;&gt;0,6,"")</f>
        <v/>
      </c>
      <c r="DL245" s="16" t="str">
        <f t="shared" si="23"/>
        <v/>
      </c>
      <c r="DM245" s="16" t="str">
        <f>IF(Wedstrijden!BG239="x","L","")</f>
        <v/>
      </c>
      <c r="DN245" s="16" t="str">
        <f>IF(Wedstrijden!BH239="x","M","")</f>
        <v/>
      </c>
      <c r="DO245" s="16" t="str">
        <f>IF(Wedstrijden!BI239="x","Z","")</f>
        <v/>
      </c>
      <c r="DP245" s="16" t="str">
        <f>IF(Wedstrijden!BJ239="x","Z","")</f>
        <v/>
      </c>
    </row>
    <row r="246" spans="1:120" ht="14.4" x14ac:dyDescent="0.3">
      <c r="A246" s="18" t="str">
        <f>Wedstrijden!A240</f>
        <v>26-8-2025</v>
      </c>
      <c r="B246" s="16" t="str">
        <f>IFERROR(VLOOKUP(Wedstrijden!#REF!,#REF!,2,FALSE),"")</f>
        <v/>
      </c>
      <c r="C246" s="16" t="str">
        <f>Wedstrijden!E240</f>
        <v>KNHS Kring De Drie Stromen</v>
      </c>
      <c r="D246" s="16" t="str">
        <f>IFERROR(VLOOKUP(Wedstrijden!#REF!,#REF!,2,FALSE),"")</f>
        <v/>
      </c>
      <c r="E246" s="16" t="str">
        <f>IFERROR(VLOOKUP(Wedstrijden!#REF!,#REF!,5,FALSE),"")</f>
        <v/>
      </c>
      <c r="F246" s="16" t="e">
        <f>IF(Wedstrijden!#REF!&lt;&gt;"",Wedstrijden!#REF!,"")</f>
        <v>#REF!</v>
      </c>
      <c r="G246" s="16" t="e">
        <f>IF(Wedstrijden!#REF!="Indoor",1,0)</f>
        <v>#REF!</v>
      </c>
      <c r="H246" s="16" t="e">
        <f>Wedstrijden!#REF!</f>
        <v>#REF!</v>
      </c>
      <c r="I246" s="16" t="e">
        <f>IF(Wedstrijden!#REF!="Nee",0,IF(Wedstrijden!#REF!="Ja",1,""))</f>
        <v>#REF!</v>
      </c>
      <c r="J246" s="16" t="e">
        <f>IF(Wedstrijden!#REF!&lt;&gt;"",Wedstrijden!#REF!,"")</f>
        <v>#REF!</v>
      </c>
      <c r="BJ246" s="16">
        <f>IF(COUNTA(Wedstrijden!U240:AC240)&lt;&gt;0,1,"")</f>
        <v>1</v>
      </c>
      <c r="BK246" s="16">
        <f t="shared" si="18"/>
        <v>2</v>
      </c>
      <c r="BL246" s="16" t="e">
        <f>IF(Wedstrijden!#REF!="x","AA","")</f>
        <v>#REF!</v>
      </c>
      <c r="BM246" s="16" t="e">
        <f>IF(Wedstrijden!#REF!="x","A","")</f>
        <v>#REF!</v>
      </c>
      <c r="BN246" s="16" t="str">
        <f>IF(Wedstrijden!U240="x","B1","")</f>
        <v/>
      </c>
      <c r="BO246" s="16" t="e">
        <f>IF(Wedstrijden!#REF!="x","BB","")</f>
        <v>#REF!</v>
      </c>
      <c r="BP246" s="16" t="str">
        <f>IF(Wedstrijden!W240="x","B","")</f>
        <v/>
      </c>
      <c r="BQ246" s="16" t="str">
        <f>IF(Wedstrijden!X240="x","L1","")</f>
        <v/>
      </c>
      <c r="BR246" s="16" t="str">
        <f>IF(Wedstrijden!Y240="x","L2","")</f>
        <v/>
      </c>
      <c r="BS246" s="16" t="str">
        <f>IF(Wedstrijden!Z240="x","M1","")</f>
        <v>M1</v>
      </c>
      <c r="BT246" s="16" t="str">
        <f>IF(Wedstrijden!AA240="x","M2","")</f>
        <v>M2</v>
      </c>
      <c r="BU246" s="16" t="str">
        <f>IF(Wedstrijden!AB240="x","Z1","")</f>
        <v>Z1</v>
      </c>
      <c r="BV246" s="16" t="str">
        <f>IF(Wedstrijden!AC240="x","Z2","")</f>
        <v>Z2</v>
      </c>
      <c r="BW246" s="16">
        <f>IF(COUNTA(Wedstrijden!L240:T240)&lt;&gt;0,1,"")</f>
        <v>1</v>
      </c>
      <c r="BX246" s="16">
        <f t="shared" si="19"/>
        <v>1</v>
      </c>
      <c r="BY246" s="16" t="str">
        <f>IF(Wedstrijden!L240="x","BB","")</f>
        <v/>
      </c>
      <c r="BZ246" s="16" t="str">
        <f>IF(Wedstrijden!M240="x","B","")</f>
        <v/>
      </c>
      <c r="CA246" s="16" t="str">
        <f>IF(Wedstrijden!N240="x","L1","")</f>
        <v/>
      </c>
      <c r="CB246" s="16" t="str">
        <f>IF(Wedstrijden!O240="x","L2","")</f>
        <v/>
      </c>
      <c r="CC246" s="16" t="str">
        <f>IF(Wedstrijden!P240="x","M1","")</f>
        <v>M1</v>
      </c>
      <c r="CD246" s="16" t="str">
        <f>IF(Wedstrijden!Q240="x","M2","")</f>
        <v>M2</v>
      </c>
      <c r="CE246" s="16" t="str">
        <f>IF(Wedstrijden!R240="x","Z1","")</f>
        <v>Z1</v>
      </c>
      <c r="CF246" s="16" t="str">
        <f>IF(Wedstrijden!S240="x","Z2","")</f>
        <v>Z2</v>
      </c>
      <c r="CG246" s="16" t="str">
        <f>IF(Wedstrijden!T240="x","ZZL","")</f>
        <v/>
      </c>
      <c r="CL246" s="16" t="str">
        <f>IF(COUNTA(Wedstrijden!AR240:BB240)&lt;&gt;0,2,"")</f>
        <v/>
      </c>
      <c r="CM246" s="16" t="str">
        <f t="shared" si="20"/>
        <v/>
      </c>
      <c r="CN246" s="16" t="str">
        <f>IF(Wedstrijden!AR240="x","AA","")</f>
        <v/>
      </c>
      <c r="CO246" s="16" t="str">
        <f>IF(Wedstrijden!AS240="x","A","")</f>
        <v/>
      </c>
      <c r="CP246" s="16" t="str">
        <f>IF(Wedstrijden!AT240="x","BB","")</f>
        <v/>
      </c>
      <c r="CQ246" s="16" t="str">
        <f>IF(Wedstrijden!AU240="x","B","")</f>
        <v/>
      </c>
      <c r="CR246" s="16" t="str">
        <f>IF(Wedstrijden!AV240="x","L","")</f>
        <v/>
      </c>
      <c r="CS246" s="16" t="str">
        <f>IF(Wedstrijden!AW240="x","M","")</f>
        <v/>
      </c>
      <c r="CT246" s="16" t="str">
        <f>IF(Wedstrijden!AX240="x","Z","")</f>
        <v/>
      </c>
      <c r="CU246" s="16" t="str">
        <f>IF(Wedstrijden!BB240="x","ZZ","")</f>
        <v/>
      </c>
      <c r="CV246" s="16" t="str">
        <f>IF(COUNTA(Wedstrijden!AI240:AP240)&lt;&gt;0,2,"")</f>
        <v/>
      </c>
      <c r="CW246" s="16" t="str">
        <f t="shared" si="21"/>
        <v/>
      </c>
      <c r="CX246" s="16" t="str">
        <f>IF(Wedstrijden!AI240="x","BB","")</f>
        <v/>
      </c>
      <c r="CY246" s="16" t="str">
        <f>IF(Wedstrijden!AJ240="x","B","")</f>
        <v/>
      </c>
      <c r="CZ246" s="16" t="str">
        <f>IF(Wedstrijden!AK240="x","L","")</f>
        <v/>
      </c>
      <c r="DA246" s="16" t="str">
        <f>IF(Wedstrijden!AL240="x","M","")</f>
        <v/>
      </c>
      <c r="DB246" s="16" t="str">
        <f>IF(Wedstrijden!AM240="x","Z","")</f>
        <v/>
      </c>
      <c r="DC246" s="16" t="str">
        <f>IF(Wedstrijden!AN240="x","ZZ","")</f>
        <v/>
      </c>
      <c r="DD246" s="16" t="str">
        <f>IF(Wedstrijden!AP240="x","1.40","")</f>
        <v/>
      </c>
      <c r="DE246" s="16" t="str">
        <f>IF(COUNTA(Wedstrijden!BC240:BE240)&lt;&gt;0,6,"")</f>
        <v/>
      </c>
      <c r="DF246" s="16" t="str">
        <f t="shared" si="22"/>
        <v/>
      </c>
      <c r="DG246" s="16" t="str">
        <f>IF(Wedstrijden!BC240="x","L","")</f>
        <v/>
      </c>
      <c r="DH246" s="16" t="str">
        <f>IF(Wedstrijden!BD240="x","M","")</f>
        <v/>
      </c>
      <c r="DI246" s="16" t="str">
        <f>IF(Wedstrijden!BE240="x","Z","")</f>
        <v/>
      </c>
      <c r="DJ246" s="16" t="str">
        <f>IF(Wedstrijden!BF240="x","Z","")</f>
        <v/>
      </c>
      <c r="DK246" s="16" t="str">
        <f>IF(COUNTA(Wedstrijden!BG240:BI240)&lt;&gt;0,6,"")</f>
        <v/>
      </c>
      <c r="DL246" s="16" t="str">
        <f t="shared" si="23"/>
        <v/>
      </c>
      <c r="DM246" s="16" t="str">
        <f>IF(Wedstrijden!BG240="x","L","")</f>
        <v/>
      </c>
      <c r="DN246" s="16" t="str">
        <f>IF(Wedstrijden!BH240="x","M","")</f>
        <v/>
      </c>
      <c r="DO246" s="16" t="str">
        <f>IF(Wedstrijden!BI240="x","Z","")</f>
        <v/>
      </c>
      <c r="DP246" s="16" t="str">
        <f>IF(Wedstrijden!BJ240="x","Z","")</f>
        <v/>
      </c>
    </row>
    <row r="247" spans="1:120" ht="14.4" x14ac:dyDescent="0.3">
      <c r="A247" s="18" t="str">
        <f>Wedstrijden!A241</f>
        <v>26-8-2025</v>
      </c>
      <c r="B247" s="16" t="str">
        <f>IFERROR(VLOOKUP(Wedstrijden!#REF!,#REF!,2,FALSE),"")</f>
        <v/>
      </c>
      <c r="C247" s="16" t="str">
        <f>Wedstrijden!E241</f>
        <v>KNHS Kring Tusken Waad En Klif</v>
      </c>
      <c r="D247" s="16" t="str">
        <f>IFERROR(VLOOKUP(Wedstrijden!#REF!,#REF!,2,FALSE),"")</f>
        <v/>
      </c>
      <c r="E247" s="16" t="str">
        <f>IFERROR(VLOOKUP(Wedstrijden!#REF!,#REF!,5,FALSE),"")</f>
        <v/>
      </c>
      <c r="F247" s="16" t="e">
        <f>IF(Wedstrijden!#REF!&lt;&gt;"",Wedstrijden!#REF!,"")</f>
        <v>#REF!</v>
      </c>
      <c r="G247" s="16" t="e">
        <f>IF(Wedstrijden!#REF!="Indoor",1,0)</f>
        <v>#REF!</v>
      </c>
      <c r="H247" s="16" t="e">
        <f>Wedstrijden!#REF!</f>
        <v>#REF!</v>
      </c>
      <c r="I247" s="16" t="e">
        <f>IF(Wedstrijden!#REF!="Nee",0,IF(Wedstrijden!#REF!="Ja",1,""))</f>
        <v>#REF!</v>
      </c>
      <c r="J247" s="16" t="e">
        <f>IF(Wedstrijden!#REF!&lt;&gt;"",Wedstrijden!#REF!,"")</f>
        <v>#REF!</v>
      </c>
      <c r="BJ247" s="16">
        <f>IF(COUNTA(Wedstrijden!U241:AC241)&lt;&gt;0,1,"")</f>
        <v>1</v>
      </c>
      <c r="BK247" s="16">
        <f t="shared" si="18"/>
        <v>2</v>
      </c>
      <c r="BL247" s="16" t="e">
        <f>IF(Wedstrijden!#REF!="x","AA","")</f>
        <v>#REF!</v>
      </c>
      <c r="BM247" s="16" t="e">
        <f>IF(Wedstrijden!#REF!="x","A","")</f>
        <v>#REF!</v>
      </c>
      <c r="BN247" s="16" t="str">
        <f>IF(Wedstrijden!U241="x","B1","")</f>
        <v/>
      </c>
      <c r="BO247" s="16" t="e">
        <f>IF(Wedstrijden!#REF!="x","BB","")</f>
        <v>#REF!</v>
      </c>
      <c r="BP247" s="16" t="str">
        <f>IF(Wedstrijden!W241="x","B","")</f>
        <v/>
      </c>
      <c r="BQ247" s="16" t="str">
        <f>IF(Wedstrijden!X241="x","L1","")</f>
        <v/>
      </c>
      <c r="BR247" s="16" t="str">
        <f>IF(Wedstrijden!Y241="x","L2","")</f>
        <v/>
      </c>
      <c r="BS247" s="16" t="str">
        <f>IF(Wedstrijden!Z241="x","M1","")</f>
        <v/>
      </c>
      <c r="BT247" s="16" t="str">
        <f>IF(Wedstrijden!AA241="x","M2","")</f>
        <v/>
      </c>
      <c r="BU247" s="16" t="str">
        <f>IF(Wedstrijden!AB241="x","Z1","")</f>
        <v>Z1</v>
      </c>
      <c r="BV247" s="16" t="str">
        <f>IF(Wedstrijden!AC241="x","Z2","")</f>
        <v>Z2</v>
      </c>
      <c r="BW247" s="16">
        <f>IF(COUNTA(Wedstrijden!L241:T241)&lt;&gt;0,1,"")</f>
        <v>1</v>
      </c>
      <c r="BX247" s="16">
        <f t="shared" si="19"/>
        <v>1</v>
      </c>
      <c r="BY247" s="16" t="str">
        <f>IF(Wedstrijden!L241="x","BB","")</f>
        <v/>
      </c>
      <c r="BZ247" s="16" t="str">
        <f>IF(Wedstrijden!M241="x","B","")</f>
        <v/>
      </c>
      <c r="CA247" s="16" t="str">
        <f>IF(Wedstrijden!N241="x","L1","")</f>
        <v/>
      </c>
      <c r="CB247" s="16" t="str">
        <f>IF(Wedstrijden!O241="x","L2","")</f>
        <v/>
      </c>
      <c r="CC247" s="16" t="str">
        <f>IF(Wedstrijden!P241="x","M1","")</f>
        <v/>
      </c>
      <c r="CD247" s="16" t="str">
        <f>IF(Wedstrijden!Q241="x","M2","")</f>
        <v/>
      </c>
      <c r="CE247" s="16" t="str">
        <f>IF(Wedstrijden!R241="x","Z1","")</f>
        <v>Z1</v>
      </c>
      <c r="CF247" s="16" t="str">
        <f>IF(Wedstrijden!S241="x","Z2","")</f>
        <v>Z2</v>
      </c>
      <c r="CG247" s="16" t="str">
        <f>IF(Wedstrijden!T241="x","ZZL","")</f>
        <v>ZZL</v>
      </c>
      <c r="CL247" s="16" t="str">
        <f>IF(COUNTA(Wedstrijden!AR241:BB241)&lt;&gt;0,2,"")</f>
        <v/>
      </c>
      <c r="CM247" s="16" t="str">
        <f t="shared" si="20"/>
        <v/>
      </c>
      <c r="CN247" s="16" t="str">
        <f>IF(Wedstrijden!AR241="x","AA","")</f>
        <v/>
      </c>
      <c r="CO247" s="16" t="str">
        <f>IF(Wedstrijden!AS241="x","A","")</f>
        <v/>
      </c>
      <c r="CP247" s="16" t="str">
        <f>IF(Wedstrijden!AT241="x","BB","")</f>
        <v/>
      </c>
      <c r="CQ247" s="16" t="str">
        <f>IF(Wedstrijden!AU241="x","B","")</f>
        <v/>
      </c>
      <c r="CR247" s="16" t="str">
        <f>IF(Wedstrijden!AV241="x","L","")</f>
        <v/>
      </c>
      <c r="CS247" s="16" t="str">
        <f>IF(Wedstrijden!AW241="x","M","")</f>
        <v/>
      </c>
      <c r="CT247" s="16" t="str">
        <f>IF(Wedstrijden!AX241="x","Z","")</f>
        <v/>
      </c>
      <c r="CU247" s="16" t="str">
        <f>IF(Wedstrijden!BB241="x","ZZ","")</f>
        <v/>
      </c>
      <c r="CV247" s="16" t="str">
        <f>IF(COUNTA(Wedstrijden!AI241:AP241)&lt;&gt;0,2,"")</f>
        <v/>
      </c>
      <c r="CW247" s="16" t="str">
        <f t="shared" si="21"/>
        <v/>
      </c>
      <c r="CX247" s="16" t="str">
        <f>IF(Wedstrijden!AI241="x","BB","")</f>
        <v/>
      </c>
      <c r="CY247" s="16" t="str">
        <f>IF(Wedstrijden!AJ241="x","B","")</f>
        <v/>
      </c>
      <c r="CZ247" s="16" t="str">
        <f>IF(Wedstrijden!AK241="x","L","")</f>
        <v/>
      </c>
      <c r="DA247" s="16" t="str">
        <f>IF(Wedstrijden!AL241="x","M","")</f>
        <v/>
      </c>
      <c r="DB247" s="16" t="str">
        <f>IF(Wedstrijden!AM241="x","Z","")</f>
        <v/>
      </c>
      <c r="DC247" s="16" t="str">
        <f>IF(Wedstrijden!AN241="x","ZZ","")</f>
        <v/>
      </c>
      <c r="DD247" s="16" t="str">
        <f>IF(Wedstrijden!AP241="x","1.40","")</f>
        <v/>
      </c>
      <c r="DE247" s="16" t="str">
        <f>IF(COUNTA(Wedstrijden!BC241:BE241)&lt;&gt;0,6,"")</f>
        <v/>
      </c>
      <c r="DF247" s="16" t="str">
        <f t="shared" si="22"/>
        <v/>
      </c>
      <c r="DG247" s="16" t="str">
        <f>IF(Wedstrijden!BC241="x","L","")</f>
        <v/>
      </c>
      <c r="DH247" s="16" t="str">
        <f>IF(Wedstrijden!BD241="x","M","")</f>
        <v/>
      </c>
      <c r="DI247" s="16" t="str">
        <f>IF(Wedstrijden!BE241="x","Z","")</f>
        <v/>
      </c>
      <c r="DJ247" s="16" t="str">
        <f>IF(Wedstrijden!BF241="x","Z","")</f>
        <v/>
      </c>
      <c r="DK247" s="16" t="str">
        <f>IF(COUNTA(Wedstrijden!BG241:BI241)&lt;&gt;0,6,"")</f>
        <v/>
      </c>
      <c r="DL247" s="16" t="str">
        <f t="shared" si="23"/>
        <v/>
      </c>
      <c r="DM247" s="16" t="str">
        <f>IF(Wedstrijden!BG241="x","L","")</f>
        <v/>
      </c>
      <c r="DN247" s="16" t="str">
        <f>IF(Wedstrijden!BH241="x","M","")</f>
        <v/>
      </c>
      <c r="DO247" s="16" t="str">
        <f>IF(Wedstrijden!BI241="x","Z","")</f>
        <v/>
      </c>
      <c r="DP247" s="16" t="str">
        <f>IF(Wedstrijden!BJ241="x","Z","")</f>
        <v/>
      </c>
    </row>
    <row r="248" spans="1:120" ht="14.4" x14ac:dyDescent="0.3">
      <c r="A248" s="18" t="str">
        <f>Wedstrijden!A242</f>
        <v>26-8-2025</v>
      </c>
      <c r="B248" s="16" t="str">
        <f>IFERROR(VLOOKUP(Wedstrijden!#REF!,#REF!,2,FALSE),"")</f>
        <v/>
      </c>
      <c r="C248" s="16" t="str">
        <f>Wedstrijden!E242</f>
        <v>KNHS Kring Tusken Waad En Klif</v>
      </c>
      <c r="D248" s="16" t="str">
        <f>IFERROR(VLOOKUP(Wedstrijden!#REF!,#REF!,2,FALSE),"")</f>
        <v/>
      </c>
      <c r="E248" s="16" t="str">
        <f>IFERROR(VLOOKUP(Wedstrijden!#REF!,#REF!,5,FALSE),"")</f>
        <v/>
      </c>
      <c r="F248" s="16" t="e">
        <f>IF(Wedstrijden!#REF!&lt;&gt;"",Wedstrijden!#REF!,"")</f>
        <v>#REF!</v>
      </c>
      <c r="G248" s="16" t="e">
        <f>IF(Wedstrijden!#REF!="Indoor",1,0)</f>
        <v>#REF!</v>
      </c>
      <c r="H248" s="16" t="e">
        <f>Wedstrijden!#REF!</f>
        <v>#REF!</v>
      </c>
      <c r="I248" s="16" t="e">
        <f>IF(Wedstrijden!#REF!="Nee",0,IF(Wedstrijden!#REF!="Ja",1,""))</f>
        <v>#REF!</v>
      </c>
      <c r="J248" s="16" t="e">
        <f>IF(Wedstrijden!#REF!&lt;&gt;"",Wedstrijden!#REF!,"")</f>
        <v>#REF!</v>
      </c>
      <c r="BJ248" s="16">
        <f>IF(COUNTA(Wedstrijden!U242:AC242)&lt;&gt;0,1,"")</f>
        <v>1</v>
      </c>
      <c r="BK248" s="16">
        <f t="shared" si="18"/>
        <v>2</v>
      </c>
      <c r="BL248" s="16" t="e">
        <f>IF(Wedstrijden!#REF!="x","AA","")</f>
        <v>#REF!</v>
      </c>
      <c r="BM248" s="16" t="e">
        <f>IF(Wedstrijden!#REF!="x","A","")</f>
        <v>#REF!</v>
      </c>
      <c r="BN248" s="16" t="str">
        <f>IF(Wedstrijden!U242="x","B1","")</f>
        <v/>
      </c>
      <c r="BO248" s="16" t="e">
        <f>IF(Wedstrijden!#REF!="x","BB","")</f>
        <v>#REF!</v>
      </c>
      <c r="BP248" s="16" t="str">
        <f>IF(Wedstrijden!W242="x","B","")</f>
        <v>B</v>
      </c>
      <c r="BQ248" s="16" t="str">
        <f>IF(Wedstrijden!X242="x","L1","")</f>
        <v>L1</v>
      </c>
      <c r="BR248" s="16" t="str">
        <f>IF(Wedstrijden!Y242="x","L2","")</f>
        <v>L2</v>
      </c>
      <c r="BS248" s="16" t="str">
        <f>IF(Wedstrijden!Z242="x","M1","")</f>
        <v/>
      </c>
      <c r="BT248" s="16" t="str">
        <f>IF(Wedstrijden!AA242="x","M2","")</f>
        <v/>
      </c>
      <c r="BU248" s="16" t="str">
        <f>IF(Wedstrijden!AB242="x","Z1","")</f>
        <v/>
      </c>
      <c r="BV248" s="16" t="str">
        <f>IF(Wedstrijden!AC242="x","Z2","")</f>
        <v/>
      </c>
      <c r="BW248" s="16">
        <f>IF(COUNTA(Wedstrijden!L242:T242)&lt;&gt;0,1,"")</f>
        <v>1</v>
      </c>
      <c r="BX248" s="16">
        <f t="shared" si="19"/>
        <v>1</v>
      </c>
      <c r="BY248" s="16" t="str">
        <f>IF(Wedstrijden!L242="x","BB","")</f>
        <v>BB</v>
      </c>
      <c r="BZ248" s="16" t="str">
        <f>IF(Wedstrijden!M242="x","B","")</f>
        <v>B</v>
      </c>
      <c r="CA248" s="16" t="str">
        <f>IF(Wedstrijden!N242="x","L1","")</f>
        <v>L1</v>
      </c>
      <c r="CB248" s="16" t="str">
        <f>IF(Wedstrijden!O242="x","L2","")</f>
        <v>L2</v>
      </c>
      <c r="CC248" s="16" t="str">
        <f>IF(Wedstrijden!P242="x","M1","")</f>
        <v/>
      </c>
      <c r="CD248" s="16" t="str">
        <f>IF(Wedstrijden!Q242="x","M2","")</f>
        <v/>
      </c>
      <c r="CE248" s="16" t="str">
        <f>IF(Wedstrijden!R242="x","Z1","")</f>
        <v/>
      </c>
      <c r="CF248" s="16" t="str">
        <f>IF(Wedstrijden!S242="x","Z2","")</f>
        <v/>
      </c>
      <c r="CG248" s="16" t="str">
        <f>IF(Wedstrijden!T242="x","ZZL","")</f>
        <v/>
      </c>
      <c r="CL248" s="16" t="str">
        <f>IF(COUNTA(Wedstrijden!AR242:BB242)&lt;&gt;0,2,"")</f>
        <v/>
      </c>
      <c r="CM248" s="16" t="str">
        <f t="shared" si="20"/>
        <v/>
      </c>
      <c r="CN248" s="16" t="str">
        <f>IF(Wedstrijden!AR242="x","AA","")</f>
        <v/>
      </c>
      <c r="CO248" s="16" t="str">
        <f>IF(Wedstrijden!AS242="x","A","")</f>
        <v/>
      </c>
      <c r="CP248" s="16" t="str">
        <f>IF(Wedstrijden!AT242="x","BB","")</f>
        <v/>
      </c>
      <c r="CQ248" s="16" t="str">
        <f>IF(Wedstrijden!AU242="x","B","")</f>
        <v/>
      </c>
      <c r="CR248" s="16" t="str">
        <f>IF(Wedstrijden!AV242="x","L","")</f>
        <v/>
      </c>
      <c r="CS248" s="16" t="str">
        <f>IF(Wedstrijden!AW242="x","M","")</f>
        <v/>
      </c>
      <c r="CT248" s="16" t="str">
        <f>IF(Wedstrijden!AX242="x","Z","")</f>
        <v/>
      </c>
      <c r="CU248" s="16" t="str">
        <f>IF(Wedstrijden!BB242="x","ZZ","")</f>
        <v/>
      </c>
      <c r="CV248" s="16" t="str">
        <f>IF(COUNTA(Wedstrijden!AI242:AP242)&lt;&gt;0,2,"")</f>
        <v/>
      </c>
      <c r="CW248" s="16" t="str">
        <f t="shared" si="21"/>
        <v/>
      </c>
      <c r="CX248" s="16" t="str">
        <f>IF(Wedstrijden!AI242="x","BB","")</f>
        <v/>
      </c>
      <c r="CY248" s="16" t="str">
        <f>IF(Wedstrijden!AJ242="x","B","")</f>
        <v/>
      </c>
      <c r="CZ248" s="16" t="str">
        <f>IF(Wedstrijden!AK242="x","L","")</f>
        <v/>
      </c>
      <c r="DA248" s="16" t="str">
        <f>IF(Wedstrijden!AL242="x","M","")</f>
        <v/>
      </c>
      <c r="DB248" s="16" t="str">
        <f>IF(Wedstrijden!AM242="x","Z","")</f>
        <v/>
      </c>
      <c r="DC248" s="16" t="str">
        <f>IF(Wedstrijden!AN242="x","ZZ","")</f>
        <v/>
      </c>
      <c r="DD248" s="16" t="str">
        <f>IF(Wedstrijden!AP242="x","1.40","")</f>
        <v/>
      </c>
      <c r="DE248" s="16" t="str">
        <f>IF(COUNTA(Wedstrijden!BC242:BE242)&lt;&gt;0,6,"")</f>
        <v/>
      </c>
      <c r="DF248" s="16" t="str">
        <f t="shared" si="22"/>
        <v/>
      </c>
      <c r="DG248" s="16" t="str">
        <f>IF(Wedstrijden!BC242="x","L","")</f>
        <v/>
      </c>
      <c r="DH248" s="16" t="str">
        <f>IF(Wedstrijden!BD242="x","M","")</f>
        <v/>
      </c>
      <c r="DI248" s="16" t="str">
        <f>IF(Wedstrijden!BE242="x","Z","")</f>
        <v/>
      </c>
      <c r="DJ248" s="16" t="str">
        <f>IF(Wedstrijden!BF242="x","Z","")</f>
        <v/>
      </c>
      <c r="DK248" s="16" t="str">
        <f>IF(COUNTA(Wedstrijden!BG242:BI242)&lt;&gt;0,6,"")</f>
        <v/>
      </c>
      <c r="DL248" s="16" t="str">
        <f t="shared" si="23"/>
        <v/>
      </c>
      <c r="DM248" s="16" t="str">
        <f>IF(Wedstrijden!BG242="x","L","")</f>
        <v/>
      </c>
      <c r="DN248" s="16" t="str">
        <f>IF(Wedstrijden!BH242="x","M","")</f>
        <v/>
      </c>
      <c r="DO248" s="16" t="str">
        <f>IF(Wedstrijden!BI242="x","Z","")</f>
        <v/>
      </c>
      <c r="DP248" s="16" t="str">
        <f>IF(Wedstrijden!BJ242="x","Z","")</f>
        <v/>
      </c>
    </row>
    <row r="249" spans="1:120" ht="14.4" x14ac:dyDescent="0.3">
      <c r="A249" s="18" t="str">
        <f>Wedstrijden!A243</f>
        <v>29-8-2025</v>
      </c>
      <c r="B249" s="16" t="str">
        <f>IFERROR(VLOOKUP(Wedstrijden!#REF!,#REF!,2,FALSE),"")</f>
        <v/>
      </c>
      <c r="C249" s="16" t="str">
        <f>Wedstrijden!E243</f>
        <v>KNHS Kring Noord Oost Friesland</v>
      </c>
      <c r="D249" s="16" t="str">
        <f>IFERROR(VLOOKUP(Wedstrijden!#REF!,#REF!,2,FALSE),"")</f>
        <v/>
      </c>
      <c r="E249" s="16" t="str">
        <f>IFERROR(VLOOKUP(Wedstrijden!#REF!,#REF!,5,FALSE),"")</f>
        <v/>
      </c>
      <c r="F249" s="16" t="e">
        <f>IF(Wedstrijden!#REF!&lt;&gt;"",Wedstrijden!#REF!,"")</f>
        <v>#REF!</v>
      </c>
      <c r="G249" s="16" t="e">
        <f>IF(Wedstrijden!#REF!="Indoor",1,0)</f>
        <v>#REF!</v>
      </c>
      <c r="H249" s="16" t="e">
        <f>Wedstrijden!#REF!</f>
        <v>#REF!</v>
      </c>
      <c r="I249" s="16" t="e">
        <f>IF(Wedstrijden!#REF!="Nee",0,IF(Wedstrijden!#REF!="Ja",1,""))</f>
        <v>#REF!</v>
      </c>
      <c r="J249" s="16" t="e">
        <f>IF(Wedstrijden!#REF!&lt;&gt;"",Wedstrijden!#REF!,"")</f>
        <v>#REF!</v>
      </c>
      <c r="BJ249" s="16" t="str">
        <f>IF(COUNTA(Wedstrijden!U243:AC243)&lt;&gt;0,1,"")</f>
        <v/>
      </c>
      <c r="BK249" s="16" t="str">
        <f t="shared" si="18"/>
        <v/>
      </c>
      <c r="BL249" s="16" t="e">
        <f>IF(Wedstrijden!#REF!="x","AA","")</f>
        <v>#REF!</v>
      </c>
      <c r="BM249" s="16" t="e">
        <f>IF(Wedstrijden!#REF!="x","A","")</f>
        <v>#REF!</v>
      </c>
      <c r="BN249" s="16" t="str">
        <f>IF(Wedstrijden!U243="x","B1","")</f>
        <v/>
      </c>
      <c r="BO249" s="16" t="e">
        <f>IF(Wedstrijden!#REF!="x","BB","")</f>
        <v>#REF!</v>
      </c>
      <c r="BP249" s="16" t="str">
        <f>IF(Wedstrijden!W243="x","B","")</f>
        <v/>
      </c>
      <c r="BQ249" s="16" t="str">
        <f>IF(Wedstrijden!X243="x","L1","")</f>
        <v/>
      </c>
      <c r="BR249" s="16" t="str">
        <f>IF(Wedstrijden!Y243="x","L2","")</f>
        <v/>
      </c>
      <c r="BS249" s="16" t="str">
        <f>IF(Wedstrijden!Z243="x","M1","")</f>
        <v/>
      </c>
      <c r="BT249" s="16" t="str">
        <f>IF(Wedstrijden!AA243="x","M2","")</f>
        <v/>
      </c>
      <c r="BU249" s="16" t="str">
        <f>IF(Wedstrijden!AB243="x","Z1","")</f>
        <v/>
      </c>
      <c r="BV249" s="16" t="str">
        <f>IF(Wedstrijden!AC243="x","Z2","")</f>
        <v/>
      </c>
      <c r="BW249" s="16">
        <f>IF(COUNTA(Wedstrijden!L243:T243)&lt;&gt;0,1,"")</f>
        <v>1</v>
      </c>
      <c r="BX249" s="16">
        <f t="shared" si="19"/>
        <v>1</v>
      </c>
      <c r="BY249" s="16" t="str">
        <f>IF(Wedstrijden!L243="x","BB","")</f>
        <v/>
      </c>
      <c r="BZ249" s="16" t="str">
        <f>IF(Wedstrijden!M243="x","B","")</f>
        <v>B</v>
      </c>
      <c r="CA249" s="16" t="str">
        <f>IF(Wedstrijden!N243="x","L1","")</f>
        <v>L1</v>
      </c>
      <c r="CB249" s="16" t="str">
        <f>IF(Wedstrijden!O243="x","L2","")</f>
        <v>L2</v>
      </c>
      <c r="CC249" s="16" t="str">
        <f>IF(Wedstrijden!P243="x","M1","")</f>
        <v/>
      </c>
      <c r="CD249" s="16" t="str">
        <f>IF(Wedstrijden!Q243="x","M2","")</f>
        <v/>
      </c>
      <c r="CE249" s="16" t="str">
        <f>IF(Wedstrijden!R243="x","Z1","")</f>
        <v/>
      </c>
      <c r="CF249" s="16" t="str">
        <f>IF(Wedstrijden!S243="x","Z2","")</f>
        <v/>
      </c>
      <c r="CG249" s="16" t="str">
        <f>IF(Wedstrijden!T243="x","ZZL","")</f>
        <v/>
      </c>
      <c r="CL249" s="16" t="str">
        <f>IF(COUNTA(Wedstrijden!AR243:BB243)&lt;&gt;0,2,"")</f>
        <v/>
      </c>
      <c r="CM249" s="16" t="str">
        <f t="shared" si="20"/>
        <v/>
      </c>
      <c r="CN249" s="16" t="str">
        <f>IF(Wedstrijden!AR243="x","AA","")</f>
        <v/>
      </c>
      <c r="CO249" s="16" t="str">
        <f>IF(Wedstrijden!AS243="x","A","")</f>
        <v/>
      </c>
      <c r="CP249" s="16" t="str">
        <f>IF(Wedstrijden!AT243="x","BB","")</f>
        <v/>
      </c>
      <c r="CQ249" s="16" t="str">
        <f>IF(Wedstrijden!AU243="x","B","")</f>
        <v/>
      </c>
      <c r="CR249" s="16" t="str">
        <f>IF(Wedstrijden!AV243="x","L","")</f>
        <v/>
      </c>
      <c r="CS249" s="16" t="str">
        <f>IF(Wedstrijden!AW243="x","M","")</f>
        <v/>
      </c>
      <c r="CT249" s="16" t="str">
        <f>IF(Wedstrijden!AX243="x","Z","")</f>
        <v/>
      </c>
      <c r="CU249" s="16" t="str">
        <f>IF(Wedstrijden!BB243="x","ZZ","")</f>
        <v/>
      </c>
      <c r="CV249" s="16" t="str">
        <f>IF(COUNTA(Wedstrijden!AI243:AP243)&lt;&gt;0,2,"")</f>
        <v/>
      </c>
      <c r="CW249" s="16" t="str">
        <f t="shared" si="21"/>
        <v/>
      </c>
      <c r="CX249" s="16" t="str">
        <f>IF(Wedstrijden!AI243="x","BB","")</f>
        <v/>
      </c>
      <c r="CY249" s="16" t="str">
        <f>IF(Wedstrijden!AJ243="x","B","")</f>
        <v/>
      </c>
      <c r="CZ249" s="16" t="str">
        <f>IF(Wedstrijden!AK243="x","L","")</f>
        <v/>
      </c>
      <c r="DA249" s="16" t="str">
        <f>IF(Wedstrijden!AL243="x","M","")</f>
        <v/>
      </c>
      <c r="DB249" s="16" t="str">
        <f>IF(Wedstrijden!AM243="x","Z","")</f>
        <v/>
      </c>
      <c r="DC249" s="16" t="str">
        <f>IF(Wedstrijden!AN243="x","ZZ","")</f>
        <v/>
      </c>
      <c r="DD249" s="16" t="str">
        <f>IF(Wedstrijden!AP243="x","1.40","")</f>
        <v/>
      </c>
      <c r="DE249" s="16" t="str">
        <f>IF(COUNTA(Wedstrijden!BC243:BE243)&lt;&gt;0,6,"")</f>
        <v/>
      </c>
      <c r="DF249" s="16" t="str">
        <f t="shared" si="22"/>
        <v/>
      </c>
      <c r="DG249" s="16" t="str">
        <f>IF(Wedstrijden!BC243="x","L","")</f>
        <v/>
      </c>
      <c r="DH249" s="16" t="str">
        <f>IF(Wedstrijden!BD243="x","M","")</f>
        <v/>
      </c>
      <c r="DI249" s="16" t="str">
        <f>IF(Wedstrijden!BE243="x","Z","")</f>
        <v/>
      </c>
      <c r="DJ249" s="16" t="str">
        <f>IF(Wedstrijden!BF243="x","Z","")</f>
        <v/>
      </c>
      <c r="DK249" s="16" t="str">
        <f>IF(COUNTA(Wedstrijden!BG243:BI243)&lt;&gt;0,6,"")</f>
        <v/>
      </c>
      <c r="DL249" s="16" t="str">
        <f t="shared" si="23"/>
        <v/>
      </c>
      <c r="DM249" s="16" t="str">
        <f>IF(Wedstrijden!BG243="x","L","")</f>
        <v/>
      </c>
      <c r="DN249" s="16" t="str">
        <f>IF(Wedstrijden!BH243="x","M","")</f>
        <v/>
      </c>
      <c r="DO249" s="16" t="str">
        <f>IF(Wedstrijden!BI243="x","Z","")</f>
        <v/>
      </c>
      <c r="DP249" s="16" t="str">
        <f>IF(Wedstrijden!BJ243="x","Z","")</f>
        <v/>
      </c>
    </row>
    <row r="250" spans="1:120" ht="14.4" x14ac:dyDescent="0.3">
      <c r="A250" s="18" t="str">
        <f>Wedstrijden!A244</f>
        <v>30-8-2025</v>
      </c>
      <c r="B250" s="16" t="str">
        <f>IFERROR(VLOOKUP(Wedstrijden!#REF!,#REF!,2,FALSE),"")</f>
        <v/>
      </c>
      <c r="C250" s="16" t="str">
        <f>Wedstrijden!E244</f>
        <v>KNHS Kring Tusken Waad En Klif</v>
      </c>
      <c r="D250" s="16" t="str">
        <f>IFERROR(VLOOKUP(Wedstrijden!#REF!,#REF!,2,FALSE),"")</f>
        <v/>
      </c>
      <c r="E250" s="16" t="str">
        <f>IFERROR(VLOOKUP(Wedstrijden!#REF!,#REF!,5,FALSE),"")</f>
        <v/>
      </c>
      <c r="F250" s="16" t="e">
        <f>IF(Wedstrijden!#REF!&lt;&gt;"",Wedstrijden!#REF!,"")</f>
        <v>#REF!</v>
      </c>
      <c r="G250" s="16" t="e">
        <f>IF(Wedstrijden!#REF!="Indoor",1,0)</f>
        <v>#REF!</v>
      </c>
      <c r="H250" s="16" t="e">
        <f>Wedstrijden!#REF!</f>
        <v>#REF!</v>
      </c>
      <c r="I250" s="16" t="e">
        <f>IF(Wedstrijden!#REF!="Nee",0,IF(Wedstrijden!#REF!="Ja",1,""))</f>
        <v>#REF!</v>
      </c>
      <c r="J250" s="16" t="e">
        <f>IF(Wedstrijden!#REF!&lt;&gt;"",Wedstrijden!#REF!,"")</f>
        <v>#REF!</v>
      </c>
      <c r="BJ250" s="16">
        <f>IF(COUNTA(Wedstrijden!U244:AC244)&lt;&gt;0,1,"")</f>
        <v>1</v>
      </c>
      <c r="BK250" s="16">
        <f t="shared" si="18"/>
        <v>2</v>
      </c>
      <c r="BL250" s="16" t="e">
        <f>IF(Wedstrijden!#REF!="x","AA","")</f>
        <v>#REF!</v>
      </c>
      <c r="BM250" s="16" t="e">
        <f>IF(Wedstrijden!#REF!="x","A","")</f>
        <v>#REF!</v>
      </c>
      <c r="BN250" s="16" t="str">
        <f>IF(Wedstrijden!U244="x","B1","")</f>
        <v/>
      </c>
      <c r="BO250" s="16" t="e">
        <f>IF(Wedstrijden!#REF!="x","BB","")</f>
        <v>#REF!</v>
      </c>
      <c r="BP250" s="16" t="str">
        <f>IF(Wedstrijden!W244="x","B","")</f>
        <v>B</v>
      </c>
      <c r="BQ250" s="16" t="str">
        <f>IF(Wedstrijden!X244="x","L1","")</f>
        <v>L1</v>
      </c>
      <c r="BR250" s="16" t="str">
        <f>IF(Wedstrijden!Y244="x","L2","")</f>
        <v>L2</v>
      </c>
      <c r="BS250" s="16" t="str">
        <f>IF(Wedstrijden!Z244="x","M1","")</f>
        <v>M1</v>
      </c>
      <c r="BT250" s="16" t="str">
        <f>IF(Wedstrijden!AA244="x","M2","")</f>
        <v>M2</v>
      </c>
      <c r="BU250" s="16" t="str">
        <f>IF(Wedstrijden!AB244="x","Z1","")</f>
        <v>Z1</v>
      </c>
      <c r="BV250" s="16" t="str">
        <f>IF(Wedstrijden!AC244="x","Z2","")</f>
        <v>Z2</v>
      </c>
      <c r="BW250" s="16">
        <f>IF(COUNTA(Wedstrijden!L244:T244)&lt;&gt;0,1,"")</f>
        <v>1</v>
      </c>
      <c r="BX250" s="16">
        <f t="shared" si="19"/>
        <v>1</v>
      </c>
      <c r="BY250" s="16" t="str">
        <f>IF(Wedstrijden!L244="x","BB","")</f>
        <v/>
      </c>
      <c r="BZ250" s="16" t="str">
        <f>IF(Wedstrijden!M244="x","B","")</f>
        <v>B</v>
      </c>
      <c r="CA250" s="16" t="str">
        <f>IF(Wedstrijden!N244="x","L1","")</f>
        <v>L1</v>
      </c>
      <c r="CB250" s="16" t="str">
        <f>IF(Wedstrijden!O244="x","L2","")</f>
        <v>L2</v>
      </c>
      <c r="CC250" s="16" t="str">
        <f>IF(Wedstrijden!P244="x","M1","")</f>
        <v>M1</v>
      </c>
      <c r="CD250" s="16" t="str">
        <f>IF(Wedstrijden!Q244="x","M2","")</f>
        <v>M2</v>
      </c>
      <c r="CE250" s="16" t="str">
        <f>IF(Wedstrijden!R244="x","Z1","")</f>
        <v>Z1</v>
      </c>
      <c r="CF250" s="16" t="str">
        <f>IF(Wedstrijden!S244="x","Z2","")</f>
        <v>Z2</v>
      </c>
      <c r="CG250" s="16" t="str">
        <f>IF(Wedstrijden!T244="x","ZZL","")</f>
        <v>ZZL</v>
      </c>
      <c r="CL250" s="16">
        <f>IF(COUNTA(Wedstrijden!AR244:BB244)&lt;&gt;0,2,"")</f>
        <v>2</v>
      </c>
      <c r="CM250" s="16">
        <f t="shared" si="20"/>
        <v>2</v>
      </c>
      <c r="CN250" s="16" t="str">
        <f>IF(Wedstrijden!AR244="x","AA","")</f>
        <v/>
      </c>
      <c r="CO250" s="16" t="str">
        <f>IF(Wedstrijden!AS244="x","A","")</f>
        <v>A</v>
      </c>
      <c r="CP250" s="16" t="str">
        <f>IF(Wedstrijden!AT244="x","BB","")</f>
        <v>BB</v>
      </c>
      <c r="CQ250" s="16" t="str">
        <f>IF(Wedstrijden!AU244="x","B","")</f>
        <v>B</v>
      </c>
      <c r="CR250" s="16" t="str">
        <f>IF(Wedstrijden!AV244="x","L","")</f>
        <v>L</v>
      </c>
      <c r="CS250" s="16" t="str">
        <f>IF(Wedstrijden!AW244="x","M","")</f>
        <v>M</v>
      </c>
      <c r="CT250" s="16" t="str">
        <f>IF(Wedstrijden!AX244="x","Z","")</f>
        <v>Z</v>
      </c>
      <c r="CU250" s="16" t="str">
        <f>IF(Wedstrijden!BB244="x","ZZ","")</f>
        <v>ZZ</v>
      </c>
      <c r="CV250" s="16">
        <f>IF(COUNTA(Wedstrijden!AI244:AP244)&lt;&gt;0,2,"")</f>
        <v>2</v>
      </c>
      <c r="CW250" s="16">
        <f t="shared" si="21"/>
        <v>1</v>
      </c>
      <c r="CX250" s="16" t="str">
        <f>IF(Wedstrijden!AI244="x","BB","")</f>
        <v>BB</v>
      </c>
      <c r="CY250" s="16" t="str">
        <f>IF(Wedstrijden!AJ244="x","B","")</f>
        <v>B</v>
      </c>
      <c r="CZ250" s="16" t="str">
        <f>IF(Wedstrijden!AK244="x","L","")</f>
        <v>L</v>
      </c>
      <c r="DA250" s="16" t="str">
        <f>IF(Wedstrijden!AL244="x","M","")</f>
        <v>M</v>
      </c>
      <c r="DB250" s="16" t="str">
        <f>IF(Wedstrijden!AM244="x","Z","")</f>
        <v>Z</v>
      </c>
      <c r="DC250" s="16" t="str">
        <f>IF(Wedstrijden!AN244="x","ZZ","")</f>
        <v>ZZ</v>
      </c>
      <c r="DD250" s="16" t="str">
        <f>IF(Wedstrijden!AP244="x","1.40","")</f>
        <v>1.40</v>
      </c>
      <c r="DE250" s="16" t="str">
        <f>IF(COUNTA(Wedstrijden!BC244:BE244)&lt;&gt;0,6,"")</f>
        <v/>
      </c>
      <c r="DF250" s="16" t="str">
        <f t="shared" si="22"/>
        <v/>
      </c>
      <c r="DG250" s="16" t="str">
        <f>IF(Wedstrijden!BC244="x","L","")</f>
        <v/>
      </c>
      <c r="DH250" s="16" t="str">
        <f>IF(Wedstrijden!BD244="x","M","")</f>
        <v/>
      </c>
      <c r="DI250" s="16" t="str">
        <f>IF(Wedstrijden!BE244="x","Z","")</f>
        <v/>
      </c>
      <c r="DJ250" s="16" t="str">
        <f>IF(Wedstrijden!BF244="x","Z","")</f>
        <v/>
      </c>
      <c r="DK250" s="16" t="str">
        <f>IF(COUNTA(Wedstrijden!BG244:BI244)&lt;&gt;0,6,"")</f>
        <v/>
      </c>
      <c r="DL250" s="16" t="str">
        <f t="shared" si="23"/>
        <v/>
      </c>
      <c r="DM250" s="16" t="str">
        <f>IF(Wedstrijden!BG244="x","L","")</f>
        <v/>
      </c>
      <c r="DN250" s="16" t="str">
        <f>IF(Wedstrijden!BH244="x","M","")</f>
        <v/>
      </c>
      <c r="DO250" s="16" t="str">
        <f>IF(Wedstrijden!BI244="x","Z","")</f>
        <v/>
      </c>
      <c r="DP250" s="16" t="str">
        <f>IF(Wedstrijden!BJ244="x","Z","")</f>
        <v/>
      </c>
    </row>
    <row r="251" spans="1:120" ht="14.4" x14ac:dyDescent="0.3">
      <c r="A251" s="18" t="str">
        <f>Wedstrijden!A245</f>
        <v>30-8-2025</v>
      </c>
      <c r="B251" s="16" t="str">
        <f>IFERROR(VLOOKUP(Wedstrijden!#REF!,#REF!,2,FALSE),"")</f>
        <v/>
      </c>
      <c r="C251" s="16" t="str">
        <f>Wedstrijden!E245</f>
        <v>KNHS Kring De Drie Stromen</v>
      </c>
      <c r="D251" s="16" t="str">
        <f>IFERROR(VLOOKUP(Wedstrijden!#REF!,#REF!,2,FALSE),"")</f>
        <v/>
      </c>
      <c r="E251" s="16" t="str">
        <f>IFERROR(VLOOKUP(Wedstrijden!#REF!,#REF!,5,FALSE),"")</f>
        <v/>
      </c>
      <c r="F251" s="16" t="e">
        <f>IF(Wedstrijden!#REF!&lt;&gt;"",Wedstrijden!#REF!,"")</f>
        <v>#REF!</v>
      </c>
      <c r="G251" s="16" t="e">
        <f>IF(Wedstrijden!#REF!="Indoor",1,0)</f>
        <v>#REF!</v>
      </c>
      <c r="H251" s="16" t="e">
        <f>Wedstrijden!#REF!</f>
        <v>#REF!</v>
      </c>
      <c r="I251" s="16" t="e">
        <f>IF(Wedstrijden!#REF!="Nee",0,IF(Wedstrijden!#REF!="Ja",1,""))</f>
        <v>#REF!</v>
      </c>
      <c r="J251" s="16" t="e">
        <f>IF(Wedstrijden!#REF!&lt;&gt;"",Wedstrijden!#REF!,"")</f>
        <v>#REF!</v>
      </c>
      <c r="BJ251" s="16">
        <f>IF(COUNTA(Wedstrijden!U245:AC245)&lt;&gt;0,1,"")</f>
        <v>1</v>
      </c>
      <c r="BK251" s="16">
        <f t="shared" si="18"/>
        <v>2</v>
      </c>
      <c r="BL251" s="16" t="e">
        <f>IF(Wedstrijden!#REF!="x","AA","")</f>
        <v>#REF!</v>
      </c>
      <c r="BM251" s="16" t="e">
        <f>IF(Wedstrijden!#REF!="x","A","")</f>
        <v>#REF!</v>
      </c>
      <c r="BN251" s="16" t="str">
        <f>IF(Wedstrijden!U245="x","B1","")</f>
        <v/>
      </c>
      <c r="BO251" s="16" t="e">
        <f>IF(Wedstrijden!#REF!="x","BB","")</f>
        <v>#REF!</v>
      </c>
      <c r="BP251" s="16" t="str">
        <f>IF(Wedstrijden!W245="x","B","")</f>
        <v>B</v>
      </c>
      <c r="BQ251" s="16" t="str">
        <f>IF(Wedstrijden!X245="x","L1","")</f>
        <v>L1</v>
      </c>
      <c r="BR251" s="16" t="str">
        <f>IF(Wedstrijden!Y245="x","L2","")</f>
        <v>L2</v>
      </c>
      <c r="BS251" s="16" t="str">
        <f>IF(Wedstrijden!Z245="x","M1","")</f>
        <v>M1</v>
      </c>
      <c r="BT251" s="16" t="str">
        <f>IF(Wedstrijden!AA245="x","M2","")</f>
        <v>M2</v>
      </c>
      <c r="BU251" s="16" t="str">
        <f>IF(Wedstrijden!AB245="x","Z1","")</f>
        <v/>
      </c>
      <c r="BV251" s="16" t="str">
        <f>IF(Wedstrijden!AC245="x","Z2","")</f>
        <v/>
      </c>
      <c r="BW251" s="16">
        <f>IF(COUNTA(Wedstrijden!L245:T245)&lt;&gt;0,1,"")</f>
        <v>1</v>
      </c>
      <c r="BX251" s="16">
        <f t="shared" si="19"/>
        <v>1</v>
      </c>
      <c r="BY251" s="16" t="str">
        <f>IF(Wedstrijden!L245="x","BB","")</f>
        <v>BB</v>
      </c>
      <c r="BZ251" s="16" t="str">
        <f>IF(Wedstrijden!M245="x","B","")</f>
        <v>B</v>
      </c>
      <c r="CA251" s="16" t="str">
        <f>IF(Wedstrijden!N245="x","L1","")</f>
        <v>L1</v>
      </c>
      <c r="CB251" s="16" t="str">
        <f>IF(Wedstrijden!O245="x","L2","")</f>
        <v>L2</v>
      </c>
      <c r="CC251" s="16" t="str">
        <f>IF(Wedstrijden!P245="x","M1","")</f>
        <v>M1</v>
      </c>
      <c r="CD251" s="16" t="str">
        <f>IF(Wedstrijden!Q245="x","M2","")</f>
        <v>M2</v>
      </c>
      <c r="CE251" s="16" t="str">
        <f>IF(Wedstrijden!R245="x","Z1","")</f>
        <v/>
      </c>
      <c r="CF251" s="16" t="str">
        <f>IF(Wedstrijden!S245="x","Z2","")</f>
        <v/>
      </c>
      <c r="CG251" s="16" t="str">
        <f>IF(Wedstrijden!T245="x","ZZL","")</f>
        <v/>
      </c>
      <c r="CL251" s="16" t="str">
        <f>IF(COUNTA(Wedstrijden!AR245:BB245)&lt;&gt;0,2,"")</f>
        <v/>
      </c>
      <c r="CM251" s="16" t="str">
        <f t="shared" si="20"/>
        <v/>
      </c>
      <c r="CN251" s="16" t="str">
        <f>IF(Wedstrijden!AR245="x","AA","")</f>
        <v/>
      </c>
      <c r="CO251" s="16" t="str">
        <f>IF(Wedstrijden!AS245="x","A","")</f>
        <v/>
      </c>
      <c r="CP251" s="16" t="str">
        <f>IF(Wedstrijden!AT245="x","BB","")</f>
        <v/>
      </c>
      <c r="CQ251" s="16" t="str">
        <f>IF(Wedstrijden!AU245="x","B","")</f>
        <v/>
      </c>
      <c r="CR251" s="16" t="str">
        <f>IF(Wedstrijden!AV245="x","L","")</f>
        <v/>
      </c>
      <c r="CS251" s="16" t="str">
        <f>IF(Wedstrijden!AW245="x","M","")</f>
        <v/>
      </c>
      <c r="CT251" s="16" t="str">
        <f>IF(Wedstrijden!AX245="x","Z","")</f>
        <v/>
      </c>
      <c r="CU251" s="16" t="str">
        <f>IF(Wedstrijden!BB245="x","ZZ","")</f>
        <v/>
      </c>
      <c r="CV251" s="16" t="str">
        <f>IF(COUNTA(Wedstrijden!AI245:AP245)&lt;&gt;0,2,"")</f>
        <v/>
      </c>
      <c r="CW251" s="16" t="str">
        <f t="shared" si="21"/>
        <v/>
      </c>
      <c r="CX251" s="16" t="str">
        <f>IF(Wedstrijden!AI245="x","BB","")</f>
        <v/>
      </c>
      <c r="CY251" s="16" t="str">
        <f>IF(Wedstrijden!AJ245="x","B","")</f>
        <v/>
      </c>
      <c r="CZ251" s="16" t="str">
        <f>IF(Wedstrijden!AK245="x","L","")</f>
        <v/>
      </c>
      <c r="DA251" s="16" t="str">
        <f>IF(Wedstrijden!AL245="x","M","")</f>
        <v/>
      </c>
      <c r="DB251" s="16" t="str">
        <f>IF(Wedstrijden!AM245="x","Z","")</f>
        <v/>
      </c>
      <c r="DC251" s="16" t="str">
        <f>IF(Wedstrijden!AN245="x","ZZ","")</f>
        <v/>
      </c>
      <c r="DD251" s="16" t="str">
        <f>IF(Wedstrijden!AP245="x","1.40","")</f>
        <v/>
      </c>
      <c r="DE251" s="16" t="str">
        <f>IF(COUNTA(Wedstrijden!BC245:BE245)&lt;&gt;0,6,"")</f>
        <v/>
      </c>
      <c r="DF251" s="16" t="str">
        <f t="shared" si="22"/>
        <v/>
      </c>
      <c r="DG251" s="16" t="str">
        <f>IF(Wedstrijden!BC245="x","L","")</f>
        <v/>
      </c>
      <c r="DH251" s="16" t="str">
        <f>IF(Wedstrijden!BD245="x","M","")</f>
        <v/>
      </c>
      <c r="DI251" s="16" t="str">
        <f>IF(Wedstrijden!BE245="x","Z","")</f>
        <v/>
      </c>
      <c r="DJ251" s="16" t="str">
        <f>IF(Wedstrijden!BF245="x","Z","")</f>
        <v/>
      </c>
      <c r="DK251" s="16" t="str">
        <f>IF(COUNTA(Wedstrijden!BG245:BI245)&lt;&gt;0,6,"")</f>
        <v/>
      </c>
      <c r="DL251" s="16" t="str">
        <f t="shared" si="23"/>
        <v/>
      </c>
      <c r="DM251" s="16" t="str">
        <f>IF(Wedstrijden!BG245="x","L","")</f>
        <v/>
      </c>
      <c r="DN251" s="16" t="str">
        <f>IF(Wedstrijden!BH245="x","M","")</f>
        <v/>
      </c>
      <c r="DO251" s="16" t="str">
        <f>IF(Wedstrijden!BI245="x","Z","")</f>
        <v/>
      </c>
      <c r="DP251" s="16" t="str">
        <f>IF(Wedstrijden!BJ245="x","Z","")</f>
        <v/>
      </c>
    </row>
    <row r="252" spans="1:120" ht="14.4" x14ac:dyDescent="0.3">
      <c r="A252" s="18" t="str">
        <f>Wedstrijden!A246</f>
        <v>30-8-2025</v>
      </c>
      <c r="B252" s="16" t="str">
        <f>IFERROR(VLOOKUP(Wedstrijden!#REF!,#REF!,2,FALSE),"")</f>
        <v/>
      </c>
      <c r="C252" s="16" t="str">
        <f>Wedstrijden!E246</f>
        <v>KNHS Kring Noord Oost Friesland</v>
      </c>
      <c r="D252" s="16" t="str">
        <f>IFERROR(VLOOKUP(Wedstrijden!#REF!,#REF!,2,FALSE),"")</f>
        <v/>
      </c>
      <c r="E252" s="16" t="str">
        <f>IFERROR(VLOOKUP(Wedstrijden!#REF!,#REF!,5,FALSE),"")</f>
        <v/>
      </c>
      <c r="F252" s="16" t="e">
        <f>IF(Wedstrijden!#REF!&lt;&gt;"",Wedstrijden!#REF!,"")</f>
        <v>#REF!</v>
      </c>
      <c r="G252" s="16" t="e">
        <f>IF(Wedstrijden!#REF!="Indoor",1,0)</f>
        <v>#REF!</v>
      </c>
      <c r="H252" s="16" t="e">
        <f>Wedstrijden!#REF!</f>
        <v>#REF!</v>
      </c>
      <c r="I252" s="16" t="e">
        <f>IF(Wedstrijden!#REF!="Nee",0,IF(Wedstrijden!#REF!="Ja",1,""))</f>
        <v>#REF!</v>
      </c>
      <c r="J252" s="16" t="e">
        <f>IF(Wedstrijden!#REF!&lt;&gt;"",Wedstrijden!#REF!,"")</f>
        <v>#REF!</v>
      </c>
      <c r="BJ252" s="16">
        <f>IF(COUNTA(Wedstrijden!U246:AC246)&lt;&gt;0,1,"")</f>
        <v>1</v>
      </c>
      <c r="BK252" s="16">
        <f t="shared" si="18"/>
        <v>2</v>
      </c>
      <c r="BL252" s="16" t="e">
        <f>IF(Wedstrijden!#REF!="x","AA","")</f>
        <v>#REF!</v>
      </c>
      <c r="BM252" s="16" t="e">
        <f>IF(Wedstrijden!#REF!="x","A","")</f>
        <v>#REF!</v>
      </c>
      <c r="BN252" s="16" t="str">
        <f>IF(Wedstrijden!U246="x","B1","")</f>
        <v/>
      </c>
      <c r="BO252" s="16" t="e">
        <f>IF(Wedstrijden!#REF!="x","BB","")</f>
        <v>#REF!</v>
      </c>
      <c r="BP252" s="16" t="str">
        <f>IF(Wedstrijden!W246="x","B","")</f>
        <v/>
      </c>
      <c r="BQ252" s="16" t="str">
        <f>IF(Wedstrijden!X246="x","L1","")</f>
        <v/>
      </c>
      <c r="BR252" s="16" t="str">
        <f>IF(Wedstrijden!Y246="x","L2","")</f>
        <v/>
      </c>
      <c r="BS252" s="16" t="str">
        <f>IF(Wedstrijden!Z246="x","M1","")</f>
        <v>M1</v>
      </c>
      <c r="BT252" s="16" t="str">
        <f>IF(Wedstrijden!AA246="x","M2","")</f>
        <v>M2</v>
      </c>
      <c r="BU252" s="16" t="str">
        <f>IF(Wedstrijden!AB246="x","Z1","")</f>
        <v/>
      </c>
      <c r="BV252" s="16" t="str">
        <f>IF(Wedstrijden!AC246="x","Z2","")</f>
        <v/>
      </c>
      <c r="BW252" s="16">
        <f>IF(COUNTA(Wedstrijden!L246:T246)&lt;&gt;0,1,"")</f>
        <v>1</v>
      </c>
      <c r="BX252" s="16">
        <f t="shared" si="19"/>
        <v>1</v>
      </c>
      <c r="BY252" s="16" t="str">
        <f>IF(Wedstrijden!L246="x","BB","")</f>
        <v/>
      </c>
      <c r="BZ252" s="16" t="str">
        <f>IF(Wedstrijden!M246="x","B","")</f>
        <v>B</v>
      </c>
      <c r="CA252" s="16" t="str">
        <f>IF(Wedstrijden!N246="x","L1","")</f>
        <v>L1</v>
      </c>
      <c r="CB252" s="16" t="str">
        <f>IF(Wedstrijden!O246="x","L2","")</f>
        <v>L2</v>
      </c>
      <c r="CC252" s="16" t="str">
        <f>IF(Wedstrijden!P246="x","M1","")</f>
        <v>M1</v>
      </c>
      <c r="CD252" s="16" t="str">
        <f>IF(Wedstrijden!Q246="x","M2","")</f>
        <v>M2</v>
      </c>
      <c r="CE252" s="16" t="str">
        <f>IF(Wedstrijden!R246="x","Z1","")</f>
        <v/>
      </c>
      <c r="CF252" s="16" t="str">
        <f>IF(Wedstrijden!S246="x","Z2","")</f>
        <v/>
      </c>
      <c r="CG252" s="16" t="str">
        <f>IF(Wedstrijden!T246="x","ZZL","")</f>
        <v/>
      </c>
      <c r="CL252" s="16" t="str">
        <f>IF(COUNTA(Wedstrijden!AR246:BB246)&lt;&gt;0,2,"")</f>
        <v/>
      </c>
      <c r="CM252" s="16" t="str">
        <f t="shared" si="20"/>
        <v/>
      </c>
      <c r="CN252" s="16" t="str">
        <f>IF(Wedstrijden!AR246="x","AA","")</f>
        <v/>
      </c>
      <c r="CO252" s="16" t="str">
        <f>IF(Wedstrijden!AS246="x","A","")</f>
        <v/>
      </c>
      <c r="CP252" s="16" t="str">
        <f>IF(Wedstrijden!AT246="x","BB","")</f>
        <v/>
      </c>
      <c r="CQ252" s="16" t="str">
        <f>IF(Wedstrijden!AU246="x","B","")</f>
        <v/>
      </c>
      <c r="CR252" s="16" t="str">
        <f>IF(Wedstrijden!AV246="x","L","")</f>
        <v/>
      </c>
      <c r="CS252" s="16" t="str">
        <f>IF(Wedstrijden!AW246="x","M","")</f>
        <v/>
      </c>
      <c r="CT252" s="16" t="str">
        <f>IF(Wedstrijden!AX246="x","Z","")</f>
        <v/>
      </c>
      <c r="CU252" s="16" t="str">
        <f>IF(Wedstrijden!BB246="x","ZZ","")</f>
        <v/>
      </c>
      <c r="CV252" s="16" t="str">
        <f>IF(COUNTA(Wedstrijden!AI246:AP246)&lt;&gt;0,2,"")</f>
        <v/>
      </c>
      <c r="CW252" s="16" t="str">
        <f t="shared" si="21"/>
        <v/>
      </c>
      <c r="CX252" s="16" t="str">
        <f>IF(Wedstrijden!AI246="x","BB","")</f>
        <v/>
      </c>
      <c r="CY252" s="16" t="str">
        <f>IF(Wedstrijden!AJ246="x","B","")</f>
        <v/>
      </c>
      <c r="CZ252" s="16" t="str">
        <f>IF(Wedstrijden!AK246="x","L","")</f>
        <v/>
      </c>
      <c r="DA252" s="16" t="str">
        <f>IF(Wedstrijden!AL246="x","M","")</f>
        <v/>
      </c>
      <c r="DB252" s="16" t="str">
        <f>IF(Wedstrijden!AM246="x","Z","")</f>
        <v/>
      </c>
      <c r="DC252" s="16" t="str">
        <f>IF(Wedstrijden!AN246="x","ZZ","")</f>
        <v/>
      </c>
      <c r="DD252" s="16" t="str">
        <f>IF(Wedstrijden!AP246="x","1.40","")</f>
        <v/>
      </c>
      <c r="DE252" s="16" t="str">
        <f>IF(COUNTA(Wedstrijden!BC246:BE246)&lt;&gt;0,6,"")</f>
        <v/>
      </c>
      <c r="DF252" s="16" t="str">
        <f t="shared" si="22"/>
        <v/>
      </c>
      <c r="DG252" s="16" t="str">
        <f>IF(Wedstrijden!BC246="x","L","")</f>
        <v/>
      </c>
      <c r="DH252" s="16" t="str">
        <f>IF(Wedstrijden!BD246="x","M","")</f>
        <v/>
      </c>
      <c r="DI252" s="16" t="str">
        <f>IF(Wedstrijden!BE246="x","Z","")</f>
        <v/>
      </c>
      <c r="DJ252" s="16" t="str">
        <f>IF(Wedstrijden!BF246="x","Z","")</f>
        <v/>
      </c>
      <c r="DK252" s="16" t="str">
        <f>IF(COUNTA(Wedstrijden!BG246:BI246)&lt;&gt;0,6,"")</f>
        <v/>
      </c>
      <c r="DL252" s="16" t="str">
        <f t="shared" si="23"/>
        <v/>
      </c>
      <c r="DM252" s="16" t="str">
        <f>IF(Wedstrijden!BG246="x","L","")</f>
        <v/>
      </c>
      <c r="DN252" s="16" t="str">
        <f>IF(Wedstrijden!BH246="x","M","")</f>
        <v/>
      </c>
      <c r="DO252" s="16" t="str">
        <f>IF(Wedstrijden!BI246="x","Z","")</f>
        <v/>
      </c>
      <c r="DP252" s="16" t="str">
        <f>IF(Wedstrijden!BJ246="x","Z","")</f>
        <v/>
      </c>
    </row>
    <row r="253" spans="1:120" ht="14.4" x14ac:dyDescent="0.3">
      <c r="A253" s="18" t="str">
        <f>Wedstrijden!A247</f>
        <v>30-8-2025</v>
      </c>
      <c r="B253" s="16" t="str">
        <f>IFERROR(VLOOKUP(Wedstrijden!#REF!,#REF!,2,FALSE),"")</f>
        <v/>
      </c>
      <c r="C253" s="16" t="str">
        <f>Wedstrijden!E247</f>
        <v>KNHS Kring Noord Oost Friesland</v>
      </c>
      <c r="D253" s="16" t="str">
        <f>IFERROR(VLOOKUP(Wedstrijden!#REF!,#REF!,2,FALSE),"")</f>
        <v/>
      </c>
      <c r="E253" s="16" t="str">
        <f>IFERROR(VLOOKUP(Wedstrijden!#REF!,#REF!,5,FALSE),"")</f>
        <v/>
      </c>
      <c r="F253" s="16" t="e">
        <f>IF(Wedstrijden!#REF!&lt;&gt;"",Wedstrijden!#REF!,"")</f>
        <v>#REF!</v>
      </c>
      <c r="G253" s="16" t="e">
        <f>IF(Wedstrijden!#REF!="Indoor",1,0)</f>
        <v>#REF!</v>
      </c>
      <c r="H253" s="16" t="e">
        <f>Wedstrijden!#REF!</f>
        <v>#REF!</v>
      </c>
      <c r="I253" s="16" t="e">
        <f>IF(Wedstrijden!#REF!="Nee",0,IF(Wedstrijden!#REF!="Ja",1,""))</f>
        <v>#REF!</v>
      </c>
      <c r="J253" s="16" t="e">
        <f>IF(Wedstrijden!#REF!&lt;&gt;"",Wedstrijden!#REF!,"")</f>
        <v>#REF!</v>
      </c>
      <c r="BJ253" s="16" t="str">
        <f>IF(COUNTA(Wedstrijden!U247:AC247)&lt;&gt;0,1,"")</f>
        <v/>
      </c>
      <c r="BK253" s="16" t="str">
        <f t="shared" si="18"/>
        <v/>
      </c>
      <c r="BL253" s="16" t="e">
        <f>IF(Wedstrijden!#REF!="x","AA","")</f>
        <v>#REF!</v>
      </c>
      <c r="BM253" s="16" t="e">
        <f>IF(Wedstrijden!#REF!="x","A","")</f>
        <v>#REF!</v>
      </c>
      <c r="BN253" s="16" t="str">
        <f>IF(Wedstrijden!U247="x","B1","")</f>
        <v/>
      </c>
      <c r="BO253" s="16" t="e">
        <f>IF(Wedstrijden!#REF!="x","BB","")</f>
        <v>#REF!</v>
      </c>
      <c r="BP253" s="16" t="str">
        <f>IF(Wedstrijden!W247="x","B","")</f>
        <v/>
      </c>
      <c r="BQ253" s="16" t="str">
        <f>IF(Wedstrijden!X247="x","L1","")</f>
        <v/>
      </c>
      <c r="BR253" s="16" t="str">
        <f>IF(Wedstrijden!Y247="x","L2","")</f>
        <v/>
      </c>
      <c r="BS253" s="16" t="str">
        <f>IF(Wedstrijden!Z247="x","M1","")</f>
        <v/>
      </c>
      <c r="BT253" s="16" t="str">
        <f>IF(Wedstrijden!AA247="x","M2","")</f>
        <v/>
      </c>
      <c r="BU253" s="16" t="str">
        <f>IF(Wedstrijden!AB247="x","Z1","")</f>
        <v/>
      </c>
      <c r="BV253" s="16" t="str">
        <f>IF(Wedstrijden!AC247="x","Z2","")</f>
        <v/>
      </c>
      <c r="BW253" s="16" t="str">
        <f>IF(COUNTA(Wedstrijden!L247:T247)&lt;&gt;0,1,"")</f>
        <v/>
      </c>
      <c r="BX253" s="16" t="str">
        <f t="shared" si="19"/>
        <v/>
      </c>
      <c r="BY253" s="16" t="str">
        <f>IF(Wedstrijden!L247="x","BB","")</f>
        <v/>
      </c>
      <c r="BZ253" s="16" t="str">
        <f>IF(Wedstrijden!M247="x","B","")</f>
        <v/>
      </c>
      <c r="CA253" s="16" t="str">
        <f>IF(Wedstrijden!N247="x","L1","")</f>
        <v/>
      </c>
      <c r="CB253" s="16" t="str">
        <f>IF(Wedstrijden!O247="x","L2","")</f>
        <v/>
      </c>
      <c r="CC253" s="16" t="str">
        <f>IF(Wedstrijden!P247="x","M1","")</f>
        <v/>
      </c>
      <c r="CD253" s="16" t="str">
        <f>IF(Wedstrijden!Q247="x","M2","")</f>
        <v/>
      </c>
      <c r="CE253" s="16" t="str">
        <f>IF(Wedstrijden!R247="x","Z1","")</f>
        <v/>
      </c>
      <c r="CF253" s="16" t="str">
        <f>IF(Wedstrijden!S247="x","Z2","")</f>
        <v/>
      </c>
      <c r="CG253" s="16" t="str">
        <f>IF(Wedstrijden!T247="x","ZZL","")</f>
        <v/>
      </c>
      <c r="CL253" s="16" t="str">
        <f>IF(COUNTA(Wedstrijden!AR247:BB247)&lt;&gt;0,2,"")</f>
        <v/>
      </c>
      <c r="CM253" s="16" t="str">
        <f t="shared" si="20"/>
        <v/>
      </c>
      <c r="CN253" s="16" t="str">
        <f>IF(Wedstrijden!AR247="x","AA","")</f>
        <v/>
      </c>
      <c r="CO253" s="16" t="str">
        <f>IF(Wedstrijden!AS247="x","A","")</f>
        <v/>
      </c>
      <c r="CP253" s="16" t="str">
        <f>IF(Wedstrijden!AT247="x","BB","")</f>
        <v/>
      </c>
      <c r="CQ253" s="16" t="str">
        <f>IF(Wedstrijden!AU247="x","B","")</f>
        <v/>
      </c>
      <c r="CR253" s="16" t="str">
        <f>IF(Wedstrijden!AV247="x","L","")</f>
        <v/>
      </c>
      <c r="CS253" s="16" t="str">
        <f>IF(Wedstrijden!AW247="x","M","")</f>
        <v/>
      </c>
      <c r="CT253" s="16" t="str">
        <f>IF(Wedstrijden!AX247="x","Z","")</f>
        <v/>
      </c>
      <c r="CU253" s="16" t="str">
        <f>IF(Wedstrijden!BB247="x","ZZ","")</f>
        <v/>
      </c>
      <c r="CV253" s="16">
        <f>IF(COUNTA(Wedstrijden!AI247:AP247)&lt;&gt;0,2,"")</f>
        <v>2</v>
      </c>
      <c r="CW253" s="16">
        <f t="shared" si="21"/>
        <v>1</v>
      </c>
      <c r="CX253" s="16" t="str">
        <f>IF(Wedstrijden!AI247="x","BB","")</f>
        <v/>
      </c>
      <c r="CY253" s="16" t="str">
        <f>IF(Wedstrijden!AJ247="x","B","")</f>
        <v>B</v>
      </c>
      <c r="CZ253" s="16" t="str">
        <f>IF(Wedstrijden!AK247="x","L","")</f>
        <v>L</v>
      </c>
      <c r="DA253" s="16" t="str">
        <f>IF(Wedstrijden!AL247="x","M","")</f>
        <v>M</v>
      </c>
      <c r="DB253" s="16" t="str">
        <f>IF(Wedstrijden!AM247="x","Z","")</f>
        <v>Z</v>
      </c>
      <c r="DC253" s="16" t="str">
        <f>IF(Wedstrijden!AN247="x","ZZ","")</f>
        <v>ZZ</v>
      </c>
      <c r="DD253" s="16" t="str">
        <f>IF(Wedstrijden!AP247="x","1.40","")</f>
        <v>1.40</v>
      </c>
      <c r="DE253" s="16" t="str">
        <f>IF(COUNTA(Wedstrijden!BC247:BE247)&lt;&gt;0,6,"")</f>
        <v/>
      </c>
      <c r="DF253" s="16" t="str">
        <f t="shared" si="22"/>
        <v/>
      </c>
      <c r="DG253" s="16" t="str">
        <f>IF(Wedstrijden!BC247="x","L","")</f>
        <v/>
      </c>
      <c r="DH253" s="16" t="str">
        <f>IF(Wedstrijden!BD247="x","M","")</f>
        <v/>
      </c>
      <c r="DI253" s="16" t="str">
        <f>IF(Wedstrijden!BE247="x","Z","")</f>
        <v/>
      </c>
      <c r="DJ253" s="16" t="str">
        <f>IF(Wedstrijden!BF247="x","Z","")</f>
        <v/>
      </c>
      <c r="DK253" s="16" t="str">
        <f>IF(COUNTA(Wedstrijden!BG247:BI247)&lt;&gt;0,6,"")</f>
        <v/>
      </c>
      <c r="DL253" s="16" t="str">
        <f t="shared" si="23"/>
        <v/>
      </c>
      <c r="DM253" s="16" t="str">
        <f>IF(Wedstrijden!BG247="x","L","")</f>
        <v/>
      </c>
      <c r="DN253" s="16" t="str">
        <f>IF(Wedstrijden!BH247="x","M","")</f>
        <v/>
      </c>
      <c r="DO253" s="16" t="str">
        <f>IF(Wedstrijden!BI247="x","Z","")</f>
        <v/>
      </c>
      <c r="DP253" s="16" t="str">
        <f>IF(Wedstrijden!BJ247="x","Z","")</f>
        <v/>
      </c>
    </row>
    <row r="254" spans="1:120" ht="14.4" x14ac:dyDescent="0.3">
      <c r="A254" s="18" t="str">
        <f>Wedstrijden!A248</f>
        <v>31-8-2025</v>
      </c>
      <c r="B254" s="16" t="str">
        <f>IFERROR(VLOOKUP(Wedstrijden!#REF!,#REF!,2,FALSE),"")</f>
        <v/>
      </c>
      <c r="C254" s="16" t="str">
        <f>Wedstrijden!E248</f>
        <v>KNHS Kring De Drie Stromen</v>
      </c>
      <c r="D254" s="16" t="str">
        <f>IFERROR(VLOOKUP(Wedstrijden!#REF!,#REF!,2,FALSE),"")</f>
        <v/>
      </c>
      <c r="E254" s="16" t="str">
        <f>IFERROR(VLOOKUP(Wedstrijden!#REF!,#REF!,5,FALSE),"")</f>
        <v/>
      </c>
      <c r="F254" s="16" t="e">
        <f>IF(Wedstrijden!#REF!&lt;&gt;"",Wedstrijden!#REF!,"")</f>
        <v>#REF!</v>
      </c>
      <c r="G254" s="16" t="e">
        <f>IF(Wedstrijden!#REF!="Indoor",1,0)</f>
        <v>#REF!</v>
      </c>
      <c r="H254" s="16" t="e">
        <f>Wedstrijden!#REF!</f>
        <v>#REF!</v>
      </c>
      <c r="I254" s="16" t="e">
        <f>IF(Wedstrijden!#REF!="Nee",0,IF(Wedstrijden!#REF!="Ja",1,""))</f>
        <v>#REF!</v>
      </c>
      <c r="J254" s="16" t="e">
        <f>IF(Wedstrijden!#REF!&lt;&gt;"",Wedstrijden!#REF!,"")</f>
        <v>#REF!</v>
      </c>
      <c r="BJ254" s="16">
        <f>IF(COUNTA(Wedstrijden!U248:AC248)&lt;&gt;0,1,"")</f>
        <v>1</v>
      </c>
      <c r="BK254" s="16">
        <f t="shared" si="18"/>
        <v>2</v>
      </c>
      <c r="BL254" s="16" t="e">
        <f>IF(Wedstrijden!#REF!="x","AA","")</f>
        <v>#REF!</v>
      </c>
      <c r="BM254" s="16" t="e">
        <f>IF(Wedstrijden!#REF!="x","A","")</f>
        <v>#REF!</v>
      </c>
      <c r="BN254" s="16" t="str">
        <f>IF(Wedstrijden!U248="x","B1","")</f>
        <v/>
      </c>
      <c r="BO254" s="16" t="e">
        <f>IF(Wedstrijden!#REF!="x","BB","")</f>
        <v>#REF!</v>
      </c>
      <c r="BP254" s="16" t="str">
        <f>IF(Wedstrijden!W248="x","B","")</f>
        <v/>
      </c>
      <c r="BQ254" s="16" t="str">
        <f>IF(Wedstrijden!X248="x","L1","")</f>
        <v/>
      </c>
      <c r="BR254" s="16" t="str">
        <f>IF(Wedstrijden!Y248="x","L2","")</f>
        <v/>
      </c>
      <c r="BS254" s="16" t="str">
        <f>IF(Wedstrijden!Z248="x","M1","")</f>
        <v/>
      </c>
      <c r="BT254" s="16" t="str">
        <f>IF(Wedstrijden!AA248="x","M2","")</f>
        <v/>
      </c>
      <c r="BU254" s="16" t="str">
        <f>IF(Wedstrijden!AB248="x","Z1","")</f>
        <v>Z1</v>
      </c>
      <c r="BV254" s="16" t="str">
        <f>IF(Wedstrijden!AC248="x","Z2","")</f>
        <v>Z2</v>
      </c>
      <c r="BW254" s="16">
        <f>IF(COUNTA(Wedstrijden!L248:T248)&lt;&gt;0,1,"")</f>
        <v>1</v>
      </c>
      <c r="BX254" s="16">
        <f t="shared" si="19"/>
        <v>1</v>
      </c>
      <c r="BY254" s="16" t="str">
        <f>IF(Wedstrijden!L248="x","BB","")</f>
        <v/>
      </c>
      <c r="BZ254" s="16" t="str">
        <f>IF(Wedstrijden!M248="x","B","")</f>
        <v/>
      </c>
      <c r="CA254" s="16" t="str">
        <f>IF(Wedstrijden!N248="x","L1","")</f>
        <v/>
      </c>
      <c r="CB254" s="16" t="str">
        <f>IF(Wedstrijden!O248="x","L2","")</f>
        <v/>
      </c>
      <c r="CC254" s="16" t="str">
        <f>IF(Wedstrijden!P248="x","M1","")</f>
        <v/>
      </c>
      <c r="CD254" s="16" t="str">
        <f>IF(Wedstrijden!Q248="x","M2","")</f>
        <v/>
      </c>
      <c r="CE254" s="16" t="str">
        <f>IF(Wedstrijden!R248="x","Z1","")</f>
        <v>Z1</v>
      </c>
      <c r="CF254" s="16" t="str">
        <f>IF(Wedstrijden!S248="x","Z2","")</f>
        <v>Z2</v>
      </c>
      <c r="CG254" s="16" t="str">
        <f>IF(Wedstrijden!T248="x","ZZL","")</f>
        <v>ZZL</v>
      </c>
      <c r="CL254" s="16" t="str">
        <f>IF(COUNTA(Wedstrijden!AR248:BB248)&lt;&gt;0,2,"")</f>
        <v/>
      </c>
      <c r="CM254" s="16" t="str">
        <f t="shared" si="20"/>
        <v/>
      </c>
      <c r="CN254" s="16" t="str">
        <f>IF(Wedstrijden!AR248="x","AA","")</f>
        <v/>
      </c>
      <c r="CO254" s="16" t="str">
        <f>IF(Wedstrijden!AS248="x","A","")</f>
        <v/>
      </c>
      <c r="CP254" s="16" t="str">
        <f>IF(Wedstrijden!AT248="x","BB","")</f>
        <v/>
      </c>
      <c r="CQ254" s="16" t="str">
        <f>IF(Wedstrijden!AU248="x","B","")</f>
        <v/>
      </c>
      <c r="CR254" s="16" t="str">
        <f>IF(Wedstrijden!AV248="x","L","")</f>
        <v/>
      </c>
      <c r="CS254" s="16" t="str">
        <f>IF(Wedstrijden!AW248="x","M","")</f>
        <v/>
      </c>
      <c r="CT254" s="16" t="str">
        <f>IF(Wedstrijden!AX248="x","Z","")</f>
        <v/>
      </c>
      <c r="CU254" s="16" t="str">
        <f>IF(Wedstrijden!BB248="x","ZZ","")</f>
        <v/>
      </c>
      <c r="CV254" s="16" t="str">
        <f>IF(COUNTA(Wedstrijden!AI248:AP248)&lt;&gt;0,2,"")</f>
        <v/>
      </c>
      <c r="CW254" s="16" t="str">
        <f t="shared" si="21"/>
        <v/>
      </c>
      <c r="CX254" s="16" t="str">
        <f>IF(Wedstrijden!AI248="x","BB","")</f>
        <v/>
      </c>
      <c r="CY254" s="16" t="str">
        <f>IF(Wedstrijden!AJ248="x","B","")</f>
        <v/>
      </c>
      <c r="CZ254" s="16" t="str">
        <f>IF(Wedstrijden!AK248="x","L","")</f>
        <v/>
      </c>
      <c r="DA254" s="16" t="str">
        <f>IF(Wedstrijden!AL248="x","M","")</f>
        <v/>
      </c>
      <c r="DB254" s="16" t="str">
        <f>IF(Wedstrijden!AM248="x","Z","")</f>
        <v/>
      </c>
      <c r="DC254" s="16" t="str">
        <f>IF(Wedstrijden!AN248="x","ZZ","")</f>
        <v/>
      </c>
      <c r="DD254" s="16" t="str">
        <f>IF(Wedstrijden!AP248="x","1.40","")</f>
        <v/>
      </c>
      <c r="DE254" s="16" t="str">
        <f>IF(COUNTA(Wedstrijden!BC248:BE248)&lt;&gt;0,6,"")</f>
        <v/>
      </c>
      <c r="DF254" s="16" t="str">
        <f t="shared" si="22"/>
        <v/>
      </c>
      <c r="DG254" s="16" t="str">
        <f>IF(Wedstrijden!BC248="x","L","")</f>
        <v/>
      </c>
      <c r="DH254" s="16" t="str">
        <f>IF(Wedstrijden!BD248="x","M","")</f>
        <v/>
      </c>
      <c r="DI254" s="16" t="str">
        <f>IF(Wedstrijden!BE248="x","Z","")</f>
        <v/>
      </c>
      <c r="DJ254" s="16" t="str">
        <f>IF(Wedstrijden!BF248="x","Z","")</f>
        <v/>
      </c>
      <c r="DK254" s="16" t="str">
        <f>IF(COUNTA(Wedstrijden!BG248:BI248)&lt;&gt;0,6,"")</f>
        <v/>
      </c>
      <c r="DL254" s="16" t="str">
        <f t="shared" si="23"/>
        <v/>
      </c>
      <c r="DM254" s="16" t="str">
        <f>IF(Wedstrijden!BG248="x","L","")</f>
        <v/>
      </c>
      <c r="DN254" s="16" t="str">
        <f>IF(Wedstrijden!BH248="x","M","")</f>
        <v/>
      </c>
      <c r="DO254" s="16" t="str">
        <f>IF(Wedstrijden!BI248="x","Z","")</f>
        <v/>
      </c>
      <c r="DP254" s="16" t="str">
        <f>IF(Wedstrijden!BJ248="x","Z","")</f>
        <v/>
      </c>
    </row>
    <row r="255" spans="1:120" ht="14.4" x14ac:dyDescent="0.3">
      <c r="A255" s="18" t="str">
        <f>Wedstrijden!A249</f>
        <v>31-8-2025</v>
      </c>
      <c r="B255" s="16" t="str">
        <f>IFERROR(VLOOKUP(Wedstrijden!#REF!,#REF!,2,FALSE),"")</f>
        <v/>
      </c>
      <c r="C255" s="16" t="str">
        <f>Wedstrijden!E249</f>
        <v>KNHS Kring De Drie Stromen</v>
      </c>
      <c r="D255" s="16" t="str">
        <f>IFERROR(VLOOKUP(Wedstrijden!#REF!,#REF!,2,FALSE),"")</f>
        <v/>
      </c>
      <c r="E255" s="16" t="str">
        <f>IFERROR(VLOOKUP(Wedstrijden!#REF!,#REF!,5,FALSE),"")</f>
        <v/>
      </c>
      <c r="F255" s="16" t="e">
        <f>IF(Wedstrijden!#REF!&lt;&gt;"",Wedstrijden!#REF!,"")</f>
        <v>#REF!</v>
      </c>
      <c r="G255" s="16" t="e">
        <f>IF(Wedstrijden!#REF!="Indoor",1,0)</f>
        <v>#REF!</v>
      </c>
      <c r="H255" s="16" t="e">
        <f>Wedstrijden!#REF!</f>
        <v>#REF!</v>
      </c>
      <c r="I255" s="16" t="e">
        <f>IF(Wedstrijden!#REF!="Nee",0,IF(Wedstrijden!#REF!="Ja",1,""))</f>
        <v>#REF!</v>
      </c>
      <c r="J255" s="16" t="e">
        <f>IF(Wedstrijden!#REF!&lt;&gt;"",Wedstrijden!#REF!,"")</f>
        <v>#REF!</v>
      </c>
      <c r="BJ255" s="16" t="str">
        <f>IF(COUNTA(Wedstrijden!U249:AC249)&lt;&gt;0,1,"")</f>
        <v/>
      </c>
      <c r="BK255" s="16" t="str">
        <f t="shared" si="18"/>
        <v/>
      </c>
      <c r="BL255" s="16" t="e">
        <f>IF(Wedstrijden!#REF!="x","AA","")</f>
        <v>#REF!</v>
      </c>
      <c r="BM255" s="16" t="e">
        <f>IF(Wedstrijden!#REF!="x","A","")</f>
        <v>#REF!</v>
      </c>
      <c r="BN255" s="16" t="str">
        <f>IF(Wedstrijden!U249="x","B1","")</f>
        <v/>
      </c>
      <c r="BO255" s="16" t="e">
        <f>IF(Wedstrijden!#REF!="x","BB","")</f>
        <v>#REF!</v>
      </c>
      <c r="BP255" s="16" t="str">
        <f>IF(Wedstrijden!W249="x","B","")</f>
        <v/>
      </c>
      <c r="BQ255" s="16" t="str">
        <f>IF(Wedstrijden!X249="x","L1","")</f>
        <v/>
      </c>
      <c r="BR255" s="16" t="str">
        <f>IF(Wedstrijden!Y249="x","L2","")</f>
        <v/>
      </c>
      <c r="BS255" s="16" t="str">
        <f>IF(Wedstrijden!Z249="x","M1","")</f>
        <v/>
      </c>
      <c r="BT255" s="16" t="str">
        <f>IF(Wedstrijden!AA249="x","M2","")</f>
        <v/>
      </c>
      <c r="BU255" s="16" t="str">
        <f>IF(Wedstrijden!AB249="x","Z1","")</f>
        <v/>
      </c>
      <c r="BV255" s="16" t="str">
        <f>IF(Wedstrijden!AC249="x","Z2","")</f>
        <v/>
      </c>
      <c r="BW255" s="16" t="str">
        <f>IF(COUNTA(Wedstrijden!L249:T249)&lt;&gt;0,1,"")</f>
        <v/>
      </c>
      <c r="BX255" s="16" t="str">
        <f t="shared" si="19"/>
        <v/>
      </c>
      <c r="BY255" s="16" t="str">
        <f>IF(Wedstrijden!L249="x","BB","")</f>
        <v/>
      </c>
      <c r="BZ255" s="16" t="str">
        <f>IF(Wedstrijden!M249="x","B","")</f>
        <v/>
      </c>
      <c r="CA255" s="16" t="str">
        <f>IF(Wedstrijden!N249="x","L1","")</f>
        <v/>
      </c>
      <c r="CB255" s="16" t="str">
        <f>IF(Wedstrijden!O249="x","L2","")</f>
        <v/>
      </c>
      <c r="CC255" s="16" t="str">
        <f>IF(Wedstrijden!P249="x","M1","")</f>
        <v/>
      </c>
      <c r="CD255" s="16" t="str">
        <f>IF(Wedstrijden!Q249="x","M2","")</f>
        <v/>
      </c>
      <c r="CE255" s="16" t="str">
        <f>IF(Wedstrijden!R249="x","Z1","")</f>
        <v/>
      </c>
      <c r="CF255" s="16" t="str">
        <f>IF(Wedstrijden!S249="x","Z2","")</f>
        <v/>
      </c>
      <c r="CG255" s="16" t="str">
        <f>IF(Wedstrijden!T249="x","ZZL","")</f>
        <v/>
      </c>
      <c r="CL255" s="16" t="str">
        <f>IF(COUNTA(Wedstrijden!AR249:BB249)&lt;&gt;0,2,"")</f>
        <v/>
      </c>
      <c r="CM255" s="16" t="str">
        <f t="shared" si="20"/>
        <v/>
      </c>
      <c r="CN255" s="16" t="str">
        <f>IF(Wedstrijden!AR249="x","AA","")</f>
        <v/>
      </c>
      <c r="CO255" s="16" t="str">
        <f>IF(Wedstrijden!AS249="x","A","")</f>
        <v/>
      </c>
      <c r="CP255" s="16" t="str">
        <f>IF(Wedstrijden!AT249="x","BB","")</f>
        <v/>
      </c>
      <c r="CQ255" s="16" t="str">
        <f>IF(Wedstrijden!AU249="x","B","")</f>
        <v/>
      </c>
      <c r="CR255" s="16" t="str">
        <f>IF(Wedstrijden!AV249="x","L","")</f>
        <v/>
      </c>
      <c r="CS255" s="16" t="str">
        <f>IF(Wedstrijden!AW249="x","M","")</f>
        <v/>
      </c>
      <c r="CT255" s="16" t="str">
        <f>IF(Wedstrijden!AX249="x","Z","")</f>
        <v/>
      </c>
      <c r="CU255" s="16" t="str">
        <f>IF(Wedstrijden!BB249="x","ZZ","")</f>
        <v/>
      </c>
      <c r="CV255" s="16" t="str">
        <f>IF(COUNTA(Wedstrijden!AI249:AP249)&lt;&gt;0,2,"")</f>
        <v/>
      </c>
      <c r="CW255" s="16" t="str">
        <f t="shared" si="21"/>
        <v/>
      </c>
      <c r="CX255" s="16" t="str">
        <f>IF(Wedstrijden!AI249="x","BB","")</f>
        <v/>
      </c>
      <c r="CY255" s="16" t="str">
        <f>IF(Wedstrijden!AJ249="x","B","")</f>
        <v/>
      </c>
      <c r="CZ255" s="16" t="str">
        <f>IF(Wedstrijden!AK249="x","L","")</f>
        <v/>
      </c>
      <c r="DA255" s="16" t="str">
        <f>IF(Wedstrijden!AL249="x","M","")</f>
        <v/>
      </c>
      <c r="DB255" s="16" t="str">
        <f>IF(Wedstrijden!AM249="x","Z","")</f>
        <v/>
      </c>
      <c r="DC255" s="16" t="str">
        <f>IF(Wedstrijden!AN249="x","ZZ","")</f>
        <v/>
      </c>
      <c r="DD255" s="16" t="str">
        <f>IF(Wedstrijden!AP249="x","1.40","")</f>
        <v/>
      </c>
      <c r="DE255" s="16" t="str">
        <f>IF(COUNTA(Wedstrijden!BC249:BE249)&lt;&gt;0,6,"")</f>
        <v/>
      </c>
      <c r="DF255" s="16" t="str">
        <f t="shared" si="22"/>
        <v/>
      </c>
      <c r="DG255" s="16" t="str">
        <f>IF(Wedstrijden!BC249="x","L","")</f>
        <v/>
      </c>
      <c r="DH255" s="16" t="str">
        <f>IF(Wedstrijden!BD249="x","M","")</f>
        <v/>
      </c>
      <c r="DI255" s="16" t="str">
        <f>IF(Wedstrijden!BE249="x","Z","")</f>
        <v/>
      </c>
      <c r="DJ255" s="16" t="str">
        <f>IF(Wedstrijden!BF249="x","Z","")</f>
        <v/>
      </c>
      <c r="DK255" s="16" t="str">
        <f>IF(COUNTA(Wedstrijden!BG249:BI249)&lt;&gt;0,6,"")</f>
        <v/>
      </c>
      <c r="DL255" s="16" t="str">
        <f t="shared" si="23"/>
        <v/>
      </c>
      <c r="DM255" s="16" t="str">
        <f>IF(Wedstrijden!BG249="x","L","")</f>
        <v/>
      </c>
      <c r="DN255" s="16" t="str">
        <f>IF(Wedstrijden!BH249="x","M","")</f>
        <v/>
      </c>
      <c r="DO255" s="16" t="str">
        <f>IF(Wedstrijden!BI249="x","Z","")</f>
        <v/>
      </c>
      <c r="DP255" s="16" t="str">
        <f>IF(Wedstrijden!BJ249="x","Z","")</f>
        <v/>
      </c>
    </row>
    <row r="256" spans="1:120" ht="14.4" x14ac:dyDescent="0.3">
      <c r="A256" s="18" t="str">
        <f>Wedstrijden!A250</f>
        <v>31-8-2025</v>
      </c>
      <c r="B256" s="16" t="str">
        <f>IFERROR(VLOOKUP(Wedstrijden!#REF!,#REF!,2,FALSE),"")</f>
        <v/>
      </c>
      <c r="C256" s="16" t="str">
        <f>Wedstrijden!E250</f>
        <v>KNHS Kring Noord Oost Friesland</v>
      </c>
      <c r="D256" s="16" t="str">
        <f>IFERROR(VLOOKUP(Wedstrijden!#REF!,#REF!,2,FALSE),"")</f>
        <v/>
      </c>
      <c r="E256" s="16" t="str">
        <f>IFERROR(VLOOKUP(Wedstrijden!#REF!,#REF!,5,FALSE),"")</f>
        <v/>
      </c>
      <c r="F256" s="16" t="e">
        <f>IF(Wedstrijden!#REF!&lt;&gt;"",Wedstrijden!#REF!,"")</f>
        <v>#REF!</v>
      </c>
      <c r="G256" s="16" t="e">
        <f>IF(Wedstrijden!#REF!="Indoor",1,0)</f>
        <v>#REF!</v>
      </c>
      <c r="H256" s="16" t="e">
        <f>Wedstrijden!#REF!</f>
        <v>#REF!</v>
      </c>
      <c r="I256" s="16" t="e">
        <f>IF(Wedstrijden!#REF!="Nee",0,IF(Wedstrijden!#REF!="Ja",1,""))</f>
        <v>#REF!</v>
      </c>
      <c r="J256" s="16" t="e">
        <f>IF(Wedstrijden!#REF!&lt;&gt;"",Wedstrijden!#REF!,"")</f>
        <v>#REF!</v>
      </c>
      <c r="BJ256" s="16">
        <f>IF(COUNTA(Wedstrijden!U250:AC250)&lt;&gt;0,1,"")</f>
        <v>1</v>
      </c>
      <c r="BK256" s="16">
        <f t="shared" si="18"/>
        <v>2</v>
      </c>
      <c r="BL256" s="16" t="e">
        <f>IF(Wedstrijden!#REF!="x","AA","")</f>
        <v>#REF!</v>
      </c>
      <c r="BM256" s="16" t="e">
        <f>IF(Wedstrijden!#REF!="x","A","")</f>
        <v>#REF!</v>
      </c>
      <c r="BN256" s="16" t="str">
        <f>IF(Wedstrijden!U250="x","B1","")</f>
        <v/>
      </c>
      <c r="BO256" s="16" t="e">
        <f>IF(Wedstrijden!#REF!="x","BB","")</f>
        <v>#REF!</v>
      </c>
      <c r="BP256" s="16" t="str">
        <f>IF(Wedstrijden!W250="x","B","")</f>
        <v>B</v>
      </c>
      <c r="BQ256" s="16" t="str">
        <f>IF(Wedstrijden!X250="x","L1","")</f>
        <v>L1</v>
      </c>
      <c r="BR256" s="16" t="str">
        <f>IF(Wedstrijden!Y250="x","L2","")</f>
        <v>L2</v>
      </c>
      <c r="BS256" s="16" t="str">
        <f>IF(Wedstrijden!Z250="x","M1","")</f>
        <v>M1</v>
      </c>
      <c r="BT256" s="16" t="str">
        <f>IF(Wedstrijden!AA250="x","M2","")</f>
        <v>M2</v>
      </c>
      <c r="BU256" s="16" t="str">
        <f>IF(Wedstrijden!AB250="x","Z1","")</f>
        <v/>
      </c>
      <c r="BV256" s="16" t="str">
        <f>IF(Wedstrijden!AC250="x","Z2","")</f>
        <v/>
      </c>
      <c r="BW256" s="16">
        <f>IF(COUNTA(Wedstrijden!L250:T250)&lt;&gt;0,1,"")</f>
        <v>1</v>
      </c>
      <c r="BX256" s="16">
        <f t="shared" si="19"/>
        <v>1</v>
      </c>
      <c r="BY256" s="16" t="str">
        <f>IF(Wedstrijden!L250="x","BB","")</f>
        <v>BB</v>
      </c>
      <c r="BZ256" s="16" t="str">
        <f>IF(Wedstrijden!M250="x","B","")</f>
        <v>B</v>
      </c>
      <c r="CA256" s="16" t="str">
        <f>IF(Wedstrijden!N250="x","L1","")</f>
        <v>L1</v>
      </c>
      <c r="CB256" s="16" t="str">
        <f>IF(Wedstrijden!O250="x","L2","")</f>
        <v>L2</v>
      </c>
      <c r="CC256" s="16" t="str">
        <f>IF(Wedstrijden!P250="x","M1","")</f>
        <v>M1</v>
      </c>
      <c r="CD256" s="16" t="str">
        <f>IF(Wedstrijden!Q250="x","M2","")</f>
        <v>M2</v>
      </c>
      <c r="CE256" s="16" t="str">
        <f>IF(Wedstrijden!R250="x","Z1","")</f>
        <v/>
      </c>
      <c r="CF256" s="16" t="str">
        <f>IF(Wedstrijden!S250="x","Z2","")</f>
        <v/>
      </c>
      <c r="CG256" s="16" t="str">
        <f>IF(Wedstrijden!T250="x","ZZL","")</f>
        <v/>
      </c>
      <c r="CL256" s="16" t="str">
        <f>IF(COUNTA(Wedstrijden!AR250:BB250)&lt;&gt;0,2,"")</f>
        <v/>
      </c>
      <c r="CM256" s="16" t="str">
        <f t="shared" si="20"/>
        <v/>
      </c>
      <c r="CN256" s="16" t="str">
        <f>IF(Wedstrijden!AR250="x","AA","")</f>
        <v/>
      </c>
      <c r="CO256" s="16" t="str">
        <f>IF(Wedstrijden!AS250="x","A","")</f>
        <v/>
      </c>
      <c r="CP256" s="16" t="str">
        <f>IF(Wedstrijden!AT250="x","BB","")</f>
        <v/>
      </c>
      <c r="CQ256" s="16" t="str">
        <f>IF(Wedstrijden!AU250="x","B","")</f>
        <v/>
      </c>
      <c r="CR256" s="16" t="str">
        <f>IF(Wedstrijden!AV250="x","L","")</f>
        <v/>
      </c>
      <c r="CS256" s="16" t="str">
        <f>IF(Wedstrijden!AW250="x","M","")</f>
        <v/>
      </c>
      <c r="CT256" s="16" t="str">
        <f>IF(Wedstrijden!AX250="x","Z","")</f>
        <v/>
      </c>
      <c r="CU256" s="16" t="str">
        <f>IF(Wedstrijden!BB250="x","ZZ","")</f>
        <v/>
      </c>
      <c r="CV256" s="16" t="str">
        <f>IF(COUNTA(Wedstrijden!AI250:AP250)&lt;&gt;0,2,"")</f>
        <v/>
      </c>
      <c r="CW256" s="16" t="str">
        <f t="shared" si="21"/>
        <v/>
      </c>
      <c r="CX256" s="16" t="str">
        <f>IF(Wedstrijden!AI250="x","BB","")</f>
        <v/>
      </c>
      <c r="CY256" s="16" t="str">
        <f>IF(Wedstrijden!AJ250="x","B","")</f>
        <v/>
      </c>
      <c r="CZ256" s="16" t="str">
        <f>IF(Wedstrijden!AK250="x","L","")</f>
        <v/>
      </c>
      <c r="DA256" s="16" t="str">
        <f>IF(Wedstrijden!AL250="x","M","")</f>
        <v/>
      </c>
      <c r="DB256" s="16" t="str">
        <f>IF(Wedstrijden!AM250="x","Z","")</f>
        <v/>
      </c>
      <c r="DC256" s="16" t="str">
        <f>IF(Wedstrijden!AN250="x","ZZ","")</f>
        <v/>
      </c>
      <c r="DD256" s="16" t="str">
        <f>IF(Wedstrijden!AP250="x","1.40","")</f>
        <v/>
      </c>
      <c r="DE256" s="16" t="str">
        <f>IF(COUNTA(Wedstrijden!BC250:BE250)&lt;&gt;0,6,"")</f>
        <v/>
      </c>
      <c r="DF256" s="16" t="str">
        <f t="shared" si="22"/>
        <v/>
      </c>
      <c r="DG256" s="16" t="str">
        <f>IF(Wedstrijden!BC250="x","L","")</f>
        <v/>
      </c>
      <c r="DH256" s="16" t="str">
        <f>IF(Wedstrijden!BD250="x","M","")</f>
        <v/>
      </c>
      <c r="DI256" s="16" t="str">
        <f>IF(Wedstrijden!BE250="x","Z","")</f>
        <v/>
      </c>
      <c r="DJ256" s="16" t="str">
        <f>IF(Wedstrijden!BF250="x","Z","")</f>
        <v/>
      </c>
      <c r="DK256" s="16" t="str">
        <f>IF(COUNTA(Wedstrijden!BG250:BI250)&lt;&gt;0,6,"")</f>
        <v/>
      </c>
      <c r="DL256" s="16" t="str">
        <f t="shared" si="23"/>
        <v/>
      </c>
      <c r="DM256" s="16" t="str">
        <f>IF(Wedstrijden!BG250="x","L","")</f>
        <v/>
      </c>
      <c r="DN256" s="16" t="str">
        <f>IF(Wedstrijden!BH250="x","M","")</f>
        <v/>
      </c>
      <c r="DO256" s="16" t="str">
        <f>IF(Wedstrijden!BI250="x","Z","")</f>
        <v/>
      </c>
      <c r="DP256" s="16" t="str">
        <f>IF(Wedstrijden!BJ250="x","Z","")</f>
        <v/>
      </c>
    </row>
    <row r="257" spans="1:120" ht="14.4" x14ac:dyDescent="0.3">
      <c r="A257" s="18" t="str">
        <f>Wedstrijden!A251</f>
        <v>31-8-2025</v>
      </c>
      <c r="B257" s="16" t="str">
        <f>IFERROR(VLOOKUP(Wedstrijden!#REF!,#REF!,2,FALSE),"")</f>
        <v/>
      </c>
      <c r="C257" s="16" t="str">
        <f>Wedstrijden!E251</f>
        <v>KNHS Kring Noord Oost Friesland</v>
      </c>
      <c r="D257" s="16" t="str">
        <f>IFERROR(VLOOKUP(Wedstrijden!#REF!,#REF!,2,FALSE),"")</f>
        <v/>
      </c>
      <c r="E257" s="16" t="str">
        <f>IFERROR(VLOOKUP(Wedstrijden!#REF!,#REF!,5,FALSE),"")</f>
        <v/>
      </c>
      <c r="F257" s="16" t="e">
        <f>IF(Wedstrijden!#REF!&lt;&gt;"",Wedstrijden!#REF!,"")</f>
        <v>#REF!</v>
      </c>
      <c r="G257" s="16" t="e">
        <f>IF(Wedstrijden!#REF!="Indoor",1,0)</f>
        <v>#REF!</v>
      </c>
      <c r="H257" s="16" t="e">
        <f>Wedstrijden!#REF!</f>
        <v>#REF!</v>
      </c>
      <c r="I257" s="16" t="e">
        <f>IF(Wedstrijden!#REF!="Nee",0,IF(Wedstrijden!#REF!="Ja",1,""))</f>
        <v>#REF!</v>
      </c>
      <c r="J257" s="16" t="e">
        <f>IF(Wedstrijden!#REF!&lt;&gt;"",Wedstrijden!#REF!,"")</f>
        <v>#REF!</v>
      </c>
      <c r="BJ257" s="16">
        <f>IF(COUNTA(Wedstrijden!U251:AC251)&lt;&gt;0,1,"")</f>
        <v>1</v>
      </c>
      <c r="BK257" s="16">
        <f t="shared" si="18"/>
        <v>2</v>
      </c>
      <c r="BL257" s="16" t="e">
        <f>IF(Wedstrijden!#REF!="x","AA","")</f>
        <v>#REF!</v>
      </c>
      <c r="BM257" s="16" t="e">
        <f>IF(Wedstrijden!#REF!="x","A","")</f>
        <v>#REF!</v>
      </c>
      <c r="BN257" s="16" t="str">
        <f>IF(Wedstrijden!U251="x","B1","")</f>
        <v/>
      </c>
      <c r="BO257" s="16" t="e">
        <f>IF(Wedstrijden!#REF!="x","BB","")</f>
        <v>#REF!</v>
      </c>
      <c r="BP257" s="16" t="str">
        <f>IF(Wedstrijden!W251="x","B","")</f>
        <v>B</v>
      </c>
      <c r="BQ257" s="16" t="str">
        <f>IF(Wedstrijden!X251="x","L1","")</f>
        <v>L1</v>
      </c>
      <c r="BR257" s="16" t="str">
        <f>IF(Wedstrijden!Y251="x","L2","")</f>
        <v>L2</v>
      </c>
      <c r="BS257" s="16" t="str">
        <f>IF(Wedstrijden!Z251="x","M1","")</f>
        <v/>
      </c>
      <c r="BT257" s="16" t="str">
        <f>IF(Wedstrijden!AA251="x","M2","")</f>
        <v/>
      </c>
      <c r="BU257" s="16" t="str">
        <f>IF(Wedstrijden!AB251="x","Z1","")</f>
        <v/>
      </c>
      <c r="BV257" s="16" t="str">
        <f>IF(Wedstrijden!AC251="x","Z2","")</f>
        <v/>
      </c>
      <c r="BW257" s="16">
        <f>IF(COUNTA(Wedstrijden!L251:T251)&lt;&gt;0,1,"")</f>
        <v>1</v>
      </c>
      <c r="BX257" s="16">
        <f t="shared" si="19"/>
        <v>1</v>
      </c>
      <c r="BY257" s="16" t="str">
        <f>IF(Wedstrijden!L251="x","BB","")</f>
        <v/>
      </c>
      <c r="BZ257" s="16" t="str">
        <f>IF(Wedstrijden!M251="x","B","")</f>
        <v/>
      </c>
      <c r="CA257" s="16" t="str">
        <f>IF(Wedstrijden!N251="x","L1","")</f>
        <v>L1</v>
      </c>
      <c r="CB257" s="16" t="str">
        <f>IF(Wedstrijden!O251="x","L2","")</f>
        <v>L2</v>
      </c>
      <c r="CC257" s="16" t="str">
        <f>IF(Wedstrijden!P251="x","M1","")</f>
        <v/>
      </c>
      <c r="CD257" s="16" t="str">
        <f>IF(Wedstrijden!Q251="x","M2","")</f>
        <v/>
      </c>
      <c r="CE257" s="16" t="str">
        <f>IF(Wedstrijden!R251="x","Z1","")</f>
        <v/>
      </c>
      <c r="CF257" s="16" t="str">
        <f>IF(Wedstrijden!S251="x","Z2","")</f>
        <v/>
      </c>
      <c r="CG257" s="16" t="str">
        <f>IF(Wedstrijden!T251="x","ZZL","")</f>
        <v/>
      </c>
      <c r="CL257" s="16" t="str">
        <f>IF(COUNTA(Wedstrijden!AR251:BB251)&lt;&gt;0,2,"")</f>
        <v/>
      </c>
      <c r="CM257" s="16" t="str">
        <f t="shared" si="20"/>
        <v/>
      </c>
      <c r="CN257" s="16" t="str">
        <f>IF(Wedstrijden!AR251="x","AA","")</f>
        <v/>
      </c>
      <c r="CO257" s="16" t="str">
        <f>IF(Wedstrijden!AS251="x","A","")</f>
        <v/>
      </c>
      <c r="CP257" s="16" t="str">
        <f>IF(Wedstrijden!AT251="x","BB","")</f>
        <v/>
      </c>
      <c r="CQ257" s="16" t="str">
        <f>IF(Wedstrijden!AU251="x","B","")</f>
        <v/>
      </c>
      <c r="CR257" s="16" t="str">
        <f>IF(Wedstrijden!AV251="x","L","")</f>
        <v/>
      </c>
      <c r="CS257" s="16" t="str">
        <f>IF(Wedstrijden!AW251="x","M","")</f>
        <v/>
      </c>
      <c r="CT257" s="16" t="str">
        <f>IF(Wedstrijden!AX251="x","Z","")</f>
        <v/>
      </c>
      <c r="CU257" s="16" t="str">
        <f>IF(Wedstrijden!BB251="x","ZZ","")</f>
        <v/>
      </c>
      <c r="CV257" s="16" t="str">
        <f>IF(COUNTA(Wedstrijden!AI251:AP251)&lt;&gt;0,2,"")</f>
        <v/>
      </c>
      <c r="CW257" s="16" t="str">
        <f t="shared" si="21"/>
        <v/>
      </c>
      <c r="CX257" s="16" t="str">
        <f>IF(Wedstrijden!AI251="x","BB","")</f>
        <v/>
      </c>
      <c r="CY257" s="16" t="str">
        <f>IF(Wedstrijden!AJ251="x","B","")</f>
        <v/>
      </c>
      <c r="CZ257" s="16" t="str">
        <f>IF(Wedstrijden!AK251="x","L","")</f>
        <v/>
      </c>
      <c r="DA257" s="16" t="str">
        <f>IF(Wedstrijden!AL251="x","M","")</f>
        <v/>
      </c>
      <c r="DB257" s="16" t="str">
        <f>IF(Wedstrijden!AM251="x","Z","")</f>
        <v/>
      </c>
      <c r="DC257" s="16" t="str">
        <f>IF(Wedstrijden!AN251="x","ZZ","")</f>
        <v/>
      </c>
      <c r="DD257" s="16" t="str">
        <f>IF(Wedstrijden!AP251="x","1.40","")</f>
        <v/>
      </c>
      <c r="DE257" s="16" t="str">
        <f>IF(COUNTA(Wedstrijden!BC251:BE251)&lt;&gt;0,6,"")</f>
        <v/>
      </c>
      <c r="DF257" s="16" t="str">
        <f t="shared" si="22"/>
        <v/>
      </c>
      <c r="DG257" s="16" t="str">
        <f>IF(Wedstrijden!BC251="x","L","")</f>
        <v/>
      </c>
      <c r="DH257" s="16" t="str">
        <f>IF(Wedstrijden!BD251="x","M","")</f>
        <v/>
      </c>
      <c r="DI257" s="16" t="str">
        <f>IF(Wedstrijden!BE251="x","Z","")</f>
        <v/>
      </c>
      <c r="DJ257" s="16" t="str">
        <f>IF(Wedstrijden!BF251="x","Z","")</f>
        <v/>
      </c>
      <c r="DK257" s="16" t="str">
        <f>IF(COUNTA(Wedstrijden!BG251:BI251)&lt;&gt;0,6,"")</f>
        <v/>
      </c>
      <c r="DL257" s="16" t="str">
        <f t="shared" si="23"/>
        <v/>
      </c>
      <c r="DM257" s="16" t="str">
        <f>IF(Wedstrijden!BG251="x","L","")</f>
        <v/>
      </c>
      <c r="DN257" s="16" t="str">
        <f>IF(Wedstrijden!BH251="x","M","")</f>
        <v/>
      </c>
      <c r="DO257" s="16" t="str">
        <f>IF(Wedstrijden!BI251="x","Z","")</f>
        <v/>
      </c>
      <c r="DP257" s="16" t="str">
        <f>IF(Wedstrijden!BJ251="x","Z","")</f>
        <v/>
      </c>
    </row>
    <row r="258" spans="1:120" ht="14.4" x14ac:dyDescent="0.3">
      <c r="A258" s="18" t="str">
        <f>Wedstrijden!A252</f>
        <v>2-9-2025</v>
      </c>
      <c r="B258" s="16" t="str">
        <f>IFERROR(VLOOKUP(Wedstrijden!#REF!,#REF!,2,FALSE),"")</f>
        <v/>
      </c>
      <c r="C258" s="16" t="str">
        <f>Wedstrijden!E252</f>
        <v>KNHS Kring De Drie Stromen</v>
      </c>
      <c r="D258" s="16" t="str">
        <f>IFERROR(VLOOKUP(Wedstrijden!#REF!,#REF!,2,FALSE),"")</f>
        <v/>
      </c>
      <c r="E258" s="16" t="str">
        <f>IFERROR(VLOOKUP(Wedstrijden!#REF!,#REF!,5,FALSE),"")</f>
        <v/>
      </c>
      <c r="F258" s="16" t="e">
        <f>IF(Wedstrijden!#REF!&lt;&gt;"",Wedstrijden!#REF!,"")</f>
        <v>#REF!</v>
      </c>
      <c r="G258" s="16" t="e">
        <f>IF(Wedstrijden!#REF!="Indoor",1,0)</f>
        <v>#REF!</v>
      </c>
      <c r="H258" s="16" t="e">
        <f>Wedstrijden!#REF!</f>
        <v>#REF!</v>
      </c>
      <c r="I258" s="16" t="e">
        <f>IF(Wedstrijden!#REF!="Nee",0,IF(Wedstrijden!#REF!="Ja",1,""))</f>
        <v>#REF!</v>
      </c>
      <c r="J258" s="16" t="e">
        <f>IF(Wedstrijden!#REF!&lt;&gt;"",Wedstrijden!#REF!,"")</f>
        <v>#REF!</v>
      </c>
      <c r="BJ258" s="16">
        <f>IF(COUNTA(Wedstrijden!U252:AC252)&lt;&gt;0,1,"")</f>
        <v>1</v>
      </c>
      <c r="BK258" s="16">
        <f t="shared" si="18"/>
        <v>2</v>
      </c>
      <c r="BL258" s="16" t="e">
        <f>IF(Wedstrijden!#REF!="x","AA","")</f>
        <v>#REF!</v>
      </c>
      <c r="BM258" s="16" t="e">
        <f>IF(Wedstrijden!#REF!="x","A","")</f>
        <v>#REF!</v>
      </c>
      <c r="BN258" s="16" t="str">
        <f>IF(Wedstrijden!U252="x","B1","")</f>
        <v/>
      </c>
      <c r="BO258" s="16" t="e">
        <f>IF(Wedstrijden!#REF!="x","BB","")</f>
        <v>#REF!</v>
      </c>
      <c r="BP258" s="16" t="str">
        <f>IF(Wedstrijden!W252="x","B","")</f>
        <v/>
      </c>
      <c r="BQ258" s="16" t="str">
        <f>IF(Wedstrijden!X252="x","L1","")</f>
        <v>L1</v>
      </c>
      <c r="BR258" s="16" t="str">
        <f>IF(Wedstrijden!Y252="x","L2","")</f>
        <v>L2</v>
      </c>
      <c r="BS258" s="16" t="str">
        <f>IF(Wedstrijden!Z252="x","M1","")</f>
        <v>M1</v>
      </c>
      <c r="BT258" s="16" t="str">
        <f>IF(Wedstrijden!AA252="x","M2","")</f>
        <v>M2</v>
      </c>
      <c r="BU258" s="16" t="str">
        <f>IF(Wedstrijden!AB252="x","Z1","")</f>
        <v/>
      </c>
      <c r="BV258" s="16" t="str">
        <f>IF(Wedstrijden!AC252="x","Z2","")</f>
        <v/>
      </c>
      <c r="BW258" s="16">
        <f>IF(COUNTA(Wedstrijden!L252:T252)&lt;&gt;0,1,"")</f>
        <v>1</v>
      </c>
      <c r="BX258" s="16">
        <f t="shared" si="19"/>
        <v>1</v>
      </c>
      <c r="BY258" s="16" t="str">
        <f>IF(Wedstrijden!L252="x","BB","")</f>
        <v/>
      </c>
      <c r="BZ258" s="16" t="str">
        <f>IF(Wedstrijden!M252="x","B","")</f>
        <v/>
      </c>
      <c r="CA258" s="16" t="str">
        <f>IF(Wedstrijden!N252="x","L1","")</f>
        <v>L1</v>
      </c>
      <c r="CB258" s="16" t="str">
        <f>IF(Wedstrijden!O252="x","L2","")</f>
        <v>L2</v>
      </c>
      <c r="CC258" s="16" t="str">
        <f>IF(Wedstrijden!P252="x","M1","")</f>
        <v>M1</v>
      </c>
      <c r="CD258" s="16" t="str">
        <f>IF(Wedstrijden!Q252="x","M2","")</f>
        <v>M2</v>
      </c>
      <c r="CE258" s="16" t="str">
        <f>IF(Wedstrijden!R252="x","Z1","")</f>
        <v/>
      </c>
      <c r="CF258" s="16" t="str">
        <f>IF(Wedstrijden!S252="x","Z2","")</f>
        <v/>
      </c>
      <c r="CG258" s="16" t="str">
        <f>IF(Wedstrijden!T252="x","ZZL","")</f>
        <v/>
      </c>
      <c r="CL258" s="16" t="str">
        <f>IF(COUNTA(Wedstrijden!AR252:BB252)&lt;&gt;0,2,"")</f>
        <v/>
      </c>
      <c r="CM258" s="16" t="str">
        <f t="shared" si="20"/>
        <v/>
      </c>
      <c r="CN258" s="16" t="str">
        <f>IF(Wedstrijden!AR252="x","AA","")</f>
        <v/>
      </c>
      <c r="CO258" s="16" t="str">
        <f>IF(Wedstrijden!AS252="x","A","")</f>
        <v/>
      </c>
      <c r="CP258" s="16" t="str">
        <f>IF(Wedstrijden!AT252="x","BB","")</f>
        <v/>
      </c>
      <c r="CQ258" s="16" t="str">
        <f>IF(Wedstrijden!AU252="x","B","")</f>
        <v/>
      </c>
      <c r="CR258" s="16" t="str">
        <f>IF(Wedstrijden!AV252="x","L","")</f>
        <v/>
      </c>
      <c r="CS258" s="16" t="str">
        <f>IF(Wedstrijden!AW252="x","M","")</f>
        <v/>
      </c>
      <c r="CT258" s="16" t="str">
        <f>IF(Wedstrijden!AX252="x","Z","")</f>
        <v/>
      </c>
      <c r="CU258" s="16" t="str">
        <f>IF(Wedstrijden!BB252="x","ZZ","")</f>
        <v/>
      </c>
      <c r="CV258" s="16" t="str">
        <f>IF(COUNTA(Wedstrijden!AI252:AP252)&lt;&gt;0,2,"")</f>
        <v/>
      </c>
      <c r="CW258" s="16" t="str">
        <f t="shared" si="21"/>
        <v/>
      </c>
      <c r="CX258" s="16" t="str">
        <f>IF(Wedstrijden!AI252="x","BB","")</f>
        <v/>
      </c>
      <c r="CY258" s="16" t="str">
        <f>IF(Wedstrijden!AJ252="x","B","")</f>
        <v/>
      </c>
      <c r="CZ258" s="16" t="str">
        <f>IF(Wedstrijden!AK252="x","L","")</f>
        <v/>
      </c>
      <c r="DA258" s="16" t="str">
        <f>IF(Wedstrijden!AL252="x","M","")</f>
        <v/>
      </c>
      <c r="DB258" s="16" t="str">
        <f>IF(Wedstrijden!AM252="x","Z","")</f>
        <v/>
      </c>
      <c r="DC258" s="16" t="str">
        <f>IF(Wedstrijden!AN252="x","ZZ","")</f>
        <v/>
      </c>
      <c r="DD258" s="16" t="str">
        <f>IF(Wedstrijden!AP252="x","1.40","")</f>
        <v/>
      </c>
      <c r="DE258" s="16" t="str">
        <f>IF(COUNTA(Wedstrijden!BC252:BE252)&lt;&gt;0,6,"")</f>
        <v/>
      </c>
      <c r="DF258" s="16" t="str">
        <f t="shared" si="22"/>
        <v/>
      </c>
      <c r="DG258" s="16" t="str">
        <f>IF(Wedstrijden!BC252="x","L","")</f>
        <v/>
      </c>
      <c r="DH258" s="16" t="str">
        <f>IF(Wedstrijden!BD252="x","M","")</f>
        <v/>
      </c>
      <c r="DI258" s="16" t="str">
        <f>IF(Wedstrijden!BE252="x","Z","")</f>
        <v/>
      </c>
      <c r="DJ258" s="16" t="str">
        <f>IF(Wedstrijden!BF252="x","Z","")</f>
        <v/>
      </c>
      <c r="DK258" s="16" t="str">
        <f>IF(COUNTA(Wedstrijden!BG252:BI252)&lt;&gt;0,6,"")</f>
        <v/>
      </c>
      <c r="DL258" s="16" t="str">
        <f t="shared" si="23"/>
        <v/>
      </c>
      <c r="DM258" s="16" t="str">
        <f>IF(Wedstrijden!BG252="x","L","")</f>
        <v/>
      </c>
      <c r="DN258" s="16" t="str">
        <f>IF(Wedstrijden!BH252="x","M","")</f>
        <v/>
      </c>
      <c r="DO258" s="16" t="str">
        <f>IF(Wedstrijden!BI252="x","Z","")</f>
        <v/>
      </c>
      <c r="DP258" s="16" t="str">
        <f>IF(Wedstrijden!BJ252="x","Z","")</f>
        <v/>
      </c>
    </row>
    <row r="259" spans="1:120" ht="14.4" x14ac:dyDescent="0.3">
      <c r="A259" s="18" t="str">
        <f>Wedstrijden!A253</f>
        <v>3-9-2025</v>
      </c>
      <c r="B259" s="16" t="str">
        <f>IFERROR(VLOOKUP(Wedstrijden!#REF!,#REF!,2,FALSE),"")</f>
        <v/>
      </c>
      <c r="C259" s="16" t="str">
        <f>Wedstrijden!E253</f>
        <v>KNHS Kring De Drie Stromen</v>
      </c>
      <c r="D259" s="16" t="str">
        <f>IFERROR(VLOOKUP(Wedstrijden!#REF!,#REF!,2,FALSE),"")</f>
        <v/>
      </c>
      <c r="E259" s="16" t="str">
        <f>IFERROR(VLOOKUP(Wedstrijden!#REF!,#REF!,5,FALSE),"")</f>
        <v/>
      </c>
      <c r="F259" s="16" t="e">
        <f>IF(Wedstrijden!#REF!&lt;&gt;"",Wedstrijden!#REF!,"")</f>
        <v>#REF!</v>
      </c>
      <c r="G259" s="16" t="e">
        <f>IF(Wedstrijden!#REF!="Indoor",1,0)</f>
        <v>#REF!</v>
      </c>
      <c r="H259" s="16" t="e">
        <f>Wedstrijden!#REF!</f>
        <v>#REF!</v>
      </c>
      <c r="I259" s="16" t="e">
        <f>IF(Wedstrijden!#REF!="Nee",0,IF(Wedstrijden!#REF!="Ja",1,""))</f>
        <v>#REF!</v>
      </c>
      <c r="J259" s="16" t="e">
        <f>IF(Wedstrijden!#REF!&lt;&gt;"",Wedstrijden!#REF!,"")</f>
        <v>#REF!</v>
      </c>
      <c r="BJ259" s="16">
        <f>IF(COUNTA(Wedstrijden!U253:AC253)&lt;&gt;0,1,"")</f>
        <v>1</v>
      </c>
      <c r="BK259" s="16">
        <f t="shared" ref="BK259:BK322" si="24">IF(COUNTBLANK(BJ259) = 1,"",2)</f>
        <v>2</v>
      </c>
      <c r="BL259" s="16" t="e">
        <f>IF(Wedstrijden!#REF!="x","AA","")</f>
        <v>#REF!</v>
      </c>
      <c r="BM259" s="16" t="e">
        <f>IF(Wedstrijden!#REF!="x","A","")</f>
        <v>#REF!</v>
      </c>
      <c r="BN259" s="16" t="str">
        <f>IF(Wedstrijden!U253="x","B1","")</f>
        <v/>
      </c>
      <c r="BO259" s="16" t="e">
        <f>IF(Wedstrijden!#REF!="x","BB","")</f>
        <v>#REF!</v>
      </c>
      <c r="BP259" s="16" t="str">
        <f>IF(Wedstrijden!W253="x","B","")</f>
        <v>B</v>
      </c>
      <c r="BQ259" s="16" t="str">
        <f>IF(Wedstrijden!X253="x","L1","")</f>
        <v>L1</v>
      </c>
      <c r="BR259" s="16" t="str">
        <f>IF(Wedstrijden!Y253="x","L2","")</f>
        <v>L2</v>
      </c>
      <c r="BS259" s="16" t="str">
        <f>IF(Wedstrijden!Z253="x","M1","")</f>
        <v>M1</v>
      </c>
      <c r="BT259" s="16" t="str">
        <f>IF(Wedstrijden!AA253="x","M2","")</f>
        <v>M2</v>
      </c>
      <c r="BU259" s="16" t="str">
        <f>IF(Wedstrijden!AB253="x","Z1","")</f>
        <v/>
      </c>
      <c r="BV259" s="16" t="str">
        <f>IF(Wedstrijden!AC253="x","Z2","")</f>
        <v/>
      </c>
      <c r="BW259" s="16" t="str">
        <f>IF(COUNTA(Wedstrijden!L253:T253)&lt;&gt;0,1,"")</f>
        <v/>
      </c>
      <c r="BX259" s="16" t="str">
        <f t="shared" ref="BX259:BX322" si="25">IF(COUNTBLANK(BW259) = 1,"",1)</f>
        <v/>
      </c>
      <c r="BY259" s="16" t="str">
        <f>IF(Wedstrijden!L253="x","BB","")</f>
        <v/>
      </c>
      <c r="BZ259" s="16" t="str">
        <f>IF(Wedstrijden!M253="x","B","")</f>
        <v/>
      </c>
      <c r="CA259" s="16" t="str">
        <f>IF(Wedstrijden!N253="x","L1","")</f>
        <v/>
      </c>
      <c r="CB259" s="16" t="str">
        <f>IF(Wedstrijden!O253="x","L2","")</f>
        <v/>
      </c>
      <c r="CC259" s="16" t="str">
        <f>IF(Wedstrijden!P253="x","M1","")</f>
        <v/>
      </c>
      <c r="CD259" s="16" t="str">
        <f>IF(Wedstrijden!Q253="x","M2","")</f>
        <v/>
      </c>
      <c r="CE259" s="16" t="str">
        <f>IF(Wedstrijden!R253="x","Z1","")</f>
        <v/>
      </c>
      <c r="CF259" s="16" t="str">
        <f>IF(Wedstrijden!S253="x","Z2","")</f>
        <v/>
      </c>
      <c r="CG259" s="16" t="str">
        <f>IF(Wedstrijden!T253="x","ZZL","")</f>
        <v/>
      </c>
      <c r="CL259" s="16" t="str">
        <f>IF(COUNTA(Wedstrijden!AR253:BB253)&lt;&gt;0,2,"")</f>
        <v/>
      </c>
      <c r="CM259" s="16" t="str">
        <f t="shared" ref="CM259:CM322" si="26">IF(COUNTBLANK(CL259) = 1,"",2)</f>
        <v/>
      </c>
      <c r="CN259" s="16" t="str">
        <f>IF(Wedstrijden!AR253="x","AA","")</f>
        <v/>
      </c>
      <c r="CO259" s="16" t="str">
        <f>IF(Wedstrijden!AS253="x","A","")</f>
        <v/>
      </c>
      <c r="CP259" s="16" t="str">
        <f>IF(Wedstrijden!AT253="x","BB","")</f>
        <v/>
      </c>
      <c r="CQ259" s="16" t="str">
        <f>IF(Wedstrijden!AU253="x","B","")</f>
        <v/>
      </c>
      <c r="CR259" s="16" t="str">
        <f>IF(Wedstrijden!AV253="x","L","")</f>
        <v/>
      </c>
      <c r="CS259" s="16" t="str">
        <f>IF(Wedstrijden!AW253="x","M","")</f>
        <v/>
      </c>
      <c r="CT259" s="16" t="str">
        <f>IF(Wedstrijden!AX253="x","Z","")</f>
        <v/>
      </c>
      <c r="CU259" s="16" t="str">
        <f>IF(Wedstrijden!BB253="x","ZZ","")</f>
        <v/>
      </c>
      <c r="CV259" s="16" t="str">
        <f>IF(COUNTA(Wedstrijden!AI253:AP253)&lt;&gt;0,2,"")</f>
        <v/>
      </c>
      <c r="CW259" s="16" t="str">
        <f t="shared" ref="CW259:CW322" si="27">IF(COUNTBLANK(CV259) = 1,"",1)</f>
        <v/>
      </c>
      <c r="CX259" s="16" t="str">
        <f>IF(Wedstrijden!AI253="x","BB","")</f>
        <v/>
      </c>
      <c r="CY259" s="16" t="str">
        <f>IF(Wedstrijden!AJ253="x","B","")</f>
        <v/>
      </c>
      <c r="CZ259" s="16" t="str">
        <f>IF(Wedstrijden!AK253="x","L","")</f>
        <v/>
      </c>
      <c r="DA259" s="16" t="str">
        <f>IF(Wedstrijden!AL253="x","M","")</f>
        <v/>
      </c>
      <c r="DB259" s="16" t="str">
        <f>IF(Wedstrijden!AM253="x","Z","")</f>
        <v/>
      </c>
      <c r="DC259" s="16" t="str">
        <f>IF(Wedstrijden!AN253="x","ZZ","")</f>
        <v/>
      </c>
      <c r="DD259" s="16" t="str">
        <f>IF(Wedstrijden!AP253="x","1.40","")</f>
        <v/>
      </c>
      <c r="DE259" s="16" t="str">
        <f>IF(COUNTA(Wedstrijden!BC253:BE253)&lt;&gt;0,6,"")</f>
        <v/>
      </c>
      <c r="DF259" s="16" t="str">
        <f t="shared" ref="DF259:DF322" si="28">IF(COUNTBLANK(DE259) = 1,"",2)</f>
        <v/>
      </c>
      <c r="DG259" s="16" t="str">
        <f>IF(Wedstrijden!BC253="x","L","")</f>
        <v/>
      </c>
      <c r="DH259" s="16" t="str">
        <f>IF(Wedstrijden!BD253="x","M","")</f>
        <v/>
      </c>
      <c r="DI259" s="16" t="str">
        <f>IF(Wedstrijden!BE253="x","Z","")</f>
        <v/>
      </c>
      <c r="DJ259" s="16" t="str">
        <f>IF(Wedstrijden!BF253="x","Z","")</f>
        <v/>
      </c>
      <c r="DK259" s="16" t="str">
        <f>IF(COUNTA(Wedstrijden!BG253:BI253)&lt;&gt;0,6,"")</f>
        <v/>
      </c>
      <c r="DL259" s="16" t="str">
        <f t="shared" ref="DL259:DL322" si="29">IF(COUNTBLANK(DK259) = 1,"",1)</f>
        <v/>
      </c>
      <c r="DM259" s="16" t="str">
        <f>IF(Wedstrijden!BG253="x","L","")</f>
        <v/>
      </c>
      <c r="DN259" s="16" t="str">
        <f>IF(Wedstrijden!BH253="x","M","")</f>
        <v/>
      </c>
      <c r="DO259" s="16" t="str">
        <f>IF(Wedstrijden!BI253="x","Z","")</f>
        <v/>
      </c>
      <c r="DP259" s="16" t="str">
        <f>IF(Wedstrijden!BJ253="x","Z","")</f>
        <v/>
      </c>
    </row>
    <row r="260" spans="1:120" ht="14.4" x14ac:dyDescent="0.3">
      <c r="A260" s="18" t="str">
        <f>Wedstrijden!A254</f>
        <v>3-9-2025</v>
      </c>
      <c r="B260" s="16" t="str">
        <f>IFERROR(VLOOKUP(Wedstrijden!#REF!,#REF!,2,FALSE),"")</f>
        <v/>
      </c>
      <c r="C260" s="16" t="str">
        <f>Wedstrijden!E254</f>
        <v>KNHS Kring Tusken Waad En Klif</v>
      </c>
      <c r="D260" s="16" t="str">
        <f>IFERROR(VLOOKUP(Wedstrijden!#REF!,#REF!,2,FALSE),"")</f>
        <v/>
      </c>
      <c r="E260" s="16" t="str">
        <f>IFERROR(VLOOKUP(Wedstrijden!#REF!,#REF!,5,FALSE),"")</f>
        <v/>
      </c>
      <c r="F260" s="16" t="e">
        <f>IF(Wedstrijden!#REF!&lt;&gt;"",Wedstrijden!#REF!,"")</f>
        <v>#REF!</v>
      </c>
      <c r="G260" s="16" t="e">
        <f>IF(Wedstrijden!#REF!="Indoor",1,0)</f>
        <v>#REF!</v>
      </c>
      <c r="H260" s="16" t="e">
        <f>Wedstrijden!#REF!</f>
        <v>#REF!</v>
      </c>
      <c r="I260" s="16" t="e">
        <f>IF(Wedstrijden!#REF!="Nee",0,IF(Wedstrijden!#REF!="Ja",1,""))</f>
        <v>#REF!</v>
      </c>
      <c r="J260" s="16" t="e">
        <f>IF(Wedstrijden!#REF!&lt;&gt;"",Wedstrijden!#REF!,"")</f>
        <v>#REF!</v>
      </c>
      <c r="BJ260" s="16" t="str">
        <f>IF(COUNTA(Wedstrijden!U254:AC254)&lt;&gt;0,1,"")</f>
        <v/>
      </c>
      <c r="BK260" s="16" t="str">
        <f t="shared" si="24"/>
        <v/>
      </c>
      <c r="BL260" s="16" t="e">
        <f>IF(Wedstrijden!#REF!="x","AA","")</f>
        <v>#REF!</v>
      </c>
      <c r="BM260" s="16" t="e">
        <f>IF(Wedstrijden!#REF!="x","A","")</f>
        <v>#REF!</v>
      </c>
      <c r="BN260" s="16" t="str">
        <f>IF(Wedstrijden!U254="x","B1","")</f>
        <v/>
      </c>
      <c r="BO260" s="16" t="e">
        <f>IF(Wedstrijden!#REF!="x","BB","")</f>
        <v>#REF!</v>
      </c>
      <c r="BP260" s="16" t="str">
        <f>IF(Wedstrijden!W254="x","B","")</f>
        <v/>
      </c>
      <c r="BQ260" s="16" t="str">
        <f>IF(Wedstrijden!X254="x","L1","")</f>
        <v/>
      </c>
      <c r="BR260" s="16" t="str">
        <f>IF(Wedstrijden!Y254="x","L2","")</f>
        <v/>
      </c>
      <c r="BS260" s="16" t="str">
        <f>IF(Wedstrijden!Z254="x","M1","")</f>
        <v/>
      </c>
      <c r="BT260" s="16" t="str">
        <f>IF(Wedstrijden!AA254="x","M2","")</f>
        <v/>
      </c>
      <c r="BU260" s="16" t="str">
        <f>IF(Wedstrijden!AB254="x","Z1","")</f>
        <v/>
      </c>
      <c r="BV260" s="16" t="str">
        <f>IF(Wedstrijden!AC254="x","Z2","")</f>
        <v/>
      </c>
      <c r="BW260" s="16" t="str">
        <f>IF(COUNTA(Wedstrijden!L254:T254)&lt;&gt;0,1,"")</f>
        <v/>
      </c>
      <c r="BX260" s="16" t="str">
        <f t="shared" si="25"/>
        <v/>
      </c>
      <c r="BY260" s="16" t="str">
        <f>IF(Wedstrijden!L254="x","BB","")</f>
        <v/>
      </c>
      <c r="BZ260" s="16" t="str">
        <f>IF(Wedstrijden!M254="x","B","")</f>
        <v/>
      </c>
      <c r="CA260" s="16" t="str">
        <f>IF(Wedstrijden!N254="x","L1","")</f>
        <v/>
      </c>
      <c r="CB260" s="16" t="str">
        <f>IF(Wedstrijden!O254="x","L2","")</f>
        <v/>
      </c>
      <c r="CC260" s="16" t="str">
        <f>IF(Wedstrijden!P254="x","M1","")</f>
        <v/>
      </c>
      <c r="CD260" s="16" t="str">
        <f>IF(Wedstrijden!Q254="x","M2","")</f>
        <v/>
      </c>
      <c r="CE260" s="16" t="str">
        <f>IF(Wedstrijden!R254="x","Z1","")</f>
        <v/>
      </c>
      <c r="CF260" s="16" t="str">
        <f>IF(Wedstrijden!S254="x","Z2","")</f>
        <v/>
      </c>
      <c r="CG260" s="16" t="str">
        <f>IF(Wedstrijden!T254="x","ZZL","")</f>
        <v/>
      </c>
      <c r="CL260" s="16">
        <f>IF(COUNTA(Wedstrijden!AR254:BB254)&lt;&gt;0,2,"")</f>
        <v>2</v>
      </c>
      <c r="CM260" s="16">
        <f t="shared" si="26"/>
        <v>2</v>
      </c>
      <c r="CN260" s="16" t="str">
        <f>IF(Wedstrijden!AR254="x","AA","")</f>
        <v>AA</v>
      </c>
      <c r="CO260" s="16" t="str">
        <f>IF(Wedstrijden!AS254="x","A","")</f>
        <v>A</v>
      </c>
      <c r="CP260" s="16" t="str">
        <f>IF(Wedstrijden!AT254="x","BB","")</f>
        <v>BB</v>
      </c>
      <c r="CQ260" s="16" t="str">
        <f>IF(Wedstrijden!AU254="x","B","")</f>
        <v>B</v>
      </c>
      <c r="CR260" s="16" t="str">
        <f>IF(Wedstrijden!AV254="x","L","")</f>
        <v>L</v>
      </c>
      <c r="CS260" s="16" t="str">
        <f>IF(Wedstrijden!AW254="x","M","")</f>
        <v>M</v>
      </c>
      <c r="CT260" s="16" t="str">
        <f>IF(Wedstrijden!AX254="x","Z","")</f>
        <v>Z</v>
      </c>
      <c r="CU260" s="16" t="str">
        <f>IF(Wedstrijden!BB254="x","ZZ","")</f>
        <v/>
      </c>
      <c r="CV260" s="16">
        <f>IF(COUNTA(Wedstrijden!AI254:AP254)&lt;&gt;0,2,"")</f>
        <v>2</v>
      </c>
      <c r="CW260" s="16">
        <f t="shared" si="27"/>
        <v>1</v>
      </c>
      <c r="CX260" s="16" t="str">
        <f>IF(Wedstrijden!AI254="x","BB","")</f>
        <v>BB</v>
      </c>
      <c r="CY260" s="16" t="str">
        <f>IF(Wedstrijden!AJ254="x","B","")</f>
        <v>B</v>
      </c>
      <c r="CZ260" s="16" t="str">
        <f>IF(Wedstrijden!AK254="x","L","")</f>
        <v>L</v>
      </c>
      <c r="DA260" s="16" t="str">
        <f>IF(Wedstrijden!AL254="x","M","")</f>
        <v>M</v>
      </c>
      <c r="DB260" s="16" t="str">
        <f>IF(Wedstrijden!AM254="x","Z","")</f>
        <v>Z</v>
      </c>
      <c r="DC260" s="16" t="str">
        <f>IF(Wedstrijden!AN254="x","ZZ","")</f>
        <v>ZZ</v>
      </c>
      <c r="DD260" s="16" t="str">
        <f>IF(Wedstrijden!AP254="x","1.40","")</f>
        <v/>
      </c>
      <c r="DE260" s="16" t="str">
        <f>IF(COUNTA(Wedstrijden!BC254:BE254)&lt;&gt;0,6,"")</f>
        <v/>
      </c>
      <c r="DF260" s="16" t="str">
        <f t="shared" si="28"/>
        <v/>
      </c>
      <c r="DG260" s="16" t="str">
        <f>IF(Wedstrijden!BC254="x","L","")</f>
        <v/>
      </c>
      <c r="DH260" s="16" t="str">
        <f>IF(Wedstrijden!BD254="x","M","")</f>
        <v/>
      </c>
      <c r="DI260" s="16" t="str">
        <f>IF(Wedstrijden!BE254="x","Z","")</f>
        <v/>
      </c>
      <c r="DJ260" s="16" t="str">
        <f>IF(Wedstrijden!BF254="x","Z","")</f>
        <v/>
      </c>
      <c r="DK260" s="16" t="str">
        <f>IF(COUNTA(Wedstrijden!BG254:BI254)&lt;&gt;0,6,"")</f>
        <v/>
      </c>
      <c r="DL260" s="16" t="str">
        <f t="shared" si="29"/>
        <v/>
      </c>
      <c r="DM260" s="16" t="str">
        <f>IF(Wedstrijden!BG254="x","L","")</f>
        <v/>
      </c>
      <c r="DN260" s="16" t="str">
        <f>IF(Wedstrijden!BH254="x","M","")</f>
        <v/>
      </c>
      <c r="DO260" s="16" t="str">
        <f>IF(Wedstrijden!BI254="x","Z","")</f>
        <v/>
      </c>
      <c r="DP260" s="16" t="str">
        <f>IF(Wedstrijden!BJ254="x","Z","")</f>
        <v/>
      </c>
    </row>
    <row r="261" spans="1:120" ht="14.4" x14ac:dyDescent="0.3">
      <c r="A261" s="18" t="str">
        <f>Wedstrijden!A255</f>
        <v>4-9-2025</v>
      </c>
      <c r="B261" s="16" t="str">
        <f>IFERROR(VLOOKUP(Wedstrijden!#REF!,#REF!,2,FALSE),"")</f>
        <v/>
      </c>
      <c r="C261" s="16" t="str">
        <f>Wedstrijden!E255</f>
        <v>KNHS Kring Tusken Waad En Klif</v>
      </c>
      <c r="D261" s="16" t="str">
        <f>IFERROR(VLOOKUP(Wedstrijden!#REF!,#REF!,2,FALSE),"")</f>
        <v/>
      </c>
      <c r="E261" s="16" t="str">
        <f>IFERROR(VLOOKUP(Wedstrijden!#REF!,#REF!,5,FALSE),"")</f>
        <v/>
      </c>
      <c r="F261" s="16" t="e">
        <f>IF(Wedstrijden!#REF!&lt;&gt;"",Wedstrijden!#REF!,"")</f>
        <v>#REF!</v>
      </c>
      <c r="G261" s="16" t="e">
        <f>IF(Wedstrijden!#REF!="Indoor",1,0)</f>
        <v>#REF!</v>
      </c>
      <c r="H261" s="16" t="e">
        <f>Wedstrijden!#REF!</f>
        <v>#REF!</v>
      </c>
      <c r="I261" s="16" t="e">
        <f>IF(Wedstrijden!#REF!="Nee",0,IF(Wedstrijden!#REF!="Ja",1,""))</f>
        <v>#REF!</v>
      </c>
      <c r="J261" s="16" t="e">
        <f>IF(Wedstrijden!#REF!&lt;&gt;"",Wedstrijden!#REF!,"")</f>
        <v>#REF!</v>
      </c>
      <c r="BJ261" s="16" t="str">
        <f>IF(COUNTA(Wedstrijden!U255:AC255)&lt;&gt;0,1,"")</f>
        <v/>
      </c>
      <c r="BK261" s="16" t="str">
        <f t="shared" si="24"/>
        <v/>
      </c>
      <c r="BL261" s="16" t="e">
        <f>IF(Wedstrijden!#REF!="x","AA","")</f>
        <v>#REF!</v>
      </c>
      <c r="BM261" s="16" t="e">
        <f>IF(Wedstrijden!#REF!="x","A","")</f>
        <v>#REF!</v>
      </c>
      <c r="BN261" s="16" t="str">
        <f>IF(Wedstrijden!U255="x","B1","")</f>
        <v/>
      </c>
      <c r="BO261" s="16" t="e">
        <f>IF(Wedstrijden!#REF!="x","BB","")</f>
        <v>#REF!</v>
      </c>
      <c r="BP261" s="16" t="str">
        <f>IF(Wedstrijden!W255="x","B","")</f>
        <v/>
      </c>
      <c r="BQ261" s="16" t="str">
        <f>IF(Wedstrijden!X255="x","L1","")</f>
        <v/>
      </c>
      <c r="BR261" s="16" t="str">
        <f>IF(Wedstrijden!Y255="x","L2","")</f>
        <v/>
      </c>
      <c r="BS261" s="16" t="str">
        <f>IF(Wedstrijden!Z255="x","M1","")</f>
        <v/>
      </c>
      <c r="BT261" s="16" t="str">
        <f>IF(Wedstrijden!AA255="x","M2","")</f>
        <v/>
      </c>
      <c r="BU261" s="16" t="str">
        <f>IF(Wedstrijden!AB255="x","Z1","")</f>
        <v/>
      </c>
      <c r="BV261" s="16" t="str">
        <f>IF(Wedstrijden!AC255="x","Z2","")</f>
        <v/>
      </c>
      <c r="BW261" s="16">
        <f>IF(COUNTA(Wedstrijden!L255:T255)&lt;&gt;0,1,"")</f>
        <v>1</v>
      </c>
      <c r="BX261" s="16">
        <f t="shared" si="25"/>
        <v>1</v>
      </c>
      <c r="BY261" s="16" t="str">
        <f>IF(Wedstrijden!L255="x","BB","")</f>
        <v/>
      </c>
      <c r="BZ261" s="16" t="str">
        <f>IF(Wedstrijden!M255="x","B","")</f>
        <v/>
      </c>
      <c r="CA261" s="16" t="str">
        <f>IF(Wedstrijden!N255="x","L1","")</f>
        <v/>
      </c>
      <c r="CB261" s="16" t="str">
        <f>IF(Wedstrijden!O255="x","L2","")</f>
        <v/>
      </c>
      <c r="CC261" s="16" t="str">
        <f>IF(Wedstrijden!P255="x","M1","")</f>
        <v>M1</v>
      </c>
      <c r="CD261" s="16" t="str">
        <f>IF(Wedstrijden!Q255="x","M2","")</f>
        <v>M2</v>
      </c>
      <c r="CE261" s="16" t="str">
        <f>IF(Wedstrijden!R255="x","Z1","")</f>
        <v/>
      </c>
      <c r="CF261" s="16" t="str">
        <f>IF(Wedstrijden!S255="x","Z2","")</f>
        <v/>
      </c>
      <c r="CG261" s="16" t="str">
        <f>IF(Wedstrijden!T255="x","ZZL","")</f>
        <v/>
      </c>
      <c r="CL261" s="16" t="str">
        <f>IF(COUNTA(Wedstrijden!AR255:BB255)&lt;&gt;0,2,"")</f>
        <v/>
      </c>
      <c r="CM261" s="16" t="str">
        <f t="shared" si="26"/>
        <v/>
      </c>
      <c r="CN261" s="16" t="str">
        <f>IF(Wedstrijden!AR255="x","AA","")</f>
        <v/>
      </c>
      <c r="CO261" s="16" t="str">
        <f>IF(Wedstrijden!AS255="x","A","")</f>
        <v/>
      </c>
      <c r="CP261" s="16" t="str">
        <f>IF(Wedstrijden!AT255="x","BB","")</f>
        <v/>
      </c>
      <c r="CQ261" s="16" t="str">
        <f>IF(Wedstrijden!AU255="x","B","")</f>
        <v/>
      </c>
      <c r="CR261" s="16" t="str">
        <f>IF(Wedstrijden!AV255="x","L","")</f>
        <v/>
      </c>
      <c r="CS261" s="16" t="str">
        <f>IF(Wedstrijden!AW255="x","M","")</f>
        <v/>
      </c>
      <c r="CT261" s="16" t="str">
        <f>IF(Wedstrijden!AX255="x","Z","")</f>
        <v/>
      </c>
      <c r="CU261" s="16" t="str">
        <f>IF(Wedstrijden!BB255="x","ZZ","")</f>
        <v/>
      </c>
      <c r="CV261" s="16" t="str">
        <f>IF(COUNTA(Wedstrijden!AI255:AP255)&lt;&gt;0,2,"")</f>
        <v/>
      </c>
      <c r="CW261" s="16" t="str">
        <f t="shared" si="27"/>
        <v/>
      </c>
      <c r="CX261" s="16" t="str">
        <f>IF(Wedstrijden!AI255="x","BB","")</f>
        <v/>
      </c>
      <c r="CY261" s="16" t="str">
        <f>IF(Wedstrijden!AJ255="x","B","")</f>
        <v/>
      </c>
      <c r="CZ261" s="16" t="str">
        <f>IF(Wedstrijden!AK255="x","L","")</f>
        <v/>
      </c>
      <c r="DA261" s="16" t="str">
        <f>IF(Wedstrijden!AL255="x","M","")</f>
        <v/>
      </c>
      <c r="DB261" s="16" t="str">
        <f>IF(Wedstrijden!AM255="x","Z","")</f>
        <v/>
      </c>
      <c r="DC261" s="16" t="str">
        <f>IF(Wedstrijden!AN255="x","ZZ","")</f>
        <v/>
      </c>
      <c r="DD261" s="16" t="str">
        <f>IF(Wedstrijden!AP255="x","1.40","")</f>
        <v/>
      </c>
      <c r="DE261" s="16" t="str">
        <f>IF(COUNTA(Wedstrijden!BC255:BE255)&lt;&gt;0,6,"")</f>
        <v/>
      </c>
      <c r="DF261" s="16" t="str">
        <f t="shared" si="28"/>
        <v/>
      </c>
      <c r="DG261" s="16" t="str">
        <f>IF(Wedstrijden!BC255="x","L","")</f>
        <v/>
      </c>
      <c r="DH261" s="16" t="str">
        <f>IF(Wedstrijden!BD255="x","M","")</f>
        <v/>
      </c>
      <c r="DI261" s="16" t="str">
        <f>IF(Wedstrijden!BE255="x","Z","")</f>
        <v/>
      </c>
      <c r="DJ261" s="16" t="str">
        <f>IF(Wedstrijden!BF255="x","Z","")</f>
        <v/>
      </c>
      <c r="DK261" s="16" t="str">
        <f>IF(COUNTA(Wedstrijden!BG255:BI255)&lt;&gt;0,6,"")</f>
        <v/>
      </c>
      <c r="DL261" s="16" t="str">
        <f t="shared" si="29"/>
        <v/>
      </c>
      <c r="DM261" s="16" t="str">
        <f>IF(Wedstrijden!BG255="x","L","")</f>
        <v/>
      </c>
      <c r="DN261" s="16" t="str">
        <f>IF(Wedstrijden!BH255="x","M","")</f>
        <v/>
      </c>
      <c r="DO261" s="16" t="str">
        <f>IF(Wedstrijden!BI255="x","Z","")</f>
        <v/>
      </c>
      <c r="DP261" s="16" t="str">
        <f>IF(Wedstrijden!BJ255="x","Z","")</f>
        <v/>
      </c>
    </row>
    <row r="262" spans="1:120" ht="14.4" x14ac:dyDescent="0.3">
      <c r="A262" s="18" t="str">
        <f>Wedstrijden!A256</f>
        <v>5-9-2025</v>
      </c>
      <c r="B262" s="16" t="str">
        <f>IFERROR(VLOOKUP(Wedstrijden!#REF!,#REF!,2,FALSE),"")</f>
        <v/>
      </c>
      <c r="C262" s="16" t="str">
        <f>Wedstrijden!E256</f>
        <v>KNHS Kring Tusken Waad En Klif</v>
      </c>
      <c r="D262" s="16" t="str">
        <f>IFERROR(VLOOKUP(Wedstrijden!#REF!,#REF!,2,FALSE),"")</f>
        <v/>
      </c>
      <c r="E262" s="16" t="str">
        <f>IFERROR(VLOOKUP(Wedstrijden!#REF!,#REF!,5,FALSE),"")</f>
        <v/>
      </c>
      <c r="F262" s="16" t="e">
        <f>IF(Wedstrijden!#REF!&lt;&gt;"",Wedstrijden!#REF!,"")</f>
        <v>#REF!</v>
      </c>
      <c r="G262" s="16" t="e">
        <f>IF(Wedstrijden!#REF!="Indoor",1,0)</f>
        <v>#REF!</v>
      </c>
      <c r="H262" s="16" t="e">
        <f>Wedstrijden!#REF!</f>
        <v>#REF!</v>
      </c>
      <c r="I262" s="16" t="e">
        <f>IF(Wedstrijden!#REF!="Nee",0,IF(Wedstrijden!#REF!="Ja",1,""))</f>
        <v>#REF!</v>
      </c>
      <c r="J262" s="16" t="e">
        <f>IF(Wedstrijden!#REF!&lt;&gt;"",Wedstrijden!#REF!,"")</f>
        <v>#REF!</v>
      </c>
      <c r="BJ262" s="16" t="str">
        <f>IF(COUNTA(Wedstrijden!U256:AC256)&lt;&gt;0,1,"")</f>
        <v/>
      </c>
      <c r="BK262" s="16" t="str">
        <f t="shared" si="24"/>
        <v/>
      </c>
      <c r="BL262" s="16" t="e">
        <f>IF(Wedstrijden!#REF!="x","AA","")</f>
        <v>#REF!</v>
      </c>
      <c r="BM262" s="16" t="e">
        <f>IF(Wedstrijden!#REF!="x","A","")</f>
        <v>#REF!</v>
      </c>
      <c r="BN262" s="16" t="str">
        <f>IF(Wedstrijden!U256="x","B1","")</f>
        <v/>
      </c>
      <c r="BO262" s="16" t="e">
        <f>IF(Wedstrijden!#REF!="x","BB","")</f>
        <v>#REF!</v>
      </c>
      <c r="BP262" s="16" t="str">
        <f>IF(Wedstrijden!W256="x","B","")</f>
        <v/>
      </c>
      <c r="BQ262" s="16" t="str">
        <f>IF(Wedstrijden!X256="x","L1","")</f>
        <v/>
      </c>
      <c r="BR262" s="16" t="str">
        <f>IF(Wedstrijden!Y256="x","L2","")</f>
        <v/>
      </c>
      <c r="BS262" s="16" t="str">
        <f>IF(Wedstrijden!Z256="x","M1","")</f>
        <v/>
      </c>
      <c r="BT262" s="16" t="str">
        <f>IF(Wedstrijden!AA256="x","M2","")</f>
        <v/>
      </c>
      <c r="BU262" s="16" t="str">
        <f>IF(Wedstrijden!AB256="x","Z1","")</f>
        <v/>
      </c>
      <c r="BV262" s="16" t="str">
        <f>IF(Wedstrijden!AC256="x","Z2","")</f>
        <v/>
      </c>
      <c r="BW262" s="16">
        <f>IF(COUNTA(Wedstrijden!L256:T256)&lt;&gt;0,1,"")</f>
        <v>1</v>
      </c>
      <c r="BX262" s="16">
        <f t="shared" si="25"/>
        <v>1</v>
      </c>
      <c r="BY262" s="16" t="str">
        <f>IF(Wedstrijden!L256="x","BB","")</f>
        <v/>
      </c>
      <c r="BZ262" s="16" t="str">
        <f>IF(Wedstrijden!M256="x","B","")</f>
        <v/>
      </c>
      <c r="CA262" s="16" t="str">
        <f>IF(Wedstrijden!N256="x","L1","")</f>
        <v/>
      </c>
      <c r="CB262" s="16" t="str">
        <f>IF(Wedstrijden!O256="x","L2","")</f>
        <v/>
      </c>
      <c r="CC262" s="16" t="str">
        <f>IF(Wedstrijden!P256="x","M1","")</f>
        <v/>
      </c>
      <c r="CD262" s="16" t="str">
        <f>IF(Wedstrijden!Q256="x","M2","")</f>
        <v/>
      </c>
      <c r="CE262" s="16" t="str">
        <f>IF(Wedstrijden!R256="x","Z1","")</f>
        <v>Z1</v>
      </c>
      <c r="CF262" s="16" t="str">
        <f>IF(Wedstrijden!S256="x","Z2","")</f>
        <v>Z2</v>
      </c>
      <c r="CG262" s="16" t="str">
        <f>IF(Wedstrijden!T256="x","ZZL","")</f>
        <v>ZZL</v>
      </c>
      <c r="CL262" s="16" t="str">
        <f>IF(COUNTA(Wedstrijden!AR256:BB256)&lt;&gt;0,2,"")</f>
        <v/>
      </c>
      <c r="CM262" s="16" t="str">
        <f t="shared" si="26"/>
        <v/>
      </c>
      <c r="CN262" s="16" t="str">
        <f>IF(Wedstrijden!AR256="x","AA","")</f>
        <v/>
      </c>
      <c r="CO262" s="16" t="str">
        <f>IF(Wedstrijden!AS256="x","A","")</f>
        <v/>
      </c>
      <c r="CP262" s="16" t="str">
        <f>IF(Wedstrijden!AT256="x","BB","")</f>
        <v/>
      </c>
      <c r="CQ262" s="16" t="str">
        <f>IF(Wedstrijden!AU256="x","B","")</f>
        <v/>
      </c>
      <c r="CR262" s="16" t="str">
        <f>IF(Wedstrijden!AV256="x","L","")</f>
        <v/>
      </c>
      <c r="CS262" s="16" t="str">
        <f>IF(Wedstrijden!AW256="x","M","")</f>
        <v/>
      </c>
      <c r="CT262" s="16" t="str">
        <f>IF(Wedstrijden!AX256="x","Z","")</f>
        <v/>
      </c>
      <c r="CU262" s="16" t="str">
        <f>IF(Wedstrijden!BB256="x","ZZ","")</f>
        <v/>
      </c>
      <c r="CV262" s="16" t="str">
        <f>IF(COUNTA(Wedstrijden!AI256:AP256)&lt;&gt;0,2,"")</f>
        <v/>
      </c>
      <c r="CW262" s="16" t="str">
        <f t="shared" si="27"/>
        <v/>
      </c>
      <c r="CX262" s="16" t="str">
        <f>IF(Wedstrijden!AI256="x","BB","")</f>
        <v/>
      </c>
      <c r="CY262" s="16" t="str">
        <f>IF(Wedstrijden!AJ256="x","B","")</f>
        <v/>
      </c>
      <c r="CZ262" s="16" t="str">
        <f>IF(Wedstrijden!AK256="x","L","")</f>
        <v/>
      </c>
      <c r="DA262" s="16" t="str">
        <f>IF(Wedstrijden!AL256="x","M","")</f>
        <v/>
      </c>
      <c r="DB262" s="16" t="str">
        <f>IF(Wedstrijden!AM256="x","Z","")</f>
        <v/>
      </c>
      <c r="DC262" s="16" t="str">
        <f>IF(Wedstrijden!AN256="x","ZZ","")</f>
        <v/>
      </c>
      <c r="DD262" s="16" t="str">
        <f>IF(Wedstrijden!AP256="x","1.40","")</f>
        <v/>
      </c>
      <c r="DE262" s="16" t="str">
        <f>IF(COUNTA(Wedstrijden!BC256:BE256)&lt;&gt;0,6,"")</f>
        <v/>
      </c>
      <c r="DF262" s="16" t="str">
        <f t="shared" si="28"/>
        <v/>
      </c>
      <c r="DG262" s="16" t="str">
        <f>IF(Wedstrijden!BC256="x","L","")</f>
        <v/>
      </c>
      <c r="DH262" s="16" t="str">
        <f>IF(Wedstrijden!BD256="x","M","")</f>
        <v/>
      </c>
      <c r="DI262" s="16" t="str">
        <f>IF(Wedstrijden!BE256="x","Z","")</f>
        <v/>
      </c>
      <c r="DJ262" s="16" t="str">
        <f>IF(Wedstrijden!BF256="x","Z","")</f>
        <v/>
      </c>
      <c r="DK262" s="16" t="str">
        <f>IF(COUNTA(Wedstrijden!BG256:BI256)&lt;&gt;0,6,"")</f>
        <v/>
      </c>
      <c r="DL262" s="16" t="str">
        <f t="shared" si="29"/>
        <v/>
      </c>
      <c r="DM262" s="16" t="str">
        <f>IF(Wedstrijden!BG256="x","L","")</f>
        <v/>
      </c>
      <c r="DN262" s="16" t="str">
        <f>IF(Wedstrijden!BH256="x","M","")</f>
        <v/>
      </c>
      <c r="DO262" s="16" t="str">
        <f>IF(Wedstrijden!BI256="x","Z","")</f>
        <v/>
      </c>
      <c r="DP262" s="16" t="str">
        <f>IF(Wedstrijden!BJ256="x","Z","")</f>
        <v/>
      </c>
    </row>
    <row r="263" spans="1:120" ht="14.4" x14ac:dyDescent="0.3">
      <c r="A263" s="18" t="str">
        <f>Wedstrijden!A257</f>
        <v>5-9-2025</v>
      </c>
      <c r="B263" s="16" t="str">
        <f>IFERROR(VLOOKUP(Wedstrijden!#REF!,#REF!,2,FALSE),"")</f>
        <v/>
      </c>
      <c r="C263" s="16" t="str">
        <f>Wedstrijden!E257</f>
        <v>KNHS Kring De Drie Stromen</v>
      </c>
      <c r="D263" s="16" t="str">
        <f>IFERROR(VLOOKUP(Wedstrijden!#REF!,#REF!,2,FALSE),"")</f>
        <v/>
      </c>
      <c r="E263" s="16" t="str">
        <f>IFERROR(VLOOKUP(Wedstrijden!#REF!,#REF!,5,FALSE),"")</f>
        <v/>
      </c>
      <c r="F263" s="16" t="e">
        <f>IF(Wedstrijden!#REF!&lt;&gt;"",Wedstrijden!#REF!,"")</f>
        <v>#REF!</v>
      </c>
      <c r="G263" s="16" t="e">
        <f>IF(Wedstrijden!#REF!="Indoor",1,0)</f>
        <v>#REF!</v>
      </c>
      <c r="H263" s="16" t="e">
        <f>Wedstrijden!#REF!</f>
        <v>#REF!</v>
      </c>
      <c r="I263" s="16" t="e">
        <f>IF(Wedstrijden!#REF!="Nee",0,IF(Wedstrijden!#REF!="Ja",1,""))</f>
        <v>#REF!</v>
      </c>
      <c r="J263" s="16" t="e">
        <f>IF(Wedstrijden!#REF!&lt;&gt;"",Wedstrijden!#REF!,"")</f>
        <v>#REF!</v>
      </c>
      <c r="BJ263" s="16" t="str">
        <f>IF(COUNTA(Wedstrijden!U257:AC257)&lt;&gt;0,1,"")</f>
        <v/>
      </c>
      <c r="BK263" s="16" t="str">
        <f t="shared" si="24"/>
        <v/>
      </c>
      <c r="BL263" s="16" t="e">
        <f>IF(Wedstrijden!#REF!="x","AA","")</f>
        <v>#REF!</v>
      </c>
      <c r="BM263" s="16" t="e">
        <f>IF(Wedstrijden!#REF!="x","A","")</f>
        <v>#REF!</v>
      </c>
      <c r="BN263" s="16" t="str">
        <f>IF(Wedstrijden!U257="x","B1","")</f>
        <v/>
      </c>
      <c r="BO263" s="16" t="e">
        <f>IF(Wedstrijden!#REF!="x","BB","")</f>
        <v>#REF!</v>
      </c>
      <c r="BP263" s="16" t="str">
        <f>IF(Wedstrijden!W257="x","B","")</f>
        <v/>
      </c>
      <c r="BQ263" s="16" t="str">
        <f>IF(Wedstrijden!X257="x","L1","")</f>
        <v/>
      </c>
      <c r="BR263" s="16" t="str">
        <f>IF(Wedstrijden!Y257="x","L2","")</f>
        <v/>
      </c>
      <c r="BS263" s="16" t="str">
        <f>IF(Wedstrijden!Z257="x","M1","")</f>
        <v/>
      </c>
      <c r="BT263" s="16" t="str">
        <f>IF(Wedstrijden!AA257="x","M2","")</f>
        <v/>
      </c>
      <c r="BU263" s="16" t="str">
        <f>IF(Wedstrijden!AB257="x","Z1","")</f>
        <v/>
      </c>
      <c r="BV263" s="16" t="str">
        <f>IF(Wedstrijden!AC257="x","Z2","")</f>
        <v/>
      </c>
      <c r="BW263" s="16">
        <f>IF(COUNTA(Wedstrijden!L257:T257)&lt;&gt;0,1,"")</f>
        <v>1</v>
      </c>
      <c r="BX263" s="16">
        <f t="shared" si="25"/>
        <v>1</v>
      </c>
      <c r="BY263" s="16" t="str">
        <f>IF(Wedstrijden!L257="x","BB","")</f>
        <v/>
      </c>
      <c r="BZ263" s="16" t="str">
        <f>IF(Wedstrijden!M257="x","B","")</f>
        <v>B</v>
      </c>
      <c r="CA263" s="16" t="str">
        <f>IF(Wedstrijden!N257="x","L1","")</f>
        <v>L1</v>
      </c>
      <c r="CB263" s="16" t="str">
        <f>IF(Wedstrijden!O257="x","L2","")</f>
        <v>L2</v>
      </c>
      <c r="CC263" s="16" t="str">
        <f>IF(Wedstrijden!P257="x","M1","")</f>
        <v/>
      </c>
      <c r="CD263" s="16" t="str">
        <f>IF(Wedstrijden!Q257="x","M2","")</f>
        <v/>
      </c>
      <c r="CE263" s="16" t="str">
        <f>IF(Wedstrijden!R257="x","Z1","")</f>
        <v/>
      </c>
      <c r="CF263" s="16" t="str">
        <f>IF(Wedstrijden!S257="x","Z2","")</f>
        <v/>
      </c>
      <c r="CG263" s="16" t="str">
        <f>IF(Wedstrijden!T257="x","ZZL","")</f>
        <v/>
      </c>
      <c r="CL263" s="16" t="str">
        <f>IF(COUNTA(Wedstrijden!AR257:BB257)&lt;&gt;0,2,"")</f>
        <v/>
      </c>
      <c r="CM263" s="16" t="str">
        <f t="shared" si="26"/>
        <v/>
      </c>
      <c r="CN263" s="16" t="str">
        <f>IF(Wedstrijden!AR257="x","AA","")</f>
        <v/>
      </c>
      <c r="CO263" s="16" t="str">
        <f>IF(Wedstrijden!AS257="x","A","")</f>
        <v/>
      </c>
      <c r="CP263" s="16" t="str">
        <f>IF(Wedstrijden!AT257="x","BB","")</f>
        <v/>
      </c>
      <c r="CQ263" s="16" t="str">
        <f>IF(Wedstrijden!AU257="x","B","")</f>
        <v/>
      </c>
      <c r="CR263" s="16" t="str">
        <f>IF(Wedstrijden!AV257="x","L","")</f>
        <v/>
      </c>
      <c r="CS263" s="16" t="str">
        <f>IF(Wedstrijden!AW257="x","M","")</f>
        <v/>
      </c>
      <c r="CT263" s="16" t="str">
        <f>IF(Wedstrijden!AX257="x","Z","")</f>
        <v/>
      </c>
      <c r="CU263" s="16" t="str">
        <f>IF(Wedstrijden!BB257="x","ZZ","")</f>
        <v/>
      </c>
      <c r="CV263" s="16" t="str">
        <f>IF(COUNTA(Wedstrijden!AI257:AP257)&lt;&gt;0,2,"")</f>
        <v/>
      </c>
      <c r="CW263" s="16" t="str">
        <f t="shared" si="27"/>
        <v/>
      </c>
      <c r="CX263" s="16" t="str">
        <f>IF(Wedstrijden!AI257="x","BB","")</f>
        <v/>
      </c>
      <c r="CY263" s="16" t="str">
        <f>IF(Wedstrijden!AJ257="x","B","")</f>
        <v/>
      </c>
      <c r="CZ263" s="16" t="str">
        <f>IF(Wedstrijden!AK257="x","L","")</f>
        <v/>
      </c>
      <c r="DA263" s="16" t="str">
        <f>IF(Wedstrijden!AL257="x","M","")</f>
        <v/>
      </c>
      <c r="DB263" s="16" t="str">
        <f>IF(Wedstrijden!AM257="x","Z","")</f>
        <v/>
      </c>
      <c r="DC263" s="16" t="str">
        <f>IF(Wedstrijden!AN257="x","ZZ","")</f>
        <v/>
      </c>
      <c r="DD263" s="16" t="str">
        <f>IF(Wedstrijden!AP257="x","1.40","")</f>
        <v/>
      </c>
      <c r="DE263" s="16" t="str">
        <f>IF(COUNTA(Wedstrijden!BC257:BE257)&lt;&gt;0,6,"")</f>
        <v/>
      </c>
      <c r="DF263" s="16" t="str">
        <f t="shared" si="28"/>
        <v/>
      </c>
      <c r="DG263" s="16" t="str">
        <f>IF(Wedstrijden!BC257="x","L","")</f>
        <v/>
      </c>
      <c r="DH263" s="16" t="str">
        <f>IF(Wedstrijden!BD257="x","M","")</f>
        <v/>
      </c>
      <c r="DI263" s="16" t="str">
        <f>IF(Wedstrijden!BE257="x","Z","")</f>
        <v/>
      </c>
      <c r="DJ263" s="16" t="str">
        <f>IF(Wedstrijden!BF257="x","Z","")</f>
        <v/>
      </c>
      <c r="DK263" s="16" t="str">
        <f>IF(COUNTA(Wedstrijden!BG257:BI257)&lt;&gt;0,6,"")</f>
        <v/>
      </c>
      <c r="DL263" s="16" t="str">
        <f t="shared" si="29"/>
        <v/>
      </c>
      <c r="DM263" s="16" t="str">
        <f>IF(Wedstrijden!BG257="x","L","")</f>
        <v/>
      </c>
      <c r="DN263" s="16" t="str">
        <f>IF(Wedstrijden!BH257="x","M","")</f>
        <v/>
      </c>
      <c r="DO263" s="16" t="str">
        <f>IF(Wedstrijden!BI257="x","Z","")</f>
        <v/>
      </c>
      <c r="DP263" s="16" t="str">
        <f>IF(Wedstrijden!BJ257="x","Z","")</f>
        <v/>
      </c>
    </row>
    <row r="264" spans="1:120" ht="14.4" x14ac:dyDescent="0.3">
      <c r="A264" s="18" t="str">
        <f>Wedstrijden!A258</f>
        <v>5-9-2025</v>
      </c>
      <c r="B264" s="16" t="str">
        <f>IFERROR(VLOOKUP(Wedstrijden!#REF!,#REF!,2,FALSE),"")</f>
        <v/>
      </c>
      <c r="C264" s="16" t="str">
        <f>Wedstrijden!E258</f>
        <v>Licenties Wedstrijdorganisaties Friesland Kring</v>
      </c>
      <c r="D264" s="16" t="str">
        <f>IFERROR(VLOOKUP(Wedstrijden!#REF!,#REF!,2,FALSE),"")</f>
        <v/>
      </c>
      <c r="E264" s="16" t="str">
        <f>IFERROR(VLOOKUP(Wedstrijden!#REF!,#REF!,5,FALSE),"")</f>
        <v/>
      </c>
      <c r="F264" s="16" t="e">
        <f>IF(Wedstrijden!#REF!&lt;&gt;"",Wedstrijden!#REF!,"")</f>
        <v>#REF!</v>
      </c>
      <c r="G264" s="16" t="e">
        <f>IF(Wedstrijden!#REF!="Indoor",1,0)</f>
        <v>#REF!</v>
      </c>
      <c r="H264" s="16" t="e">
        <f>Wedstrijden!#REF!</f>
        <v>#REF!</v>
      </c>
      <c r="I264" s="16" t="e">
        <f>IF(Wedstrijden!#REF!="Nee",0,IF(Wedstrijden!#REF!="Ja",1,""))</f>
        <v>#REF!</v>
      </c>
      <c r="J264" s="16" t="e">
        <f>IF(Wedstrijden!#REF!&lt;&gt;"",Wedstrijden!#REF!,"")</f>
        <v>#REF!</v>
      </c>
      <c r="BJ264" s="16" t="str">
        <f>IF(COUNTA(Wedstrijden!U258:AC258)&lt;&gt;0,1,"")</f>
        <v/>
      </c>
      <c r="BK264" s="16" t="str">
        <f t="shared" si="24"/>
        <v/>
      </c>
      <c r="BL264" s="16" t="e">
        <f>IF(Wedstrijden!#REF!="x","AA","")</f>
        <v>#REF!</v>
      </c>
      <c r="BM264" s="16" t="e">
        <f>IF(Wedstrijden!#REF!="x","A","")</f>
        <v>#REF!</v>
      </c>
      <c r="BN264" s="16" t="str">
        <f>IF(Wedstrijden!U258="x","B1","")</f>
        <v/>
      </c>
      <c r="BO264" s="16" t="e">
        <f>IF(Wedstrijden!#REF!="x","BB","")</f>
        <v>#REF!</v>
      </c>
      <c r="BP264" s="16" t="str">
        <f>IF(Wedstrijden!W258="x","B","")</f>
        <v/>
      </c>
      <c r="BQ264" s="16" t="str">
        <f>IF(Wedstrijden!X258="x","L1","")</f>
        <v/>
      </c>
      <c r="BR264" s="16" t="str">
        <f>IF(Wedstrijden!Y258="x","L2","")</f>
        <v/>
      </c>
      <c r="BS264" s="16" t="str">
        <f>IF(Wedstrijden!Z258="x","M1","")</f>
        <v/>
      </c>
      <c r="BT264" s="16" t="str">
        <f>IF(Wedstrijden!AA258="x","M2","")</f>
        <v/>
      </c>
      <c r="BU264" s="16" t="str">
        <f>IF(Wedstrijden!AB258="x","Z1","")</f>
        <v/>
      </c>
      <c r="BV264" s="16" t="str">
        <f>IF(Wedstrijden!AC258="x","Z2","")</f>
        <v/>
      </c>
      <c r="BW264" s="16" t="str">
        <f>IF(COUNTA(Wedstrijden!L258:T258)&lt;&gt;0,1,"")</f>
        <v/>
      </c>
      <c r="BX264" s="16" t="str">
        <f t="shared" si="25"/>
        <v/>
      </c>
      <c r="BY264" s="16" t="str">
        <f>IF(Wedstrijden!L258="x","BB","")</f>
        <v/>
      </c>
      <c r="BZ264" s="16" t="str">
        <f>IF(Wedstrijden!M258="x","B","")</f>
        <v/>
      </c>
      <c r="CA264" s="16" t="str">
        <f>IF(Wedstrijden!N258="x","L1","")</f>
        <v/>
      </c>
      <c r="CB264" s="16" t="str">
        <f>IF(Wedstrijden!O258="x","L2","")</f>
        <v/>
      </c>
      <c r="CC264" s="16" t="str">
        <f>IF(Wedstrijden!P258="x","M1","")</f>
        <v/>
      </c>
      <c r="CD264" s="16" t="str">
        <f>IF(Wedstrijden!Q258="x","M2","")</f>
        <v/>
      </c>
      <c r="CE264" s="16" t="str">
        <f>IF(Wedstrijden!R258="x","Z1","")</f>
        <v/>
      </c>
      <c r="CF264" s="16" t="str">
        <f>IF(Wedstrijden!S258="x","Z2","")</f>
        <v/>
      </c>
      <c r="CG264" s="16" t="str">
        <f>IF(Wedstrijden!T258="x","ZZL","")</f>
        <v/>
      </c>
      <c r="CL264" s="16">
        <f>IF(COUNTA(Wedstrijden!AR258:BB258)&lt;&gt;0,2,"")</f>
        <v>2</v>
      </c>
      <c r="CM264" s="16">
        <f t="shared" si="26"/>
        <v>2</v>
      </c>
      <c r="CN264" s="16" t="str">
        <f>IF(Wedstrijden!AR258="x","AA","")</f>
        <v/>
      </c>
      <c r="CO264" s="16" t="str">
        <f>IF(Wedstrijden!AS258="x","A","")</f>
        <v>A</v>
      </c>
      <c r="CP264" s="16" t="str">
        <f>IF(Wedstrijden!AT258="x","BB","")</f>
        <v>BB</v>
      </c>
      <c r="CQ264" s="16" t="str">
        <f>IF(Wedstrijden!AU258="x","B","")</f>
        <v>B</v>
      </c>
      <c r="CR264" s="16" t="str">
        <f>IF(Wedstrijden!AV258="x","L","")</f>
        <v>L</v>
      </c>
      <c r="CS264" s="16" t="str">
        <f>IF(Wedstrijden!AW258="x","M","")</f>
        <v>M</v>
      </c>
      <c r="CT264" s="16" t="str">
        <f>IF(Wedstrijden!AX258="x","Z","")</f>
        <v>Z</v>
      </c>
      <c r="CU264" s="16" t="str">
        <f>IF(Wedstrijden!BB258="x","ZZ","")</f>
        <v>ZZ</v>
      </c>
      <c r="CV264" s="16">
        <f>IF(COUNTA(Wedstrijden!AI258:AP258)&lt;&gt;0,2,"")</f>
        <v>2</v>
      </c>
      <c r="CW264" s="16">
        <f t="shared" si="27"/>
        <v>1</v>
      </c>
      <c r="CX264" s="16" t="str">
        <f>IF(Wedstrijden!AI258="x","BB","")</f>
        <v>BB</v>
      </c>
      <c r="CY264" s="16" t="str">
        <f>IF(Wedstrijden!AJ258="x","B","")</f>
        <v>B</v>
      </c>
      <c r="CZ264" s="16" t="str">
        <f>IF(Wedstrijden!AK258="x","L","")</f>
        <v>L</v>
      </c>
      <c r="DA264" s="16" t="str">
        <f>IF(Wedstrijden!AL258="x","M","")</f>
        <v/>
      </c>
      <c r="DB264" s="16" t="str">
        <f>IF(Wedstrijden!AM258="x","Z","")</f>
        <v/>
      </c>
      <c r="DC264" s="16" t="str">
        <f>IF(Wedstrijden!AN258="x","ZZ","")</f>
        <v/>
      </c>
      <c r="DD264" s="16" t="str">
        <f>IF(Wedstrijden!AP258="x","1.40","")</f>
        <v/>
      </c>
      <c r="DE264" s="16" t="str">
        <f>IF(COUNTA(Wedstrijden!BC258:BE258)&lt;&gt;0,6,"")</f>
        <v/>
      </c>
      <c r="DF264" s="16" t="str">
        <f t="shared" si="28"/>
        <v/>
      </c>
      <c r="DG264" s="16" t="str">
        <f>IF(Wedstrijden!BC258="x","L","")</f>
        <v/>
      </c>
      <c r="DH264" s="16" t="str">
        <f>IF(Wedstrijden!BD258="x","M","")</f>
        <v/>
      </c>
      <c r="DI264" s="16" t="str">
        <f>IF(Wedstrijden!BE258="x","Z","")</f>
        <v/>
      </c>
      <c r="DJ264" s="16" t="str">
        <f>IF(Wedstrijden!BF258="x","Z","")</f>
        <v/>
      </c>
      <c r="DK264" s="16" t="str">
        <f>IF(COUNTA(Wedstrijden!BG258:BI258)&lt;&gt;0,6,"")</f>
        <v/>
      </c>
      <c r="DL264" s="16" t="str">
        <f t="shared" si="29"/>
        <v/>
      </c>
      <c r="DM264" s="16" t="str">
        <f>IF(Wedstrijden!BG258="x","L","")</f>
        <v/>
      </c>
      <c r="DN264" s="16" t="str">
        <f>IF(Wedstrijden!BH258="x","M","")</f>
        <v/>
      </c>
      <c r="DO264" s="16" t="str">
        <f>IF(Wedstrijden!BI258="x","Z","")</f>
        <v/>
      </c>
      <c r="DP264" s="16" t="str">
        <f>IF(Wedstrijden!BJ258="x","Z","")</f>
        <v/>
      </c>
    </row>
    <row r="265" spans="1:120" ht="14.4" x14ac:dyDescent="0.3">
      <c r="A265" s="18" t="str">
        <f>Wedstrijden!A259</f>
        <v>5-9-2025</v>
      </c>
      <c r="B265" s="16" t="str">
        <f>IFERROR(VLOOKUP(Wedstrijden!#REF!,#REF!,2,FALSE),"")</f>
        <v/>
      </c>
      <c r="C265" s="16" t="str">
        <f>Wedstrijden!E259</f>
        <v>KNHS Kring Tusken Waad En Klif</v>
      </c>
      <c r="D265" s="16" t="str">
        <f>IFERROR(VLOOKUP(Wedstrijden!#REF!,#REF!,2,FALSE),"")</f>
        <v/>
      </c>
      <c r="E265" s="16" t="str">
        <f>IFERROR(VLOOKUP(Wedstrijden!#REF!,#REF!,5,FALSE),"")</f>
        <v/>
      </c>
      <c r="F265" s="16" t="e">
        <f>IF(Wedstrijden!#REF!&lt;&gt;"",Wedstrijden!#REF!,"")</f>
        <v>#REF!</v>
      </c>
      <c r="G265" s="16" t="e">
        <f>IF(Wedstrijden!#REF!="Indoor",1,0)</f>
        <v>#REF!</v>
      </c>
      <c r="H265" s="16" t="e">
        <f>Wedstrijden!#REF!</f>
        <v>#REF!</v>
      </c>
      <c r="I265" s="16" t="e">
        <f>IF(Wedstrijden!#REF!="Nee",0,IF(Wedstrijden!#REF!="Ja",1,""))</f>
        <v>#REF!</v>
      </c>
      <c r="J265" s="16" t="e">
        <f>IF(Wedstrijden!#REF!&lt;&gt;"",Wedstrijden!#REF!,"")</f>
        <v>#REF!</v>
      </c>
      <c r="BJ265" s="16" t="str">
        <f>IF(COUNTA(Wedstrijden!U259:AC259)&lt;&gt;0,1,"")</f>
        <v/>
      </c>
      <c r="BK265" s="16" t="str">
        <f t="shared" si="24"/>
        <v/>
      </c>
      <c r="BL265" s="16" t="e">
        <f>IF(Wedstrijden!#REF!="x","AA","")</f>
        <v>#REF!</v>
      </c>
      <c r="BM265" s="16" t="e">
        <f>IF(Wedstrijden!#REF!="x","A","")</f>
        <v>#REF!</v>
      </c>
      <c r="BN265" s="16" t="str">
        <f>IF(Wedstrijden!U259="x","B1","")</f>
        <v/>
      </c>
      <c r="BO265" s="16" t="e">
        <f>IF(Wedstrijden!#REF!="x","BB","")</f>
        <v>#REF!</v>
      </c>
      <c r="BP265" s="16" t="str">
        <f>IF(Wedstrijden!W259="x","B","")</f>
        <v/>
      </c>
      <c r="BQ265" s="16" t="str">
        <f>IF(Wedstrijden!X259="x","L1","")</f>
        <v/>
      </c>
      <c r="BR265" s="16" t="str">
        <f>IF(Wedstrijden!Y259="x","L2","")</f>
        <v/>
      </c>
      <c r="BS265" s="16" t="str">
        <f>IF(Wedstrijden!Z259="x","M1","")</f>
        <v/>
      </c>
      <c r="BT265" s="16" t="str">
        <f>IF(Wedstrijden!AA259="x","M2","")</f>
        <v/>
      </c>
      <c r="BU265" s="16" t="str">
        <f>IF(Wedstrijden!AB259="x","Z1","")</f>
        <v/>
      </c>
      <c r="BV265" s="16" t="str">
        <f>IF(Wedstrijden!AC259="x","Z2","")</f>
        <v/>
      </c>
      <c r="BW265" s="16">
        <f>IF(COUNTA(Wedstrijden!L259:T259)&lt;&gt;0,1,"")</f>
        <v>1</v>
      </c>
      <c r="BX265" s="16">
        <f t="shared" si="25"/>
        <v>1</v>
      </c>
      <c r="BY265" s="16" t="str">
        <f>IF(Wedstrijden!L259="x","BB","")</f>
        <v/>
      </c>
      <c r="BZ265" s="16" t="str">
        <f>IF(Wedstrijden!M259="x","B","")</f>
        <v/>
      </c>
      <c r="CA265" s="16" t="str">
        <f>IF(Wedstrijden!N259="x","L1","")</f>
        <v/>
      </c>
      <c r="CB265" s="16" t="str">
        <f>IF(Wedstrijden!O259="x","L2","")</f>
        <v/>
      </c>
      <c r="CC265" s="16" t="str">
        <f>IF(Wedstrijden!P259="x","M1","")</f>
        <v>M1</v>
      </c>
      <c r="CD265" s="16" t="str">
        <f>IF(Wedstrijden!Q259="x","M2","")</f>
        <v>M2</v>
      </c>
      <c r="CE265" s="16" t="str">
        <f>IF(Wedstrijden!R259="x","Z1","")</f>
        <v>Z1</v>
      </c>
      <c r="CF265" s="16" t="str">
        <f>IF(Wedstrijden!S259="x","Z2","")</f>
        <v>Z2</v>
      </c>
      <c r="CG265" s="16" t="str">
        <f>IF(Wedstrijden!T259="x","ZZL","")</f>
        <v>ZZL</v>
      </c>
      <c r="CL265" s="16" t="str">
        <f>IF(COUNTA(Wedstrijden!AR259:BB259)&lt;&gt;0,2,"")</f>
        <v/>
      </c>
      <c r="CM265" s="16" t="str">
        <f t="shared" si="26"/>
        <v/>
      </c>
      <c r="CN265" s="16" t="str">
        <f>IF(Wedstrijden!AR259="x","AA","")</f>
        <v/>
      </c>
      <c r="CO265" s="16" t="str">
        <f>IF(Wedstrijden!AS259="x","A","")</f>
        <v/>
      </c>
      <c r="CP265" s="16" t="str">
        <f>IF(Wedstrijden!AT259="x","BB","")</f>
        <v/>
      </c>
      <c r="CQ265" s="16" t="str">
        <f>IF(Wedstrijden!AU259="x","B","")</f>
        <v/>
      </c>
      <c r="CR265" s="16" t="str">
        <f>IF(Wedstrijden!AV259="x","L","")</f>
        <v/>
      </c>
      <c r="CS265" s="16" t="str">
        <f>IF(Wedstrijden!AW259="x","M","")</f>
        <v/>
      </c>
      <c r="CT265" s="16" t="str">
        <f>IF(Wedstrijden!AX259="x","Z","")</f>
        <v/>
      </c>
      <c r="CU265" s="16" t="str">
        <f>IF(Wedstrijden!BB259="x","ZZ","")</f>
        <v/>
      </c>
      <c r="CV265" s="16" t="str">
        <f>IF(COUNTA(Wedstrijden!AI259:AP259)&lt;&gt;0,2,"")</f>
        <v/>
      </c>
      <c r="CW265" s="16" t="str">
        <f t="shared" si="27"/>
        <v/>
      </c>
      <c r="CX265" s="16" t="str">
        <f>IF(Wedstrijden!AI259="x","BB","")</f>
        <v/>
      </c>
      <c r="CY265" s="16" t="str">
        <f>IF(Wedstrijden!AJ259="x","B","")</f>
        <v/>
      </c>
      <c r="CZ265" s="16" t="str">
        <f>IF(Wedstrijden!AK259="x","L","")</f>
        <v/>
      </c>
      <c r="DA265" s="16" t="str">
        <f>IF(Wedstrijden!AL259="x","M","")</f>
        <v/>
      </c>
      <c r="DB265" s="16" t="str">
        <f>IF(Wedstrijden!AM259="x","Z","")</f>
        <v/>
      </c>
      <c r="DC265" s="16" t="str">
        <f>IF(Wedstrijden!AN259="x","ZZ","")</f>
        <v/>
      </c>
      <c r="DD265" s="16" t="str">
        <f>IF(Wedstrijden!AP259="x","1.40","")</f>
        <v/>
      </c>
      <c r="DE265" s="16" t="str">
        <f>IF(COUNTA(Wedstrijden!BC259:BE259)&lt;&gt;0,6,"")</f>
        <v/>
      </c>
      <c r="DF265" s="16" t="str">
        <f t="shared" si="28"/>
        <v/>
      </c>
      <c r="DG265" s="16" t="str">
        <f>IF(Wedstrijden!BC259="x","L","")</f>
        <v/>
      </c>
      <c r="DH265" s="16" t="str">
        <f>IF(Wedstrijden!BD259="x","M","")</f>
        <v/>
      </c>
      <c r="DI265" s="16" t="str">
        <f>IF(Wedstrijden!BE259="x","Z","")</f>
        <v/>
      </c>
      <c r="DJ265" s="16" t="str">
        <f>IF(Wedstrijden!BF259="x","Z","")</f>
        <v/>
      </c>
      <c r="DK265" s="16" t="str">
        <f>IF(COUNTA(Wedstrijden!BG259:BI259)&lt;&gt;0,6,"")</f>
        <v/>
      </c>
      <c r="DL265" s="16" t="str">
        <f t="shared" si="29"/>
        <v/>
      </c>
      <c r="DM265" s="16" t="str">
        <f>IF(Wedstrijden!BG259="x","L","")</f>
        <v/>
      </c>
      <c r="DN265" s="16" t="str">
        <f>IF(Wedstrijden!BH259="x","M","")</f>
        <v/>
      </c>
      <c r="DO265" s="16" t="str">
        <f>IF(Wedstrijden!BI259="x","Z","")</f>
        <v/>
      </c>
      <c r="DP265" s="16" t="str">
        <f>IF(Wedstrijden!BJ259="x","Z","")</f>
        <v/>
      </c>
    </row>
    <row r="266" spans="1:120" ht="14.4" x14ac:dyDescent="0.3">
      <c r="A266" s="18" t="str">
        <f>Wedstrijden!A260</f>
        <v>6-9-2025</v>
      </c>
      <c r="B266" s="16" t="str">
        <f>IFERROR(VLOOKUP(Wedstrijden!#REF!,#REF!,2,FALSE),"")</f>
        <v/>
      </c>
      <c r="C266" s="16" t="str">
        <f>Wedstrijden!E260</f>
        <v>KNHS Kring Noord Oost Friesland</v>
      </c>
      <c r="D266" s="16" t="str">
        <f>IFERROR(VLOOKUP(Wedstrijden!#REF!,#REF!,2,FALSE),"")</f>
        <v/>
      </c>
      <c r="E266" s="16" t="str">
        <f>IFERROR(VLOOKUP(Wedstrijden!#REF!,#REF!,5,FALSE),"")</f>
        <v/>
      </c>
      <c r="F266" s="16" t="e">
        <f>IF(Wedstrijden!#REF!&lt;&gt;"",Wedstrijden!#REF!,"")</f>
        <v>#REF!</v>
      </c>
      <c r="G266" s="16" t="e">
        <f>IF(Wedstrijden!#REF!="Indoor",1,0)</f>
        <v>#REF!</v>
      </c>
      <c r="H266" s="16" t="e">
        <f>Wedstrijden!#REF!</f>
        <v>#REF!</v>
      </c>
      <c r="I266" s="16" t="e">
        <f>IF(Wedstrijden!#REF!="Nee",0,IF(Wedstrijden!#REF!="Ja",1,""))</f>
        <v>#REF!</v>
      </c>
      <c r="J266" s="16" t="e">
        <f>IF(Wedstrijden!#REF!&lt;&gt;"",Wedstrijden!#REF!,"")</f>
        <v>#REF!</v>
      </c>
      <c r="BJ266" s="16">
        <f>IF(COUNTA(Wedstrijden!U260:AC260)&lt;&gt;0,1,"")</f>
        <v>1</v>
      </c>
      <c r="BK266" s="16">
        <f t="shared" si="24"/>
        <v>2</v>
      </c>
      <c r="BL266" s="16" t="e">
        <f>IF(Wedstrijden!#REF!="x","AA","")</f>
        <v>#REF!</v>
      </c>
      <c r="BM266" s="16" t="e">
        <f>IF(Wedstrijden!#REF!="x","A","")</f>
        <v>#REF!</v>
      </c>
      <c r="BN266" s="16" t="str">
        <f>IF(Wedstrijden!U260="x","B1","")</f>
        <v/>
      </c>
      <c r="BO266" s="16" t="e">
        <f>IF(Wedstrijden!#REF!="x","BB","")</f>
        <v>#REF!</v>
      </c>
      <c r="BP266" s="16" t="str">
        <f>IF(Wedstrijden!W260="x","B","")</f>
        <v>B</v>
      </c>
      <c r="BQ266" s="16" t="str">
        <f>IF(Wedstrijden!X260="x","L1","")</f>
        <v>L1</v>
      </c>
      <c r="BR266" s="16" t="str">
        <f>IF(Wedstrijden!Y260="x","L2","")</f>
        <v>L2</v>
      </c>
      <c r="BS266" s="16" t="str">
        <f>IF(Wedstrijden!Z260="x","M1","")</f>
        <v>M1</v>
      </c>
      <c r="BT266" s="16" t="str">
        <f>IF(Wedstrijden!AA260="x","M2","")</f>
        <v>M2</v>
      </c>
      <c r="BU266" s="16" t="str">
        <f>IF(Wedstrijden!AB260="x","Z1","")</f>
        <v>Z1</v>
      </c>
      <c r="BV266" s="16" t="str">
        <f>IF(Wedstrijden!AC260="x","Z2","")</f>
        <v>Z2</v>
      </c>
      <c r="BW266" s="16">
        <f>IF(COUNTA(Wedstrijden!L260:T260)&lt;&gt;0,1,"")</f>
        <v>1</v>
      </c>
      <c r="BX266" s="16">
        <f t="shared" si="25"/>
        <v>1</v>
      </c>
      <c r="BY266" s="16" t="str">
        <f>IF(Wedstrijden!L260="x","BB","")</f>
        <v/>
      </c>
      <c r="BZ266" s="16" t="str">
        <f>IF(Wedstrijden!M260="x","B","")</f>
        <v>B</v>
      </c>
      <c r="CA266" s="16" t="str">
        <f>IF(Wedstrijden!N260="x","L1","")</f>
        <v>L1</v>
      </c>
      <c r="CB266" s="16" t="str">
        <f>IF(Wedstrijden!O260="x","L2","")</f>
        <v>L2</v>
      </c>
      <c r="CC266" s="16" t="str">
        <f>IF(Wedstrijden!P260="x","M1","")</f>
        <v>M1</v>
      </c>
      <c r="CD266" s="16" t="str">
        <f>IF(Wedstrijden!Q260="x","M2","")</f>
        <v>M2</v>
      </c>
      <c r="CE266" s="16" t="str">
        <f>IF(Wedstrijden!R260="x","Z1","")</f>
        <v>Z1</v>
      </c>
      <c r="CF266" s="16" t="str">
        <f>IF(Wedstrijden!S260="x","Z2","")</f>
        <v>Z2</v>
      </c>
      <c r="CG266" s="16" t="str">
        <f>IF(Wedstrijden!T260="x","ZZL","")</f>
        <v>ZZL</v>
      </c>
      <c r="CL266" s="16" t="str">
        <f>IF(COUNTA(Wedstrijden!AR260:BB260)&lt;&gt;0,2,"")</f>
        <v/>
      </c>
      <c r="CM266" s="16" t="str">
        <f t="shared" si="26"/>
        <v/>
      </c>
      <c r="CN266" s="16" t="str">
        <f>IF(Wedstrijden!AR260="x","AA","")</f>
        <v/>
      </c>
      <c r="CO266" s="16" t="str">
        <f>IF(Wedstrijden!AS260="x","A","")</f>
        <v/>
      </c>
      <c r="CP266" s="16" t="str">
        <f>IF(Wedstrijden!AT260="x","BB","")</f>
        <v/>
      </c>
      <c r="CQ266" s="16" t="str">
        <f>IF(Wedstrijden!AU260="x","B","")</f>
        <v/>
      </c>
      <c r="CR266" s="16" t="str">
        <f>IF(Wedstrijden!AV260="x","L","")</f>
        <v/>
      </c>
      <c r="CS266" s="16" t="str">
        <f>IF(Wedstrijden!AW260="x","M","")</f>
        <v/>
      </c>
      <c r="CT266" s="16" t="str">
        <f>IF(Wedstrijden!AX260="x","Z","")</f>
        <v/>
      </c>
      <c r="CU266" s="16" t="str">
        <f>IF(Wedstrijden!BB260="x","ZZ","")</f>
        <v/>
      </c>
      <c r="CV266" s="16" t="str">
        <f>IF(COUNTA(Wedstrijden!AI260:AP260)&lt;&gt;0,2,"")</f>
        <v/>
      </c>
      <c r="CW266" s="16" t="str">
        <f t="shared" si="27"/>
        <v/>
      </c>
      <c r="CX266" s="16" t="str">
        <f>IF(Wedstrijden!AI260="x","BB","")</f>
        <v/>
      </c>
      <c r="CY266" s="16" t="str">
        <f>IF(Wedstrijden!AJ260="x","B","")</f>
        <v/>
      </c>
      <c r="CZ266" s="16" t="str">
        <f>IF(Wedstrijden!AK260="x","L","")</f>
        <v/>
      </c>
      <c r="DA266" s="16" t="str">
        <f>IF(Wedstrijden!AL260="x","M","")</f>
        <v/>
      </c>
      <c r="DB266" s="16" t="str">
        <f>IF(Wedstrijden!AM260="x","Z","")</f>
        <v/>
      </c>
      <c r="DC266" s="16" t="str">
        <f>IF(Wedstrijden!AN260="x","ZZ","")</f>
        <v/>
      </c>
      <c r="DD266" s="16" t="str">
        <f>IF(Wedstrijden!AP260="x","1.40","")</f>
        <v/>
      </c>
      <c r="DE266" s="16" t="str">
        <f>IF(COUNTA(Wedstrijden!BC260:BE260)&lt;&gt;0,6,"")</f>
        <v/>
      </c>
      <c r="DF266" s="16" t="str">
        <f t="shared" si="28"/>
        <v/>
      </c>
      <c r="DG266" s="16" t="str">
        <f>IF(Wedstrijden!BC260="x","L","")</f>
        <v/>
      </c>
      <c r="DH266" s="16" t="str">
        <f>IF(Wedstrijden!BD260="x","M","")</f>
        <v/>
      </c>
      <c r="DI266" s="16" t="str">
        <f>IF(Wedstrijden!BE260="x","Z","")</f>
        <v/>
      </c>
      <c r="DJ266" s="16" t="str">
        <f>IF(Wedstrijden!BF260="x","Z","")</f>
        <v/>
      </c>
      <c r="DK266" s="16" t="str">
        <f>IF(COUNTA(Wedstrijden!BG260:BI260)&lt;&gt;0,6,"")</f>
        <v/>
      </c>
      <c r="DL266" s="16" t="str">
        <f t="shared" si="29"/>
        <v/>
      </c>
      <c r="DM266" s="16" t="str">
        <f>IF(Wedstrijden!BG260="x","L","")</f>
        <v/>
      </c>
      <c r="DN266" s="16" t="str">
        <f>IF(Wedstrijden!BH260="x","M","")</f>
        <v/>
      </c>
      <c r="DO266" s="16" t="str">
        <f>IF(Wedstrijden!BI260="x","Z","")</f>
        <v/>
      </c>
      <c r="DP266" s="16" t="str">
        <f>IF(Wedstrijden!BJ260="x","Z","")</f>
        <v/>
      </c>
    </row>
    <row r="267" spans="1:120" ht="14.4" x14ac:dyDescent="0.3">
      <c r="A267" s="18" t="str">
        <f>Wedstrijden!A261</f>
        <v>6-9-2025</v>
      </c>
      <c r="B267" s="16" t="str">
        <f>IFERROR(VLOOKUP(Wedstrijden!#REF!,#REF!,2,FALSE),"")</f>
        <v/>
      </c>
      <c r="C267" s="16" t="str">
        <f>Wedstrijden!E261</f>
        <v>KNHS Kring De Drie Stromen</v>
      </c>
      <c r="D267" s="16" t="str">
        <f>IFERROR(VLOOKUP(Wedstrijden!#REF!,#REF!,2,FALSE),"")</f>
        <v/>
      </c>
      <c r="E267" s="16" t="str">
        <f>IFERROR(VLOOKUP(Wedstrijden!#REF!,#REF!,5,FALSE),"")</f>
        <v/>
      </c>
      <c r="F267" s="16" t="e">
        <f>IF(Wedstrijden!#REF!&lt;&gt;"",Wedstrijden!#REF!,"")</f>
        <v>#REF!</v>
      </c>
      <c r="G267" s="16" t="e">
        <f>IF(Wedstrijden!#REF!="Indoor",1,0)</f>
        <v>#REF!</v>
      </c>
      <c r="H267" s="16" t="e">
        <f>Wedstrijden!#REF!</f>
        <v>#REF!</v>
      </c>
      <c r="I267" s="16" t="e">
        <f>IF(Wedstrijden!#REF!="Nee",0,IF(Wedstrijden!#REF!="Ja",1,""))</f>
        <v>#REF!</v>
      </c>
      <c r="J267" s="16" t="e">
        <f>IF(Wedstrijden!#REF!&lt;&gt;"",Wedstrijden!#REF!,"")</f>
        <v>#REF!</v>
      </c>
      <c r="BJ267" s="16">
        <f>IF(COUNTA(Wedstrijden!U261:AC261)&lt;&gt;0,1,"")</f>
        <v>1</v>
      </c>
      <c r="BK267" s="16">
        <f t="shared" si="24"/>
        <v>2</v>
      </c>
      <c r="BL267" s="16" t="e">
        <f>IF(Wedstrijden!#REF!="x","AA","")</f>
        <v>#REF!</v>
      </c>
      <c r="BM267" s="16" t="e">
        <f>IF(Wedstrijden!#REF!="x","A","")</f>
        <v>#REF!</v>
      </c>
      <c r="BN267" s="16" t="str">
        <f>IF(Wedstrijden!U261="x","B1","")</f>
        <v/>
      </c>
      <c r="BO267" s="16" t="e">
        <f>IF(Wedstrijden!#REF!="x","BB","")</f>
        <v>#REF!</v>
      </c>
      <c r="BP267" s="16" t="str">
        <f>IF(Wedstrijden!W261="x","B","")</f>
        <v>B</v>
      </c>
      <c r="BQ267" s="16" t="str">
        <f>IF(Wedstrijden!X261="x","L1","")</f>
        <v>L1</v>
      </c>
      <c r="BR267" s="16" t="str">
        <f>IF(Wedstrijden!Y261="x","L2","")</f>
        <v>L2</v>
      </c>
      <c r="BS267" s="16" t="str">
        <f>IF(Wedstrijden!Z261="x","M1","")</f>
        <v>M1</v>
      </c>
      <c r="BT267" s="16" t="str">
        <f>IF(Wedstrijden!AA261="x","M2","")</f>
        <v>M2</v>
      </c>
      <c r="BU267" s="16" t="str">
        <f>IF(Wedstrijden!AB261="x","Z1","")</f>
        <v/>
      </c>
      <c r="BV267" s="16" t="str">
        <f>IF(Wedstrijden!AC261="x","Z2","")</f>
        <v/>
      </c>
      <c r="BW267" s="16">
        <f>IF(COUNTA(Wedstrijden!L261:T261)&lt;&gt;0,1,"")</f>
        <v>1</v>
      </c>
      <c r="BX267" s="16">
        <f t="shared" si="25"/>
        <v>1</v>
      </c>
      <c r="BY267" s="16" t="str">
        <f>IF(Wedstrijden!L261="x","BB","")</f>
        <v>BB</v>
      </c>
      <c r="BZ267" s="16" t="str">
        <f>IF(Wedstrijden!M261="x","B","")</f>
        <v>B</v>
      </c>
      <c r="CA267" s="16" t="str">
        <f>IF(Wedstrijden!N261="x","L1","")</f>
        <v>L1</v>
      </c>
      <c r="CB267" s="16" t="str">
        <f>IF(Wedstrijden!O261="x","L2","")</f>
        <v>L2</v>
      </c>
      <c r="CC267" s="16" t="str">
        <f>IF(Wedstrijden!P261="x","M1","")</f>
        <v>M1</v>
      </c>
      <c r="CD267" s="16" t="str">
        <f>IF(Wedstrijden!Q261="x","M2","")</f>
        <v>M2</v>
      </c>
      <c r="CE267" s="16" t="str">
        <f>IF(Wedstrijden!R261="x","Z1","")</f>
        <v/>
      </c>
      <c r="CF267" s="16" t="str">
        <f>IF(Wedstrijden!S261="x","Z2","")</f>
        <v/>
      </c>
      <c r="CG267" s="16" t="str">
        <f>IF(Wedstrijden!T261="x","ZZL","")</f>
        <v/>
      </c>
      <c r="CL267" s="16" t="str">
        <f>IF(COUNTA(Wedstrijden!AR261:BB261)&lt;&gt;0,2,"")</f>
        <v/>
      </c>
      <c r="CM267" s="16" t="str">
        <f t="shared" si="26"/>
        <v/>
      </c>
      <c r="CN267" s="16" t="str">
        <f>IF(Wedstrijden!AR261="x","AA","")</f>
        <v/>
      </c>
      <c r="CO267" s="16" t="str">
        <f>IF(Wedstrijden!AS261="x","A","")</f>
        <v/>
      </c>
      <c r="CP267" s="16" t="str">
        <f>IF(Wedstrijden!AT261="x","BB","")</f>
        <v/>
      </c>
      <c r="CQ267" s="16" t="str">
        <f>IF(Wedstrijden!AU261="x","B","")</f>
        <v/>
      </c>
      <c r="CR267" s="16" t="str">
        <f>IF(Wedstrijden!AV261="x","L","")</f>
        <v/>
      </c>
      <c r="CS267" s="16" t="str">
        <f>IF(Wedstrijden!AW261="x","M","")</f>
        <v/>
      </c>
      <c r="CT267" s="16" t="str">
        <f>IF(Wedstrijden!AX261="x","Z","")</f>
        <v/>
      </c>
      <c r="CU267" s="16" t="str">
        <f>IF(Wedstrijden!BB261="x","ZZ","")</f>
        <v/>
      </c>
      <c r="CV267" s="16" t="str">
        <f>IF(COUNTA(Wedstrijden!AI261:AP261)&lt;&gt;0,2,"")</f>
        <v/>
      </c>
      <c r="CW267" s="16" t="str">
        <f t="shared" si="27"/>
        <v/>
      </c>
      <c r="CX267" s="16" t="str">
        <f>IF(Wedstrijden!AI261="x","BB","")</f>
        <v/>
      </c>
      <c r="CY267" s="16" t="str">
        <f>IF(Wedstrijden!AJ261="x","B","")</f>
        <v/>
      </c>
      <c r="CZ267" s="16" t="str">
        <f>IF(Wedstrijden!AK261="x","L","")</f>
        <v/>
      </c>
      <c r="DA267" s="16" t="str">
        <f>IF(Wedstrijden!AL261="x","M","")</f>
        <v/>
      </c>
      <c r="DB267" s="16" t="str">
        <f>IF(Wedstrijden!AM261="x","Z","")</f>
        <v/>
      </c>
      <c r="DC267" s="16" t="str">
        <f>IF(Wedstrijden!AN261="x","ZZ","")</f>
        <v/>
      </c>
      <c r="DD267" s="16" t="str">
        <f>IF(Wedstrijden!AP261="x","1.40","")</f>
        <v/>
      </c>
      <c r="DE267" s="16" t="str">
        <f>IF(COUNTA(Wedstrijden!BC261:BE261)&lt;&gt;0,6,"")</f>
        <v/>
      </c>
      <c r="DF267" s="16" t="str">
        <f t="shared" si="28"/>
        <v/>
      </c>
      <c r="DG267" s="16" t="str">
        <f>IF(Wedstrijden!BC261="x","L","")</f>
        <v/>
      </c>
      <c r="DH267" s="16" t="str">
        <f>IF(Wedstrijden!BD261="x","M","")</f>
        <v/>
      </c>
      <c r="DI267" s="16" t="str">
        <f>IF(Wedstrijden!BE261="x","Z","")</f>
        <v/>
      </c>
      <c r="DJ267" s="16" t="str">
        <f>IF(Wedstrijden!BF261="x","Z","")</f>
        <v/>
      </c>
      <c r="DK267" s="16" t="str">
        <f>IF(COUNTA(Wedstrijden!BG261:BI261)&lt;&gt;0,6,"")</f>
        <v/>
      </c>
      <c r="DL267" s="16" t="str">
        <f t="shared" si="29"/>
        <v/>
      </c>
      <c r="DM267" s="16" t="str">
        <f>IF(Wedstrijden!BG261="x","L","")</f>
        <v/>
      </c>
      <c r="DN267" s="16" t="str">
        <f>IF(Wedstrijden!BH261="x","M","")</f>
        <v/>
      </c>
      <c r="DO267" s="16" t="str">
        <f>IF(Wedstrijden!BI261="x","Z","")</f>
        <v/>
      </c>
      <c r="DP267" s="16" t="str">
        <f>IF(Wedstrijden!BJ261="x","Z","")</f>
        <v/>
      </c>
    </row>
    <row r="268" spans="1:120" ht="14.4" x14ac:dyDescent="0.3">
      <c r="A268" s="18" t="str">
        <f>Wedstrijden!A262</f>
        <v>6-9-2025</v>
      </c>
      <c r="B268" s="16" t="str">
        <f>IFERROR(VLOOKUP(Wedstrijden!#REF!,#REF!,2,FALSE),"")</f>
        <v/>
      </c>
      <c r="C268" s="16" t="str">
        <f>Wedstrijden!E262</f>
        <v>Licenties Wedstrijdorganisaties Friesland Kring</v>
      </c>
      <c r="D268" s="16" t="str">
        <f>IFERROR(VLOOKUP(Wedstrijden!#REF!,#REF!,2,FALSE),"")</f>
        <v/>
      </c>
      <c r="E268" s="16" t="str">
        <f>IFERROR(VLOOKUP(Wedstrijden!#REF!,#REF!,5,FALSE),"")</f>
        <v/>
      </c>
      <c r="F268" s="16" t="e">
        <f>IF(Wedstrijden!#REF!&lt;&gt;"",Wedstrijden!#REF!,"")</f>
        <v>#REF!</v>
      </c>
      <c r="G268" s="16" t="e">
        <f>IF(Wedstrijden!#REF!="Indoor",1,0)</f>
        <v>#REF!</v>
      </c>
      <c r="H268" s="16" t="e">
        <f>Wedstrijden!#REF!</f>
        <v>#REF!</v>
      </c>
      <c r="I268" s="16" t="e">
        <f>IF(Wedstrijden!#REF!="Nee",0,IF(Wedstrijden!#REF!="Ja",1,""))</f>
        <v>#REF!</v>
      </c>
      <c r="J268" s="16" t="e">
        <f>IF(Wedstrijden!#REF!&lt;&gt;"",Wedstrijden!#REF!,"")</f>
        <v>#REF!</v>
      </c>
      <c r="BJ268" s="16" t="str">
        <f>IF(COUNTA(Wedstrijden!U262:AC262)&lt;&gt;0,1,"")</f>
        <v/>
      </c>
      <c r="BK268" s="16" t="str">
        <f t="shared" si="24"/>
        <v/>
      </c>
      <c r="BL268" s="16" t="e">
        <f>IF(Wedstrijden!#REF!="x","AA","")</f>
        <v>#REF!</v>
      </c>
      <c r="BM268" s="16" t="e">
        <f>IF(Wedstrijden!#REF!="x","A","")</f>
        <v>#REF!</v>
      </c>
      <c r="BN268" s="16" t="str">
        <f>IF(Wedstrijden!U262="x","B1","")</f>
        <v/>
      </c>
      <c r="BO268" s="16" t="e">
        <f>IF(Wedstrijden!#REF!="x","BB","")</f>
        <v>#REF!</v>
      </c>
      <c r="BP268" s="16" t="str">
        <f>IF(Wedstrijden!W262="x","B","")</f>
        <v/>
      </c>
      <c r="BQ268" s="16" t="str">
        <f>IF(Wedstrijden!X262="x","L1","")</f>
        <v/>
      </c>
      <c r="BR268" s="16" t="str">
        <f>IF(Wedstrijden!Y262="x","L2","")</f>
        <v/>
      </c>
      <c r="BS268" s="16" t="str">
        <f>IF(Wedstrijden!Z262="x","M1","")</f>
        <v/>
      </c>
      <c r="BT268" s="16" t="str">
        <f>IF(Wedstrijden!AA262="x","M2","")</f>
        <v/>
      </c>
      <c r="BU268" s="16" t="str">
        <f>IF(Wedstrijden!AB262="x","Z1","")</f>
        <v/>
      </c>
      <c r="BV268" s="16" t="str">
        <f>IF(Wedstrijden!AC262="x","Z2","")</f>
        <v/>
      </c>
      <c r="BW268" s="16" t="str">
        <f>IF(COUNTA(Wedstrijden!L262:T262)&lt;&gt;0,1,"")</f>
        <v/>
      </c>
      <c r="BX268" s="16" t="str">
        <f t="shared" si="25"/>
        <v/>
      </c>
      <c r="BY268" s="16" t="str">
        <f>IF(Wedstrijden!L262="x","BB","")</f>
        <v/>
      </c>
      <c r="BZ268" s="16" t="str">
        <f>IF(Wedstrijden!M262="x","B","")</f>
        <v/>
      </c>
      <c r="CA268" s="16" t="str">
        <f>IF(Wedstrijden!N262="x","L1","")</f>
        <v/>
      </c>
      <c r="CB268" s="16" t="str">
        <f>IF(Wedstrijden!O262="x","L2","")</f>
        <v/>
      </c>
      <c r="CC268" s="16" t="str">
        <f>IF(Wedstrijden!P262="x","M1","")</f>
        <v/>
      </c>
      <c r="CD268" s="16" t="str">
        <f>IF(Wedstrijden!Q262="x","M2","")</f>
        <v/>
      </c>
      <c r="CE268" s="16" t="str">
        <f>IF(Wedstrijden!R262="x","Z1","")</f>
        <v/>
      </c>
      <c r="CF268" s="16" t="str">
        <f>IF(Wedstrijden!S262="x","Z2","")</f>
        <v/>
      </c>
      <c r="CG268" s="16" t="str">
        <f>IF(Wedstrijden!T262="x","ZZL","")</f>
        <v/>
      </c>
      <c r="CL268" s="16">
        <f>IF(COUNTA(Wedstrijden!AR262:BB262)&lt;&gt;0,2,"")</f>
        <v>2</v>
      </c>
      <c r="CM268" s="16">
        <f t="shared" si="26"/>
        <v>2</v>
      </c>
      <c r="CN268" s="16" t="str">
        <f>IF(Wedstrijden!AR262="x","AA","")</f>
        <v/>
      </c>
      <c r="CO268" s="16" t="str">
        <f>IF(Wedstrijden!AS262="x","A","")</f>
        <v/>
      </c>
      <c r="CP268" s="16" t="str">
        <f>IF(Wedstrijden!AT262="x","BB","")</f>
        <v/>
      </c>
      <c r="CQ268" s="16" t="str">
        <f>IF(Wedstrijden!AU262="x","B","")</f>
        <v/>
      </c>
      <c r="CR268" s="16" t="str">
        <f>IF(Wedstrijden!AV262="x","L","")</f>
        <v/>
      </c>
      <c r="CS268" s="16" t="str">
        <f>IF(Wedstrijden!AW262="x","M","")</f>
        <v>M</v>
      </c>
      <c r="CT268" s="16" t="str">
        <f>IF(Wedstrijden!AX262="x","Z","")</f>
        <v>Z</v>
      </c>
      <c r="CU268" s="16" t="str">
        <f>IF(Wedstrijden!BB262="x","ZZ","")</f>
        <v/>
      </c>
      <c r="CV268" s="16">
        <f>IF(COUNTA(Wedstrijden!AI262:AP262)&lt;&gt;0,2,"")</f>
        <v>2</v>
      </c>
      <c r="CW268" s="16">
        <f t="shared" si="27"/>
        <v>1</v>
      </c>
      <c r="CX268" s="16" t="str">
        <f>IF(Wedstrijden!AI262="x","BB","")</f>
        <v>BB</v>
      </c>
      <c r="CY268" s="16" t="str">
        <f>IF(Wedstrijden!AJ262="x","B","")</f>
        <v>B</v>
      </c>
      <c r="CZ268" s="16" t="str">
        <f>IF(Wedstrijden!AK262="x","L","")</f>
        <v>L</v>
      </c>
      <c r="DA268" s="16" t="str">
        <f>IF(Wedstrijden!AL262="x","M","")</f>
        <v>M</v>
      </c>
      <c r="DB268" s="16" t="str">
        <f>IF(Wedstrijden!AM262="x","Z","")</f>
        <v>Z</v>
      </c>
      <c r="DC268" s="16" t="str">
        <f>IF(Wedstrijden!AN262="x","ZZ","")</f>
        <v>ZZ</v>
      </c>
      <c r="DD268" s="16" t="str">
        <f>IF(Wedstrijden!AP262="x","1.40","")</f>
        <v/>
      </c>
      <c r="DE268" s="16" t="str">
        <f>IF(COUNTA(Wedstrijden!BC262:BE262)&lt;&gt;0,6,"")</f>
        <v/>
      </c>
      <c r="DF268" s="16" t="str">
        <f t="shared" si="28"/>
        <v/>
      </c>
      <c r="DG268" s="16" t="str">
        <f>IF(Wedstrijden!BC262="x","L","")</f>
        <v/>
      </c>
      <c r="DH268" s="16" t="str">
        <f>IF(Wedstrijden!BD262="x","M","")</f>
        <v/>
      </c>
      <c r="DI268" s="16" t="str">
        <f>IF(Wedstrijden!BE262="x","Z","")</f>
        <v/>
      </c>
      <c r="DJ268" s="16" t="str">
        <f>IF(Wedstrijden!BF262="x","Z","")</f>
        <v/>
      </c>
      <c r="DK268" s="16" t="str">
        <f>IF(COUNTA(Wedstrijden!BG262:BI262)&lt;&gt;0,6,"")</f>
        <v/>
      </c>
      <c r="DL268" s="16" t="str">
        <f t="shared" si="29"/>
        <v/>
      </c>
      <c r="DM268" s="16" t="str">
        <f>IF(Wedstrijden!BG262="x","L","")</f>
        <v/>
      </c>
      <c r="DN268" s="16" t="str">
        <f>IF(Wedstrijden!BH262="x","M","")</f>
        <v/>
      </c>
      <c r="DO268" s="16" t="str">
        <f>IF(Wedstrijden!BI262="x","Z","")</f>
        <v/>
      </c>
      <c r="DP268" s="16" t="str">
        <f>IF(Wedstrijden!BJ262="x","Z","")</f>
        <v/>
      </c>
    </row>
    <row r="269" spans="1:120" ht="14.4" x14ac:dyDescent="0.3">
      <c r="A269" s="18" t="str">
        <f>Wedstrijden!A263</f>
        <v>6-9-2025</v>
      </c>
      <c r="B269" s="16" t="str">
        <f>IFERROR(VLOOKUP(Wedstrijden!#REF!,#REF!,2,FALSE),"")</f>
        <v/>
      </c>
      <c r="C269" s="16" t="str">
        <f>Wedstrijden!E263</f>
        <v>KNHS Kring Tusken Waad En Klif</v>
      </c>
      <c r="D269" s="16" t="str">
        <f>IFERROR(VLOOKUP(Wedstrijden!#REF!,#REF!,2,FALSE),"")</f>
        <v/>
      </c>
      <c r="E269" s="16" t="str">
        <f>IFERROR(VLOOKUP(Wedstrijden!#REF!,#REF!,5,FALSE),"")</f>
        <v/>
      </c>
      <c r="F269" s="16" t="e">
        <f>IF(Wedstrijden!#REF!&lt;&gt;"",Wedstrijden!#REF!,"")</f>
        <v>#REF!</v>
      </c>
      <c r="G269" s="16" t="e">
        <f>IF(Wedstrijden!#REF!="Indoor",1,0)</f>
        <v>#REF!</v>
      </c>
      <c r="H269" s="16" t="e">
        <f>Wedstrijden!#REF!</f>
        <v>#REF!</v>
      </c>
      <c r="I269" s="16" t="e">
        <f>IF(Wedstrijden!#REF!="Nee",0,IF(Wedstrijden!#REF!="Ja",1,""))</f>
        <v>#REF!</v>
      </c>
      <c r="J269" s="16" t="e">
        <f>IF(Wedstrijden!#REF!&lt;&gt;"",Wedstrijden!#REF!,"")</f>
        <v>#REF!</v>
      </c>
      <c r="BJ269" s="16" t="str">
        <f>IF(COUNTA(Wedstrijden!U263:AC263)&lt;&gt;0,1,"")</f>
        <v/>
      </c>
      <c r="BK269" s="16" t="str">
        <f t="shared" si="24"/>
        <v/>
      </c>
      <c r="BL269" s="16" t="e">
        <f>IF(Wedstrijden!#REF!="x","AA","")</f>
        <v>#REF!</v>
      </c>
      <c r="BM269" s="16" t="e">
        <f>IF(Wedstrijden!#REF!="x","A","")</f>
        <v>#REF!</v>
      </c>
      <c r="BN269" s="16" t="str">
        <f>IF(Wedstrijden!U263="x","B1","")</f>
        <v/>
      </c>
      <c r="BO269" s="16" t="e">
        <f>IF(Wedstrijden!#REF!="x","BB","")</f>
        <v>#REF!</v>
      </c>
      <c r="BP269" s="16" t="str">
        <f>IF(Wedstrijden!W263="x","B","")</f>
        <v/>
      </c>
      <c r="BQ269" s="16" t="str">
        <f>IF(Wedstrijden!X263="x","L1","")</f>
        <v/>
      </c>
      <c r="BR269" s="16" t="str">
        <f>IF(Wedstrijden!Y263="x","L2","")</f>
        <v/>
      </c>
      <c r="BS269" s="16" t="str">
        <f>IF(Wedstrijden!Z263="x","M1","")</f>
        <v/>
      </c>
      <c r="BT269" s="16" t="str">
        <f>IF(Wedstrijden!AA263="x","M2","")</f>
        <v/>
      </c>
      <c r="BU269" s="16" t="str">
        <f>IF(Wedstrijden!AB263="x","Z1","")</f>
        <v/>
      </c>
      <c r="BV269" s="16" t="str">
        <f>IF(Wedstrijden!AC263="x","Z2","")</f>
        <v/>
      </c>
      <c r="BW269" s="16">
        <f>IF(COUNTA(Wedstrijden!L263:T263)&lt;&gt;0,1,"")</f>
        <v>1</v>
      </c>
      <c r="BX269" s="16">
        <f t="shared" si="25"/>
        <v>1</v>
      </c>
      <c r="BY269" s="16" t="str">
        <f>IF(Wedstrijden!L263="x","BB","")</f>
        <v/>
      </c>
      <c r="BZ269" s="16" t="str">
        <f>IF(Wedstrijden!M263="x","B","")</f>
        <v>B</v>
      </c>
      <c r="CA269" s="16" t="str">
        <f>IF(Wedstrijden!N263="x","L1","")</f>
        <v>L1</v>
      </c>
      <c r="CB269" s="16" t="str">
        <f>IF(Wedstrijden!O263="x","L2","")</f>
        <v>L2</v>
      </c>
      <c r="CC269" s="16" t="str">
        <f>IF(Wedstrijden!P263="x","M1","")</f>
        <v/>
      </c>
      <c r="CD269" s="16" t="str">
        <f>IF(Wedstrijden!Q263="x","M2","")</f>
        <v/>
      </c>
      <c r="CE269" s="16" t="str">
        <f>IF(Wedstrijden!R263="x","Z1","")</f>
        <v/>
      </c>
      <c r="CF269" s="16" t="str">
        <f>IF(Wedstrijden!S263="x","Z2","")</f>
        <v/>
      </c>
      <c r="CG269" s="16" t="str">
        <f>IF(Wedstrijden!T263="x","ZZL","")</f>
        <v/>
      </c>
      <c r="CL269" s="16" t="str">
        <f>IF(COUNTA(Wedstrijden!AR263:BB263)&lt;&gt;0,2,"")</f>
        <v/>
      </c>
      <c r="CM269" s="16" t="str">
        <f t="shared" si="26"/>
        <v/>
      </c>
      <c r="CN269" s="16" t="str">
        <f>IF(Wedstrijden!AR263="x","AA","")</f>
        <v/>
      </c>
      <c r="CO269" s="16" t="str">
        <f>IF(Wedstrijden!AS263="x","A","")</f>
        <v/>
      </c>
      <c r="CP269" s="16" t="str">
        <f>IF(Wedstrijden!AT263="x","BB","")</f>
        <v/>
      </c>
      <c r="CQ269" s="16" t="str">
        <f>IF(Wedstrijden!AU263="x","B","")</f>
        <v/>
      </c>
      <c r="CR269" s="16" t="str">
        <f>IF(Wedstrijden!AV263="x","L","")</f>
        <v/>
      </c>
      <c r="CS269" s="16" t="str">
        <f>IF(Wedstrijden!AW263="x","M","")</f>
        <v/>
      </c>
      <c r="CT269" s="16" t="str">
        <f>IF(Wedstrijden!AX263="x","Z","")</f>
        <v/>
      </c>
      <c r="CU269" s="16" t="str">
        <f>IF(Wedstrijden!BB263="x","ZZ","")</f>
        <v/>
      </c>
      <c r="CV269" s="16" t="str">
        <f>IF(COUNTA(Wedstrijden!AI263:AP263)&lt;&gt;0,2,"")</f>
        <v/>
      </c>
      <c r="CW269" s="16" t="str">
        <f t="shared" si="27"/>
        <v/>
      </c>
      <c r="CX269" s="16" t="str">
        <f>IF(Wedstrijden!AI263="x","BB","")</f>
        <v/>
      </c>
      <c r="CY269" s="16" t="str">
        <f>IF(Wedstrijden!AJ263="x","B","")</f>
        <v/>
      </c>
      <c r="CZ269" s="16" t="str">
        <f>IF(Wedstrijden!AK263="x","L","")</f>
        <v/>
      </c>
      <c r="DA269" s="16" t="str">
        <f>IF(Wedstrijden!AL263="x","M","")</f>
        <v/>
      </c>
      <c r="DB269" s="16" t="str">
        <f>IF(Wedstrijden!AM263="x","Z","")</f>
        <v/>
      </c>
      <c r="DC269" s="16" t="str">
        <f>IF(Wedstrijden!AN263="x","ZZ","")</f>
        <v/>
      </c>
      <c r="DD269" s="16" t="str">
        <f>IF(Wedstrijden!AP263="x","1.40","")</f>
        <v/>
      </c>
      <c r="DE269" s="16" t="str">
        <f>IF(COUNTA(Wedstrijden!BC263:BE263)&lt;&gt;0,6,"")</f>
        <v/>
      </c>
      <c r="DF269" s="16" t="str">
        <f t="shared" si="28"/>
        <v/>
      </c>
      <c r="DG269" s="16" t="str">
        <f>IF(Wedstrijden!BC263="x","L","")</f>
        <v/>
      </c>
      <c r="DH269" s="16" t="str">
        <f>IF(Wedstrijden!BD263="x","M","")</f>
        <v/>
      </c>
      <c r="DI269" s="16" t="str">
        <f>IF(Wedstrijden!BE263="x","Z","")</f>
        <v/>
      </c>
      <c r="DJ269" s="16" t="str">
        <f>IF(Wedstrijden!BF263="x","Z","")</f>
        <v/>
      </c>
      <c r="DK269" s="16" t="str">
        <f>IF(COUNTA(Wedstrijden!BG263:BI263)&lt;&gt;0,6,"")</f>
        <v/>
      </c>
      <c r="DL269" s="16" t="str">
        <f t="shared" si="29"/>
        <v/>
      </c>
      <c r="DM269" s="16" t="str">
        <f>IF(Wedstrijden!BG263="x","L","")</f>
        <v/>
      </c>
      <c r="DN269" s="16" t="str">
        <f>IF(Wedstrijden!BH263="x","M","")</f>
        <v/>
      </c>
      <c r="DO269" s="16" t="str">
        <f>IF(Wedstrijden!BI263="x","Z","")</f>
        <v/>
      </c>
      <c r="DP269" s="16" t="str">
        <f>IF(Wedstrijden!BJ263="x","Z","")</f>
        <v/>
      </c>
    </row>
    <row r="270" spans="1:120" ht="14.4" x14ac:dyDescent="0.3">
      <c r="A270" s="18" t="str">
        <f>Wedstrijden!A264</f>
        <v>7-9-2025</v>
      </c>
      <c r="B270" s="16" t="str">
        <f>IFERROR(VLOOKUP(Wedstrijden!#REF!,#REF!,2,FALSE),"")</f>
        <v/>
      </c>
      <c r="C270" s="16" t="str">
        <f>Wedstrijden!E264</f>
        <v>KNHS Kring De Drie Stromen</v>
      </c>
      <c r="D270" s="16" t="str">
        <f>IFERROR(VLOOKUP(Wedstrijden!#REF!,#REF!,2,FALSE),"")</f>
        <v/>
      </c>
      <c r="E270" s="16" t="str">
        <f>IFERROR(VLOOKUP(Wedstrijden!#REF!,#REF!,5,FALSE),"")</f>
        <v/>
      </c>
      <c r="F270" s="16" t="e">
        <f>IF(Wedstrijden!#REF!&lt;&gt;"",Wedstrijden!#REF!,"")</f>
        <v>#REF!</v>
      </c>
      <c r="G270" s="16" t="e">
        <f>IF(Wedstrijden!#REF!="Indoor",1,0)</f>
        <v>#REF!</v>
      </c>
      <c r="H270" s="16" t="e">
        <f>Wedstrijden!#REF!</f>
        <v>#REF!</v>
      </c>
      <c r="I270" s="16" t="e">
        <f>IF(Wedstrijden!#REF!="Nee",0,IF(Wedstrijden!#REF!="Ja",1,""))</f>
        <v>#REF!</v>
      </c>
      <c r="J270" s="16" t="e">
        <f>IF(Wedstrijden!#REF!&lt;&gt;"",Wedstrijden!#REF!,"")</f>
        <v>#REF!</v>
      </c>
      <c r="BJ270" s="16" t="str">
        <f>IF(COUNTA(Wedstrijden!U264:AC264)&lt;&gt;0,1,"")</f>
        <v/>
      </c>
      <c r="BK270" s="16" t="str">
        <f t="shared" si="24"/>
        <v/>
      </c>
      <c r="BL270" s="16" t="e">
        <f>IF(Wedstrijden!#REF!="x","AA","")</f>
        <v>#REF!</v>
      </c>
      <c r="BM270" s="16" t="e">
        <f>IF(Wedstrijden!#REF!="x","A","")</f>
        <v>#REF!</v>
      </c>
      <c r="BN270" s="16" t="str">
        <f>IF(Wedstrijden!U264="x","B1","")</f>
        <v/>
      </c>
      <c r="BO270" s="16" t="e">
        <f>IF(Wedstrijden!#REF!="x","BB","")</f>
        <v>#REF!</v>
      </c>
      <c r="BP270" s="16" t="str">
        <f>IF(Wedstrijden!W264="x","B","")</f>
        <v/>
      </c>
      <c r="BQ270" s="16" t="str">
        <f>IF(Wedstrijden!X264="x","L1","")</f>
        <v/>
      </c>
      <c r="BR270" s="16" t="str">
        <f>IF(Wedstrijden!Y264="x","L2","")</f>
        <v/>
      </c>
      <c r="BS270" s="16" t="str">
        <f>IF(Wedstrijden!Z264="x","M1","")</f>
        <v/>
      </c>
      <c r="BT270" s="16" t="str">
        <f>IF(Wedstrijden!AA264="x","M2","")</f>
        <v/>
      </c>
      <c r="BU270" s="16" t="str">
        <f>IF(Wedstrijden!AB264="x","Z1","")</f>
        <v/>
      </c>
      <c r="BV270" s="16" t="str">
        <f>IF(Wedstrijden!AC264="x","Z2","")</f>
        <v/>
      </c>
      <c r="BW270" s="16">
        <f>IF(COUNTA(Wedstrijden!L264:T264)&lt;&gt;0,1,"")</f>
        <v>1</v>
      </c>
      <c r="BX270" s="16">
        <f t="shared" si="25"/>
        <v>1</v>
      </c>
      <c r="BY270" s="16" t="str">
        <f>IF(Wedstrijden!L264="x","BB","")</f>
        <v/>
      </c>
      <c r="BZ270" s="16" t="str">
        <f>IF(Wedstrijden!M264="x","B","")</f>
        <v>B</v>
      </c>
      <c r="CA270" s="16" t="str">
        <f>IF(Wedstrijden!N264="x","L1","")</f>
        <v>L1</v>
      </c>
      <c r="CB270" s="16" t="str">
        <f>IF(Wedstrijden!O264="x","L2","")</f>
        <v>L2</v>
      </c>
      <c r="CC270" s="16" t="str">
        <f>IF(Wedstrijden!P264="x","M1","")</f>
        <v/>
      </c>
      <c r="CD270" s="16" t="str">
        <f>IF(Wedstrijden!Q264="x","M2","")</f>
        <v/>
      </c>
      <c r="CE270" s="16" t="str">
        <f>IF(Wedstrijden!R264="x","Z1","")</f>
        <v/>
      </c>
      <c r="CF270" s="16" t="str">
        <f>IF(Wedstrijden!S264="x","Z2","")</f>
        <v/>
      </c>
      <c r="CG270" s="16" t="str">
        <f>IF(Wedstrijden!T264="x","ZZL","")</f>
        <v/>
      </c>
      <c r="CL270" s="16" t="str">
        <f>IF(COUNTA(Wedstrijden!AR264:BB264)&lt;&gt;0,2,"")</f>
        <v/>
      </c>
      <c r="CM270" s="16" t="str">
        <f t="shared" si="26"/>
        <v/>
      </c>
      <c r="CN270" s="16" t="str">
        <f>IF(Wedstrijden!AR264="x","AA","")</f>
        <v/>
      </c>
      <c r="CO270" s="16" t="str">
        <f>IF(Wedstrijden!AS264="x","A","")</f>
        <v/>
      </c>
      <c r="CP270" s="16" t="str">
        <f>IF(Wedstrijden!AT264="x","BB","")</f>
        <v/>
      </c>
      <c r="CQ270" s="16" t="str">
        <f>IF(Wedstrijden!AU264="x","B","")</f>
        <v/>
      </c>
      <c r="CR270" s="16" t="str">
        <f>IF(Wedstrijden!AV264="x","L","")</f>
        <v/>
      </c>
      <c r="CS270" s="16" t="str">
        <f>IF(Wedstrijden!AW264="x","M","")</f>
        <v/>
      </c>
      <c r="CT270" s="16" t="str">
        <f>IF(Wedstrijden!AX264="x","Z","")</f>
        <v/>
      </c>
      <c r="CU270" s="16" t="str">
        <f>IF(Wedstrijden!BB264="x","ZZ","")</f>
        <v/>
      </c>
      <c r="CV270" s="16" t="str">
        <f>IF(COUNTA(Wedstrijden!AI264:AP264)&lt;&gt;0,2,"")</f>
        <v/>
      </c>
      <c r="CW270" s="16" t="str">
        <f t="shared" si="27"/>
        <v/>
      </c>
      <c r="CX270" s="16" t="str">
        <f>IF(Wedstrijden!AI264="x","BB","")</f>
        <v/>
      </c>
      <c r="CY270" s="16" t="str">
        <f>IF(Wedstrijden!AJ264="x","B","")</f>
        <v/>
      </c>
      <c r="CZ270" s="16" t="str">
        <f>IF(Wedstrijden!AK264="x","L","")</f>
        <v/>
      </c>
      <c r="DA270" s="16" t="str">
        <f>IF(Wedstrijden!AL264="x","M","")</f>
        <v/>
      </c>
      <c r="DB270" s="16" t="str">
        <f>IF(Wedstrijden!AM264="x","Z","")</f>
        <v/>
      </c>
      <c r="DC270" s="16" t="str">
        <f>IF(Wedstrijden!AN264="x","ZZ","")</f>
        <v/>
      </c>
      <c r="DD270" s="16" t="str">
        <f>IF(Wedstrijden!AP264="x","1.40","")</f>
        <v/>
      </c>
      <c r="DE270" s="16" t="str">
        <f>IF(COUNTA(Wedstrijden!BC264:BE264)&lt;&gt;0,6,"")</f>
        <v/>
      </c>
      <c r="DF270" s="16" t="str">
        <f t="shared" si="28"/>
        <v/>
      </c>
      <c r="DG270" s="16" t="str">
        <f>IF(Wedstrijden!BC264="x","L","")</f>
        <v/>
      </c>
      <c r="DH270" s="16" t="str">
        <f>IF(Wedstrijden!BD264="x","M","")</f>
        <v/>
      </c>
      <c r="DI270" s="16" t="str">
        <f>IF(Wedstrijden!BE264="x","Z","")</f>
        <v/>
      </c>
      <c r="DJ270" s="16" t="str">
        <f>IF(Wedstrijden!BF264="x","Z","")</f>
        <v/>
      </c>
      <c r="DK270" s="16" t="str">
        <f>IF(COUNTA(Wedstrijden!BG264:BI264)&lt;&gt;0,6,"")</f>
        <v/>
      </c>
      <c r="DL270" s="16" t="str">
        <f t="shared" si="29"/>
        <v/>
      </c>
      <c r="DM270" s="16" t="str">
        <f>IF(Wedstrijden!BG264="x","L","")</f>
        <v/>
      </c>
      <c r="DN270" s="16" t="str">
        <f>IF(Wedstrijden!BH264="x","M","")</f>
        <v/>
      </c>
      <c r="DO270" s="16" t="str">
        <f>IF(Wedstrijden!BI264="x","Z","")</f>
        <v/>
      </c>
      <c r="DP270" s="16" t="str">
        <f>IF(Wedstrijden!BJ264="x","Z","")</f>
        <v/>
      </c>
    </row>
    <row r="271" spans="1:120" ht="14.4" x14ac:dyDescent="0.3">
      <c r="A271" s="18" t="str">
        <f>Wedstrijden!A265</f>
        <v>7-9-2025</v>
      </c>
      <c r="B271" s="16" t="str">
        <f>IFERROR(VLOOKUP(Wedstrijden!#REF!,#REF!,2,FALSE),"")</f>
        <v/>
      </c>
      <c r="C271" s="16" t="str">
        <f>Wedstrijden!E265</f>
        <v>KNHS Kring De Drie Stromen</v>
      </c>
      <c r="D271" s="16" t="str">
        <f>IFERROR(VLOOKUP(Wedstrijden!#REF!,#REF!,2,FALSE),"")</f>
        <v/>
      </c>
      <c r="E271" s="16" t="str">
        <f>IFERROR(VLOOKUP(Wedstrijden!#REF!,#REF!,5,FALSE),"")</f>
        <v/>
      </c>
      <c r="F271" s="16" t="e">
        <f>IF(Wedstrijden!#REF!&lt;&gt;"",Wedstrijden!#REF!,"")</f>
        <v>#REF!</v>
      </c>
      <c r="G271" s="16" t="e">
        <f>IF(Wedstrijden!#REF!="Indoor",1,0)</f>
        <v>#REF!</v>
      </c>
      <c r="H271" s="16" t="e">
        <f>Wedstrijden!#REF!</f>
        <v>#REF!</v>
      </c>
      <c r="I271" s="16" t="e">
        <f>IF(Wedstrijden!#REF!="Nee",0,IF(Wedstrijden!#REF!="Ja",1,""))</f>
        <v>#REF!</v>
      </c>
      <c r="J271" s="16" t="e">
        <f>IF(Wedstrijden!#REF!&lt;&gt;"",Wedstrijden!#REF!,"")</f>
        <v>#REF!</v>
      </c>
      <c r="BJ271" s="16" t="str">
        <f>IF(COUNTA(Wedstrijden!U265:AC265)&lt;&gt;0,1,"")</f>
        <v/>
      </c>
      <c r="BK271" s="16" t="str">
        <f t="shared" si="24"/>
        <v/>
      </c>
      <c r="BL271" s="16" t="e">
        <f>IF(Wedstrijden!#REF!="x","AA","")</f>
        <v>#REF!</v>
      </c>
      <c r="BM271" s="16" t="e">
        <f>IF(Wedstrijden!#REF!="x","A","")</f>
        <v>#REF!</v>
      </c>
      <c r="BN271" s="16" t="str">
        <f>IF(Wedstrijden!U265="x","B1","")</f>
        <v/>
      </c>
      <c r="BO271" s="16" t="e">
        <f>IF(Wedstrijden!#REF!="x","BB","")</f>
        <v>#REF!</v>
      </c>
      <c r="BP271" s="16" t="str">
        <f>IF(Wedstrijden!W265="x","B","")</f>
        <v/>
      </c>
      <c r="BQ271" s="16" t="str">
        <f>IF(Wedstrijden!X265="x","L1","")</f>
        <v/>
      </c>
      <c r="BR271" s="16" t="str">
        <f>IF(Wedstrijden!Y265="x","L2","")</f>
        <v/>
      </c>
      <c r="BS271" s="16" t="str">
        <f>IF(Wedstrijden!Z265="x","M1","")</f>
        <v/>
      </c>
      <c r="BT271" s="16" t="str">
        <f>IF(Wedstrijden!AA265="x","M2","")</f>
        <v/>
      </c>
      <c r="BU271" s="16" t="str">
        <f>IF(Wedstrijden!AB265="x","Z1","")</f>
        <v/>
      </c>
      <c r="BV271" s="16" t="str">
        <f>IF(Wedstrijden!AC265="x","Z2","")</f>
        <v/>
      </c>
      <c r="BW271" s="16">
        <f>IF(COUNTA(Wedstrijden!L265:T265)&lt;&gt;0,1,"")</f>
        <v>1</v>
      </c>
      <c r="BX271" s="16">
        <f t="shared" si="25"/>
        <v>1</v>
      </c>
      <c r="BY271" s="16" t="str">
        <f>IF(Wedstrijden!L265="x","BB","")</f>
        <v>BB</v>
      </c>
      <c r="BZ271" s="16" t="str">
        <f>IF(Wedstrijden!M265="x","B","")</f>
        <v>B</v>
      </c>
      <c r="CA271" s="16" t="str">
        <f>IF(Wedstrijden!N265="x","L1","")</f>
        <v>L1</v>
      </c>
      <c r="CB271" s="16" t="str">
        <f>IF(Wedstrijden!O265="x","L2","")</f>
        <v>L2</v>
      </c>
      <c r="CC271" s="16" t="str">
        <f>IF(Wedstrijden!P265="x","M1","")</f>
        <v>M1</v>
      </c>
      <c r="CD271" s="16" t="str">
        <f>IF(Wedstrijden!Q265="x","M2","")</f>
        <v>M2</v>
      </c>
      <c r="CE271" s="16" t="str">
        <f>IF(Wedstrijden!R265="x","Z1","")</f>
        <v/>
      </c>
      <c r="CF271" s="16" t="str">
        <f>IF(Wedstrijden!S265="x","Z2","")</f>
        <v/>
      </c>
      <c r="CG271" s="16" t="str">
        <f>IF(Wedstrijden!T265="x","ZZL","")</f>
        <v/>
      </c>
      <c r="CL271" s="16" t="str">
        <f>IF(COUNTA(Wedstrijden!AR265:BB265)&lt;&gt;0,2,"")</f>
        <v/>
      </c>
      <c r="CM271" s="16" t="str">
        <f t="shared" si="26"/>
        <v/>
      </c>
      <c r="CN271" s="16" t="str">
        <f>IF(Wedstrijden!AR265="x","AA","")</f>
        <v/>
      </c>
      <c r="CO271" s="16" t="str">
        <f>IF(Wedstrijden!AS265="x","A","")</f>
        <v/>
      </c>
      <c r="CP271" s="16" t="str">
        <f>IF(Wedstrijden!AT265="x","BB","")</f>
        <v/>
      </c>
      <c r="CQ271" s="16" t="str">
        <f>IF(Wedstrijden!AU265="x","B","")</f>
        <v/>
      </c>
      <c r="CR271" s="16" t="str">
        <f>IF(Wedstrijden!AV265="x","L","")</f>
        <v/>
      </c>
      <c r="CS271" s="16" t="str">
        <f>IF(Wedstrijden!AW265="x","M","")</f>
        <v/>
      </c>
      <c r="CT271" s="16" t="str">
        <f>IF(Wedstrijden!AX265="x","Z","")</f>
        <v/>
      </c>
      <c r="CU271" s="16" t="str">
        <f>IF(Wedstrijden!BB265="x","ZZ","")</f>
        <v/>
      </c>
      <c r="CV271" s="16" t="str">
        <f>IF(COUNTA(Wedstrijden!AI265:AP265)&lt;&gt;0,2,"")</f>
        <v/>
      </c>
      <c r="CW271" s="16" t="str">
        <f t="shared" si="27"/>
        <v/>
      </c>
      <c r="CX271" s="16" t="str">
        <f>IF(Wedstrijden!AI265="x","BB","")</f>
        <v/>
      </c>
      <c r="CY271" s="16" t="str">
        <f>IF(Wedstrijden!AJ265="x","B","")</f>
        <v/>
      </c>
      <c r="CZ271" s="16" t="str">
        <f>IF(Wedstrijden!AK265="x","L","")</f>
        <v/>
      </c>
      <c r="DA271" s="16" t="str">
        <f>IF(Wedstrijden!AL265="x","M","")</f>
        <v/>
      </c>
      <c r="DB271" s="16" t="str">
        <f>IF(Wedstrijden!AM265="x","Z","")</f>
        <v/>
      </c>
      <c r="DC271" s="16" t="str">
        <f>IF(Wedstrijden!AN265="x","ZZ","")</f>
        <v/>
      </c>
      <c r="DD271" s="16" t="str">
        <f>IF(Wedstrijden!AP265="x","1.40","")</f>
        <v/>
      </c>
      <c r="DE271" s="16" t="str">
        <f>IF(COUNTA(Wedstrijden!BC265:BE265)&lt;&gt;0,6,"")</f>
        <v/>
      </c>
      <c r="DF271" s="16" t="str">
        <f t="shared" si="28"/>
        <v/>
      </c>
      <c r="DG271" s="16" t="str">
        <f>IF(Wedstrijden!BC265="x","L","")</f>
        <v/>
      </c>
      <c r="DH271" s="16" t="str">
        <f>IF(Wedstrijden!BD265="x","M","")</f>
        <v/>
      </c>
      <c r="DI271" s="16" t="str">
        <f>IF(Wedstrijden!BE265="x","Z","")</f>
        <v/>
      </c>
      <c r="DJ271" s="16" t="str">
        <f>IF(Wedstrijden!BF265="x","Z","")</f>
        <v/>
      </c>
      <c r="DK271" s="16" t="str">
        <f>IF(COUNTA(Wedstrijden!BG265:BI265)&lt;&gt;0,6,"")</f>
        <v/>
      </c>
      <c r="DL271" s="16" t="str">
        <f t="shared" si="29"/>
        <v/>
      </c>
      <c r="DM271" s="16" t="str">
        <f>IF(Wedstrijden!BG265="x","L","")</f>
        <v/>
      </c>
      <c r="DN271" s="16" t="str">
        <f>IF(Wedstrijden!BH265="x","M","")</f>
        <v/>
      </c>
      <c r="DO271" s="16" t="str">
        <f>IF(Wedstrijden!BI265="x","Z","")</f>
        <v/>
      </c>
      <c r="DP271" s="16" t="str">
        <f>IF(Wedstrijden!BJ265="x","Z","")</f>
        <v/>
      </c>
    </row>
    <row r="272" spans="1:120" ht="14.4" x14ac:dyDescent="0.3">
      <c r="A272" s="18" t="str">
        <f>Wedstrijden!A266</f>
        <v>7-9-2025</v>
      </c>
      <c r="B272" s="16" t="str">
        <f>IFERROR(VLOOKUP(Wedstrijden!#REF!,#REF!,2,FALSE),"")</f>
        <v/>
      </c>
      <c r="C272" s="16" t="str">
        <f>Wedstrijden!E266</f>
        <v>KNHS Kring Noord Oost Friesland</v>
      </c>
      <c r="D272" s="16" t="str">
        <f>IFERROR(VLOOKUP(Wedstrijden!#REF!,#REF!,2,FALSE),"")</f>
        <v/>
      </c>
      <c r="E272" s="16" t="str">
        <f>IFERROR(VLOOKUP(Wedstrijden!#REF!,#REF!,5,FALSE),"")</f>
        <v/>
      </c>
      <c r="F272" s="16" t="e">
        <f>IF(Wedstrijden!#REF!&lt;&gt;"",Wedstrijden!#REF!,"")</f>
        <v>#REF!</v>
      </c>
      <c r="G272" s="16" t="e">
        <f>IF(Wedstrijden!#REF!="Indoor",1,0)</f>
        <v>#REF!</v>
      </c>
      <c r="H272" s="16" t="e">
        <f>Wedstrijden!#REF!</f>
        <v>#REF!</v>
      </c>
      <c r="I272" s="16" t="e">
        <f>IF(Wedstrijden!#REF!="Nee",0,IF(Wedstrijden!#REF!="Ja",1,""))</f>
        <v>#REF!</v>
      </c>
      <c r="J272" s="16" t="e">
        <f>IF(Wedstrijden!#REF!&lt;&gt;"",Wedstrijden!#REF!,"")</f>
        <v>#REF!</v>
      </c>
      <c r="BJ272" s="16">
        <f>IF(COUNTA(Wedstrijden!U266:AC266)&lt;&gt;0,1,"")</f>
        <v>1</v>
      </c>
      <c r="BK272" s="16">
        <f t="shared" si="24"/>
        <v>2</v>
      </c>
      <c r="BL272" s="16" t="e">
        <f>IF(Wedstrijden!#REF!="x","AA","")</f>
        <v>#REF!</v>
      </c>
      <c r="BM272" s="16" t="e">
        <f>IF(Wedstrijden!#REF!="x","A","")</f>
        <v>#REF!</v>
      </c>
      <c r="BN272" s="16" t="str">
        <f>IF(Wedstrijden!U266="x","B1","")</f>
        <v/>
      </c>
      <c r="BO272" s="16" t="e">
        <f>IF(Wedstrijden!#REF!="x","BB","")</f>
        <v>#REF!</v>
      </c>
      <c r="BP272" s="16" t="str">
        <f>IF(Wedstrijden!W266="x","B","")</f>
        <v>B</v>
      </c>
      <c r="BQ272" s="16" t="str">
        <f>IF(Wedstrijden!X266="x","L1","")</f>
        <v>L1</v>
      </c>
      <c r="BR272" s="16" t="str">
        <f>IF(Wedstrijden!Y266="x","L2","")</f>
        <v>L2</v>
      </c>
      <c r="BS272" s="16" t="str">
        <f>IF(Wedstrijden!Z266="x","M1","")</f>
        <v>M1</v>
      </c>
      <c r="BT272" s="16" t="str">
        <f>IF(Wedstrijden!AA266="x","M2","")</f>
        <v>M2</v>
      </c>
      <c r="BU272" s="16" t="str">
        <f>IF(Wedstrijden!AB266="x","Z1","")</f>
        <v>Z1</v>
      </c>
      <c r="BV272" s="16" t="str">
        <f>IF(Wedstrijden!AC266="x","Z2","")</f>
        <v>Z2</v>
      </c>
      <c r="BW272" s="16">
        <f>IF(COUNTA(Wedstrijden!L266:T266)&lt;&gt;0,1,"")</f>
        <v>1</v>
      </c>
      <c r="BX272" s="16">
        <f t="shared" si="25"/>
        <v>1</v>
      </c>
      <c r="BY272" s="16" t="str">
        <f>IF(Wedstrijden!L266="x","BB","")</f>
        <v/>
      </c>
      <c r="BZ272" s="16" t="str">
        <f>IF(Wedstrijden!M266="x","B","")</f>
        <v>B</v>
      </c>
      <c r="CA272" s="16" t="str">
        <f>IF(Wedstrijden!N266="x","L1","")</f>
        <v>L1</v>
      </c>
      <c r="CB272" s="16" t="str">
        <f>IF(Wedstrijden!O266="x","L2","")</f>
        <v>L2</v>
      </c>
      <c r="CC272" s="16" t="str">
        <f>IF(Wedstrijden!P266="x","M1","")</f>
        <v>M1</v>
      </c>
      <c r="CD272" s="16" t="str">
        <f>IF(Wedstrijden!Q266="x","M2","")</f>
        <v>M2</v>
      </c>
      <c r="CE272" s="16" t="str">
        <f>IF(Wedstrijden!R266="x","Z1","")</f>
        <v>Z1</v>
      </c>
      <c r="CF272" s="16" t="str">
        <f>IF(Wedstrijden!S266="x","Z2","")</f>
        <v>Z2</v>
      </c>
      <c r="CG272" s="16" t="str">
        <f>IF(Wedstrijden!T266="x","ZZL","")</f>
        <v>ZZL</v>
      </c>
      <c r="CL272" s="16" t="str">
        <f>IF(COUNTA(Wedstrijden!AR266:BB266)&lt;&gt;0,2,"")</f>
        <v/>
      </c>
      <c r="CM272" s="16" t="str">
        <f t="shared" si="26"/>
        <v/>
      </c>
      <c r="CN272" s="16" t="str">
        <f>IF(Wedstrijden!AR266="x","AA","")</f>
        <v/>
      </c>
      <c r="CO272" s="16" t="str">
        <f>IF(Wedstrijden!AS266="x","A","")</f>
        <v/>
      </c>
      <c r="CP272" s="16" t="str">
        <f>IF(Wedstrijden!AT266="x","BB","")</f>
        <v/>
      </c>
      <c r="CQ272" s="16" t="str">
        <f>IF(Wedstrijden!AU266="x","B","")</f>
        <v/>
      </c>
      <c r="CR272" s="16" t="str">
        <f>IF(Wedstrijden!AV266="x","L","")</f>
        <v/>
      </c>
      <c r="CS272" s="16" t="str">
        <f>IF(Wedstrijden!AW266="x","M","")</f>
        <v/>
      </c>
      <c r="CT272" s="16" t="str">
        <f>IF(Wedstrijden!AX266="x","Z","")</f>
        <v/>
      </c>
      <c r="CU272" s="16" t="str">
        <f>IF(Wedstrijden!BB266="x","ZZ","")</f>
        <v/>
      </c>
      <c r="CV272" s="16" t="str">
        <f>IF(COUNTA(Wedstrijden!AI266:AP266)&lt;&gt;0,2,"")</f>
        <v/>
      </c>
      <c r="CW272" s="16" t="str">
        <f t="shared" si="27"/>
        <v/>
      </c>
      <c r="CX272" s="16" t="str">
        <f>IF(Wedstrijden!AI266="x","BB","")</f>
        <v/>
      </c>
      <c r="CY272" s="16" t="str">
        <f>IF(Wedstrijden!AJ266="x","B","")</f>
        <v/>
      </c>
      <c r="CZ272" s="16" t="str">
        <f>IF(Wedstrijden!AK266="x","L","")</f>
        <v/>
      </c>
      <c r="DA272" s="16" t="str">
        <f>IF(Wedstrijden!AL266="x","M","")</f>
        <v/>
      </c>
      <c r="DB272" s="16" t="str">
        <f>IF(Wedstrijden!AM266="x","Z","")</f>
        <v/>
      </c>
      <c r="DC272" s="16" t="str">
        <f>IF(Wedstrijden!AN266="x","ZZ","")</f>
        <v/>
      </c>
      <c r="DD272" s="16" t="str">
        <f>IF(Wedstrijden!AP266="x","1.40","")</f>
        <v/>
      </c>
      <c r="DE272" s="16" t="str">
        <f>IF(COUNTA(Wedstrijden!BC266:BE266)&lt;&gt;0,6,"")</f>
        <v/>
      </c>
      <c r="DF272" s="16" t="str">
        <f t="shared" si="28"/>
        <v/>
      </c>
      <c r="DG272" s="16" t="str">
        <f>IF(Wedstrijden!BC266="x","L","")</f>
        <v/>
      </c>
      <c r="DH272" s="16" t="str">
        <f>IF(Wedstrijden!BD266="x","M","")</f>
        <v/>
      </c>
      <c r="DI272" s="16" t="str">
        <f>IF(Wedstrijden!BE266="x","Z","")</f>
        <v/>
      </c>
      <c r="DJ272" s="16" t="str">
        <f>IF(Wedstrijden!BF266="x","Z","")</f>
        <v/>
      </c>
      <c r="DK272" s="16" t="str">
        <f>IF(COUNTA(Wedstrijden!BG266:BI266)&lt;&gt;0,6,"")</f>
        <v/>
      </c>
      <c r="DL272" s="16" t="str">
        <f t="shared" si="29"/>
        <v/>
      </c>
      <c r="DM272" s="16" t="str">
        <f>IF(Wedstrijden!BG266="x","L","")</f>
        <v/>
      </c>
      <c r="DN272" s="16" t="str">
        <f>IF(Wedstrijden!BH266="x","M","")</f>
        <v/>
      </c>
      <c r="DO272" s="16" t="str">
        <f>IF(Wedstrijden!BI266="x","Z","")</f>
        <v/>
      </c>
      <c r="DP272" s="16" t="str">
        <f>IF(Wedstrijden!BJ266="x","Z","")</f>
        <v/>
      </c>
    </row>
    <row r="273" spans="1:120" ht="14.4" x14ac:dyDescent="0.3">
      <c r="A273" s="18" t="str">
        <f>Wedstrijden!A267</f>
        <v>7-9-2025</v>
      </c>
      <c r="B273" s="16" t="str">
        <f>IFERROR(VLOOKUP(Wedstrijden!#REF!,#REF!,2,FALSE),"")</f>
        <v/>
      </c>
      <c r="C273" s="16" t="str">
        <f>Wedstrijden!E267</f>
        <v>Licenties Wedstrijdorganisaties Friesland Kring</v>
      </c>
      <c r="D273" s="16" t="str">
        <f>IFERROR(VLOOKUP(Wedstrijden!#REF!,#REF!,2,FALSE),"")</f>
        <v/>
      </c>
      <c r="E273" s="16" t="str">
        <f>IFERROR(VLOOKUP(Wedstrijden!#REF!,#REF!,5,FALSE),"")</f>
        <v/>
      </c>
      <c r="F273" s="16" t="e">
        <f>IF(Wedstrijden!#REF!&lt;&gt;"",Wedstrijden!#REF!,"")</f>
        <v>#REF!</v>
      </c>
      <c r="G273" s="16" t="e">
        <f>IF(Wedstrijden!#REF!="Indoor",1,0)</f>
        <v>#REF!</v>
      </c>
      <c r="H273" s="16" t="e">
        <f>Wedstrijden!#REF!</f>
        <v>#REF!</v>
      </c>
      <c r="I273" s="16" t="e">
        <f>IF(Wedstrijden!#REF!="Nee",0,IF(Wedstrijden!#REF!="Ja",1,""))</f>
        <v>#REF!</v>
      </c>
      <c r="J273" s="16" t="e">
        <f>IF(Wedstrijden!#REF!&lt;&gt;"",Wedstrijden!#REF!,"")</f>
        <v>#REF!</v>
      </c>
      <c r="BJ273" s="16" t="str">
        <f>IF(COUNTA(Wedstrijden!U267:AC267)&lt;&gt;0,1,"")</f>
        <v/>
      </c>
      <c r="BK273" s="16" t="str">
        <f t="shared" si="24"/>
        <v/>
      </c>
      <c r="BL273" s="16" t="e">
        <f>IF(Wedstrijden!#REF!="x","AA","")</f>
        <v>#REF!</v>
      </c>
      <c r="BM273" s="16" t="e">
        <f>IF(Wedstrijden!#REF!="x","A","")</f>
        <v>#REF!</v>
      </c>
      <c r="BN273" s="16" t="str">
        <f>IF(Wedstrijden!U267="x","B1","")</f>
        <v/>
      </c>
      <c r="BO273" s="16" t="e">
        <f>IF(Wedstrijden!#REF!="x","BB","")</f>
        <v>#REF!</v>
      </c>
      <c r="BP273" s="16" t="str">
        <f>IF(Wedstrijden!W267="x","B","")</f>
        <v/>
      </c>
      <c r="BQ273" s="16" t="str">
        <f>IF(Wedstrijden!X267="x","L1","")</f>
        <v/>
      </c>
      <c r="BR273" s="16" t="str">
        <f>IF(Wedstrijden!Y267="x","L2","")</f>
        <v/>
      </c>
      <c r="BS273" s="16" t="str">
        <f>IF(Wedstrijden!Z267="x","M1","")</f>
        <v/>
      </c>
      <c r="BT273" s="16" t="str">
        <f>IF(Wedstrijden!AA267="x","M2","")</f>
        <v/>
      </c>
      <c r="BU273" s="16" t="str">
        <f>IF(Wedstrijden!AB267="x","Z1","")</f>
        <v/>
      </c>
      <c r="BV273" s="16" t="str">
        <f>IF(Wedstrijden!AC267="x","Z2","")</f>
        <v/>
      </c>
      <c r="BW273" s="16" t="str">
        <f>IF(COUNTA(Wedstrijden!L267:T267)&lt;&gt;0,1,"")</f>
        <v/>
      </c>
      <c r="BX273" s="16" t="str">
        <f t="shared" si="25"/>
        <v/>
      </c>
      <c r="BY273" s="16" t="str">
        <f>IF(Wedstrijden!L267="x","BB","")</f>
        <v/>
      </c>
      <c r="BZ273" s="16" t="str">
        <f>IF(Wedstrijden!M267="x","B","")</f>
        <v/>
      </c>
      <c r="CA273" s="16" t="str">
        <f>IF(Wedstrijden!N267="x","L1","")</f>
        <v/>
      </c>
      <c r="CB273" s="16" t="str">
        <f>IF(Wedstrijden!O267="x","L2","")</f>
        <v/>
      </c>
      <c r="CC273" s="16" t="str">
        <f>IF(Wedstrijden!P267="x","M1","")</f>
        <v/>
      </c>
      <c r="CD273" s="16" t="str">
        <f>IF(Wedstrijden!Q267="x","M2","")</f>
        <v/>
      </c>
      <c r="CE273" s="16" t="str">
        <f>IF(Wedstrijden!R267="x","Z1","")</f>
        <v/>
      </c>
      <c r="CF273" s="16" t="str">
        <f>IF(Wedstrijden!S267="x","Z2","")</f>
        <v/>
      </c>
      <c r="CG273" s="16" t="str">
        <f>IF(Wedstrijden!T267="x","ZZL","")</f>
        <v/>
      </c>
      <c r="CL273" s="16">
        <f>IF(COUNTA(Wedstrijden!AR267:BB267)&lt;&gt;0,2,"")</f>
        <v>2</v>
      </c>
      <c r="CM273" s="16">
        <f t="shared" si="26"/>
        <v>2</v>
      </c>
      <c r="CN273" s="16" t="str">
        <f>IF(Wedstrijden!AR267="x","AA","")</f>
        <v/>
      </c>
      <c r="CO273" s="16" t="str">
        <f>IF(Wedstrijden!AS267="x","A","")</f>
        <v>A</v>
      </c>
      <c r="CP273" s="16" t="str">
        <f>IF(Wedstrijden!AT267="x","BB","")</f>
        <v>BB</v>
      </c>
      <c r="CQ273" s="16" t="str">
        <f>IF(Wedstrijden!AU267="x","B","")</f>
        <v>B</v>
      </c>
      <c r="CR273" s="16" t="str">
        <f>IF(Wedstrijden!AV267="x","L","")</f>
        <v>L</v>
      </c>
      <c r="CS273" s="16" t="str">
        <f>IF(Wedstrijden!AW267="x","M","")</f>
        <v>M</v>
      </c>
      <c r="CT273" s="16" t="str">
        <f>IF(Wedstrijden!AX267="x","Z","")</f>
        <v>Z</v>
      </c>
      <c r="CU273" s="16" t="str">
        <f>IF(Wedstrijden!BB267="x","ZZ","")</f>
        <v>ZZ</v>
      </c>
      <c r="CV273" s="16">
        <f>IF(COUNTA(Wedstrijden!AI267:AP267)&lt;&gt;0,2,"")</f>
        <v>2</v>
      </c>
      <c r="CW273" s="16">
        <f t="shared" si="27"/>
        <v>1</v>
      </c>
      <c r="CX273" s="16" t="str">
        <f>IF(Wedstrijden!AI267="x","BB","")</f>
        <v>BB</v>
      </c>
      <c r="CY273" s="16" t="str">
        <f>IF(Wedstrijden!AJ267="x","B","")</f>
        <v>B</v>
      </c>
      <c r="CZ273" s="16" t="str">
        <f>IF(Wedstrijden!AK267="x","L","")</f>
        <v>L</v>
      </c>
      <c r="DA273" s="16" t="str">
        <f>IF(Wedstrijden!AL267="x","M","")</f>
        <v>M</v>
      </c>
      <c r="DB273" s="16" t="str">
        <f>IF(Wedstrijden!AM267="x","Z","")</f>
        <v/>
      </c>
      <c r="DC273" s="16" t="str">
        <f>IF(Wedstrijden!AN267="x","ZZ","")</f>
        <v/>
      </c>
      <c r="DD273" s="16" t="str">
        <f>IF(Wedstrijden!AP267="x","1.40","")</f>
        <v/>
      </c>
      <c r="DE273" s="16" t="str">
        <f>IF(COUNTA(Wedstrijden!BC267:BE267)&lt;&gt;0,6,"")</f>
        <v/>
      </c>
      <c r="DF273" s="16" t="str">
        <f t="shared" si="28"/>
        <v/>
      </c>
      <c r="DG273" s="16" t="str">
        <f>IF(Wedstrijden!BC267="x","L","")</f>
        <v/>
      </c>
      <c r="DH273" s="16" t="str">
        <f>IF(Wedstrijden!BD267="x","M","")</f>
        <v/>
      </c>
      <c r="DI273" s="16" t="str">
        <f>IF(Wedstrijden!BE267="x","Z","")</f>
        <v/>
      </c>
      <c r="DJ273" s="16" t="str">
        <f>IF(Wedstrijden!BF267="x","Z","")</f>
        <v/>
      </c>
      <c r="DK273" s="16" t="str">
        <f>IF(COUNTA(Wedstrijden!BG267:BI267)&lt;&gt;0,6,"")</f>
        <v/>
      </c>
      <c r="DL273" s="16" t="str">
        <f t="shared" si="29"/>
        <v/>
      </c>
      <c r="DM273" s="16" t="str">
        <f>IF(Wedstrijden!BG267="x","L","")</f>
        <v/>
      </c>
      <c r="DN273" s="16" t="str">
        <f>IF(Wedstrijden!BH267="x","M","")</f>
        <v/>
      </c>
      <c r="DO273" s="16" t="str">
        <f>IF(Wedstrijden!BI267="x","Z","")</f>
        <v/>
      </c>
      <c r="DP273" s="16" t="str">
        <f>IF(Wedstrijden!BJ267="x","Z","")</f>
        <v/>
      </c>
    </row>
    <row r="274" spans="1:120" ht="14.4" x14ac:dyDescent="0.3">
      <c r="A274" s="18" t="str">
        <f>Wedstrijden!A268</f>
        <v>7-9-2025</v>
      </c>
      <c r="B274" s="16" t="str">
        <f>IFERROR(VLOOKUP(Wedstrijden!#REF!,#REF!,2,FALSE),"")</f>
        <v/>
      </c>
      <c r="C274" s="16" t="str">
        <f>Wedstrijden!E268</f>
        <v>KNHS Kring Tusken Waad En Klif</v>
      </c>
      <c r="D274" s="16" t="str">
        <f>IFERROR(VLOOKUP(Wedstrijden!#REF!,#REF!,2,FALSE),"")</f>
        <v/>
      </c>
      <c r="E274" s="16" t="str">
        <f>IFERROR(VLOOKUP(Wedstrijden!#REF!,#REF!,5,FALSE),"")</f>
        <v/>
      </c>
      <c r="F274" s="16" t="e">
        <f>IF(Wedstrijden!#REF!&lt;&gt;"",Wedstrijden!#REF!,"")</f>
        <v>#REF!</v>
      </c>
      <c r="G274" s="16" t="e">
        <f>IF(Wedstrijden!#REF!="Indoor",1,0)</f>
        <v>#REF!</v>
      </c>
      <c r="H274" s="16" t="e">
        <f>Wedstrijden!#REF!</f>
        <v>#REF!</v>
      </c>
      <c r="I274" s="16" t="e">
        <f>IF(Wedstrijden!#REF!="Nee",0,IF(Wedstrijden!#REF!="Ja",1,""))</f>
        <v>#REF!</v>
      </c>
      <c r="J274" s="16" t="e">
        <f>IF(Wedstrijden!#REF!&lt;&gt;"",Wedstrijden!#REF!,"")</f>
        <v>#REF!</v>
      </c>
      <c r="BJ274" s="16" t="str">
        <f>IF(COUNTA(Wedstrijden!U268:AC268)&lt;&gt;0,1,"")</f>
        <v/>
      </c>
      <c r="BK274" s="16" t="str">
        <f t="shared" si="24"/>
        <v/>
      </c>
      <c r="BL274" s="16" t="e">
        <f>IF(Wedstrijden!#REF!="x","AA","")</f>
        <v>#REF!</v>
      </c>
      <c r="BM274" s="16" t="e">
        <f>IF(Wedstrijden!#REF!="x","A","")</f>
        <v>#REF!</v>
      </c>
      <c r="BN274" s="16" t="str">
        <f>IF(Wedstrijden!U268="x","B1","")</f>
        <v/>
      </c>
      <c r="BO274" s="16" t="e">
        <f>IF(Wedstrijden!#REF!="x","BB","")</f>
        <v>#REF!</v>
      </c>
      <c r="BP274" s="16" t="str">
        <f>IF(Wedstrijden!W268="x","B","")</f>
        <v/>
      </c>
      <c r="BQ274" s="16" t="str">
        <f>IF(Wedstrijden!X268="x","L1","")</f>
        <v/>
      </c>
      <c r="BR274" s="16" t="str">
        <f>IF(Wedstrijden!Y268="x","L2","")</f>
        <v/>
      </c>
      <c r="BS274" s="16" t="str">
        <f>IF(Wedstrijden!Z268="x","M1","")</f>
        <v/>
      </c>
      <c r="BT274" s="16" t="str">
        <f>IF(Wedstrijden!AA268="x","M2","")</f>
        <v/>
      </c>
      <c r="BU274" s="16" t="str">
        <f>IF(Wedstrijden!AB268="x","Z1","")</f>
        <v/>
      </c>
      <c r="BV274" s="16" t="str">
        <f>IF(Wedstrijden!AC268="x","Z2","")</f>
        <v/>
      </c>
      <c r="BW274" s="16">
        <f>IF(COUNTA(Wedstrijden!L268:T268)&lt;&gt;0,1,"")</f>
        <v>1</v>
      </c>
      <c r="BX274" s="16">
        <f t="shared" si="25"/>
        <v>1</v>
      </c>
      <c r="BY274" s="16" t="str">
        <f>IF(Wedstrijden!L268="x","BB","")</f>
        <v/>
      </c>
      <c r="BZ274" s="16" t="str">
        <f>IF(Wedstrijden!M268="x","B","")</f>
        <v/>
      </c>
      <c r="CA274" s="16" t="str">
        <f>IF(Wedstrijden!N268="x","L1","")</f>
        <v/>
      </c>
      <c r="CB274" s="16" t="str">
        <f>IF(Wedstrijden!O268="x","L2","")</f>
        <v/>
      </c>
      <c r="CC274" s="16" t="str">
        <f>IF(Wedstrijden!P268="x","M1","")</f>
        <v/>
      </c>
      <c r="CD274" s="16" t="str">
        <f>IF(Wedstrijden!Q268="x","M2","")</f>
        <v/>
      </c>
      <c r="CE274" s="16" t="str">
        <f>IF(Wedstrijden!R268="x","Z1","")</f>
        <v>Z1</v>
      </c>
      <c r="CF274" s="16" t="str">
        <f>IF(Wedstrijden!S268="x","Z2","")</f>
        <v>Z2</v>
      </c>
      <c r="CG274" s="16" t="str">
        <f>IF(Wedstrijden!T268="x","ZZL","")</f>
        <v>ZZL</v>
      </c>
      <c r="CL274" s="16" t="str">
        <f>IF(COUNTA(Wedstrijden!AR268:BB268)&lt;&gt;0,2,"")</f>
        <v/>
      </c>
      <c r="CM274" s="16" t="str">
        <f t="shared" si="26"/>
        <v/>
      </c>
      <c r="CN274" s="16" t="str">
        <f>IF(Wedstrijden!AR268="x","AA","")</f>
        <v/>
      </c>
      <c r="CO274" s="16" t="str">
        <f>IF(Wedstrijden!AS268="x","A","")</f>
        <v/>
      </c>
      <c r="CP274" s="16" t="str">
        <f>IF(Wedstrijden!AT268="x","BB","")</f>
        <v/>
      </c>
      <c r="CQ274" s="16" t="str">
        <f>IF(Wedstrijden!AU268="x","B","")</f>
        <v/>
      </c>
      <c r="CR274" s="16" t="str">
        <f>IF(Wedstrijden!AV268="x","L","")</f>
        <v/>
      </c>
      <c r="CS274" s="16" t="str">
        <f>IF(Wedstrijden!AW268="x","M","")</f>
        <v/>
      </c>
      <c r="CT274" s="16" t="str">
        <f>IF(Wedstrijden!AX268="x","Z","")</f>
        <v/>
      </c>
      <c r="CU274" s="16" t="str">
        <f>IF(Wedstrijden!BB268="x","ZZ","")</f>
        <v/>
      </c>
      <c r="CV274" s="16" t="str">
        <f>IF(COUNTA(Wedstrijden!AI268:AP268)&lt;&gt;0,2,"")</f>
        <v/>
      </c>
      <c r="CW274" s="16" t="str">
        <f t="shared" si="27"/>
        <v/>
      </c>
      <c r="CX274" s="16" t="str">
        <f>IF(Wedstrijden!AI268="x","BB","")</f>
        <v/>
      </c>
      <c r="CY274" s="16" t="str">
        <f>IF(Wedstrijden!AJ268="x","B","")</f>
        <v/>
      </c>
      <c r="CZ274" s="16" t="str">
        <f>IF(Wedstrijden!AK268="x","L","")</f>
        <v/>
      </c>
      <c r="DA274" s="16" t="str">
        <f>IF(Wedstrijden!AL268="x","M","")</f>
        <v/>
      </c>
      <c r="DB274" s="16" t="str">
        <f>IF(Wedstrijden!AM268="x","Z","")</f>
        <v/>
      </c>
      <c r="DC274" s="16" t="str">
        <f>IF(Wedstrijden!AN268="x","ZZ","")</f>
        <v/>
      </c>
      <c r="DD274" s="16" t="str">
        <f>IF(Wedstrijden!AP268="x","1.40","")</f>
        <v/>
      </c>
      <c r="DE274" s="16" t="str">
        <f>IF(COUNTA(Wedstrijden!BC268:BE268)&lt;&gt;0,6,"")</f>
        <v/>
      </c>
      <c r="DF274" s="16" t="str">
        <f t="shared" si="28"/>
        <v/>
      </c>
      <c r="DG274" s="16" t="str">
        <f>IF(Wedstrijden!BC268="x","L","")</f>
        <v/>
      </c>
      <c r="DH274" s="16" t="str">
        <f>IF(Wedstrijden!BD268="x","M","")</f>
        <v/>
      </c>
      <c r="DI274" s="16" t="str">
        <f>IF(Wedstrijden!BE268="x","Z","")</f>
        <v/>
      </c>
      <c r="DJ274" s="16" t="str">
        <f>IF(Wedstrijden!BF268="x","Z","")</f>
        <v/>
      </c>
      <c r="DK274" s="16" t="str">
        <f>IF(COUNTA(Wedstrijden!BG268:BI268)&lt;&gt;0,6,"")</f>
        <v/>
      </c>
      <c r="DL274" s="16" t="str">
        <f t="shared" si="29"/>
        <v/>
      </c>
      <c r="DM274" s="16" t="str">
        <f>IF(Wedstrijden!BG268="x","L","")</f>
        <v/>
      </c>
      <c r="DN274" s="16" t="str">
        <f>IF(Wedstrijden!BH268="x","M","")</f>
        <v/>
      </c>
      <c r="DO274" s="16" t="str">
        <f>IF(Wedstrijden!BI268="x","Z","")</f>
        <v/>
      </c>
      <c r="DP274" s="16" t="str">
        <f>IF(Wedstrijden!BJ268="x","Z","")</f>
        <v/>
      </c>
    </row>
    <row r="275" spans="1:120" ht="14.4" x14ac:dyDescent="0.3">
      <c r="A275" s="18" t="str">
        <f>Wedstrijden!A269</f>
        <v>9-9-2025</v>
      </c>
      <c r="B275" s="16" t="str">
        <f>IFERROR(VLOOKUP(Wedstrijden!#REF!,#REF!,2,FALSE),"")</f>
        <v/>
      </c>
      <c r="C275" s="16" t="str">
        <f>Wedstrijden!E269</f>
        <v>KNHS Kring De Drie Stromen</v>
      </c>
      <c r="D275" s="16" t="str">
        <f>IFERROR(VLOOKUP(Wedstrijden!#REF!,#REF!,2,FALSE),"")</f>
        <v/>
      </c>
      <c r="E275" s="16" t="str">
        <f>IFERROR(VLOOKUP(Wedstrijden!#REF!,#REF!,5,FALSE),"")</f>
        <v/>
      </c>
      <c r="F275" s="16" t="e">
        <f>IF(Wedstrijden!#REF!&lt;&gt;"",Wedstrijden!#REF!,"")</f>
        <v>#REF!</v>
      </c>
      <c r="G275" s="16" t="e">
        <f>IF(Wedstrijden!#REF!="Indoor",1,0)</f>
        <v>#REF!</v>
      </c>
      <c r="H275" s="16" t="e">
        <f>Wedstrijden!#REF!</f>
        <v>#REF!</v>
      </c>
      <c r="I275" s="16" t="e">
        <f>IF(Wedstrijden!#REF!="Nee",0,IF(Wedstrijden!#REF!="Ja",1,""))</f>
        <v>#REF!</v>
      </c>
      <c r="J275" s="16" t="e">
        <f>IF(Wedstrijden!#REF!&lt;&gt;"",Wedstrijden!#REF!,"")</f>
        <v>#REF!</v>
      </c>
      <c r="BJ275" s="16">
        <f>IF(COUNTA(Wedstrijden!U269:AC269)&lt;&gt;0,1,"")</f>
        <v>1</v>
      </c>
      <c r="BK275" s="16">
        <f t="shared" si="24"/>
        <v>2</v>
      </c>
      <c r="BL275" s="16" t="e">
        <f>IF(Wedstrijden!#REF!="x","AA","")</f>
        <v>#REF!</v>
      </c>
      <c r="BM275" s="16" t="e">
        <f>IF(Wedstrijden!#REF!="x","A","")</f>
        <v>#REF!</v>
      </c>
      <c r="BN275" s="16" t="str">
        <f>IF(Wedstrijden!U269="x","B1","")</f>
        <v/>
      </c>
      <c r="BO275" s="16" t="e">
        <f>IF(Wedstrijden!#REF!="x","BB","")</f>
        <v>#REF!</v>
      </c>
      <c r="BP275" s="16" t="str">
        <f>IF(Wedstrijden!W269="x","B","")</f>
        <v>B</v>
      </c>
      <c r="BQ275" s="16" t="str">
        <f>IF(Wedstrijden!X269="x","L1","")</f>
        <v>L1</v>
      </c>
      <c r="BR275" s="16" t="str">
        <f>IF(Wedstrijden!Y269="x","L2","")</f>
        <v>L2</v>
      </c>
      <c r="BS275" s="16" t="str">
        <f>IF(Wedstrijden!Z269="x","M1","")</f>
        <v/>
      </c>
      <c r="BT275" s="16" t="str">
        <f>IF(Wedstrijden!AA269="x","M2","")</f>
        <v/>
      </c>
      <c r="BU275" s="16" t="str">
        <f>IF(Wedstrijden!AB269="x","Z1","")</f>
        <v/>
      </c>
      <c r="BV275" s="16" t="str">
        <f>IF(Wedstrijden!AC269="x","Z2","")</f>
        <v/>
      </c>
      <c r="BW275" s="16">
        <f>IF(COUNTA(Wedstrijden!L269:T269)&lt;&gt;0,1,"")</f>
        <v>1</v>
      </c>
      <c r="BX275" s="16">
        <f t="shared" si="25"/>
        <v>1</v>
      </c>
      <c r="BY275" s="16" t="str">
        <f>IF(Wedstrijden!L269="x","BB","")</f>
        <v/>
      </c>
      <c r="BZ275" s="16" t="str">
        <f>IF(Wedstrijden!M269="x","B","")</f>
        <v>B</v>
      </c>
      <c r="CA275" s="16" t="str">
        <f>IF(Wedstrijden!N269="x","L1","")</f>
        <v>L1</v>
      </c>
      <c r="CB275" s="16" t="str">
        <f>IF(Wedstrijden!O269="x","L2","")</f>
        <v>L2</v>
      </c>
      <c r="CC275" s="16" t="str">
        <f>IF(Wedstrijden!P269="x","M1","")</f>
        <v/>
      </c>
      <c r="CD275" s="16" t="str">
        <f>IF(Wedstrijden!Q269="x","M2","")</f>
        <v/>
      </c>
      <c r="CE275" s="16" t="str">
        <f>IF(Wedstrijden!R269="x","Z1","")</f>
        <v/>
      </c>
      <c r="CF275" s="16" t="str">
        <f>IF(Wedstrijden!S269="x","Z2","")</f>
        <v/>
      </c>
      <c r="CG275" s="16" t="str">
        <f>IF(Wedstrijden!T269="x","ZZL","")</f>
        <v/>
      </c>
      <c r="CL275" s="16" t="str">
        <f>IF(COUNTA(Wedstrijden!AR269:BB269)&lt;&gt;0,2,"")</f>
        <v/>
      </c>
      <c r="CM275" s="16" t="str">
        <f t="shared" si="26"/>
        <v/>
      </c>
      <c r="CN275" s="16" t="str">
        <f>IF(Wedstrijden!AR269="x","AA","")</f>
        <v/>
      </c>
      <c r="CO275" s="16" t="str">
        <f>IF(Wedstrijden!AS269="x","A","")</f>
        <v/>
      </c>
      <c r="CP275" s="16" t="str">
        <f>IF(Wedstrijden!AT269="x","BB","")</f>
        <v/>
      </c>
      <c r="CQ275" s="16" t="str">
        <f>IF(Wedstrijden!AU269="x","B","")</f>
        <v/>
      </c>
      <c r="CR275" s="16" t="str">
        <f>IF(Wedstrijden!AV269="x","L","")</f>
        <v/>
      </c>
      <c r="CS275" s="16" t="str">
        <f>IF(Wedstrijden!AW269="x","M","")</f>
        <v/>
      </c>
      <c r="CT275" s="16" t="str">
        <f>IF(Wedstrijden!AX269="x","Z","")</f>
        <v/>
      </c>
      <c r="CU275" s="16" t="str">
        <f>IF(Wedstrijden!BB269="x","ZZ","")</f>
        <v/>
      </c>
      <c r="CV275" s="16" t="str">
        <f>IF(COUNTA(Wedstrijden!AI269:AP269)&lt;&gt;0,2,"")</f>
        <v/>
      </c>
      <c r="CW275" s="16" t="str">
        <f t="shared" si="27"/>
        <v/>
      </c>
      <c r="CX275" s="16" t="str">
        <f>IF(Wedstrijden!AI269="x","BB","")</f>
        <v/>
      </c>
      <c r="CY275" s="16" t="str">
        <f>IF(Wedstrijden!AJ269="x","B","")</f>
        <v/>
      </c>
      <c r="CZ275" s="16" t="str">
        <f>IF(Wedstrijden!AK269="x","L","")</f>
        <v/>
      </c>
      <c r="DA275" s="16" t="str">
        <f>IF(Wedstrijden!AL269="x","M","")</f>
        <v/>
      </c>
      <c r="DB275" s="16" t="str">
        <f>IF(Wedstrijden!AM269="x","Z","")</f>
        <v/>
      </c>
      <c r="DC275" s="16" t="str">
        <f>IF(Wedstrijden!AN269="x","ZZ","")</f>
        <v/>
      </c>
      <c r="DD275" s="16" t="str">
        <f>IF(Wedstrijden!AP269="x","1.40","")</f>
        <v/>
      </c>
      <c r="DE275" s="16" t="str">
        <f>IF(COUNTA(Wedstrijden!BC269:BE269)&lt;&gt;0,6,"")</f>
        <v/>
      </c>
      <c r="DF275" s="16" t="str">
        <f t="shared" si="28"/>
        <v/>
      </c>
      <c r="DG275" s="16" t="str">
        <f>IF(Wedstrijden!BC269="x","L","")</f>
        <v/>
      </c>
      <c r="DH275" s="16" t="str">
        <f>IF(Wedstrijden!BD269="x","M","")</f>
        <v/>
      </c>
      <c r="DI275" s="16" t="str">
        <f>IF(Wedstrijden!BE269="x","Z","")</f>
        <v/>
      </c>
      <c r="DJ275" s="16" t="str">
        <f>IF(Wedstrijden!BF269="x","Z","")</f>
        <v/>
      </c>
      <c r="DK275" s="16" t="str">
        <f>IF(COUNTA(Wedstrijden!BG269:BI269)&lt;&gt;0,6,"")</f>
        <v/>
      </c>
      <c r="DL275" s="16" t="str">
        <f t="shared" si="29"/>
        <v/>
      </c>
      <c r="DM275" s="16" t="str">
        <f>IF(Wedstrijden!BG269="x","L","")</f>
        <v/>
      </c>
      <c r="DN275" s="16" t="str">
        <f>IF(Wedstrijden!BH269="x","M","")</f>
        <v/>
      </c>
      <c r="DO275" s="16" t="str">
        <f>IF(Wedstrijden!BI269="x","Z","")</f>
        <v/>
      </c>
      <c r="DP275" s="16" t="str">
        <f>IF(Wedstrijden!BJ269="x","Z","")</f>
        <v/>
      </c>
    </row>
    <row r="276" spans="1:120" ht="14.4" x14ac:dyDescent="0.3">
      <c r="A276" s="18" t="str">
        <f>Wedstrijden!A270</f>
        <v>9-9-2025</v>
      </c>
      <c r="B276" s="16" t="str">
        <f>IFERROR(VLOOKUP(Wedstrijden!#REF!,#REF!,2,FALSE),"")</f>
        <v/>
      </c>
      <c r="C276" s="16" t="str">
        <f>Wedstrijden!E270</f>
        <v>KNHS Kring Tusken Waad En Klif</v>
      </c>
      <c r="D276" s="16" t="str">
        <f>IFERROR(VLOOKUP(Wedstrijden!#REF!,#REF!,2,FALSE),"")</f>
        <v/>
      </c>
      <c r="E276" s="16" t="str">
        <f>IFERROR(VLOOKUP(Wedstrijden!#REF!,#REF!,5,FALSE),"")</f>
        <v/>
      </c>
      <c r="F276" s="16" t="e">
        <f>IF(Wedstrijden!#REF!&lt;&gt;"",Wedstrijden!#REF!,"")</f>
        <v>#REF!</v>
      </c>
      <c r="G276" s="16" t="e">
        <f>IF(Wedstrijden!#REF!="Indoor",1,0)</f>
        <v>#REF!</v>
      </c>
      <c r="H276" s="16" t="e">
        <f>Wedstrijden!#REF!</f>
        <v>#REF!</v>
      </c>
      <c r="I276" s="16" t="e">
        <f>IF(Wedstrijden!#REF!="Nee",0,IF(Wedstrijden!#REF!="Ja",1,""))</f>
        <v>#REF!</v>
      </c>
      <c r="J276" s="16" t="e">
        <f>IF(Wedstrijden!#REF!&lt;&gt;"",Wedstrijden!#REF!,"")</f>
        <v>#REF!</v>
      </c>
      <c r="BJ276" s="16">
        <f>IF(COUNTA(Wedstrijden!U270:AC270)&lt;&gt;0,1,"")</f>
        <v>1</v>
      </c>
      <c r="BK276" s="16">
        <f t="shared" si="24"/>
        <v>2</v>
      </c>
      <c r="BL276" s="16" t="e">
        <f>IF(Wedstrijden!#REF!="x","AA","")</f>
        <v>#REF!</v>
      </c>
      <c r="BM276" s="16" t="e">
        <f>IF(Wedstrijden!#REF!="x","A","")</f>
        <v>#REF!</v>
      </c>
      <c r="BN276" s="16" t="str">
        <f>IF(Wedstrijden!U270="x","B1","")</f>
        <v/>
      </c>
      <c r="BO276" s="16" t="e">
        <f>IF(Wedstrijden!#REF!="x","BB","")</f>
        <v>#REF!</v>
      </c>
      <c r="BP276" s="16" t="str">
        <f>IF(Wedstrijden!W270="x","B","")</f>
        <v/>
      </c>
      <c r="BQ276" s="16" t="str">
        <f>IF(Wedstrijden!X270="x","L1","")</f>
        <v/>
      </c>
      <c r="BR276" s="16" t="str">
        <f>IF(Wedstrijden!Y270="x","L2","")</f>
        <v/>
      </c>
      <c r="BS276" s="16" t="str">
        <f>IF(Wedstrijden!Z270="x","M1","")</f>
        <v>M1</v>
      </c>
      <c r="BT276" s="16" t="str">
        <f>IF(Wedstrijden!AA270="x","M2","")</f>
        <v>M2</v>
      </c>
      <c r="BU276" s="16" t="str">
        <f>IF(Wedstrijden!AB270="x","Z1","")</f>
        <v>Z1</v>
      </c>
      <c r="BV276" s="16" t="str">
        <f>IF(Wedstrijden!AC270="x","Z2","")</f>
        <v>Z2</v>
      </c>
      <c r="BW276" s="16">
        <f>IF(COUNTA(Wedstrijden!L270:T270)&lt;&gt;0,1,"")</f>
        <v>1</v>
      </c>
      <c r="BX276" s="16">
        <f t="shared" si="25"/>
        <v>1</v>
      </c>
      <c r="BY276" s="16" t="str">
        <f>IF(Wedstrijden!L270="x","BB","")</f>
        <v/>
      </c>
      <c r="BZ276" s="16" t="str">
        <f>IF(Wedstrijden!M270="x","B","")</f>
        <v/>
      </c>
      <c r="CA276" s="16" t="str">
        <f>IF(Wedstrijden!N270="x","L1","")</f>
        <v/>
      </c>
      <c r="CB276" s="16" t="str">
        <f>IF(Wedstrijden!O270="x","L2","")</f>
        <v/>
      </c>
      <c r="CC276" s="16" t="str">
        <f>IF(Wedstrijden!P270="x","M1","")</f>
        <v>M1</v>
      </c>
      <c r="CD276" s="16" t="str">
        <f>IF(Wedstrijden!Q270="x","M2","")</f>
        <v>M2</v>
      </c>
      <c r="CE276" s="16" t="str">
        <f>IF(Wedstrijden!R270="x","Z1","")</f>
        <v>Z1</v>
      </c>
      <c r="CF276" s="16" t="str">
        <f>IF(Wedstrijden!S270="x","Z2","")</f>
        <v>Z2</v>
      </c>
      <c r="CG276" s="16" t="str">
        <f>IF(Wedstrijden!T270="x","ZZL","")</f>
        <v>ZZL</v>
      </c>
      <c r="CL276" s="16" t="str">
        <f>IF(COUNTA(Wedstrijden!AR270:BB270)&lt;&gt;0,2,"")</f>
        <v/>
      </c>
      <c r="CM276" s="16" t="str">
        <f t="shared" si="26"/>
        <v/>
      </c>
      <c r="CN276" s="16" t="str">
        <f>IF(Wedstrijden!AR270="x","AA","")</f>
        <v/>
      </c>
      <c r="CO276" s="16" t="str">
        <f>IF(Wedstrijden!AS270="x","A","")</f>
        <v/>
      </c>
      <c r="CP276" s="16" t="str">
        <f>IF(Wedstrijden!AT270="x","BB","")</f>
        <v/>
      </c>
      <c r="CQ276" s="16" t="str">
        <f>IF(Wedstrijden!AU270="x","B","")</f>
        <v/>
      </c>
      <c r="CR276" s="16" t="str">
        <f>IF(Wedstrijden!AV270="x","L","")</f>
        <v/>
      </c>
      <c r="CS276" s="16" t="str">
        <f>IF(Wedstrijden!AW270="x","M","")</f>
        <v/>
      </c>
      <c r="CT276" s="16" t="str">
        <f>IF(Wedstrijden!AX270="x","Z","")</f>
        <v/>
      </c>
      <c r="CU276" s="16" t="str">
        <f>IF(Wedstrijden!BB270="x","ZZ","")</f>
        <v/>
      </c>
      <c r="CV276" s="16" t="str">
        <f>IF(COUNTA(Wedstrijden!AI270:AP270)&lt;&gt;0,2,"")</f>
        <v/>
      </c>
      <c r="CW276" s="16" t="str">
        <f t="shared" si="27"/>
        <v/>
      </c>
      <c r="CX276" s="16" t="str">
        <f>IF(Wedstrijden!AI270="x","BB","")</f>
        <v/>
      </c>
      <c r="CY276" s="16" t="str">
        <f>IF(Wedstrijden!AJ270="x","B","")</f>
        <v/>
      </c>
      <c r="CZ276" s="16" t="str">
        <f>IF(Wedstrijden!AK270="x","L","")</f>
        <v/>
      </c>
      <c r="DA276" s="16" t="str">
        <f>IF(Wedstrijden!AL270="x","M","")</f>
        <v/>
      </c>
      <c r="DB276" s="16" t="str">
        <f>IF(Wedstrijden!AM270="x","Z","")</f>
        <v/>
      </c>
      <c r="DC276" s="16" t="str">
        <f>IF(Wedstrijden!AN270="x","ZZ","")</f>
        <v/>
      </c>
      <c r="DD276" s="16" t="str">
        <f>IF(Wedstrijden!AP270="x","1.40","")</f>
        <v/>
      </c>
      <c r="DE276" s="16" t="str">
        <f>IF(COUNTA(Wedstrijden!BC270:BE270)&lt;&gt;0,6,"")</f>
        <v/>
      </c>
      <c r="DF276" s="16" t="str">
        <f t="shared" si="28"/>
        <v/>
      </c>
      <c r="DG276" s="16" t="str">
        <f>IF(Wedstrijden!BC270="x","L","")</f>
        <v/>
      </c>
      <c r="DH276" s="16" t="str">
        <f>IF(Wedstrijden!BD270="x","M","")</f>
        <v/>
      </c>
      <c r="DI276" s="16" t="str">
        <f>IF(Wedstrijden!BE270="x","Z","")</f>
        <v/>
      </c>
      <c r="DJ276" s="16" t="str">
        <f>IF(Wedstrijden!BF270="x","Z","")</f>
        <v/>
      </c>
      <c r="DK276" s="16" t="str">
        <f>IF(COUNTA(Wedstrijden!BG270:BI270)&lt;&gt;0,6,"")</f>
        <v/>
      </c>
      <c r="DL276" s="16" t="str">
        <f t="shared" si="29"/>
        <v/>
      </c>
      <c r="DM276" s="16" t="str">
        <f>IF(Wedstrijden!BG270="x","L","")</f>
        <v/>
      </c>
      <c r="DN276" s="16" t="str">
        <f>IF(Wedstrijden!BH270="x","M","")</f>
        <v/>
      </c>
      <c r="DO276" s="16" t="str">
        <f>IF(Wedstrijden!BI270="x","Z","")</f>
        <v/>
      </c>
      <c r="DP276" s="16" t="str">
        <f>IF(Wedstrijden!BJ270="x","Z","")</f>
        <v/>
      </c>
    </row>
    <row r="277" spans="1:120" ht="14.4" x14ac:dyDescent="0.3">
      <c r="A277" s="18" t="str">
        <f>Wedstrijden!A271</f>
        <v>11-9-2025</v>
      </c>
      <c r="B277" s="16" t="str">
        <f>IFERROR(VLOOKUP(Wedstrijden!#REF!,#REF!,2,FALSE),"")</f>
        <v/>
      </c>
      <c r="C277" s="16" t="str">
        <f>Wedstrijden!E271</f>
        <v>KNHS Kring De Drie Stromen</v>
      </c>
      <c r="D277" s="16" t="str">
        <f>IFERROR(VLOOKUP(Wedstrijden!#REF!,#REF!,2,FALSE),"")</f>
        <v/>
      </c>
      <c r="E277" s="16" t="str">
        <f>IFERROR(VLOOKUP(Wedstrijden!#REF!,#REF!,5,FALSE),"")</f>
        <v/>
      </c>
      <c r="F277" s="16" t="e">
        <f>IF(Wedstrijden!#REF!&lt;&gt;"",Wedstrijden!#REF!,"")</f>
        <v>#REF!</v>
      </c>
      <c r="G277" s="16" t="e">
        <f>IF(Wedstrijden!#REF!="Indoor",1,0)</f>
        <v>#REF!</v>
      </c>
      <c r="H277" s="16" t="e">
        <f>Wedstrijden!#REF!</f>
        <v>#REF!</v>
      </c>
      <c r="I277" s="16" t="e">
        <f>IF(Wedstrijden!#REF!="Nee",0,IF(Wedstrijden!#REF!="Ja",1,""))</f>
        <v>#REF!</v>
      </c>
      <c r="J277" s="16" t="e">
        <f>IF(Wedstrijden!#REF!&lt;&gt;"",Wedstrijden!#REF!,"")</f>
        <v>#REF!</v>
      </c>
      <c r="BJ277" s="16" t="str">
        <f>IF(COUNTA(Wedstrijden!U271:AC271)&lt;&gt;0,1,"")</f>
        <v/>
      </c>
      <c r="BK277" s="16" t="str">
        <f t="shared" si="24"/>
        <v/>
      </c>
      <c r="BL277" s="16" t="e">
        <f>IF(Wedstrijden!#REF!="x","AA","")</f>
        <v>#REF!</v>
      </c>
      <c r="BM277" s="16" t="e">
        <f>IF(Wedstrijden!#REF!="x","A","")</f>
        <v>#REF!</v>
      </c>
      <c r="BN277" s="16" t="str">
        <f>IF(Wedstrijden!U271="x","B1","")</f>
        <v/>
      </c>
      <c r="BO277" s="16" t="e">
        <f>IF(Wedstrijden!#REF!="x","BB","")</f>
        <v>#REF!</v>
      </c>
      <c r="BP277" s="16" t="str">
        <f>IF(Wedstrijden!W271="x","B","")</f>
        <v/>
      </c>
      <c r="BQ277" s="16" t="str">
        <f>IF(Wedstrijden!X271="x","L1","")</f>
        <v/>
      </c>
      <c r="BR277" s="16" t="str">
        <f>IF(Wedstrijden!Y271="x","L2","")</f>
        <v/>
      </c>
      <c r="BS277" s="16" t="str">
        <f>IF(Wedstrijden!Z271="x","M1","")</f>
        <v/>
      </c>
      <c r="BT277" s="16" t="str">
        <f>IF(Wedstrijden!AA271="x","M2","")</f>
        <v/>
      </c>
      <c r="BU277" s="16" t="str">
        <f>IF(Wedstrijden!AB271="x","Z1","")</f>
        <v/>
      </c>
      <c r="BV277" s="16" t="str">
        <f>IF(Wedstrijden!AC271="x","Z2","")</f>
        <v/>
      </c>
      <c r="BW277" s="16">
        <f>IF(COUNTA(Wedstrijden!L271:T271)&lt;&gt;0,1,"")</f>
        <v>1</v>
      </c>
      <c r="BX277" s="16">
        <f t="shared" si="25"/>
        <v>1</v>
      </c>
      <c r="BY277" s="16" t="str">
        <f>IF(Wedstrijden!L271="x","BB","")</f>
        <v/>
      </c>
      <c r="BZ277" s="16" t="str">
        <f>IF(Wedstrijden!M271="x","B","")</f>
        <v>B</v>
      </c>
      <c r="CA277" s="16" t="str">
        <f>IF(Wedstrijden!N271="x","L1","")</f>
        <v>L1</v>
      </c>
      <c r="CB277" s="16" t="str">
        <f>IF(Wedstrijden!O271="x","L2","")</f>
        <v>L2</v>
      </c>
      <c r="CC277" s="16" t="str">
        <f>IF(Wedstrijden!P271="x","M1","")</f>
        <v>M1</v>
      </c>
      <c r="CD277" s="16" t="str">
        <f>IF(Wedstrijden!Q271="x","M2","")</f>
        <v>M2</v>
      </c>
      <c r="CE277" s="16" t="str">
        <f>IF(Wedstrijden!R271="x","Z1","")</f>
        <v/>
      </c>
      <c r="CF277" s="16" t="str">
        <f>IF(Wedstrijden!S271="x","Z2","")</f>
        <v/>
      </c>
      <c r="CG277" s="16" t="str">
        <f>IF(Wedstrijden!T271="x","ZZL","")</f>
        <v/>
      </c>
      <c r="CL277" s="16" t="str">
        <f>IF(COUNTA(Wedstrijden!AR271:BB271)&lt;&gt;0,2,"")</f>
        <v/>
      </c>
      <c r="CM277" s="16" t="str">
        <f t="shared" si="26"/>
        <v/>
      </c>
      <c r="CN277" s="16" t="str">
        <f>IF(Wedstrijden!AR271="x","AA","")</f>
        <v/>
      </c>
      <c r="CO277" s="16" t="str">
        <f>IF(Wedstrijden!AS271="x","A","")</f>
        <v/>
      </c>
      <c r="CP277" s="16" t="str">
        <f>IF(Wedstrijden!AT271="x","BB","")</f>
        <v/>
      </c>
      <c r="CQ277" s="16" t="str">
        <f>IF(Wedstrijden!AU271="x","B","")</f>
        <v/>
      </c>
      <c r="CR277" s="16" t="str">
        <f>IF(Wedstrijden!AV271="x","L","")</f>
        <v/>
      </c>
      <c r="CS277" s="16" t="str">
        <f>IF(Wedstrijden!AW271="x","M","")</f>
        <v/>
      </c>
      <c r="CT277" s="16" t="str">
        <f>IF(Wedstrijden!AX271="x","Z","")</f>
        <v/>
      </c>
      <c r="CU277" s="16" t="str">
        <f>IF(Wedstrijden!BB271="x","ZZ","")</f>
        <v/>
      </c>
      <c r="CV277" s="16" t="str">
        <f>IF(COUNTA(Wedstrijden!AI271:AP271)&lt;&gt;0,2,"")</f>
        <v/>
      </c>
      <c r="CW277" s="16" t="str">
        <f t="shared" si="27"/>
        <v/>
      </c>
      <c r="CX277" s="16" t="str">
        <f>IF(Wedstrijden!AI271="x","BB","")</f>
        <v/>
      </c>
      <c r="CY277" s="16" t="str">
        <f>IF(Wedstrijden!AJ271="x","B","")</f>
        <v/>
      </c>
      <c r="CZ277" s="16" t="str">
        <f>IF(Wedstrijden!AK271="x","L","")</f>
        <v/>
      </c>
      <c r="DA277" s="16" t="str">
        <f>IF(Wedstrijden!AL271="x","M","")</f>
        <v/>
      </c>
      <c r="DB277" s="16" t="str">
        <f>IF(Wedstrijden!AM271="x","Z","")</f>
        <v/>
      </c>
      <c r="DC277" s="16" t="str">
        <f>IF(Wedstrijden!AN271="x","ZZ","")</f>
        <v/>
      </c>
      <c r="DD277" s="16" t="str">
        <f>IF(Wedstrijden!AP271="x","1.40","")</f>
        <v/>
      </c>
      <c r="DE277" s="16" t="str">
        <f>IF(COUNTA(Wedstrijden!BC271:BE271)&lt;&gt;0,6,"")</f>
        <v/>
      </c>
      <c r="DF277" s="16" t="str">
        <f t="shared" si="28"/>
        <v/>
      </c>
      <c r="DG277" s="16" t="str">
        <f>IF(Wedstrijden!BC271="x","L","")</f>
        <v/>
      </c>
      <c r="DH277" s="16" t="str">
        <f>IF(Wedstrijden!BD271="x","M","")</f>
        <v/>
      </c>
      <c r="DI277" s="16" t="str">
        <f>IF(Wedstrijden!BE271="x","Z","")</f>
        <v/>
      </c>
      <c r="DJ277" s="16" t="str">
        <f>IF(Wedstrijden!BF271="x","Z","")</f>
        <v/>
      </c>
      <c r="DK277" s="16" t="str">
        <f>IF(COUNTA(Wedstrijden!BG271:BI271)&lt;&gt;0,6,"")</f>
        <v/>
      </c>
      <c r="DL277" s="16" t="str">
        <f t="shared" si="29"/>
        <v/>
      </c>
      <c r="DM277" s="16" t="str">
        <f>IF(Wedstrijden!BG271="x","L","")</f>
        <v/>
      </c>
      <c r="DN277" s="16" t="str">
        <f>IF(Wedstrijden!BH271="x","M","")</f>
        <v/>
      </c>
      <c r="DO277" s="16" t="str">
        <f>IF(Wedstrijden!BI271="x","Z","")</f>
        <v/>
      </c>
      <c r="DP277" s="16" t="str">
        <f>IF(Wedstrijden!BJ271="x","Z","")</f>
        <v/>
      </c>
    </row>
    <row r="278" spans="1:120" ht="14.4" x14ac:dyDescent="0.3">
      <c r="A278" s="18" t="str">
        <f>Wedstrijden!A272</f>
        <v>11-9-2025</v>
      </c>
      <c r="B278" s="16" t="str">
        <f>IFERROR(VLOOKUP(Wedstrijden!#REF!,#REF!,2,FALSE),"")</f>
        <v/>
      </c>
      <c r="C278" s="16" t="str">
        <f>Wedstrijden!E272</f>
        <v>KNHS Kring De Drie Stromen</v>
      </c>
      <c r="D278" s="16" t="str">
        <f>IFERROR(VLOOKUP(Wedstrijden!#REF!,#REF!,2,FALSE),"")</f>
        <v/>
      </c>
      <c r="E278" s="16" t="str">
        <f>IFERROR(VLOOKUP(Wedstrijden!#REF!,#REF!,5,FALSE),"")</f>
        <v/>
      </c>
      <c r="F278" s="16" t="e">
        <f>IF(Wedstrijden!#REF!&lt;&gt;"",Wedstrijden!#REF!,"")</f>
        <v>#REF!</v>
      </c>
      <c r="G278" s="16" t="e">
        <f>IF(Wedstrijden!#REF!="Indoor",1,0)</f>
        <v>#REF!</v>
      </c>
      <c r="H278" s="16" t="e">
        <f>Wedstrijden!#REF!</f>
        <v>#REF!</v>
      </c>
      <c r="I278" s="16" t="e">
        <f>IF(Wedstrijden!#REF!="Nee",0,IF(Wedstrijden!#REF!="Ja",1,""))</f>
        <v>#REF!</v>
      </c>
      <c r="J278" s="16" t="e">
        <f>IF(Wedstrijden!#REF!&lt;&gt;"",Wedstrijden!#REF!,"")</f>
        <v>#REF!</v>
      </c>
      <c r="BJ278" s="16">
        <f>IF(COUNTA(Wedstrijden!U272:AC272)&lt;&gt;0,1,"")</f>
        <v>1</v>
      </c>
      <c r="BK278" s="16">
        <f t="shared" si="24"/>
        <v>2</v>
      </c>
      <c r="BL278" s="16" t="e">
        <f>IF(Wedstrijden!#REF!="x","AA","")</f>
        <v>#REF!</v>
      </c>
      <c r="BM278" s="16" t="e">
        <f>IF(Wedstrijden!#REF!="x","A","")</f>
        <v>#REF!</v>
      </c>
      <c r="BN278" s="16" t="str">
        <f>IF(Wedstrijden!U272="x","B1","")</f>
        <v/>
      </c>
      <c r="BO278" s="16" t="e">
        <f>IF(Wedstrijden!#REF!="x","BB","")</f>
        <v>#REF!</v>
      </c>
      <c r="BP278" s="16" t="str">
        <f>IF(Wedstrijden!W272="x","B","")</f>
        <v>B</v>
      </c>
      <c r="BQ278" s="16" t="str">
        <f>IF(Wedstrijden!X272="x","L1","")</f>
        <v>L1</v>
      </c>
      <c r="BR278" s="16" t="str">
        <f>IF(Wedstrijden!Y272="x","L2","")</f>
        <v>L2</v>
      </c>
      <c r="BS278" s="16" t="str">
        <f>IF(Wedstrijden!Z272="x","M1","")</f>
        <v/>
      </c>
      <c r="BT278" s="16" t="str">
        <f>IF(Wedstrijden!AA272="x","M2","")</f>
        <v/>
      </c>
      <c r="BU278" s="16" t="str">
        <f>IF(Wedstrijden!AB272="x","Z1","")</f>
        <v/>
      </c>
      <c r="BV278" s="16" t="str">
        <f>IF(Wedstrijden!AC272="x","Z2","")</f>
        <v/>
      </c>
      <c r="BW278" s="16" t="str">
        <f>IF(COUNTA(Wedstrijden!L272:T272)&lt;&gt;0,1,"")</f>
        <v/>
      </c>
      <c r="BX278" s="16" t="str">
        <f t="shared" si="25"/>
        <v/>
      </c>
      <c r="BY278" s="16" t="str">
        <f>IF(Wedstrijden!L272="x","BB","")</f>
        <v/>
      </c>
      <c r="BZ278" s="16" t="str">
        <f>IF(Wedstrijden!M272="x","B","")</f>
        <v/>
      </c>
      <c r="CA278" s="16" t="str">
        <f>IF(Wedstrijden!N272="x","L1","")</f>
        <v/>
      </c>
      <c r="CB278" s="16" t="str">
        <f>IF(Wedstrijden!O272="x","L2","")</f>
        <v/>
      </c>
      <c r="CC278" s="16" t="str">
        <f>IF(Wedstrijden!P272="x","M1","")</f>
        <v/>
      </c>
      <c r="CD278" s="16" t="str">
        <f>IF(Wedstrijden!Q272="x","M2","")</f>
        <v/>
      </c>
      <c r="CE278" s="16" t="str">
        <f>IF(Wedstrijden!R272="x","Z1","")</f>
        <v/>
      </c>
      <c r="CF278" s="16" t="str">
        <f>IF(Wedstrijden!S272="x","Z2","")</f>
        <v/>
      </c>
      <c r="CG278" s="16" t="str">
        <f>IF(Wedstrijden!T272="x","ZZL","")</f>
        <v/>
      </c>
      <c r="CL278" s="16" t="str">
        <f>IF(COUNTA(Wedstrijden!AR272:BB272)&lt;&gt;0,2,"")</f>
        <v/>
      </c>
      <c r="CM278" s="16" t="str">
        <f t="shared" si="26"/>
        <v/>
      </c>
      <c r="CN278" s="16" t="str">
        <f>IF(Wedstrijden!AR272="x","AA","")</f>
        <v/>
      </c>
      <c r="CO278" s="16" t="str">
        <f>IF(Wedstrijden!AS272="x","A","")</f>
        <v/>
      </c>
      <c r="CP278" s="16" t="str">
        <f>IF(Wedstrijden!AT272="x","BB","")</f>
        <v/>
      </c>
      <c r="CQ278" s="16" t="str">
        <f>IF(Wedstrijden!AU272="x","B","")</f>
        <v/>
      </c>
      <c r="CR278" s="16" t="str">
        <f>IF(Wedstrijden!AV272="x","L","")</f>
        <v/>
      </c>
      <c r="CS278" s="16" t="str">
        <f>IF(Wedstrijden!AW272="x","M","")</f>
        <v/>
      </c>
      <c r="CT278" s="16" t="str">
        <f>IF(Wedstrijden!AX272="x","Z","")</f>
        <v/>
      </c>
      <c r="CU278" s="16" t="str">
        <f>IF(Wedstrijden!BB272="x","ZZ","")</f>
        <v/>
      </c>
      <c r="CV278" s="16" t="str">
        <f>IF(COUNTA(Wedstrijden!AI272:AP272)&lt;&gt;0,2,"")</f>
        <v/>
      </c>
      <c r="CW278" s="16" t="str">
        <f t="shared" si="27"/>
        <v/>
      </c>
      <c r="CX278" s="16" t="str">
        <f>IF(Wedstrijden!AI272="x","BB","")</f>
        <v/>
      </c>
      <c r="CY278" s="16" t="str">
        <f>IF(Wedstrijden!AJ272="x","B","")</f>
        <v/>
      </c>
      <c r="CZ278" s="16" t="str">
        <f>IF(Wedstrijden!AK272="x","L","")</f>
        <v/>
      </c>
      <c r="DA278" s="16" t="str">
        <f>IF(Wedstrijden!AL272="x","M","")</f>
        <v/>
      </c>
      <c r="DB278" s="16" t="str">
        <f>IF(Wedstrijden!AM272="x","Z","")</f>
        <v/>
      </c>
      <c r="DC278" s="16" t="str">
        <f>IF(Wedstrijden!AN272="x","ZZ","")</f>
        <v/>
      </c>
      <c r="DD278" s="16" t="str">
        <f>IF(Wedstrijden!AP272="x","1.40","")</f>
        <v/>
      </c>
      <c r="DE278" s="16" t="str">
        <f>IF(COUNTA(Wedstrijden!BC272:BE272)&lt;&gt;0,6,"")</f>
        <v/>
      </c>
      <c r="DF278" s="16" t="str">
        <f t="shared" si="28"/>
        <v/>
      </c>
      <c r="DG278" s="16" t="str">
        <f>IF(Wedstrijden!BC272="x","L","")</f>
        <v/>
      </c>
      <c r="DH278" s="16" t="str">
        <f>IF(Wedstrijden!BD272="x","M","")</f>
        <v/>
      </c>
      <c r="DI278" s="16" t="str">
        <f>IF(Wedstrijden!BE272="x","Z","")</f>
        <v/>
      </c>
      <c r="DJ278" s="16" t="str">
        <f>IF(Wedstrijden!BF272="x","Z","")</f>
        <v/>
      </c>
      <c r="DK278" s="16" t="str">
        <f>IF(COUNTA(Wedstrijden!BG272:BI272)&lt;&gt;0,6,"")</f>
        <v/>
      </c>
      <c r="DL278" s="16" t="str">
        <f t="shared" si="29"/>
        <v/>
      </c>
      <c r="DM278" s="16" t="str">
        <f>IF(Wedstrijden!BG272="x","L","")</f>
        <v/>
      </c>
      <c r="DN278" s="16" t="str">
        <f>IF(Wedstrijden!BH272="x","M","")</f>
        <v/>
      </c>
      <c r="DO278" s="16" t="str">
        <f>IF(Wedstrijden!BI272="x","Z","")</f>
        <v/>
      </c>
      <c r="DP278" s="16" t="str">
        <f>IF(Wedstrijden!BJ272="x","Z","")</f>
        <v/>
      </c>
    </row>
    <row r="279" spans="1:120" ht="14.4" x14ac:dyDescent="0.3">
      <c r="A279" s="18" t="str">
        <f>Wedstrijden!A273</f>
        <v>12-9-2025</v>
      </c>
      <c r="B279" s="16" t="str">
        <f>IFERROR(VLOOKUP(Wedstrijden!#REF!,#REF!,2,FALSE),"")</f>
        <v/>
      </c>
      <c r="C279" s="16" t="str">
        <f>Wedstrijden!E273</f>
        <v>KNHS Kring Tusken Waad En Klif</v>
      </c>
      <c r="D279" s="16" t="str">
        <f>IFERROR(VLOOKUP(Wedstrijden!#REF!,#REF!,2,FALSE),"")</f>
        <v/>
      </c>
      <c r="E279" s="16" t="str">
        <f>IFERROR(VLOOKUP(Wedstrijden!#REF!,#REF!,5,FALSE),"")</f>
        <v/>
      </c>
      <c r="F279" s="16" t="e">
        <f>IF(Wedstrijden!#REF!&lt;&gt;"",Wedstrijden!#REF!,"")</f>
        <v>#REF!</v>
      </c>
      <c r="G279" s="16" t="e">
        <f>IF(Wedstrijden!#REF!="Indoor",1,0)</f>
        <v>#REF!</v>
      </c>
      <c r="H279" s="16" t="e">
        <f>Wedstrijden!#REF!</f>
        <v>#REF!</v>
      </c>
      <c r="I279" s="16" t="e">
        <f>IF(Wedstrijden!#REF!="Nee",0,IF(Wedstrijden!#REF!="Ja",1,""))</f>
        <v>#REF!</v>
      </c>
      <c r="J279" s="16" t="e">
        <f>IF(Wedstrijden!#REF!&lt;&gt;"",Wedstrijden!#REF!,"")</f>
        <v>#REF!</v>
      </c>
      <c r="BJ279" s="16" t="str">
        <f>IF(COUNTA(Wedstrijden!U273:AC273)&lt;&gt;0,1,"")</f>
        <v/>
      </c>
      <c r="BK279" s="16" t="str">
        <f t="shared" si="24"/>
        <v/>
      </c>
      <c r="BL279" s="16" t="e">
        <f>IF(Wedstrijden!#REF!="x","AA","")</f>
        <v>#REF!</v>
      </c>
      <c r="BM279" s="16" t="e">
        <f>IF(Wedstrijden!#REF!="x","A","")</f>
        <v>#REF!</v>
      </c>
      <c r="BN279" s="16" t="str">
        <f>IF(Wedstrijden!U273="x","B1","")</f>
        <v/>
      </c>
      <c r="BO279" s="16" t="e">
        <f>IF(Wedstrijden!#REF!="x","BB","")</f>
        <v>#REF!</v>
      </c>
      <c r="BP279" s="16" t="str">
        <f>IF(Wedstrijden!W273="x","B","")</f>
        <v/>
      </c>
      <c r="BQ279" s="16" t="str">
        <f>IF(Wedstrijden!X273="x","L1","")</f>
        <v/>
      </c>
      <c r="BR279" s="16" t="str">
        <f>IF(Wedstrijden!Y273="x","L2","")</f>
        <v/>
      </c>
      <c r="BS279" s="16" t="str">
        <f>IF(Wedstrijden!Z273="x","M1","")</f>
        <v/>
      </c>
      <c r="BT279" s="16" t="str">
        <f>IF(Wedstrijden!AA273="x","M2","")</f>
        <v/>
      </c>
      <c r="BU279" s="16" t="str">
        <f>IF(Wedstrijden!AB273="x","Z1","")</f>
        <v/>
      </c>
      <c r="BV279" s="16" t="str">
        <f>IF(Wedstrijden!AC273="x","Z2","")</f>
        <v/>
      </c>
      <c r="BW279" s="16">
        <f>IF(COUNTA(Wedstrijden!L273:T273)&lt;&gt;0,1,"")</f>
        <v>1</v>
      </c>
      <c r="BX279" s="16">
        <f t="shared" si="25"/>
        <v>1</v>
      </c>
      <c r="BY279" s="16" t="str">
        <f>IF(Wedstrijden!L273="x","BB","")</f>
        <v/>
      </c>
      <c r="BZ279" s="16" t="str">
        <f>IF(Wedstrijden!M273="x","B","")</f>
        <v/>
      </c>
      <c r="CA279" s="16" t="str">
        <f>IF(Wedstrijden!N273="x","L1","")</f>
        <v/>
      </c>
      <c r="CB279" s="16" t="str">
        <f>IF(Wedstrijden!O273="x","L2","")</f>
        <v/>
      </c>
      <c r="CC279" s="16" t="str">
        <f>IF(Wedstrijden!P273="x","M1","")</f>
        <v>M1</v>
      </c>
      <c r="CD279" s="16" t="str">
        <f>IF(Wedstrijden!Q273="x","M2","")</f>
        <v>M2</v>
      </c>
      <c r="CE279" s="16" t="str">
        <f>IF(Wedstrijden!R273="x","Z1","")</f>
        <v>Z1</v>
      </c>
      <c r="CF279" s="16" t="str">
        <f>IF(Wedstrijden!S273="x","Z2","")</f>
        <v>Z2</v>
      </c>
      <c r="CG279" s="16" t="str">
        <f>IF(Wedstrijden!T273="x","ZZL","")</f>
        <v>ZZL</v>
      </c>
      <c r="CL279" s="16" t="str">
        <f>IF(COUNTA(Wedstrijden!AR273:BB273)&lt;&gt;0,2,"")</f>
        <v/>
      </c>
      <c r="CM279" s="16" t="str">
        <f t="shared" si="26"/>
        <v/>
      </c>
      <c r="CN279" s="16" t="str">
        <f>IF(Wedstrijden!AR273="x","AA","")</f>
        <v/>
      </c>
      <c r="CO279" s="16" t="str">
        <f>IF(Wedstrijden!AS273="x","A","")</f>
        <v/>
      </c>
      <c r="CP279" s="16" t="str">
        <f>IF(Wedstrijden!AT273="x","BB","")</f>
        <v/>
      </c>
      <c r="CQ279" s="16" t="str">
        <f>IF(Wedstrijden!AU273="x","B","")</f>
        <v/>
      </c>
      <c r="CR279" s="16" t="str">
        <f>IF(Wedstrijden!AV273="x","L","")</f>
        <v/>
      </c>
      <c r="CS279" s="16" t="str">
        <f>IF(Wedstrijden!AW273="x","M","")</f>
        <v/>
      </c>
      <c r="CT279" s="16" t="str">
        <f>IF(Wedstrijden!AX273="x","Z","")</f>
        <v/>
      </c>
      <c r="CU279" s="16" t="str">
        <f>IF(Wedstrijden!BB273="x","ZZ","")</f>
        <v/>
      </c>
      <c r="CV279" s="16" t="str">
        <f>IF(COUNTA(Wedstrijden!AI273:AP273)&lt;&gt;0,2,"")</f>
        <v/>
      </c>
      <c r="CW279" s="16" t="str">
        <f t="shared" si="27"/>
        <v/>
      </c>
      <c r="CX279" s="16" t="str">
        <f>IF(Wedstrijden!AI273="x","BB","")</f>
        <v/>
      </c>
      <c r="CY279" s="16" t="str">
        <f>IF(Wedstrijden!AJ273="x","B","")</f>
        <v/>
      </c>
      <c r="CZ279" s="16" t="str">
        <f>IF(Wedstrijden!AK273="x","L","")</f>
        <v/>
      </c>
      <c r="DA279" s="16" t="str">
        <f>IF(Wedstrijden!AL273="x","M","")</f>
        <v/>
      </c>
      <c r="DB279" s="16" t="str">
        <f>IF(Wedstrijden!AM273="x","Z","")</f>
        <v/>
      </c>
      <c r="DC279" s="16" t="str">
        <f>IF(Wedstrijden!AN273="x","ZZ","")</f>
        <v/>
      </c>
      <c r="DD279" s="16" t="str">
        <f>IF(Wedstrijden!AP273="x","1.40","")</f>
        <v/>
      </c>
      <c r="DE279" s="16" t="str">
        <f>IF(COUNTA(Wedstrijden!BC273:BE273)&lt;&gt;0,6,"")</f>
        <v/>
      </c>
      <c r="DF279" s="16" t="str">
        <f t="shared" si="28"/>
        <v/>
      </c>
      <c r="DG279" s="16" t="str">
        <f>IF(Wedstrijden!BC273="x","L","")</f>
        <v/>
      </c>
      <c r="DH279" s="16" t="str">
        <f>IF(Wedstrijden!BD273="x","M","")</f>
        <v/>
      </c>
      <c r="DI279" s="16" t="str">
        <f>IF(Wedstrijden!BE273="x","Z","")</f>
        <v/>
      </c>
      <c r="DJ279" s="16" t="str">
        <f>IF(Wedstrijden!BF273="x","Z","")</f>
        <v/>
      </c>
      <c r="DK279" s="16" t="str">
        <f>IF(COUNTA(Wedstrijden!BG273:BI273)&lt;&gt;0,6,"")</f>
        <v/>
      </c>
      <c r="DL279" s="16" t="str">
        <f t="shared" si="29"/>
        <v/>
      </c>
      <c r="DM279" s="16" t="str">
        <f>IF(Wedstrijden!BG273="x","L","")</f>
        <v/>
      </c>
      <c r="DN279" s="16" t="str">
        <f>IF(Wedstrijden!BH273="x","M","")</f>
        <v/>
      </c>
      <c r="DO279" s="16" t="str">
        <f>IF(Wedstrijden!BI273="x","Z","")</f>
        <v/>
      </c>
      <c r="DP279" s="16" t="str">
        <f>IF(Wedstrijden!BJ273="x","Z","")</f>
        <v/>
      </c>
    </row>
    <row r="280" spans="1:120" ht="14.4" x14ac:dyDescent="0.3">
      <c r="A280" s="18" t="str">
        <f>Wedstrijden!A274</f>
        <v>13-9-2025</v>
      </c>
      <c r="B280" s="16" t="str">
        <f>IFERROR(VLOOKUP(Wedstrijden!#REF!,#REF!,2,FALSE),"")</f>
        <v/>
      </c>
      <c r="C280" s="16" t="str">
        <f>Wedstrijden!E274</f>
        <v>KNHS Kring Tusken Waad En Klif</v>
      </c>
      <c r="D280" s="16" t="str">
        <f>IFERROR(VLOOKUP(Wedstrijden!#REF!,#REF!,2,FALSE),"")</f>
        <v/>
      </c>
      <c r="E280" s="16" t="str">
        <f>IFERROR(VLOOKUP(Wedstrijden!#REF!,#REF!,5,FALSE),"")</f>
        <v/>
      </c>
      <c r="F280" s="16" t="e">
        <f>IF(Wedstrijden!#REF!&lt;&gt;"",Wedstrijden!#REF!,"")</f>
        <v>#REF!</v>
      </c>
      <c r="G280" s="16" t="e">
        <f>IF(Wedstrijden!#REF!="Indoor",1,0)</f>
        <v>#REF!</v>
      </c>
      <c r="H280" s="16" t="e">
        <f>Wedstrijden!#REF!</f>
        <v>#REF!</v>
      </c>
      <c r="I280" s="16" t="e">
        <f>IF(Wedstrijden!#REF!="Nee",0,IF(Wedstrijden!#REF!="Ja",1,""))</f>
        <v>#REF!</v>
      </c>
      <c r="J280" s="16" t="e">
        <f>IF(Wedstrijden!#REF!&lt;&gt;"",Wedstrijden!#REF!,"")</f>
        <v>#REF!</v>
      </c>
      <c r="BJ280" s="16">
        <f>IF(COUNTA(Wedstrijden!U274:AC274)&lt;&gt;0,1,"")</f>
        <v>1</v>
      </c>
      <c r="BK280" s="16">
        <f t="shared" si="24"/>
        <v>2</v>
      </c>
      <c r="BL280" s="16" t="e">
        <f>IF(Wedstrijden!#REF!="x","AA","")</f>
        <v>#REF!</v>
      </c>
      <c r="BM280" s="16" t="e">
        <f>IF(Wedstrijden!#REF!="x","A","")</f>
        <v>#REF!</v>
      </c>
      <c r="BN280" s="16" t="str">
        <f>IF(Wedstrijden!U274="x","B1","")</f>
        <v/>
      </c>
      <c r="BO280" s="16" t="e">
        <f>IF(Wedstrijden!#REF!="x","BB","")</f>
        <v>#REF!</v>
      </c>
      <c r="BP280" s="16" t="str">
        <f>IF(Wedstrijden!W274="x","B","")</f>
        <v>B</v>
      </c>
      <c r="BQ280" s="16" t="str">
        <f>IF(Wedstrijden!X274="x","L1","")</f>
        <v>L1</v>
      </c>
      <c r="BR280" s="16" t="str">
        <f>IF(Wedstrijden!Y274="x","L2","")</f>
        <v>L2</v>
      </c>
      <c r="BS280" s="16" t="str">
        <f>IF(Wedstrijden!Z274="x","M1","")</f>
        <v>M1</v>
      </c>
      <c r="BT280" s="16" t="str">
        <f>IF(Wedstrijden!AA274="x","M2","")</f>
        <v>M2</v>
      </c>
      <c r="BU280" s="16" t="str">
        <f>IF(Wedstrijden!AB274="x","Z1","")</f>
        <v>Z1</v>
      </c>
      <c r="BV280" s="16" t="str">
        <f>IF(Wedstrijden!AC274="x","Z2","")</f>
        <v>Z2</v>
      </c>
      <c r="BW280" s="16" t="str">
        <f>IF(COUNTA(Wedstrijden!L274:T274)&lt;&gt;0,1,"")</f>
        <v/>
      </c>
      <c r="BX280" s="16" t="str">
        <f t="shared" si="25"/>
        <v/>
      </c>
      <c r="BY280" s="16" t="str">
        <f>IF(Wedstrijden!L274="x","BB","")</f>
        <v/>
      </c>
      <c r="BZ280" s="16" t="str">
        <f>IF(Wedstrijden!M274="x","B","")</f>
        <v/>
      </c>
      <c r="CA280" s="16" t="str">
        <f>IF(Wedstrijden!N274="x","L1","")</f>
        <v/>
      </c>
      <c r="CB280" s="16" t="str">
        <f>IF(Wedstrijden!O274="x","L2","")</f>
        <v/>
      </c>
      <c r="CC280" s="16" t="str">
        <f>IF(Wedstrijden!P274="x","M1","")</f>
        <v/>
      </c>
      <c r="CD280" s="16" t="str">
        <f>IF(Wedstrijden!Q274="x","M2","")</f>
        <v/>
      </c>
      <c r="CE280" s="16" t="str">
        <f>IF(Wedstrijden!R274="x","Z1","")</f>
        <v/>
      </c>
      <c r="CF280" s="16" t="str">
        <f>IF(Wedstrijden!S274="x","Z2","")</f>
        <v/>
      </c>
      <c r="CG280" s="16" t="str">
        <f>IF(Wedstrijden!T274="x","ZZL","")</f>
        <v/>
      </c>
      <c r="CL280" s="16">
        <f>IF(COUNTA(Wedstrijden!AR274:BB274)&lt;&gt;0,2,"")</f>
        <v>2</v>
      </c>
      <c r="CM280" s="16">
        <f t="shared" si="26"/>
        <v>2</v>
      </c>
      <c r="CN280" s="16" t="str">
        <f>IF(Wedstrijden!AR274="x","AA","")</f>
        <v/>
      </c>
      <c r="CO280" s="16" t="str">
        <f>IF(Wedstrijden!AS274="x","A","")</f>
        <v>A</v>
      </c>
      <c r="CP280" s="16" t="str">
        <f>IF(Wedstrijden!AT274="x","BB","")</f>
        <v>BB</v>
      </c>
      <c r="CQ280" s="16" t="str">
        <f>IF(Wedstrijden!AU274="x","B","")</f>
        <v>B</v>
      </c>
      <c r="CR280" s="16" t="str">
        <f>IF(Wedstrijden!AV274="x","L","")</f>
        <v>L</v>
      </c>
      <c r="CS280" s="16" t="str">
        <f>IF(Wedstrijden!AW274="x","M","")</f>
        <v>M</v>
      </c>
      <c r="CT280" s="16" t="str">
        <f>IF(Wedstrijden!AX274="x","Z","")</f>
        <v>Z</v>
      </c>
      <c r="CU280" s="16" t="str">
        <f>IF(Wedstrijden!BB274="x","ZZ","")</f>
        <v>ZZ</v>
      </c>
      <c r="CV280" s="16" t="str">
        <f>IF(COUNTA(Wedstrijden!AI274:AP274)&lt;&gt;0,2,"")</f>
        <v/>
      </c>
      <c r="CW280" s="16" t="str">
        <f t="shared" si="27"/>
        <v/>
      </c>
      <c r="CX280" s="16" t="str">
        <f>IF(Wedstrijden!AI274="x","BB","")</f>
        <v/>
      </c>
      <c r="CY280" s="16" t="str">
        <f>IF(Wedstrijden!AJ274="x","B","")</f>
        <v/>
      </c>
      <c r="CZ280" s="16" t="str">
        <f>IF(Wedstrijden!AK274="x","L","")</f>
        <v/>
      </c>
      <c r="DA280" s="16" t="str">
        <f>IF(Wedstrijden!AL274="x","M","")</f>
        <v/>
      </c>
      <c r="DB280" s="16" t="str">
        <f>IF(Wedstrijden!AM274="x","Z","")</f>
        <v/>
      </c>
      <c r="DC280" s="16" t="str">
        <f>IF(Wedstrijden!AN274="x","ZZ","")</f>
        <v/>
      </c>
      <c r="DD280" s="16" t="str">
        <f>IF(Wedstrijden!AP274="x","1.40","")</f>
        <v/>
      </c>
      <c r="DE280" s="16" t="str">
        <f>IF(COUNTA(Wedstrijden!BC274:BE274)&lt;&gt;0,6,"")</f>
        <v/>
      </c>
      <c r="DF280" s="16" t="str">
        <f t="shared" si="28"/>
        <v/>
      </c>
      <c r="DG280" s="16" t="str">
        <f>IF(Wedstrijden!BC274="x","L","")</f>
        <v/>
      </c>
      <c r="DH280" s="16" t="str">
        <f>IF(Wedstrijden!BD274="x","M","")</f>
        <v/>
      </c>
      <c r="DI280" s="16" t="str">
        <f>IF(Wedstrijden!BE274="x","Z","")</f>
        <v/>
      </c>
      <c r="DJ280" s="16" t="str">
        <f>IF(Wedstrijden!BF274="x","Z","")</f>
        <v/>
      </c>
      <c r="DK280" s="16" t="str">
        <f>IF(COUNTA(Wedstrijden!BG274:BI274)&lt;&gt;0,6,"")</f>
        <v/>
      </c>
      <c r="DL280" s="16" t="str">
        <f t="shared" si="29"/>
        <v/>
      </c>
      <c r="DM280" s="16" t="str">
        <f>IF(Wedstrijden!BG274="x","L","")</f>
        <v/>
      </c>
      <c r="DN280" s="16" t="str">
        <f>IF(Wedstrijden!BH274="x","M","")</f>
        <v/>
      </c>
      <c r="DO280" s="16" t="str">
        <f>IF(Wedstrijden!BI274="x","Z","")</f>
        <v/>
      </c>
      <c r="DP280" s="16" t="str">
        <f>IF(Wedstrijden!BJ274="x","Z","")</f>
        <v/>
      </c>
    </row>
    <row r="281" spans="1:120" ht="14.4" x14ac:dyDescent="0.3">
      <c r="A281" s="18" t="str">
        <f>Wedstrijden!A275</f>
        <v>13-9-2025</v>
      </c>
      <c r="B281" s="16" t="str">
        <f>IFERROR(VLOOKUP(Wedstrijden!#REF!,#REF!,2,FALSE),"")</f>
        <v/>
      </c>
      <c r="C281" s="16" t="str">
        <f>Wedstrijden!E275</f>
        <v>KNHS Kring Tusken Waad En Klif</v>
      </c>
      <c r="D281" s="16" t="str">
        <f>IFERROR(VLOOKUP(Wedstrijden!#REF!,#REF!,2,FALSE),"")</f>
        <v/>
      </c>
      <c r="E281" s="16" t="str">
        <f>IFERROR(VLOOKUP(Wedstrijden!#REF!,#REF!,5,FALSE),"")</f>
        <v/>
      </c>
      <c r="F281" s="16" t="e">
        <f>IF(Wedstrijden!#REF!&lt;&gt;"",Wedstrijden!#REF!,"")</f>
        <v>#REF!</v>
      </c>
      <c r="G281" s="16" t="e">
        <f>IF(Wedstrijden!#REF!="Indoor",1,0)</f>
        <v>#REF!</v>
      </c>
      <c r="H281" s="16" t="e">
        <f>Wedstrijden!#REF!</f>
        <v>#REF!</v>
      </c>
      <c r="I281" s="16" t="e">
        <f>IF(Wedstrijden!#REF!="Nee",0,IF(Wedstrijden!#REF!="Ja",1,""))</f>
        <v>#REF!</v>
      </c>
      <c r="J281" s="16" t="e">
        <f>IF(Wedstrijden!#REF!&lt;&gt;"",Wedstrijden!#REF!,"")</f>
        <v>#REF!</v>
      </c>
      <c r="BJ281" s="16">
        <f>IF(COUNTA(Wedstrijden!U275:AC275)&lt;&gt;0,1,"")</f>
        <v>1</v>
      </c>
      <c r="BK281" s="16">
        <f t="shared" si="24"/>
        <v>2</v>
      </c>
      <c r="BL281" s="16" t="e">
        <f>IF(Wedstrijden!#REF!="x","AA","")</f>
        <v>#REF!</v>
      </c>
      <c r="BM281" s="16" t="e">
        <f>IF(Wedstrijden!#REF!="x","A","")</f>
        <v>#REF!</v>
      </c>
      <c r="BN281" s="16" t="str">
        <f>IF(Wedstrijden!U275="x","B1","")</f>
        <v>B1</v>
      </c>
      <c r="BO281" s="16" t="e">
        <f>IF(Wedstrijden!#REF!="x","BB","")</f>
        <v>#REF!</v>
      </c>
      <c r="BP281" s="16" t="str">
        <f>IF(Wedstrijden!W275="x","B","")</f>
        <v/>
      </c>
      <c r="BQ281" s="16" t="str">
        <f>IF(Wedstrijden!X275="x","L1","")</f>
        <v/>
      </c>
      <c r="BR281" s="16" t="str">
        <f>IF(Wedstrijden!Y275="x","L2","")</f>
        <v/>
      </c>
      <c r="BS281" s="16" t="str">
        <f>IF(Wedstrijden!Z275="x","M1","")</f>
        <v/>
      </c>
      <c r="BT281" s="16" t="str">
        <f>IF(Wedstrijden!AA275="x","M2","")</f>
        <v/>
      </c>
      <c r="BU281" s="16" t="str">
        <f>IF(Wedstrijden!AB275="x","Z1","")</f>
        <v/>
      </c>
      <c r="BV281" s="16" t="str">
        <f>IF(Wedstrijden!AC275="x","Z2","")</f>
        <v/>
      </c>
      <c r="BW281" s="16" t="str">
        <f>IF(COUNTA(Wedstrijden!L275:T275)&lt;&gt;0,1,"")</f>
        <v/>
      </c>
      <c r="BX281" s="16" t="str">
        <f t="shared" si="25"/>
        <v/>
      </c>
      <c r="BY281" s="16" t="str">
        <f>IF(Wedstrijden!L275="x","BB","")</f>
        <v/>
      </c>
      <c r="BZ281" s="16" t="str">
        <f>IF(Wedstrijden!M275="x","B","")</f>
        <v/>
      </c>
      <c r="CA281" s="16" t="str">
        <f>IF(Wedstrijden!N275="x","L1","")</f>
        <v/>
      </c>
      <c r="CB281" s="16" t="str">
        <f>IF(Wedstrijden!O275="x","L2","")</f>
        <v/>
      </c>
      <c r="CC281" s="16" t="str">
        <f>IF(Wedstrijden!P275="x","M1","")</f>
        <v/>
      </c>
      <c r="CD281" s="16" t="str">
        <f>IF(Wedstrijden!Q275="x","M2","")</f>
        <v/>
      </c>
      <c r="CE281" s="16" t="str">
        <f>IF(Wedstrijden!R275="x","Z1","")</f>
        <v/>
      </c>
      <c r="CF281" s="16" t="str">
        <f>IF(Wedstrijden!S275="x","Z2","")</f>
        <v/>
      </c>
      <c r="CG281" s="16" t="str">
        <f>IF(Wedstrijden!T275="x","ZZL","")</f>
        <v/>
      </c>
      <c r="CL281" s="16" t="str">
        <f>IF(COUNTA(Wedstrijden!AR275:BB275)&lt;&gt;0,2,"")</f>
        <v/>
      </c>
      <c r="CM281" s="16" t="str">
        <f t="shared" si="26"/>
        <v/>
      </c>
      <c r="CN281" s="16" t="str">
        <f>IF(Wedstrijden!AR275="x","AA","")</f>
        <v/>
      </c>
      <c r="CO281" s="16" t="str">
        <f>IF(Wedstrijden!AS275="x","A","")</f>
        <v/>
      </c>
      <c r="CP281" s="16" t="str">
        <f>IF(Wedstrijden!AT275="x","BB","")</f>
        <v/>
      </c>
      <c r="CQ281" s="16" t="str">
        <f>IF(Wedstrijden!AU275="x","B","")</f>
        <v/>
      </c>
      <c r="CR281" s="16" t="str">
        <f>IF(Wedstrijden!AV275="x","L","")</f>
        <v/>
      </c>
      <c r="CS281" s="16" t="str">
        <f>IF(Wedstrijden!AW275="x","M","")</f>
        <v/>
      </c>
      <c r="CT281" s="16" t="str">
        <f>IF(Wedstrijden!AX275="x","Z","")</f>
        <v/>
      </c>
      <c r="CU281" s="16" t="str">
        <f>IF(Wedstrijden!BB275="x","ZZ","")</f>
        <v/>
      </c>
      <c r="CV281" s="16" t="str">
        <f>IF(COUNTA(Wedstrijden!AI275:AP275)&lt;&gt;0,2,"")</f>
        <v/>
      </c>
      <c r="CW281" s="16" t="str">
        <f t="shared" si="27"/>
        <v/>
      </c>
      <c r="CX281" s="16" t="str">
        <f>IF(Wedstrijden!AI275="x","BB","")</f>
        <v/>
      </c>
      <c r="CY281" s="16" t="str">
        <f>IF(Wedstrijden!AJ275="x","B","")</f>
        <v/>
      </c>
      <c r="CZ281" s="16" t="str">
        <f>IF(Wedstrijden!AK275="x","L","")</f>
        <v/>
      </c>
      <c r="DA281" s="16" t="str">
        <f>IF(Wedstrijden!AL275="x","M","")</f>
        <v/>
      </c>
      <c r="DB281" s="16" t="str">
        <f>IF(Wedstrijden!AM275="x","Z","")</f>
        <v/>
      </c>
      <c r="DC281" s="16" t="str">
        <f>IF(Wedstrijden!AN275="x","ZZ","")</f>
        <v/>
      </c>
      <c r="DD281" s="16" t="str">
        <f>IF(Wedstrijden!AP275="x","1.40","")</f>
        <v/>
      </c>
      <c r="DE281" s="16" t="str">
        <f>IF(COUNTA(Wedstrijden!BC275:BE275)&lt;&gt;0,6,"")</f>
        <v/>
      </c>
      <c r="DF281" s="16" t="str">
        <f t="shared" si="28"/>
        <v/>
      </c>
      <c r="DG281" s="16" t="str">
        <f>IF(Wedstrijden!BC275="x","L","")</f>
        <v/>
      </c>
      <c r="DH281" s="16" t="str">
        <f>IF(Wedstrijden!BD275="x","M","")</f>
        <v/>
      </c>
      <c r="DI281" s="16" t="str">
        <f>IF(Wedstrijden!BE275="x","Z","")</f>
        <v/>
      </c>
      <c r="DJ281" s="16" t="str">
        <f>IF(Wedstrijden!BF275="x","Z","")</f>
        <v/>
      </c>
      <c r="DK281" s="16" t="str">
        <f>IF(COUNTA(Wedstrijden!BG275:BI275)&lt;&gt;0,6,"")</f>
        <v/>
      </c>
      <c r="DL281" s="16" t="str">
        <f t="shared" si="29"/>
        <v/>
      </c>
      <c r="DM281" s="16" t="str">
        <f>IF(Wedstrijden!BG275="x","L","")</f>
        <v/>
      </c>
      <c r="DN281" s="16" t="str">
        <f>IF(Wedstrijden!BH275="x","M","")</f>
        <v/>
      </c>
      <c r="DO281" s="16" t="str">
        <f>IF(Wedstrijden!BI275="x","Z","")</f>
        <v/>
      </c>
      <c r="DP281" s="16" t="str">
        <f>IF(Wedstrijden!BJ275="x","Z","")</f>
        <v/>
      </c>
    </row>
    <row r="282" spans="1:120" ht="14.4" x14ac:dyDescent="0.3">
      <c r="A282" s="18" t="str">
        <f>Wedstrijden!A276</f>
        <v>13-9-2025</v>
      </c>
      <c r="B282" s="16" t="str">
        <f>IFERROR(VLOOKUP(Wedstrijden!#REF!,#REF!,2,FALSE),"")</f>
        <v/>
      </c>
      <c r="C282" s="16" t="str">
        <f>Wedstrijden!E276</f>
        <v>KNHS Kring De Drie Stromen</v>
      </c>
      <c r="D282" s="16" t="str">
        <f>IFERROR(VLOOKUP(Wedstrijden!#REF!,#REF!,2,FALSE),"")</f>
        <v/>
      </c>
      <c r="E282" s="16" t="str">
        <f>IFERROR(VLOOKUP(Wedstrijden!#REF!,#REF!,5,FALSE),"")</f>
        <v/>
      </c>
      <c r="F282" s="16" t="e">
        <f>IF(Wedstrijden!#REF!&lt;&gt;"",Wedstrijden!#REF!,"")</f>
        <v>#REF!</v>
      </c>
      <c r="G282" s="16" t="e">
        <f>IF(Wedstrijden!#REF!="Indoor",1,0)</f>
        <v>#REF!</v>
      </c>
      <c r="H282" s="16" t="e">
        <f>Wedstrijden!#REF!</f>
        <v>#REF!</v>
      </c>
      <c r="I282" s="16" t="e">
        <f>IF(Wedstrijden!#REF!="Nee",0,IF(Wedstrijden!#REF!="Ja",1,""))</f>
        <v>#REF!</v>
      </c>
      <c r="J282" s="16" t="e">
        <f>IF(Wedstrijden!#REF!&lt;&gt;"",Wedstrijden!#REF!,"")</f>
        <v>#REF!</v>
      </c>
      <c r="BJ282" s="16">
        <f>IF(COUNTA(Wedstrijden!U276:AC276)&lt;&gt;0,1,"")</f>
        <v>1</v>
      </c>
      <c r="BK282" s="16">
        <f t="shared" si="24"/>
        <v>2</v>
      </c>
      <c r="BL282" s="16" t="e">
        <f>IF(Wedstrijden!#REF!="x","AA","")</f>
        <v>#REF!</v>
      </c>
      <c r="BM282" s="16" t="e">
        <f>IF(Wedstrijden!#REF!="x","A","")</f>
        <v>#REF!</v>
      </c>
      <c r="BN282" s="16" t="str">
        <f>IF(Wedstrijden!U276="x","B1","")</f>
        <v/>
      </c>
      <c r="BO282" s="16" t="e">
        <f>IF(Wedstrijden!#REF!="x","BB","")</f>
        <v>#REF!</v>
      </c>
      <c r="BP282" s="16" t="str">
        <f>IF(Wedstrijden!W276="x","B","")</f>
        <v>B</v>
      </c>
      <c r="BQ282" s="16" t="str">
        <f>IF(Wedstrijden!X276="x","L1","")</f>
        <v>L1</v>
      </c>
      <c r="BR282" s="16" t="str">
        <f>IF(Wedstrijden!Y276="x","L2","")</f>
        <v>L2</v>
      </c>
      <c r="BS282" s="16" t="str">
        <f>IF(Wedstrijden!Z276="x","M1","")</f>
        <v>M1</v>
      </c>
      <c r="BT282" s="16" t="str">
        <f>IF(Wedstrijden!AA276="x","M2","")</f>
        <v>M2</v>
      </c>
      <c r="BU282" s="16" t="str">
        <f>IF(Wedstrijden!AB276="x","Z1","")</f>
        <v/>
      </c>
      <c r="BV282" s="16" t="str">
        <f>IF(Wedstrijden!AC276="x","Z2","")</f>
        <v/>
      </c>
      <c r="BW282" s="16" t="str">
        <f>IF(COUNTA(Wedstrijden!L276:T276)&lt;&gt;0,1,"")</f>
        <v/>
      </c>
      <c r="BX282" s="16" t="str">
        <f t="shared" si="25"/>
        <v/>
      </c>
      <c r="BY282" s="16" t="str">
        <f>IF(Wedstrijden!L276="x","BB","")</f>
        <v/>
      </c>
      <c r="BZ282" s="16" t="str">
        <f>IF(Wedstrijden!M276="x","B","")</f>
        <v/>
      </c>
      <c r="CA282" s="16" t="str">
        <f>IF(Wedstrijden!N276="x","L1","")</f>
        <v/>
      </c>
      <c r="CB282" s="16" t="str">
        <f>IF(Wedstrijden!O276="x","L2","")</f>
        <v/>
      </c>
      <c r="CC282" s="16" t="str">
        <f>IF(Wedstrijden!P276="x","M1","")</f>
        <v/>
      </c>
      <c r="CD282" s="16" t="str">
        <f>IF(Wedstrijden!Q276="x","M2","")</f>
        <v/>
      </c>
      <c r="CE282" s="16" t="str">
        <f>IF(Wedstrijden!R276="x","Z1","")</f>
        <v/>
      </c>
      <c r="CF282" s="16" t="str">
        <f>IF(Wedstrijden!S276="x","Z2","")</f>
        <v/>
      </c>
      <c r="CG282" s="16" t="str">
        <f>IF(Wedstrijden!T276="x","ZZL","")</f>
        <v/>
      </c>
      <c r="CL282" s="16" t="str">
        <f>IF(COUNTA(Wedstrijden!AR276:BB276)&lt;&gt;0,2,"")</f>
        <v/>
      </c>
      <c r="CM282" s="16" t="str">
        <f t="shared" si="26"/>
        <v/>
      </c>
      <c r="CN282" s="16" t="str">
        <f>IF(Wedstrijden!AR276="x","AA","")</f>
        <v/>
      </c>
      <c r="CO282" s="16" t="str">
        <f>IF(Wedstrijden!AS276="x","A","")</f>
        <v/>
      </c>
      <c r="CP282" s="16" t="str">
        <f>IF(Wedstrijden!AT276="x","BB","")</f>
        <v/>
      </c>
      <c r="CQ282" s="16" t="str">
        <f>IF(Wedstrijden!AU276="x","B","")</f>
        <v/>
      </c>
      <c r="CR282" s="16" t="str">
        <f>IF(Wedstrijden!AV276="x","L","")</f>
        <v/>
      </c>
      <c r="CS282" s="16" t="str">
        <f>IF(Wedstrijden!AW276="x","M","")</f>
        <v/>
      </c>
      <c r="CT282" s="16" t="str">
        <f>IF(Wedstrijden!AX276="x","Z","")</f>
        <v/>
      </c>
      <c r="CU282" s="16" t="str">
        <f>IF(Wedstrijden!BB276="x","ZZ","")</f>
        <v/>
      </c>
      <c r="CV282" s="16" t="str">
        <f>IF(COUNTA(Wedstrijden!AI276:AP276)&lt;&gt;0,2,"")</f>
        <v/>
      </c>
      <c r="CW282" s="16" t="str">
        <f t="shared" si="27"/>
        <v/>
      </c>
      <c r="CX282" s="16" t="str">
        <f>IF(Wedstrijden!AI276="x","BB","")</f>
        <v/>
      </c>
      <c r="CY282" s="16" t="str">
        <f>IF(Wedstrijden!AJ276="x","B","")</f>
        <v/>
      </c>
      <c r="CZ282" s="16" t="str">
        <f>IF(Wedstrijden!AK276="x","L","")</f>
        <v/>
      </c>
      <c r="DA282" s="16" t="str">
        <f>IF(Wedstrijden!AL276="x","M","")</f>
        <v/>
      </c>
      <c r="DB282" s="16" t="str">
        <f>IF(Wedstrijden!AM276="x","Z","")</f>
        <v/>
      </c>
      <c r="DC282" s="16" t="str">
        <f>IF(Wedstrijden!AN276="x","ZZ","")</f>
        <v/>
      </c>
      <c r="DD282" s="16" t="str">
        <f>IF(Wedstrijden!AP276="x","1.40","")</f>
        <v/>
      </c>
      <c r="DE282" s="16" t="str">
        <f>IF(COUNTA(Wedstrijden!BC276:BE276)&lt;&gt;0,6,"")</f>
        <v/>
      </c>
      <c r="DF282" s="16" t="str">
        <f t="shared" si="28"/>
        <v/>
      </c>
      <c r="DG282" s="16" t="str">
        <f>IF(Wedstrijden!BC276="x","L","")</f>
        <v/>
      </c>
      <c r="DH282" s="16" t="str">
        <f>IF(Wedstrijden!BD276="x","M","")</f>
        <v/>
      </c>
      <c r="DI282" s="16" t="str">
        <f>IF(Wedstrijden!BE276="x","Z","")</f>
        <v/>
      </c>
      <c r="DJ282" s="16" t="str">
        <f>IF(Wedstrijden!BF276="x","Z","")</f>
        <v/>
      </c>
      <c r="DK282" s="16" t="str">
        <f>IF(COUNTA(Wedstrijden!BG276:BI276)&lt;&gt;0,6,"")</f>
        <v/>
      </c>
      <c r="DL282" s="16" t="str">
        <f t="shared" si="29"/>
        <v/>
      </c>
      <c r="DM282" s="16" t="str">
        <f>IF(Wedstrijden!BG276="x","L","")</f>
        <v/>
      </c>
      <c r="DN282" s="16" t="str">
        <f>IF(Wedstrijden!BH276="x","M","")</f>
        <v/>
      </c>
      <c r="DO282" s="16" t="str">
        <f>IF(Wedstrijden!BI276="x","Z","")</f>
        <v/>
      </c>
      <c r="DP282" s="16" t="str">
        <f>IF(Wedstrijden!BJ276="x","Z","")</f>
        <v/>
      </c>
    </row>
    <row r="283" spans="1:120" ht="14.4" x14ac:dyDescent="0.3">
      <c r="A283" s="18" t="str">
        <f>Wedstrijden!A277</f>
        <v>13-9-2025</v>
      </c>
      <c r="B283" s="16" t="str">
        <f>IFERROR(VLOOKUP(Wedstrijden!#REF!,#REF!,2,FALSE),"")</f>
        <v/>
      </c>
      <c r="C283" s="16" t="str">
        <f>Wedstrijden!E277</f>
        <v>KNHS Kring De Drie Stromen</v>
      </c>
      <c r="D283" s="16" t="str">
        <f>IFERROR(VLOOKUP(Wedstrijden!#REF!,#REF!,2,FALSE),"")</f>
        <v/>
      </c>
      <c r="E283" s="16" t="str">
        <f>IFERROR(VLOOKUP(Wedstrijden!#REF!,#REF!,5,FALSE),"")</f>
        <v/>
      </c>
      <c r="F283" s="16" t="e">
        <f>IF(Wedstrijden!#REF!&lt;&gt;"",Wedstrijden!#REF!,"")</f>
        <v>#REF!</v>
      </c>
      <c r="G283" s="16" t="e">
        <f>IF(Wedstrijden!#REF!="Indoor",1,0)</f>
        <v>#REF!</v>
      </c>
      <c r="H283" s="16" t="e">
        <f>Wedstrijden!#REF!</f>
        <v>#REF!</v>
      </c>
      <c r="I283" s="16" t="e">
        <f>IF(Wedstrijden!#REF!="Nee",0,IF(Wedstrijden!#REF!="Ja",1,""))</f>
        <v>#REF!</v>
      </c>
      <c r="J283" s="16" t="e">
        <f>IF(Wedstrijden!#REF!&lt;&gt;"",Wedstrijden!#REF!,"")</f>
        <v>#REF!</v>
      </c>
      <c r="BJ283" s="16">
        <f>IF(COUNTA(Wedstrijden!U277:AC277)&lt;&gt;0,1,"")</f>
        <v>1</v>
      </c>
      <c r="BK283" s="16">
        <f t="shared" si="24"/>
        <v>2</v>
      </c>
      <c r="BL283" s="16" t="e">
        <f>IF(Wedstrijden!#REF!="x","AA","")</f>
        <v>#REF!</v>
      </c>
      <c r="BM283" s="16" t="e">
        <f>IF(Wedstrijden!#REF!="x","A","")</f>
        <v>#REF!</v>
      </c>
      <c r="BN283" s="16" t="str">
        <f>IF(Wedstrijden!U277="x","B1","")</f>
        <v>B1</v>
      </c>
      <c r="BO283" s="16" t="e">
        <f>IF(Wedstrijden!#REF!="x","BB","")</f>
        <v>#REF!</v>
      </c>
      <c r="BP283" s="16" t="str">
        <f>IF(Wedstrijden!W277="x","B","")</f>
        <v/>
      </c>
      <c r="BQ283" s="16" t="str">
        <f>IF(Wedstrijden!X277="x","L1","")</f>
        <v/>
      </c>
      <c r="BR283" s="16" t="str">
        <f>IF(Wedstrijden!Y277="x","L2","")</f>
        <v/>
      </c>
      <c r="BS283" s="16" t="str">
        <f>IF(Wedstrijden!Z277="x","M1","")</f>
        <v/>
      </c>
      <c r="BT283" s="16" t="str">
        <f>IF(Wedstrijden!AA277="x","M2","")</f>
        <v/>
      </c>
      <c r="BU283" s="16" t="str">
        <f>IF(Wedstrijden!AB277="x","Z1","")</f>
        <v/>
      </c>
      <c r="BV283" s="16" t="str">
        <f>IF(Wedstrijden!AC277="x","Z2","")</f>
        <v/>
      </c>
      <c r="BW283" s="16" t="str">
        <f>IF(COUNTA(Wedstrijden!L277:T277)&lt;&gt;0,1,"")</f>
        <v/>
      </c>
      <c r="BX283" s="16" t="str">
        <f t="shared" si="25"/>
        <v/>
      </c>
      <c r="BY283" s="16" t="str">
        <f>IF(Wedstrijden!L277="x","BB","")</f>
        <v/>
      </c>
      <c r="BZ283" s="16" t="str">
        <f>IF(Wedstrijden!M277="x","B","")</f>
        <v/>
      </c>
      <c r="CA283" s="16" t="str">
        <f>IF(Wedstrijden!N277="x","L1","")</f>
        <v/>
      </c>
      <c r="CB283" s="16" t="str">
        <f>IF(Wedstrijden!O277="x","L2","")</f>
        <v/>
      </c>
      <c r="CC283" s="16" t="str">
        <f>IF(Wedstrijden!P277="x","M1","")</f>
        <v/>
      </c>
      <c r="CD283" s="16" t="str">
        <f>IF(Wedstrijden!Q277="x","M2","")</f>
        <v/>
      </c>
      <c r="CE283" s="16" t="str">
        <f>IF(Wedstrijden!R277="x","Z1","")</f>
        <v/>
      </c>
      <c r="CF283" s="16" t="str">
        <f>IF(Wedstrijden!S277="x","Z2","")</f>
        <v/>
      </c>
      <c r="CG283" s="16" t="str">
        <f>IF(Wedstrijden!T277="x","ZZL","")</f>
        <v/>
      </c>
      <c r="CL283" s="16" t="str">
        <f>IF(COUNTA(Wedstrijden!AR277:BB277)&lt;&gt;0,2,"")</f>
        <v/>
      </c>
      <c r="CM283" s="16" t="str">
        <f t="shared" si="26"/>
        <v/>
      </c>
      <c r="CN283" s="16" t="str">
        <f>IF(Wedstrijden!AR277="x","AA","")</f>
        <v/>
      </c>
      <c r="CO283" s="16" t="str">
        <f>IF(Wedstrijden!AS277="x","A","")</f>
        <v/>
      </c>
      <c r="CP283" s="16" t="str">
        <f>IF(Wedstrijden!AT277="x","BB","")</f>
        <v/>
      </c>
      <c r="CQ283" s="16" t="str">
        <f>IF(Wedstrijden!AU277="x","B","")</f>
        <v/>
      </c>
      <c r="CR283" s="16" t="str">
        <f>IF(Wedstrijden!AV277="x","L","")</f>
        <v/>
      </c>
      <c r="CS283" s="16" t="str">
        <f>IF(Wedstrijden!AW277="x","M","")</f>
        <v/>
      </c>
      <c r="CT283" s="16" t="str">
        <f>IF(Wedstrijden!AX277="x","Z","")</f>
        <v/>
      </c>
      <c r="CU283" s="16" t="str">
        <f>IF(Wedstrijden!BB277="x","ZZ","")</f>
        <v/>
      </c>
      <c r="CV283" s="16" t="str">
        <f>IF(COUNTA(Wedstrijden!AI277:AP277)&lt;&gt;0,2,"")</f>
        <v/>
      </c>
      <c r="CW283" s="16" t="str">
        <f t="shared" si="27"/>
        <v/>
      </c>
      <c r="CX283" s="16" t="str">
        <f>IF(Wedstrijden!AI277="x","BB","")</f>
        <v/>
      </c>
      <c r="CY283" s="16" t="str">
        <f>IF(Wedstrijden!AJ277="x","B","")</f>
        <v/>
      </c>
      <c r="CZ283" s="16" t="str">
        <f>IF(Wedstrijden!AK277="x","L","")</f>
        <v/>
      </c>
      <c r="DA283" s="16" t="str">
        <f>IF(Wedstrijden!AL277="x","M","")</f>
        <v/>
      </c>
      <c r="DB283" s="16" t="str">
        <f>IF(Wedstrijden!AM277="x","Z","")</f>
        <v/>
      </c>
      <c r="DC283" s="16" t="str">
        <f>IF(Wedstrijden!AN277="x","ZZ","")</f>
        <v/>
      </c>
      <c r="DD283" s="16" t="str">
        <f>IF(Wedstrijden!AP277="x","1.40","")</f>
        <v/>
      </c>
      <c r="DE283" s="16" t="str">
        <f>IF(COUNTA(Wedstrijden!BC277:BE277)&lt;&gt;0,6,"")</f>
        <v/>
      </c>
      <c r="DF283" s="16" t="str">
        <f t="shared" si="28"/>
        <v/>
      </c>
      <c r="DG283" s="16" t="str">
        <f>IF(Wedstrijden!BC277="x","L","")</f>
        <v/>
      </c>
      <c r="DH283" s="16" t="str">
        <f>IF(Wedstrijden!BD277="x","M","")</f>
        <v/>
      </c>
      <c r="DI283" s="16" t="str">
        <f>IF(Wedstrijden!BE277="x","Z","")</f>
        <v/>
      </c>
      <c r="DJ283" s="16" t="str">
        <f>IF(Wedstrijden!BF277="x","Z","")</f>
        <v/>
      </c>
      <c r="DK283" s="16" t="str">
        <f>IF(COUNTA(Wedstrijden!BG277:BI277)&lt;&gt;0,6,"")</f>
        <v/>
      </c>
      <c r="DL283" s="16" t="str">
        <f t="shared" si="29"/>
        <v/>
      </c>
      <c r="DM283" s="16" t="str">
        <f>IF(Wedstrijden!BG277="x","L","")</f>
        <v/>
      </c>
      <c r="DN283" s="16" t="str">
        <f>IF(Wedstrijden!BH277="x","M","")</f>
        <v/>
      </c>
      <c r="DO283" s="16" t="str">
        <f>IF(Wedstrijden!BI277="x","Z","")</f>
        <v/>
      </c>
      <c r="DP283" s="16" t="str">
        <f>IF(Wedstrijden!BJ277="x","Z","")</f>
        <v/>
      </c>
    </row>
    <row r="284" spans="1:120" ht="14.4" x14ac:dyDescent="0.3">
      <c r="A284" s="18" t="str">
        <f>Wedstrijden!A278</f>
        <v>13-9-2025</v>
      </c>
      <c r="B284" s="16" t="str">
        <f>IFERROR(VLOOKUP(Wedstrijden!#REF!,#REF!,2,FALSE),"")</f>
        <v/>
      </c>
      <c r="C284" s="16" t="str">
        <f>Wedstrijden!E278</f>
        <v>KNHS Kring Noord Oost Friesland</v>
      </c>
      <c r="D284" s="16" t="str">
        <f>IFERROR(VLOOKUP(Wedstrijden!#REF!,#REF!,2,FALSE),"")</f>
        <v/>
      </c>
      <c r="E284" s="16" t="str">
        <f>IFERROR(VLOOKUP(Wedstrijden!#REF!,#REF!,5,FALSE),"")</f>
        <v/>
      </c>
      <c r="F284" s="16" t="e">
        <f>IF(Wedstrijden!#REF!&lt;&gt;"",Wedstrijden!#REF!,"")</f>
        <v>#REF!</v>
      </c>
      <c r="G284" s="16" t="e">
        <f>IF(Wedstrijden!#REF!="Indoor",1,0)</f>
        <v>#REF!</v>
      </c>
      <c r="H284" s="16" t="e">
        <f>Wedstrijden!#REF!</f>
        <v>#REF!</v>
      </c>
      <c r="I284" s="16" t="e">
        <f>IF(Wedstrijden!#REF!="Nee",0,IF(Wedstrijden!#REF!="Ja",1,""))</f>
        <v>#REF!</v>
      </c>
      <c r="J284" s="16" t="e">
        <f>IF(Wedstrijden!#REF!&lt;&gt;"",Wedstrijden!#REF!,"")</f>
        <v>#REF!</v>
      </c>
      <c r="BJ284" s="16" t="str">
        <f>IF(COUNTA(Wedstrijden!U278:AC278)&lt;&gt;0,1,"")</f>
        <v/>
      </c>
      <c r="BK284" s="16" t="str">
        <f t="shared" si="24"/>
        <v/>
      </c>
      <c r="BL284" s="16" t="e">
        <f>IF(Wedstrijden!#REF!="x","AA","")</f>
        <v>#REF!</v>
      </c>
      <c r="BM284" s="16" t="e">
        <f>IF(Wedstrijden!#REF!="x","A","")</f>
        <v>#REF!</v>
      </c>
      <c r="BN284" s="16" t="str">
        <f>IF(Wedstrijden!U278="x","B1","")</f>
        <v/>
      </c>
      <c r="BO284" s="16" t="e">
        <f>IF(Wedstrijden!#REF!="x","BB","")</f>
        <v>#REF!</v>
      </c>
      <c r="BP284" s="16" t="str">
        <f>IF(Wedstrijden!W278="x","B","")</f>
        <v/>
      </c>
      <c r="BQ284" s="16" t="str">
        <f>IF(Wedstrijden!X278="x","L1","")</f>
        <v/>
      </c>
      <c r="BR284" s="16" t="str">
        <f>IF(Wedstrijden!Y278="x","L2","")</f>
        <v/>
      </c>
      <c r="BS284" s="16" t="str">
        <f>IF(Wedstrijden!Z278="x","M1","")</f>
        <v/>
      </c>
      <c r="BT284" s="16" t="str">
        <f>IF(Wedstrijden!AA278="x","M2","")</f>
        <v/>
      </c>
      <c r="BU284" s="16" t="str">
        <f>IF(Wedstrijden!AB278="x","Z1","")</f>
        <v/>
      </c>
      <c r="BV284" s="16" t="str">
        <f>IF(Wedstrijden!AC278="x","Z2","")</f>
        <v/>
      </c>
      <c r="BW284" s="16" t="str">
        <f>IF(COUNTA(Wedstrijden!L278:T278)&lt;&gt;0,1,"")</f>
        <v/>
      </c>
      <c r="BX284" s="16" t="str">
        <f t="shared" si="25"/>
        <v/>
      </c>
      <c r="BY284" s="16" t="str">
        <f>IF(Wedstrijden!L278="x","BB","")</f>
        <v/>
      </c>
      <c r="BZ284" s="16" t="str">
        <f>IF(Wedstrijden!M278="x","B","")</f>
        <v/>
      </c>
      <c r="CA284" s="16" t="str">
        <f>IF(Wedstrijden!N278="x","L1","")</f>
        <v/>
      </c>
      <c r="CB284" s="16" t="str">
        <f>IF(Wedstrijden!O278="x","L2","")</f>
        <v/>
      </c>
      <c r="CC284" s="16" t="str">
        <f>IF(Wedstrijden!P278="x","M1","")</f>
        <v/>
      </c>
      <c r="CD284" s="16" t="str">
        <f>IF(Wedstrijden!Q278="x","M2","")</f>
        <v/>
      </c>
      <c r="CE284" s="16" t="str">
        <f>IF(Wedstrijden!R278="x","Z1","")</f>
        <v/>
      </c>
      <c r="CF284" s="16" t="str">
        <f>IF(Wedstrijden!S278="x","Z2","")</f>
        <v/>
      </c>
      <c r="CG284" s="16" t="str">
        <f>IF(Wedstrijden!T278="x","ZZL","")</f>
        <v/>
      </c>
      <c r="CL284" s="16">
        <f>IF(COUNTA(Wedstrijden!AR278:BB278)&lt;&gt;0,2,"")</f>
        <v>2</v>
      </c>
      <c r="CM284" s="16">
        <f t="shared" si="26"/>
        <v>2</v>
      </c>
      <c r="CN284" s="16" t="str">
        <f>IF(Wedstrijden!AR278="x","AA","")</f>
        <v/>
      </c>
      <c r="CO284" s="16" t="str">
        <f>IF(Wedstrijden!AS278="x","A","")</f>
        <v>A</v>
      </c>
      <c r="CP284" s="16" t="str">
        <f>IF(Wedstrijden!AT278="x","BB","")</f>
        <v>BB</v>
      </c>
      <c r="CQ284" s="16" t="str">
        <f>IF(Wedstrijden!AU278="x","B","")</f>
        <v>B</v>
      </c>
      <c r="CR284" s="16" t="str">
        <f>IF(Wedstrijden!AV278="x","L","")</f>
        <v>L</v>
      </c>
      <c r="CS284" s="16" t="str">
        <f>IF(Wedstrijden!AW278="x","M","")</f>
        <v>M</v>
      </c>
      <c r="CT284" s="16" t="str">
        <f>IF(Wedstrijden!AX278="x","Z","")</f>
        <v>Z</v>
      </c>
      <c r="CU284" s="16" t="str">
        <f>IF(Wedstrijden!BB278="x","ZZ","")</f>
        <v/>
      </c>
      <c r="CV284" s="16">
        <f>IF(COUNTA(Wedstrijden!AI278:AP278)&lt;&gt;0,2,"")</f>
        <v>2</v>
      </c>
      <c r="CW284" s="16">
        <f t="shared" si="27"/>
        <v>1</v>
      </c>
      <c r="CX284" s="16" t="str">
        <f>IF(Wedstrijden!AI278="x","BB","")</f>
        <v>BB</v>
      </c>
      <c r="CY284" s="16" t="str">
        <f>IF(Wedstrijden!AJ278="x","B","")</f>
        <v>B</v>
      </c>
      <c r="CZ284" s="16" t="str">
        <f>IF(Wedstrijden!AK278="x","L","")</f>
        <v>L</v>
      </c>
      <c r="DA284" s="16" t="str">
        <f>IF(Wedstrijden!AL278="x","M","")</f>
        <v>M</v>
      </c>
      <c r="DB284" s="16" t="str">
        <f>IF(Wedstrijden!AM278="x","Z","")</f>
        <v>Z</v>
      </c>
      <c r="DC284" s="16" t="str">
        <f>IF(Wedstrijden!AN278="x","ZZ","")</f>
        <v>ZZ</v>
      </c>
      <c r="DD284" s="16" t="str">
        <f>IF(Wedstrijden!AP278="x","1.40","")</f>
        <v/>
      </c>
      <c r="DE284" s="16" t="str">
        <f>IF(COUNTA(Wedstrijden!BC278:BE278)&lt;&gt;0,6,"")</f>
        <v/>
      </c>
      <c r="DF284" s="16" t="str">
        <f t="shared" si="28"/>
        <v/>
      </c>
      <c r="DG284" s="16" t="str">
        <f>IF(Wedstrijden!BC278="x","L","")</f>
        <v/>
      </c>
      <c r="DH284" s="16" t="str">
        <f>IF(Wedstrijden!BD278="x","M","")</f>
        <v/>
      </c>
      <c r="DI284" s="16" t="str">
        <f>IF(Wedstrijden!BE278="x","Z","")</f>
        <v/>
      </c>
      <c r="DJ284" s="16" t="str">
        <f>IF(Wedstrijden!BF278="x","Z","")</f>
        <v/>
      </c>
      <c r="DK284" s="16" t="str">
        <f>IF(COUNTA(Wedstrijden!BG278:BI278)&lt;&gt;0,6,"")</f>
        <v/>
      </c>
      <c r="DL284" s="16" t="str">
        <f t="shared" si="29"/>
        <v/>
      </c>
      <c r="DM284" s="16" t="str">
        <f>IF(Wedstrijden!BG278="x","L","")</f>
        <v/>
      </c>
      <c r="DN284" s="16" t="str">
        <f>IF(Wedstrijden!BH278="x","M","")</f>
        <v/>
      </c>
      <c r="DO284" s="16" t="str">
        <f>IF(Wedstrijden!BI278="x","Z","")</f>
        <v/>
      </c>
      <c r="DP284" s="16" t="str">
        <f>IF(Wedstrijden!BJ278="x","Z","")</f>
        <v/>
      </c>
    </row>
    <row r="285" spans="1:120" ht="14.4" x14ac:dyDescent="0.3">
      <c r="A285" s="18" t="str">
        <f>Wedstrijden!A279</f>
        <v>13-9-2025</v>
      </c>
      <c r="B285" s="16" t="str">
        <f>IFERROR(VLOOKUP(Wedstrijden!#REF!,#REF!,2,FALSE),"")</f>
        <v/>
      </c>
      <c r="C285" s="16" t="str">
        <f>Wedstrijden!E279</f>
        <v>KNHS Kring Tusken Waad En Klif</v>
      </c>
      <c r="D285" s="16" t="str">
        <f>IFERROR(VLOOKUP(Wedstrijden!#REF!,#REF!,2,FALSE),"")</f>
        <v/>
      </c>
      <c r="E285" s="16" t="str">
        <f>IFERROR(VLOOKUP(Wedstrijden!#REF!,#REF!,5,FALSE),"")</f>
        <v/>
      </c>
      <c r="F285" s="16" t="e">
        <f>IF(Wedstrijden!#REF!&lt;&gt;"",Wedstrijden!#REF!,"")</f>
        <v>#REF!</v>
      </c>
      <c r="G285" s="16" t="e">
        <f>IF(Wedstrijden!#REF!="Indoor",1,0)</f>
        <v>#REF!</v>
      </c>
      <c r="H285" s="16" t="e">
        <f>Wedstrijden!#REF!</f>
        <v>#REF!</v>
      </c>
      <c r="I285" s="16" t="e">
        <f>IF(Wedstrijden!#REF!="Nee",0,IF(Wedstrijden!#REF!="Ja",1,""))</f>
        <v>#REF!</v>
      </c>
      <c r="J285" s="16" t="e">
        <f>IF(Wedstrijden!#REF!&lt;&gt;"",Wedstrijden!#REF!,"")</f>
        <v>#REF!</v>
      </c>
      <c r="BJ285" s="16" t="str">
        <f>IF(COUNTA(Wedstrijden!U279:AC279)&lt;&gt;0,1,"")</f>
        <v/>
      </c>
      <c r="BK285" s="16" t="str">
        <f t="shared" si="24"/>
        <v/>
      </c>
      <c r="BL285" s="16" t="e">
        <f>IF(Wedstrijden!#REF!="x","AA","")</f>
        <v>#REF!</v>
      </c>
      <c r="BM285" s="16" t="e">
        <f>IF(Wedstrijden!#REF!="x","A","")</f>
        <v>#REF!</v>
      </c>
      <c r="BN285" s="16" t="str">
        <f>IF(Wedstrijden!U279="x","B1","")</f>
        <v/>
      </c>
      <c r="BO285" s="16" t="e">
        <f>IF(Wedstrijden!#REF!="x","BB","")</f>
        <v>#REF!</v>
      </c>
      <c r="BP285" s="16" t="str">
        <f>IF(Wedstrijden!W279="x","B","")</f>
        <v/>
      </c>
      <c r="BQ285" s="16" t="str">
        <f>IF(Wedstrijden!X279="x","L1","")</f>
        <v/>
      </c>
      <c r="BR285" s="16" t="str">
        <f>IF(Wedstrijden!Y279="x","L2","")</f>
        <v/>
      </c>
      <c r="BS285" s="16" t="str">
        <f>IF(Wedstrijden!Z279="x","M1","")</f>
        <v/>
      </c>
      <c r="BT285" s="16" t="str">
        <f>IF(Wedstrijden!AA279="x","M2","")</f>
        <v/>
      </c>
      <c r="BU285" s="16" t="str">
        <f>IF(Wedstrijden!AB279="x","Z1","")</f>
        <v/>
      </c>
      <c r="BV285" s="16" t="str">
        <f>IF(Wedstrijden!AC279="x","Z2","")</f>
        <v/>
      </c>
      <c r="BW285" s="16">
        <f>IF(COUNTA(Wedstrijden!L279:T279)&lt;&gt;0,1,"")</f>
        <v>1</v>
      </c>
      <c r="BX285" s="16">
        <f t="shared" si="25"/>
        <v>1</v>
      </c>
      <c r="BY285" s="16" t="str">
        <f>IF(Wedstrijden!L279="x","BB","")</f>
        <v/>
      </c>
      <c r="BZ285" s="16" t="str">
        <f>IF(Wedstrijden!M279="x","B","")</f>
        <v>B</v>
      </c>
      <c r="CA285" s="16" t="str">
        <f>IF(Wedstrijden!N279="x","L1","")</f>
        <v>L1</v>
      </c>
      <c r="CB285" s="16" t="str">
        <f>IF(Wedstrijden!O279="x","L2","")</f>
        <v>L2</v>
      </c>
      <c r="CC285" s="16" t="str">
        <f>IF(Wedstrijden!P279="x","M1","")</f>
        <v>M1</v>
      </c>
      <c r="CD285" s="16" t="str">
        <f>IF(Wedstrijden!Q279="x","M2","")</f>
        <v>M2</v>
      </c>
      <c r="CE285" s="16" t="str">
        <f>IF(Wedstrijden!R279="x","Z1","")</f>
        <v/>
      </c>
      <c r="CF285" s="16" t="str">
        <f>IF(Wedstrijden!S279="x","Z2","")</f>
        <v/>
      </c>
      <c r="CG285" s="16" t="str">
        <f>IF(Wedstrijden!T279="x","ZZL","")</f>
        <v/>
      </c>
      <c r="CL285" s="16" t="str">
        <f>IF(COUNTA(Wedstrijden!AR279:BB279)&lt;&gt;0,2,"")</f>
        <v/>
      </c>
      <c r="CM285" s="16" t="str">
        <f t="shared" si="26"/>
        <v/>
      </c>
      <c r="CN285" s="16" t="str">
        <f>IF(Wedstrijden!AR279="x","AA","")</f>
        <v/>
      </c>
      <c r="CO285" s="16" t="str">
        <f>IF(Wedstrijden!AS279="x","A","")</f>
        <v/>
      </c>
      <c r="CP285" s="16" t="str">
        <f>IF(Wedstrijden!AT279="x","BB","")</f>
        <v/>
      </c>
      <c r="CQ285" s="16" t="str">
        <f>IF(Wedstrijden!AU279="x","B","")</f>
        <v/>
      </c>
      <c r="CR285" s="16" t="str">
        <f>IF(Wedstrijden!AV279="x","L","")</f>
        <v/>
      </c>
      <c r="CS285" s="16" t="str">
        <f>IF(Wedstrijden!AW279="x","M","")</f>
        <v/>
      </c>
      <c r="CT285" s="16" t="str">
        <f>IF(Wedstrijden!AX279="x","Z","")</f>
        <v/>
      </c>
      <c r="CU285" s="16" t="str">
        <f>IF(Wedstrijden!BB279="x","ZZ","")</f>
        <v/>
      </c>
      <c r="CV285" s="16" t="str">
        <f>IF(COUNTA(Wedstrijden!AI279:AP279)&lt;&gt;0,2,"")</f>
        <v/>
      </c>
      <c r="CW285" s="16" t="str">
        <f t="shared" si="27"/>
        <v/>
      </c>
      <c r="CX285" s="16" t="str">
        <f>IF(Wedstrijden!AI279="x","BB","")</f>
        <v/>
      </c>
      <c r="CY285" s="16" t="str">
        <f>IF(Wedstrijden!AJ279="x","B","")</f>
        <v/>
      </c>
      <c r="CZ285" s="16" t="str">
        <f>IF(Wedstrijden!AK279="x","L","")</f>
        <v/>
      </c>
      <c r="DA285" s="16" t="str">
        <f>IF(Wedstrijden!AL279="x","M","")</f>
        <v/>
      </c>
      <c r="DB285" s="16" t="str">
        <f>IF(Wedstrijden!AM279="x","Z","")</f>
        <v/>
      </c>
      <c r="DC285" s="16" t="str">
        <f>IF(Wedstrijden!AN279="x","ZZ","")</f>
        <v/>
      </c>
      <c r="DD285" s="16" t="str">
        <f>IF(Wedstrijden!AP279="x","1.40","")</f>
        <v/>
      </c>
      <c r="DE285" s="16" t="str">
        <f>IF(COUNTA(Wedstrijden!BC279:BE279)&lt;&gt;0,6,"")</f>
        <v/>
      </c>
      <c r="DF285" s="16" t="str">
        <f t="shared" si="28"/>
        <v/>
      </c>
      <c r="DG285" s="16" t="str">
        <f>IF(Wedstrijden!BC279="x","L","")</f>
        <v/>
      </c>
      <c r="DH285" s="16" t="str">
        <f>IF(Wedstrijden!BD279="x","M","")</f>
        <v/>
      </c>
      <c r="DI285" s="16" t="str">
        <f>IF(Wedstrijden!BE279="x","Z","")</f>
        <v/>
      </c>
      <c r="DJ285" s="16" t="str">
        <f>IF(Wedstrijden!BF279="x","Z","")</f>
        <v/>
      </c>
      <c r="DK285" s="16" t="str">
        <f>IF(COUNTA(Wedstrijden!BG279:BI279)&lt;&gt;0,6,"")</f>
        <v/>
      </c>
      <c r="DL285" s="16" t="str">
        <f t="shared" si="29"/>
        <v/>
      </c>
      <c r="DM285" s="16" t="str">
        <f>IF(Wedstrijden!BG279="x","L","")</f>
        <v/>
      </c>
      <c r="DN285" s="16" t="str">
        <f>IF(Wedstrijden!BH279="x","M","")</f>
        <v/>
      </c>
      <c r="DO285" s="16" t="str">
        <f>IF(Wedstrijden!BI279="x","Z","")</f>
        <v/>
      </c>
      <c r="DP285" s="16" t="str">
        <f>IF(Wedstrijden!BJ279="x","Z","")</f>
        <v/>
      </c>
    </row>
    <row r="286" spans="1:120" ht="14.4" x14ac:dyDescent="0.3">
      <c r="A286" s="18" t="str">
        <f>Wedstrijden!A280</f>
        <v>13-9-2025</v>
      </c>
      <c r="B286" s="16" t="str">
        <f>IFERROR(VLOOKUP(Wedstrijden!#REF!,#REF!,2,FALSE),"")</f>
        <v/>
      </c>
      <c r="C286" s="16" t="str">
        <f>Wedstrijden!E280</f>
        <v>KNHS Kring Noord Oost Friesland</v>
      </c>
      <c r="D286" s="16" t="str">
        <f>IFERROR(VLOOKUP(Wedstrijden!#REF!,#REF!,2,FALSE),"")</f>
        <v/>
      </c>
      <c r="E286" s="16" t="str">
        <f>IFERROR(VLOOKUP(Wedstrijden!#REF!,#REF!,5,FALSE),"")</f>
        <v/>
      </c>
      <c r="F286" s="16" t="e">
        <f>IF(Wedstrijden!#REF!&lt;&gt;"",Wedstrijden!#REF!,"")</f>
        <v>#REF!</v>
      </c>
      <c r="G286" s="16" t="e">
        <f>IF(Wedstrijden!#REF!="Indoor",1,0)</f>
        <v>#REF!</v>
      </c>
      <c r="H286" s="16" t="e">
        <f>Wedstrijden!#REF!</f>
        <v>#REF!</v>
      </c>
      <c r="I286" s="16" t="e">
        <f>IF(Wedstrijden!#REF!="Nee",0,IF(Wedstrijden!#REF!="Ja",1,""))</f>
        <v>#REF!</v>
      </c>
      <c r="J286" s="16" t="e">
        <f>IF(Wedstrijden!#REF!&lt;&gt;"",Wedstrijden!#REF!,"")</f>
        <v>#REF!</v>
      </c>
      <c r="BJ286" s="16">
        <f>IF(COUNTA(Wedstrijden!U280:AC280)&lt;&gt;0,1,"")</f>
        <v>1</v>
      </c>
      <c r="BK286" s="16">
        <f t="shared" si="24"/>
        <v>2</v>
      </c>
      <c r="BL286" s="16" t="e">
        <f>IF(Wedstrijden!#REF!="x","AA","")</f>
        <v>#REF!</v>
      </c>
      <c r="BM286" s="16" t="e">
        <f>IF(Wedstrijden!#REF!="x","A","")</f>
        <v>#REF!</v>
      </c>
      <c r="BN286" s="16" t="str">
        <f>IF(Wedstrijden!U280="x","B1","")</f>
        <v/>
      </c>
      <c r="BO286" s="16" t="e">
        <f>IF(Wedstrijden!#REF!="x","BB","")</f>
        <v>#REF!</v>
      </c>
      <c r="BP286" s="16" t="str">
        <f>IF(Wedstrijden!W280="x","B","")</f>
        <v>B</v>
      </c>
      <c r="BQ286" s="16" t="str">
        <f>IF(Wedstrijden!X280="x","L1","")</f>
        <v>L1</v>
      </c>
      <c r="BR286" s="16" t="str">
        <f>IF(Wedstrijden!Y280="x","L2","")</f>
        <v>L2</v>
      </c>
      <c r="BS286" s="16" t="str">
        <f>IF(Wedstrijden!Z280="x","M1","")</f>
        <v/>
      </c>
      <c r="BT286" s="16" t="str">
        <f>IF(Wedstrijden!AA280="x","M2","")</f>
        <v/>
      </c>
      <c r="BU286" s="16" t="str">
        <f>IF(Wedstrijden!AB280="x","Z1","")</f>
        <v/>
      </c>
      <c r="BV286" s="16" t="str">
        <f>IF(Wedstrijden!AC280="x","Z2","")</f>
        <v/>
      </c>
      <c r="BW286" s="16">
        <f>IF(COUNTA(Wedstrijden!L280:T280)&lt;&gt;0,1,"")</f>
        <v>1</v>
      </c>
      <c r="BX286" s="16">
        <f t="shared" si="25"/>
        <v>1</v>
      </c>
      <c r="BY286" s="16" t="str">
        <f>IF(Wedstrijden!L280="x","BB","")</f>
        <v/>
      </c>
      <c r="BZ286" s="16" t="str">
        <f>IF(Wedstrijden!M280="x","B","")</f>
        <v>B</v>
      </c>
      <c r="CA286" s="16" t="str">
        <f>IF(Wedstrijden!N280="x","L1","")</f>
        <v>L1</v>
      </c>
      <c r="CB286" s="16" t="str">
        <f>IF(Wedstrijden!O280="x","L2","")</f>
        <v>L2</v>
      </c>
      <c r="CC286" s="16" t="str">
        <f>IF(Wedstrijden!P280="x","M1","")</f>
        <v/>
      </c>
      <c r="CD286" s="16" t="str">
        <f>IF(Wedstrijden!Q280="x","M2","")</f>
        <v/>
      </c>
      <c r="CE286" s="16" t="str">
        <f>IF(Wedstrijden!R280="x","Z1","")</f>
        <v/>
      </c>
      <c r="CF286" s="16" t="str">
        <f>IF(Wedstrijden!S280="x","Z2","")</f>
        <v/>
      </c>
      <c r="CG286" s="16" t="str">
        <f>IF(Wedstrijden!T280="x","ZZL","")</f>
        <v/>
      </c>
      <c r="CL286" s="16" t="str">
        <f>IF(COUNTA(Wedstrijden!AR280:BB280)&lt;&gt;0,2,"")</f>
        <v/>
      </c>
      <c r="CM286" s="16" t="str">
        <f t="shared" si="26"/>
        <v/>
      </c>
      <c r="CN286" s="16" t="str">
        <f>IF(Wedstrijden!AR280="x","AA","")</f>
        <v/>
      </c>
      <c r="CO286" s="16" t="str">
        <f>IF(Wedstrijden!AS280="x","A","")</f>
        <v/>
      </c>
      <c r="CP286" s="16" t="str">
        <f>IF(Wedstrijden!AT280="x","BB","")</f>
        <v/>
      </c>
      <c r="CQ286" s="16" t="str">
        <f>IF(Wedstrijden!AU280="x","B","")</f>
        <v/>
      </c>
      <c r="CR286" s="16" t="str">
        <f>IF(Wedstrijden!AV280="x","L","")</f>
        <v/>
      </c>
      <c r="CS286" s="16" t="str">
        <f>IF(Wedstrijden!AW280="x","M","")</f>
        <v/>
      </c>
      <c r="CT286" s="16" t="str">
        <f>IF(Wedstrijden!AX280="x","Z","")</f>
        <v/>
      </c>
      <c r="CU286" s="16" t="str">
        <f>IF(Wedstrijden!BB280="x","ZZ","")</f>
        <v/>
      </c>
      <c r="CV286" s="16" t="str">
        <f>IF(COUNTA(Wedstrijden!AI280:AP280)&lt;&gt;0,2,"")</f>
        <v/>
      </c>
      <c r="CW286" s="16" t="str">
        <f t="shared" si="27"/>
        <v/>
      </c>
      <c r="CX286" s="16" t="str">
        <f>IF(Wedstrijden!AI280="x","BB","")</f>
        <v/>
      </c>
      <c r="CY286" s="16" t="str">
        <f>IF(Wedstrijden!AJ280="x","B","")</f>
        <v/>
      </c>
      <c r="CZ286" s="16" t="str">
        <f>IF(Wedstrijden!AK280="x","L","")</f>
        <v/>
      </c>
      <c r="DA286" s="16" t="str">
        <f>IF(Wedstrijden!AL280="x","M","")</f>
        <v/>
      </c>
      <c r="DB286" s="16" t="str">
        <f>IF(Wedstrijden!AM280="x","Z","")</f>
        <v/>
      </c>
      <c r="DC286" s="16" t="str">
        <f>IF(Wedstrijden!AN280="x","ZZ","")</f>
        <v/>
      </c>
      <c r="DD286" s="16" t="str">
        <f>IF(Wedstrijden!AP280="x","1.40","")</f>
        <v/>
      </c>
      <c r="DE286" s="16" t="str">
        <f>IF(COUNTA(Wedstrijden!BC280:BE280)&lt;&gt;0,6,"")</f>
        <v/>
      </c>
      <c r="DF286" s="16" t="str">
        <f t="shared" si="28"/>
        <v/>
      </c>
      <c r="DG286" s="16" t="str">
        <f>IF(Wedstrijden!BC280="x","L","")</f>
        <v/>
      </c>
      <c r="DH286" s="16" t="str">
        <f>IF(Wedstrijden!BD280="x","M","")</f>
        <v/>
      </c>
      <c r="DI286" s="16" t="str">
        <f>IF(Wedstrijden!BE280="x","Z","")</f>
        <v/>
      </c>
      <c r="DJ286" s="16" t="str">
        <f>IF(Wedstrijden!BF280="x","Z","")</f>
        <v/>
      </c>
      <c r="DK286" s="16" t="str">
        <f>IF(COUNTA(Wedstrijden!BG280:BI280)&lt;&gt;0,6,"")</f>
        <v/>
      </c>
      <c r="DL286" s="16" t="str">
        <f t="shared" si="29"/>
        <v/>
      </c>
      <c r="DM286" s="16" t="str">
        <f>IF(Wedstrijden!BG280="x","L","")</f>
        <v/>
      </c>
      <c r="DN286" s="16" t="str">
        <f>IF(Wedstrijden!BH280="x","M","")</f>
        <v/>
      </c>
      <c r="DO286" s="16" t="str">
        <f>IF(Wedstrijden!BI280="x","Z","")</f>
        <v/>
      </c>
      <c r="DP286" s="16" t="str">
        <f>IF(Wedstrijden!BJ280="x","Z","")</f>
        <v/>
      </c>
    </row>
    <row r="287" spans="1:120" ht="14.4" x14ac:dyDescent="0.3">
      <c r="A287" s="18" t="str">
        <f>Wedstrijden!A281</f>
        <v>14-9-2025</v>
      </c>
      <c r="B287" s="16" t="str">
        <f>IFERROR(VLOOKUP(Wedstrijden!#REF!,#REF!,2,FALSE),"")</f>
        <v/>
      </c>
      <c r="C287" s="16" t="str">
        <f>Wedstrijden!E281</f>
        <v>KNHS Kring De Drie Stromen</v>
      </c>
      <c r="D287" s="16" t="str">
        <f>IFERROR(VLOOKUP(Wedstrijden!#REF!,#REF!,2,FALSE),"")</f>
        <v/>
      </c>
      <c r="E287" s="16" t="str">
        <f>IFERROR(VLOOKUP(Wedstrijden!#REF!,#REF!,5,FALSE),"")</f>
        <v/>
      </c>
      <c r="F287" s="16" t="e">
        <f>IF(Wedstrijden!#REF!&lt;&gt;"",Wedstrijden!#REF!,"")</f>
        <v>#REF!</v>
      </c>
      <c r="G287" s="16" t="e">
        <f>IF(Wedstrijden!#REF!="Indoor",1,0)</f>
        <v>#REF!</v>
      </c>
      <c r="H287" s="16" t="e">
        <f>Wedstrijden!#REF!</f>
        <v>#REF!</v>
      </c>
      <c r="I287" s="16" t="e">
        <f>IF(Wedstrijden!#REF!="Nee",0,IF(Wedstrijden!#REF!="Ja",1,""))</f>
        <v>#REF!</v>
      </c>
      <c r="J287" s="16" t="e">
        <f>IF(Wedstrijden!#REF!&lt;&gt;"",Wedstrijden!#REF!,"")</f>
        <v>#REF!</v>
      </c>
      <c r="BJ287" s="16" t="str">
        <f>IF(COUNTA(Wedstrijden!U281:AC281)&lt;&gt;0,1,"")</f>
        <v/>
      </c>
      <c r="BK287" s="16" t="str">
        <f t="shared" si="24"/>
        <v/>
      </c>
      <c r="BL287" s="16" t="e">
        <f>IF(Wedstrijden!#REF!="x","AA","")</f>
        <v>#REF!</v>
      </c>
      <c r="BM287" s="16" t="e">
        <f>IF(Wedstrijden!#REF!="x","A","")</f>
        <v>#REF!</v>
      </c>
      <c r="BN287" s="16" t="str">
        <f>IF(Wedstrijden!U281="x","B1","")</f>
        <v/>
      </c>
      <c r="BO287" s="16" t="e">
        <f>IF(Wedstrijden!#REF!="x","BB","")</f>
        <v>#REF!</v>
      </c>
      <c r="BP287" s="16" t="str">
        <f>IF(Wedstrijden!W281="x","B","")</f>
        <v/>
      </c>
      <c r="BQ287" s="16" t="str">
        <f>IF(Wedstrijden!X281="x","L1","")</f>
        <v/>
      </c>
      <c r="BR287" s="16" t="str">
        <f>IF(Wedstrijden!Y281="x","L2","")</f>
        <v/>
      </c>
      <c r="BS287" s="16" t="str">
        <f>IF(Wedstrijden!Z281="x","M1","")</f>
        <v/>
      </c>
      <c r="BT287" s="16" t="str">
        <f>IF(Wedstrijden!AA281="x","M2","")</f>
        <v/>
      </c>
      <c r="BU287" s="16" t="str">
        <f>IF(Wedstrijden!AB281="x","Z1","")</f>
        <v/>
      </c>
      <c r="BV287" s="16" t="str">
        <f>IF(Wedstrijden!AC281="x","Z2","")</f>
        <v/>
      </c>
      <c r="BW287" s="16">
        <f>IF(COUNTA(Wedstrijden!L281:T281)&lt;&gt;0,1,"")</f>
        <v>1</v>
      </c>
      <c r="BX287" s="16">
        <f t="shared" si="25"/>
        <v>1</v>
      </c>
      <c r="BY287" s="16" t="str">
        <f>IF(Wedstrijden!L281="x","BB","")</f>
        <v/>
      </c>
      <c r="BZ287" s="16" t="str">
        <f>IF(Wedstrijden!M281="x","B","")</f>
        <v/>
      </c>
      <c r="CA287" s="16" t="str">
        <f>IF(Wedstrijden!N281="x","L1","")</f>
        <v/>
      </c>
      <c r="CB287" s="16" t="str">
        <f>IF(Wedstrijden!O281="x","L2","")</f>
        <v/>
      </c>
      <c r="CC287" s="16" t="str">
        <f>IF(Wedstrijden!P281="x","M1","")</f>
        <v>M1</v>
      </c>
      <c r="CD287" s="16" t="str">
        <f>IF(Wedstrijden!Q281="x","M2","")</f>
        <v>M2</v>
      </c>
      <c r="CE287" s="16" t="str">
        <f>IF(Wedstrijden!R281="x","Z1","")</f>
        <v>Z1</v>
      </c>
      <c r="CF287" s="16" t="str">
        <f>IF(Wedstrijden!S281="x","Z2","")</f>
        <v>Z2</v>
      </c>
      <c r="CG287" s="16" t="str">
        <f>IF(Wedstrijden!T281="x","ZZL","")</f>
        <v>ZZL</v>
      </c>
      <c r="CL287" s="16" t="str">
        <f>IF(COUNTA(Wedstrijden!AR281:BB281)&lt;&gt;0,2,"")</f>
        <v/>
      </c>
      <c r="CM287" s="16" t="str">
        <f t="shared" si="26"/>
        <v/>
      </c>
      <c r="CN287" s="16" t="str">
        <f>IF(Wedstrijden!AR281="x","AA","")</f>
        <v/>
      </c>
      <c r="CO287" s="16" t="str">
        <f>IF(Wedstrijden!AS281="x","A","")</f>
        <v/>
      </c>
      <c r="CP287" s="16" t="str">
        <f>IF(Wedstrijden!AT281="x","BB","")</f>
        <v/>
      </c>
      <c r="CQ287" s="16" t="str">
        <f>IF(Wedstrijden!AU281="x","B","")</f>
        <v/>
      </c>
      <c r="CR287" s="16" t="str">
        <f>IF(Wedstrijden!AV281="x","L","")</f>
        <v/>
      </c>
      <c r="CS287" s="16" t="str">
        <f>IF(Wedstrijden!AW281="x","M","")</f>
        <v/>
      </c>
      <c r="CT287" s="16" t="str">
        <f>IF(Wedstrijden!AX281="x","Z","")</f>
        <v/>
      </c>
      <c r="CU287" s="16" t="str">
        <f>IF(Wedstrijden!BB281="x","ZZ","")</f>
        <v/>
      </c>
      <c r="CV287" s="16" t="str">
        <f>IF(COUNTA(Wedstrijden!AI281:AP281)&lt;&gt;0,2,"")</f>
        <v/>
      </c>
      <c r="CW287" s="16" t="str">
        <f t="shared" si="27"/>
        <v/>
      </c>
      <c r="CX287" s="16" t="str">
        <f>IF(Wedstrijden!AI281="x","BB","")</f>
        <v/>
      </c>
      <c r="CY287" s="16" t="str">
        <f>IF(Wedstrijden!AJ281="x","B","")</f>
        <v/>
      </c>
      <c r="CZ287" s="16" t="str">
        <f>IF(Wedstrijden!AK281="x","L","")</f>
        <v/>
      </c>
      <c r="DA287" s="16" t="str">
        <f>IF(Wedstrijden!AL281="x","M","")</f>
        <v/>
      </c>
      <c r="DB287" s="16" t="str">
        <f>IF(Wedstrijden!AM281="x","Z","")</f>
        <v/>
      </c>
      <c r="DC287" s="16" t="str">
        <f>IF(Wedstrijden!AN281="x","ZZ","")</f>
        <v/>
      </c>
      <c r="DD287" s="16" t="str">
        <f>IF(Wedstrijden!AP281="x","1.40","")</f>
        <v/>
      </c>
      <c r="DE287" s="16" t="str">
        <f>IF(COUNTA(Wedstrijden!BC281:BE281)&lt;&gt;0,6,"")</f>
        <v/>
      </c>
      <c r="DF287" s="16" t="str">
        <f t="shared" si="28"/>
        <v/>
      </c>
      <c r="DG287" s="16" t="str">
        <f>IF(Wedstrijden!BC281="x","L","")</f>
        <v/>
      </c>
      <c r="DH287" s="16" t="str">
        <f>IF(Wedstrijden!BD281="x","M","")</f>
        <v/>
      </c>
      <c r="DI287" s="16" t="str">
        <f>IF(Wedstrijden!BE281="x","Z","")</f>
        <v/>
      </c>
      <c r="DJ287" s="16" t="str">
        <f>IF(Wedstrijden!BF281="x","Z","")</f>
        <v/>
      </c>
      <c r="DK287" s="16" t="str">
        <f>IF(COUNTA(Wedstrijden!BG281:BI281)&lt;&gt;0,6,"")</f>
        <v/>
      </c>
      <c r="DL287" s="16" t="str">
        <f t="shared" si="29"/>
        <v/>
      </c>
      <c r="DM287" s="16" t="str">
        <f>IF(Wedstrijden!BG281="x","L","")</f>
        <v/>
      </c>
      <c r="DN287" s="16" t="str">
        <f>IF(Wedstrijden!BH281="x","M","")</f>
        <v/>
      </c>
      <c r="DO287" s="16" t="str">
        <f>IF(Wedstrijden!BI281="x","Z","")</f>
        <v/>
      </c>
      <c r="DP287" s="16" t="str">
        <f>IF(Wedstrijden!BJ281="x","Z","")</f>
        <v/>
      </c>
    </row>
    <row r="288" spans="1:120" ht="14.4" x14ac:dyDescent="0.3">
      <c r="A288" s="18" t="str">
        <f>Wedstrijden!A282</f>
        <v>14-9-2025</v>
      </c>
      <c r="B288" s="16" t="str">
        <f>IFERROR(VLOOKUP(Wedstrijden!#REF!,#REF!,2,FALSE),"")</f>
        <v/>
      </c>
      <c r="C288" s="16" t="str">
        <f>Wedstrijden!E282</f>
        <v>KNHS Kring De Drie Stromen</v>
      </c>
      <c r="D288" s="16" t="str">
        <f>IFERROR(VLOOKUP(Wedstrijden!#REF!,#REF!,2,FALSE),"")</f>
        <v/>
      </c>
      <c r="E288" s="16" t="str">
        <f>IFERROR(VLOOKUP(Wedstrijden!#REF!,#REF!,5,FALSE),"")</f>
        <v/>
      </c>
      <c r="F288" s="16" t="e">
        <f>IF(Wedstrijden!#REF!&lt;&gt;"",Wedstrijden!#REF!,"")</f>
        <v>#REF!</v>
      </c>
      <c r="G288" s="16" t="e">
        <f>IF(Wedstrijden!#REF!="Indoor",1,0)</f>
        <v>#REF!</v>
      </c>
      <c r="H288" s="16" t="e">
        <f>Wedstrijden!#REF!</f>
        <v>#REF!</v>
      </c>
      <c r="I288" s="16" t="e">
        <f>IF(Wedstrijden!#REF!="Nee",0,IF(Wedstrijden!#REF!="Ja",1,""))</f>
        <v>#REF!</v>
      </c>
      <c r="J288" s="16" t="e">
        <f>IF(Wedstrijden!#REF!&lt;&gt;"",Wedstrijden!#REF!,"")</f>
        <v>#REF!</v>
      </c>
      <c r="BJ288" s="16" t="str">
        <f>IF(COUNTA(Wedstrijden!U282:AC282)&lt;&gt;0,1,"")</f>
        <v/>
      </c>
      <c r="BK288" s="16" t="str">
        <f t="shared" si="24"/>
        <v/>
      </c>
      <c r="BL288" s="16" t="e">
        <f>IF(Wedstrijden!#REF!="x","AA","")</f>
        <v>#REF!</v>
      </c>
      <c r="BM288" s="16" t="e">
        <f>IF(Wedstrijden!#REF!="x","A","")</f>
        <v>#REF!</v>
      </c>
      <c r="BN288" s="16" t="str">
        <f>IF(Wedstrijden!U282="x","B1","")</f>
        <v/>
      </c>
      <c r="BO288" s="16" t="e">
        <f>IF(Wedstrijden!#REF!="x","BB","")</f>
        <v>#REF!</v>
      </c>
      <c r="BP288" s="16" t="str">
        <f>IF(Wedstrijden!W282="x","B","")</f>
        <v/>
      </c>
      <c r="BQ288" s="16" t="str">
        <f>IF(Wedstrijden!X282="x","L1","")</f>
        <v/>
      </c>
      <c r="BR288" s="16" t="str">
        <f>IF(Wedstrijden!Y282="x","L2","")</f>
        <v/>
      </c>
      <c r="BS288" s="16" t="str">
        <f>IF(Wedstrijden!Z282="x","M1","")</f>
        <v/>
      </c>
      <c r="BT288" s="16" t="str">
        <f>IF(Wedstrijden!AA282="x","M2","")</f>
        <v/>
      </c>
      <c r="BU288" s="16" t="str">
        <f>IF(Wedstrijden!AB282="x","Z1","")</f>
        <v/>
      </c>
      <c r="BV288" s="16" t="str">
        <f>IF(Wedstrijden!AC282="x","Z2","")</f>
        <v/>
      </c>
      <c r="BW288" s="16" t="str">
        <f>IF(COUNTA(Wedstrijden!L282:T282)&lt;&gt;0,1,"")</f>
        <v/>
      </c>
      <c r="BX288" s="16" t="str">
        <f t="shared" si="25"/>
        <v/>
      </c>
      <c r="BY288" s="16" t="str">
        <f>IF(Wedstrijden!L282="x","BB","")</f>
        <v/>
      </c>
      <c r="BZ288" s="16" t="str">
        <f>IF(Wedstrijden!M282="x","B","")</f>
        <v/>
      </c>
      <c r="CA288" s="16" t="str">
        <f>IF(Wedstrijden!N282="x","L1","")</f>
        <v/>
      </c>
      <c r="CB288" s="16" t="str">
        <f>IF(Wedstrijden!O282="x","L2","")</f>
        <v/>
      </c>
      <c r="CC288" s="16" t="str">
        <f>IF(Wedstrijden!P282="x","M1","")</f>
        <v/>
      </c>
      <c r="CD288" s="16" t="str">
        <f>IF(Wedstrijden!Q282="x","M2","")</f>
        <v/>
      </c>
      <c r="CE288" s="16" t="str">
        <f>IF(Wedstrijden!R282="x","Z1","")</f>
        <v/>
      </c>
      <c r="CF288" s="16" t="str">
        <f>IF(Wedstrijden!S282="x","Z2","")</f>
        <v/>
      </c>
      <c r="CG288" s="16" t="str">
        <f>IF(Wedstrijden!T282="x","ZZL","")</f>
        <v/>
      </c>
      <c r="CL288" s="16">
        <f>IF(COUNTA(Wedstrijden!AR282:BB282)&lt;&gt;0,2,"")</f>
        <v>2</v>
      </c>
      <c r="CM288" s="16">
        <f t="shared" si="26"/>
        <v>2</v>
      </c>
      <c r="CN288" s="16" t="str">
        <f>IF(Wedstrijden!AR282="x","AA","")</f>
        <v/>
      </c>
      <c r="CO288" s="16" t="str">
        <f>IF(Wedstrijden!AS282="x","A","")</f>
        <v/>
      </c>
      <c r="CP288" s="16" t="str">
        <f>IF(Wedstrijden!AT282="x","BB","")</f>
        <v>BB</v>
      </c>
      <c r="CQ288" s="16" t="str">
        <f>IF(Wedstrijden!AU282="x","B","")</f>
        <v>B</v>
      </c>
      <c r="CR288" s="16" t="str">
        <f>IF(Wedstrijden!AV282="x","L","")</f>
        <v>L</v>
      </c>
      <c r="CS288" s="16" t="str">
        <f>IF(Wedstrijden!AW282="x","M","")</f>
        <v>M</v>
      </c>
      <c r="CT288" s="16" t="str">
        <f>IF(Wedstrijden!AX282="x","Z","")</f>
        <v>Z</v>
      </c>
      <c r="CU288" s="16" t="str">
        <f>IF(Wedstrijden!BB282="x","ZZ","")</f>
        <v/>
      </c>
      <c r="CV288" s="16">
        <f>IF(COUNTA(Wedstrijden!AI282:AP282)&lt;&gt;0,2,"")</f>
        <v>2</v>
      </c>
      <c r="CW288" s="16">
        <f t="shared" si="27"/>
        <v>1</v>
      </c>
      <c r="CX288" s="16" t="str">
        <f>IF(Wedstrijden!AI282="x","BB","")</f>
        <v>BB</v>
      </c>
      <c r="CY288" s="16" t="str">
        <f>IF(Wedstrijden!AJ282="x","B","")</f>
        <v>B</v>
      </c>
      <c r="CZ288" s="16" t="str">
        <f>IF(Wedstrijden!AK282="x","L","")</f>
        <v>L</v>
      </c>
      <c r="DA288" s="16" t="str">
        <f>IF(Wedstrijden!AL282="x","M","")</f>
        <v>M</v>
      </c>
      <c r="DB288" s="16" t="str">
        <f>IF(Wedstrijden!AM282="x","Z","")</f>
        <v>Z</v>
      </c>
      <c r="DC288" s="16" t="str">
        <f>IF(Wedstrijden!AN282="x","ZZ","")</f>
        <v>ZZ</v>
      </c>
      <c r="DD288" s="16" t="str">
        <f>IF(Wedstrijden!AP282="x","1.40","")</f>
        <v/>
      </c>
      <c r="DE288" s="16" t="str">
        <f>IF(COUNTA(Wedstrijden!BC282:BE282)&lt;&gt;0,6,"")</f>
        <v/>
      </c>
      <c r="DF288" s="16" t="str">
        <f t="shared" si="28"/>
        <v/>
      </c>
      <c r="DG288" s="16" t="str">
        <f>IF(Wedstrijden!BC282="x","L","")</f>
        <v/>
      </c>
      <c r="DH288" s="16" t="str">
        <f>IF(Wedstrijden!BD282="x","M","")</f>
        <v/>
      </c>
      <c r="DI288" s="16" t="str">
        <f>IF(Wedstrijden!BE282="x","Z","")</f>
        <v/>
      </c>
      <c r="DJ288" s="16" t="str">
        <f>IF(Wedstrijden!BF282="x","Z","")</f>
        <v/>
      </c>
      <c r="DK288" s="16" t="str">
        <f>IF(COUNTA(Wedstrijden!BG282:BI282)&lt;&gt;0,6,"")</f>
        <v/>
      </c>
      <c r="DL288" s="16" t="str">
        <f t="shared" si="29"/>
        <v/>
      </c>
      <c r="DM288" s="16" t="str">
        <f>IF(Wedstrijden!BG282="x","L","")</f>
        <v/>
      </c>
      <c r="DN288" s="16" t="str">
        <f>IF(Wedstrijden!BH282="x","M","")</f>
        <v/>
      </c>
      <c r="DO288" s="16" t="str">
        <f>IF(Wedstrijden!BI282="x","Z","")</f>
        <v/>
      </c>
      <c r="DP288" s="16" t="str">
        <f>IF(Wedstrijden!BJ282="x","Z","")</f>
        <v/>
      </c>
    </row>
    <row r="289" spans="1:120" ht="14.4" x14ac:dyDescent="0.3">
      <c r="A289" s="18" t="str">
        <f>Wedstrijden!A283</f>
        <v>14-9-2025</v>
      </c>
      <c r="B289" s="16" t="str">
        <f>IFERROR(VLOOKUP(Wedstrijden!#REF!,#REF!,2,FALSE),"")</f>
        <v/>
      </c>
      <c r="C289" s="16" t="str">
        <f>Wedstrijden!E283</f>
        <v>KNHS Kring De Drie Stromen</v>
      </c>
      <c r="D289" s="16" t="str">
        <f>IFERROR(VLOOKUP(Wedstrijden!#REF!,#REF!,2,FALSE),"")</f>
        <v/>
      </c>
      <c r="E289" s="16" t="str">
        <f>IFERROR(VLOOKUP(Wedstrijden!#REF!,#REF!,5,FALSE),"")</f>
        <v/>
      </c>
      <c r="F289" s="16" t="e">
        <f>IF(Wedstrijden!#REF!&lt;&gt;"",Wedstrijden!#REF!,"")</f>
        <v>#REF!</v>
      </c>
      <c r="G289" s="16" t="e">
        <f>IF(Wedstrijden!#REF!="Indoor",1,0)</f>
        <v>#REF!</v>
      </c>
      <c r="H289" s="16" t="e">
        <f>Wedstrijden!#REF!</f>
        <v>#REF!</v>
      </c>
      <c r="I289" s="16" t="e">
        <f>IF(Wedstrijden!#REF!="Nee",0,IF(Wedstrijden!#REF!="Ja",1,""))</f>
        <v>#REF!</v>
      </c>
      <c r="J289" s="16" t="e">
        <f>IF(Wedstrijden!#REF!&lt;&gt;"",Wedstrijden!#REF!,"")</f>
        <v>#REF!</v>
      </c>
      <c r="BJ289" s="16">
        <f>IF(COUNTA(Wedstrijden!U283:AC283)&lt;&gt;0,1,"")</f>
        <v>1</v>
      </c>
      <c r="BK289" s="16">
        <f t="shared" si="24"/>
        <v>2</v>
      </c>
      <c r="BL289" s="16" t="e">
        <f>IF(Wedstrijden!#REF!="x","AA","")</f>
        <v>#REF!</v>
      </c>
      <c r="BM289" s="16" t="e">
        <f>IF(Wedstrijden!#REF!="x","A","")</f>
        <v>#REF!</v>
      </c>
      <c r="BN289" s="16" t="str">
        <f>IF(Wedstrijden!U283="x","B1","")</f>
        <v/>
      </c>
      <c r="BO289" s="16" t="e">
        <f>IF(Wedstrijden!#REF!="x","BB","")</f>
        <v>#REF!</v>
      </c>
      <c r="BP289" s="16" t="str">
        <f>IF(Wedstrijden!W283="x","B","")</f>
        <v/>
      </c>
      <c r="BQ289" s="16" t="str">
        <f>IF(Wedstrijden!X283="x","L1","")</f>
        <v/>
      </c>
      <c r="BR289" s="16" t="str">
        <f>IF(Wedstrijden!Y283="x","L2","")</f>
        <v/>
      </c>
      <c r="BS289" s="16" t="str">
        <f>IF(Wedstrijden!Z283="x","M1","")</f>
        <v/>
      </c>
      <c r="BT289" s="16" t="str">
        <f>IF(Wedstrijden!AA283="x","M2","")</f>
        <v/>
      </c>
      <c r="BU289" s="16" t="str">
        <f>IF(Wedstrijden!AB283="x","Z1","")</f>
        <v>Z1</v>
      </c>
      <c r="BV289" s="16" t="str">
        <f>IF(Wedstrijden!AC283="x","Z2","")</f>
        <v>Z2</v>
      </c>
      <c r="BW289" s="16">
        <f>IF(COUNTA(Wedstrijden!L283:T283)&lt;&gt;0,1,"")</f>
        <v>1</v>
      </c>
      <c r="BX289" s="16">
        <f t="shared" si="25"/>
        <v>1</v>
      </c>
      <c r="BY289" s="16" t="str">
        <f>IF(Wedstrijden!L283="x","BB","")</f>
        <v>BB</v>
      </c>
      <c r="BZ289" s="16" t="str">
        <f>IF(Wedstrijden!M283="x","B","")</f>
        <v>B</v>
      </c>
      <c r="CA289" s="16" t="str">
        <f>IF(Wedstrijden!N283="x","L1","")</f>
        <v>L1</v>
      </c>
      <c r="CB289" s="16" t="str">
        <f>IF(Wedstrijden!O283="x","L2","")</f>
        <v>L2</v>
      </c>
      <c r="CC289" s="16" t="str">
        <f>IF(Wedstrijden!P283="x","M1","")</f>
        <v>M1</v>
      </c>
      <c r="CD289" s="16" t="str">
        <f>IF(Wedstrijden!Q283="x","M2","")</f>
        <v>M2</v>
      </c>
      <c r="CE289" s="16" t="str">
        <f>IF(Wedstrijden!R283="x","Z1","")</f>
        <v>Z1</v>
      </c>
      <c r="CF289" s="16" t="str">
        <f>IF(Wedstrijden!S283="x","Z2","")</f>
        <v>Z2</v>
      </c>
      <c r="CG289" s="16" t="str">
        <f>IF(Wedstrijden!T283="x","ZZL","")</f>
        <v>ZZL</v>
      </c>
      <c r="CL289" s="16" t="str">
        <f>IF(COUNTA(Wedstrijden!AR283:BB283)&lt;&gt;0,2,"")</f>
        <v/>
      </c>
      <c r="CM289" s="16" t="str">
        <f t="shared" si="26"/>
        <v/>
      </c>
      <c r="CN289" s="16" t="str">
        <f>IF(Wedstrijden!AR283="x","AA","")</f>
        <v/>
      </c>
      <c r="CO289" s="16" t="str">
        <f>IF(Wedstrijden!AS283="x","A","")</f>
        <v/>
      </c>
      <c r="CP289" s="16" t="str">
        <f>IF(Wedstrijden!AT283="x","BB","")</f>
        <v/>
      </c>
      <c r="CQ289" s="16" t="str">
        <f>IF(Wedstrijden!AU283="x","B","")</f>
        <v/>
      </c>
      <c r="CR289" s="16" t="str">
        <f>IF(Wedstrijden!AV283="x","L","")</f>
        <v/>
      </c>
      <c r="CS289" s="16" t="str">
        <f>IF(Wedstrijden!AW283="x","M","")</f>
        <v/>
      </c>
      <c r="CT289" s="16" t="str">
        <f>IF(Wedstrijden!AX283="x","Z","")</f>
        <v/>
      </c>
      <c r="CU289" s="16" t="str">
        <f>IF(Wedstrijden!BB283="x","ZZ","")</f>
        <v/>
      </c>
      <c r="CV289" s="16" t="str">
        <f>IF(COUNTA(Wedstrijden!AI283:AP283)&lt;&gt;0,2,"")</f>
        <v/>
      </c>
      <c r="CW289" s="16" t="str">
        <f t="shared" si="27"/>
        <v/>
      </c>
      <c r="CX289" s="16" t="str">
        <f>IF(Wedstrijden!AI283="x","BB","")</f>
        <v/>
      </c>
      <c r="CY289" s="16" t="str">
        <f>IF(Wedstrijden!AJ283="x","B","")</f>
        <v/>
      </c>
      <c r="CZ289" s="16" t="str">
        <f>IF(Wedstrijden!AK283="x","L","")</f>
        <v/>
      </c>
      <c r="DA289" s="16" t="str">
        <f>IF(Wedstrijden!AL283="x","M","")</f>
        <v/>
      </c>
      <c r="DB289" s="16" t="str">
        <f>IF(Wedstrijden!AM283="x","Z","")</f>
        <v/>
      </c>
      <c r="DC289" s="16" t="str">
        <f>IF(Wedstrijden!AN283="x","ZZ","")</f>
        <v/>
      </c>
      <c r="DD289" s="16" t="str">
        <f>IF(Wedstrijden!AP283="x","1.40","")</f>
        <v/>
      </c>
      <c r="DE289" s="16" t="str">
        <f>IF(COUNTA(Wedstrijden!BC283:BE283)&lt;&gt;0,6,"")</f>
        <v/>
      </c>
      <c r="DF289" s="16" t="str">
        <f t="shared" si="28"/>
        <v/>
      </c>
      <c r="DG289" s="16" t="str">
        <f>IF(Wedstrijden!BC283="x","L","")</f>
        <v/>
      </c>
      <c r="DH289" s="16" t="str">
        <f>IF(Wedstrijden!BD283="x","M","")</f>
        <v/>
      </c>
      <c r="DI289" s="16" t="str">
        <f>IF(Wedstrijden!BE283="x","Z","")</f>
        <v/>
      </c>
      <c r="DJ289" s="16" t="str">
        <f>IF(Wedstrijden!BF283="x","Z","")</f>
        <v/>
      </c>
      <c r="DK289" s="16" t="str">
        <f>IF(COUNTA(Wedstrijden!BG283:BI283)&lt;&gt;0,6,"")</f>
        <v/>
      </c>
      <c r="DL289" s="16" t="str">
        <f t="shared" si="29"/>
        <v/>
      </c>
      <c r="DM289" s="16" t="str">
        <f>IF(Wedstrijden!BG283="x","L","")</f>
        <v/>
      </c>
      <c r="DN289" s="16" t="str">
        <f>IF(Wedstrijden!BH283="x","M","")</f>
        <v/>
      </c>
      <c r="DO289" s="16" t="str">
        <f>IF(Wedstrijden!BI283="x","Z","")</f>
        <v/>
      </c>
      <c r="DP289" s="16" t="str">
        <f>IF(Wedstrijden!BJ283="x","Z","")</f>
        <v/>
      </c>
    </row>
    <row r="290" spans="1:120" ht="14.4" x14ac:dyDescent="0.3">
      <c r="A290" s="18" t="str">
        <f>Wedstrijden!A284</f>
        <v>14-9-2025</v>
      </c>
      <c r="B290" s="16" t="str">
        <f>IFERROR(VLOOKUP(Wedstrijden!#REF!,#REF!,2,FALSE),"")</f>
        <v/>
      </c>
      <c r="C290" s="16" t="str">
        <f>Wedstrijden!E284</f>
        <v>KNHS Kring Tusken Waad En Klif</v>
      </c>
      <c r="D290" s="16" t="str">
        <f>IFERROR(VLOOKUP(Wedstrijden!#REF!,#REF!,2,FALSE),"")</f>
        <v/>
      </c>
      <c r="E290" s="16" t="str">
        <f>IFERROR(VLOOKUP(Wedstrijden!#REF!,#REF!,5,FALSE),"")</f>
        <v/>
      </c>
      <c r="F290" s="16" t="e">
        <f>IF(Wedstrijden!#REF!&lt;&gt;"",Wedstrijden!#REF!,"")</f>
        <v>#REF!</v>
      </c>
      <c r="G290" s="16" t="e">
        <f>IF(Wedstrijden!#REF!="Indoor",1,0)</f>
        <v>#REF!</v>
      </c>
      <c r="H290" s="16" t="e">
        <f>Wedstrijden!#REF!</f>
        <v>#REF!</v>
      </c>
      <c r="I290" s="16" t="e">
        <f>IF(Wedstrijden!#REF!="Nee",0,IF(Wedstrijden!#REF!="Ja",1,""))</f>
        <v>#REF!</v>
      </c>
      <c r="J290" s="16" t="e">
        <f>IF(Wedstrijden!#REF!&lt;&gt;"",Wedstrijden!#REF!,"")</f>
        <v>#REF!</v>
      </c>
      <c r="BJ290" s="16" t="str">
        <f>IF(COUNTA(Wedstrijden!U284:AC284)&lt;&gt;0,1,"")</f>
        <v/>
      </c>
      <c r="BK290" s="16" t="str">
        <f t="shared" si="24"/>
        <v/>
      </c>
      <c r="BL290" s="16" t="e">
        <f>IF(Wedstrijden!#REF!="x","AA","")</f>
        <v>#REF!</v>
      </c>
      <c r="BM290" s="16" t="e">
        <f>IF(Wedstrijden!#REF!="x","A","")</f>
        <v>#REF!</v>
      </c>
      <c r="BN290" s="16" t="str">
        <f>IF(Wedstrijden!U284="x","B1","")</f>
        <v/>
      </c>
      <c r="BO290" s="16" t="e">
        <f>IF(Wedstrijden!#REF!="x","BB","")</f>
        <v>#REF!</v>
      </c>
      <c r="BP290" s="16" t="str">
        <f>IF(Wedstrijden!W284="x","B","")</f>
        <v/>
      </c>
      <c r="BQ290" s="16" t="str">
        <f>IF(Wedstrijden!X284="x","L1","")</f>
        <v/>
      </c>
      <c r="BR290" s="16" t="str">
        <f>IF(Wedstrijden!Y284="x","L2","")</f>
        <v/>
      </c>
      <c r="BS290" s="16" t="str">
        <f>IF(Wedstrijden!Z284="x","M1","")</f>
        <v/>
      </c>
      <c r="BT290" s="16" t="str">
        <f>IF(Wedstrijden!AA284="x","M2","")</f>
        <v/>
      </c>
      <c r="BU290" s="16" t="str">
        <f>IF(Wedstrijden!AB284="x","Z1","")</f>
        <v/>
      </c>
      <c r="BV290" s="16" t="str">
        <f>IF(Wedstrijden!AC284="x","Z2","")</f>
        <v/>
      </c>
      <c r="BW290" s="16">
        <f>IF(COUNTA(Wedstrijden!L284:T284)&lt;&gt;0,1,"")</f>
        <v>1</v>
      </c>
      <c r="BX290" s="16">
        <f t="shared" si="25"/>
        <v>1</v>
      </c>
      <c r="BY290" s="16" t="str">
        <f>IF(Wedstrijden!L284="x","BB","")</f>
        <v>BB</v>
      </c>
      <c r="BZ290" s="16" t="str">
        <f>IF(Wedstrijden!M284="x","B","")</f>
        <v>B</v>
      </c>
      <c r="CA290" s="16" t="str">
        <f>IF(Wedstrijden!N284="x","L1","")</f>
        <v>L1</v>
      </c>
      <c r="CB290" s="16" t="str">
        <f>IF(Wedstrijden!O284="x","L2","")</f>
        <v>L2</v>
      </c>
      <c r="CC290" s="16" t="str">
        <f>IF(Wedstrijden!P284="x","M1","")</f>
        <v>M1</v>
      </c>
      <c r="CD290" s="16" t="str">
        <f>IF(Wedstrijden!Q284="x","M2","")</f>
        <v>M2</v>
      </c>
      <c r="CE290" s="16" t="str">
        <f>IF(Wedstrijden!R284="x","Z1","")</f>
        <v>Z1</v>
      </c>
      <c r="CF290" s="16" t="str">
        <f>IF(Wedstrijden!S284="x","Z2","")</f>
        <v>Z2</v>
      </c>
      <c r="CG290" s="16" t="str">
        <f>IF(Wedstrijden!T284="x","ZZL","")</f>
        <v>ZZL</v>
      </c>
      <c r="CL290" s="16" t="str">
        <f>IF(COUNTA(Wedstrijden!AR284:BB284)&lt;&gt;0,2,"")</f>
        <v/>
      </c>
      <c r="CM290" s="16" t="str">
        <f t="shared" si="26"/>
        <v/>
      </c>
      <c r="CN290" s="16" t="str">
        <f>IF(Wedstrijden!AR284="x","AA","")</f>
        <v/>
      </c>
      <c r="CO290" s="16" t="str">
        <f>IF(Wedstrijden!AS284="x","A","")</f>
        <v/>
      </c>
      <c r="CP290" s="16" t="str">
        <f>IF(Wedstrijden!AT284="x","BB","")</f>
        <v/>
      </c>
      <c r="CQ290" s="16" t="str">
        <f>IF(Wedstrijden!AU284="x","B","")</f>
        <v/>
      </c>
      <c r="CR290" s="16" t="str">
        <f>IF(Wedstrijden!AV284="x","L","")</f>
        <v/>
      </c>
      <c r="CS290" s="16" t="str">
        <f>IF(Wedstrijden!AW284="x","M","")</f>
        <v/>
      </c>
      <c r="CT290" s="16" t="str">
        <f>IF(Wedstrijden!AX284="x","Z","")</f>
        <v/>
      </c>
      <c r="CU290" s="16" t="str">
        <f>IF(Wedstrijden!BB284="x","ZZ","")</f>
        <v/>
      </c>
      <c r="CV290" s="16">
        <f>IF(COUNTA(Wedstrijden!AI284:AP284)&lt;&gt;0,2,"")</f>
        <v>2</v>
      </c>
      <c r="CW290" s="16">
        <f t="shared" si="27"/>
        <v>1</v>
      </c>
      <c r="CX290" s="16" t="str">
        <f>IF(Wedstrijden!AI284="x","BB","")</f>
        <v>BB</v>
      </c>
      <c r="CY290" s="16" t="str">
        <f>IF(Wedstrijden!AJ284="x","B","")</f>
        <v>B</v>
      </c>
      <c r="CZ290" s="16" t="str">
        <f>IF(Wedstrijden!AK284="x","L","")</f>
        <v>L</v>
      </c>
      <c r="DA290" s="16" t="str">
        <f>IF(Wedstrijden!AL284="x","M","")</f>
        <v>M</v>
      </c>
      <c r="DB290" s="16" t="str">
        <f>IF(Wedstrijden!AM284="x","Z","")</f>
        <v>Z</v>
      </c>
      <c r="DC290" s="16" t="str">
        <f>IF(Wedstrijden!AN284="x","ZZ","")</f>
        <v>ZZ</v>
      </c>
      <c r="DD290" s="16" t="str">
        <f>IF(Wedstrijden!AP284="x","1.40","")</f>
        <v/>
      </c>
      <c r="DE290" s="16" t="str">
        <f>IF(COUNTA(Wedstrijden!BC284:BE284)&lt;&gt;0,6,"")</f>
        <v/>
      </c>
      <c r="DF290" s="16" t="str">
        <f t="shared" si="28"/>
        <v/>
      </c>
      <c r="DG290" s="16" t="str">
        <f>IF(Wedstrijden!BC284="x","L","")</f>
        <v/>
      </c>
      <c r="DH290" s="16" t="str">
        <f>IF(Wedstrijden!BD284="x","M","")</f>
        <v/>
      </c>
      <c r="DI290" s="16" t="str">
        <f>IF(Wedstrijden!BE284="x","Z","")</f>
        <v/>
      </c>
      <c r="DJ290" s="16" t="str">
        <f>IF(Wedstrijden!BF284="x","Z","")</f>
        <v/>
      </c>
      <c r="DK290" s="16" t="str">
        <f>IF(COUNTA(Wedstrijden!BG284:BI284)&lt;&gt;0,6,"")</f>
        <v/>
      </c>
      <c r="DL290" s="16" t="str">
        <f t="shared" si="29"/>
        <v/>
      </c>
      <c r="DM290" s="16" t="str">
        <f>IF(Wedstrijden!BG284="x","L","")</f>
        <v/>
      </c>
      <c r="DN290" s="16" t="str">
        <f>IF(Wedstrijden!BH284="x","M","")</f>
        <v/>
      </c>
      <c r="DO290" s="16" t="str">
        <f>IF(Wedstrijden!BI284="x","Z","")</f>
        <v/>
      </c>
      <c r="DP290" s="16" t="str">
        <f>IF(Wedstrijden!BJ284="x","Z","")</f>
        <v/>
      </c>
    </row>
    <row r="291" spans="1:120" ht="14.4" x14ac:dyDescent="0.3">
      <c r="A291" s="18" t="str">
        <f>Wedstrijden!A285</f>
        <v>14-9-2025</v>
      </c>
      <c r="B291" s="16" t="str">
        <f>IFERROR(VLOOKUP(Wedstrijden!#REF!,#REF!,2,FALSE),"")</f>
        <v/>
      </c>
      <c r="C291" s="16" t="str">
        <f>Wedstrijden!E285</f>
        <v>KNHS Kring Tusken Waad En Klif</v>
      </c>
      <c r="D291" s="16" t="str">
        <f>IFERROR(VLOOKUP(Wedstrijden!#REF!,#REF!,2,FALSE),"")</f>
        <v/>
      </c>
      <c r="E291" s="16" t="str">
        <f>IFERROR(VLOOKUP(Wedstrijden!#REF!,#REF!,5,FALSE),"")</f>
        <v/>
      </c>
      <c r="F291" s="16" t="e">
        <f>IF(Wedstrijden!#REF!&lt;&gt;"",Wedstrijden!#REF!,"")</f>
        <v>#REF!</v>
      </c>
      <c r="G291" s="16" t="e">
        <f>IF(Wedstrijden!#REF!="Indoor",1,0)</f>
        <v>#REF!</v>
      </c>
      <c r="H291" s="16" t="e">
        <f>Wedstrijden!#REF!</f>
        <v>#REF!</v>
      </c>
      <c r="I291" s="16" t="e">
        <f>IF(Wedstrijden!#REF!="Nee",0,IF(Wedstrijden!#REF!="Ja",1,""))</f>
        <v>#REF!</v>
      </c>
      <c r="J291" s="16" t="e">
        <f>IF(Wedstrijden!#REF!&lt;&gt;"",Wedstrijden!#REF!,"")</f>
        <v>#REF!</v>
      </c>
      <c r="BJ291" s="16" t="str">
        <f>IF(COUNTA(Wedstrijden!U285:AC285)&lt;&gt;0,1,"")</f>
        <v/>
      </c>
      <c r="BK291" s="16" t="str">
        <f t="shared" si="24"/>
        <v/>
      </c>
      <c r="BL291" s="16" t="e">
        <f>IF(Wedstrijden!#REF!="x","AA","")</f>
        <v>#REF!</v>
      </c>
      <c r="BM291" s="16" t="e">
        <f>IF(Wedstrijden!#REF!="x","A","")</f>
        <v>#REF!</v>
      </c>
      <c r="BN291" s="16" t="str">
        <f>IF(Wedstrijden!U285="x","B1","")</f>
        <v/>
      </c>
      <c r="BO291" s="16" t="e">
        <f>IF(Wedstrijden!#REF!="x","BB","")</f>
        <v>#REF!</v>
      </c>
      <c r="BP291" s="16" t="str">
        <f>IF(Wedstrijden!W285="x","B","")</f>
        <v/>
      </c>
      <c r="BQ291" s="16" t="str">
        <f>IF(Wedstrijden!X285="x","L1","")</f>
        <v/>
      </c>
      <c r="BR291" s="16" t="str">
        <f>IF(Wedstrijden!Y285="x","L2","")</f>
        <v/>
      </c>
      <c r="BS291" s="16" t="str">
        <f>IF(Wedstrijden!Z285="x","M1","")</f>
        <v/>
      </c>
      <c r="BT291" s="16" t="str">
        <f>IF(Wedstrijden!AA285="x","M2","")</f>
        <v/>
      </c>
      <c r="BU291" s="16" t="str">
        <f>IF(Wedstrijden!AB285="x","Z1","")</f>
        <v/>
      </c>
      <c r="BV291" s="16" t="str">
        <f>IF(Wedstrijden!AC285="x","Z2","")</f>
        <v/>
      </c>
      <c r="BW291" s="16">
        <f>IF(COUNTA(Wedstrijden!L285:T285)&lt;&gt;0,1,"")</f>
        <v>1</v>
      </c>
      <c r="BX291" s="16">
        <f t="shared" si="25"/>
        <v>1</v>
      </c>
      <c r="BY291" s="16" t="str">
        <f>IF(Wedstrijden!L285="x","BB","")</f>
        <v/>
      </c>
      <c r="BZ291" s="16" t="str">
        <f>IF(Wedstrijden!M285="x","B","")</f>
        <v/>
      </c>
      <c r="CA291" s="16" t="str">
        <f>IF(Wedstrijden!N285="x","L1","")</f>
        <v/>
      </c>
      <c r="CB291" s="16" t="str">
        <f>IF(Wedstrijden!O285="x","L2","")</f>
        <v/>
      </c>
      <c r="CC291" s="16" t="str">
        <f>IF(Wedstrijden!P285="x","M1","")</f>
        <v/>
      </c>
      <c r="CD291" s="16" t="str">
        <f>IF(Wedstrijden!Q285="x","M2","")</f>
        <v/>
      </c>
      <c r="CE291" s="16" t="str">
        <f>IF(Wedstrijden!R285="x","Z1","")</f>
        <v>Z1</v>
      </c>
      <c r="CF291" s="16" t="str">
        <f>IF(Wedstrijden!S285="x","Z2","")</f>
        <v>Z2</v>
      </c>
      <c r="CG291" s="16" t="str">
        <f>IF(Wedstrijden!T285="x","ZZL","")</f>
        <v>ZZL</v>
      </c>
      <c r="CL291" s="16" t="str">
        <f>IF(COUNTA(Wedstrijden!AR285:BB285)&lt;&gt;0,2,"")</f>
        <v/>
      </c>
      <c r="CM291" s="16" t="str">
        <f t="shared" si="26"/>
        <v/>
      </c>
      <c r="CN291" s="16" t="str">
        <f>IF(Wedstrijden!AR285="x","AA","")</f>
        <v/>
      </c>
      <c r="CO291" s="16" t="str">
        <f>IF(Wedstrijden!AS285="x","A","")</f>
        <v/>
      </c>
      <c r="CP291" s="16" t="str">
        <f>IF(Wedstrijden!AT285="x","BB","")</f>
        <v/>
      </c>
      <c r="CQ291" s="16" t="str">
        <f>IF(Wedstrijden!AU285="x","B","")</f>
        <v/>
      </c>
      <c r="CR291" s="16" t="str">
        <f>IF(Wedstrijden!AV285="x","L","")</f>
        <v/>
      </c>
      <c r="CS291" s="16" t="str">
        <f>IF(Wedstrijden!AW285="x","M","")</f>
        <v/>
      </c>
      <c r="CT291" s="16" t="str">
        <f>IF(Wedstrijden!AX285="x","Z","")</f>
        <v/>
      </c>
      <c r="CU291" s="16" t="str">
        <f>IF(Wedstrijden!BB285="x","ZZ","")</f>
        <v/>
      </c>
      <c r="CV291" s="16" t="str">
        <f>IF(COUNTA(Wedstrijden!AI285:AP285)&lt;&gt;0,2,"")</f>
        <v/>
      </c>
      <c r="CW291" s="16" t="str">
        <f t="shared" si="27"/>
        <v/>
      </c>
      <c r="CX291" s="16" t="str">
        <f>IF(Wedstrijden!AI285="x","BB","")</f>
        <v/>
      </c>
      <c r="CY291" s="16" t="str">
        <f>IF(Wedstrijden!AJ285="x","B","")</f>
        <v/>
      </c>
      <c r="CZ291" s="16" t="str">
        <f>IF(Wedstrijden!AK285="x","L","")</f>
        <v/>
      </c>
      <c r="DA291" s="16" t="str">
        <f>IF(Wedstrijden!AL285="x","M","")</f>
        <v/>
      </c>
      <c r="DB291" s="16" t="str">
        <f>IF(Wedstrijden!AM285="x","Z","")</f>
        <v/>
      </c>
      <c r="DC291" s="16" t="str">
        <f>IF(Wedstrijden!AN285="x","ZZ","")</f>
        <v/>
      </c>
      <c r="DD291" s="16" t="str">
        <f>IF(Wedstrijden!AP285="x","1.40","")</f>
        <v/>
      </c>
      <c r="DE291" s="16" t="str">
        <f>IF(COUNTA(Wedstrijden!BC285:BE285)&lt;&gt;0,6,"")</f>
        <v/>
      </c>
      <c r="DF291" s="16" t="str">
        <f t="shared" si="28"/>
        <v/>
      </c>
      <c r="DG291" s="16" t="str">
        <f>IF(Wedstrijden!BC285="x","L","")</f>
        <v/>
      </c>
      <c r="DH291" s="16" t="str">
        <f>IF(Wedstrijden!BD285="x","M","")</f>
        <v/>
      </c>
      <c r="DI291" s="16" t="str">
        <f>IF(Wedstrijden!BE285="x","Z","")</f>
        <v/>
      </c>
      <c r="DJ291" s="16" t="str">
        <f>IF(Wedstrijden!BF285="x","Z","")</f>
        <v/>
      </c>
      <c r="DK291" s="16" t="str">
        <f>IF(COUNTA(Wedstrijden!BG285:BI285)&lt;&gt;0,6,"")</f>
        <v/>
      </c>
      <c r="DL291" s="16" t="str">
        <f t="shared" si="29"/>
        <v/>
      </c>
      <c r="DM291" s="16" t="str">
        <f>IF(Wedstrijden!BG285="x","L","")</f>
        <v/>
      </c>
      <c r="DN291" s="16" t="str">
        <f>IF(Wedstrijden!BH285="x","M","")</f>
        <v/>
      </c>
      <c r="DO291" s="16" t="str">
        <f>IF(Wedstrijden!BI285="x","Z","")</f>
        <v/>
      </c>
      <c r="DP291" s="16" t="str">
        <f>IF(Wedstrijden!BJ285="x","Z","")</f>
        <v/>
      </c>
    </row>
    <row r="292" spans="1:120" ht="14.4" x14ac:dyDescent="0.3">
      <c r="A292" s="18" t="str">
        <f>Wedstrijden!A286</f>
        <v>14-9-2025</v>
      </c>
      <c r="B292" s="16" t="str">
        <f>IFERROR(VLOOKUP(Wedstrijden!#REF!,#REF!,2,FALSE),"")</f>
        <v/>
      </c>
      <c r="C292" s="16" t="str">
        <f>Wedstrijden!E286</f>
        <v>KNHS Kring Tusken Waad En Klif</v>
      </c>
      <c r="D292" s="16" t="str">
        <f>IFERROR(VLOOKUP(Wedstrijden!#REF!,#REF!,2,FALSE),"")</f>
        <v/>
      </c>
      <c r="E292" s="16" t="str">
        <f>IFERROR(VLOOKUP(Wedstrijden!#REF!,#REF!,5,FALSE),"")</f>
        <v/>
      </c>
      <c r="F292" s="16" t="e">
        <f>IF(Wedstrijden!#REF!&lt;&gt;"",Wedstrijden!#REF!,"")</f>
        <v>#REF!</v>
      </c>
      <c r="G292" s="16" t="e">
        <f>IF(Wedstrijden!#REF!="Indoor",1,0)</f>
        <v>#REF!</v>
      </c>
      <c r="H292" s="16" t="e">
        <f>Wedstrijden!#REF!</f>
        <v>#REF!</v>
      </c>
      <c r="I292" s="16" t="e">
        <f>IF(Wedstrijden!#REF!="Nee",0,IF(Wedstrijden!#REF!="Ja",1,""))</f>
        <v>#REF!</v>
      </c>
      <c r="J292" s="16" t="e">
        <f>IF(Wedstrijden!#REF!&lt;&gt;"",Wedstrijden!#REF!,"")</f>
        <v>#REF!</v>
      </c>
      <c r="BJ292" s="16" t="str">
        <f>IF(COUNTA(Wedstrijden!U286:AC286)&lt;&gt;0,1,"")</f>
        <v/>
      </c>
      <c r="BK292" s="16" t="str">
        <f t="shared" si="24"/>
        <v/>
      </c>
      <c r="BL292" s="16" t="e">
        <f>IF(Wedstrijden!#REF!="x","AA","")</f>
        <v>#REF!</v>
      </c>
      <c r="BM292" s="16" t="e">
        <f>IF(Wedstrijden!#REF!="x","A","")</f>
        <v>#REF!</v>
      </c>
      <c r="BN292" s="16" t="str">
        <f>IF(Wedstrijden!U286="x","B1","")</f>
        <v/>
      </c>
      <c r="BO292" s="16" t="e">
        <f>IF(Wedstrijden!#REF!="x","BB","")</f>
        <v>#REF!</v>
      </c>
      <c r="BP292" s="16" t="str">
        <f>IF(Wedstrijden!W286="x","B","")</f>
        <v/>
      </c>
      <c r="BQ292" s="16" t="str">
        <f>IF(Wedstrijden!X286="x","L1","")</f>
        <v/>
      </c>
      <c r="BR292" s="16" t="str">
        <f>IF(Wedstrijden!Y286="x","L2","")</f>
        <v/>
      </c>
      <c r="BS292" s="16" t="str">
        <f>IF(Wedstrijden!Z286="x","M1","")</f>
        <v/>
      </c>
      <c r="BT292" s="16" t="str">
        <f>IF(Wedstrijden!AA286="x","M2","")</f>
        <v/>
      </c>
      <c r="BU292" s="16" t="str">
        <f>IF(Wedstrijden!AB286="x","Z1","")</f>
        <v/>
      </c>
      <c r="BV292" s="16" t="str">
        <f>IF(Wedstrijden!AC286="x","Z2","")</f>
        <v/>
      </c>
      <c r="BW292" s="16" t="str">
        <f>IF(COUNTA(Wedstrijden!L286:T286)&lt;&gt;0,1,"")</f>
        <v/>
      </c>
      <c r="BX292" s="16" t="str">
        <f t="shared" si="25"/>
        <v/>
      </c>
      <c r="BY292" s="16" t="str">
        <f>IF(Wedstrijden!L286="x","BB","")</f>
        <v/>
      </c>
      <c r="BZ292" s="16" t="str">
        <f>IF(Wedstrijden!M286="x","B","")</f>
        <v/>
      </c>
      <c r="CA292" s="16" t="str">
        <f>IF(Wedstrijden!N286="x","L1","")</f>
        <v/>
      </c>
      <c r="CB292" s="16" t="str">
        <f>IF(Wedstrijden!O286="x","L2","")</f>
        <v/>
      </c>
      <c r="CC292" s="16" t="str">
        <f>IF(Wedstrijden!P286="x","M1","")</f>
        <v/>
      </c>
      <c r="CD292" s="16" t="str">
        <f>IF(Wedstrijden!Q286="x","M2","")</f>
        <v/>
      </c>
      <c r="CE292" s="16" t="str">
        <f>IF(Wedstrijden!R286="x","Z1","")</f>
        <v/>
      </c>
      <c r="CF292" s="16" t="str">
        <f>IF(Wedstrijden!S286="x","Z2","")</f>
        <v/>
      </c>
      <c r="CG292" s="16" t="str">
        <f>IF(Wedstrijden!T286="x","ZZL","")</f>
        <v/>
      </c>
      <c r="CL292" s="16" t="str">
        <f>IF(COUNTA(Wedstrijden!AR286:BB286)&lt;&gt;0,2,"")</f>
        <v/>
      </c>
      <c r="CM292" s="16" t="str">
        <f t="shared" si="26"/>
        <v/>
      </c>
      <c r="CN292" s="16" t="str">
        <f>IF(Wedstrijden!AR286="x","AA","")</f>
        <v/>
      </c>
      <c r="CO292" s="16" t="str">
        <f>IF(Wedstrijden!AS286="x","A","")</f>
        <v/>
      </c>
      <c r="CP292" s="16" t="str">
        <f>IF(Wedstrijden!AT286="x","BB","")</f>
        <v/>
      </c>
      <c r="CQ292" s="16" t="str">
        <f>IF(Wedstrijden!AU286="x","B","")</f>
        <v/>
      </c>
      <c r="CR292" s="16" t="str">
        <f>IF(Wedstrijden!AV286="x","L","")</f>
        <v/>
      </c>
      <c r="CS292" s="16" t="str">
        <f>IF(Wedstrijden!AW286="x","M","")</f>
        <v/>
      </c>
      <c r="CT292" s="16" t="str">
        <f>IF(Wedstrijden!AX286="x","Z","")</f>
        <v/>
      </c>
      <c r="CU292" s="16" t="str">
        <f>IF(Wedstrijden!BB286="x","ZZ","")</f>
        <v/>
      </c>
      <c r="CV292" s="16" t="str">
        <f>IF(COUNTA(Wedstrijden!AI286:AP286)&lt;&gt;0,2,"")</f>
        <v/>
      </c>
      <c r="CW292" s="16" t="str">
        <f t="shared" si="27"/>
        <v/>
      </c>
      <c r="CX292" s="16" t="str">
        <f>IF(Wedstrijden!AI286="x","BB","")</f>
        <v/>
      </c>
      <c r="CY292" s="16" t="str">
        <f>IF(Wedstrijden!AJ286="x","B","")</f>
        <v/>
      </c>
      <c r="CZ292" s="16" t="str">
        <f>IF(Wedstrijden!AK286="x","L","")</f>
        <v/>
      </c>
      <c r="DA292" s="16" t="str">
        <f>IF(Wedstrijden!AL286="x","M","")</f>
        <v/>
      </c>
      <c r="DB292" s="16" t="str">
        <f>IF(Wedstrijden!AM286="x","Z","")</f>
        <v/>
      </c>
      <c r="DC292" s="16" t="str">
        <f>IF(Wedstrijden!AN286="x","ZZ","")</f>
        <v/>
      </c>
      <c r="DD292" s="16" t="str">
        <f>IF(Wedstrijden!AP286="x","1.40","")</f>
        <v/>
      </c>
      <c r="DE292" s="16" t="str">
        <f>IF(COUNTA(Wedstrijden!BC286:BE286)&lt;&gt;0,6,"")</f>
        <v/>
      </c>
      <c r="DF292" s="16" t="str">
        <f t="shared" si="28"/>
        <v/>
      </c>
      <c r="DG292" s="16" t="str">
        <f>IF(Wedstrijden!BC286="x","L","")</f>
        <v/>
      </c>
      <c r="DH292" s="16" t="str">
        <f>IF(Wedstrijden!BD286="x","M","")</f>
        <v/>
      </c>
      <c r="DI292" s="16" t="str">
        <f>IF(Wedstrijden!BE286="x","Z","")</f>
        <v/>
      </c>
      <c r="DJ292" s="16" t="str">
        <f>IF(Wedstrijden!BF286="x","Z","")</f>
        <v/>
      </c>
      <c r="DK292" s="16" t="str">
        <f>IF(COUNTA(Wedstrijden!BG286:BI286)&lt;&gt;0,6,"")</f>
        <v/>
      </c>
      <c r="DL292" s="16" t="str">
        <f t="shared" si="29"/>
        <v/>
      </c>
      <c r="DM292" s="16" t="str">
        <f>IF(Wedstrijden!BG286="x","L","")</f>
        <v/>
      </c>
      <c r="DN292" s="16" t="str">
        <f>IF(Wedstrijden!BH286="x","M","")</f>
        <v/>
      </c>
      <c r="DO292" s="16" t="str">
        <f>IF(Wedstrijden!BI286="x","Z","")</f>
        <v/>
      </c>
      <c r="DP292" s="16" t="str">
        <f>IF(Wedstrijden!BJ286="x","Z","")</f>
        <v/>
      </c>
    </row>
    <row r="293" spans="1:120" ht="14.4" x14ac:dyDescent="0.3">
      <c r="A293" s="18" t="str">
        <f>Wedstrijden!A287</f>
        <v>14-9-2025</v>
      </c>
      <c r="B293" s="16" t="str">
        <f>IFERROR(VLOOKUP(Wedstrijden!#REF!,#REF!,2,FALSE),"")</f>
        <v/>
      </c>
      <c r="C293" s="16" t="str">
        <f>Wedstrijden!E287</f>
        <v>KNHS Kring Noord Oost Friesland</v>
      </c>
      <c r="D293" s="16" t="str">
        <f>IFERROR(VLOOKUP(Wedstrijden!#REF!,#REF!,2,FALSE),"")</f>
        <v/>
      </c>
      <c r="E293" s="16" t="str">
        <f>IFERROR(VLOOKUP(Wedstrijden!#REF!,#REF!,5,FALSE),"")</f>
        <v/>
      </c>
      <c r="F293" s="16" t="e">
        <f>IF(Wedstrijden!#REF!&lt;&gt;"",Wedstrijden!#REF!,"")</f>
        <v>#REF!</v>
      </c>
      <c r="G293" s="16" t="e">
        <f>IF(Wedstrijden!#REF!="Indoor",1,0)</f>
        <v>#REF!</v>
      </c>
      <c r="H293" s="16" t="e">
        <f>Wedstrijden!#REF!</f>
        <v>#REF!</v>
      </c>
      <c r="I293" s="16" t="e">
        <f>IF(Wedstrijden!#REF!="Nee",0,IF(Wedstrijden!#REF!="Ja",1,""))</f>
        <v>#REF!</v>
      </c>
      <c r="J293" s="16" t="e">
        <f>IF(Wedstrijden!#REF!&lt;&gt;"",Wedstrijden!#REF!,"")</f>
        <v>#REF!</v>
      </c>
      <c r="BJ293" s="16">
        <f>IF(COUNTA(Wedstrijden!U287:AC287)&lt;&gt;0,1,"")</f>
        <v>1</v>
      </c>
      <c r="BK293" s="16">
        <f t="shared" si="24"/>
        <v>2</v>
      </c>
      <c r="BL293" s="16" t="e">
        <f>IF(Wedstrijden!#REF!="x","AA","")</f>
        <v>#REF!</v>
      </c>
      <c r="BM293" s="16" t="e">
        <f>IF(Wedstrijden!#REF!="x","A","")</f>
        <v>#REF!</v>
      </c>
      <c r="BN293" s="16" t="str">
        <f>IF(Wedstrijden!U287="x","B1","")</f>
        <v/>
      </c>
      <c r="BO293" s="16" t="e">
        <f>IF(Wedstrijden!#REF!="x","BB","")</f>
        <v>#REF!</v>
      </c>
      <c r="BP293" s="16" t="str">
        <f>IF(Wedstrijden!W287="x","B","")</f>
        <v/>
      </c>
      <c r="BQ293" s="16" t="str">
        <f>IF(Wedstrijden!X287="x","L1","")</f>
        <v/>
      </c>
      <c r="BR293" s="16" t="str">
        <f>IF(Wedstrijden!Y287="x","L2","")</f>
        <v/>
      </c>
      <c r="BS293" s="16" t="str">
        <f>IF(Wedstrijden!Z287="x","M1","")</f>
        <v>M1</v>
      </c>
      <c r="BT293" s="16" t="str">
        <f>IF(Wedstrijden!AA287="x","M2","")</f>
        <v>M2</v>
      </c>
      <c r="BU293" s="16" t="str">
        <f>IF(Wedstrijden!AB287="x","Z1","")</f>
        <v/>
      </c>
      <c r="BV293" s="16" t="str">
        <f>IF(Wedstrijden!AC287="x","Z2","")</f>
        <v/>
      </c>
      <c r="BW293" s="16">
        <f>IF(COUNTA(Wedstrijden!L287:T287)&lt;&gt;0,1,"")</f>
        <v>1</v>
      </c>
      <c r="BX293" s="16">
        <f t="shared" si="25"/>
        <v>1</v>
      </c>
      <c r="BY293" s="16" t="str">
        <f>IF(Wedstrijden!L287="x","BB","")</f>
        <v/>
      </c>
      <c r="BZ293" s="16" t="str">
        <f>IF(Wedstrijden!M287="x","B","")</f>
        <v/>
      </c>
      <c r="CA293" s="16" t="str">
        <f>IF(Wedstrijden!N287="x","L1","")</f>
        <v>L1</v>
      </c>
      <c r="CB293" s="16" t="str">
        <f>IF(Wedstrijden!O287="x","L2","")</f>
        <v>L2</v>
      </c>
      <c r="CC293" s="16" t="str">
        <f>IF(Wedstrijden!P287="x","M1","")</f>
        <v>M1</v>
      </c>
      <c r="CD293" s="16" t="str">
        <f>IF(Wedstrijden!Q287="x","M2","")</f>
        <v>M2</v>
      </c>
      <c r="CE293" s="16" t="str">
        <f>IF(Wedstrijden!R287="x","Z1","")</f>
        <v/>
      </c>
      <c r="CF293" s="16" t="str">
        <f>IF(Wedstrijden!S287="x","Z2","")</f>
        <v/>
      </c>
      <c r="CG293" s="16" t="str">
        <f>IF(Wedstrijden!T287="x","ZZL","")</f>
        <v/>
      </c>
      <c r="CL293" s="16" t="str">
        <f>IF(COUNTA(Wedstrijden!AR287:BB287)&lt;&gt;0,2,"")</f>
        <v/>
      </c>
      <c r="CM293" s="16" t="str">
        <f t="shared" si="26"/>
        <v/>
      </c>
      <c r="CN293" s="16" t="str">
        <f>IF(Wedstrijden!AR287="x","AA","")</f>
        <v/>
      </c>
      <c r="CO293" s="16" t="str">
        <f>IF(Wedstrijden!AS287="x","A","")</f>
        <v/>
      </c>
      <c r="CP293" s="16" t="str">
        <f>IF(Wedstrijden!AT287="x","BB","")</f>
        <v/>
      </c>
      <c r="CQ293" s="16" t="str">
        <f>IF(Wedstrijden!AU287="x","B","")</f>
        <v/>
      </c>
      <c r="CR293" s="16" t="str">
        <f>IF(Wedstrijden!AV287="x","L","")</f>
        <v/>
      </c>
      <c r="CS293" s="16" t="str">
        <f>IF(Wedstrijden!AW287="x","M","")</f>
        <v/>
      </c>
      <c r="CT293" s="16" t="str">
        <f>IF(Wedstrijden!AX287="x","Z","")</f>
        <v/>
      </c>
      <c r="CU293" s="16" t="str">
        <f>IF(Wedstrijden!BB287="x","ZZ","")</f>
        <v/>
      </c>
      <c r="CV293" s="16" t="str">
        <f>IF(COUNTA(Wedstrijden!AI287:AP287)&lt;&gt;0,2,"")</f>
        <v/>
      </c>
      <c r="CW293" s="16" t="str">
        <f t="shared" si="27"/>
        <v/>
      </c>
      <c r="CX293" s="16" t="str">
        <f>IF(Wedstrijden!AI287="x","BB","")</f>
        <v/>
      </c>
      <c r="CY293" s="16" t="str">
        <f>IF(Wedstrijden!AJ287="x","B","")</f>
        <v/>
      </c>
      <c r="CZ293" s="16" t="str">
        <f>IF(Wedstrijden!AK287="x","L","")</f>
        <v/>
      </c>
      <c r="DA293" s="16" t="str">
        <f>IF(Wedstrijden!AL287="x","M","")</f>
        <v/>
      </c>
      <c r="DB293" s="16" t="str">
        <f>IF(Wedstrijden!AM287="x","Z","")</f>
        <v/>
      </c>
      <c r="DC293" s="16" t="str">
        <f>IF(Wedstrijden!AN287="x","ZZ","")</f>
        <v/>
      </c>
      <c r="DD293" s="16" t="str">
        <f>IF(Wedstrijden!AP287="x","1.40","")</f>
        <v/>
      </c>
      <c r="DE293" s="16" t="str">
        <f>IF(COUNTA(Wedstrijden!BC287:BE287)&lt;&gt;0,6,"")</f>
        <v/>
      </c>
      <c r="DF293" s="16" t="str">
        <f t="shared" si="28"/>
        <v/>
      </c>
      <c r="DG293" s="16" t="str">
        <f>IF(Wedstrijden!BC287="x","L","")</f>
        <v/>
      </c>
      <c r="DH293" s="16" t="str">
        <f>IF(Wedstrijden!BD287="x","M","")</f>
        <v/>
      </c>
      <c r="DI293" s="16" t="str">
        <f>IF(Wedstrijden!BE287="x","Z","")</f>
        <v/>
      </c>
      <c r="DJ293" s="16" t="str">
        <f>IF(Wedstrijden!BF287="x","Z","")</f>
        <v/>
      </c>
      <c r="DK293" s="16" t="str">
        <f>IF(COUNTA(Wedstrijden!BG287:BI287)&lt;&gt;0,6,"")</f>
        <v/>
      </c>
      <c r="DL293" s="16" t="str">
        <f t="shared" si="29"/>
        <v/>
      </c>
      <c r="DM293" s="16" t="str">
        <f>IF(Wedstrijden!BG287="x","L","")</f>
        <v/>
      </c>
      <c r="DN293" s="16" t="str">
        <f>IF(Wedstrijden!BH287="x","M","")</f>
        <v/>
      </c>
      <c r="DO293" s="16" t="str">
        <f>IF(Wedstrijden!BI287="x","Z","")</f>
        <v/>
      </c>
      <c r="DP293" s="16" t="str">
        <f>IF(Wedstrijden!BJ287="x","Z","")</f>
        <v/>
      </c>
    </row>
    <row r="294" spans="1:120" ht="14.4" x14ac:dyDescent="0.3">
      <c r="A294" s="18" t="str">
        <f>Wedstrijden!A288</f>
        <v>16-9-2025</v>
      </c>
      <c r="B294" s="16" t="str">
        <f>IFERROR(VLOOKUP(Wedstrijden!#REF!,#REF!,2,FALSE),"")</f>
        <v/>
      </c>
      <c r="C294" s="16" t="str">
        <f>Wedstrijden!E288</f>
        <v>KNHS Kring De Drie Stromen</v>
      </c>
      <c r="D294" s="16" t="str">
        <f>IFERROR(VLOOKUP(Wedstrijden!#REF!,#REF!,2,FALSE),"")</f>
        <v/>
      </c>
      <c r="E294" s="16" t="str">
        <f>IFERROR(VLOOKUP(Wedstrijden!#REF!,#REF!,5,FALSE),"")</f>
        <v/>
      </c>
      <c r="F294" s="16" t="e">
        <f>IF(Wedstrijden!#REF!&lt;&gt;"",Wedstrijden!#REF!,"")</f>
        <v>#REF!</v>
      </c>
      <c r="G294" s="16" t="e">
        <f>IF(Wedstrijden!#REF!="Indoor",1,0)</f>
        <v>#REF!</v>
      </c>
      <c r="H294" s="16" t="e">
        <f>Wedstrijden!#REF!</f>
        <v>#REF!</v>
      </c>
      <c r="I294" s="16" t="e">
        <f>IF(Wedstrijden!#REF!="Nee",0,IF(Wedstrijden!#REF!="Ja",1,""))</f>
        <v>#REF!</v>
      </c>
      <c r="J294" s="16" t="e">
        <f>IF(Wedstrijden!#REF!&lt;&gt;"",Wedstrijden!#REF!,"")</f>
        <v>#REF!</v>
      </c>
      <c r="BJ294" s="16">
        <f>IF(COUNTA(Wedstrijden!U288:AC288)&lt;&gt;0,1,"")</f>
        <v>1</v>
      </c>
      <c r="BK294" s="16">
        <f t="shared" si="24"/>
        <v>2</v>
      </c>
      <c r="BL294" s="16" t="e">
        <f>IF(Wedstrijden!#REF!="x","AA","")</f>
        <v>#REF!</v>
      </c>
      <c r="BM294" s="16" t="e">
        <f>IF(Wedstrijden!#REF!="x","A","")</f>
        <v>#REF!</v>
      </c>
      <c r="BN294" s="16" t="str">
        <f>IF(Wedstrijden!U288="x","B1","")</f>
        <v/>
      </c>
      <c r="BO294" s="16" t="e">
        <f>IF(Wedstrijden!#REF!="x","BB","")</f>
        <v>#REF!</v>
      </c>
      <c r="BP294" s="16" t="str">
        <f>IF(Wedstrijden!W288="x","B","")</f>
        <v/>
      </c>
      <c r="BQ294" s="16" t="str">
        <f>IF(Wedstrijden!X288="x","L1","")</f>
        <v>L1</v>
      </c>
      <c r="BR294" s="16" t="str">
        <f>IF(Wedstrijden!Y288="x","L2","")</f>
        <v>L2</v>
      </c>
      <c r="BS294" s="16" t="str">
        <f>IF(Wedstrijden!Z288="x","M1","")</f>
        <v>M1</v>
      </c>
      <c r="BT294" s="16" t="str">
        <f>IF(Wedstrijden!AA288="x","M2","")</f>
        <v>M2</v>
      </c>
      <c r="BU294" s="16" t="str">
        <f>IF(Wedstrijden!AB288="x","Z1","")</f>
        <v/>
      </c>
      <c r="BV294" s="16" t="str">
        <f>IF(Wedstrijden!AC288="x","Z2","")</f>
        <v/>
      </c>
      <c r="BW294" s="16">
        <f>IF(COUNTA(Wedstrijden!L288:T288)&lt;&gt;0,1,"")</f>
        <v>1</v>
      </c>
      <c r="BX294" s="16">
        <f t="shared" si="25"/>
        <v>1</v>
      </c>
      <c r="BY294" s="16" t="str">
        <f>IF(Wedstrijden!L288="x","BB","")</f>
        <v/>
      </c>
      <c r="BZ294" s="16" t="str">
        <f>IF(Wedstrijden!M288="x","B","")</f>
        <v/>
      </c>
      <c r="CA294" s="16" t="str">
        <f>IF(Wedstrijden!N288="x","L1","")</f>
        <v>L1</v>
      </c>
      <c r="CB294" s="16" t="str">
        <f>IF(Wedstrijden!O288="x","L2","")</f>
        <v>L2</v>
      </c>
      <c r="CC294" s="16" t="str">
        <f>IF(Wedstrijden!P288="x","M1","")</f>
        <v>M1</v>
      </c>
      <c r="CD294" s="16" t="str">
        <f>IF(Wedstrijden!Q288="x","M2","")</f>
        <v>M2</v>
      </c>
      <c r="CE294" s="16" t="str">
        <f>IF(Wedstrijden!R288="x","Z1","")</f>
        <v/>
      </c>
      <c r="CF294" s="16" t="str">
        <f>IF(Wedstrijden!S288="x","Z2","")</f>
        <v/>
      </c>
      <c r="CG294" s="16" t="str">
        <f>IF(Wedstrijden!T288="x","ZZL","")</f>
        <v/>
      </c>
      <c r="CL294" s="16" t="str">
        <f>IF(COUNTA(Wedstrijden!AR288:BB288)&lt;&gt;0,2,"")</f>
        <v/>
      </c>
      <c r="CM294" s="16" t="str">
        <f t="shared" si="26"/>
        <v/>
      </c>
      <c r="CN294" s="16" t="str">
        <f>IF(Wedstrijden!AR288="x","AA","")</f>
        <v/>
      </c>
      <c r="CO294" s="16" t="str">
        <f>IF(Wedstrijden!AS288="x","A","")</f>
        <v/>
      </c>
      <c r="CP294" s="16" t="str">
        <f>IF(Wedstrijden!AT288="x","BB","")</f>
        <v/>
      </c>
      <c r="CQ294" s="16" t="str">
        <f>IF(Wedstrijden!AU288="x","B","")</f>
        <v/>
      </c>
      <c r="CR294" s="16" t="str">
        <f>IF(Wedstrijden!AV288="x","L","")</f>
        <v/>
      </c>
      <c r="CS294" s="16" t="str">
        <f>IF(Wedstrijden!AW288="x","M","")</f>
        <v/>
      </c>
      <c r="CT294" s="16" t="str">
        <f>IF(Wedstrijden!AX288="x","Z","")</f>
        <v/>
      </c>
      <c r="CU294" s="16" t="str">
        <f>IF(Wedstrijden!BB288="x","ZZ","")</f>
        <v/>
      </c>
      <c r="CV294" s="16" t="str">
        <f>IF(COUNTA(Wedstrijden!AI288:AP288)&lt;&gt;0,2,"")</f>
        <v/>
      </c>
      <c r="CW294" s="16" t="str">
        <f t="shared" si="27"/>
        <v/>
      </c>
      <c r="CX294" s="16" t="str">
        <f>IF(Wedstrijden!AI288="x","BB","")</f>
        <v/>
      </c>
      <c r="CY294" s="16" t="str">
        <f>IF(Wedstrijden!AJ288="x","B","")</f>
        <v/>
      </c>
      <c r="CZ294" s="16" t="str">
        <f>IF(Wedstrijden!AK288="x","L","")</f>
        <v/>
      </c>
      <c r="DA294" s="16" t="str">
        <f>IF(Wedstrijden!AL288="x","M","")</f>
        <v/>
      </c>
      <c r="DB294" s="16" t="str">
        <f>IF(Wedstrijden!AM288="x","Z","")</f>
        <v/>
      </c>
      <c r="DC294" s="16" t="str">
        <f>IF(Wedstrijden!AN288="x","ZZ","")</f>
        <v/>
      </c>
      <c r="DD294" s="16" t="str">
        <f>IF(Wedstrijden!AP288="x","1.40","")</f>
        <v/>
      </c>
      <c r="DE294" s="16" t="str">
        <f>IF(COUNTA(Wedstrijden!BC288:BE288)&lt;&gt;0,6,"")</f>
        <v/>
      </c>
      <c r="DF294" s="16" t="str">
        <f t="shared" si="28"/>
        <v/>
      </c>
      <c r="DG294" s="16" t="str">
        <f>IF(Wedstrijden!BC288="x","L","")</f>
        <v/>
      </c>
      <c r="DH294" s="16" t="str">
        <f>IF(Wedstrijden!BD288="x","M","")</f>
        <v/>
      </c>
      <c r="DI294" s="16" t="str">
        <f>IF(Wedstrijden!BE288="x","Z","")</f>
        <v/>
      </c>
      <c r="DJ294" s="16" t="str">
        <f>IF(Wedstrijden!BF288="x","Z","")</f>
        <v/>
      </c>
      <c r="DK294" s="16" t="str">
        <f>IF(COUNTA(Wedstrijden!BG288:BI288)&lt;&gt;0,6,"")</f>
        <v/>
      </c>
      <c r="DL294" s="16" t="str">
        <f t="shared" si="29"/>
        <v/>
      </c>
      <c r="DM294" s="16" t="str">
        <f>IF(Wedstrijden!BG288="x","L","")</f>
        <v/>
      </c>
      <c r="DN294" s="16" t="str">
        <f>IF(Wedstrijden!BH288="x","M","")</f>
        <v/>
      </c>
      <c r="DO294" s="16" t="str">
        <f>IF(Wedstrijden!BI288="x","Z","")</f>
        <v/>
      </c>
      <c r="DP294" s="16" t="str">
        <f>IF(Wedstrijden!BJ288="x","Z","")</f>
        <v/>
      </c>
    </row>
    <row r="295" spans="1:120" ht="14.4" x14ac:dyDescent="0.3">
      <c r="A295" s="18" t="str">
        <f>Wedstrijden!A289</f>
        <v>19-9-2025</v>
      </c>
      <c r="B295" s="16" t="str">
        <f>IFERROR(VLOOKUP(Wedstrijden!#REF!,#REF!,2,FALSE),"")</f>
        <v/>
      </c>
      <c r="C295" s="16" t="str">
        <f>Wedstrijden!E289</f>
        <v>KNHS Kring Tusken Waad En Klif</v>
      </c>
      <c r="D295" s="16" t="str">
        <f>IFERROR(VLOOKUP(Wedstrijden!#REF!,#REF!,2,FALSE),"")</f>
        <v/>
      </c>
      <c r="E295" s="16" t="str">
        <f>IFERROR(VLOOKUP(Wedstrijden!#REF!,#REF!,5,FALSE),"")</f>
        <v/>
      </c>
      <c r="F295" s="16" t="e">
        <f>IF(Wedstrijden!#REF!&lt;&gt;"",Wedstrijden!#REF!,"")</f>
        <v>#REF!</v>
      </c>
      <c r="G295" s="16" t="e">
        <f>IF(Wedstrijden!#REF!="Indoor",1,0)</f>
        <v>#REF!</v>
      </c>
      <c r="H295" s="16" t="e">
        <f>Wedstrijden!#REF!</f>
        <v>#REF!</v>
      </c>
      <c r="I295" s="16" t="e">
        <f>IF(Wedstrijden!#REF!="Nee",0,IF(Wedstrijden!#REF!="Ja",1,""))</f>
        <v>#REF!</v>
      </c>
      <c r="J295" s="16" t="e">
        <f>IF(Wedstrijden!#REF!&lt;&gt;"",Wedstrijden!#REF!,"")</f>
        <v>#REF!</v>
      </c>
      <c r="BJ295" s="16">
        <f>IF(COUNTA(Wedstrijden!U289:AC289)&lt;&gt;0,1,"")</f>
        <v>1</v>
      </c>
      <c r="BK295" s="16">
        <f t="shared" si="24"/>
        <v>2</v>
      </c>
      <c r="BL295" s="16" t="e">
        <f>IF(Wedstrijden!#REF!="x","AA","")</f>
        <v>#REF!</v>
      </c>
      <c r="BM295" s="16" t="e">
        <f>IF(Wedstrijden!#REF!="x","A","")</f>
        <v>#REF!</v>
      </c>
      <c r="BN295" s="16" t="str">
        <f>IF(Wedstrijden!U289="x","B1","")</f>
        <v/>
      </c>
      <c r="BO295" s="16" t="e">
        <f>IF(Wedstrijden!#REF!="x","BB","")</f>
        <v>#REF!</v>
      </c>
      <c r="BP295" s="16" t="str">
        <f>IF(Wedstrijden!W289="x","B","")</f>
        <v>B</v>
      </c>
      <c r="BQ295" s="16" t="str">
        <f>IF(Wedstrijden!X289="x","L1","")</f>
        <v>L1</v>
      </c>
      <c r="BR295" s="16" t="str">
        <f>IF(Wedstrijden!Y289="x","L2","")</f>
        <v>L2</v>
      </c>
      <c r="BS295" s="16" t="str">
        <f>IF(Wedstrijden!Z289="x","M1","")</f>
        <v>M1</v>
      </c>
      <c r="BT295" s="16" t="str">
        <f>IF(Wedstrijden!AA289="x","M2","")</f>
        <v>M2</v>
      </c>
      <c r="BU295" s="16" t="str">
        <f>IF(Wedstrijden!AB289="x","Z1","")</f>
        <v>Z1</v>
      </c>
      <c r="BV295" s="16" t="str">
        <f>IF(Wedstrijden!AC289="x","Z2","")</f>
        <v>Z2</v>
      </c>
      <c r="BW295" s="16">
        <f>IF(COUNTA(Wedstrijden!L289:T289)&lt;&gt;0,1,"")</f>
        <v>1</v>
      </c>
      <c r="BX295" s="16">
        <f t="shared" si="25"/>
        <v>1</v>
      </c>
      <c r="BY295" s="16" t="str">
        <f>IF(Wedstrijden!L289="x","BB","")</f>
        <v>BB</v>
      </c>
      <c r="BZ295" s="16" t="str">
        <f>IF(Wedstrijden!M289="x","B","")</f>
        <v>B</v>
      </c>
      <c r="CA295" s="16" t="str">
        <f>IF(Wedstrijden!N289="x","L1","")</f>
        <v>L1</v>
      </c>
      <c r="CB295" s="16" t="str">
        <f>IF(Wedstrijden!O289="x","L2","")</f>
        <v>L2</v>
      </c>
      <c r="CC295" s="16" t="str">
        <f>IF(Wedstrijden!P289="x","M1","")</f>
        <v>M1</v>
      </c>
      <c r="CD295" s="16" t="str">
        <f>IF(Wedstrijden!Q289="x","M2","")</f>
        <v>M2</v>
      </c>
      <c r="CE295" s="16" t="str">
        <f>IF(Wedstrijden!R289="x","Z1","")</f>
        <v>Z1</v>
      </c>
      <c r="CF295" s="16" t="str">
        <f>IF(Wedstrijden!S289="x","Z2","")</f>
        <v>Z2</v>
      </c>
      <c r="CG295" s="16" t="str">
        <f>IF(Wedstrijden!T289="x","ZZL","")</f>
        <v>ZZL</v>
      </c>
      <c r="CL295" s="16" t="str">
        <f>IF(COUNTA(Wedstrijden!AR289:BB289)&lt;&gt;0,2,"")</f>
        <v/>
      </c>
      <c r="CM295" s="16" t="str">
        <f t="shared" si="26"/>
        <v/>
      </c>
      <c r="CN295" s="16" t="str">
        <f>IF(Wedstrijden!AR289="x","AA","")</f>
        <v/>
      </c>
      <c r="CO295" s="16" t="str">
        <f>IF(Wedstrijden!AS289="x","A","")</f>
        <v/>
      </c>
      <c r="CP295" s="16" t="str">
        <f>IF(Wedstrijden!AT289="x","BB","")</f>
        <v/>
      </c>
      <c r="CQ295" s="16" t="str">
        <f>IF(Wedstrijden!AU289="x","B","")</f>
        <v/>
      </c>
      <c r="CR295" s="16" t="str">
        <f>IF(Wedstrijden!AV289="x","L","")</f>
        <v/>
      </c>
      <c r="CS295" s="16" t="str">
        <f>IF(Wedstrijden!AW289="x","M","")</f>
        <v/>
      </c>
      <c r="CT295" s="16" t="str">
        <f>IF(Wedstrijden!AX289="x","Z","")</f>
        <v/>
      </c>
      <c r="CU295" s="16" t="str">
        <f>IF(Wedstrijden!BB289="x","ZZ","")</f>
        <v/>
      </c>
      <c r="CV295" s="16" t="str">
        <f>IF(COUNTA(Wedstrijden!AI289:AP289)&lt;&gt;0,2,"")</f>
        <v/>
      </c>
      <c r="CW295" s="16" t="str">
        <f t="shared" si="27"/>
        <v/>
      </c>
      <c r="CX295" s="16" t="str">
        <f>IF(Wedstrijden!AI289="x","BB","")</f>
        <v/>
      </c>
      <c r="CY295" s="16" t="str">
        <f>IF(Wedstrijden!AJ289="x","B","")</f>
        <v/>
      </c>
      <c r="CZ295" s="16" t="str">
        <f>IF(Wedstrijden!AK289="x","L","")</f>
        <v/>
      </c>
      <c r="DA295" s="16" t="str">
        <f>IF(Wedstrijden!AL289="x","M","")</f>
        <v/>
      </c>
      <c r="DB295" s="16" t="str">
        <f>IF(Wedstrijden!AM289="x","Z","")</f>
        <v/>
      </c>
      <c r="DC295" s="16" t="str">
        <f>IF(Wedstrijden!AN289="x","ZZ","")</f>
        <v/>
      </c>
      <c r="DD295" s="16" t="str">
        <f>IF(Wedstrijden!AP289="x","1.40","")</f>
        <v/>
      </c>
      <c r="DE295" s="16" t="str">
        <f>IF(COUNTA(Wedstrijden!BC289:BE289)&lt;&gt;0,6,"")</f>
        <v/>
      </c>
      <c r="DF295" s="16" t="str">
        <f t="shared" si="28"/>
        <v/>
      </c>
      <c r="DG295" s="16" t="str">
        <f>IF(Wedstrijden!BC289="x","L","")</f>
        <v/>
      </c>
      <c r="DH295" s="16" t="str">
        <f>IF(Wedstrijden!BD289="x","M","")</f>
        <v/>
      </c>
      <c r="DI295" s="16" t="str">
        <f>IF(Wedstrijden!BE289="x","Z","")</f>
        <v/>
      </c>
      <c r="DJ295" s="16" t="str">
        <f>IF(Wedstrijden!BF289="x","Z","")</f>
        <v/>
      </c>
      <c r="DK295" s="16" t="str">
        <f>IF(COUNTA(Wedstrijden!BG289:BI289)&lt;&gt;0,6,"")</f>
        <v/>
      </c>
      <c r="DL295" s="16" t="str">
        <f t="shared" si="29"/>
        <v/>
      </c>
      <c r="DM295" s="16" t="str">
        <f>IF(Wedstrijden!BG289="x","L","")</f>
        <v/>
      </c>
      <c r="DN295" s="16" t="str">
        <f>IF(Wedstrijden!BH289="x","M","")</f>
        <v/>
      </c>
      <c r="DO295" s="16" t="str">
        <f>IF(Wedstrijden!BI289="x","Z","")</f>
        <v/>
      </c>
      <c r="DP295" s="16" t="str">
        <f>IF(Wedstrijden!BJ289="x","Z","")</f>
        <v/>
      </c>
    </row>
    <row r="296" spans="1:120" ht="14.4" x14ac:dyDescent="0.3">
      <c r="A296" s="18" t="str">
        <f>Wedstrijden!A290</f>
        <v>20-9-2025</v>
      </c>
      <c r="B296" s="16" t="str">
        <f>IFERROR(VLOOKUP(Wedstrijden!#REF!,#REF!,2,FALSE),"")</f>
        <v/>
      </c>
      <c r="C296" s="16" t="str">
        <f>Wedstrijden!E290</f>
        <v>KNHS Kring De Drie Stromen</v>
      </c>
      <c r="D296" s="16" t="str">
        <f>IFERROR(VLOOKUP(Wedstrijden!#REF!,#REF!,2,FALSE),"")</f>
        <v/>
      </c>
      <c r="E296" s="16" t="str">
        <f>IFERROR(VLOOKUP(Wedstrijden!#REF!,#REF!,5,FALSE),"")</f>
        <v/>
      </c>
      <c r="F296" s="16" t="e">
        <f>IF(Wedstrijden!#REF!&lt;&gt;"",Wedstrijden!#REF!,"")</f>
        <v>#REF!</v>
      </c>
      <c r="G296" s="16" t="e">
        <f>IF(Wedstrijden!#REF!="Indoor",1,0)</f>
        <v>#REF!</v>
      </c>
      <c r="H296" s="16" t="e">
        <f>Wedstrijden!#REF!</f>
        <v>#REF!</v>
      </c>
      <c r="I296" s="16" t="e">
        <f>IF(Wedstrijden!#REF!="Nee",0,IF(Wedstrijden!#REF!="Ja",1,""))</f>
        <v>#REF!</v>
      </c>
      <c r="J296" s="16" t="e">
        <f>IF(Wedstrijden!#REF!&lt;&gt;"",Wedstrijden!#REF!,"")</f>
        <v>#REF!</v>
      </c>
      <c r="BJ296" s="16">
        <f>IF(COUNTA(Wedstrijden!U290:AC290)&lt;&gt;0,1,"")</f>
        <v>1</v>
      </c>
      <c r="BK296" s="16">
        <f t="shared" si="24"/>
        <v>2</v>
      </c>
      <c r="BL296" s="16" t="e">
        <f>IF(Wedstrijden!#REF!="x","AA","")</f>
        <v>#REF!</v>
      </c>
      <c r="BM296" s="16" t="e">
        <f>IF(Wedstrijden!#REF!="x","A","")</f>
        <v>#REF!</v>
      </c>
      <c r="BN296" s="16" t="str">
        <f>IF(Wedstrijden!U290="x","B1","")</f>
        <v/>
      </c>
      <c r="BO296" s="16" t="e">
        <f>IF(Wedstrijden!#REF!="x","BB","")</f>
        <v>#REF!</v>
      </c>
      <c r="BP296" s="16" t="str">
        <f>IF(Wedstrijden!W290="x","B","")</f>
        <v>B</v>
      </c>
      <c r="BQ296" s="16" t="str">
        <f>IF(Wedstrijden!X290="x","L1","")</f>
        <v>L1</v>
      </c>
      <c r="BR296" s="16" t="str">
        <f>IF(Wedstrijden!Y290="x","L2","")</f>
        <v>L2</v>
      </c>
      <c r="BS296" s="16" t="str">
        <f>IF(Wedstrijden!Z290="x","M1","")</f>
        <v>M1</v>
      </c>
      <c r="BT296" s="16" t="str">
        <f>IF(Wedstrijden!AA290="x","M2","")</f>
        <v>M2</v>
      </c>
      <c r="BU296" s="16" t="str">
        <f>IF(Wedstrijden!AB290="x","Z1","")</f>
        <v>Z1</v>
      </c>
      <c r="BV296" s="16" t="str">
        <f>IF(Wedstrijden!AC290="x","Z2","")</f>
        <v>Z2</v>
      </c>
      <c r="BW296" s="16">
        <f>IF(COUNTA(Wedstrijden!L290:T290)&lt;&gt;0,1,"")</f>
        <v>1</v>
      </c>
      <c r="BX296" s="16">
        <f t="shared" si="25"/>
        <v>1</v>
      </c>
      <c r="BY296" s="16" t="str">
        <f>IF(Wedstrijden!L290="x","BB","")</f>
        <v>BB</v>
      </c>
      <c r="BZ296" s="16" t="str">
        <f>IF(Wedstrijden!M290="x","B","")</f>
        <v>B</v>
      </c>
      <c r="CA296" s="16" t="str">
        <f>IF(Wedstrijden!N290="x","L1","")</f>
        <v>L1</v>
      </c>
      <c r="CB296" s="16" t="str">
        <f>IF(Wedstrijden!O290="x","L2","")</f>
        <v>L2</v>
      </c>
      <c r="CC296" s="16" t="str">
        <f>IF(Wedstrijden!P290="x","M1","")</f>
        <v>M1</v>
      </c>
      <c r="CD296" s="16" t="str">
        <f>IF(Wedstrijden!Q290="x","M2","")</f>
        <v>M2</v>
      </c>
      <c r="CE296" s="16" t="str">
        <f>IF(Wedstrijden!R290="x","Z1","")</f>
        <v>Z1</v>
      </c>
      <c r="CF296" s="16" t="str">
        <f>IF(Wedstrijden!S290="x","Z2","")</f>
        <v>Z2</v>
      </c>
      <c r="CG296" s="16" t="str">
        <f>IF(Wedstrijden!T290="x","ZZL","")</f>
        <v/>
      </c>
      <c r="CL296" s="16" t="str">
        <f>IF(COUNTA(Wedstrijden!AR290:BB290)&lt;&gt;0,2,"")</f>
        <v/>
      </c>
      <c r="CM296" s="16" t="str">
        <f t="shared" si="26"/>
        <v/>
      </c>
      <c r="CN296" s="16" t="str">
        <f>IF(Wedstrijden!AR290="x","AA","")</f>
        <v/>
      </c>
      <c r="CO296" s="16" t="str">
        <f>IF(Wedstrijden!AS290="x","A","")</f>
        <v/>
      </c>
      <c r="CP296" s="16" t="str">
        <f>IF(Wedstrijden!AT290="x","BB","")</f>
        <v/>
      </c>
      <c r="CQ296" s="16" t="str">
        <f>IF(Wedstrijden!AU290="x","B","")</f>
        <v/>
      </c>
      <c r="CR296" s="16" t="str">
        <f>IF(Wedstrijden!AV290="x","L","")</f>
        <v/>
      </c>
      <c r="CS296" s="16" t="str">
        <f>IF(Wedstrijden!AW290="x","M","")</f>
        <v/>
      </c>
      <c r="CT296" s="16" t="str">
        <f>IF(Wedstrijden!AX290="x","Z","")</f>
        <v/>
      </c>
      <c r="CU296" s="16" t="str">
        <f>IF(Wedstrijden!BB290="x","ZZ","")</f>
        <v/>
      </c>
      <c r="CV296" s="16" t="str">
        <f>IF(COUNTA(Wedstrijden!AI290:AP290)&lt;&gt;0,2,"")</f>
        <v/>
      </c>
      <c r="CW296" s="16" t="str">
        <f t="shared" si="27"/>
        <v/>
      </c>
      <c r="CX296" s="16" t="str">
        <f>IF(Wedstrijden!AI290="x","BB","")</f>
        <v/>
      </c>
      <c r="CY296" s="16" t="str">
        <f>IF(Wedstrijden!AJ290="x","B","")</f>
        <v/>
      </c>
      <c r="CZ296" s="16" t="str">
        <f>IF(Wedstrijden!AK290="x","L","")</f>
        <v/>
      </c>
      <c r="DA296" s="16" t="str">
        <f>IF(Wedstrijden!AL290="x","M","")</f>
        <v/>
      </c>
      <c r="DB296" s="16" t="str">
        <f>IF(Wedstrijden!AM290="x","Z","")</f>
        <v/>
      </c>
      <c r="DC296" s="16" t="str">
        <f>IF(Wedstrijden!AN290="x","ZZ","")</f>
        <v/>
      </c>
      <c r="DD296" s="16" t="str">
        <f>IF(Wedstrijden!AP290="x","1.40","")</f>
        <v/>
      </c>
      <c r="DE296" s="16" t="str">
        <f>IF(COUNTA(Wedstrijden!BC290:BE290)&lt;&gt;0,6,"")</f>
        <v/>
      </c>
      <c r="DF296" s="16" t="str">
        <f t="shared" si="28"/>
        <v/>
      </c>
      <c r="DG296" s="16" t="str">
        <f>IF(Wedstrijden!BC290="x","L","")</f>
        <v/>
      </c>
      <c r="DH296" s="16" t="str">
        <f>IF(Wedstrijden!BD290="x","M","")</f>
        <v/>
      </c>
      <c r="DI296" s="16" t="str">
        <f>IF(Wedstrijden!BE290="x","Z","")</f>
        <v/>
      </c>
      <c r="DJ296" s="16" t="str">
        <f>IF(Wedstrijden!BF290="x","Z","")</f>
        <v/>
      </c>
      <c r="DK296" s="16" t="str">
        <f>IF(COUNTA(Wedstrijden!BG290:BI290)&lt;&gt;0,6,"")</f>
        <v/>
      </c>
      <c r="DL296" s="16" t="str">
        <f t="shared" si="29"/>
        <v/>
      </c>
      <c r="DM296" s="16" t="str">
        <f>IF(Wedstrijden!BG290="x","L","")</f>
        <v/>
      </c>
      <c r="DN296" s="16" t="str">
        <f>IF(Wedstrijden!BH290="x","M","")</f>
        <v/>
      </c>
      <c r="DO296" s="16" t="str">
        <f>IF(Wedstrijden!BI290="x","Z","")</f>
        <v/>
      </c>
      <c r="DP296" s="16" t="str">
        <f>IF(Wedstrijden!BJ290="x","Z","")</f>
        <v/>
      </c>
    </row>
    <row r="297" spans="1:120" ht="14.4" x14ac:dyDescent="0.3">
      <c r="A297" s="18" t="str">
        <f>Wedstrijden!A291</f>
        <v>20-9-2025</v>
      </c>
      <c r="B297" s="16" t="str">
        <f>IFERROR(VLOOKUP(Wedstrijden!#REF!,#REF!,2,FALSE),"")</f>
        <v/>
      </c>
      <c r="C297" s="16" t="str">
        <f>Wedstrijden!E291</f>
        <v>KNHS Kring De Drie Stromen</v>
      </c>
      <c r="D297" s="16" t="str">
        <f>IFERROR(VLOOKUP(Wedstrijden!#REF!,#REF!,2,FALSE),"")</f>
        <v/>
      </c>
      <c r="E297" s="16" t="str">
        <f>IFERROR(VLOOKUP(Wedstrijden!#REF!,#REF!,5,FALSE),"")</f>
        <v/>
      </c>
      <c r="F297" s="16" t="e">
        <f>IF(Wedstrijden!#REF!&lt;&gt;"",Wedstrijden!#REF!,"")</f>
        <v>#REF!</v>
      </c>
      <c r="G297" s="16" t="e">
        <f>IF(Wedstrijden!#REF!="Indoor",1,0)</f>
        <v>#REF!</v>
      </c>
      <c r="H297" s="16" t="e">
        <f>Wedstrijden!#REF!</f>
        <v>#REF!</v>
      </c>
      <c r="I297" s="16" t="e">
        <f>IF(Wedstrijden!#REF!="Nee",0,IF(Wedstrijden!#REF!="Ja",1,""))</f>
        <v>#REF!</v>
      </c>
      <c r="J297" s="16" t="e">
        <f>IF(Wedstrijden!#REF!&lt;&gt;"",Wedstrijden!#REF!,"")</f>
        <v>#REF!</v>
      </c>
      <c r="BJ297" s="16" t="str">
        <f>IF(COUNTA(Wedstrijden!U291:AC291)&lt;&gt;0,1,"")</f>
        <v/>
      </c>
      <c r="BK297" s="16" t="str">
        <f t="shared" si="24"/>
        <v/>
      </c>
      <c r="BL297" s="16" t="e">
        <f>IF(Wedstrijden!#REF!="x","AA","")</f>
        <v>#REF!</v>
      </c>
      <c r="BM297" s="16" t="e">
        <f>IF(Wedstrijden!#REF!="x","A","")</f>
        <v>#REF!</v>
      </c>
      <c r="BN297" s="16" t="str">
        <f>IF(Wedstrijden!U291="x","B1","")</f>
        <v/>
      </c>
      <c r="BO297" s="16" t="e">
        <f>IF(Wedstrijden!#REF!="x","BB","")</f>
        <v>#REF!</v>
      </c>
      <c r="BP297" s="16" t="str">
        <f>IF(Wedstrijden!W291="x","B","")</f>
        <v/>
      </c>
      <c r="BQ297" s="16" t="str">
        <f>IF(Wedstrijden!X291="x","L1","")</f>
        <v/>
      </c>
      <c r="BR297" s="16" t="str">
        <f>IF(Wedstrijden!Y291="x","L2","")</f>
        <v/>
      </c>
      <c r="BS297" s="16" t="str">
        <f>IF(Wedstrijden!Z291="x","M1","")</f>
        <v/>
      </c>
      <c r="BT297" s="16" t="str">
        <f>IF(Wedstrijden!AA291="x","M2","")</f>
        <v/>
      </c>
      <c r="BU297" s="16" t="str">
        <f>IF(Wedstrijden!AB291="x","Z1","")</f>
        <v/>
      </c>
      <c r="BV297" s="16" t="str">
        <f>IF(Wedstrijden!AC291="x","Z2","")</f>
        <v/>
      </c>
      <c r="BW297" s="16" t="str">
        <f>IF(COUNTA(Wedstrijden!L291:T291)&lt;&gt;0,1,"")</f>
        <v/>
      </c>
      <c r="BX297" s="16" t="str">
        <f t="shared" si="25"/>
        <v/>
      </c>
      <c r="BY297" s="16" t="str">
        <f>IF(Wedstrijden!L291="x","BB","")</f>
        <v/>
      </c>
      <c r="BZ297" s="16" t="str">
        <f>IF(Wedstrijden!M291="x","B","")</f>
        <v/>
      </c>
      <c r="CA297" s="16" t="str">
        <f>IF(Wedstrijden!N291="x","L1","")</f>
        <v/>
      </c>
      <c r="CB297" s="16" t="str">
        <f>IF(Wedstrijden!O291="x","L2","")</f>
        <v/>
      </c>
      <c r="CC297" s="16" t="str">
        <f>IF(Wedstrijden!P291="x","M1","")</f>
        <v/>
      </c>
      <c r="CD297" s="16" t="str">
        <f>IF(Wedstrijden!Q291="x","M2","")</f>
        <v/>
      </c>
      <c r="CE297" s="16" t="str">
        <f>IF(Wedstrijden!R291="x","Z1","")</f>
        <v/>
      </c>
      <c r="CF297" s="16" t="str">
        <f>IF(Wedstrijden!S291="x","Z2","")</f>
        <v/>
      </c>
      <c r="CG297" s="16" t="str">
        <f>IF(Wedstrijden!T291="x","ZZL","")</f>
        <v/>
      </c>
      <c r="CL297" s="16" t="str">
        <f>IF(COUNTA(Wedstrijden!AR291:BB291)&lt;&gt;0,2,"")</f>
        <v/>
      </c>
      <c r="CM297" s="16" t="str">
        <f t="shared" si="26"/>
        <v/>
      </c>
      <c r="CN297" s="16" t="str">
        <f>IF(Wedstrijden!AR291="x","AA","")</f>
        <v/>
      </c>
      <c r="CO297" s="16" t="str">
        <f>IF(Wedstrijden!AS291="x","A","")</f>
        <v/>
      </c>
      <c r="CP297" s="16" t="str">
        <f>IF(Wedstrijden!AT291="x","BB","")</f>
        <v/>
      </c>
      <c r="CQ297" s="16" t="str">
        <f>IF(Wedstrijden!AU291="x","B","")</f>
        <v/>
      </c>
      <c r="CR297" s="16" t="str">
        <f>IF(Wedstrijden!AV291="x","L","")</f>
        <v/>
      </c>
      <c r="CS297" s="16" t="str">
        <f>IF(Wedstrijden!AW291="x","M","")</f>
        <v/>
      </c>
      <c r="CT297" s="16" t="str">
        <f>IF(Wedstrijden!AX291="x","Z","")</f>
        <v/>
      </c>
      <c r="CU297" s="16" t="str">
        <f>IF(Wedstrijden!BB291="x","ZZ","")</f>
        <v/>
      </c>
      <c r="CV297" s="16">
        <f>IF(COUNTA(Wedstrijden!AI291:AP291)&lt;&gt;0,2,"")</f>
        <v>2</v>
      </c>
      <c r="CW297" s="16">
        <f t="shared" si="27"/>
        <v>1</v>
      </c>
      <c r="CX297" s="16" t="str">
        <f>IF(Wedstrijden!AI291="x","BB","")</f>
        <v/>
      </c>
      <c r="CY297" s="16" t="str">
        <f>IF(Wedstrijden!AJ291="x","B","")</f>
        <v/>
      </c>
      <c r="CZ297" s="16" t="str">
        <f>IF(Wedstrijden!AK291="x","L","")</f>
        <v>L</v>
      </c>
      <c r="DA297" s="16" t="str">
        <f>IF(Wedstrijden!AL291="x","M","")</f>
        <v>M</v>
      </c>
      <c r="DB297" s="16" t="str">
        <f>IF(Wedstrijden!AM291="x","Z","")</f>
        <v>Z</v>
      </c>
      <c r="DC297" s="16" t="str">
        <f>IF(Wedstrijden!AN291="x","ZZ","")</f>
        <v>ZZ</v>
      </c>
      <c r="DD297" s="16" t="str">
        <f>IF(Wedstrijden!AP291="x","1.40","")</f>
        <v/>
      </c>
      <c r="DE297" s="16" t="str">
        <f>IF(COUNTA(Wedstrijden!BC291:BE291)&lt;&gt;0,6,"")</f>
        <v/>
      </c>
      <c r="DF297" s="16" t="str">
        <f t="shared" si="28"/>
        <v/>
      </c>
      <c r="DG297" s="16" t="str">
        <f>IF(Wedstrijden!BC291="x","L","")</f>
        <v/>
      </c>
      <c r="DH297" s="16" t="str">
        <f>IF(Wedstrijden!BD291="x","M","")</f>
        <v/>
      </c>
      <c r="DI297" s="16" t="str">
        <f>IF(Wedstrijden!BE291="x","Z","")</f>
        <v/>
      </c>
      <c r="DJ297" s="16" t="str">
        <f>IF(Wedstrijden!BF291="x","Z","")</f>
        <v/>
      </c>
      <c r="DK297" s="16" t="str">
        <f>IF(COUNTA(Wedstrijden!BG291:BI291)&lt;&gt;0,6,"")</f>
        <v/>
      </c>
      <c r="DL297" s="16" t="str">
        <f t="shared" si="29"/>
        <v/>
      </c>
      <c r="DM297" s="16" t="str">
        <f>IF(Wedstrijden!BG291="x","L","")</f>
        <v/>
      </c>
      <c r="DN297" s="16" t="str">
        <f>IF(Wedstrijden!BH291="x","M","")</f>
        <v/>
      </c>
      <c r="DO297" s="16" t="str">
        <f>IF(Wedstrijden!BI291="x","Z","")</f>
        <v/>
      </c>
      <c r="DP297" s="16" t="str">
        <f>IF(Wedstrijden!BJ291="x","Z","")</f>
        <v/>
      </c>
    </row>
    <row r="298" spans="1:120" ht="14.4" x14ac:dyDescent="0.3">
      <c r="A298" s="18" t="str">
        <f>Wedstrijden!A292</f>
        <v>20-9-2025</v>
      </c>
      <c r="B298" s="16" t="str">
        <f>IFERROR(VLOOKUP(Wedstrijden!#REF!,#REF!,2,FALSE),"")</f>
        <v/>
      </c>
      <c r="C298" s="16" t="str">
        <f>Wedstrijden!E292</f>
        <v>KNHS Kring De Drie Stromen</v>
      </c>
      <c r="D298" s="16" t="str">
        <f>IFERROR(VLOOKUP(Wedstrijden!#REF!,#REF!,2,FALSE),"")</f>
        <v/>
      </c>
      <c r="E298" s="16" t="str">
        <f>IFERROR(VLOOKUP(Wedstrijden!#REF!,#REF!,5,FALSE),"")</f>
        <v/>
      </c>
      <c r="F298" s="16" t="e">
        <f>IF(Wedstrijden!#REF!&lt;&gt;"",Wedstrijden!#REF!,"")</f>
        <v>#REF!</v>
      </c>
      <c r="G298" s="16" t="e">
        <f>IF(Wedstrijden!#REF!="Indoor",1,0)</f>
        <v>#REF!</v>
      </c>
      <c r="H298" s="16" t="e">
        <f>Wedstrijden!#REF!</f>
        <v>#REF!</v>
      </c>
      <c r="I298" s="16" t="e">
        <f>IF(Wedstrijden!#REF!="Nee",0,IF(Wedstrijden!#REF!="Ja",1,""))</f>
        <v>#REF!</v>
      </c>
      <c r="J298" s="16" t="e">
        <f>IF(Wedstrijden!#REF!&lt;&gt;"",Wedstrijden!#REF!,"")</f>
        <v>#REF!</v>
      </c>
      <c r="BJ298" s="16">
        <f>IF(COUNTA(Wedstrijden!U292:AC292)&lt;&gt;0,1,"")</f>
        <v>1</v>
      </c>
      <c r="BK298" s="16">
        <f t="shared" si="24"/>
        <v>2</v>
      </c>
      <c r="BL298" s="16" t="e">
        <f>IF(Wedstrijden!#REF!="x","AA","")</f>
        <v>#REF!</v>
      </c>
      <c r="BM298" s="16" t="e">
        <f>IF(Wedstrijden!#REF!="x","A","")</f>
        <v>#REF!</v>
      </c>
      <c r="BN298" s="16" t="str">
        <f>IF(Wedstrijden!U292="x","B1","")</f>
        <v/>
      </c>
      <c r="BO298" s="16" t="e">
        <f>IF(Wedstrijden!#REF!="x","BB","")</f>
        <v>#REF!</v>
      </c>
      <c r="BP298" s="16" t="str">
        <f>IF(Wedstrijden!W292="x","B","")</f>
        <v>B</v>
      </c>
      <c r="BQ298" s="16" t="str">
        <f>IF(Wedstrijden!X292="x","L1","")</f>
        <v>L1</v>
      </c>
      <c r="BR298" s="16" t="str">
        <f>IF(Wedstrijden!Y292="x","L2","")</f>
        <v>L2</v>
      </c>
      <c r="BS298" s="16" t="str">
        <f>IF(Wedstrijden!Z292="x","M1","")</f>
        <v>M1</v>
      </c>
      <c r="BT298" s="16" t="str">
        <f>IF(Wedstrijden!AA292="x","M2","")</f>
        <v>M2</v>
      </c>
      <c r="BU298" s="16" t="str">
        <f>IF(Wedstrijden!AB292="x","Z1","")</f>
        <v>Z1</v>
      </c>
      <c r="BV298" s="16" t="str">
        <f>IF(Wedstrijden!AC292="x","Z2","")</f>
        <v>Z2</v>
      </c>
      <c r="BW298" s="16">
        <f>IF(COUNTA(Wedstrijden!L292:T292)&lt;&gt;0,1,"")</f>
        <v>1</v>
      </c>
      <c r="BX298" s="16">
        <f t="shared" si="25"/>
        <v>1</v>
      </c>
      <c r="BY298" s="16" t="str">
        <f>IF(Wedstrijden!L292="x","BB","")</f>
        <v>BB</v>
      </c>
      <c r="BZ298" s="16" t="str">
        <f>IF(Wedstrijden!M292="x","B","")</f>
        <v>B</v>
      </c>
      <c r="CA298" s="16" t="str">
        <f>IF(Wedstrijden!N292="x","L1","")</f>
        <v>L1</v>
      </c>
      <c r="CB298" s="16" t="str">
        <f>IF(Wedstrijden!O292="x","L2","")</f>
        <v>L2</v>
      </c>
      <c r="CC298" s="16" t="str">
        <f>IF(Wedstrijden!P292="x","M1","")</f>
        <v>M1</v>
      </c>
      <c r="CD298" s="16" t="str">
        <f>IF(Wedstrijden!Q292="x","M2","")</f>
        <v>M2</v>
      </c>
      <c r="CE298" s="16" t="str">
        <f>IF(Wedstrijden!R292="x","Z1","")</f>
        <v>Z1</v>
      </c>
      <c r="CF298" s="16" t="str">
        <f>IF(Wedstrijden!S292="x","Z2","")</f>
        <v>Z2</v>
      </c>
      <c r="CG298" s="16" t="str">
        <f>IF(Wedstrijden!T292="x","ZZL","")</f>
        <v>ZZL</v>
      </c>
      <c r="CL298" s="16" t="str">
        <f>IF(COUNTA(Wedstrijden!AR292:BB292)&lt;&gt;0,2,"")</f>
        <v/>
      </c>
      <c r="CM298" s="16" t="str">
        <f t="shared" si="26"/>
        <v/>
      </c>
      <c r="CN298" s="16" t="str">
        <f>IF(Wedstrijden!AR292="x","AA","")</f>
        <v/>
      </c>
      <c r="CO298" s="16" t="str">
        <f>IF(Wedstrijden!AS292="x","A","")</f>
        <v/>
      </c>
      <c r="CP298" s="16" t="str">
        <f>IF(Wedstrijden!AT292="x","BB","")</f>
        <v/>
      </c>
      <c r="CQ298" s="16" t="str">
        <f>IF(Wedstrijden!AU292="x","B","")</f>
        <v/>
      </c>
      <c r="CR298" s="16" t="str">
        <f>IF(Wedstrijden!AV292="x","L","")</f>
        <v/>
      </c>
      <c r="CS298" s="16" t="str">
        <f>IF(Wedstrijden!AW292="x","M","")</f>
        <v/>
      </c>
      <c r="CT298" s="16" t="str">
        <f>IF(Wedstrijden!AX292="x","Z","")</f>
        <v/>
      </c>
      <c r="CU298" s="16" t="str">
        <f>IF(Wedstrijden!BB292="x","ZZ","")</f>
        <v/>
      </c>
      <c r="CV298" s="16" t="str">
        <f>IF(COUNTA(Wedstrijden!AI292:AP292)&lt;&gt;0,2,"")</f>
        <v/>
      </c>
      <c r="CW298" s="16" t="str">
        <f t="shared" si="27"/>
        <v/>
      </c>
      <c r="CX298" s="16" t="str">
        <f>IF(Wedstrijden!AI292="x","BB","")</f>
        <v/>
      </c>
      <c r="CY298" s="16" t="str">
        <f>IF(Wedstrijden!AJ292="x","B","")</f>
        <v/>
      </c>
      <c r="CZ298" s="16" t="str">
        <f>IF(Wedstrijden!AK292="x","L","")</f>
        <v/>
      </c>
      <c r="DA298" s="16" t="str">
        <f>IF(Wedstrijden!AL292="x","M","")</f>
        <v/>
      </c>
      <c r="DB298" s="16" t="str">
        <f>IF(Wedstrijden!AM292="x","Z","")</f>
        <v/>
      </c>
      <c r="DC298" s="16" t="str">
        <f>IF(Wedstrijden!AN292="x","ZZ","")</f>
        <v/>
      </c>
      <c r="DD298" s="16" t="str">
        <f>IF(Wedstrijden!AP292="x","1.40","")</f>
        <v/>
      </c>
      <c r="DE298" s="16" t="str">
        <f>IF(COUNTA(Wedstrijden!BC292:BE292)&lt;&gt;0,6,"")</f>
        <v/>
      </c>
      <c r="DF298" s="16" t="str">
        <f t="shared" si="28"/>
        <v/>
      </c>
      <c r="DG298" s="16" t="str">
        <f>IF(Wedstrijden!BC292="x","L","")</f>
        <v/>
      </c>
      <c r="DH298" s="16" t="str">
        <f>IF(Wedstrijden!BD292="x","M","")</f>
        <v/>
      </c>
      <c r="DI298" s="16" t="str">
        <f>IF(Wedstrijden!BE292="x","Z","")</f>
        <v/>
      </c>
      <c r="DJ298" s="16" t="str">
        <f>IF(Wedstrijden!BF292="x","Z","")</f>
        <v/>
      </c>
      <c r="DK298" s="16" t="str">
        <f>IF(COUNTA(Wedstrijden!BG292:BI292)&lt;&gt;0,6,"")</f>
        <v/>
      </c>
      <c r="DL298" s="16" t="str">
        <f t="shared" si="29"/>
        <v/>
      </c>
      <c r="DM298" s="16" t="str">
        <f>IF(Wedstrijden!BG292="x","L","")</f>
        <v/>
      </c>
      <c r="DN298" s="16" t="str">
        <f>IF(Wedstrijden!BH292="x","M","")</f>
        <v/>
      </c>
      <c r="DO298" s="16" t="str">
        <f>IF(Wedstrijden!BI292="x","Z","")</f>
        <v/>
      </c>
      <c r="DP298" s="16" t="str">
        <f>IF(Wedstrijden!BJ292="x","Z","")</f>
        <v/>
      </c>
    </row>
    <row r="299" spans="1:120" ht="14.4" x14ac:dyDescent="0.3">
      <c r="A299" s="18" t="str">
        <f>Wedstrijden!A293</f>
        <v>20-9-2025</v>
      </c>
      <c r="B299" s="16" t="str">
        <f>IFERROR(VLOOKUP(Wedstrijden!#REF!,#REF!,2,FALSE),"")</f>
        <v/>
      </c>
      <c r="C299" s="16" t="str">
        <f>Wedstrijden!E293</f>
        <v>KNHS Kring Tusken Waad En Klif</v>
      </c>
      <c r="D299" s="16" t="str">
        <f>IFERROR(VLOOKUP(Wedstrijden!#REF!,#REF!,2,FALSE),"")</f>
        <v/>
      </c>
      <c r="E299" s="16" t="str">
        <f>IFERROR(VLOOKUP(Wedstrijden!#REF!,#REF!,5,FALSE),"")</f>
        <v/>
      </c>
      <c r="F299" s="16" t="e">
        <f>IF(Wedstrijden!#REF!&lt;&gt;"",Wedstrijden!#REF!,"")</f>
        <v>#REF!</v>
      </c>
      <c r="G299" s="16" t="e">
        <f>IF(Wedstrijden!#REF!="Indoor",1,0)</f>
        <v>#REF!</v>
      </c>
      <c r="H299" s="16" t="e">
        <f>Wedstrijden!#REF!</f>
        <v>#REF!</v>
      </c>
      <c r="I299" s="16" t="e">
        <f>IF(Wedstrijden!#REF!="Nee",0,IF(Wedstrijden!#REF!="Ja",1,""))</f>
        <v>#REF!</v>
      </c>
      <c r="J299" s="16" t="e">
        <f>IF(Wedstrijden!#REF!&lt;&gt;"",Wedstrijden!#REF!,"")</f>
        <v>#REF!</v>
      </c>
      <c r="BJ299" s="16">
        <f>IF(COUNTA(Wedstrijden!U293:AC293)&lt;&gt;0,1,"")</f>
        <v>1</v>
      </c>
      <c r="BK299" s="16">
        <f t="shared" si="24"/>
        <v>2</v>
      </c>
      <c r="BL299" s="16" t="e">
        <f>IF(Wedstrijden!#REF!="x","AA","")</f>
        <v>#REF!</v>
      </c>
      <c r="BM299" s="16" t="e">
        <f>IF(Wedstrijden!#REF!="x","A","")</f>
        <v>#REF!</v>
      </c>
      <c r="BN299" s="16" t="str">
        <f>IF(Wedstrijden!U293="x","B1","")</f>
        <v/>
      </c>
      <c r="BO299" s="16" t="e">
        <f>IF(Wedstrijden!#REF!="x","BB","")</f>
        <v>#REF!</v>
      </c>
      <c r="BP299" s="16" t="str">
        <f>IF(Wedstrijden!W293="x","B","")</f>
        <v>B</v>
      </c>
      <c r="BQ299" s="16" t="str">
        <f>IF(Wedstrijden!X293="x","L1","")</f>
        <v>L1</v>
      </c>
      <c r="BR299" s="16" t="str">
        <f>IF(Wedstrijden!Y293="x","L2","")</f>
        <v>L2</v>
      </c>
      <c r="BS299" s="16" t="str">
        <f>IF(Wedstrijden!Z293="x","M1","")</f>
        <v>M1</v>
      </c>
      <c r="BT299" s="16" t="str">
        <f>IF(Wedstrijden!AA293="x","M2","")</f>
        <v>M2</v>
      </c>
      <c r="BU299" s="16" t="str">
        <f>IF(Wedstrijden!AB293="x","Z1","")</f>
        <v>Z1</v>
      </c>
      <c r="BV299" s="16" t="str">
        <f>IF(Wedstrijden!AC293="x","Z2","")</f>
        <v>Z2</v>
      </c>
      <c r="BW299" s="16">
        <f>IF(COUNTA(Wedstrijden!L293:T293)&lt;&gt;0,1,"")</f>
        <v>1</v>
      </c>
      <c r="BX299" s="16">
        <f t="shared" si="25"/>
        <v>1</v>
      </c>
      <c r="BY299" s="16" t="str">
        <f>IF(Wedstrijden!L293="x","BB","")</f>
        <v>BB</v>
      </c>
      <c r="BZ299" s="16" t="str">
        <f>IF(Wedstrijden!M293="x","B","")</f>
        <v>B</v>
      </c>
      <c r="CA299" s="16" t="str">
        <f>IF(Wedstrijden!N293="x","L1","")</f>
        <v>L1</v>
      </c>
      <c r="CB299" s="16" t="str">
        <f>IF(Wedstrijden!O293="x","L2","")</f>
        <v>L2</v>
      </c>
      <c r="CC299" s="16" t="str">
        <f>IF(Wedstrijden!P293="x","M1","")</f>
        <v>M1</v>
      </c>
      <c r="CD299" s="16" t="str">
        <f>IF(Wedstrijden!Q293="x","M2","")</f>
        <v>M2</v>
      </c>
      <c r="CE299" s="16" t="str">
        <f>IF(Wedstrijden!R293="x","Z1","")</f>
        <v>Z1</v>
      </c>
      <c r="CF299" s="16" t="str">
        <f>IF(Wedstrijden!S293="x","Z2","")</f>
        <v>Z2</v>
      </c>
      <c r="CG299" s="16" t="str">
        <f>IF(Wedstrijden!T293="x","ZZL","")</f>
        <v>ZZL</v>
      </c>
      <c r="CL299" s="16" t="str">
        <f>IF(COUNTA(Wedstrijden!AR293:BB293)&lt;&gt;0,2,"")</f>
        <v/>
      </c>
      <c r="CM299" s="16" t="str">
        <f t="shared" si="26"/>
        <v/>
      </c>
      <c r="CN299" s="16" t="str">
        <f>IF(Wedstrijden!AR293="x","AA","")</f>
        <v/>
      </c>
      <c r="CO299" s="16" t="str">
        <f>IF(Wedstrijden!AS293="x","A","")</f>
        <v/>
      </c>
      <c r="CP299" s="16" t="str">
        <f>IF(Wedstrijden!AT293="x","BB","")</f>
        <v/>
      </c>
      <c r="CQ299" s="16" t="str">
        <f>IF(Wedstrijden!AU293="x","B","")</f>
        <v/>
      </c>
      <c r="CR299" s="16" t="str">
        <f>IF(Wedstrijden!AV293="x","L","")</f>
        <v/>
      </c>
      <c r="CS299" s="16" t="str">
        <f>IF(Wedstrijden!AW293="x","M","")</f>
        <v/>
      </c>
      <c r="CT299" s="16" t="str">
        <f>IF(Wedstrijden!AX293="x","Z","")</f>
        <v/>
      </c>
      <c r="CU299" s="16" t="str">
        <f>IF(Wedstrijden!BB293="x","ZZ","")</f>
        <v/>
      </c>
      <c r="CV299" s="16" t="str">
        <f>IF(COUNTA(Wedstrijden!AI293:AP293)&lt;&gt;0,2,"")</f>
        <v/>
      </c>
      <c r="CW299" s="16" t="str">
        <f t="shared" si="27"/>
        <v/>
      </c>
      <c r="CX299" s="16" t="str">
        <f>IF(Wedstrijden!AI293="x","BB","")</f>
        <v/>
      </c>
      <c r="CY299" s="16" t="str">
        <f>IF(Wedstrijden!AJ293="x","B","")</f>
        <v/>
      </c>
      <c r="CZ299" s="16" t="str">
        <f>IF(Wedstrijden!AK293="x","L","")</f>
        <v/>
      </c>
      <c r="DA299" s="16" t="str">
        <f>IF(Wedstrijden!AL293="x","M","")</f>
        <v/>
      </c>
      <c r="DB299" s="16" t="str">
        <f>IF(Wedstrijden!AM293="x","Z","")</f>
        <v/>
      </c>
      <c r="DC299" s="16" t="str">
        <f>IF(Wedstrijden!AN293="x","ZZ","")</f>
        <v/>
      </c>
      <c r="DD299" s="16" t="str">
        <f>IF(Wedstrijden!AP293="x","1.40","")</f>
        <v/>
      </c>
      <c r="DE299" s="16" t="str">
        <f>IF(COUNTA(Wedstrijden!BC293:BE293)&lt;&gt;0,6,"")</f>
        <v/>
      </c>
      <c r="DF299" s="16" t="str">
        <f t="shared" si="28"/>
        <v/>
      </c>
      <c r="DG299" s="16" t="str">
        <f>IF(Wedstrijden!BC293="x","L","")</f>
        <v/>
      </c>
      <c r="DH299" s="16" t="str">
        <f>IF(Wedstrijden!BD293="x","M","")</f>
        <v/>
      </c>
      <c r="DI299" s="16" t="str">
        <f>IF(Wedstrijden!BE293="x","Z","")</f>
        <v/>
      </c>
      <c r="DJ299" s="16" t="str">
        <f>IF(Wedstrijden!BF293="x","Z","")</f>
        <v/>
      </c>
      <c r="DK299" s="16" t="str">
        <f>IF(COUNTA(Wedstrijden!BG293:BI293)&lt;&gt;0,6,"")</f>
        <v/>
      </c>
      <c r="DL299" s="16" t="str">
        <f t="shared" si="29"/>
        <v/>
      </c>
      <c r="DM299" s="16" t="str">
        <f>IF(Wedstrijden!BG293="x","L","")</f>
        <v/>
      </c>
      <c r="DN299" s="16" t="str">
        <f>IF(Wedstrijden!BH293="x","M","")</f>
        <v/>
      </c>
      <c r="DO299" s="16" t="str">
        <f>IF(Wedstrijden!BI293="x","Z","")</f>
        <v/>
      </c>
      <c r="DP299" s="16" t="str">
        <f>IF(Wedstrijden!BJ293="x","Z","")</f>
        <v/>
      </c>
    </row>
    <row r="300" spans="1:120" ht="14.4" x14ac:dyDescent="0.3">
      <c r="A300" s="18" t="str">
        <f>Wedstrijden!A294</f>
        <v>20-9-2025</v>
      </c>
      <c r="B300" s="16" t="str">
        <f>IFERROR(VLOOKUP(Wedstrijden!#REF!,#REF!,2,FALSE),"")</f>
        <v/>
      </c>
      <c r="C300" s="16" t="str">
        <f>Wedstrijden!E294</f>
        <v>KNHS Kring De Drie Stromen</v>
      </c>
      <c r="D300" s="16" t="str">
        <f>IFERROR(VLOOKUP(Wedstrijden!#REF!,#REF!,2,FALSE),"")</f>
        <v/>
      </c>
      <c r="E300" s="16" t="str">
        <f>IFERROR(VLOOKUP(Wedstrijden!#REF!,#REF!,5,FALSE),"")</f>
        <v/>
      </c>
      <c r="F300" s="16" t="e">
        <f>IF(Wedstrijden!#REF!&lt;&gt;"",Wedstrijden!#REF!,"")</f>
        <v>#REF!</v>
      </c>
      <c r="G300" s="16" t="e">
        <f>IF(Wedstrijden!#REF!="Indoor",1,0)</f>
        <v>#REF!</v>
      </c>
      <c r="H300" s="16" t="e">
        <f>Wedstrijden!#REF!</f>
        <v>#REF!</v>
      </c>
      <c r="I300" s="16" t="e">
        <f>IF(Wedstrijden!#REF!="Nee",0,IF(Wedstrijden!#REF!="Ja",1,""))</f>
        <v>#REF!</v>
      </c>
      <c r="J300" s="16" t="e">
        <f>IF(Wedstrijden!#REF!&lt;&gt;"",Wedstrijden!#REF!,"")</f>
        <v>#REF!</v>
      </c>
      <c r="BJ300" s="16" t="str">
        <f>IF(COUNTA(Wedstrijden!U294:AC294)&lt;&gt;0,1,"")</f>
        <v/>
      </c>
      <c r="BK300" s="16" t="str">
        <f t="shared" si="24"/>
        <v/>
      </c>
      <c r="BL300" s="16" t="e">
        <f>IF(Wedstrijden!#REF!="x","AA","")</f>
        <v>#REF!</v>
      </c>
      <c r="BM300" s="16" t="e">
        <f>IF(Wedstrijden!#REF!="x","A","")</f>
        <v>#REF!</v>
      </c>
      <c r="BN300" s="16" t="str">
        <f>IF(Wedstrijden!U294="x","B1","")</f>
        <v/>
      </c>
      <c r="BO300" s="16" t="e">
        <f>IF(Wedstrijden!#REF!="x","BB","")</f>
        <v>#REF!</v>
      </c>
      <c r="BP300" s="16" t="str">
        <f>IF(Wedstrijden!W294="x","B","")</f>
        <v/>
      </c>
      <c r="BQ300" s="16" t="str">
        <f>IF(Wedstrijden!X294="x","L1","")</f>
        <v/>
      </c>
      <c r="BR300" s="16" t="str">
        <f>IF(Wedstrijden!Y294="x","L2","")</f>
        <v/>
      </c>
      <c r="BS300" s="16" t="str">
        <f>IF(Wedstrijden!Z294="x","M1","")</f>
        <v/>
      </c>
      <c r="BT300" s="16" t="str">
        <f>IF(Wedstrijden!AA294="x","M2","")</f>
        <v/>
      </c>
      <c r="BU300" s="16" t="str">
        <f>IF(Wedstrijden!AB294="x","Z1","")</f>
        <v/>
      </c>
      <c r="BV300" s="16" t="str">
        <f>IF(Wedstrijden!AC294="x","Z2","")</f>
        <v/>
      </c>
      <c r="BW300" s="16">
        <f>IF(COUNTA(Wedstrijden!L294:T294)&lt;&gt;0,1,"")</f>
        <v>1</v>
      </c>
      <c r="BX300" s="16">
        <f t="shared" si="25"/>
        <v>1</v>
      </c>
      <c r="BY300" s="16" t="str">
        <f>IF(Wedstrijden!L294="x","BB","")</f>
        <v/>
      </c>
      <c r="BZ300" s="16" t="str">
        <f>IF(Wedstrijden!M294="x","B","")</f>
        <v>B</v>
      </c>
      <c r="CA300" s="16" t="str">
        <f>IF(Wedstrijden!N294="x","L1","")</f>
        <v>L1</v>
      </c>
      <c r="CB300" s="16" t="str">
        <f>IF(Wedstrijden!O294="x","L2","")</f>
        <v>L2</v>
      </c>
      <c r="CC300" s="16" t="str">
        <f>IF(Wedstrijden!P294="x","M1","")</f>
        <v>M1</v>
      </c>
      <c r="CD300" s="16" t="str">
        <f>IF(Wedstrijden!Q294="x","M2","")</f>
        <v>M2</v>
      </c>
      <c r="CE300" s="16" t="str">
        <f>IF(Wedstrijden!R294="x","Z1","")</f>
        <v>Z1</v>
      </c>
      <c r="CF300" s="16" t="str">
        <f>IF(Wedstrijden!S294="x","Z2","")</f>
        <v>Z2</v>
      </c>
      <c r="CG300" s="16" t="str">
        <f>IF(Wedstrijden!T294="x","ZZL","")</f>
        <v/>
      </c>
      <c r="CL300" s="16" t="str">
        <f>IF(COUNTA(Wedstrijden!AR294:BB294)&lt;&gt;0,2,"")</f>
        <v/>
      </c>
      <c r="CM300" s="16" t="str">
        <f t="shared" si="26"/>
        <v/>
      </c>
      <c r="CN300" s="16" t="str">
        <f>IF(Wedstrijden!AR294="x","AA","")</f>
        <v/>
      </c>
      <c r="CO300" s="16" t="str">
        <f>IF(Wedstrijden!AS294="x","A","")</f>
        <v/>
      </c>
      <c r="CP300" s="16" t="str">
        <f>IF(Wedstrijden!AT294="x","BB","")</f>
        <v/>
      </c>
      <c r="CQ300" s="16" t="str">
        <f>IF(Wedstrijden!AU294="x","B","")</f>
        <v/>
      </c>
      <c r="CR300" s="16" t="str">
        <f>IF(Wedstrijden!AV294="x","L","")</f>
        <v/>
      </c>
      <c r="CS300" s="16" t="str">
        <f>IF(Wedstrijden!AW294="x","M","")</f>
        <v/>
      </c>
      <c r="CT300" s="16" t="str">
        <f>IF(Wedstrijden!AX294="x","Z","")</f>
        <v/>
      </c>
      <c r="CU300" s="16" t="str">
        <f>IF(Wedstrijden!BB294="x","ZZ","")</f>
        <v/>
      </c>
      <c r="CV300" s="16" t="str">
        <f>IF(COUNTA(Wedstrijden!AI294:AP294)&lt;&gt;0,2,"")</f>
        <v/>
      </c>
      <c r="CW300" s="16" t="str">
        <f t="shared" si="27"/>
        <v/>
      </c>
      <c r="CX300" s="16" t="str">
        <f>IF(Wedstrijden!AI294="x","BB","")</f>
        <v/>
      </c>
      <c r="CY300" s="16" t="str">
        <f>IF(Wedstrijden!AJ294="x","B","")</f>
        <v/>
      </c>
      <c r="CZ300" s="16" t="str">
        <f>IF(Wedstrijden!AK294="x","L","")</f>
        <v/>
      </c>
      <c r="DA300" s="16" t="str">
        <f>IF(Wedstrijden!AL294="x","M","")</f>
        <v/>
      </c>
      <c r="DB300" s="16" t="str">
        <f>IF(Wedstrijden!AM294="x","Z","")</f>
        <v/>
      </c>
      <c r="DC300" s="16" t="str">
        <f>IF(Wedstrijden!AN294="x","ZZ","")</f>
        <v/>
      </c>
      <c r="DD300" s="16" t="str">
        <f>IF(Wedstrijden!AP294="x","1.40","")</f>
        <v/>
      </c>
      <c r="DE300" s="16" t="str">
        <f>IF(COUNTA(Wedstrijden!BC294:BE294)&lt;&gt;0,6,"")</f>
        <v/>
      </c>
      <c r="DF300" s="16" t="str">
        <f t="shared" si="28"/>
        <v/>
      </c>
      <c r="DG300" s="16" t="str">
        <f>IF(Wedstrijden!BC294="x","L","")</f>
        <v/>
      </c>
      <c r="DH300" s="16" t="str">
        <f>IF(Wedstrijden!BD294="x","M","")</f>
        <v/>
      </c>
      <c r="DI300" s="16" t="str">
        <f>IF(Wedstrijden!BE294="x","Z","")</f>
        <v/>
      </c>
      <c r="DJ300" s="16" t="str">
        <f>IF(Wedstrijden!BF294="x","Z","")</f>
        <v/>
      </c>
      <c r="DK300" s="16" t="str">
        <f>IF(COUNTA(Wedstrijden!BG294:BI294)&lt;&gt;0,6,"")</f>
        <v/>
      </c>
      <c r="DL300" s="16" t="str">
        <f t="shared" si="29"/>
        <v/>
      </c>
      <c r="DM300" s="16" t="str">
        <f>IF(Wedstrijden!BG294="x","L","")</f>
        <v/>
      </c>
      <c r="DN300" s="16" t="str">
        <f>IF(Wedstrijden!BH294="x","M","")</f>
        <v/>
      </c>
      <c r="DO300" s="16" t="str">
        <f>IF(Wedstrijden!BI294="x","Z","")</f>
        <v/>
      </c>
      <c r="DP300" s="16" t="str">
        <f>IF(Wedstrijden!BJ294="x","Z","")</f>
        <v/>
      </c>
    </row>
    <row r="301" spans="1:120" ht="14.4" x14ac:dyDescent="0.3">
      <c r="A301" s="18" t="str">
        <f>Wedstrijden!A295</f>
        <v>21-9-2025</v>
      </c>
      <c r="B301" s="16" t="str">
        <f>IFERROR(VLOOKUP(Wedstrijden!#REF!,#REF!,2,FALSE),"")</f>
        <v/>
      </c>
      <c r="C301" s="16" t="str">
        <f>Wedstrijden!E295</f>
        <v>KNHS Kring De Drie Stromen</v>
      </c>
      <c r="D301" s="16" t="str">
        <f>IFERROR(VLOOKUP(Wedstrijden!#REF!,#REF!,2,FALSE),"")</f>
        <v/>
      </c>
      <c r="E301" s="16" t="str">
        <f>IFERROR(VLOOKUP(Wedstrijden!#REF!,#REF!,5,FALSE),"")</f>
        <v/>
      </c>
      <c r="F301" s="16" t="e">
        <f>IF(Wedstrijden!#REF!&lt;&gt;"",Wedstrijden!#REF!,"")</f>
        <v>#REF!</v>
      </c>
      <c r="G301" s="16" t="e">
        <f>IF(Wedstrijden!#REF!="Indoor",1,0)</f>
        <v>#REF!</v>
      </c>
      <c r="H301" s="16" t="e">
        <f>Wedstrijden!#REF!</f>
        <v>#REF!</v>
      </c>
      <c r="I301" s="16" t="e">
        <f>IF(Wedstrijden!#REF!="Nee",0,IF(Wedstrijden!#REF!="Ja",1,""))</f>
        <v>#REF!</v>
      </c>
      <c r="J301" s="16" t="e">
        <f>IF(Wedstrijden!#REF!&lt;&gt;"",Wedstrijden!#REF!,"")</f>
        <v>#REF!</v>
      </c>
      <c r="BJ301" s="16" t="str">
        <f>IF(COUNTA(Wedstrijden!U295:AC295)&lt;&gt;0,1,"")</f>
        <v/>
      </c>
      <c r="BK301" s="16" t="str">
        <f t="shared" si="24"/>
        <v/>
      </c>
      <c r="BL301" s="16" t="e">
        <f>IF(Wedstrijden!#REF!="x","AA","")</f>
        <v>#REF!</v>
      </c>
      <c r="BM301" s="16" t="e">
        <f>IF(Wedstrijden!#REF!="x","A","")</f>
        <v>#REF!</v>
      </c>
      <c r="BN301" s="16" t="str">
        <f>IF(Wedstrijden!U295="x","B1","")</f>
        <v/>
      </c>
      <c r="BO301" s="16" t="e">
        <f>IF(Wedstrijden!#REF!="x","BB","")</f>
        <v>#REF!</v>
      </c>
      <c r="BP301" s="16" t="str">
        <f>IF(Wedstrijden!W295="x","B","")</f>
        <v/>
      </c>
      <c r="BQ301" s="16" t="str">
        <f>IF(Wedstrijden!X295="x","L1","")</f>
        <v/>
      </c>
      <c r="BR301" s="16" t="str">
        <f>IF(Wedstrijden!Y295="x","L2","")</f>
        <v/>
      </c>
      <c r="BS301" s="16" t="str">
        <f>IF(Wedstrijden!Z295="x","M1","")</f>
        <v/>
      </c>
      <c r="BT301" s="16" t="str">
        <f>IF(Wedstrijden!AA295="x","M2","")</f>
        <v/>
      </c>
      <c r="BU301" s="16" t="str">
        <f>IF(Wedstrijden!AB295="x","Z1","")</f>
        <v/>
      </c>
      <c r="BV301" s="16" t="str">
        <f>IF(Wedstrijden!AC295="x","Z2","")</f>
        <v/>
      </c>
      <c r="BW301" s="16" t="str">
        <f>IF(COUNTA(Wedstrijden!L295:T295)&lt;&gt;0,1,"")</f>
        <v/>
      </c>
      <c r="BX301" s="16" t="str">
        <f t="shared" si="25"/>
        <v/>
      </c>
      <c r="BY301" s="16" t="str">
        <f>IF(Wedstrijden!L295="x","BB","")</f>
        <v/>
      </c>
      <c r="BZ301" s="16" t="str">
        <f>IF(Wedstrijden!M295="x","B","")</f>
        <v/>
      </c>
      <c r="CA301" s="16" t="str">
        <f>IF(Wedstrijden!N295="x","L1","")</f>
        <v/>
      </c>
      <c r="CB301" s="16" t="str">
        <f>IF(Wedstrijden!O295="x","L2","")</f>
        <v/>
      </c>
      <c r="CC301" s="16" t="str">
        <f>IF(Wedstrijden!P295="x","M1","")</f>
        <v/>
      </c>
      <c r="CD301" s="16" t="str">
        <f>IF(Wedstrijden!Q295="x","M2","")</f>
        <v/>
      </c>
      <c r="CE301" s="16" t="str">
        <f>IF(Wedstrijden!R295="x","Z1","")</f>
        <v/>
      </c>
      <c r="CF301" s="16" t="str">
        <f>IF(Wedstrijden!S295="x","Z2","")</f>
        <v/>
      </c>
      <c r="CG301" s="16" t="str">
        <f>IF(Wedstrijden!T295="x","ZZL","")</f>
        <v/>
      </c>
      <c r="CL301" s="16">
        <f>IF(COUNTA(Wedstrijden!AR295:BB295)&lt;&gt;0,2,"")</f>
        <v>2</v>
      </c>
      <c r="CM301" s="16">
        <f t="shared" si="26"/>
        <v>2</v>
      </c>
      <c r="CN301" s="16" t="str">
        <f>IF(Wedstrijden!AR295="x","AA","")</f>
        <v>AA</v>
      </c>
      <c r="CO301" s="16" t="str">
        <f>IF(Wedstrijden!AS295="x","A","")</f>
        <v>A</v>
      </c>
      <c r="CP301" s="16" t="str">
        <f>IF(Wedstrijden!AT295="x","BB","")</f>
        <v>BB</v>
      </c>
      <c r="CQ301" s="16" t="str">
        <f>IF(Wedstrijden!AU295="x","B","")</f>
        <v>B</v>
      </c>
      <c r="CR301" s="16" t="str">
        <f>IF(Wedstrijden!AV295="x","L","")</f>
        <v>L</v>
      </c>
      <c r="CS301" s="16" t="str">
        <f>IF(Wedstrijden!AW295="x","M","")</f>
        <v>M</v>
      </c>
      <c r="CT301" s="16" t="str">
        <f>IF(Wedstrijden!AX295="x","Z","")</f>
        <v>Z</v>
      </c>
      <c r="CU301" s="16" t="str">
        <f>IF(Wedstrijden!BB295="x","ZZ","")</f>
        <v/>
      </c>
      <c r="CV301" s="16">
        <f>IF(COUNTA(Wedstrijden!AI295:AP295)&lt;&gt;0,2,"")</f>
        <v>2</v>
      </c>
      <c r="CW301" s="16">
        <f t="shared" si="27"/>
        <v>1</v>
      </c>
      <c r="CX301" s="16" t="str">
        <f>IF(Wedstrijden!AI295="x","BB","")</f>
        <v>BB</v>
      </c>
      <c r="CY301" s="16" t="str">
        <f>IF(Wedstrijden!AJ295="x","B","")</f>
        <v>B</v>
      </c>
      <c r="CZ301" s="16" t="str">
        <f>IF(Wedstrijden!AK295="x","L","")</f>
        <v>L</v>
      </c>
      <c r="DA301" s="16" t="str">
        <f>IF(Wedstrijden!AL295="x","M","")</f>
        <v/>
      </c>
      <c r="DB301" s="16" t="str">
        <f>IF(Wedstrijden!AM295="x","Z","")</f>
        <v/>
      </c>
      <c r="DC301" s="16" t="str">
        <f>IF(Wedstrijden!AN295="x","ZZ","")</f>
        <v/>
      </c>
      <c r="DD301" s="16" t="str">
        <f>IF(Wedstrijden!AP295="x","1.40","")</f>
        <v/>
      </c>
      <c r="DE301" s="16" t="str">
        <f>IF(COUNTA(Wedstrijden!BC295:BE295)&lt;&gt;0,6,"")</f>
        <v/>
      </c>
      <c r="DF301" s="16" t="str">
        <f t="shared" si="28"/>
        <v/>
      </c>
      <c r="DG301" s="16" t="str">
        <f>IF(Wedstrijden!BC295="x","L","")</f>
        <v/>
      </c>
      <c r="DH301" s="16" t="str">
        <f>IF(Wedstrijden!BD295="x","M","")</f>
        <v/>
      </c>
      <c r="DI301" s="16" t="str">
        <f>IF(Wedstrijden!BE295="x","Z","")</f>
        <v/>
      </c>
      <c r="DJ301" s="16" t="str">
        <f>IF(Wedstrijden!BF295="x","Z","")</f>
        <v/>
      </c>
      <c r="DK301" s="16" t="str">
        <f>IF(COUNTA(Wedstrijden!BG295:BI295)&lt;&gt;0,6,"")</f>
        <v/>
      </c>
      <c r="DL301" s="16" t="str">
        <f t="shared" si="29"/>
        <v/>
      </c>
      <c r="DM301" s="16" t="str">
        <f>IF(Wedstrijden!BG295="x","L","")</f>
        <v/>
      </c>
      <c r="DN301" s="16" t="str">
        <f>IF(Wedstrijden!BH295="x","M","")</f>
        <v/>
      </c>
      <c r="DO301" s="16" t="str">
        <f>IF(Wedstrijden!BI295="x","Z","")</f>
        <v/>
      </c>
      <c r="DP301" s="16" t="str">
        <f>IF(Wedstrijden!BJ295="x","Z","")</f>
        <v/>
      </c>
    </row>
    <row r="302" spans="1:120" ht="14.4" x14ac:dyDescent="0.3">
      <c r="A302" s="18" t="str">
        <f>Wedstrijden!A296</f>
        <v>21-9-2025</v>
      </c>
      <c r="B302" s="16" t="str">
        <f>IFERROR(VLOOKUP(Wedstrijden!#REF!,#REF!,2,FALSE),"")</f>
        <v/>
      </c>
      <c r="C302" s="16" t="str">
        <f>Wedstrijden!E296</f>
        <v>KNHS Kring Tusken Waad En Klif</v>
      </c>
      <c r="D302" s="16" t="str">
        <f>IFERROR(VLOOKUP(Wedstrijden!#REF!,#REF!,2,FALSE),"")</f>
        <v/>
      </c>
      <c r="E302" s="16" t="str">
        <f>IFERROR(VLOOKUP(Wedstrijden!#REF!,#REF!,5,FALSE),"")</f>
        <v/>
      </c>
      <c r="F302" s="16" t="e">
        <f>IF(Wedstrijden!#REF!&lt;&gt;"",Wedstrijden!#REF!,"")</f>
        <v>#REF!</v>
      </c>
      <c r="G302" s="16" t="e">
        <f>IF(Wedstrijden!#REF!="Indoor",1,0)</f>
        <v>#REF!</v>
      </c>
      <c r="H302" s="16" t="e">
        <f>Wedstrijden!#REF!</f>
        <v>#REF!</v>
      </c>
      <c r="I302" s="16" t="e">
        <f>IF(Wedstrijden!#REF!="Nee",0,IF(Wedstrijden!#REF!="Ja",1,""))</f>
        <v>#REF!</v>
      </c>
      <c r="J302" s="16" t="e">
        <f>IF(Wedstrijden!#REF!&lt;&gt;"",Wedstrijden!#REF!,"")</f>
        <v>#REF!</v>
      </c>
      <c r="BJ302" s="16">
        <f>IF(COUNTA(Wedstrijden!U296:AC296)&lt;&gt;0,1,"")</f>
        <v>1</v>
      </c>
      <c r="BK302" s="16">
        <f t="shared" si="24"/>
        <v>2</v>
      </c>
      <c r="BL302" s="16" t="e">
        <f>IF(Wedstrijden!#REF!="x","AA","")</f>
        <v>#REF!</v>
      </c>
      <c r="BM302" s="16" t="e">
        <f>IF(Wedstrijden!#REF!="x","A","")</f>
        <v>#REF!</v>
      </c>
      <c r="BN302" s="16" t="str">
        <f>IF(Wedstrijden!U296="x","B1","")</f>
        <v/>
      </c>
      <c r="BO302" s="16" t="e">
        <f>IF(Wedstrijden!#REF!="x","BB","")</f>
        <v>#REF!</v>
      </c>
      <c r="BP302" s="16" t="str">
        <f>IF(Wedstrijden!W296="x","B","")</f>
        <v>B</v>
      </c>
      <c r="BQ302" s="16" t="str">
        <f>IF(Wedstrijden!X296="x","L1","")</f>
        <v>L1</v>
      </c>
      <c r="BR302" s="16" t="str">
        <f>IF(Wedstrijden!Y296="x","L2","")</f>
        <v>L2</v>
      </c>
      <c r="BS302" s="16" t="str">
        <f>IF(Wedstrijden!Z296="x","M1","")</f>
        <v>M1</v>
      </c>
      <c r="BT302" s="16" t="str">
        <f>IF(Wedstrijden!AA296="x","M2","")</f>
        <v>M2</v>
      </c>
      <c r="BU302" s="16" t="str">
        <f>IF(Wedstrijden!AB296="x","Z1","")</f>
        <v>Z1</v>
      </c>
      <c r="BV302" s="16" t="str">
        <f>IF(Wedstrijden!AC296="x","Z2","")</f>
        <v>Z2</v>
      </c>
      <c r="BW302" s="16">
        <f>IF(COUNTA(Wedstrijden!L296:T296)&lt;&gt;0,1,"")</f>
        <v>1</v>
      </c>
      <c r="BX302" s="16">
        <f t="shared" si="25"/>
        <v>1</v>
      </c>
      <c r="BY302" s="16" t="str">
        <f>IF(Wedstrijden!L296="x","BB","")</f>
        <v>BB</v>
      </c>
      <c r="BZ302" s="16" t="str">
        <f>IF(Wedstrijden!M296="x","B","")</f>
        <v>B</v>
      </c>
      <c r="CA302" s="16" t="str">
        <f>IF(Wedstrijden!N296="x","L1","")</f>
        <v>L1</v>
      </c>
      <c r="CB302" s="16" t="str">
        <f>IF(Wedstrijden!O296="x","L2","")</f>
        <v>L2</v>
      </c>
      <c r="CC302" s="16" t="str">
        <f>IF(Wedstrijden!P296="x","M1","")</f>
        <v>M1</v>
      </c>
      <c r="CD302" s="16" t="str">
        <f>IF(Wedstrijden!Q296="x","M2","")</f>
        <v>M2</v>
      </c>
      <c r="CE302" s="16" t="str">
        <f>IF(Wedstrijden!R296="x","Z1","")</f>
        <v>Z1</v>
      </c>
      <c r="CF302" s="16" t="str">
        <f>IF(Wedstrijden!S296="x","Z2","")</f>
        <v>Z2</v>
      </c>
      <c r="CG302" s="16" t="str">
        <f>IF(Wedstrijden!T296="x","ZZL","")</f>
        <v>ZZL</v>
      </c>
      <c r="CL302" s="16" t="str">
        <f>IF(COUNTA(Wedstrijden!AR296:BB296)&lt;&gt;0,2,"")</f>
        <v/>
      </c>
      <c r="CM302" s="16" t="str">
        <f t="shared" si="26"/>
        <v/>
      </c>
      <c r="CN302" s="16" t="str">
        <f>IF(Wedstrijden!AR296="x","AA","")</f>
        <v/>
      </c>
      <c r="CO302" s="16" t="str">
        <f>IF(Wedstrijden!AS296="x","A","")</f>
        <v/>
      </c>
      <c r="CP302" s="16" t="str">
        <f>IF(Wedstrijden!AT296="x","BB","")</f>
        <v/>
      </c>
      <c r="CQ302" s="16" t="str">
        <f>IF(Wedstrijden!AU296="x","B","")</f>
        <v/>
      </c>
      <c r="CR302" s="16" t="str">
        <f>IF(Wedstrijden!AV296="x","L","")</f>
        <v/>
      </c>
      <c r="CS302" s="16" t="str">
        <f>IF(Wedstrijden!AW296="x","M","")</f>
        <v/>
      </c>
      <c r="CT302" s="16" t="str">
        <f>IF(Wedstrijden!AX296="x","Z","")</f>
        <v/>
      </c>
      <c r="CU302" s="16" t="str">
        <f>IF(Wedstrijden!BB296="x","ZZ","")</f>
        <v/>
      </c>
      <c r="CV302" s="16" t="str">
        <f>IF(COUNTA(Wedstrijden!AI296:AP296)&lt;&gt;0,2,"")</f>
        <v/>
      </c>
      <c r="CW302" s="16" t="str">
        <f t="shared" si="27"/>
        <v/>
      </c>
      <c r="CX302" s="16" t="str">
        <f>IF(Wedstrijden!AI296="x","BB","")</f>
        <v/>
      </c>
      <c r="CY302" s="16" t="str">
        <f>IF(Wedstrijden!AJ296="x","B","")</f>
        <v/>
      </c>
      <c r="CZ302" s="16" t="str">
        <f>IF(Wedstrijden!AK296="x","L","")</f>
        <v/>
      </c>
      <c r="DA302" s="16" t="str">
        <f>IF(Wedstrijden!AL296="x","M","")</f>
        <v/>
      </c>
      <c r="DB302" s="16" t="str">
        <f>IF(Wedstrijden!AM296="x","Z","")</f>
        <v/>
      </c>
      <c r="DC302" s="16" t="str">
        <f>IF(Wedstrijden!AN296="x","ZZ","")</f>
        <v/>
      </c>
      <c r="DD302" s="16" t="str">
        <f>IF(Wedstrijden!AP296="x","1.40","")</f>
        <v/>
      </c>
      <c r="DE302" s="16" t="str">
        <f>IF(COUNTA(Wedstrijden!BC296:BE296)&lt;&gt;0,6,"")</f>
        <v/>
      </c>
      <c r="DF302" s="16" t="str">
        <f t="shared" si="28"/>
        <v/>
      </c>
      <c r="DG302" s="16" t="str">
        <f>IF(Wedstrijden!BC296="x","L","")</f>
        <v/>
      </c>
      <c r="DH302" s="16" t="str">
        <f>IF(Wedstrijden!BD296="x","M","")</f>
        <v/>
      </c>
      <c r="DI302" s="16" t="str">
        <f>IF(Wedstrijden!BE296="x","Z","")</f>
        <v/>
      </c>
      <c r="DJ302" s="16" t="str">
        <f>IF(Wedstrijden!BF296="x","Z","")</f>
        <v/>
      </c>
      <c r="DK302" s="16" t="str">
        <f>IF(COUNTA(Wedstrijden!BG296:BI296)&lt;&gt;0,6,"")</f>
        <v/>
      </c>
      <c r="DL302" s="16" t="str">
        <f t="shared" si="29"/>
        <v/>
      </c>
      <c r="DM302" s="16" t="str">
        <f>IF(Wedstrijden!BG296="x","L","")</f>
        <v/>
      </c>
      <c r="DN302" s="16" t="str">
        <f>IF(Wedstrijden!BH296="x","M","")</f>
        <v/>
      </c>
      <c r="DO302" s="16" t="str">
        <f>IF(Wedstrijden!BI296="x","Z","")</f>
        <v/>
      </c>
      <c r="DP302" s="16" t="str">
        <f>IF(Wedstrijden!BJ296="x","Z","")</f>
        <v/>
      </c>
    </row>
    <row r="303" spans="1:120" ht="14.4" x14ac:dyDescent="0.3">
      <c r="A303" s="18" t="str">
        <f>Wedstrijden!A297</f>
        <v>23-9-2025</v>
      </c>
      <c r="B303" s="16" t="str">
        <f>IFERROR(VLOOKUP(Wedstrijden!#REF!,#REF!,2,FALSE),"")</f>
        <v/>
      </c>
      <c r="C303" s="16" t="str">
        <f>Wedstrijden!E297</f>
        <v>KNHS Kring De Drie Stromen</v>
      </c>
      <c r="D303" s="16" t="str">
        <f>IFERROR(VLOOKUP(Wedstrijden!#REF!,#REF!,2,FALSE),"")</f>
        <v/>
      </c>
      <c r="E303" s="16" t="str">
        <f>IFERROR(VLOOKUP(Wedstrijden!#REF!,#REF!,5,FALSE),"")</f>
        <v/>
      </c>
      <c r="F303" s="16" t="e">
        <f>IF(Wedstrijden!#REF!&lt;&gt;"",Wedstrijden!#REF!,"")</f>
        <v>#REF!</v>
      </c>
      <c r="G303" s="16" t="e">
        <f>IF(Wedstrijden!#REF!="Indoor",1,0)</f>
        <v>#REF!</v>
      </c>
      <c r="H303" s="16" t="e">
        <f>Wedstrijden!#REF!</f>
        <v>#REF!</v>
      </c>
      <c r="I303" s="16" t="e">
        <f>IF(Wedstrijden!#REF!="Nee",0,IF(Wedstrijden!#REF!="Ja",1,""))</f>
        <v>#REF!</v>
      </c>
      <c r="J303" s="16" t="e">
        <f>IF(Wedstrijden!#REF!&lt;&gt;"",Wedstrijden!#REF!,"")</f>
        <v>#REF!</v>
      </c>
      <c r="BJ303" s="16">
        <f>IF(COUNTA(Wedstrijden!U297:AC297)&lt;&gt;0,1,"")</f>
        <v>1</v>
      </c>
      <c r="BK303" s="16">
        <f t="shared" si="24"/>
        <v>2</v>
      </c>
      <c r="BL303" s="16" t="e">
        <f>IF(Wedstrijden!#REF!="x","AA","")</f>
        <v>#REF!</v>
      </c>
      <c r="BM303" s="16" t="e">
        <f>IF(Wedstrijden!#REF!="x","A","")</f>
        <v>#REF!</v>
      </c>
      <c r="BN303" s="16" t="str">
        <f>IF(Wedstrijden!U297="x","B1","")</f>
        <v/>
      </c>
      <c r="BO303" s="16" t="e">
        <f>IF(Wedstrijden!#REF!="x","BB","")</f>
        <v>#REF!</v>
      </c>
      <c r="BP303" s="16" t="str">
        <f>IF(Wedstrijden!W297="x","B","")</f>
        <v>B</v>
      </c>
      <c r="BQ303" s="16" t="str">
        <f>IF(Wedstrijden!X297="x","L1","")</f>
        <v>L1</v>
      </c>
      <c r="BR303" s="16" t="str">
        <f>IF(Wedstrijden!Y297="x","L2","")</f>
        <v>L2</v>
      </c>
      <c r="BS303" s="16" t="str">
        <f>IF(Wedstrijden!Z297="x","M1","")</f>
        <v/>
      </c>
      <c r="BT303" s="16" t="str">
        <f>IF(Wedstrijden!AA297="x","M2","")</f>
        <v/>
      </c>
      <c r="BU303" s="16" t="str">
        <f>IF(Wedstrijden!AB297="x","Z1","")</f>
        <v/>
      </c>
      <c r="BV303" s="16" t="str">
        <f>IF(Wedstrijden!AC297="x","Z2","")</f>
        <v/>
      </c>
      <c r="BW303" s="16">
        <f>IF(COUNTA(Wedstrijden!L297:T297)&lt;&gt;0,1,"")</f>
        <v>1</v>
      </c>
      <c r="BX303" s="16">
        <f t="shared" si="25"/>
        <v>1</v>
      </c>
      <c r="BY303" s="16" t="str">
        <f>IF(Wedstrijden!L297="x","BB","")</f>
        <v/>
      </c>
      <c r="BZ303" s="16" t="str">
        <f>IF(Wedstrijden!M297="x","B","")</f>
        <v>B</v>
      </c>
      <c r="CA303" s="16" t="str">
        <f>IF(Wedstrijden!N297="x","L1","")</f>
        <v>L1</v>
      </c>
      <c r="CB303" s="16" t="str">
        <f>IF(Wedstrijden!O297="x","L2","")</f>
        <v>L2</v>
      </c>
      <c r="CC303" s="16" t="str">
        <f>IF(Wedstrijden!P297="x","M1","")</f>
        <v/>
      </c>
      <c r="CD303" s="16" t="str">
        <f>IF(Wedstrijden!Q297="x","M2","")</f>
        <v/>
      </c>
      <c r="CE303" s="16" t="str">
        <f>IF(Wedstrijden!R297="x","Z1","")</f>
        <v/>
      </c>
      <c r="CF303" s="16" t="str">
        <f>IF(Wedstrijden!S297="x","Z2","")</f>
        <v/>
      </c>
      <c r="CG303" s="16" t="str">
        <f>IF(Wedstrijden!T297="x","ZZL","")</f>
        <v/>
      </c>
      <c r="CL303" s="16" t="str">
        <f>IF(COUNTA(Wedstrijden!AR297:BB297)&lt;&gt;0,2,"")</f>
        <v/>
      </c>
      <c r="CM303" s="16" t="str">
        <f t="shared" si="26"/>
        <v/>
      </c>
      <c r="CN303" s="16" t="str">
        <f>IF(Wedstrijden!AR297="x","AA","")</f>
        <v/>
      </c>
      <c r="CO303" s="16" t="str">
        <f>IF(Wedstrijden!AS297="x","A","")</f>
        <v/>
      </c>
      <c r="CP303" s="16" t="str">
        <f>IF(Wedstrijden!AT297="x","BB","")</f>
        <v/>
      </c>
      <c r="CQ303" s="16" t="str">
        <f>IF(Wedstrijden!AU297="x","B","")</f>
        <v/>
      </c>
      <c r="CR303" s="16" t="str">
        <f>IF(Wedstrijden!AV297="x","L","")</f>
        <v/>
      </c>
      <c r="CS303" s="16" t="str">
        <f>IF(Wedstrijden!AW297="x","M","")</f>
        <v/>
      </c>
      <c r="CT303" s="16" t="str">
        <f>IF(Wedstrijden!AX297="x","Z","")</f>
        <v/>
      </c>
      <c r="CU303" s="16" t="str">
        <f>IF(Wedstrijden!BB297="x","ZZ","")</f>
        <v/>
      </c>
      <c r="CV303" s="16" t="str">
        <f>IF(COUNTA(Wedstrijden!AI297:AP297)&lt;&gt;0,2,"")</f>
        <v/>
      </c>
      <c r="CW303" s="16" t="str">
        <f t="shared" si="27"/>
        <v/>
      </c>
      <c r="CX303" s="16" t="str">
        <f>IF(Wedstrijden!AI297="x","BB","")</f>
        <v/>
      </c>
      <c r="CY303" s="16" t="str">
        <f>IF(Wedstrijden!AJ297="x","B","")</f>
        <v/>
      </c>
      <c r="CZ303" s="16" t="str">
        <f>IF(Wedstrijden!AK297="x","L","")</f>
        <v/>
      </c>
      <c r="DA303" s="16" t="str">
        <f>IF(Wedstrijden!AL297="x","M","")</f>
        <v/>
      </c>
      <c r="DB303" s="16" t="str">
        <f>IF(Wedstrijden!AM297="x","Z","")</f>
        <v/>
      </c>
      <c r="DC303" s="16" t="str">
        <f>IF(Wedstrijden!AN297="x","ZZ","")</f>
        <v/>
      </c>
      <c r="DD303" s="16" t="str">
        <f>IF(Wedstrijden!AP297="x","1.40","")</f>
        <v/>
      </c>
      <c r="DE303" s="16" t="str">
        <f>IF(COUNTA(Wedstrijden!BC297:BE297)&lt;&gt;0,6,"")</f>
        <v/>
      </c>
      <c r="DF303" s="16" t="str">
        <f t="shared" si="28"/>
        <v/>
      </c>
      <c r="DG303" s="16" t="str">
        <f>IF(Wedstrijden!BC297="x","L","")</f>
        <v/>
      </c>
      <c r="DH303" s="16" t="str">
        <f>IF(Wedstrijden!BD297="x","M","")</f>
        <v/>
      </c>
      <c r="DI303" s="16" t="str">
        <f>IF(Wedstrijden!BE297="x","Z","")</f>
        <v/>
      </c>
      <c r="DJ303" s="16" t="str">
        <f>IF(Wedstrijden!BF297="x","Z","")</f>
        <v/>
      </c>
      <c r="DK303" s="16" t="str">
        <f>IF(COUNTA(Wedstrijden!BG297:BI297)&lt;&gt;0,6,"")</f>
        <v/>
      </c>
      <c r="DL303" s="16" t="str">
        <f t="shared" si="29"/>
        <v/>
      </c>
      <c r="DM303" s="16" t="str">
        <f>IF(Wedstrijden!BG297="x","L","")</f>
        <v/>
      </c>
      <c r="DN303" s="16" t="str">
        <f>IF(Wedstrijden!BH297="x","M","")</f>
        <v/>
      </c>
      <c r="DO303" s="16" t="str">
        <f>IF(Wedstrijden!BI297="x","Z","")</f>
        <v/>
      </c>
      <c r="DP303" s="16" t="str">
        <f>IF(Wedstrijden!BJ297="x","Z","")</f>
        <v/>
      </c>
    </row>
    <row r="304" spans="1:120" ht="14.4" x14ac:dyDescent="0.3">
      <c r="A304" s="18" t="str">
        <f>Wedstrijden!A298</f>
        <v>26-9-2025</v>
      </c>
      <c r="B304" s="16" t="str">
        <f>IFERROR(VLOOKUP(Wedstrijden!#REF!,#REF!,2,FALSE),"")</f>
        <v/>
      </c>
      <c r="C304" s="16" t="str">
        <f>Wedstrijden!E298</f>
        <v>KNHS Kring Tusken Waad En Klif</v>
      </c>
      <c r="D304" s="16" t="str">
        <f>IFERROR(VLOOKUP(Wedstrijden!#REF!,#REF!,2,FALSE),"")</f>
        <v/>
      </c>
      <c r="E304" s="16" t="str">
        <f>IFERROR(VLOOKUP(Wedstrijden!#REF!,#REF!,5,FALSE),"")</f>
        <v/>
      </c>
      <c r="F304" s="16" t="e">
        <f>IF(Wedstrijden!#REF!&lt;&gt;"",Wedstrijden!#REF!,"")</f>
        <v>#REF!</v>
      </c>
      <c r="G304" s="16" t="e">
        <f>IF(Wedstrijden!#REF!="Indoor",1,0)</f>
        <v>#REF!</v>
      </c>
      <c r="H304" s="16" t="e">
        <f>Wedstrijden!#REF!</f>
        <v>#REF!</v>
      </c>
      <c r="I304" s="16" t="e">
        <f>IF(Wedstrijden!#REF!="Nee",0,IF(Wedstrijden!#REF!="Ja",1,""))</f>
        <v>#REF!</v>
      </c>
      <c r="J304" s="16" t="e">
        <f>IF(Wedstrijden!#REF!&lt;&gt;"",Wedstrijden!#REF!,"")</f>
        <v>#REF!</v>
      </c>
      <c r="BJ304" s="16" t="str">
        <f>IF(COUNTA(Wedstrijden!U298:AC298)&lt;&gt;0,1,"")</f>
        <v/>
      </c>
      <c r="BK304" s="16" t="str">
        <f t="shared" si="24"/>
        <v/>
      </c>
      <c r="BL304" s="16" t="e">
        <f>IF(Wedstrijden!#REF!="x","AA","")</f>
        <v>#REF!</v>
      </c>
      <c r="BM304" s="16" t="e">
        <f>IF(Wedstrijden!#REF!="x","A","")</f>
        <v>#REF!</v>
      </c>
      <c r="BN304" s="16" t="str">
        <f>IF(Wedstrijden!U298="x","B1","")</f>
        <v/>
      </c>
      <c r="BO304" s="16" t="e">
        <f>IF(Wedstrijden!#REF!="x","BB","")</f>
        <v>#REF!</v>
      </c>
      <c r="BP304" s="16" t="str">
        <f>IF(Wedstrijden!W298="x","B","")</f>
        <v/>
      </c>
      <c r="BQ304" s="16" t="str">
        <f>IF(Wedstrijden!X298="x","L1","")</f>
        <v/>
      </c>
      <c r="BR304" s="16" t="str">
        <f>IF(Wedstrijden!Y298="x","L2","")</f>
        <v/>
      </c>
      <c r="BS304" s="16" t="str">
        <f>IF(Wedstrijden!Z298="x","M1","")</f>
        <v/>
      </c>
      <c r="BT304" s="16" t="str">
        <f>IF(Wedstrijden!AA298="x","M2","")</f>
        <v/>
      </c>
      <c r="BU304" s="16" t="str">
        <f>IF(Wedstrijden!AB298="x","Z1","")</f>
        <v/>
      </c>
      <c r="BV304" s="16" t="str">
        <f>IF(Wedstrijden!AC298="x","Z2","")</f>
        <v/>
      </c>
      <c r="BW304" s="16">
        <f>IF(COUNTA(Wedstrijden!L298:T298)&lt;&gt;0,1,"")</f>
        <v>1</v>
      </c>
      <c r="BX304" s="16">
        <f t="shared" si="25"/>
        <v>1</v>
      </c>
      <c r="BY304" s="16" t="str">
        <f>IF(Wedstrijden!L298="x","BB","")</f>
        <v/>
      </c>
      <c r="BZ304" s="16" t="str">
        <f>IF(Wedstrijden!M298="x","B","")</f>
        <v>B</v>
      </c>
      <c r="CA304" s="16" t="str">
        <f>IF(Wedstrijden!N298="x","L1","")</f>
        <v>L1</v>
      </c>
      <c r="CB304" s="16" t="str">
        <f>IF(Wedstrijden!O298="x","L2","")</f>
        <v>L2</v>
      </c>
      <c r="CC304" s="16" t="str">
        <f>IF(Wedstrijden!P298="x","M1","")</f>
        <v/>
      </c>
      <c r="CD304" s="16" t="str">
        <f>IF(Wedstrijden!Q298="x","M2","")</f>
        <v/>
      </c>
      <c r="CE304" s="16" t="str">
        <f>IF(Wedstrijden!R298="x","Z1","")</f>
        <v/>
      </c>
      <c r="CF304" s="16" t="str">
        <f>IF(Wedstrijden!S298="x","Z2","")</f>
        <v/>
      </c>
      <c r="CG304" s="16" t="str">
        <f>IF(Wedstrijden!T298="x","ZZL","")</f>
        <v/>
      </c>
      <c r="CL304" s="16" t="str">
        <f>IF(COUNTA(Wedstrijden!AR298:BB298)&lt;&gt;0,2,"")</f>
        <v/>
      </c>
      <c r="CM304" s="16" t="str">
        <f t="shared" si="26"/>
        <v/>
      </c>
      <c r="CN304" s="16" t="str">
        <f>IF(Wedstrijden!AR298="x","AA","")</f>
        <v/>
      </c>
      <c r="CO304" s="16" t="str">
        <f>IF(Wedstrijden!AS298="x","A","")</f>
        <v/>
      </c>
      <c r="CP304" s="16" t="str">
        <f>IF(Wedstrijden!AT298="x","BB","")</f>
        <v/>
      </c>
      <c r="CQ304" s="16" t="str">
        <f>IF(Wedstrijden!AU298="x","B","")</f>
        <v/>
      </c>
      <c r="CR304" s="16" t="str">
        <f>IF(Wedstrijden!AV298="x","L","")</f>
        <v/>
      </c>
      <c r="CS304" s="16" t="str">
        <f>IF(Wedstrijden!AW298="x","M","")</f>
        <v/>
      </c>
      <c r="CT304" s="16" t="str">
        <f>IF(Wedstrijden!AX298="x","Z","")</f>
        <v/>
      </c>
      <c r="CU304" s="16" t="str">
        <f>IF(Wedstrijden!BB298="x","ZZ","")</f>
        <v/>
      </c>
      <c r="CV304" s="16" t="str">
        <f>IF(COUNTA(Wedstrijden!AI298:AP298)&lt;&gt;0,2,"")</f>
        <v/>
      </c>
      <c r="CW304" s="16" t="str">
        <f t="shared" si="27"/>
        <v/>
      </c>
      <c r="CX304" s="16" t="str">
        <f>IF(Wedstrijden!AI298="x","BB","")</f>
        <v/>
      </c>
      <c r="CY304" s="16" t="str">
        <f>IF(Wedstrijden!AJ298="x","B","")</f>
        <v/>
      </c>
      <c r="CZ304" s="16" t="str">
        <f>IF(Wedstrijden!AK298="x","L","")</f>
        <v/>
      </c>
      <c r="DA304" s="16" t="str">
        <f>IF(Wedstrijden!AL298="x","M","")</f>
        <v/>
      </c>
      <c r="DB304" s="16" t="str">
        <f>IF(Wedstrijden!AM298="x","Z","")</f>
        <v/>
      </c>
      <c r="DC304" s="16" t="str">
        <f>IF(Wedstrijden!AN298="x","ZZ","")</f>
        <v/>
      </c>
      <c r="DD304" s="16" t="str">
        <f>IF(Wedstrijden!AP298="x","1.40","")</f>
        <v/>
      </c>
      <c r="DE304" s="16" t="str">
        <f>IF(COUNTA(Wedstrijden!BC298:BE298)&lt;&gt;0,6,"")</f>
        <v/>
      </c>
      <c r="DF304" s="16" t="str">
        <f t="shared" si="28"/>
        <v/>
      </c>
      <c r="DG304" s="16" t="str">
        <f>IF(Wedstrijden!BC298="x","L","")</f>
        <v/>
      </c>
      <c r="DH304" s="16" t="str">
        <f>IF(Wedstrijden!BD298="x","M","")</f>
        <v/>
      </c>
      <c r="DI304" s="16" t="str">
        <f>IF(Wedstrijden!BE298="x","Z","")</f>
        <v/>
      </c>
      <c r="DJ304" s="16" t="str">
        <f>IF(Wedstrijden!BF298="x","Z","")</f>
        <v/>
      </c>
      <c r="DK304" s="16" t="str">
        <f>IF(COUNTA(Wedstrijden!BG298:BI298)&lt;&gt;0,6,"")</f>
        <v/>
      </c>
      <c r="DL304" s="16" t="str">
        <f t="shared" si="29"/>
        <v/>
      </c>
      <c r="DM304" s="16" t="str">
        <f>IF(Wedstrijden!BG298="x","L","")</f>
        <v/>
      </c>
      <c r="DN304" s="16" t="str">
        <f>IF(Wedstrijden!BH298="x","M","")</f>
        <v/>
      </c>
      <c r="DO304" s="16" t="str">
        <f>IF(Wedstrijden!BI298="x","Z","")</f>
        <v/>
      </c>
      <c r="DP304" s="16" t="str">
        <f>IF(Wedstrijden!BJ298="x","Z","")</f>
        <v/>
      </c>
    </row>
    <row r="305" spans="1:120" ht="14.4" x14ac:dyDescent="0.3">
      <c r="A305" s="18" t="str">
        <f>Wedstrijden!A299</f>
        <v>27-9-2025</v>
      </c>
      <c r="B305" s="16" t="str">
        <f>IFERROR(VLOOKUP(Wedstrijden!#REF!,#REF!,2,FALSE),"")</f>
        <v/>
      </c>
      <c r="C305" s="16" t="str">
        <f>Wedstrijden!E299</f>
        <v>KNHS Kring Tusken Waad En Klif</v>
      </c>
      <c r="D305" s="16" t="str">
        <f>IFERROR(VLOOKUP(Wedstrijden!#REF!,#REF!,2,FALSE),"")</f>
        <v/>
      </c>
      <c r="E305" s="16" t="str">
        <f>IFERROR(VLOOKUP(Wedstrijden!#REF!,#REF!,5,FALSE),"")</f>
        <v/>
      </c>
      <c r="F305" s="16" t="e">
        <f>IF(Wedstrijden!#REF!&lt;&gt;"",Wedstrijden!#REF!,"")</f>
        <v>#REF!</v>
      </c>
      <c r="G305" s="16" t="e">
        <f>IF(Wedstrijden!#REF!="Indoor",1,0)</f>
        <v>#REF!</v>
      </c>
      <c r="H305" s="16" t="e">
        <f>Wedstrijden!#REF!</f>
        <v>#REF!</v>
      </c>
      <c r="I305" s="16" t="e">
        <f>IF(Wedstrijden!#REF!="Nee",0,IF(Wedstrijden!#REF!="Ja",1,""))</f>
        <v>#REF!</v>
      </c>
      <c r="J305" s="16" t="e">
        <f>IF(Wedstrijden!#REF!&lt;&gt;"",Wedstrijden!#REF!,"")</f>
        <v>#REF!</v>
      </c>
      <c r="BJ305" s="16">
        <f>IF(COUNTA(Wedstrijden!U299:AC299)&lt;&gt;0,1,"")</f>
        <v>1</v>
      </c>
      <c r="BK305" s="16">
        <f t="shared" si="24"/>
        <v>2</v>
      </c>
      <c r="BL305" s="16" t="e">
        <f>IF(Wedstrijden!#REF!="x","AA","")</f>
        <v>#REF!</v>
      </c>
      <c r="BM305" s="16" t="e">
        <f>IF(Wedstrijden!#REF!="x","A","")</f>
        <v>#REF!</v>
      </c>
      <c r="BN305" s="16" t="str">
        <f>IF(Wedstrijden!U299="x","B1","")</f>
        <v/>
      </c>
      <c r="BO305" s="16" t="e">
        <f>IF(Wedstrijden!#REF!="x","BB","")</f>
        <v>#REF!</v>
      </c>
      <c r="BP305" s="16" t="str">
        <f>IF(Wedstrijden!W299="x","B","")</f>
        <v>B</v>
      </c>
      <c r="BQ305" s="16" t="str">
        <f>IF(Wedstrijden!X299="x","L1","")</f>
        <v>L1</v>
      </c>
      <c r="BR305" s="16" t="str">
        <f>IF(Wedstrijden!Y299="x","L2","")</f>
        <v>L2</v>
      </c>
      <c r="BS305" s="16" t="str">
        <f>IF(Wedstrijden!Z299="x","M1","")</f>
        <v>M1</v>
      </c>
      <c r="BT305" s="16" t="str">
        <f>IF(Wedstrijden!AA299="x","M2","")</f>
        <v>M2</v>
      </c>
      <c r="BU305" s="16" t="str">
        <f>IF(Wedstrijden!AB299="x","Z1","")</f>
        <v>Z1</v>
      </c>
      <c r="BV305" s="16" t="str">
        <f>IF(Wedstrijden!AC299="x","Z2","")</f>
        <v>Z2</v>
      </c>
      <c r="BW305" s="16">
        <f>IF(COUNTA(Wedstrijden!L299:T299)&lt;&gt;0,1,"")</f>
        <v>1</v>
      </c>
      <c r="BX305" s="16">
        <f t="shared" si="25"/>
        <v>1</v>
      </c>
      <c r="BY305" s="16" t="str">
        <f>IF(Wedstrijden!L299="x","BB","")</f>
        <v>BB</v>
      </c>
      <c r="BZ305" s="16" t="str">
        <f>IF(Wedstrijden!M299="x","B","")</f>
        <v>B</v>
      </c>
      <c r="CA305" s="16" t="str">
        <f>IF(Wedstrijden!N299="x","L1","")</f>
        <v>L1</v>
      </c>
      <c r="CB305" s="16" t="str">
        <f>IF(Wedstrijden!O299="x","L2","")</f>
        <v>L2</v>
      </c>
      <c r="CC305" s="16" t="str">
        <f>IF(Wedstrijden!P299="x","M1","")</f>
        <v>M1</v>
      </c>
      <c r="CD305" s="16" t="str">
        <f>IF(Wedstrijden!Q299="x","M2","")</f>
        <v>M2</v>
      </c>
      <c r="CE305" s="16" t="str">
        <f>IF(Wedstrijden!R299="x","Z1","")</f>
        <v>Z1</v>
      </c>
      <c r="CF305" s="16" t="str">
        <f>IF(Wedstrijden!S299="x","Z2","")</f>
        <v>Z2</v>
      </c>
      <c r="CG305" s="16" t="str">
        <f>IF(Wedstrijden!T299="x","ZZL","")</f>
        <v>ZZL</v>
      </c>
      <c r="CL305" s="16">
        <f>IF(COUNTA(Wedstrijden!AR299:BB299)&lt;&gt;0,2,"")</f>
        <v>2</v>
      </c>
      <c r="CM305" s="16">
        <f t="shared" si="26"/>
        <v>2</v>
      </c>
      <c r="CN305" s="16" t="str">
        <f>IF(Wedstrijden!AR299="x","AA","")</f>
        <v/>
      </c>
      <c r="CO305" s="16" t="str">
        <f>IF(Wedstrijden!AS299="x","A","")</f>
        <v>A</v>
      </c>
      <c r="CP305" s="16" t="str">
        <f>IF(Wedstrijden!AT299="x","BB","")</f>
        <v>BB</v>
      </c>
      <c r="CQ305" s="16" t="str">
        <f>IF(Wedstrijden!AU299="x","B","")</f>
        <v>B</v>
      </c>
      <c r="CR305" s="16" t="str">
        <f>IF(Wedstrijden!AV299="x","L","")</f>
        <v>L</v>
      </c>
      <c r="CS305" s="16" t="str">
        <f>IF(Wedstrijden!AW299="x","M","")</f>
        <v>M</v>
      </c>
      <c r="CT305" s="16" t="str">
        <f>IF(Wedstrijden!AX299="x","Z","")</f>
        <v>Z</v>
      </c>
      <c r="CU305" s="16" t="str">
        <f>IF(Wedstrijden!BB299="x","ZZ","")</f>
        <v>ZZ</v>
      </c>
      <c r="CV305" s="16">
        <f>IF(COUNTA(Wedstrijden!AI299:AP299)&lt;&gt;0,2,"")</f>
        <v>2</v>
      </c>
      <c r="CW305" s="16">
        <f t="shared" si="27"/>
        <v>1</v>
      </c>
      <c r="CX305" s="16" t="str">
        <f>IF(Wedstrijden!AI299="x","BB","")</f>
        <v>BB</v>
      </c>
      <c r="CY305" s="16" t="str">
        <f>IF(Wedstrijden!AJ299="x","B","")</f>
        <v>B</v>
      </c>
      <c r="CZ305" s="16" t="str">
        <f>IF(Wedstrijden!AK299="x","L","")</f>
        <v>L</v>
      </c>
      <c r="DA305" s="16" t="str">
        <f>IF(Wedstrijden!AL299="x","M","")</f>
        <v>M</v>
      </c>
      <c r="DB305" s="16" t="str">
        <f>IF(Wedstrijden!AM299="x","Z","")</f>
        <v>Z</v>
      </c>
      <c r="DC305" s="16" t="str">
        <f>IF(Wedstrijden!AN299="x","ZZ","")</f>
        <v>ZZ</v>
      </c>
      <c r="DD305" s="16" t="str">
        <f>IF(Wedstrijden!AP299="x","1.40","")</f>
        <v/>
      </c>
      <c r="DE305" s="16" t="str">
        <f>IF(COUNTA(Wedstrijden!BC299:BE299)&lt;&gt;0,6,"")</f>
        <v/>
      </c>
      <c r="DF305" s="16" t="str">
        <f t="shared" si="28"/>
        <v/>
      </c>
      <c r="DG305" s="16" t="str">
        <f>IF(Wedstrijden!BC299="x","L","")</f>
        <v/>
      </c>
      <c r="DH305" s="16" t="str">
        <f>IF(Wedstrijden!BD299="x","M","")</f>
        <v/>
      </c>
      <c r="DI305" s="16" t="str">
        <f>IF(Wedstrijden!BE299="x","Z","")</f>
        <v/>
      </c>
      <c r="DJ305" s="16" t="str">
        <f>IF(Wedstrijden!BF299="x","Z","")</f>
        <v/>
      </c>
      <c r="DK305" s="16" t="str">
        <f>IF(COUNTA(Wedstrijden!BG299:BI299)&lt;&gt;0,6,"")</f>
        <v/>
      </c>
      <c r="DL305" s="16" t="str">
        <f t="shared" si="29"/>
        <v/>
      </c>
      <c r="DM305" s="16" t="str">
        <f>IF(Wedstrijden!BG299="x","L","")</f>
        <v/>
      </c>
      <c r="DN305" s="16" t="str">
        <f>IF(Wedstrijden!BH299="x","M","")</f>
        <v/>
      </c>
      <c r="DO305" s="16" t="str">
        <f>IF(Wedstrijden!BI299="x","Z","")</f>
        <v/>
      </c>
      <c r="DP305" s="16" t="str">
        <f>IF(Wedstrijden!BJ299="x","Z","")</f>
        <v/>
      </c>
    </row>
    <row r="306" spans="1:120" ht="14.4" x14ac:dyDescent="0.3">
      <c r="A306" s="18" t="str">
        <f>Wedstrijden!A300</f>
        <v>27-9-2025</v>
      </c>
      <c r="B306" s="16" t="str">
        <f>IFERROR(VLOOKUP(Wedstrijden!#REF!,#REF!,2,FALSE),"")</f>
        <v/>
      </c>
      <c r="C306" s="16" t="str">
        <f>Wedstrijden!E300</f>
        <v>KNHS Kring Noord Oost Friesland</v>
      </c>
      <c r="D306" s="16" t="str">
        <f>IFERROR(VLOOKUP(Wedstrijden!#REF!,#REF!,2,FALSE),"")</f>
        <v/>
      </c>
      <c r="E306" s="16" t="str">
        <f>IFERROR(VLOOKUP(Wedstrijden!#REF!,#REF!,5,FALSE),"")</f>
        <v/>
      </c>
      <c r="F306" s="16" t="e">
        <f>IF(Wedstrijden!#REF!&lt;&gt;"",Wedstrijden!#REF!,"")</f>
        <v>#REF!</v>
      </c>
      <c r="G306" s="16" t="e">
        <f>IF(Wedstrijden!#REF!="Indoor",1,0)</f>
        <v>#REF!</v>
      </c>
      <c r="H306" s="16" t="e">
        <f>Wedstrijden!#REF!</f>
        <v>#REF!</v>
      </c>
      <c r="I306" s="16" t="e">
        <f>IF(Wedstrijden!#REF!="Nee",0,IF(Wedstrijden!#REF!="Ja",1,""))</f>
        <v>#REF!</v>
      </c>
      <c r="J306" s="16" t="e">
        <f>IF(Wedstrijden!#REF!&lt;&gt;"",Wedstrijden!#REF!,"")</f>
        <v>#REF!</v>
      </c>
      <c r="BJ306" s="16" t="str">
        <f>IF(COUNTA(Wedstrijden!U300:AC300)&lt;&gt;0,1,"")</f>
        <v/>
      </c>
      <c r="BK306" s="16" t="str">
        <f t="shared" si="24"/>
        <v/>
      </c>
      <c r="BL306" s="16" t="e">
        <f>IF(Wedstrijden!#REF!="x","AA","")</f>
        <v>#REF!</v>
      </c>
      <c r="BM306" s="16" t="e">
        <f>IF(Wedstrijden!#REF!="x","A","")</f>
        <v>#REF!</v>
      </c>
      <c r="BN306" s="16" t="str">
        <f>IF(Wedstrijden!U300="x","B1","")</f>
        <v/>
      </c>
      <c r="BO306" s="16" t="e">
        <f>IF(Wedstrijden!#REF!="x","BB","")</f>
        <v>#REF!</v>
      </c>
      <c r="BP306" s="16" t="str">
        <f>IF(Wedstrijden!W300="x","B","")</f>
        <v/>
      </c>
      <c r="BQ306" s="16" t="str">
        <f>IF(Wedstrijden!X300="x","L1","")</f>
        <v/>
      </c>
      <c r="BR306" s="16" t="str">
        <f>IF(Wedstrijden!Y300="x","L2","")</f>
        <v/>
      </c>
      <c r="BS306" s="16" t="str">
        <f>IF(Wedstrijden!Z300="x","M1","")</f>
        <v/>
      </c>
      <c r="BT306" s="16" t="str">
        <f>IF(Wedstrijden!AA300="x","M2","")</f>
        <v/>
      </c>
      <c r="BU306" s="16" t="str">
        <f>IF(Wedstrijden!AB300="x","Z1","")</f>
        <v/>
      </c>
      <c r="BV306" s="16" t="str">
        <f>IF(Wedstrijden!AC300="x","Z2","")</f>
        <v/>
      </c>
      <c r="BW306" s="16">
        <f>IF(COUNTA(Wedstrijden!L300:T300)&lt;&gt;0,1,"")</f>
        <v>1</v>
      </c>
      <c r="BX306" s="16">
        <f t="shared" si="25"/>
        <v>1</v>
      </c>
      <c r="BY306" s="16" t="str">
        <f>IF(Wedstrijden!L300="x","BB","")</f>
        <v>BB</v>
      </c>
      <c r="BZ306" s="16" t="str">
        <f>IF(Wedstrijden!M300="x","B","")</f>
        <v/>
      </c>
      <c r="CA306" s="16" t="str">
        <f>IF(Wedstrijden!N300="x","L1","")</f>
        <v>L1</v>
      </c>
      <c r="CB306" s="16" t="str">
        <f>IF(Wedstrijden!O300="x","L2","")</f>
        <v>L2</v>
      </c>
      <c r="CC306" s="16" t="str">
        <f>IF(Wedstrijden!P300="x","M1","")</f>
        <v>M1</v>
      </c>
      <c r="CD306" s="16" t="str">
        <f>IF(Wedstrijden!Q300="x","M2","")</f>
        <v>M2</v>
      </c>
      <c r="CE306" s="16" t="str">
        <f>IF(Wedstrijden!R300="x","Z1","")</f>
        <v/>
      </c>
      <c r="CF306" s="16" t="str">
        <f>IF(Wedstrijden!S300="x","Z2","")</f>
        <v/>
      </c>
      <c r="CG306" s="16" t="str">
        <f>IF(Wedstrijden!T300="x","ZZL","")</f>
        <v/>
      </c>
      <c r="CL306" s="16" t="str">
        <f>IF(COUNTA(Wedstrijden!AR300:BB300)&lt;&gt;0,2,"")</f>
        <v/>
      </c>
      <c r="CM306" s="16" t="str">
        <f t="shared" si="26"/>
        <v/>
      </c>
      <c r="CN306" s="16" t="str">
        <f>IF(Wedstrijden!AR300="x","AA","")</f>
        <v/>
      </c>
      <c r="CO306" s="16" t="str">
        <f>IF(Wedstrijden!AS300="x","A","")</f>
        <v/>
      </c>
      <c r="CP306" s="16" t="str">
        <f>IF(Wedstrijden!AT300="x","BB","")</f>
        <v/>
      </c>
      <c r="CQ306" s="16" t="str">
        <f>IF(Wedstrijden!AU300="x","B","")</f>
        <v/>
      </c>
      <c r="CR306" s="16" t="str">
        <f>IF(Wedstrijden!AV300="x","L","")</f>
        <v/>
      </c>
      <c r="CS306" s="16" t="str">
        <f>IF(Wedstrijden!AW300="x","M","")</f>
        <v/>
      </c>
      <c r="CT306" s="16" t="str">
        <f>IF(Wedstrijden!AX300="x","Z","")</f>
        <v/>
      </c>
      <c r="CU306" s="16" t="str">
        <f>IF(Wedstrijden!BB300="x","ZZ","")</f>
        <v/>
      </c>
      <c r="CV306" s="16" t="str">
        <f>IF(COUNTA(Wedstrijden!AI300:AP300)&lt;&gt;0,2,"")</f>
        <v/>
      </c>
      <c r="CW306" s="16" t="str">
        <f t="shared" si="27"/>
        <v/>
      </c>
      <c r="CX306" s="16" t="str">
        <f>IF(Wedstrijden!AI300="x","BB","")</f>
        <v/>
      </c>
      <c r="CY306" s="16" t="str">
        <f>IF(Wedstrijden!AJ300="x","B","")</f>
        <v/>
      </c>
      <c r="CZ306" s="16" t="str">
        <f>IF(Wedstrijden!AK300="x","L","")</f>
        <v/>
      </c>
      <c r="DA306" s="16" t="str">
        <f>IF(Wedstrijden!AL300="x","M","")</f>
        <v/>
      </c>
      <c r="DB306" s="16" t="str">
        <f>IF(Wedstrijden!AM300="x","Z","")</f>
        <v/>
      </c>
      <c r="DC306" s="16" t="str">
        <f>IF(Wedstrijden!AN300="x","ZZ","")</f>
        <v/>
      </c>
      <c r="DD306" s="16" t="str">
        <f>IF(Wedstrijden!AP300="x","1.40","")</f>
        <v/>
      </c>
      <c r="DE306" s="16" t="str">
        <f>IF(COUNTA(Wedstrijden!BC300:BE300)&lt;&gt;0,6,"")</f>
        <v/>
      </c>
      <c r="DF306" s="16" t="str">
        <f t="shared" si="28"/>
        <v/>
      </c>
      <c r="DG306" s="16" t="str">
        <f>IF(Wedstrijden!BC300="x","L","")</f>
        <v/>
      </c>
      <c r="DH306" s="16" t="str">
        <f>IF(Wedstrijden!BD300="x","M","")</f>
        <v/>
      </c>
      <c r="DI306" s="16" t="str">
        <f>IF(Wedstrijden!BE300="x","Z","")</f>
        <v/>
      </c>
      <c r="DJ306" s="16" t="str">
        <f>IF(Wedstrijden!BF300="x","Z","")</f>
        <v/>
      </c>
      <c r="DK306" s="16" t="str">
        <f>IF(COUNTA(Wedstrijden!BG300:BI300)&lt;&gt;0,6,"")</f>
        <v/>
      </c>
      <c r="DL306" s="16" t="str">
        <f t="shared" si="29"/>
        <v/>
      </c>
      <c r="DM306" s="16" t="str">
        <f>IF(Wedstrijden!BG300="x","L","")</f>
        <v/>
      </c>
      <c r="DN306" s="16" t="str">
        <f>IF(Wedstrijden!BH300="x","M","")</f>
        <v/>
      </c>
      <c r="DO306" s="16" t="str">
        <f>IF(Wedstrijden!BI300="x","Z","")</f>
        <v/>
      </c>
      <c r="DP306" s="16" t="str">
        <f>IF(Wedstrijden!BJ300="x","Z","")</f>
        <v/>
      </c>
    </row>
    <row r="307" spans="1:120" ht="14.4" x14ac:dyDescent="0.3">
      <c r="A307" s="18" t="str">
        <f>Wedstrijden!A301</f>
        <v>27-9-2025</v>
      </c>
      <c r="B307" s="16" t="str">
        <f>IFERROR(VLOOKUP(Wedstrijden!#REF!,#REF!,2,FALSE),"")</f>
        <v/>
      </c>
      <c r="C307" s="16" t="str">
        <f>Wedstrijden!E301</f>
        <v>KNHS Kring Noord Oost Friesland</v>
      </c>
      <c r="D307" s="16" t="str">
        <f>IFERROR(VLOOKUP(Wedstrijden!#REF!,#REF!,2,FALSE),"")</f>
        <v/>
      </c>
      <c r="E307" s="16" t="str">
        <f>IFERROR(VLOOKUP(Wedstrijden!#REF!,#REF!,5,FALSE),"")</f>
        <v/>
      </c>
      <c r="F307" s="16" t="e">
        <f>IF(Wedstrijden!#REF!&lt;&gt;"",Wedstrijden!#REF!,"")</f>
        <v>#REF!</v>
      </c>
      <c r="G307" s="16" t="e">
        <f>IF(Wedstrijden!#REF!="Indoor",1,0)</f>
        <v>#REF!</v>
      </c>
      <c r="H307" s="16" t="e">
        <f>Wedstrijden!#REF!</f>
        <v>#REF!</v>
      </c>
      <c r="I307" s="16" t="e">
        <f>IF(Wedstrijden!#REF!="Nee",0,IF(Wedstrijden!#REF!="Ja",1,""))</f>
        <v>#REF!</v>
      </c>
      <c r="J307" s="16" t="e">
        <f>IF(Wedstrijden!#REF!&lt;&gt;"",Wedstrijden!#REF!,"")</f>
        <v>#REF!</v>
      </c>
      <c r="BJ307" s="16" t="str">
        <f>IF(COUNTA(Wedstrijden!U301:AC301)&lt;&gt;0,1,"")</f>
        <v/>
      </c>
      <c r="BK307" s="16" t="str">
        <f t="shared" si="24"/>
        <v/>
      </c>
      <c r="BL307" s="16" t="e">
        <f>IF(Wedstrijden!#REF!="x","AA","")</f>
        <v>#REF!</v>
      </c>
      <c r="BM307" s="16" t="e">
        <f>IF(Wedstrijden!#REF!="x","A","")</f>
        <v>#REF!</v>
      </c>
      <c r="BN307" s="16" t="str">
        <f>IF(Wedstrijden!U301="x","B1","")</f>
        <v/>
      </c>
      <c r="BO307" s="16" t="e">
        <f>IF(Wedstrijden!#REF!="x","BB","")</f>
        <v>#REF!</v>
      </c>
      <c r="BP307" s="16" t="str">
        <f>IF(Wedstrijden!W301="x","B","")</f>
        <v/>
      </c>
      <c r="BQ307" s="16" t="str">
        <f>IF(Wedstrijden!X301="x","L1","")</f>
        <v/>
      </c>
      <c r="BR307" s="16" t="str">
        <f>IF(Wedstrijden!Y301="x","L2","")</f>
        <v/>
      </c>
      <c r="BS307" s="16" t="str">
        <f>IF(Wedstrijden!Z301="x","M1","")</f>
        <v/>
      </c>
      <c r="BT307" s="16" t="str">
        <f>IF(Wedstrijden!AA301="x","M2","")</f>
        <v/>
      </c>
      <c r="BU307" s="16" t="str">
        <f>IF(Wedstrijden!AB301="x","Z1","")</f>
        <v/>
      </c>
      <c r="BV307" s="16" t="str">
        <f>IF(Wedstrijden!AC301="x","Z2","")</f>
        <v/>
      </c>
      <c r="BW307" s="16" t="str">
        <f>IF(COUNTA(Wedstrijden!L301:T301)&lt;&gt;0,1,"")</f>
        <v/>
      </c>
      <c r="BX307" s="16" t="str">
        <f t="shared" si="25"/>
        <v/>
      </c>
      <c r="BY307" s="16" t="str">
        <f>IF(Wedstrijden!L301="x","BB","")</f>
        <v/>
      </c>
      <c r="BZ307" s="16" t="str">
        <f>IF(Wedstrijden!M301="x","B","")</f>
        <v/>
      </c>
      <c r="CA307" s="16" t="str">
        <f>IF(Wedstrijden!N301="x","L1","")</f>
        <v/>
      </c>
      <c r="CB307" s="16" t="str">
        <f>IF(Wedstrijden!O301="x","L2","")</f>
        <v/>
      </c>
      <c r="CC307" s="16" t="str">
        <f>IF(Wedstrijden!P301="x","M1","")</f>
        <v/>
      </c>
      <c r="CD307" s="16" t="str">
        <f>IF(Wedstrijden!Q301="x","M2","")</f>
        <v/>
      </c>
      <c r="CE307" s="16" t="str">
        <f>IF(Wedstrijden!R301="x","Z1","")</f>
        <v/>
      </c>
      <c r="CF307" s="16" t="str">
        <f>IF(Wedstrijden!S301="x","Z2","")</f>
        <v/>
      </c>
      <c r="CG307" s="16" t="str">
        <f>IF(Wedstrijden!T301="x","ZZL","")</f>
        <v/>
      </c>
      <c r="CL307" s="16" t="str">
        <f>IF(COUNTA(Wedstrijden!AR301:BB301)&lt;&gt;0,2,"")</f>
        <v/>
      </c>
      <c r="CM307" s="16" t="str">
        <f t="shared" si="26"/>
        <v/>
      </c>
      <c r="CN307" s="16" t="str">
        <f>IF(Wedstrijden!AR301="x","AA","")</f>
        <v/>
      </c>
      <c r="CO307" s="16" t="str">
        <f>IF(Wedstrijden!AS301="x","A","")</f>
        <v/>
      </c>
      <c r="CP307" s="16" t="str">
        <f>IF(Wedstrijden!AT301="x","BB","")</f>
        <v/>
      </c>
      <c r="CQ307" s="16" t="str">
        <f>IF(Wedstrijden!AU301="x","B","")</f>
        <v/>
      </c>
      <c r="CR307" s="16" t="str">
        <f>IF(Wedstrijden!AV301="x","L","")</f>
        <v/>
      </c>
      <c r="CS307" s="16" t="str">
        <f>IF(Wedstrijden!AW301="x","M","")</f>
        <v/>
      </c>
      <c r="CT307" s="16" t="str">
        <f>IF(Wedstrijden!AX301="x","Z","")</f>
        <v/>
      </c>
      <c r="CU307" s="16" t="str">
        <f>IF(Wedstrijden!BB301="x","ZZ","")</f>
        <v/>
      </c>
      <c r="CV307" s="16">
        <f>IF(COUNTA(Wedstrijden!AI301:AP301)&lt;&gt;0,2,"")</f>
        <v>2</v>
      </c>
      <c r="CW307" s="16">
        <f t="shared" si="27"/>
        <v>1</v>
      </c>
      <c r="CX307" s="16" t="str">
        <f>IF(Wedstrijden!AI301="x","BB","")</f>
        <v/>
      </c>
      <c r="CY307" s="16" t="str">
        <f>IF(Wedstrijden!AJ301="x","B","")</f>
        <v>B</v>
      </c>
      <c r="CZ307" s="16" t="str">
        <f>IF(Wedstrijden!AK301="x","L","")</f>
        <v>L</v>
      </c>
      <c r="DA307" s="16" t="str">
        <f>IF(Wedstrijden!AL301="x","M","")</f>
        <v>M</v>
      </c>
      <c r="DB307" s="16" t="str">
        <f>IF(Wedstrijden!AM301="x","Z","")</f>
        <v>Z</v>
      </c>
      <c r="DC307" s="16" t="str">
        <f>IF(Wedstrijden!AN301="x","ZZ","")</f>
        <v>ZZ</v>
      </c>
      <c r="DD307" s="16" t="str">
        <f>IF(Wedstrijden!AP301="x","1.40","")</f>
        <v>1.40</v>
      </c>
      <c r="DE307" s="16" t="str">
        <f>IF(COUNTA(Wedstrijden!BC301:BE301)&lt;&gt;0,6,"")</f>
        <v/>
      </c>
      <c r="DF307" s="16" t="str">
        <f t="shared" si="28"/>
        <v/>
      </c>
      <c r="DG307" s="16" t="str">
        <f>IF(Wedstrijden!BC301="x","L","")</f>
        <v/>
      </c>
      <c r="DH307" s="16" t="str">
        <f>IF(Wedstrijden!BD301="x","M","")</f>
        <v/>
      </c>
      <c r="DI307" s="16" t="str">
        <f>IF(Wedstrijden!BE301="x","Z","")</f>
        <v/>
      </c>
      <c r="DJ307" s="16" t="str">
        <f>IF(Wedstrijden!BF301="x","Z","")</f>
        <v/>
      </c>
      <c r="DK307" s="16" t="str">
        <f>IF(COUNTA(Wedstrijden!BG301:BI301)&lt;&gt;0,6,"")</f>
        <v/>
      </c>
      <c r="DL307" s="16" t="str">
        <f t="shared" si="29"/>
        <v/>
      </c>
      <c r="DM307" s="16" t="str">
        <f>IF(Wedstrijden!BG301="x","L","")</f>
        <v/>
      </c>
      <c r="DN307" s="16" t="str">
        <f>IF(Wedstrijden!BH301="x","M","")</f>
        <v/>
      </c>
      <c r="DO307" s="16" t="str">
        <f>IF(Wedstrijden!BI301="x","Z","")</f>
        <v/>
      </c>
      <c r="DP307" s="16" t="str">
        <f>IF(Wedstrijden!BJ301="x","Z","")</f>
        <v/>
      </c>
    </row>
    <row r="308" spans="1:120" ht="14.4" x14ac:dyDescent="0.3">
      <c r="A308" s="18" t="str">
        <f>Wedstrijden!A302</f>
        <v>28-9-2025</v>
      </c>
      <c r="B308" s="16" t="str">
        <f>IFERROR(VLOOKUP(Wedstrijden!#REF!,#REF!,2,FALSE),"")</f>
        <v/>
      </c>
      <c r="C308" s="16" t="str">
        <f>Wedstrijden!E302</f>
        <v>KNHS Kring Noord Oost Friesland</v>
      </c>
      <c r="D308" s="16" t="str">
        <f>IFERROR(VLOOKUP(Wedstrijden!#REF!,#REF!,2,FALSE),"")</f>
        <v/>
      </c>
      <c r="E308" s="16" t="str">
        <f>IFERROR(VLOOKUP(Wedstrijden!#REF!,#REF!,5,FALSE),"")</f>
        <v/>
      </c>
      <c r="F308" s="16" t="e">
        <f>IF(Wedstrijden!#REF!&lt;&gt;"",Wedstrijden!#REF!,"")</f>
        <v>#REF!</v>
      </c>
      <c r="G308" s="16" t="e">
        <f>IF(Wedstrijden!#REF!="Indoor",1,0)</f>
        <v>#REF!</v>
      </c>
      <c r="H308" s="16" t="e">
        <f>Wedstrijden!#REF!</f>
        <v>#REF!</v>
      </c>
      <c r="I308" s="16" t="e">
        <f>IF(Wedstrijden!#REF!="Nee",0,IF(Wedstrijden!#REF!="Ja",1,""))</f>
        <v>#REF!</v>
      </c>
      <c r="J308" s="16" t="e">
        <f>IF(Wedstrijden!#REF!&lt;&gt;"",Wedstrijden!#REF!,"")</f>
        <v>#REF!</v>
      </c>
      <c r="BJ308" s="16">
        <f>IF(COUNTA(Wedstrijden!U302:AC302)&lt;&gt;0,1,"")</f>
        <v>1</v>
      </c>
      <c r="BK308" s="16">
        <f t="shared" si="24"/>
        <v>2</v>
      </c>
      <c r="BL308" s="16" t="e">
        <f>IF(Wedstrijden!#REF!="x","AA","")</f>
        <v>#REF!</v>
      </c>
      <c r="BM308" s="16" t="e">
        <f>IF(Wedstrijden!#REF!="x","A","")</f>
        <v>#REF!</v>
      </c>
      <c r="BN308" s="16" t="str">
        <f>IF(Wedstrijden!U302="x","B1","")</f>
        <v/>
      </c>
      <c r="BO308" s="16" t="e">
        <f>IF(Wedstrijden!#REF!="x","BB","")</f>
        <v>#REF!</v>
      </c>
      <c r="BP308" s="16" t="str">
        <f>IF(Wedstrijden!W302="x","B","")</f>
        <v>B</v>
      </c>
      <c r="BQ308" s="16" t="str">
        <f>IF(Wedstrijden!X302="x","L1","")</f>
        <v>L1</v>
      </c>
      <c r="BR308" s="16" t="str">
        <f>IF(Wedstrijden!Y302="x","L2","")</f>
        <v>L2</v>
      </c>
      <c r="BS308" s="16" t="str">
        <f>IF(Wedstrijden!Z302="x","M1","")</f>
        <v>M1</v>
      </c>
      <c r="BT308" s="16" t="str">
        <f>IF(Wedstrijden!AA302="x","M2","")</f>
        <v>M2</v>
      </c>
      <c r="BU308" s="16" t="str">
        <f>IF(Wedstrijden!AB302="x","Z1","")</f>
        <v/>
      </c>
      <c r="BV308" s="16" t="str">
        <f>IF(Wedstrijden!AC302="x","Z2","")</f>
        <v/>
      </c>
      <c r="BW308" s="16">
        <f>IF(COUNTA(Wedstrijden!L302:T302)&lt;&gt;0,1,"")</f>
        <v>1</v>
      </c>
      <c r="BX308" s="16">
        <f t="shared" si="25"/>
        <v>1</v>
      </c>
      <c r="BY308" s="16" t="str">
        <f>IF(Wedstrijden!L302="x","BB","")</f>
        <v>BB</v>
      </c>
      <c r="BZ308" s="16" t="str">
        <f>IF(Wedstrijden!M302="x","B","")</f>
        <v>B</v>
      </c>
      <c r="CA308" s="16" t="str">
        <f>IF(Wedstrijden!N302="x","L1","")</f>
        <v>L1</v>
      </c>
      <c r="CB308" s="16" t="str">
        <f>IF(Wedstrijden!O302="x","L2","")</f>
        <v>L2</v>
      </c>
      <c r="CC308" s="16" t="str">
        <f>IF(Wedstrijden!P302="x","M1","")</f>
        <v>M1</v>
      </c>
      <c r="CD308" s="16" t="str">
        <f>IF(Wedstrijden!Q302="x","M2","")</f>
        <v>M2</v>
      </c>
      <c r="CE308" s="16" t="str">
        <f>IF(Wedstrijden!R302="x","Z1","")</f>
        <v/>
      </c>
      <c r="CF308" s="16" t="str">
        <f>IF(Wedstrijden!S302="x","Z2","")</f>
        <v/>
      </c>
      <c r="CG308" s="16" t="str">
        <f>IF(Wedstrijden!T302="x","ZZL","")</f>
        <v/>
      </c>
      <c r="CL308" s="16" t="str">
        <f>IF(COUNTA(Wedstrijden!AR302:BB302)&lt;&gt;0,2,"")</f>
        <v/>
      </c>
      <c r="CM308" s="16" t="str">
        <f t="shared" si="26"/>
        <v/>
      </c>
      <c r="CN308" s="16" t="str">
        <f>IF(Wedstrijden!AR302="x","AA","")</f>
        <v/>
      </c>
      <c r="CO308" s="16" t="str">
        <f>IF(Wedstrijden!AS302="x","A","")</f>
        <v/>
      </c>
      <c r="CP308" s="16" t="str">
        <f>IF(Wedstrijden!AT302="x","BB","")</f>
        <v/>
      </c>
      <c r="CQ308" s="16" t="str">
        <f>IF(Wedstrijden!AU302="x","B","")</f>
        <v/>
      </c>
      <c r="CR308" s="16" t="str">
        <f>IF(Wedstrijden!AV302="x","L","")</f>
        <v/>
      </c>
      <c r="CS308" s="16" t="str">
        <f>IF(Wedstrijden!AW302="x","M","")</f>
        <v/>
      </c>
      <c r="CT308" s="16" t="str">
        <f>IF(Wedstrijden!AX302="x","Z","")</f>
        <v/>
      </c>
      <c r="CU308" s="16" t="str">
        <f>IF(Wedstrijden!BB302="x","ZZ","")</f>
        <v/>
      </c>
      <c r="CV308" s="16" t="str">
        <f>IF(COUNTA(Wedstrijden!AI302:AP302)&lt;&gt;0,2,"")</f>
        <v/>
      </c>
      <c r="CW308" s="16" t="str">
        <f t="shared" si="27"/>
        <v/>
      </c>
      <c r="CX308" s="16" t="str">
        <f>IF(Wedstrijden!AI302="x","BB","")</f>
        <v/>
      </c>
      <c r="CY308" s="16" t="str">
        <f>IF(Wedstrijden!AJ302="x","B","")</f>
        <v/>
      </c>
      <c r="CZ308" s="16" t="str">
        <f>IF(Wedstrijden!AK302="x","L","")</f>
        <v/>
      </c>
      <c r="DA308" s="16" t="str">
        <f>IF(Wedstrijden!AL302="x","M","")</f>
        <v/>
      </c>
      <c r="DB308" s="16" t="str">
        <f>IF(Wedstrijden!AM302="x","Z","")</f>
        <v/>
      </c>
      <c r="DC308" s="16" t="str">
        <f>IF(Wedstrijden!AN302="x","ZZ","")</f>
        <v/>
      </c>
      <c r="DD308" s="16" t="str">
        <f>IF(Wedstrijden!AP302="x","1.40","")</f>
        <v/>
      </c>
      <c r="DE308" s="16" t="str">
        <f>IF(COUNTA(Wedstrijden!BC302:BE302)&lt;&gt;0,6,"")</f>
        <v/>
      </c>
      <c r="DF308" s="16" t="str">
        <f t="shared" si="28"/>
        <v/>
      </c>
      <c r="DG308" s="16" t="str">
        <f>IF(Wedstrijden!BC302="x","L","")</f>
        <v/>
      </c>
      <c r="DH308" s="16" t="str">
        <f>IF(Wedstrijden!BD302="x","M","")</f>
        <v/>
      </c>
      <c r="DI308" s="16" t="str">
        <f>IF(Wedstrijden!BE302="x","Z","")</f>
        <v/>
      </c>
      <c r="DJ308" s="16" t="str">
        <f>IF(Wedstrijden!BF302="x","Z","")</f>
        <v/>
      </c>
      <c r="DK308" s="16" t="str">
        <f>IF(COUNTA(Wedstrijden!BG302:BI302)&lt;&gt;0,6,"")</f>
        <v/>
      </c>
      <c r="DL308" s="16" t="str">
        <f t="shared" si="29"/>
        <v/>
      </c>
      <c r="DM308" s="16" t="str">
        <f>IF(Wedstrijden!BG302="x","L","")</f>
        <v/>
      </c>
      <c r="DN308" s="16" t="str">
        <f>IF(Wedstrijden!BH302="x","M","")</f>
        <v/>
      </c>
      <c r="DO308" s="16" t="str">
        <f>IF(Wedstrijden!BI302="x","Z","")</f>
        <v/>
      </c>
      <c r="DP308" s="16" t="str">
        <f>IF(Wedstrijden!BJ302="x","Z","")</f>
        <v/>
      </c>
    </row>
    <row r="309" spans="1:120" ht="14.4" x14ac:dyDescent="0.3">
      <c r="A309" s="18" t="str">
        <f>Wedstrijden!A303</f>
        <v>28-9-2025</v>
      </c>
      <c r="B309" s="16" t="str">
        <f>IFERROR(VLOOKUP(Wedstrijden!#REF!,#REF!,2,FALSE),"")</f>
        <v/>
      </c>
      <c r="C309" s="16" t="str">
        <f>Wedstrijden!E303</f>
        <v>KNHS Kring De Drie Stromen</v>
      </c>
      <c r="D309" s="16" t="str">
        <f>IFERROR(VLOOKUP(Wedstrijden!#REF!,#REF!,2,FALSE),"")</f>
        <v/>
      </c>
      <c r="E309" s="16" t="str">
        <f>IFERROR(VLOOKUP(Wedstrijden!#REF!,#REF!,5,FALSE),"")</f>
        <v/>
      </c>
      <c r="F309" s="16" t="e">
        <f>IF(Wedstrijden!#REF!&lt;&gt;"",Wedstrijden!#REF!,"")</f>
        <v>#REF!</v>
      </c>
      <c r="G309" s="16" t="e">
        <f>IF(Wedstrijden!#REF!="Indoor",1,0)</f>
        <v>#REF!</v>
      </c>
      <c r="H309" s="16" t="e">
        <f>Wedstrijden!#REF!</f>
        <v>#REF!</v>
      </c>
      <c r="I309" s="16" t="e">
        <f>IF(Wedstrijden!#REF!="Nee",0,IF(Wedstrijden!#REF!="Ja",1,""))</f>
        <v>#REF!</v>
      </c>
      <c r="J309" s="16" t="e">
        <f>IF(Wedstrijden!#REF!&lt;&gt;"",Wedstrijden!#REF!,"")</f>
        <v>#REF!</v>
      </c>
      <c r="BJ309" s="16" t="str">
        <f>IF(COUNTA(Wedstrijden!U303:AC303)&lt;&gt;0,1,"")</f>
        <v/>
      </c>
      <c r="BK309" s="16" t="str">
        <f t="shared" si="24"/>
        <v/>
      </c>
      <c r="BL309" s="16" t="e">
        <f>IF(Wedstrijden!#REF!="x","AA","")</f>
        <v>#REF!</v>
      </c>
      <c r="BM309" s="16" t="e">
        <f>IF(Wedstrijden!#REF!="x","A","")</f>
        <v>#REF!</v>
      </c>
      <c r="BN309" s="16" t="str">
        <f>IF(Wedstrijden!U303="x","B1","")</f>
        <v/>
      </c>
      <c r="BO309" s="16" t="e">
        <f>IF(Wedstrijden!#REF!="x","BB","")</f>
        <v>#REF!</v>
      </c>
      <c r="BP309" s="16" t="str">
        <f>IF(Wedstrijden!W303="x","B","")</f>
        <v/>
      </c>
      <c r="BQ309" s="16" t="str">
        <f>IF(Wedstrijden!X303="x","L1","")</f>
        <v/>
      </c>
      <c r="BR309" s="16" t="str">
        <f>IF(Wedstrijden!Y303="x","L2","")</f>
        <v/>
      </c>
      <c r="BS309" s="16" t="str">
        <f>IF(Wedstrijden!Z303="x","M1","")</f>
        <v/>
      </c>
      <c r="BT309" s="16" t="str">
        <f>IF(Wedstrijden!AA303="x","M2","")</f>
        <v/>
      </c>
      <c r="BU309" s="16" t="str">
        <f>IF(Wedstrijden!AB303="x","Z1","")</f>
        <v/>
      </c>
      <c r="BV309" s="16" t="str">
        <f>IF(Wedstrijden!AC303="x","Z2","")</f>
        <v/>
      </c>
      <c r="BW309" s="16" t="str">
        <f>IF(COUNTA(Wedstrijden!L303:T303)&lt;&gt;0,1,"")</f>
        <v/>
      </c>
      <c r="BX309" s="16" t="str">
        <f t="shared" si="25"/>
        <v/>
      </c>
      <c r="BY309" s="16" t="str">
        <f>IF(Wedstrijden!L303="x","BB","")</f>
        <v/>
      </c>
      <c r="BZ309" s="16" t="str">
        <f>IF(Wedstrijden!M303="x","B","")</f>
        <v/>
      </c>
      <c r="CA309" s="16" t="str">
        <f>IF(Wedstrijden!N303="x","L1","")</f>
        <v/>
      </c>
      <c r="CB309" s="16" t="str">
        <f>IF(Wedstrijden!O303="x","L2","")</f>
        <v/>
      </c>
      <c r="CC309" s="16" t="str">
        <f>IF(Wedstrijden!P303="x","M1","")</f>
        <v/>
      </c>
      <c r="CD309" s="16" t="str">
        <f>IF(Wedstrijden!Q303="x","M2","")</f>
        <v/>
      </c>
      <c r="CE309" s="16" t="str">
        <f>IF(Wedstrijden!R303="x","Z1","")</f>
        <v/>
      </c>
      <c r="CF309" s="16" t="str">
        <f>IF(Wedstrijden!S303="x","Z2","")</f>
        <v/>
      </c>
      <c r="CG309" s="16" t="str">
        <f>IF(Wedstrijden!T303="x","ZZL","")</f>
        <v/>
      </c>
      <c r="CL309" s="16">
        <f>IF(COUNTA(Wedstrijden!AR303:BB303)&lt;&gt;0,2,"")</f>
        <v>2</v>
      </c>
      <c r="CM309" s="16">
        <f t="shared" si="26"/>
        <v>2</v>
      </c>
      <c r="CN309" s="16" t="str">
        <f>IF(Wedstrijden!AR303="x","AA","")</f>
        <v>AA</v>
      </c>
      <c r="CO309" s="16" t="str">
        <f>IF(Wedstrijden!AS303="x","A","")</f>
        <v>A</v>
      </c>
      <c r="CP309" s="16" t="str">
        <f>IF(Wedstrijden!AT303="x","BB","")</f>
        <v>BB</v>
      </c>
      <c r="CQ309" s="16" t="str">
        <f>IF(Wedstrijden!AU303="x","B","")</f>
        <v>B</v>
      </c>
      <c r="CR309" s="16" t="str">
        <f>IF(Wedstrijden!AV303="x","L","")</f>
        <v>L</v>
      </c>
      <c r="CS309" s="16" t="str">
        <f>IF(Wedstrijden!AW303="x","M","")</f>
        <v>M</v>
      </c>
      <c r="CT309" s="16" t="str">
        <f>IF(Wedstrijden!AX303="x","Z","")</f>
        <v>Z</v>
      </c>
      <c r="CU309" s="16" t="str">
        <f>IF(Wedstrijden!BB303="x","ZZ","")</f>
        <v/>
      </c>
      <c r="CV309" s="16">
        <f>IF(COUNTA(Wedstrijden!AI303:AP303)&lt;&gt;0,2,"")</f>
        <v>2</v>
      </c>
      <c r="CW309" s="16">
        <f t="shared" si="27"/>
        <v>1</v>
      </c>
      <c r="CX309" s="16" t="str">
        <f>IF(Wedstrijden!AI303="x","BB","")</f>
        <v>BB</v>
      </c>
      <c r="CY309" s="16" t="str">
        <f>IF(Wedstrijden!AJ303="x","B","")</f>
        <v>B</v>
      </c>
      <c r="CZ309" s="16" t="str">
        <f>IF(Wedstrijden!AK303="x","L","")</f>
        <v>L</v>
      </c>
      <c r="DA309" s="16" t="str">
        <f>IF(Wedstrijden!AL303="x","M","")</f>
        <v/>
      </c>
      <c r="DB309" s="16" t="str">
        <f>IF(Wedstrijden!AM303="x","Z","")</f>
        <v/>
      </c>
      <c r="DC309" s="16" t="str">
        <f>IF(Wedstrijden!AN303="x","ZZ","")</f>
        <v/>
      </c>
      <c r="DD309" s="16" t="str">
        <f>IF(Wedstrijden!AP303="x","1.40","")</f>
        <v/>
      </c>
      <c r="DE309" s="16" t="str">
        <f>IF(COUNTA(Wedstrijden!BC303:BE303)&lt;&gt;0,6,"")</f>
        <v/>
      </c>
      <c r="DF309" s="16" t="str">
        <f t="shared" si="28"/>
        <v/>
      </c>
      <c r="DG309" s="16" t="str">
        <f>IF(Wedstrijden!BC303="x","L","")</f>
        <v/>
      </c>
      <c r="DH309" s="16" t="str">
        <f>IF(Wedstrijden!BD303="x","M","")</f>
        <v/>
      </c>
      <c r="DI309" s="16" t="str">
        <f>IF(Wedstrijden!BE303="x","Z","")</f>
        <v/>
      </c>
      <c r="DJ309" s="16" t="str">
        <f>IF(Wedstrijden!BF303="x","Z","")</f>
        <v/>
      </c>
      <c r="DK309" s="16" t="str">
        <f>IF(COUNTA(Wedstrijden!BG303:BI303)&lt;&gt;0,6,"")</f>
        <v/>
      </c>
      <c r="DL309" s="16" t="str">
        <f t="shared" si="29"/>
        <v/>
      </c>
      <c r="DM309" s="16" t="str">
        <f>IF(Wedstrijden!BG303="x","L","")</f>
        <v/>
      </c>
      <c r="DN309" s="16" t="str">
        <f>IF(Wedstrijden!BH303="x","M","")</f>
        <v/>
      </c>
      <c r="DO309" s="16" t="str">
        <f>IF(Wedstrijden!BI303="x","Z","")</f>
        <v/>
      </c>
      <c r="DP309" s="16" t="str">
        <f>IF(Wedstrijden!BJ303="x","Z","")</f>
        <v/>
      </c>
    </row>
    <row r="310" spans="1:120" ht="14.4" x14ac:dyDescent="0.3">
      <c r="A310" s="18" t="str">
        <f>Wedstrijden!A304</f>
        <v>28-9-2025</v>
      </c>
      <c r="B310" s="16" t="str">
        <f>IFERROR(VLOOKUP(Wedstrijden!#REF!,#REF!,2,FALSE),"")</f>
        <v/>
      </c>
      <c r="C310" s="16" t="str">
        <f>Wedstrijden!E304</f>
        <v>KNHS Kring Noord Oost Friesland</v>
      </c>
      <c r="D310" s="16" t="str">
        <f>IFERROR(VLOOKUP(Wedstrijden!#REF!,#REF!,2,FALSE),"")</f>
        <v/>
      </c>
      <c r="E310" s="16" t="str">
        <f>IFERROR(VLOOKUP(Wedstrijden!#REF!,#REF!,5,FALSE),"")</f>
        <v/>
      </c>
      <c r="F310" s="16" t="e">
        <f>IF(Wedstrijden!#REF!&lt;&gt;"",Wedstrijden!#REF!,"")</f>
        <v>#REF!</v>
      </c>
      <c r="G310" s="16" t="e">
        <f>IF(Wedstrijden!#REF!="Indoor",1,0)</f>
        <v>#REF!</v>
      </c>
      <c r="H310" s="16" t="e">
        <f>Wedstrijden!#REF!</f>
        <v>#REF!</v>
      </c>
      <c r="I310" s="16" t="e">
        <f>IF(Wedstrijden!#REF!="Nee",0,IF(Wedstrijden!#REF!="Ja",1,""))</f>
        <v>#REF!</v>
      </c>
      <c r="J310" s="16" t="e">
        <f>IF(Wedstrijden!#REF!&lt;&gt;"",Wedstrijden!#REF!,"")</f>
        <v>#REF!</v>
      </c>
      <c r="BJ310" s="16">
        <f>IF(COUNTA(Wedstrijden!U304:AC304)&lt;&gt;0,1,"")</f>
        <v>1</v>
      </c>
      <c r="BK310" s="16">
        <f t="shared" si="24"/>
        <v>2</v>
      </c>
      <c r="BL310" s="16" t="e">
        <f>IF(Wedstrijden!#REF!="x","AA","")</f>
        <v>#REF!</v>
      </c>
      <c r="BM310" s="16" t="e">
        <f>IF(Wedstrijden!#REF!="x","A","")</f>
        <v>#REF!</v>
      </c>
      <c r="BN310" s="16" t="str">
        <f>IF(Wedstrijden!U304="x","B1","")</f>
        <v/>
      </c>
      <c r="BO310" s="16" t="e">
        <f>IF(Wedstrijden!#REF!="x","BB","")</f>
        <v>#REF!</v>
      </c>
      <c r="BP310" s="16" t="str">
        <f>IF(Wedstrijden!W304="x","B","")</f>
        <v>B</v>
      </c>
      <c r="BQ310" s="16" t="str">
        <f>IF(Wedstrijden!X304="x","L1","")</f>
        <v>L1</v>
      </c>
      <c r="BR310" s="16" t="str">
        <f>IF(Wedstrijden!Y304="x","L2","")</f>
        <v>L2</v>
      </c>
      <c r="BS310" s="16" t="str">
        <f>IF(Wedstrijden!Z304="x","M1","")</f>
        <v>M1</v>
      </c>
      <c r="BT310" s="16" t="str">
        <f>IF(Wedstrijden!AA304="x","M2","")</f>
        <v>M2</v>
      </c>
      <c r="BU310" s="16" t="str">
        <f>IF(Wedstrijden!AB304="x","Z1","")</f>
        <v>Z1</v>
      </c>
      <c r="BV310" s="16" t="str">
        <f>IF(Wedstrijden!AC304="x","Z2","")</f>
        <v>Z2</v>
      </c>
      <c r="BW310" s="16">
        <f>IF(COUNTA(Wedstrijden!L304:T304)&lt;&gt;0,1,"")</f>
        <v>1</v>
      </c>
      <c r="BX310" s="16">
        <f t="shared" si="25"/>
        <v>1</v>
      </c>
      <c r="BY310" s="16" t="str">
        <f>IF(Wedstrijden!L304="x","BB","")</f>
        <v/>
      </c>
      <c r="BZ310" s="16" t="str">
        <f>IF(Wedstrijden!M304="x","B","")</f>
        <v/>
      </c>
      <c r="CA310" s="16" t="str">
        <f>IF(Wedstrijden!N304="x","L1","")</f>
        <v/>
      </c>
      <c r="CB310" s="16" t="str">
        <f>IF(Wedstrijden!O304="x","L2","")</f>
        <v/>
      </c>
      <c r="CC310" s="16" t="str">
        <f>IF(Wedstrijden!P304="x","M1","")</f>
        <v/>
      </c>
      <c r="CD310" s="16" t="str">
        <f>IF(Wedstrijden!Q304="x","M2","")</f>
        <v/>
      </c>
      <c r="CE310" s="16" t="str">
        <f>IF(Wedstrijden!R304="x","Z1","")</f>
        <v>Z1</v>
      </c>
      <c r="CF310" s="16" t="str">
        <f>IF(Wedstrijden!S304="x","Z2","")</f>
        <v>Z2</v>
      </c>
      <c r="CG310" s="16" t="str">
        <f>IF(Wedstrijden!T304="x","ZZL","")</f>
        <v>ZZL</v>
      </c>
      <c r="CL310" s="16" t="str">
        <f>IF(COUNTA(Wedstrijden!AR304:BB304)&lt;&gt;0,2,"")</f>
        <v/>
      </c>
      <c r="CM310" s="16" t="str">
        <f t="shared" si="26"/>
        <v/>
      </c>
      <c r="CN310" s="16" t="str">
        <f>IF(Wedstrijden!AR304="x","AA","")</f>
        <v/>
      </c>
      <c r="CO310" s="16" t="str">
        <f>IF(Wedstrijden!AS304="x","A","")</f>
        <v/>
      </c>
      <c r="CP310" s="16" t="str">
        <f>IF(Wedstrijden!AT304="x","BB","")</f>
        <v/>
      </c>
      <c r="CQ310" s="16" t="str">
        <f>IF(Wedstrijden!AU304="x","B","")</f>
        <v/>
      </c>
      <c r="CR310" s="16" t="str">
        <f>IF(Wedstrijden!AV304="x","L","")</f>
        <v/>
      </c>
      <c r="CS310" s="16" t="str">
        <f>IF(Wedstrijden!AW304="x","M","")</f>
        <v/>
      </c>
      <c r="CT310" s="16" t="str">
        <f>IF(Wedstrijden!AX304="x","Z","")</f>
        <v/>
      </c>
      <c r="CU310" s="16" t="str">
        <f>IF(Wedstrijden!BB304="x","ZZ","")</f>
        <v/>
      </c>
      <c r="CV310" s="16" t="str">
        <f>IF(COUNTA(Wedstrijden!AI304:AP304)&lt;&gt;0,2,"")</f>
        <v/>
      </c>
      <c r="CW310" s="16" t="str">
        <f t="shared" si="27"/>
        <v/>
      </c>
      <c r="CX310" s="16" t="str">
        <f>IF(Wedstrijden!AI304="x","BB","")</f>
        <v/>
      </c>
      <c r="CY310" s="16" t="str">
        <f>IF(Wedstrijden!AJ304="x","B","")</f>
        <v/>
      </c>
      <c r="CZ310" s="16" t="str">
        <f>IF(Wedstrijden!AK304="x","L","")</f>
        <v/>
      </c>
      <c r="DA310" s="16" t="str">
        <f>IF(Wedstrijden!AL304="x","M","")</f>
        <v/>
      </c>
      <c r="DB310" s="16" t="str">
        <f>IF(Wedstrijden!AM304="x","Z","")</f>
        <v/>
      </c>
      <c r="DC310" s="16" t="str">
        <f>IF(Wedstrijden!AN304="x","ZZ","")</f>
        <v/>
      </c>
      <c r="DD310" s="16" t="str">
        <f>IF(Wedstrijden!AP304="x","1.40","")</f>
        <v/>
      </c>
      <c r="DE310" s="16" t="str">
        <f>IF(COUNTA(Wedstrijden!BC304:BE304)&lt;&gt;0,6,"")</f>
        <v/>
      </c>
      <c r="DF310" s="16" t="str">
        <f t="shared" si="28"/>
        <v/>
      </c>
      <c r="DG310" s="16" t="str">
        <f>IF(Wedstrijden!BC304="x","L","")</f>
        <v/>
      </c>
      <c r="DH310" s="16" t="str">
        <f>IF(Wedstrijden!BD304="x","M","")</f>
        <v/>
      </c>
      <c r="DI310" s="16" t="str">
        <f>IF(Wedstrijden!BE304="x","Z","")</f>
        <v/>
      </c>
      <c r="DJ310" s="16" t="str">
        <f>IF(Wedstrijden!BF304="x","Z","")</f>
        <v/>
      </c>
      <c r="DK310" s="16" t="str">
        <f>IF(COUNTA(Wedstrijden!BG304:BI304)&lt;&gt;0,6,"")</f>
        <v/>
      </c>
      <c r="DL310" s="16" t="str">
        <f t="shared" si="29"/>
        <v/>
      </c>
      <c r="DM310" s="16" t="str">
        <f>IF(Wedstrijden!BG304="x","L","")</f>
        <v/>
      </c>
      <c r="DN310" s="16" t="str">
        <f>IF(Wedstrijden!BH304="x","M","")</f>
        <v/>
      </c>
      <c r="DO310" s="16" t="str">
        <f>IF(Wedstrijden!BI304="x","Z","")</f>
        <v/>
      </c>
      <c r="DP310" s="16" t="str">
        <f>IF(Wedstrijden!BJ304="x","Z","")</f>
        <v/>
      </c>
    </row>
    <row r="311" spans="1:120" ht="14.4" x14ac:dyDescent="0.3">
      <c r="A311" s="18" t="str">
        <f>Wedstrijden!A305</f>
        <v>30-9-2025</v>
      </c>
      <c r="B311" s="16" t="str">
        <f>IFERROR(VLOOKUP(Wedstrijden!#REF!,#REF!,2,FALSE),"")</f>
        <v/>
      </c>
      <c r="C311" s="16" t="str">
        <f>Wedstrijden!E305</f>
        <v>KNHS Kring De Drie Stromen</v>
      </c>
      <c r="D311" s="16" t="str">
        <f>IFERROR(VLOOKUP(Wedstrijden!#REF!,#REF!,2,FALSE),"")</f>
        <v/>
      </c>
      <c r="E311" s="16" t="str">
        <f>IFERROR(VLOOKUP(Wedstrijden!#REF!,#REF!,5,FALSE),"")</f>
        <v/>
      </c>
      <c r="F311" s="16" t="e">
        <f>IF(Wedstrijden!#REF!&lt;&gt;"",Wedstrijden!#REF!,"")</f>
        <v>#REF!</v>
      </c>
      <c r="G311" s="16" t="e">
        <f>IF(Wedstrijden!#REF!="Indoor",1,0)</f>
        <v>#REF!</v>
      </c>
      <c r="H311" s="16" t="e">
        <f>Wedstrijden!#REF!</f>
        <v>#REF!</v>
      </c>
      <c r="I311" s="16" t="e">
        <f>IF(Wedstrijden!#REF!="Nee",0,IF(Wedstrijden!#REF!="Ja",1,""))</f>
        <v>#REF!</v>
      </c>
      <c r="J311" s="16" t="e">
        <f>IF(Wedstrijden!#REF!&lt;&gt;"",Wedstrijden!#REF!,"")</f>
        <v>#REF!</v>
      </c>
      <c r="BJ311" s="16">
        <f>IF(COUNTA(Wedstrijden!U305:AC305)&lt;&gt;0,1,"")</f>
        <v>1</v>
      </c>
      <c r="BK311" s="16">
        <f t="shared" si="24"/>
        <v>2</v>
      </c>
      <c r="BL311" s="16" t="e">
        <f>IF(Wedstrijden!#REF!="x","AA","")</f>
        <v>#REF!</v>
      </c>
      <c r="BM311" s="16" t="e">
        <f>IF(Wedstrijden!#REF!="x","A","")</f>
        <v>#REF!</v>
      </c>
      <c r="BN311" s="16" t="str">
        <f>IF(Wedstrijden!U305="x","B1","")</f>
        <v/>
      </c>
      <c r="BO311" s="16" t="e">
        <f>IF(Wedstrijden!#REF!="x","BB","")</f>
        <v>#REF!</v>
      </c>
      <c r="BP311" s="16" t="str">
        <f>IF(Wedstrijden!W305="x","B","")</f>
        <v/>
      </c>
      <c r="BQ311" s="16" t="str">
        <f>IF(Wedstrijden!X305="x","L1","")</f>
        <v/>
      </c>
      <c r="BR311" s="16" t="str">
        <f>IF(Wedstrijden!Y305="x","L2","")</f>
        <v/>
      </c>
      <c r="BS311" s="16" t="str">
        <f>IF(Wedstrijden!Z305="x","M1","")</f>
        <v>M1</v>
      </c>
      <c r="BT311" s="16" t="str">
        <f>IF(Wedstrijden!AA305="x","M2","")</f>
        <v>M2</v>
      </c>
      <c r="BU311" s="16" t="str">
        <f>IF(Wedstrijden!AB305="x","Z1","")</f>
        <v>Z1</v>
      </c>
      <c r="BV311" s="16" t="str">
        <f>IF(Wedstrijden!AC305="x","Z2","")</f>
        <v>Z2</v>
      </c>
      <c r="BW311" s="16">
        <f>IF(COUNTA(Wedstrijden!L305:T305)&lt;&gt;0,1,"")</f>
        <v>1</v>
      </c>
      <c r="BX311" s="16">
        <f t="shared" si="25"/>
        <v>1</v>
      </c>
      <c r="BY311" s="16" t="str">
        <f>IF(Wedstrijden!L305="x","BB","")</f>
        <v/>
      </c>
      <c r="BZ311" s="16" t="str">
        <f>IF(Wedstrijden!M305="x","B","")</f>
        <v/>
      </c>
      <c r="CA311" s="16" t="str">
        <f>IF(Wedstrijden!N305="x","L1","")</f>
        <v/>
      </c>
      <c r="CB311" s="16" t="str">
        <f>IF(Wedstrijden!O305="x","L2","")</f>
        <v/>
      </c>
      <c r="CC311" s="16" t="str">
        <f>IF(Wedstrijden!P305="x","M1","")</f>
        <v>M1</v>
      </c>
      <c r="CD311" s="16" t="str">
        <f>IF(Wedstrijden!Q305="x","M2","")</f>
        <v>M2</v>
      </c>
      <c r="CE311" s="16" t="str">
        <f>IF(Wedstrijden!R305="x","Z1","")</f>
        <v>Z1</v>
      </c>
      <c r="CF311" s="16" t="str">
        <f>IF(Wedstrijden!S305="x","Z2","")</f>
        <v>Z2</v>
      </c>
      <c r="CG311" s="16" t="str">
        <f>IF(Wedstrijden!T305="x","ZZL","")</f>
        <v/>
      </c>
      <c r="CL311" s="16" t="str">
        <f>IF(COUNTA(Wedstrijden!AR305:BB305)&lt;&gt;0,2,"")</f>
        <v/>
      </c>
      <c r="CM311" s="16" t="str">
        <f t="shared" si="26"/>
        <v/>
      </c>
      <c r="CN311" s="16" t="str">
        <f>IF(Wedstrijden!AR305="x","AA","")</f>
        <v/>
      </c>
      <c r="CO311" s="16" t="str">
        <f>IF(Wedstrijden!AS305="x","A","")</f>
        <v/>
      </c>
      <c r="CP311" s="16" t="str">
        <f>IF(Wedstrijden!AT305="x","BB","")</f>
        <v/>
      </c>
      <c r="CQ311" s="16" t="str">
        <f>IF(Wedstrijden!AU305="x","B","")</f>
        <v/>
      </c>
      <c r="CR311" s="16" t="str">
        <f>IF(Wedstrijden!AV305="x","L","")</f>
        <v/>
      </c>
      <c r="CS311" s="16" t="str">
        <f>IF(Wedstrijden!AW305="x","M","")</f>
        <v/>
      </c>
      <c r="CT311" s="16" t="str">
        <f>IF(Wedstrijden!AX305="x","Z","")</f>
        <v/>
      </c>
      <c r="CU311" s="16" t="str">
        <f>IF(Wedstrijden!BB305="x","ZZ","")</f>
        <v/>
      </c>
      <c r="CV311" s="16" t="str">
        <f>IF(COUNTA(Wedstrijden!AI305:AP305)&lt;&gt;0,2,"")</f>
        <v/>
      </c>
      <c r="CW311" s="16" t="str">
        <f t="shared" si="27"/>
        <v/>
      </c>
      <c r="CX311" s="16" t="str">
        <f>IF(Wedstrijden!AI305="x","BB","")</f>
        <v/>
      </c>
      <c r="CY311" s="16" t="str">
        <f>IF(Wedstrijden!AJ305="x","B","")</f>
        <v/>
      </c>
      <c r="CZ311" s="16" t="str">
        <f>IF(Wedstrijden!AK305="x","L","")</f>
        <v/>
      </c>
      <c r="DA311" s="16" t="str">
        <f>IF(Wedstrijden!AL305="x","M","")</f>
        <v/>
      </c>
      <c r="DB311" s="16" t="str">
        <f>IF(Wedstrijden!AM305="x","Z","")</f>
        <v/>
      </c>
      <c r="DC311" s="16" t="str">
        <f>IF(Wedstrijden!AN305="x","ZZ","")</f>
        <v/>
      </c>
      <c r="DD311" s="16" t="str">
        <f>IF(Wedstrijden!AP305="x","1.40","")</f>
        <v/>
      </c>
      <c r="DE311" s="16" t="str">
        <f>IF(COUNTA(Wedstrijden!BC305:BE305)&lt;&gt;0,6,"")</f>
        <v/>
      </c>
      <c r="DF311" s="16" t="str">
        <f t="shared" si="28"/>
        <v/>
      </c>
      <c r="DG311" s="16" t="str">
        <f>IF(Wedstrijden!BC305="x","L","")</f>
        <v/>
      </c>
      <c r="DH311" s="16" t="str">
        <f>IF(Wedstrijden!BD305="x","M","")</f>
        <v/>
      </c>
      <c r="DI311" s="16" t="str">
        <f>IF(Wedstrijden!BE305="x","Z","")</f>
        <v/>
      </c>
      <c r="DJ311" s="16" t="str">
        <f>IF(Wedstrijden!BF305="x","Z","")</f>
        <v/>
      </c>
      <c r="DK311" s="16" t="str">
        <f>IF(COUNTA(Wedstrijden!BG305:BI305)&lt;&gt;0,6,"")</f>
        <v/>
      </c>
      <c r="DL311" s="16" t="str">
        <f t="shared" si="29"/>
        <v/>
      </c>
      <c r="DM311" s="16" t="str">
        <f>IF(Wedstrijden!BG305="x","L","")</f>
        <v/>
      </c>
      <c r="DN311" s="16" t="str">
        <f>IF(Wedstrijden!BH305="x","M","")</f>
        <v/>
      </c>
      <c r="DO311" s="16" t="str">
        <f>IF(Wedstrijden!BI305="x","Z","")</f>
        <v/>
      </c>
      <c r="DP311" s="16" t="str">
        <f>IF(Wedstrijden!BJ305="x","Z","")</f>
        <v/>
      </c>
    </row>
    <row r="312" spans="1:120" ht="14.4" x14ac:dyDescent="0.3">
      <c r="A312" s="18">
        <f>Wedstrijden!A306</f>
        <v>0</v>
      </c>
      <c r="B312" s="16" t="str">
        <f>IFERROR(VLOOKUP(Wedstrijden!#REF!,#REF!,2,FALSE),"")</f>
        <v/>
      </c>
      <c r="C312" s="16">
        <f>Wedstrijden!E306</f>
        <v>0</v>
      </c>
      <c r="D312" s="16" t="str">
        <f>IFERROR(VLOOKUP(Wedstrijden!#REF!,#REF!,2,FALSE),"")</f>
        <v/>
      </c>
      <c r="E312" s="16" t="str">
        <f>IFERROR(VLOOKUP(Wedstrijden!#REF!,#REF!,5,FALSE),"")</f>
        <v/>
      </c>
      <c r="F312" s="16" t="e">
        <f>IF(Wedstrijden!#REF!&lt;&gt;"",Wedstrijden!#REF!,"")</f>
        <v>#REF!</v>
      </c>
      <c r="G312" s="16" t="e">
        <f>IF(Wedstrijden!#REF!="Indoor",1,0)</f>
        <v>#REF!</v>
      </c>
      <c r="H312" s="16" t="e">
        <f>Wedstrijden!#REF!</f>
        <v>#REF!</v>
      </c>
      <c r="I312" s="16" t="e">
        <f>IF(Wedstrijden!#REF!="Nee",0,IF(Wedstrijden!#REF!="Ja",1,""))</f>
        <v>#REF!</v>
      </c>
      <c r="J312" s="16" t="e">
        <f>IF(Wedstrijden!#REF!&lt;&gt;"",Wedstrijden!#REF!,"")</f>
        <v>#REF!</v>
      </c>
      <c r="BJ312" s="16" t="str">
        <f>IF(COUNTA(Wedstrijden!U306:AC306)&lt;&gt;0,1,"")</f>
        <v/>
      </c>
      <c r="BK312" s="16" t="str">
        <f t="shared" si="24"/>
        <v/>
      </c>
      <c r="BL312" s="16" t="e">
        <f>IF(Wedstrijden!#REF!="x","AA","")</f>
        <v>#REF!</v>
      </c>
      <c r="BM312" s="16" t="e">
        <f>IF(Wedstrijden!#REF!="x","A","")</f>
        <v>#REF!</v>
      </c>
      <c r="BN312" s="16" t="str">
        <f>IF(Wedstrijden!U306="x","B1","")</f>
        <v/>
      </c>
      <c r="BO312" s="16" t="e">
        <f>IF(Wedstrijden!#REF!="x","BB","")</f>
        <v>#REF!</v>
      </c>
      <c r="BP312" s="16" t="str">
        <f>IF(Wedstrijden!W306="x","B","")</f>
        <v/>
      </c>
      <c r="BQ312" s="16" t="str">
        <f>IF(Wedstrijden!X306="x","L1","")</f>
        <v/>
      </c>
      <c r="BR312" s="16" t="str">
        <f>IF(Wedstrijden!Y306="x","L2","")</f>
        <v/>
      </c>
      <c r="BS312" s="16" t="str">
        <f>IF(Wedstrijden!Z306="x","M1","")</f>
        <v/>
      </c>
      <c r="BT312" s="16" t="str">
        <f>IF(Wedstrijden!AA306="x","M2","")</f>
        <v/>
      </c>
      <c r="BU312" s="16" t="str">
        <f>IF(Wedstrijden!AB306="x","Z1","")</f>
        <v/>
      </c>
      <c r="BV312" s="16" t="str">
        <f>IF(Wedstrijden!AC306="x","Z2","")</f>
        <v/>
      </c>
      <c r="BW312" s="16" t="str">
        <f>IF(COUNTA(Wedstrijden!L306:T306)&lt;&gt;0,1,"")</f>
        <v/>
      </c>
      <c r="BX312" s="16" t="str">
        <f t="shared" si="25"/>
        <v/>
      </c>
      <c r="BY312" s="16" t="str">
        <f>IF(Wedstrijden!L306="x","BB","")</f>
        <v/>
      </c>
      <c r="BZ312" s="16" t="str">
        <f>IF(Wedstrijden!M306="x","B","")</f>
        <v/>
      </c>
      <c r="CA312" s="16" t="str">
        <f>IF(Wedstrijden!N306="x","L1","")</f>
        <v/>
      </c>
      <c r="CB312" s="16" t="str">
        <f>IF(Wedstrijden!O306="x","L2","")</f>
        <v/>
      </c>
      <c r="CC312" s="16" t="str">
        <f>IF(Wedstrijden!P306="x","M1","")</f>
        <v/>
      </c>
      <c r="CD312" s="16" t="str">
        <f>IF(Wedstrijden!Q306="x","M2","")</f>
        <v/>
      </c>
      <c r="CE312" s="16" t="str">
        <f>IF(Wedstrijden!R306="x","Z1","")</f>
        <v/>
      </c>
      <c r="CF312" s="16" t="str">
        <f>IF(Wedstrijden!S306="x","Z2","")</f>
        <v/>
      </c>
      <c r="CG312" s="16" t="str">
        <f>IF(Wedstrijden!T306="x","ZZL","")</f>
        <v/>
      </c>
      <c r="CL312" s="16" t="str">
        <f>IF(COUNTA(Wedstrijden!AR306:BB306)&lt;&gt;0,2,"")</f>
        <v/>
      </c>
      <c r="CM312" s="16" t="str">
        <f t="shared" si="26"/>
        <v/>
      </c>
      <c r="CN312" s="16" t="str">
        <f>IF(Wedstrijden!AR306="x","AA","")</f>
        <v/>
      </c>
      <c r="CO312" s="16" t="str">
        <f>IF(Wedstrijden!AS306="x","A","")</f>
        <v/>
      </c>
      <c r="CP312" s="16" t="str">
        <f>IF(Wedstrijden!AT306="x","BB","")</f>
        <v/>
      </c>
      <c r="CQ312" s="16" t="str">
        <f>IF(Wedstrijden!AU306="x","B","")</f>
        <v/>
      </c>
      <c r="CR312" s="16" t="str">
        <f>IF(Wedstrijden!AV306="x","L","")</f>
        <v/>
      </c>
      <c r="CS312" s="16" t="str">
        <f>IF(Wedstrijden!AW306="x","M","")</f>
        <v/>
      </c>
      <c r="CT312" s="16" t="str">
        <f>IF(Wedstrijden!AX306="x","Z","")</f>
        <v/>
      </c>
      <c r="CU312" s="16" t="str">
        <f>IF(Wedstrijden!BB306="x","ZZ","")</f>
        <v/>
      </c>
      <c r="CV312" s="16" t="str">
        <f>IF(COUNTA(Wedstrijden!AI306:AP306)&lt;&gt;0,2,"")</f>
        <v/>
      </c>
      <c r="CW312" s="16" t="str">
        <f t="shared" si="27"/>
        <v/>
      </c>
      <c r="CX312" s="16" t="str">
        <f>IF(Wedstrijden!AI306="x","BB","")</f>
        <v/>
      </c>
      <c r="CY312" s="16" t="str">
        <f>IF(Wedstrijden!AJ306="x","B","")</f>
        <v/>
      </c>
      <c r="CZ312" s="16" t="str">
        <f>IF(Wedstrijden!AK306="x","L","")</f>
        <v/>
      </c>
      <c r="DA312" s="16" t="str">
        <f>IF(Wedstrijden!AL306="x","M","")</f>
        <v/>
      </c>
      <c r="DB312" s="16" t="str">
        <f>IF(Wedstrijden!AM306="x","Z","")</f>
        <v/>
      </c>
      <c r="DC312" s="16" t="str">
        <f>IF(Wedstrijden!AN306="x","ZZ","")</f>
        <v/>
      </c>
      <c r="DD312" s="16" t="str">
        <f>IF(Wedstrijden!AP306="x","1.40","")</f>
        <v/>
      </c>
      <c r="DE312" s="16" t="str">
        <f>IF(COUNTA(Wedstrijden!BC306:BE306)&lt;&gt;0,6,"")</f>
        <v/>
      </c>
      <c r="DF312" s="16" t="str">
        <f t="shared" si="28"/>
        <v/>
      </c>
      <c r="DG312" s="16" t="str">
        <f>IF(Wedstrijden!BC306="x","L","")</f>
        <v/>
      </c>
      <c r="DH312" s="16" t="str">
        <f>IF(Wedstrijden!BD306="x","M","")</f>
        <v/>
      </c>
      <c r="DI312" s="16" t="str">
        <f>IF(Wedstrijden!BE306="x","Z","")</f>
        <v/>
      </c>
      <c r="DJ312" s="16" t="str">
        <f>IF(Wedstrijden!BF306="x","Z","")</f>
        <v/>
      </c>
      <c r="DK312" s="16" t="str">
        <f>IF(COUNTA(Wedstrijden!BG306:BI306)&lt;&gt;0,6,"")</f>
        <v/>
      </c>
      <c r="DL312" s="16" t="str">
        <f t="shared" si="29"/>
        <v/>
      </c>
      <c r="DM312" s="16" t="str">
        <f>IF(Wedstrijden!BG306="x","L","")</f>
        <v/>
      </c>
      <c r="DN312" s="16" t="str">
        <f>IF(Wedstrijden!BH306="x","M","")</f>
        <v/>
      </c>
      <c r="DO312" s="16" t="str">
        <f>IF(Wedstrijden!BI306="x","Z","")</f>
        <v/>
      </c>
      <c r="DP312" s="16" t="str">
        <f>IF(Wedstrijden!BJ306="x","Z","")</f>
        <v/>
      </c>
    </row>
    <row r="313" spans="1:120" ht="14.4" x14ac:dyDescent="0.3">
      <c r="A313" s="18">
        <f>Wedstrijden!A307</f>
        <v>0</v>
      </c>
      <c r="B313" s="16" t="str">
        <f>IFERROR(VLOOKUP(Wedstrijden!#REF!,#REF!,2,FALSE),"")</f>
        <v/>
      </c>
      <c r="C313" s="16">
        <f>Wedstrijden!E307</f>
        <v>0</v>
      </c>
      <c r="D313" s="16" t="str">
        <f>IFERROR(VLOOKUP(Wedstrijden!#REF!,#REF!,2,FALSE),"")</f>
        <v/>
      </c>
      <c r="E313" s="16" t="str">
        <f>IFERROR(VLOOKUP(Wedstrijden!#REF!,#REF!,5,FALSE),"")</f>
        <v/>
      </c>
      <c r="F313" s="16" t="e">
        <f>IF(Wedstrijden!#REF!&lt;&gt;"",Wedstrijden!#REF!,"")</f>
        <v>#REF!</v>
      </c>
      <c r="G313" s="16" t="e">
        <f>IF(Wedstrijden!#REF!="Indoor",1,0)</f>
        <v>#REF!</v>
      </c>
      <c r="H313" s="16" t="e">
        <f>Wedstrijden!#REF!</f>
        <v>#REF!</v>
      </c>
      <c r="I313" s="16" t="e">
        <f>IF(Wedstrijden!#REF!="Nee",0,IF(Wedstrijden!#REF!="Ja",1,""))</f>
        <v>#REF!</v>
      </c>
      <c r="J313" s="16" t="e">
        <f>IF(Wedstrijden!#REF!&lt;&gt;"",Wedstrijden!#REF!,"")</f>
        <v>#REF!</v>
      </c>
      <c r="BJ313" s="16" t="str">
        <f>IF(COUNTA(Wedstrijden!U307:AC307)&lt;&gt;0,1,"")</f>
        <v/>
      </c>
      <c r="BK313" s="16" t="str">
        <f t="shared" si="24"/>
        <v/>
      </c>
      <c r="BL313" s="16" t="e">
        <f>IF(Wedstrijden!#REF!="x","AA","")</f>
        <v>#REF!</v>
      </c>
      <c r="BM313" s="16" t="e">
        <f>IF(Wedstrijden!#REF!="x","A","")</f>
        <v>#REF!</v>
      </c>
      <c r="BN313" s="16" t="str">
        <f>IF(Wedstrijden!U307="x","B1","")</f>
        <v/>
      </c>
      <c r="BO313" s="16" t="e">
        <f>IF(Wedstrijden!#REF!="x","BB","")</f>
        <v>#REF!</v>
      </c>
      <c r="BP313" s="16" t="str">
        <f>IF(Wedstrijden!W307="x","B","")</f>
        <v/>
      </c>
      <c r="BQ313" s="16" t="str">
        <f>IF(Wedstrijden!X307="x","L1","")</f>
        <v/>
      </c>
      <c r="BR313" s="16" t="str">
        <f>IF(Wedstrijden!Y307="x","L2","")</f>
        <v/>
      </c>
      <c r="BS313" s="16" t="str">
        <f>IF(Wedstrijden!Z307="x","M1","")</f>
        <v/>
      </c>
      <c r="BT313" s="16" t="str">
        <f>IF(Wedstrijden!AA307="x","M2","")</f>
        <v/>
      </c>
      <c r="BU313" s="16" t="str">
        <f>IF(Wedstrijden!AB307="x","Z1","")</f>
        <v/>
      </c>
      <c r="BV313" s="16" t="str">
        <f>IF(Wedstrijden!AC307="x","Z2","")</f>
        <v/>
      </c>
      <c r="BW313" s="16" t="str">
        <f>IF(COUNTA(Wedstrijden!L307:T307)&lt;&gt;0,1,"")</f>
        <v/>
      </c>
      <c r="BX313" s="16" t="str">
        <f t="shared" si="25"/>
        <v/>
      </c>
      <c r="BY313" s="16" t="str">
        <f>IF(Wedstrijden!L307="x","BB","")</f>
        <v/>
      </c>
      <c r="BZ313" s="16" t="str">
        <f>IF(Wedstrijden!M307="x","B","")</f>
        <v/>
      </c>
      <c r="CA313" s="16" t="str">
        <f>IF(Wedstrijden!N307="x","L1","")</f>
        <v/>
      </c>
      <c r="CB313" s="16" t="str">
        <f>IF(Wedstrijden!O307="x","L2","")</f>
        <v/>
      </c>
      <c r="CC313" s="16" t="str">
        <f>IF(Wedstrijden!P307="x","M1","")</f>
        <v/>
      </c>
      <c r="CD313" s="16" t="str">
        <f>IF(Wedstrijden!Q307="x","M2","")</f>
        <v/>
      </c>
      <c r="CE313" s="16" t="str">
        <f>IF(Wedstrijden!R307="x","Z1","")</f>
        <v/>
      </c>
      <c r="CF313" s="16" t="str">
        <f>IF(Wedstrijden!S307="x","Z2","")</f>
        <v/>
      </c>
      <c r="CG313" s="16" t="str">
        <f>IF(Wedstrijden!T307="x","ZZL","")</f>
        <v/>
      </c>
      <c r="CL313" s="16" t="str">
        <f>IF(COUNTA(Wedstrijden!AR307:BB307)&lt;&gt;0,2,"")</f>
        <v/>
      </c>
      <c r="CM313" s="16" t="str">
        <f t="shared" si="26"/>
        <v/>
      </c>
      <c r="CN313" s="16" t="str">
        <f>IF(Wedstrijden!AR307="x","AA","")</f>
        <v/>
      </c>
      <c r="CO313" s="16" t="str">
        <f>IF(Wedstrijden!AS307="x","A","")</f>
        <v/>
      </c>
      <c r="CP313" s="16" t="str">
        <f>IF(Wedstrijden!AT307="x","BB","")</f>
        <v/>
      </c>
      <c r="CQ313" s="16" t="str">
        <f>IF(Wedstrijden!AU307="x","B","")</f>
        <v/>
      </c>
      <c r="CR313" s="16" t="str">
        <f>IF(Wedstrijden!AV307="x","L","")</f>
        <v/>
      </c>
      <c r="CS313" s="16" t="str">
        <f>IF(Wedstrijden!AW307="x","M","")</f>
        <v/>
      </c>
      <c r="CT313" s="16" t="str">
        <f>IF(Wedstrijden!AX307="x","Z","")</f>
        <v/>
      </c>
      <c r="CU313" s="16" t="str">
        <f>IF(Wedstrijden!BB307="x","ZZ","")</f>
        <v/>
      </c>
      <c r="CV313" s="16" t="str">
        <f>IF(COUNTA(Wedstrijden!AI307:AP307)&lt;&gt;0,2,"")</f>
        <v/>
      </c>
      <c r="CW313" s="16" t="str">
        <f t="shared" si="27"/>
        <v/>
      </c>
      <c r="CX313" s="16" t="str">
        <f>IF(Wedstrijden!AI307="x","BB","")</f>
        <v/>
      </c>
      <c r="CY313" s="16" t="str">
        <f>IF(Wedstrijden!AJ307="x","B","")</f>
        <v/>
      </c>
      <c r="CZ313" s="16" t="str">
        <f>IF(Wedstrijden!AK307="x","L","")</f>
        <v/>
      </c>
      <c r="DA313" s="16" t="str">
        <f>IF(Wedstrijden!AL307="x","M","")</f>
        <v/>
      </c>
      <c r="DB313" s="16" t="str">
        <f>IF(Wedstrijden!AM307="x","Z","")</f>
        <v/>
      </c>
      <c r="DC313" s="16" t="str">
        <f>IF(Wedstrijden!AN307="x","ZZ","")</f>
        <v/>
      </c>
      <c r="DD313" s="16" t="str">
        <f>IF(Wedstrijden!AP307="x","1.40","")</f>
        <v/>
      </c>
      <c r="DE313" s="16" t="str">
        <f>IF(COUNTA(Wedstrijden!BC307:BE307)&lt;&gt;0,6,"")</f>
        <v/>
      </c>
      <c r="DF313" s="16" t="str">
        <f t="shared" si="28"/>
        <v/>
      </c>
      <c r="DG313" s="16" t="str">
        <f>IF(Wedstrijden!BC307="x","L","")</f>
        <v/>
      </c>
      <c r="DH313" s="16" t="str">
        <f>IF(Wedstrijden!BD307="x","M","")</f>
        <v/>
      </c>
      <c r="DI313" s="16" t="str">
        <f>IF(Wedstrijden!BE307="x","Z","")</f>
        <v/>
      </c>
      <c r="DJ313" s="16" t="str">
        <f>IF(Wedstrijden!BF307="x","Z","")</f>
        <v/>
      </c>
      <c r="DK313" s="16" t="str">
        <f>IF(COUNTA(Wedstrijden!BG307:BI307)&lt;&gt;0,6,"")</f>
        <v/>
      </c>
      <c r="DL313" s="16" t="str">
        <f t="shared" si="29"/>
        <v/>
      </c>
      <c r="DM313" s="16" t="str">
        <f>IF(Wedstrijden!BG307="x","L","")</f>
        <v/>
      </c>
      <c r="DN313" s="16" t="str">
        <f>IF(Wedstrijden!BH307="x","M","")</f>
        <v/>
      </c>
      <c r="DO313" s="16" t="str">
        <f>IF(Wedstrijden!BI307="x","Z","")</f>
        <v/>
      </c>
      <c r="DP313" s="16" t="str">
        <f>IF(Wedstrijden!BJ307="x","Z","")</f>
        <v/>
      </c>
    </row>
    <row r="314" spans="1:120" ht="14.4" x14ac:dyDescent="0.3">
      <c r="A314" s="18">
        <f>Wedstrijden!A308</f>
        <v>0</v>
      </c>
      <c r="B314" s="16" t="str">
        <f>IFERROR(VLOOKUP(Wedstrijden!#REF!,#REF!,2,FALSE),"")</f>
        <v/>
      </c>
      <c r="C314" s="16">
        <f>Wedstrijden!E308</f>
        <v>0</v>
      </c>
      <c r="D314" s="16" t="str">
        <f>IFERROR(VLOOKUP(Wedstrijden!#REF!,#REF!,2,FALSE),"")</f>
        <v/>
      </c>
      <c r="E314" s="16" t="str">
        <f>IFERROR(VLOOKUP(Wedstrijden!#REF!,#REF!,5,FALSE),"")</f>
        <v/>
      </c>
      <c r="F314" s="16" t="e">
        <f>IF(Wedstrijden!#REF!&lt;&gt;"",Wedstrijden!#REF!,"")</f>
        <v>#REF!</v>
      </c>
      <c r="G314" s="16" t="e">
        <f>IF(Wedstrijden!#REF!="Indoor",1,0)</f>
        <v>#REF!</v>
      </c>
      <c r="H314" s="16" t="e">
        <f>Wedstrijden!#REF!</f>
        <v>#REF!</v>
      </c>
      <c r="I314" s="16" t="e">
        <f>IF(Wedstrijden!#REF!="Nee",0,IF(Wedstrijden!#REF!="Ja",1,""))</f>
        <v>#REF!</v>
      </c>
      <c r="J314" s="16" t="e">
        <f>IF(Wedstrijden!#REF!&lt;&gt;"",Wedstrijden!#REF!,"")</f>
        <v>#REF!</v>
      </c>
      <c r="BJ314" s="16" t="str">
        <f>IF(COUNTA(Wedstrijden!U308:AC308)&lt;&gt;0,1,"")</f>
        <v/>
      </c>
      <c r="BK314" s="16" t="str">
        <f t="shared" si="24"/>
        <v/>
      </c>
      <c r="BL314" s="16" t="e">
        <f>IF(Wedstrijden!#REF!="x","AA","")</f>
        <v>#REF!</v>
      </c>
      <c r="BM314" s="16" t="e">
        <f>IF(Wedstrijden!#REF!="x","A","")</f>
        <v>#REF!</v>
      </c>
      <c r="BN314" s="16" t="str">
        <f>IF(Wedstrijden!U308="x","B1","")</f>
        <v/>
      </c>
      <c r="BO314" s="16" t="e">
        <f>IF(Wedstrijden!#REF!="x","BB","")</f>
        <v>#REF!</v>
      </c>
      <c r="BP314" s="16" t="str">
        <f>IF(Wedstrijden!W308="x","B","")</f>
        <v/>
      </c>
      <c r="BQ314" s="16" t="str">
        <f>IF(Wedstrijden!X308="x","L1","")</f>
        <v/>
      </c>
      <c r="BR314" s="16" t="str">
        <f>IF(Wedstrijden!Y308="x","L2","")</f>
        <v/>
      </c>
      <c r="BS314" s="16" t="str">
        <f>IF(Wedstrijden!Z308="x","M1","")</f>
        <v/>
      </c>
      <c r="BT314" s="16" t="str">
        <f>IF(Wedstrijden!AA308="x","M2","")</f>
        <v/>
      </c>
      <c r="BU314" s="16" t="str">
        <f>IF(Wedstrijden!AB308="x","Z1","")</f>
        <v/>
      </c>
      <c r="BV314" s="16" t="str">
        <f>IF(Wedstrijden!AC308="x","Z2","")</f>
        <v/>
      </c>
      <c r="BW314" s="16" t="str">
        <f>IF(COUNTA(Wedstrijden!L308:T308)&lt;&gt;0,1,"")</f>
        <v/>
      </c>
      <c r="BX314" s="16" t="str">
        <f t="shared" si="25"/>
        <v/>
      </c>
      <c r="BY314" s="16" t="str">
        <f>IF(Wedstrijden!L308="x","BB","")</f>
        <v/>
      </c>
      <c r="BZ314" s="16" t="str">
        <f>IF(Wedstrijden!M308="x","B","")</f>
        <v/>
      </c>
      <c r="CA314" s="16" t="str">
        <f>IF(Wedstrijden!N308="x","L1","")</f>
        <v/>
      </c>
      <c r="CB314" s="16" t="str">
        <f>IF(Wedstrijden!O308="x","L2","")</f>
        <v/>
      </c>
      <c r="CC314" s="16" t="str">
        <f>IF(Wedstrijden!P308="x","M1","")</f>
        <v/>
      </c>
      <c r="CD314" s="16" t="str">
        <f>IF(Wedstrijden!Q308="x","M2","")</f>
        <v/>
      </c>
      <c r="CE314" s="16" t="str">
        <f>IF(Wedstrijden!R308="x","Z1","")</f>
        <v/>
      </c>
      <c r="CF314" s="16" t="str">
        <f>IF(Wedstrijden!S308="x","Z2","")</f>
        <v/>
      </c>
      <c r="CG314" s="16" t="str">
        <f>IF(Wedstrijden!T308="x","ZZL","")</f>
        <v/>
      </c>
      <c r="CL314" s="16" t="str">
        <f>IF(COUNTA(Wedstrijden!AR308:BB308)&lt;&gt;0,2,"")</f>
        <v/>
      </c>
      <c r="CM314" s="16" t="str">
        <f t="shared" si="26"/>
        <v/>
      </c>
      <c r="CN314" s="16" t="str">
        <f>IF(Wedstrijden!AR308="x","AA","")</f>
        <v/>
      </c>
      <c r="CO314" s="16" t="str">
        <f>IF(Wedstrijden!AS308="x","A","")</f>
        <v/>
      </c>
      <c r="CP314" s="16" t="str">
        <f>IF(Wedstrijden!AT308="x","BB","")</f>
        <v/>
      </c>
      <c r="CQ314" s="16" t="str">
        <f>IF(Wedstrijden!AU308="x","B","")</f>
        <v/>
      </c>
      <c r="CR314" s="16" t="str">
        <f>IF(Wedstrijden!AV308="x","L","")</f>
        <v/>
      </c>
      <c r="CS314" s="16" t="str">
        <f>IF(Wedstrijden!AW308="x","M","")</f>
        <v/>
      </c>
      <c r="CT314" s="16" t="str">
        <f>IF(Wedstrijden!AX308="x","Z","")</f>
        <v/>
      </c>
      <c r="CU314" s="16" t="str">
        <f>IF(Wedstrijden!BB308="x","ZZ","")</f>
        <v/>
      </c>
      <c r="CV314" s="16" t="str">
        <f>IF(COUNTA(Wedstrijden!AI308:AP308)&lt;&gt;0,2,"")</f>
        <v/>
      </c>
      <c r="CW314" s="16" t="str">
        <f t="shared" si="27"/>
        <v/>
      </c>
      <c r="CX314" s="16" t="str">
        <f>IF(Wedstrijden!AI308="x","BB","")</f>
        <v/>
      </c>
      <c r="CY314" s="16" t="str">
        <f>IF(Wedstrijden!AJ308="x","B","")</f>
        <v/>
      </c>
      <c r="CZ314" s="16" t="str">
        <f>IF(Wedstrijden!AK308="x","L","")</f>
        <v/>
      </c>
      <c r="DA314" s="16" t="str">
        <f>IF(Wedstrijden!AL308="x","M","")</f>
        <v/>
      </c>
      <c r="DB314" s="16" t="str">
        <f>IF(Wedstrijden!AM308="x","Z","")</f>
        <v/>
      </c>
      <c r="DC314" s="16" t="str">
        <f>IF(Wedstrijden!AN308="x","ZZ","")</f>
        <v/>
      </c>
      <c r="DD314" s="16" t="str">
        <f>IF(Wedstrijden!AP308="x","1.40","")</f>
        <v/>
      </c>
      <c r="DE314" s="16" t="str">
        <f>IF(COUNTA(Wedstrijden!BC308:BE308)&lt;&gt;0,6,"")</f>
        <v/>
      </c>
      <c r="DF314" s="16" t="str">
        <f t="shared" si="28"/>
        <v/>
      </c>
      <c r="DG314" s="16" t="str">
        <f>IF(Wedstrijden!BC308="x","L","")</f>
        <v/>
      </c>
      <c r="DH314" s="16" t="str">
        <f>IF(Wedstrijden!BD308="x","M","")</f>
        <v/>
      </c>
      <c r="DI314" s="16" t="str">
        <f>IF(Wedstrijden!BE308="x","Z","")</f>
        <v/>
      </c>
      <c r="DJ314" s="16" t="str">
        <f>IF(Wedstrijden!BF308="x","Z","")</f>
        <v/>
      </c>
      <c r="DK314" s="16" t="str">
        <f>IF(COUNTA(Wedstrijden!BG308:BI308)&lt;&gt;0,6,"")</f>
        <v/>
      </c>
      <c r="DL314" s="16" t="str">
        <f t="shared" si="29"/>
        <v/>
      </c>
      <c r="DM314" s="16" t="str">
        <f>IF(Wedstrijden!BG308="x","L","")</f>
        <v/>
      </c>
      <c r="DN314" s="16" t="str">
        <f>IF(Wedstrijden!BH308="x","M","")</f>
        <v/>
      </c>
      <c r="DO314" s="16" t="str">
        <f>IF(Wedstrijden!BI308="x","Z","")</f>
        <v/>
      </c>
      <c r="DP314" s="16" t="str">
        <f>IF(Wedstrijden!BJ308="x","Z","")</f>
        <v/>
      </c>
    </row>
    <row r="315" spans="1:120" ht="14.4" x14ac:dyDescent="0.3">
      <c r="A315" s="18">
        <f>Wedstrijden!A309</f>
        <v>0</v>
      </c>
      <c r="B315" s="16" t="str">
        <f>IFERROR(VLOOKUP(Wedstrijden!#REF!,#REF!,2,FALSE),"")</f>
        <v/>
      </c>
      <c r="C315" s="16">
        <f>Wedstrijden!E309</f>
        <v>0</v>
      </c>
      <c r="D315" s="16" t="str">
        <f>IFERROR(VLOOKUP(Wedstrijden!#REF!,#REF!,2,FALSE),"")</f>
        <v/>
      </c>
      <c r="E315" s="16" t="str">
        <f>IFERROR(VLOOKUP(Wedstrijden!#REF!,#REF!,5,FALSE),"")</f>
        <v/>
      </c>
      <c r="F315" s="16" t="e">
        <f>IF(Wedstrijden!#REF!&lt;&gt;"",Wedstrijden!#REF!,"")</f>
        <v>#REF!</v>
      </c>
      <c r="G315" s="16" t="e">
        <f>IF(Wedstrijden!#REF!="Indoor",1,0)</f>
        <v>#REF!</v>
      </c>
      <c r="H315" s="16" t="e">
        <f>Wedstrijden!#REF!</f>
        <v>#REF!</v>
      </c>
      <c r="I315" s="16" t="e">
        <f>IF(Wedstrijden!#REF!="Nee",0,IF(Wedstrijden!#REF!="Ja",1,""))</f>
        <v>#REF!</v>
      </c>
      <c r="J315" s="16" t="e">
        <f>IF(Wedstrijden!#REF!&lt;&gt;"",Wedstrijden!#REF!,"")</f>
        <v>#REF!</v>
      </c>
      <c r="BJ315" s="16" t="str">
        <f>IF(COUNTA(Wedstrijden!U309:AC309)&lt;&gt;0,1,"")</f>
        <v/>
      </c>
      <c r="BK315" s="16" t="str">
        <f t="shared" si="24"/>
        <v/>
      </c>
      <c r="BL315" s="16" t="e">
        <f>IF(Wedstrijden!#REF!="x","AA","")</f>
        <v>#REF!</v>
      </c>
      <c r="BM315" s="16" t="e">
        <f>IF(Wedstrijden!#REF!="x","A","")</f>
        <v>#REF!</v>
      </c>
      <c r="BN315" s="16" t="str">
        <f>IF(Wedstrijden!U309="x","B1","")</f>
        <v/>
      </c>
      <c r="BO315" s="16" t="e">
        <f>IF(Wedstrijden!#REF!="x","BB","")</f>
        <v>#REF!</v>
      </c>
      <c r="BP315" s="16" t="str">
        <f>IF(Wedstrijden!W309="x","B","")</f>
        <v/>
      </c>
      <c r="BQ315" s="16" t="str">
        <f>IF(Wedstrijden!X309="x","L1","")</f>
        <v/>
      </c>
      <c r="BR315" s="16" t="str">
        <f>IF(Wedstrijden!Y309="x","L2","")</f>
        <v/>
      </c>
      <c r="BS315" s="16" t="str">
        <f>IF(Wedstrijden!Z309="x","M1","")</f>
        <v/>
      </c>
      <c r="BT315" s="16" t="str">
        <f>IF(Wedstrijden!AA309="x","M2","")</f>
        <v/>
      </c>
      <c r="BU315" s="16" t="str">
        <f>IF(Wedstrijden!AB309="x","Z1","")</f>
        <v/>
      </c>
      <c r="BV315" s="16" t="str">
        <f>IF(Wedstrijden!AC309="x","Z2","")</f>
        <v/>
      </c>
      <c r="BW315" s="16" t="str">
        <f>IF(COUNTA(Wedstrijden!L309:T309)&lt;&gt;0,1,"")</f>
        <v/>
      </c>
      <c r="BX315" s="16" t="str">
        <f t="shared" si="25"/>
        <v/>
      </c>
      <c r="BY315" s="16" t="str">
        <f>IF(Wedstrijden!L309="x","BB","")</f>
        <v/>
      </c>
      <c r="BZ315" s="16" t="str">
        <f>IF(Wedstrijden!M309="x","B","")</f>
        <v/>
      </c>
      <c r="CA315" s="16" t="str">
        <f>IF(Wedstrijden!N309="x","L1","")</f>
        <v/>
      </c>
      <c r="CB315" s="16" t="str">
        <f>IF(Wedstrijden!O309="x","L2","")</f>
        <v/>
      </c>
      <c r="CC315" s="16" t="str">
        <f>IF(Wedstrijden!P309="x","M1","")</f>
        <v/>
      </c>
      <c r="CD315" s="16" t="str">
        <f>IF(Wedstrijden!Q309="x","M2","")</f>
        <v/>
      </c>
      <c r="CE315" s="16" t="str">
        <f>IF(Wedstrijden!R309="x","Z1","")</f>
        <v/>
      </c>
      <c r="CF315" s="16" t="str">
        <f>IF(Wedstrijden!S309="x","Z2","")</f>
        <v/>
      </c>
      <c r="CG315" s="16" t="str">
        <f>IF(Wedstrijden!T309="x","ZZL","")</f>
        <v/>
      </c>
      <c r="CL315" s="16" t="str">
        <f>IF(COUNTA(Wedstrijden!AR309:BB309)&lt;&gt;0,2,"")</f>
        <v/>
      </c>
      <c r="CM315" s="16" t="str">
        <f t="shared" si="26"/>
        <v/>
      </c>
      <c r="CN315" s="16" t="str">
        <f>IF(Wedstrijden!AR309="x","AA","")</f>
        <v/>
      </c>
      <c r="CO315" s="16" t="str">
        <f>IF(Wedstrijden!AS309="x","A","")</f>
        <v/>
      </c>
      <c r="CP315" s="16" t="str">
        <f>IF(Wedstrijden!AT309="x","BB","")</f>
        <v/>
      </c>
      <c r="CQ315" s="16" t="str">
        <f>IF(Wedstrijden!AU309="x","B","")</f>
        <v/>
      </c>
      <c r="CR315" s="16" t="str">
        <f>IF(Wedstrijden!AV309="x","L","")</f>
        <v/>
      </c>
      <c r="CS315" s="16" t="str">
        <f>IF(Wedstrijden!AW309="x","M","")</f>
        <v/>
      </c>
      <c r="CT315" s="16" t="str">
        <f>IF(Wedstrijden!AX309="x","Z","")</f>
        <v/>
      </c>
      <c r="CU315" s="16" t="str">
        <f>IF(Wedstrijden!BB309="x","ZZ","")</f>
        <v/>
      </c>
      <c r="CV315" s="16" t="str">
        <f>IF(COUNTA(Wedstrijden!AI309:AP309)&lt;&gt;0,2,"")</f>
        <v/>
      </c>
      <c r="CW315" s="16" t="str">
        <f t="shared" si="27"/>
        <v/>
      </c>
      <c r="CX315" s="16" t="str">
        <f>IF(Wedstrijden!AI309="x","BB","")</f>
        <v/>
      </c>
      <c r="CY315" s="16" t="str">
        <f>IF(Wedstrijden!AJ309="x","B","")</f>
        <v/>
      </c>
      <c r="CZ315" s="16" t="str">
        <f>IF(Wedstrijden!AK309="x","L","")</f>
        <v/>
      </c>
      <c r="DA315" s="16" t="str">
        <f>IF(Wedstrijden!AL309="x","M","")</f>
        <v/>
      </c>
      <c r="DB315" s="16" t="str">
        <f>IF(Wedstrijden!AM309="x","Z","")</f>
        <v/>
      </c>
      <c r="DC315" s="16" t="str">
        <f>IF(Wedstrijden!AN309="x","ZZ","")</f>
        <v/>
      </c>
      <c r="DD315" s="16" t="str">
        <f>IF(Wedstrijden!AP309="x","1.40","")</f>
        <v/>
      </c>
      <c r="DE315" s="16" t="str">
        <f>IF(COUNTA(Wedstrijden!BC309:BE309)&lt;&gt;0,6,"")</f>
        <v/>
      </c>
      <c r="DF315" s="16" t="str">
        <f t="shared" si="28"/>
        <v/>
      </c>
      <c r="DG315" s="16" t="str">
        <f>IF(Wedstrijden!BC309="x","L","")</f>
        <v/>
      </c>
      <c r="DH315" s="16" t="str">
        <f>IF(Wedstrijden!BD309="x","M","")</f>
        <v/>
      </c>
      <c r="DI315" s="16" t="str">
        <f>IF(Wedstrijden!BE309="x","Z","")</f>
        <v/>
      </c>
      <c r="DJ315" s="16" t="str">
        <f>IF(Wedstrijden!BF309="x","Z","")</f>
        <v/>
      </c>
      <c r="DK315" s="16" t="str">
        <f>IF(COUNTA(Wedstrijden!BG309:BI309)&lt;&gt;0,6,"")</f>
        <v/>
      </c>
      <c r="DL315" s="16" t="str">
        <f t="shared" si="29"/>
        <v/>
      </c>
      <c r="DM315" s="16" t="str">
        <f>IF(Wedstrijden!BG309="x","L","")</f>
        <v/>
      </c>
      <c r="DN315" s="16" t="str">
        <f>IF(Wedstrijden!BH309="x","M","")</f>
        <v/>
      </c>
      <c r="DO315" s="16" t="str">
        <f>IF(Wedstrijden!BI309="x","Z","")</f>
        <v/>
      </c>
      <c r="DP315" s="16" t="str">
        <f>IF(Wedstrijden!BJ309="x","Z","")</f>
        <v/>
      </c>
    </row>
    <row r="316" spans="1:120" ht="14.4" x14ac:dyDescent="0.3">
      <c r="A316" s="18">
        <f>Wedstrijden!A310</f>
        <v>0</v>
      </c>
      <c r="B316" s="16" t="str">
        <f>IFERROR(VLOOKUP(Wedstrijden!#REF!,#REF!,2,FALSE),"")</f>
        <v/>
      </c>
      <c r="C316" s="16">
        <f>Wedstrijden!E310</f>
        <v>0</v>
      </c>
      <c r="D316" s="16" t="str">
        <f>IFERROR(VLOOKUP(Wedstrijden!#REF!,#REF!,2,FALSE),"")</f>
        <v/>
      </c>
      <c r="E316" s="16" t="str">
        <f>IFERROR(VLOOKUP(Wedstrijden!#REF!,#REF!,5,FALSE),"")</f>
        <v/>
      </c>
      <c r="F316" s="16" t="e">
        <f>IF(Wedstrijden!#REF!&lt;&gt;"",Wedstrijden!#REF!,"")</f>
        <v>#REF!</v>
      </c>
      <c r="G316" s="16" t="e">
        <f>IF(Wedstrijden!#REF!="Indoor",1,0)</f>
        <v>#REF!</v>
      </c>
      <c r="H316" s="16" t="e">
        <f>Wedstrijden!#REF!</f>
        <v>#REF!</v>
      </c>
      <c r="I316" s="16" t="e">
        <f>IF(Wedstrijden!#REF!="Nee",0,IF(Wedstrijden!#REF!="Ja",1,""))</f>
        <v>#REF!</v>
      </c>
      <c r="J316" s="16" t="e">
        <f>IF(Wedstrijden!#REF!&lt;&gt;"",Wedstrijden!#REF!,"")</f>
        <v>#REF!</v>
      </c>
      <c r="BJ316" s="16" t="str">
        <f>IF(COUNTA(Wedstrijden!U310:AC310)&lt;&gt;0,1,"")</f>
        <v/>
      </c>
      <c r="BK316" s="16" t="str">
        <f t="shared" si="24"/>
        <v/>
      </c>
      <c r="BL316" s="16" t="e">
        <f>IF(Wedstrijden!#REF!="x","AA","")</f>
        <v>#REF!</v>
      </c>
      <c r="BM316" s="16" t="e">
        <f>IF(Wedstrijden!#REF!="x","A","")</f>
        <v>#REF!</v>
      </c>
      <c r="BN316" s="16" t="str">
        <f>IF(Wedstrijden!U310="x","B1","")</f>
        <v/>
      </c>
      <c r="BO316" s="16" t="e">
        <f>IF(Wedstrijden!#REF!="x","BB","")</f>
        <v>#REF!</v>
      </c>
      <c r="BP316" s="16" t="str">
        <f>IF(Wedstrijden!W310="x","B","")</f>
        <v/>
      </c>
      <c r="BQ316" s="16" t="str">
        <f>IF(Wedstrijden!X310="x","L1","")</f>
        <v/>
      </c>
      <c r="BR316" s="16" t="str">
        <f>IF(Wedstrijden!Y310="x","L2","")</f>
        <v/>
      </c>
      <c r="BS316" s="16" t="str">
        <f>IF(Wedstrijden!Z310="x","M1","")</f>
        <v/>
      </c>
      <c r="BT316" s="16" t="str">
        <f>IF(Wedstrijden!AA310="x","M2","")</f>
        <v/>
      </c>
      <c r="BU316" s="16" t="str">
        <f>IF(Wedstrijden!AB310="x","Z1","")</f>
        <v/>
      </c>
      <c r="BV316" s="16" t="str">
        <f>IF(Wedstrijden!AC310="x","Z2","")</f>
        <v/>
      </c>
      <c r="BW316" s="16" t="str">
        <f>IF(COUNTA(Wedstrijden!L310:T310)&lt;&gt;0,1,"")</f>
        <v/>
      </c>
      <c r="BX316" s="16" t="str">
        <f t="shared" si="25"/>
        <v/>
      </c>
      <c r="BY316" s="16" t="str">
        <f>IF(Wedstrijden!L310="x","BB","")</f>
        <v/>
      </c>
      <c r="BZ316" s="16" t="str">
        <f>IF(Wedstrijden!M310="x","B","")</f>
        <v/>
      </c>
      <c r="CA316" s="16" t="str">
        <f>IF(Wedstrijden!N310="x","L1","")</f>
        <v/>
      </c>
      <c r="CB316" s="16" t="str">
        <f>IF(Wedstrijden!O310="x","L2","")</f>
        <v/>
      </c>
      <c r="CC316" s="16" t="str">
        <f>IF(Wedstrijden!P310="x","M1","")</f>
        <v/>
      </c>
      <c r="CD316" s="16" t="str">
        <f>IF(Wedstrijden!Q310="x","M2","")</f>
        <v/>
      </c>
      <c r="CE316" s="16" t="str">
        <f>IF(Wedstrijden!R310="x","Z1","")</f>
        <v/>
      </c>
      <c r="CF316" s="16" t="str">
        <f>IF(Wedstrijden!S310="x","Z2","")</f>
        <v/>
      </c>
      <c r="CG316" s="16" t="str">
        <f>IF(Wedstrijden!T310="x","ZZL","")</f>
        <v/>
      </c>
      <c r="CL316" s="16" t="str">
        <f>IF(COUNTA(Wedstrijden!AR310:BB310)&lt;&gt;0,2,"")</f>
        <v/>
      </c>
      <c r="CM316" s="16" t="str">
        <f t="shared" si="26"/>
        <v/>
      </c>
      <c r="CN316" s="16" t="str">
        <f>IF(Wedstrijden!AR310="x","AA","")</f>
        <v/>
      </c>
      <c r="CO316" s="16" t="str">
        <f>IF(Wedstrijden!AS310="x","A","")</f>
        <v/>
      </c>
      <c r="CP316" s="16" t="str">
        <f>IF(Wedstrijden!AT310="x","BB","")</f>
        <v/>
      </c>
      <c r="CQ316" s="16" t="str">
        <f>IF(Wedstrijden!AU310="x","B","")</f>
        <v/>
      </c>
      <c r="CR316" s="16" t="str">
        <f>IF(Wedstrijden!AV310="x","L","")</f>
        <v/>
      </c>
      <c r="CS316" s="16" t="str">
        <f>IF(Wedstrijden!AW310="x","M","")</f>
        <v/>
      </c>
      <c r="CT316" s="16" t="str">
        <f>IF(Wedstrijden!AX310="x","Z","")</f>
        <v/>
      </c>
      <c r="CU316" s="16" t="str">
        <f>IF(Wedstrijden!BB310="x","ZZ","")</f>
        <v/>
      </c>
      <c r="CV316" s="16" t="str">
        <f>IF(COUNTA(Wedstrijden!AI310:AP310)&lt;&gt;0,2,"")</f>
        <v/>
      </c>
      <c r="CW316" s="16" t="str">
        <f t="shared" si="27"/>
        <v/>
      </c>
      <c r="CX316" s="16" t="str">
        <f>IF(Wedstrijden!AI310="x","BB","")</f>
        <v/>
      </c>
      <c r="CY316" s="16" t="str">
        <f>IF(Wedstrijden!AJ310="x","B","")</f>
        <v/>
      </c>
      <c r="CZ316" s="16" t="str">
        <f>IF(Wedstrijden!AK310="x","L","")</f>
        <v/>
      </c>
      <c r="DA316" s="16" t="str">
        <f>IF(Wedstrijden!AL310="x","M","")</f>
        <v/>
      </c>
      <c r="DB316" s="16" t="str">
        <f>IF(Wedstrijden!AM310="x","Z","")</f>
        <v/>
      </c>
      <c r="DC316" s="16" t="str">
        <f>IF(Wedstrijden!AN310="x","ZZ","")</f>
        <v/>
      </c>
      <c r="DD316" s="16" t="str">
        <f>IF(Wedstrijden!AP310="x","1.40","")</f>
        <v/>
      </c>
      <c r="DE316" s="16" t="str">
        <f>IF(COUNTA(Wedstrijden!BC310:BE310)&lt;&gt;0,6,"")</f>
        <v/>
      </c>
      <c r="DF316" s="16" t="str">
        <f t="shared" si="28"/>
        <v/>
      </c>
      <c r="DG316" s="16" t="str">
        <f>IF(Wedstrijden!BC310="x","L","")</f>
        <v/>
      </c>
      <c r="DH316" s="16" t="str">
        <f>IF(Wedstrijden!BD310="x","M","")</f>
        <v/>
      </c>
      <c r="DI316" s="16" t="str">
        <f>IF(Wedstrijden!BE310="x","Z","")</f>
        <v/>
      </c>
      <c r="DJ316" s="16" t="str">
        <f>IF(Wedstrijden!BF310="x","Z","")</f>
        <v/>
      </c>
      <c r="DK316" s="16" t="str">
        <f>IF(COUNTA(Wedstrijden!BG310:BI310)&lt;&gt;0,6,"")</f>
        <v/>
      </c>
      <c r="DL316" s="16" t="str">
        <f t="shared" si="29"/>
        <v/>
      </c>
      <c r="DM316" s="16" t="str">
        <f>IF(Wedstrijden!BG310="x","L","")</f>
        <v/>
      </c>
      <c r="DN316" s="16" t="str">
        <f>IF(Wedstrijden!BH310="x","M","")</f>
        <v/>
      </c>
      <c r="DO316" s="16" t="str">
        <f>IF(Wedstrijden!BI310="x","Z","")</f>
        <v/>
      </c>
      <c r="DP316" s="16" t="str">
        <f>IF(Wedstrijden!BJ310="x","Z","")</f>
        <v/>
      </c>
    </row>
    <row r="317" spans="1:120" ht="14.4" x14ac:dyDescent="0.3">
      <c r="A317" s="18">
        <f>Wedstrijden!A311</f>
        <v>0</v>
      </c>
      <c r="B317" s="16" t="str">
        <f>IFERROR(VLOOKUP(Wedstrijden!#REF!,#REF!,2,FALSE),"")</f>
        <v/>
      </c>
      <c r="C317" s="16">
        <f>Wedstrijden!E311</f>
        <v>0</v>
      </c>
      <c r="D317" s="16" t="str">
        <f>IFERROR(VLOOKUP(Wedstrijden!#REF!,#REF!,2,FALSE),"")</f>
        <v/>
      </c>
      <c r="E317" s="16" t="str">
        <f>IFERROR(VLOOKUP(Wedstrijden!#REF!,#REF!,5,FALSE),"")</f>
        <v/>
      </c>
      <c r="F317" s="16" t="e">
        <f>IF(Wedstrijden!#REF!&lt;&gt;"",Wedstrijden!#REF!,"")</f>
        <v>#REF!</v>
      </c>
      <c r="G317" s="16" t="e">
        <f>IF(Wedstrijden!#REF!="Indoor",1,0)</f>
        <v>#REF!</v>
      </c>
      <c r="H317" s="16" t="e">
        <f>Wedstrijden!#REF!</f>
        <v>#REF!</v>
      </c>
      <c r="I317" s="16" t="e">
        <f>IF(Wedstrijden!#REF!="Nee",0,IF(Wedstrijden!#REF!="Ja",1,""))</f>
        <v>#REF!</v>
      </c>
      <c r="J317" s="16" t="e">
        <f>IF(Wedstrijden!#REF!&lt;&gt;"",Wedstrijden!#REF!,"")</f>
        <v>#REF!</v>
      </c>
      <c r="BJ317" s="16" t="str">
        <f>IF(COUNTA(Wedstrijden!U311:AC311)&lt;&gt;0,1,"")</f>
        <v/>
      </c>
      <c r="BK317" s="16" t="str">
        <f t="shared" si="24"/>
        <v/>
      </c>
      <c r="BL317" s="16" t="e">
        <f>IF(Wedstrijden!#REF!="x","AA","")</f>
        <v>#REF!</v>
      </c>
      <c r="BM317" s="16" t="e">
        <f>IF(Wedstrijden!#REF!="x","A","")</f>
        <v>#REF!</v>
      </c>
      <c r="BN317" s="16" t="str">
        <f>IF(Wedstrijden!U311="x","B1","")</f>
        <v/>
      </c>
      <c r="BO317" s="16" t="e">
        <f>IF(Wedstrijden!#REF!="x","BB","")</f>
        <v>#REF!</v>
      </c>
      <c r="BP317" s="16" t="str">
        <f>IF(Wedstrijden!W311="x","B","")</f>
        <v/>
      </c>
      <c r="BQ317" s="16" t="str">
        <f>IF(Wedstrijden!X311="x","L1","")</f>
        <v/>
      </c>
      <c r="BR317" s="16" t="str">
        <f>IF(Wedstrijden!Y311="x","L2","")</f>
        <v/>
      </c>
      <c r="BS317" s="16" t="str">
        <f>IF(Wedstrijden!Z311="x","M1","")</f>
        <v/>
      </c>
      <c r="BT317" s="16" t="str">
        <f>IF(Wedstrijden!AA311="x","M2","")</f>
        <v/>
      </c>
      <c r="BU317" s="16" t="str">
        <f>IF(Wedstrijden!AB311="x","Z1","")</f>
        <v/>
      </c>
      <c r="BV317" s="16" t="str">
        <f>IF(Wedstrijden!AC311="x","Z2","")</f>
        <v/>
      </c>
      <c r="BW317" s="16" t="str">
        <f>IF(COUNTA(Wedstrijden!L311:T311)&lt;&gt;0,1,"")</f>
        <v/>
      </c>
      <c r="BX317" s="16" t="str">
        <f t="shared" si="25"/>
        <v/>
      </c>
      <c r="BY317" s="16" t="str">
        <f>IF(Wedstrijden!L311="x","BB","")</f>
        <v/>
      </c>
      <c r="BZ317" s="16" t="str">
        <f>IF(Wedstrijden!M311="x","B","")</f>
        <v/>
      </c>
      <c r="CA317" s="16" t="str">
        <f>IF(Wedstrijden!N311="x","L1","")</f>
        <v/>
      </c>
      <c r="CB317" s="16" t="str">
        <f>IF(Wedstrijden!O311="x","L2","")</f>
        <v/>
      </c>
      <c r="CC317" s="16" t="str">
        <f>IF(Wedstrijden!P311="x","M1","")</f>
        <v/>
      </c>
      <c r="CD317" s="16" t="str">
        <f>IF(Wedstrijden!Q311="x","M2","")</f>
        <v/>
      </c>
      <c r="CE317" s="16" t="str">
        <f>IF(Wedstrijden!R311="x","Z1","")</f>
        <v/>
      </c>
      <c r="CF317" s="16" t="str">
        <f>IF(Wedstrijden!S311="x","Z2","")</f>
        <v/>
      </c>
      <c r="CG317" s="16" t="str">
        <f>IF(Wedstrijden!T311="x","ZZL","")</f>
        <v/>
      </c>
      <c r="CL317" s="16" t="str">
        <f>IF(COUNTA(Wedstrijden!AR311:BB311)&lt;&gt;0,2,"")</f>
        <v/>
      </c>
      <c r="CM317" s="16" t="str">
        <f t="shared" si="26"/>
        <v/>
      </c>
      <c r="CN317" s="16" t="str">
        <f>IF(Wedstrijden!AR311="x","AA","")</f>
        <v/>
      </c>
      <c r="CO317" s="16" t="str">
        <f>IF(Wedstrijden!AS311="x","A","")</f>
        <v/>
      </c>
      <c r="CP317" s="16" t="str">
        <f>IF(Wedstrijden!AT311="x","BB","")</f>
        <v/>
      </c>
      <c r="CQ317" s="16" t="str">
        <f>IF(Wedstrijden!AU311="x","B","")</f>
        <v/>
      </c>
      <c r="CR317" s="16" t="str">
        <f>IF(Wedstrijden!AV311="x","L","")</f>
        <v/>
      </c>
      <c r="CS317" s="16" t="str">
        <f>IF(Wedstrijden!AW311="x","M","")</f>
        <v/>
      </c>
      <c r="CT317" s="16" t="str">
        <f>IF(Wedstrijden!AX311="x","Z","")</f>
        <v/>
      </c>
      <c r="CU317" s="16" t="str">
        <f>IF(Wedstrijden!BB311="x","ZZ","")</f>
        <v/>
      </c>
      <c r="CV317" s="16" t="str">
        <f>IF(COUNTA(Wedstrijden!AI311:AP311)&lt;&gt;0,2,"")</f>
        <v/>
      </c>
      <c r="CW317" s="16" t="str">
        <f t="shared" si="27"/>
        <v/>
      </c>
      <c r="CX317" s="16" t="str">
        <f>IF(Wedstrijden!AI311="x","BB","")</f>
        <v/>
      </c>
      <c r="CY317" s="16" t="str">
        <f>IF(Wedstrijden!AJ311="x","B","")</f>
        <v/>
      </c>
      <c r="CZ317" s="16" t="str">
        <f>IF(Wedstrijden!AK311="x","L","")</f>
        <v/>
      </c>
      <c r="DA317" s="16" t="str">
        <f>IF(Wedstrijden!AL311="x","M","")</f>
        <v/>
      </c>
      <c r="DB317" s="16" t="str">
        <f>IF(Wedstrijden!AM311="x","Z","")</f>
        <v/>
      </c>
      <c r="DC317" s="16" t="str">
        <f>IF(Wedstrijden!AN311="x","ZZ","")</f>
        <v/>
      </c>
      <c r="DD317" s="16" t="str">
        <f>IF(Wedstrijden!AP311="x","1.40","")</f>
        <v/>
      </c>
      <c r="DE317" s="16" t="str">
        <f>IF(COUNTA(Wedstrijden!BC311:BE311)&lt;&gt;0,6,"")</f>
        <v/>
      </c>
      <c r="DF317" s="16" t="str">
        <f t="shared" si="28"/>
        <v/>
      </c>
      <c r="DG317" s="16" t="str">
        <f>IF(Wedstrijden!BC311="x","L","")</f>
        <v/>
      </c>
      <c r="DH317" s="16" t="str">
        <f>IF(Wedstrijden!BD311="x","M","")</f>
        <v/>
      </c>
      <c r="DI317" s="16" t="str">
        <f>IF(Wedstrijden!BE311="x","Z","")</f>
        <v/>
      </c>
      <c r="DJ317" s="16" t="str">
        <f>IF(Wedstrijden!BF311="x","Z","")</f>
        <v/>
      </c>
      <c r="DK317" s="16" t="str">
        <f>IF(COUNTA(Wedstrijden!BG311:BI311)&lt;&gt;0,6,"")</f>
        <v/>
      </c>
      <c r="DL317" s="16" t="str">
        <f t="shared" si="29"/>
        <v/>
      </c>
      <c r="DM317" s="16" t="str">
        <f>IF(Wedstrijden!BG311="x","L","")</f>
        <v/>
      </c>
      <c r="DN317" s="16" t="str">
        <f>IF(Wedstrijden!BH311="x","M","")</f>
        <v/>
      </c>
      <c r="DO317" s="16" t="str">
        <f>IF(Wedstrijden!BI311="x","Z","")</f>
        <v/>
      </c>
      <c r="DP317" s="16" t="str">
        <f>IF(Wedstrijden!BJ311="x","Z","")</f>
        <v/>
      </c>
    </row>
    <row r="318" spans="1:120" ht="14.4" x14ac:dyDescent="0.3">
      <c r="A318" s="18">
        <f>Wedstrijden!A312</f>
        <v>0</v>
      </c>
      <c r="B318" s="16" t="str">
        <f>IFERROR(VLOOKUP(Wedstrijden!#REF!,#REF!,2,FALSE),"")</f>
        <v/>
      </c>
      <c r="C318" s="16">
        <f>Wedstrijden!E312</f>
        <v>0</v>
      </c>
      <c r="D318" s="16" t="str">
        <f>IFERROR(VLOOKUP(Wedstrijden!#REF!,#REF!,2,FALSE),"")</f>
        <v/>
      </c>
      <c r="E318" s="16" t="str">
        <f>IFERROR(VLOOKUP(Wedstrijden!#REF!,#REF!,5,FALSE),"")</f>
        <v/>
      </c>
      <c r="F318" s="16" t="e">
        <f>IF(Wedstrijden!#REF!&lt;&gt;"",Wedstrijden!#REF!,"")</f>
        <v>#REF!</v>
      </c>
      <c r="G318" s="16" t="e">
        <f>IF(Wedstrijden!#REF!="Indoor",1,0)</f>
        <v>#REF!</v>
      </c>
      <c r="H318" s="16" t="e">
        <f>Wedstrijden!#REF!</f>
        <v>#REF!</v>
      </c>
      <c r="I318" s="16" t="e">
        <f>IF(Wedstrijden!#REF!="Nee",0,IF(Wedstrijden!#REF!="Ja",1,""))</f>
        <v>#REF!</v>
      </c>
      <c r="J318" s="16" t="e">
        <f>IF(Wedstrijden!#REF!&lt;&gt;"",Wedstrijden!#REF!,"")</f>
        <v>#REF!</v>
      </c>
      <c r="BJ318" s="16" t="str">
        <f>IF(COUNTA(Wedstrijden!U312:AC312)&lt;&gt;0,1,"")</f>
        <v/>
      </c>
      <c r="BK318" s="16" t="str">
        <f t="shared" si="24"/>
        <v/>
      </c>
      <c r="BL318" s="16" t="e">
        <f>IF(Wedstrijden!#REF!="x","AA","")</f>
        <v>#REF!</v>
      </c>
      <c r="BM318" s="16" t="e">
        <f>IF(Wedstrijden!#REF!="x","A","")</f>
        <v>#REF!</v>
      </c>
      <c r="BN318" s="16" t="str">
        <f>IF(Wedstrijden!U312="x","B1","")</f>
        <v/>
      </c>
      <c r="BO318" s="16" t="e">
        <f>IF(Wedstrijden!#REF!="x","BB","")</f>
        <v>#REF!</v>
      </c>
      <c r="BP318" s="16" t="str">
        <f>IF(Wedstrijden!W312="x","B","")</f>
        <v/>
      </c>
      <c r="BQ318" s="16" t="str">
        <f>IF(Wedstrijden!X312="x","L1","")</f>
        <v/>
      </c>
      <c r="BR318" s="16" t="str">
        <f>IF(Wedstrijden!Y312="x","L2","")</f>
        <v/>
      </c>
      <c r="BS318" s="16" t="str">
        <f>IF(Wedstrijden!Z312="x","M1","")</f>
        <v/>
      </c>
      <c r="BT318" s="16" t="str">
        <f>IF(Wedstrijden!AA312="x","M2","")</f>
        <v/>
      </c>
      <c r="BU318" s="16" t="str">
        <f>IF(Wedstrijden!AB312="x","Z1","")</f>
        <v/>
      </c>
      <c r="BV318" s="16" t="str">
        <f>IF(Wedstrijden!AC312="x","Z2","")</f>
        <v/>
      </c>
      <c r="BW318" s="16" t="str">
        <f>IF(COUNTA(Wedstrijden!L312:T312)&lt;&gt;0,1,"")</f>
        <v/>
      </c>
      <c r="BX318" s="16" t="str">
        <f t="shared" si="25"/>
        <v/>
      </c>
      <c r="BY318" s="16" t="str">
        <f>IF(Wedstrijden!L312="x","BB","")</f>
        <v/>
      </c>
      <c r="BZ318" s="16" t="str">
        <f>IF(Wedstrijden!M312="x","B","")</f>
        <v/>
      </c>
      <c r="CA318" s="16" t="str">
        <f>IF(Wedstrijden!N312="x","L1","")</f>
        <v/>
      </c>
      <c r="CB318" s="16" t="str">
        <f>IF(Wedstrijden!O312="x","L2","")</f>
        <v/>
      </c>
      <c r="CC318" s="16" t="str">
        <f>IF(Wedstrijden!P312="x","M1","")</f>
        <v/>
      </c>
      <c r="CD318" s="16" t="str">
        <f>IF(Wedstrijden!Q312="x","M2","")</f>
        <v/>
      </c>
      <c r="CE318" s="16" t="str">
        <f>IF(Wedstrijden!R312="x","Z1","")</f>
        <v/>
      </c>
      <c r="CF318" s="16" t="str">
        <f>IF(Wedstrijden!S312="x","Z2","")</f>
        <v/>
      </c>
      <c r="CG318" s="16" t="str">
        <f>IF(Wedstrijden!T312="x","ZZL","")</f>
        <v/>
      </c>
      <c r="CL318" s="16" t="str">
        <f>IF(COUNTA(Wedstrijden!AR312:BB312)&lt;&gt;0,2,"")</f>
        <v/>
      </c>
      <c r="CM318" s="16" t="str">
        <f t="shared" si="26"/>
        <v/>
      </c>
      <c r="CN318" s="16" t="str">
        <f>IF(Wedstrijden!AR312="x","AA","")</f>
        <v/>
      </c>
      <c r="CO318" s="16" t="str">
        <f>IF(Wedstrijden!AS312="x","A","")</f>
        <v/>
      </c>
      <c r="CP318" s="16" t="str">
        <f>IF(Wedstrijden!AT312="x","BB","")</f>
        <v/>
      </c>
      <c r="CQ318" s="16" t="str">
        <f>IF(Wedstrijden!AU312="x","B","")</f>
        <v/>
      </c>
      <c r="CR318" s="16" t="str">
        <f>IF(Wedstrijden!AV312="x","L","")</f>
        <v/>
      </c>
      <c r="CS318" s="16" t="str">
        <f>IF(Wedstrijden!AW312="x","M","")</f>
        <v/>
      </c>
      <c r="CT318" s="16" t="str">
        <f>IF(Wedstrijden!AX312="x","Z","")</f>
        <v/>
      </c>
      <c r="CU318" s="16" t="str">
        <f>IF(Wedstrijden!BB312="x","ZZ","")</f>
        <v/>
      </c>
      <c r="CV318" s="16" t="str">
        <f>IF(COUNTA(Wedstrijden!AI312:AP312)&lt;&gt;0,2,"")</f>
        <v/>
      </c>
      <c r="CW318" s="16" t="str">
        <f t="shared" si="27"/>
        <v/>
      </c>
      <c r="CX318" s="16" t="str">
        <f>IF(Wedstrijden!AI312="x","BB","")</f>
        <v/>
      </c>
      <c r="CY318" s="16" t="str">
        <f>IF(Wedstrijden!AJ312="x","B","")</f>
        <v/>
      </c>
      <c r="CZ318" s="16" t="str">
        <f>IF(Wedstrijden!AK312="x","L","")</f>
        <v/>
      </c>
      <c r="DA318" s="16" t="str">
        <f>IF(Wedstrijden!AL312="x","M","")</f>
        <v/>
      </c>
      <c r="DB318" s="16" t="str">
        <f>IF(Wedstrijden!AM312="x","Z","")</f>
        <v/>
      </c>
      <c r="DC318" s="16" t="str">
        <f>IF(Wedstrijden!AN312="x","ZZ","")</f>
        <v/>
      </c>
      <c r="DD318" s="16" t="str">
        <f>IF(Wedstrijden!AP312="x","1.40","")</f>
        <v/>
      </c>
      <c r="DE318" s="16" t="str">
        <f>IF(COUNTA(Wedstrijden!BC312:BE312)&lt;&gt;0,6,"")</f>
        <v/>
      </c>
      <c r="DF318" s="16" t="str">
        <f t="shared" si="28"/>
        <v/>
      </c>
      <c r="DG318" s="16" t="str">
        <f>IF(Wedstrijden!BC312="x","L","")</f>
        <v/>
      </c>
      <c r="DH318" s="16" t="str">
        <f>IF(Wedstrijden!BD312="x","M","")</f>
        <v/>
      </c>
      <c r="DI318" s="16" t="str">
        <f>IF(Wedstrijden!BE312="x","Z","")</f>
        <v/>
      </c>
      <c r="DJ318" s="16" t="str">
        <f>IF(Wedstrijden!BF312="x","Z","")</f>
        <v/>
      </c>
      <c r="DK318" s="16" t="str">
        <f>IF(COUNTA(Wedstrijden!BG312:BI312)&lt;&gt;0,6,"")</f>
        <v/>
      </c>
      <c r="DL318" s="16" t="str">
        <f t="shared" si="29"/>
        <v/>
      </c>
      <c r="DM318" s="16" t="str">
        <f>IF(Wedstrijden!BG312="x","L","")</f>
        <v/>
      </c>
      <c r="DN318" s="16" t="str">
        <f>IF(Wedstrijden!BH312="x","M","")</f>
        <v/>
      </c>
      <c r="DO318" s="16" t="str">
        <f>IF(Wedstrijden!BI312="x","Z","")</f>
        <v/>
      </c>
      <c r="DP318" s="16" t="str">
        <f>IF(Wedstrijden!BJ312="x","Z","")</f>
        <v/>
      </c>
    </row>
    <row r="319" spans="1:120" ht="14.4" x14ac:dyDescent="0.3">
      <c r="A319" s="18">
        <f>Wedstrijden!A313</f>
        <v>0</v>
      </c>
      <c r="B319" s="16" t="str">
        <f>IFERROR(VLOOKUP(Wedstrijden!#REF!,#REF!,2,FALSE),"")</f>
        <v/>
      </c>
      <c r="C319" s="16">
        <f>Wedstrijden!E313</f>
        <v>0</v>
      </c>
      <c r="D319" s="16" t="str">
        <f>IFERROR(VLOOKUP(Wedstrijden!#REF!,#REF!,2,FALSE),"")</f>
        <v/>
      </c>
      <c r="E319" s="16" t="str">
        <f>IFERROR(VLOOKUP(Wedstrijden!#REF!,#REF!,5,FALSE),"")</f>
        <v/>
      </c>
      <c r="F319" s="16" t="e">
        <f>IF(Wedstrijden!#REF!&lt;&gt;"",Wedstrijden!#REF!,"")</f>
        <v>#REF!</v>
      </c>
      <c r="G319" s="16" t="e">
        <f>IF(Wedstrijden!#REF!="Indoor",1,0)</f>
        <v>#REF!</v>
      </c>
      <c r="H319" s="16" t="e">
        <f>Wedstrijden!#REF!</f>
        <v>#REF!</v>
      </c>
      <c r="I319" s="16" t="e">
        <f>IF(Wedstrijden!#REF!="Nee",0,IF(Wedstrijden!#REF!="Ja",1,""))</f>
        <v>#REF!</v>
      </c>
      <c r="J319" s="16" t="e">
        <f>IF(Wedstrijden!#REF!&lt;&gt;"",Wedstrijden!#REF!,"")</f>
        <v>#REF!</v>
      </c>
      <c r="BJ319" s="16" t="str">
        <f>IF(COUNTA(Wedstrijden!U313:AC313)&lt;&gt;0,1,"")</f>
        <v/>
      </c>
      <c r="BK319" s="16" t="str">
        <f t="shared" si="24"/>
        <v/>
      </c>
      <c r="BL319" s="16" t="e">
        <f>IF(Wedstrijden!#REF!="x","AA","")</f>
        <v>#REF!</v>
      </c>
      <c r="BM319" s="16" t="e">
        <f>IF(Wedstrijden!#REF!="x","A","")</f>
        <v>#REF!</v>
      </c>
      <c r="BN319" s="16" t="str">
        <f>IF(Wedstrijden!U313="x","B1","")</f>
        <v/>
      </c>
      <c r="BO319" s="16" t="e">
        <f>IF(Wedstrijden!#REF!="x","BB","")</f>
        <v>#REF!</v>
      </c>
      <c r="BP319" s="16" t="str">
        <f>IF(Wedstrijden!W313="x","B","")</f>
        <v/>
      </c>
      <c r="BQ319" s="16" t="str">
        <f>IF(Wedstrijden!X313="x","L1","")</f>
        <v/>
      </c>
      <c r="BR319" s="16" t="str">
        <f>IF(Wedstrijden!Y313="x","L2","")</f>
        <v/>
      </c>
      <c r="BS319" s="16" t="str">
        <f>IF(Wedstrijden!Z313="x","M1","")</f>
        <v/>
      </c>
      <c r="BT319" s="16" t="str">
        <f>IF(Wedstrijden!AA313="x","M2","")</f>
        <v/>
      </c>
      <c r="BU319" s="16" t="str">
        <f>IF(Wedstrijden!AB313="x","Z1","")</f>
        <v/>
      </c>
      <c r="BV319" s="16" t="str">
        <f>IF(Wedstrijden!AC313="x","Z2","")</f>
        <v/>
      </c>
      <c r="BW319" s="16" t="str">
        <f>IF(COUNTA(Wedstrijden!L313:T313)&lt;&gt;0,1,"")</f>
        <v/>
      </c>
      <c r="BX319" s="16" t="str">
        <f t="shared" si="25"/>
        <v/>
      </c>
      <c r="BY319" s="16" t="str">
        <f>IF(Wedstrijden!L313="x","BB","")</f>
        <v/>
      </c>
      <c r="BZ319" s="16" t="str">
        <f>IF(Wedstrijden!M313="x","B","")</f>
        <v/>
      </c>
      <c r="CA319" s="16" t="str">
        <f>IF(Wedstrijden!N313="x","L1","")</f>
        <v/>
      </c>
      <c r="CB319" s="16" t="str">
        <f>IF(Wedstrijden!O313="x","L2","")</f>
        <v/>
      </c>
      <c r="CC319" s="16" t="str">
        <f>IF(Wedstrijden!P313="x","M1","")</f>
        <v/>
      </c>
      <c r="CD319" s="16" t="str">
        <f>IF(Wedstrijden!Q313="x","M2","")</f>
        <v/>
      </c>
      <c r="CE319" s="16" t="str">
        <f>IF(Wedstrijden!R313="x","Z1","")</f>
        <v/>
      </c>
      <c r="CF319" s="16" t="str">
        <f>IF(Wedstrijden!S313="x","Z2","")</f>
        <v/>
      </c>
      <c r="CG319" s="16" t="str">
        <f>IF(Wedstrijden!T313="x","ZZL","")</f>
        <v/>
      </c>
      <c r="CL319" s="16" t="str">
        <f>IF(COUNTA(Wedstrijden!AR313:BB313)&lt;&gt;0,2,"")</f>
        <v/>
      </c>
      <c r="CM319" s="16" t="str">
        <f t="shared" si="26"/>
        <v/>
      </c>
      <c r="CN319" s="16" t="str">
        <f>IF(Wedstrijden!AR313="x","AA","")</f>
        <v/>
      </c>
      <c r="CO319" s="16" t="str">
        <f>IF(Wedstrijden!AS313="x","A","")</f>
        <v/>
      </c>
      <c r="CP319" s="16" t="str">
        <f>IF(Wedstrijden!AT313="x","BB","")</f>
        <v/>
      </c>
      <c r="CQ319" s="16" t="str">
        <f>IF(Wedstrijden!AU313="x","B","")</f>
        <v/>
      </c>
      <c r="CR319" s="16" t="str">
        <f>IF(Wedstrijden!AV313="x","L","")</f>
        <v/>
      </c>
      <c r="CS319" s="16" t="str">
        <f>IF(Wedstrijden!AW313="x","M","")</f>
        <v/>
      </c>
      <c r="CT319" s="16" t="str">
        <f>IF(Wedstrijden!AX313="x","Z","")</f>
        <v/>
      </c>
      <c r="CU319" s="16" t="str">
        <f>IF(Wedstrijden!BB313="x","ZZ","")</f>
        <v/>
      </c>
      <c r="CV319" s="16" t="str">
        <f>IF(COUNTA(Wedstrijden!AI313:AP313)&lt;&gt;0,2,"")</f>
        <v/>
      </c>
      <c r="CW319" s="16" t="str">
        <f t="shared" si="27"/>
        <v/>
      </c>
      <c r="CX319" s="16" t="str">
        <f>IF(Wedstrijden!AI313="x","BB","")</f>
        <v/>
      </c>
      <c r="CY319" s="16" t="str">
        <f>IF(Wedstrijden!AJ313="x","B","")</f>
        <v/>
      </c>
      <c r="CZ319" s="16" t="str">
        <f>IF(Wedstrijden!AK313="x","L","")</f>
        <v/>
      </c>
      <c r="DA319" s="16" t="str">
        <f>IF(Wedstrijden!AL313="x","M","")</f>
        <v/>
      </c>
      <c r="DB319" s="16" t="str">
        <f>IF(Wedstrijden!AM313="x","Z","")</f>
        <v/>
      </c>
      <c r="DC319" s="16" t="str">
        <f>IF(Wedstrijden!AN313="x","ZZ","")</f>
        <v/>
      </c>
      <c r="DD319" s="16" t="str">
        <f>IF(Wedstrijden!AP313="x","1.40","")</f>
        <v/>
      </c>
      <c r="DE319" s="16" t="str">
        <f>IF(COUNTA(Wedstrijden!BC313:BE313)&lt;&gt;0,6,"")</f>
        <v/>
      </c>
      <c r="DF319" s="16" t="str">
        <f t="shared" si="28"/>
        <v/>
      </c>
      <c r="DG319" s="16" t="str">
        <f>IF(Wedstrijden!BC313="x","L","")</f>
        <v/>
      </c>
      <c r="DH319" s="16" t="str">
        <f>IF(Wedstrijden!BD313="x","M","")</f>
        <v/>
      </c>
      <c r="DI319" s="16" t="str">
        <f>IF(Wedstrijden!BE313="x","Z","")</f>
        <v/>
      </c>
      <c r="DJ319" s="16" t="str">
        <f>IF(Wedstrijden!BF313="x","Z","")</f>
        <v/>
      </c>
      <c r="DK319" s="16" t="str">
        <f>IF(COUNTA(Wedstrijden!BG313:BI313)&lt;&gt;0,6,"")</f>
        <v/>
      </c>
      <c r="DL319" s="16" t="str">
        <f t="shared" si="29"/>
        <v/>
      </c>
      <c r="DM319" s="16" t="str">
        <f>IF(Wedstrijden!BG313="x","L","")</f>
        <v/>
      </c>
      <c r="DN319" s="16" t="str">
        <f>IF(Wedstrijden!BH313="x","M","")</f>
        <v/>
      </c>
      <c r="DO319" s="16" t="str">
        <f>IF(Wedstrijden!BI313="x","Z","")</f>
        <v/>
      </c>
      <c r="DP319" s="16" t="str">
        <f>IF(Wedstrijden!BJ313="x","Z","")</f>
        <v/>
      </c>
    </row>
    <row r="320" spans="1:120" ht="14.4" x14ac:dyDescent="0.3">
      <c r="A320" s="18">
        <f>Wedstrijden!A314</f>
        <v>0</v>
      </c>
      <c r="B320" s="16" t="str">
        <f>IFERROR(VLOOKUP(Wedstrijden!#REF!,#REF!,2,FALSE),"")</f>
        <v/>
      </c>
      <c r="C320" s="16">
        <f>Wedstrijden!E314</f>
        <v>0</v>
      </c>
      <c r="D320" s="16" t="str">
        <f>IFERROR(VLOOKUP(Wedstrijden!#REF!,#REF!,2,FALSE),"")</f>
        <v/>
      </c>
      <c r="E320" s="16" t="str">
        <f>IFERROR(VLOOKUP(Wedstrijden!#REF!,#REF!,5,FALSE),"")</f>
        <v/>
      </c>
      <c r="F320" s="16" t="e">
        <f>IF(Wedstrijden!#REF!&lt;&gt;"",Wedstrijden!#REF!,"")</f>
        <v>#REF!</v>
      </c>
      <c r="G320" s="16" t="e">
        <f>IF(Wedstrijden!#REF!="Indoor",1,0)</f>
        <v>#REF!</v>
      </c>
      <c r="H320" s="16" t="e">
        <f>Wedstrijden!#REF!</f>
        <v>#REF!</v>
      </c>
      <c r="I320" s="16" t="e">
        <f>IF(Wedstrijden!#REF!="Nee",0,IF(Wedstrijden!#REF!="Ja",1,""))</f>
        <v>#REF!</v>
      </c>
      <c r="J320" s="16" t="e">
        <f>IF(Wedstrijden!#REF!&lt;&gt;"",Wedstrijden!#REF!,"")</f>
        <v>#REF!</v>
      </c>
      <c r="BJ320" s="16" t="str">
        <f>IF(COUNTA(Wedstrijden!U314:AC314)&lt;&gt;0,1,"")</f>
        <v/>
      </c>
      <c r="BK320" s="16" t="str">
        <f t="shared" si="24"/>
        <v/>
      </c>
      <c r="BL320" s="16" t="e">
        <f>IF(Wedstrijden!#REF!="x","AA","")</f>
        <v>#REF!</v>
      </c>
      <c r="BM320" s="16" t="e">
        <f>IF(Wedstrijden!#REF!="x","A","")</f>
        <v>#REF!</v>
      </c>
      <c r="BN320" s="16" t="str">
        <f>IF(Wedstrijden!U314="x","B1","")</f>
        <v/>
      </c>
      <c r="BO320" s="16" t="e">
        <f>IF(Wedstrijden!#REF!="x","BB","")</f>
        <v>#REF!</v>
      </c>
      <c r="BP320" s="16" t="str">
        <f>IF(Wedstrijden!W314="x","B","")</f>
        <v/>
      </c>
      <c r="BQ320" s="16" t="str">
        <f>IF(Wedstrijden!X314="x","L1","")</f>
        <v/>
      </c>
      <c r="BR320" s="16" t="str">
        <f>IF(Wedstrijden!Y314="x","L2","")</f>
        <v/>
      </c>
      <c r="BS320" s="16" t="str">
        <f>IF(Wedstrijden!Z314="x","M1","")</f>
        <v/>
      </c>
      <c r="BT320" s="16" t="str">
        <f>IF(Wedstrijden!AA314="x","M2","")</f>
        <v/>
      </c>
      <c r="BU320" s="16" t="str">
        <f>IF(Wedstrijden!AB314="x","Z1","")</f>
        <v/>
      </c>
      <c r="BV320" s="16" t="str">
        <f>IF(Wedstrijden!AC314="x","Z2","")</f>
        <v/>
      </c>
      <c r="BW320" s="16" t="str">
        <f>IF(COUNTA(Wedstrijden!L314:T314)&lt;&gt;0,1,"")</f>
        <v/>
      </c>
      <c r="BX320" s="16" t="str">
        <f t="shared" si="25"/>
        <v/>
      </c>
      <c r="BY320" s="16" t="str">
        <f>IF(Wedstrijden!L314="x","BB","")</f>
        <v/>
      </c>
      <c r="BZ320" s="16" t="str">
        <f>IF(Wedstrijden!M314="x","B","")</f>
        <v/>
      </c>
      <c r="CA320" s="16" t="str">
        <f>IF(Wedstrijden!N314="x","L1","")</f>
        <v/>
      </c>
      <c r="CB320" s="16" t="str">
        <f>IF(Wedstrijden!O314="x","L2","")</f>
        <v/>
      </c>
      <c r="CC320" s="16" t="str">
        <f>IF(Wedstrijden!P314="x","M1","")</f>
        <v/>
      </c>
      <c r="CD320" s="16" t="str">
        <f>IF(Wedstrijden!Q314="x","M2","")</f>
        <v/>
      </c>
      <c r="CE320" s="16" t="str">
        <f>IF(Wedstrijden!R314="x","Z1","")</f>
        <v/>
      </c>
      <c r="CF320" s="16" t="str">
        <f>IF(Wedstrijden!S314="x","Z2","")</f>
        <v/>
      </c>
      <c r="CG320" s="16" t="str">
        <f>IF(Wedstrijden!T314="x","ZZL","")</f>
        <v/>
      </c>
      <c r="CL320" s="16" t="str">
        <f>IF(COUNTA(Wedstrijden!AR314:BB314)&lt;&gt;0,2,"")</f>
        <v/>
      </c>
      <c r="CM320" s="16" t="str">
        <f t="shared" si="26"/>
        <v/>
      </c>
      <c r="CN320" s="16" t="str">
        <f>IF(Wedstrijden!AR314="x","AA","")</f>
        <v/>
      </c>
      <c r="CO320" s="16" t="str">
        <f>IF(Wedstrijden!AS314="x","A","")</f>
        <v/>
      </c>
      <c r="CP320" s="16" t="str">
        <f>IF(Wedstrijden!AT314="x","BB","")</f>
        <v/>
      </c>
      <c r="CQ320" s="16" t="str">
        <f>IF(Wedstrijden!AU314="x","B","")</f>
        <v/>
      </c>
      <c r="CR320" s="16" t="str">
        <f>IF(Wedstrijden!AV314="x","L","")</f>
        <v/>
      </c>
      <c r="CS320" s="16" t="str">
        <f>IF(Wedstrijden!AW314="x","M","")</f>
        <v/>
      </c>
      <c r="CT320" s="16" t="str">
        <f>IF(Wedstrijden!AX314="x","Z","")</f>
        <v/>
      </c>
      <c r="CU320" s="16" t="str">
        <f>IF(Wedstrijden!BB314="x","ZZ","")</f>
        <v/>
      </c>
      <c r="CV320" s="16" t="str">
        <f>IF(COUNTA(Wedstrijden!AI314:AP314)&lt;&gt;0,2,"")</f>
        <v/>
      </c>
      <c r="CW320" s="16" t="str">
        <f t="shared" si="27"/>
        <v/>
      </c>
      <c r="CX320" s="16" t="str">
        <f>IF(Wedstrijden!AI314="x","BB","")</f>
        <v/>
      </c>
      <c r="CY320" s="16" t="str">
        <f>IF(Wedstrijden!AJ314="x","B","")</f>
        <v/>
      </c>
      <c r="CZ320" s="16" t="str">
        <f>IF(Wedstrijden!AK314="x","L","")</f>
        <v/>
      </c>
      <c r="DA320" s="16" t="str">
        <f>IF(Wedstrijden!AL314="x","M","")</f>
        <v/>
      </c>
      <c r="DB320" s="16" t="str">
        <f>IF(Wedstrijden!AM314="x","Z","")</f>
        <v/>
      </c>
      <c r="DC320" s="16" t="str">
        <f>IF(Wedstrijden!AN314="x","ZZ","")</f>
        <v/>
      </c>
      <c r="DD320" s="16" t="str">
        <f>IF(Wedstrijden!AP314="x","1.40","")</f>
        <v/>
      </c>
      <c r="DE320" s="16" t="str">
        <f>IF(COUNTA(Wedstrijden!BC314:BE314)&lt;&gt;0,6,"")</f>
        <v/>
      </c>
      <c r="DF320" s="16" t="str">
        <f t="shared" si="28"/>
        <v/>
      </c>
      <c r="DG320" s="16" t="str">
        <f>IF(Wedstrijden!BC314="x","L","")</f>
        <v/>
      </c>
      <c r="DH320" s="16" t="str">
        <f>IF(Wedstrijden!BD314="x","M","")</f>
        <v/>
      </c>
      <c r="DI320" s="16" t="str">
        <f>IF(Wedstrijden!BE314="x","Z","")</f>
        <v/>
      </c>
      <c r="DJ320" s="16" t="str">
        <f>IF(Wedstrijden!BF314="x","Z","")</f>
        <v/>
      </c>
      <c r="DK320" s="16" t="str">
        <f>IF(COUNTA(Wedstrijden!BG314:BI314)&lt;&gt;0,6,"")</f>
        <v/>
      </c>
      <c r="DL320" s="16" t="str">
        <f t="shared" si="29"/>
        <v/>
      </c>
      <c r="DM320" s="16" t="str">
        <f>IF(Wedstrijden!BG314="x","L","")</f>
        <v/>
      </c>
      <c r="DN320" s="16" t="str">
        <f>IF(Wedstrijden!BH314="x","M","")</f>
        <v/>
      </c>
      <c r="DO320" s="16" t="str">
        <f>IF(Wedstrijden!BI314="x","Z","")</f>
        <v/>
      </c>
      <c r="DP320" s="16" t="str">
        <f>IF(Wedstrijden!BJ314="x","Z","")</f>
        <v/>
      </c>
    </row>
    <row r="321" spans="1:120" ht="14.4" x14ac:dyDescent="0.3">
      <c r="A321" s="18">
        <f>Wedstrijden!A315</f>
        <v>0</v>
      </c>
      <c r="B321" s="16" t="str">
        <f>IFERROR(VLOOKUP(Wedstrijden!#REF!,#REF!,2,FALSE),"")</f>
        <v/>
      </c>
      <c r="C321" s="16">
        <f>Wedstrijden!E315</f>
        <v>0</v>
      </c>
      <c r="D321" s="16" t="str">
        <f>IFERROR(VLOOKUP(Wedstrijden!#REF!,#REF!,2,FALSE),"")</f>
        <v/>
      </c>
      <c r="E321" s="16" t="str">
        <f>IFERROR(VLOOKUP(Wedstrijden!#REF!,#REF!,5,FALSE),"")</f>
        <v/>
      </c>
      <c r="F321" s="16" t="e">
        <f>IF(Wedstrijden!#REF!&lt;&gt;"",Wedstrijden!#REF!,"")</f>
        <v>#REF!</v>
      </c>
      <c r="G321" s="16" t="e">
        <f>IF(Wedstrijden!#REF!="Indoor",1,0)</f>
        <v>#REF!</v>
      </c>
      <c r="H321" s="16" t="e">
        <f>Wedstrijden!#REF!</f>
        <v>#REF!</v>
      </c>
      <c r="I321" s="16" t="e">
        <f>IF(Wedstrijden!#REF!="Nee",0,IF(Wedstrijden!#REF!="Ja",1,""))</f>
        <v>#REF!</v>
      </c>
      <c r="J321" s="16" t="e">
        <f>IF(Wedstrijden!#REF!&lt;&gt;"",Wedstrijden!#REF!,"")</f>
        <v>#REF!</v>
      </c>
      <c r="BJ321" s="16" t="str">
        <f>IF(COUNTA(Wedstrijden!U315:AC315)&lt;&gt;0,1,"")</f>
        <v/>
      </c>
      <c r="BK321" s="16" t="str">
        <f t="shared" si="24"/>
        <v/>
      </c>
      <c r="BL321" s="16" t="e">
        <f>IF(Wedstrijden!#REF!="x","AA","")</f>
        <v>#REF!</v>
      </c>
      <c r="BM321" s="16" t="e">
        <f>IF(Wedstrijden!#REF!="x","A","")</f>
        <v>#REF!</v>
      </c>
      <c r="BN321" s="16" t="str">
        <f>IF(Wedstrijden!U315="x","B1","")</f>
        <v/>
      </c>
      <c r="BO321" s="16" t="e">
        <f>IF(Wedstrijden!#REF!="x","BB","")</f>
        <v>#REF!</v>
      </c>
      <c r="BP321" s="16" t="str">
        <f>IF(Wedstrijden!W315="x","B","")</f>
        <v/>
      </c>
      <c r="BQ321" s="16" t="str">
        <f>IF(Wedstrijden!X315="x","L1","")</f>
        <v/>
      </c>
      <c r="BR321" s="16" t="str">
        <f>IF(Wedstrijden!Y315="x","L2","")</f>
        <v/>
      </c>
      <c r="BS321" s="16" t="str">
        <f>IF(Wedstrijden!Z315="x","M1","")</f>
        <v/>
      </c>
      <c r="BT321" s="16" t="str">
        <f>IF(Wedstrijden!AA315="x","M2","")</f>
        <v/>
      </c>
      <c r="BU321" s="16" t="str">
        <f>IF(Wedstrijden!AB315="x","Z1","")</f>
        <v/>
      </c>
      <c r="BV321" s="16" t="str">
        <f>IF(Wedstrijden!AC315="x","Z2","")</f>
        <v/>
      </c>
      <c r="BW321" s="16" t="str">
        <f>IF(COUNTA(Wedstrijden!L315:T315)&lt;&gt;0,1,"")</f>
        <v/>
      </c>
      <c r="BX321" s="16" t="str">
        <f t="shared" si="25"/>
        <v/>
      </c>
      <c r="BY321" s="16" t="str">
        <f>IF(Wedstrijden!L315="x","BB","")</f>
        <v/>
      </c>
      <c r="BZ321" s="16" t="str">
        <f>IF(Wedstrijden!M315="x","B","")</f>
        <v/>
      </c>
      <c r="CA321" s="16" t="str">
        <f>IF(Wedstrijden!N315="x","L1","")</f>
        <v/>
      </c>
      <c r="CB321" s="16" t="str">
        <f>IF(Wedstrijden!O315="x","L2","")</f>
        <v/>
      </c>
      <c r="CC321" s="16" t="str">
        <f>IF(Wedstrijden!P315="x","M1","")</f>
        <v/>
      </c>
      <c r="CD321" s="16" t="str">
        <f>IF(Wedstrijden!Q315="x","M2","")</f>
        <v/>
      </c>
      <c r="CE321" s="16" t="str">
        <f>IF(Wedstrijden!R315="x","Z1","")</f>
        <v/>
      </c>
      <c r="CF321" s="16" t="str">
        <f>IF(Wedstrijden!S315="x","Z2","")</f>
        <v/>
      </c>
      <c r="CG321" s="16" t="str">
        <f>IF(Wedstrijden!T315="x","ZZL","")</f>
        <v/>
      </c>
      <c r="CL321" s="16" t="str">
        <f>IF(COUNTA(Wedstrijden!AR315:BB315)&lt;&gt;0,2,"")</f>
        <v/>
      </c>
      <c r="CM321" s="16" t="str">
        <f t="shared" si="26"/>
        <v/>
      </c>
      <c r="CN321" s="16" t="str">
        <f>IF(Wedstrijden!AR315="x","AA","")</f>
        <v/>
      </c>
      <c r="CO321" s="16" t="str">
        <f>IF(Wedstrijden!AS315="x","A","")</f>
        <v/>
      </c>
      <c r="CP321" s="16" t="str">
        <f>IF(Wedstrijden!AT315="x","BB","")</f>
        <v/>
      </c>
      <c r="CQ321" s="16" t="str">
        <f>IF(Wedstrijden!AU315="x","B","")</f>
        <v/>
      </c>
      <c r="CR321" s="16" t="str">
        <f>IF(Wedstrijden!AV315="x","L","")</f>
        <v/>
      </c>
      <c r="CS321" s="16" t="str">
        <f>IF(Wedstrijden!AW315="x","M","")</f>
        <v/>
      </c>
      <c r="CT321" s="16" t="str">
        <f>IF(Wedstrijden!AX315="x","Z","")</f>
        <v/>
      </c>
      <c r="CU321" s="16" t="str">
        <f>IF(Wedstrijden!BB315="x","ZZ","")</f>
        <v/>
      </c>
      <c r="CV321" s="16" t="str">
        <f>IF(COUNTA(Wedstrijden!AI315:AP315)&lt;&gt;0,2,"")</f>
        <v/>
      </c>
      <c r="CW321" s="16" t="str">
        <f t="shared" si="27"/>
        <v/>
      </c>
      <c r="CX321" s="16" t="str">
        <f>IF(Wedstrijden!AI315="x","BB","")</f>
        <v/>
      </c>
      <c r="CY321" s="16" t="str">
        <f>IF(Wedstrijden!AJ315="x","B","")</f>
        <v/>
      </c>
      <c r="CZ321" s="16" t="str">
        <f>IF(Wedstrijden!AK315="x","L","")</f>
        <v/>
      </c>
      <c r="DA321" s="16" t="str">
        <f>IF(Wedstrijden!AL315="x","M","")</f>
        <v/>
      </c>
      <c r="DB321" s="16" t="str">
        <f>IF(Wedstrijden!AM315="x","Z","")</f>
        <v/>
      </c>
      <c r="DC321" s="16" t="str">
        <f>IF(Wedstrijden!AN315="x","ZZ","")</f>
        <v/>
      </c>
      <c r="DD321" s="16" t="str">
        <f>IF(Wedstrijden!AP315="x","1.40","")</f>
        <v/>
      </c>
      <c r="DE321" s="16" t="str">
        <f>IF(COUNTA(Wedstrijden!BC315:BE315)&lt;&gt;0,6,"")</f>
        <v/>
      </c>
      <c r="DF321" s="16" t="str">
        <f t="shared" si="28"/>
        <v/>
      </c>
      <c r="DG321" s="16" t="str">
        <f>IF(Wedstrijden!BC315="x","L","")</f>
        <v/>
      </c>
      <c r="DH321" s="16" t="str">
        <f>IF(Wedstrijden!BD315="x","M","")</f>
        <v/>
      </c>
      <c r="DI321" s="16" t="str">
        <f>IF(Wedstrijden!BE315="x","Z","")</f>
        <v/>
      </c>
      <c r="DJ321" s="16" t="str">
        <f>IF(Wedstrijden!BF315="x","Z","")</f>
        <v/>
      </c>
      <c r="DK321" s="16" t="str">
        <f>IF(COUNTA(Wedstrijden!BG315:BI315)&lt;&gt;0,6,"")</f>
        <v/>
      </c>
      <c r="DL321" s="16" t="str">
        <f t="shared" si="29"/>
        <v/>
      </c>
      <c r="DM321" s="16" t="str">
        <f>IF(Wedstrijden!BG315="x","L","")</f>
        <v/>
      </c>
      <c r="DN321" s="16" t="str">
        <f>IF(Wedstrijden!BH315="x","M","")</f>
        <v/>
      </c>
      <c r="DO321" s="16" t="str">
        <f>IF(Wedstrijden!BI315="x","Z","")</f>
        <v/>
      </c>
      <c r="DP321" s="16" t="str">
        <f>IF(Wedstrijden!BJ315="x","Z","")</f>
        <v/>
      </c>
    </row>
    <row r="322" spans="1:120" ht="14.4" x14ac:dyDescent="0.3">
      <c r="A322" s="18">
        <f>Wedstrijden!A316</f>
        <v>0</v>
      </c>
      <c r="B322" s="16" t="str">
        <f>IFERROR(VLOOKUP(Wedstrijden!#REF!,#REF!,2,FALSE),"")</f>
        <v/>
      </c>
      <c r="C322" s="16">
        <f>Wedstrijden!E316</f>
        <v>0</v>
      </c>
      <c r="D322" s="16" t="str">
        <f>IFERROR(VLOOKUP(Wedstrijden!#REF!,#REF!,2,FALSE),"")</f>
        <v/>
      </c>
      <c r="E322" s="16" t="str">
        <f>IFERROR(VLOOKUP(Wedstrijden!#REF!,#REF!,5,FALSE),"")</f>
        <v/>
      </c>
      <c r="F322" s="16" t="e">
        <f>IF(Wedstrijden!#REF!&lt;&gt;"",Wedstrijden!#REF!,"")</f>
        <v>#REF!</v>
      </c>
      <c r="G322" s="16" t="e">
        <f>IF(Wedstrijden!#REF!="Indoor",1,0)</f>
        <v>#REF!</v>
      </c>
      <c r="H322" s="16" t="e">
        <f>Wedstrijden!#REF!</f>
        <v>#REF!</v>
      </c>
      <c r="I322" s="16" t="e">
        <f>IF(Wedstrijden!#REF!="Nee",0,IF(Wedstrijden!#REF!="Ja",1,""))</f>
        <v>#REF!</v>
      </c>
      <c r="J322" s="16" t="e">
        <f>IF(Wedstrijden!#REF!&lt;&gt;"",Wedstrijden!#REF!,"")</f>
        <v>#REF!</v>
      </c>
      <c r="BJ322" s="16" t="str">
        <f>IF(COUNTA(Wedstrijden!U316:AC316)&lt;&gt;0,1,"")</f>
        <v/>
      </c>
      <c r="BK322" s="16" t="str">
        <f t="shared" si="24"/>
        <v/>
      </c>
      <c r="BL322" s="16" t="e">
        <f>IF(Wedstrijden!#REF!="x","AA","")</f>
        <v>#REF!</v>
      </c>
      <c r="BM322" s="16" t="e">
        <f>IF(Wedstrijden!#REF!="x","A","")</f>
        <v>#REF!</v>
      </c>
      <c r="BN322" s="16" t="str">
        <f>IF(Wedstrijden!U316="x","B1","")</f>
        <v/>
      </c>
      <c r="BO322" s="16" t="e">
        <f>IF(Wedstrijden!#REF!="x","BB","")</f>
        <v>#REF!</v>
      </c>
      <c r="BP322" s="16" t="str">
        <f>IF(Wedstrijden!W316="x","B","")</f>
        <v/>
      </c>
      <c r="BQ322" s="16" t="str">
        <f>IF(Wedstrijden!X316="x","L1","")</f>
        <v/>
      </c>
      <c r="BR322" s="16" t="str">
        <f>IF(Wedstrijden!Y316="x","L2","")</f>
        <v/>
      </c>
      <c r="BS322" s="16" t="str">
        <f>IF(Wedstrijden!Z316="x","M1","")</f>
        <v/>
      </c>
      <c r="BT322" s="16" t="str">
        <f>IF(Wedstrijden!AA316="x","M2","")</f>
        <v/>
      </c>
      <c r="BU322" s="16" t="str">
        <f>IF(Wedstrijden!AB316="x","Z1","")</f>
        <v/>
      </c>
      <c r="BV322" s="16" t="str">
        <f>IF(Wedstrijden!AC316="x","Z2","")</f>
        <v/>
      </c>
      <c r="BW322" s="16" t="str">
        <f>IF(COUNTA(Wedstrijden!L316:T316)&lt;&gt;0,1,"")</f>
        <v/>
      </c>
      <c r="BX322" s="16" t="str">
        <f t="shared" si="25"/>
        <v/>
      </c>
      <c r="BY322" s="16" t="str">
        <f>IF(Wedstrijden!L316="x","BB","")</f>
        <v/>
      </c>
      <c r="BZ322" s="16" t="str">
        <f>IF(Wedstrijden!M316="x","B","")</f>
        <v/>
      </c>
      <c r="CA322" s="16" t="str">
        <f>IF(Wedstrijden!N316="x","L1","")</f>
        <v/>
      </c>
      <c r="CB322" s="16" t="str">
        <f>IF(Wedstrijden!O316="x","L2","")</f>
        <v/>
      </c>
      <c r="CC322" s="16" t="str">
        <f>IF(Wedstrijden!P316="x","M1","")</f>
        <v/>
      </c>
      <c r="CD322" s="16" t="str">
        <f>IF(Wedstrijden!Q316="x","M2","")</f>
        <v/>
      </c>
      <c r="CE322" s="16" t="str">
        <f>IF(Wedstrijden!R316="x","Z1","")</f>
        <v/>
      </c>
      <c r="CF322" s="16" t="str">
        <f>IF(Wedstrijden!S316="x","Z2","")</f>
        <v/>
      </c>
      <c r="CG322" s="16" t="str">
        <f>IF(Wedstrijden!T316="x","ZZL","")</f>
        <v/>
      </c>
      <c r="CL322" s="16" t="str">
        <f>IF(COUNTA(Wedstrijden!AR316:BB316)&lt;&gt;0,2,"")</f>
        <v/>
      </c>
      <c r="CM322" s="16" t="str">
        <f t="shared" si="26"/>
        <v/>
      </c>
      <c r="CN322" s="16" t="str">
        <f>IF(Wedstrijden!AR316="x","AA","")</f>
        <v/>
      </c>
      <c r="CO322" s="16" t="str">
        <f>IF(Wedstrijden!AS316="x","A","")</f>
        <v/>
      </c>
      <c r="CP322" s="16" t="str">
        <f>IF(Wedstrijden!AT316="x","BB","")</f>
        <v/>
      </c>
      <c r="CQ322" s="16" t="str">
        <f>IF(Wedstrijden!AU316="x","B","")</f>
        <v/>
      </c>
      <c r="CR322" s="16" t="str">
        <f>IF(Wedstrijden!AV316="x","L","")</f>
        <v/>
      </c>
      <c r="CS322" s="16" t="str">
        <f>IF(Wedstrijden!AW316="x","M","")</f>
        <v/>
      </c>
      <c r="CT322" s="16" t="str">
        <f>IF(Wedstrijden!AX316="x","Z","")</f>
        <v/>
      </c>
      <c r="CU322" s="16" t="str">
        <f>IF(Wedstrijden!BB316="x","ZZ","")</f>
        <v/>
      </c>
      <c r="CV322" s="16" t="str">
        <f>IF(COUNTA(Wedstrijden!AI316:AP316)&lt;&gt;0,2,"")</f>
        <v/>
      </c>
      <c r="CW322" s="16" t="str">
        <f t="shared" si="27"/>
        <v/>
      </c>
      <c r="CX322" s="16" t="str">
        <f>IF(Wedstrijden!AI316="x","BB","")</f>
        <v/>
      </c>
      <c r="CY322" s="16" t="str">
        <f>IF(Wedstrijden!AJ316="x","B","")</f>
        <v/>
      </c>
      <c r="CZ322" s="16" t="str">
        <f>IF(Wedstrijden!AK316="x","L","")</f>
        <v/>
      </c>
      <c r="DA322" s="16" t="str">
        <f>IF(Wedstrijden!AL316="x","M","")</f>
        <v/>
      </c>
      <c r="DB322" s="16" t="str">
        <f>IF(Wedstrijden!AM316="x","Z","")</f>
        <v/>
      </c>
      <c r="DC322" s="16" t="str">
        <f>IF(Wedstrijden!AN316="x","ZZ","")</f>
        <v/>
      </c>
      <c r="DD322" s="16" t="str">
        <f>IF(Wedstrijden!AP316="x","1.40","")</f>
        <v/>
      </c>
      <c r="DE322" s="16" t="str">
        <f>IF(COUNTA(Wedstrijden!BC316:BE316)&lt;&gt;0,6,"")</f>
        <v/>
      </c>
      <c r="DF322" s="16" t="str">
        <f t="shared" si="28"/>
        <v/>
      </c>
      <c r="DG322" s="16" t="str">
        <f>IF(Wedstrijden!BC316="x","L","")</f>
        <v/>
      </c>
      <c r="DH322" s="16" t="str">
        <f>IF(Wedstrijden!BD316="x","M","")</f>
        <v/>
      </c>
      <c r="DI322" s="16" t="str">
        <f>IF(Wedstrijden!BE316="x","Z","")</f>
        <v/>
      </c>
      <c r="DJ322" s="16" t="str">
        <f>IF(Wedstrijden!BF316="x","Z","")</f>
        <v/>
      </c>
      <c r="DK322" s="16" t="str">
        <f>IF(COUNTA(Wedstrijden!BG316:BI316)&lt;&gt;0,6,"")</f>
        <v/>
      </c>
      <c r="DL322" s="16" t="str">
        <f t="shared" si="29"/>
        <v/>
      </c>
      <c r="DM322" s="16" t="str">
        <f>IF(Wedstrijden!BG316="x","L","")</f>
        <v/>
      </c>
      <c r="DN322" s="16" t="str">
        <f>IF(Wedstrijden!BH316="x","M","")</f>
        <v/>
      </c>
      <c r="DO322" s="16" t="str">
        <f>IF(Wedstrijden!BI316="x","Z","")</f>
        <v/>
      </c>
      <c r="DP322" s="16" t="str">
        <f>IF(Wedstrijden!BJ316="x","Z","")</f>
        <v/>
      </c>
    </row>
    <row r="323" spans="1:120" ht="14.4" x14ac:dyDescent="0.3">
      <c r="A323" s="18">
        <f>Wedstrijden!A317</f>
        <v>0</v>
      </c>
      <c r="B323" s="16" t="str">
        <f>IFERROR(VLOOKUP(Wedstrijden!#REF!,#REF!,2,FALSE),"")</f>
        <v/>
      </c>
      <c r="C323" s="16">
        <f>Wedstrijden!E317</f>
        <v>0</v>
      </c>
      <c r="D323" s="16" t="str">
        <f>IFERROR(VLOOKUP(Wedstrijden!#REF!,#REF!,2,FALSE),"")</f>
        <v/>
      </c>
      <c r="E323" s="16" t="str">
        <f>IFERROR(VLOOKUP(Wedstrijden!#REF!,#REF!,5,FALSE),"")</f>
        <v/>
      </c>
      <c r="F323" s="16" t="e">
        <f>IF(Wedstrijden!#REF!&lt;&gt;"",Wedstrijden!#REF!,"")</f>
        <v>#REF!</v>
      </c>
      <c r="G323" s="16" t="e">
        <f>IF(Wedstrijden!#REF!="Indoor",1,0)</f>
        <v>#REF!</v>
      </c>
      <c r="H323" s="16" t="e">
        <f>Wedstrijden!#REF!</f>
        <v>#REF!</v>
      </c>
      <c r="I323" s="16" t="e">
        <f>IF(Wedstrijden!#REF!="Nee",0,IF(Wedstrijden!#REF!="Ja",1,""))</f>
        <v>#REF!</v>
      </c>
      <c r="J323" s="16" t="e">
        <f>IF(Wedstrijden!#REF!&lt;&gt;"",Wedstrijden!#REF!,"")</f>
        <v>#REF!</v>
      </c>
      <c r="BJ323" s="16" t="str">
        <f>IF(COUNTA(Wedstrijden!U317:AC317)&lt;&gt;0,1,"")</f>
        <v/>
      </c>
      <c r="BK323" s="16" t="str">
        <f t="shared" ref="BK323:BK386" si="30">IF(COUNTBLANK(BJ323) = 1,"",2)</f>
        <v/>
      </c>
      <c r="BL323" s="16" t="e">
        <f>IF(Wedstrijden!#REF!="x","AA","")</f>
        <v>#REF!</v>
      </c>
      <c r="BM323" s="16" t="e">
        <f>IF(Wedstrijden!#REF!="x","A","")</f>
        <v>#REF!</v>
      </c>
      <c r="BN323" s="16" t="str">
        <f>IF(Wedstrijden!U317="x","B1","")</f>
        <v/>
      </c>
      <c r="BO323" s="16" t="e">
        <f>IF(Wedstrijden!#REF!="x","BB","")</f>
        <v>#REF!</v>
      </c>
      <c r="BP323" s="16" t="str">
        <f>IF(Wedstrijden!W317="x","B","")</f>
        <v/>
      </c>
      <c r="BQ323" s="16" t="str">
        <f>IF(Wedstrijden!X317="x","L1","")</f>
        <v/>
      </c>
      <c r="BR323" s="16" t="str">
        <f>IF(Wedstrijden!Y317="x","L2","")</f>
        <v/>
      </c>
      <c r="BS323" s="16" t="str">
        <f>IF(Wedstrijden!Z317="x","M1","")</f>
        <v/>
      </c>
      <c r="BT323" s="16" t="str">
        <f>IF(Wedstrijden!AA317="x","M2","")</f>
        <v/>
      </c>
      <c r="BU323" s="16" t="str">
        <f>IF(Wedstrijden!AB317="x","Z1","")</f>
        <v/>
      </c>
      <c r="BV323" s="16" t="str">
        <f>IF(Wedstrijden!AC317="x","Z2","")</f>
        <v/>
      </c>
      <c r="BW323" s="16" t="str">
        <f>IF(COUNTA(Wedstrijden!L317:T317)&lt;&gt;0,1,"")</f>
        <v/>
      </c>
      <c r="BX323" s="16" t="str">
        <f t="shared" ref="BX323:BX386" si="31">IF(COUNTBLANK(BW323) = 1,"",1)</f>
        <v/>
      </c>
      <c r="BY323" s="16" t="str">
        <f>IF(Wedstrijden!L317="x","BB","")</f>
        <v/>
      </c>
      <c r="BZ323" s="16" t="str">
        <f>IF(Wedstrijden!M317="x","B","")</f>
        <v/>
      </c>
      <c r="CA323" s="16" t="str">
        <f>IF(Wedstrijden!N317="x","L1","")</f>
        <v/>
      </c>
      <c r="CB323" s="16" t="str">
        <f>IF(Wedstrijden!O317="x","L2","")</f>
        <v/>
      </c>
      <c r="CC323" s="16" t="str">
        <f>IF(Wedstrijden!P317="x","M1","")</f>
        <v/>
      </c>
      <c r="CD323" s="16" t="str">
        <f>IF(Wedstrijden!Q317="x","M2","")</f>
        <v/>
      </c>
      <c r="CE323" s="16" t="str">
        <f>IF(Wedstrijden!R317="x","Z1","")</f>
        <v/>
      </c>
      <c r="CF323" s="16" t="str">
        <f>IF(Wedstrijden!S317="x","Z2","")</f>
        <v/>
      </c>
      <c r="CG323" s="16" t="str">
        <f>IF(Wedstrijden!T317="x","ZZL","")</f>
        <v/>
      </c>
      <c r="CL323" s="16" t="str">
        <f>IF(COUNTA(Wedstrijden!AR317:BB317)&lt;&gt;0,2,"")</f>
        <v/>
      </c>
      <c r="CM323" s="16" t="str">
        <f t="shared" ref="CM323:CM386" si="32">IF(COUNTBLANK(CL323) = 1,"",2)</f>
        <v/>
      </c>
      <c r="CN323" s="16" t="str">
        <f>IF(Wedstrijden!AR317="x","AA","")</f>
        <v/>
      </c>
      <c r="CO323" s="16" t="str">
        <f>IF(Wedstrijden!AS317="x","A","")</f>
        <v/>
      </c>
      <c r="CP323" s="16" t="str">
        <f>IF(Wedstrijden!AT317="x","BB","")</f>
        <v/>
      </c>
      <c r="CQ323" s="16" t="str">
        <f>IF(Wedstrijden!AU317="x","B","")</f>
        <v/>
      </c>
      <c r="CR323" s="16" t="str">
        <f>IF(Wedstrijden!AV317="x","L","")</f>
        <v/>
      </c>
      <c r="CS323" s="16" t="str">
        <f>IF(Wedstrijden!AW317="x","M","")</f>
        <v/>
      </c>
      <c r="CT323" s="16" t="str">
        <f>IF(Wedstrijden!AX317="x","Z","")</f>
        <v/>
      </c>
      <c r="CU323" s="16" t="str">
        <f>IF(Wedstrijden!BB317="x","ZZ","")</f>
        <v/>
      </c>
      <c r="CV323" s="16" t="str">
        <f>IF(COUNTA(Wedstrijden!AI317:AP317)&lt;&gt;0,2,"")</f>
        <v/>
      </c>
      <c r="CW323" s="16" t="str">
        <f t="shared" ref="CW323:CW386" si="33">IF(COUNTBLANK(CV323) = 1,"",1)</f>
        <v/>
      </c>
      <c r="CX323" s="16" t="str">
        <f>IF(Wedstrijden!AI317="x","BB","")</f>
        <v/>
      </c>
      <c r="CY323" s="16" t="str">
        <f>IF(Wedstrijden!AJ317="x","B","")</f>
        <v/>
      </c>
      <c r="CZ323" s="16" t="str">
        <f>IF(Wedstrijden!AK317="x","L","")</f>
        <v/>
      </c>
      <c r="DA323" s="16" t="str">
        <f>IF(Wedstrijden!AL317="x","M","")</f>
        <v/>
      </c>
      <c r="DB323" s="16" t="str">
        <f>IF(Wedstrijden!AM317="x","Z","")</f>
        <v/>
      </c>
      <c r="DC323" s="16" t="str">
        <f>IF(Wedstrijden!AN317="x","ZZ","")</f>
        <v/>
      </c>
      <c r="DD323" s="16" t="str">
        <f>IF(Wedstrijden!AP317="x","1.40","")</f>
        <v/>
      </c>
      <c r="DE323" s="16" t="str">
        <f>IF(COUNTA(Wedstrijden!BC317:BE317)&lt;&gt;0,6,"")</f>
        <v/>
      </c>
      <c r="DF323" s="16" t="str">
        <f t="shared" ref="DF323:DF386" si="34">IF(COUNTBLANK(DE323) = 1,"",2)</f>
        <v/>
      </c>
      <c r="DG323" s="16" t="str">
        <f>IF(Wedstrijden!BC317="x","L","")</f>
        <v/>
      </c>
      <c r="DH323" s="16" t="str">
        <f>IF(Wedstrijden!BD317="x","M","")</f>
        <v/>
      </c>
      <c r="DI323" s="16" t="str">
        <f>IF(Wedstrijden!BE317="x","Z","")</f>
        <v/>
      </c>
      <c r="DJ323" s="16" t="str">
        <f>IF(Wedstrijden!BF317="x","Z","")</f>
        <v/>
      </c>
      <c r="DK323" s="16" t="str">
        <f>IF(COUNTA(Wedstrijden!BG317:BI317)&lt;&gt;0,6,"")</f>
        <v/>
      </c>
      <c r="DL323" s="16" t="str">
        <f t="shared" ref="DL323:DL386" si="35">IF(COUNTBLANK(DK323) = 1,"",1)</f>
        <v/>
      </c>
      <c r="DM323" s="16" t="str">
        <f>IF(Wedstrijden!BG317="x","L","")</f>
        <v/>
      </c>
      <c r="DN323" s="16" t="str">
        <f>IF(Wedstrijden!BH317="x","M","")</f>
        <v/>
      </c>
      <c r="DO323" s="16" t="str">
        <f>IF(Wedstrijden!BI317="x","Z","")</f>
        <v/>
      </c>
      <c r="DP323" s="16" t="str">
        <f>IF(Wedstrijden!BJ317="x","Z","")</f>
        <v/>
      </c>
    </row>
    <row r="324" spans="1:120" ht="14.4" x14ac:dyDescent="0.3">
      <c r="A324" s="18">
        <f>Wedstrijden!A318</f>
        <v>0</v>
      </c>
      <c r="B324" s="16" t="str">
        <f>IFERROR(VLOOKUP(Wedstrijden!#REF!,#REF!,2,FALSE),"")</f>
        <v/>
      </c>
      <c r="C324" s="16">
        <f>Wedstrijden!E318</f>
        <v>0</v>
      </c>
      <c r="D324" s="16" t="str">
        <f>IFERROR(VLOOKUP(Wedstrijden!#REF!,#REF!,2,FALSE),"")</f>
        <v/>
      </c>
      <c r="E324" s="16" t="str">
        <f>IFERROR(VLOOKUP(Wedstrijden!#REF!,#REF!,5,FALSE),"")</f>
        <v/>
      </c>
      <c r="F324" s="16" t="e">
        <f>IF(Wedstrijden!#REF!&lt;&gt;"",Wedstrijden!#REF!,"")</f>
        <v>#REF!</v>
      </c>
      <c r="G324" s="16" t="e">
        <f>IF(Wedstrijden!#REF!="Indoor",1,0)</f>
        <v>#REF!</v>
      </c>
      <c r="H324" s="16" t="e">
        <f>Wedstrijden!#REF!</f>
        <v>#REF!</v>
      </c>
      <c r="I324" s="16" t="e">
        <f>IF(Wedstrijden!#REF!="Nee",0,IF(Wedstrijden!#REF!="Ja",1,""))</f>
        <v>#REF!</v>
      </c>
      <c r="J324" s="16" t="e">
        <f>IF(Wedstrijden!#REF!&lt;&gt;"",Wedstrijden!#REF!,"")</f>
        <v>#REF!</v>
      </c>
      <c r="BJ324" s="16" t="str">
        <f>IF(COUNTA(Wedstrijden!U318:AC318)&lt;&gt;0,1,"")</f>
        <v/>
      </c>
      <c r="BK324" s="16" t="str">
        <f t="shared" si="30"/>
        <v/>
      </c>
      <c r="BL324" s="16" t="e">
        <f>IF(Wedstrijden!#REF!="x","AA","")</f>
        <v>#REF!</v>
      </c>
      <c r="BM324" s="16" t="e">
        <f>IF(Wedstrijden!#REF!="x","A","")</f>
        <v>#REF!</v>
      </c>
      <c r="BN324" s="16" t="str">
        <f>IF(Wedstrijden!U318="x","B1","")</f>
        <v/>
      </c>
      <c r="BO324" s="16" t="e">
        <f>IF(Wedstrijden!#REF!="x","BB","")</f>
        <v>#REF!</v>
      </c>
      <c r="BP324" s="16" t="str">
        <f>IF(Wedstrijden!W318="x","B","")</f>
        <v/>
      </c>
      <c r="BQ324" s="16" t="str">
        <f>IF(Wedstrijden!X318="x","L1","")</f>
        <v/>
      </c>
      <c r="BR324" s="16" t="str">
        <f>IF(Wedstrijden!Y318="x","L2","")</f>
        <v/>
      </c>
      <c r="BS324" s="16" t="str">
        <f>IF(Wedstrijden!Z318="x","M1","")</f>
        <v/>
      </c>
      <c r="BT324" s="16" t="str">
        <f>IF(Wedstrijden!AA318="x","M2","")</f>
        <v/>
      </c>
      <c r="BU324" s="16" t="str">
        <f>IF(Wedstrijden!AB318="x","Z1","")</f>
        <v/>
      </c>
      <c r="BV324" s="16" t="str">
        <f>IF(Wedstrijden!AC318="x","Z2","")</f>
        <v/>
      </c>
      <c r="BW324" s="16" t="str">
        <f>IF(COUNTA(Wedstrijden!L318:T318)&lt;&gt;0,1,"")</f>
        <v/>
      </c>
      <c r="BX324" s="16" t="str">
        <f t="shared" si="31"/>
        <v/>
      </c>
      <c r="BY324" s="16" t="str">
        <f>IF(Wedstrijden!L318="x","BB","")</f>
        <v/>
      </c>
      <c r="BZ324" s="16" t="str">
        <f>IF(Wedstrijden!M318="x","B","")</f>
        <v/>
      </c>
      <c r="CA324" s="16" t="str">
        <f>IF(Wedstrijden!N318="x","L1","")</f>
        <v/>
      </c>
      <c r="CB324" s="16" t="str">
        <f>IF(Wedstrijden!O318="x","L2","")</f>
        <v/>
      </c>
      <c r="CC324" s="16" t="str">
        <f>IF(Wedstrijden!P318="x","M1","")</f>
        <v/>
      </c>
      <c r="CD324" s="16" t="str">
        <f>IF(Wedstrijden!Q318="x","M2","")</f>
        <v/>
      </c>
      <c r="CE324" s="16" t="str">
        <f>IF(Wedstrijden!R318="x","Z1","")</f>
        <v/>
      </c>
      <c r="CF324" s="16" t="str">
        <f>IF(Wedstrijden!S318="x","Z2","")</f>
        <v/>
      </c>
      <c r="CG324" s="16" t="str">
        <f>IF(Wedstrijden!T318="x","ZZL","")</f>
        <v/>
      </c>
      <c r="CL324" s="16" t="str">
        <f>IF(COUNTA(Wedstrijden!AR318:BB318)&lt;&gt;0,2,"")</f>
        <v/>
      </c>
      <c r="CM324" s="16" t="str">
        <f t="shared" si="32"/>
        <v/>
      </c>
      <c r="CN324" s="16" t="str">
        <f>IF(Wedstrijden!AR318="x","AA","")</f>
        <v/>
      </c>
      <c r="CO324" s="16" t="str">
        <f>IF(Wedstrijden!AS318="x","A","")</f>
        <v/>
      </c>
      <c r="CP324" s="16" t="str">
        <f>IF(Wedstrijden!AT318="x","BB","")</f>
        <v/>
      </c>
      <c r="CQ324" s="16" t="str">
        <f>IF(Wedstrijden!AU318="x","B","")</f>
        <v/>
      </c>
      <c r="CR324" s="16" t="str">
        <f>IF(Wedstrijden!AV318="x","L","")</f>
        <v/>
      </c>
      <c r="CS324" s="16" t="str">
        <f>IF(Wedstrijden!AW318="x","M","")</f>
        <v/>
      </c>
      <c r="CT324" s="16" t="str">
        <f>IF(Wedstrijden!AX318="x","Z","")</f>
        <v/>
      </c>
      <c r="CU324" s="16" t="str">
        <f>IF(Wedstrijden!BB318="x","ZZ","")</f>
        <v/>
      </c>
      <c r="CV324" s="16" t="str">
        <f>IF(COUNTA(Wedstrijden!AI318:AP318)&lt;&gt;0,2,"")</f>
        <v/>
      </c>
      <c r="CW324" s="16" t="str">
        <f t="shared" si="33"/>
        <v/>
      </c>
      <c r="CX324" s="16" t="str">
        <f>IF(Wedstrijden!AI318="x","BB","")</f>
        <v/>
      </c>
      <c r="CY324" s="16" t="str">
        <f>IF(Wedstrijden!AJ318="x","B","")</f>
        <v/>
      </c>
      <c r="CZ324" s="16" t="str">
        <f>IF(Wedstrijden!AK318="x","L","")</f>
        <v/>
      </c>
      <c r="DA324" s="16" t="str">
        <f>IF(Wedstrijden!AL318="x","M","")</f>
        <v/>
      </c>
      <c r="DB324" s="16" t="str">
        <f>IF(Wedstrijden!AM318="x","Z","")</f>
        <v/>
      </c>
      <c r="DC324" s="16" t="str">
        <f>IF(Wedstrijden!AN318="x","ZZ","")</f>
        <v/>
      </c>
      <c r="DD324" s="16" t="str">
        <f>IF(Wedstrijden!AP318="x","1.40","")</f>
        <v/>
      </c>
      <c r="DE324" s="16" t="str">
        <f>IF(COUNTA(Wedstrijden!BC318:BE318)&lt;&gt;0,6,"")</f>
        <v/>
      </c>
      <c r="DF324" s="16" t="str">
        <f t="shared" si="34"/>
        <v/>
      </c>
      <c r="DG324" s="16" t="str">
        <f>IF(Wedstrijden!BC318="x","L","")</f>
        <v/>
      </c>
      <c r="DH324" s="16" t="str">
        <f>IF(Wedstrijden!BD318="x","M","")</f>
        <v/>
      </c>
      <c r="DI324" s="16" t="str">
        <f>IF(Wedstrijden!BE318="x","Z","")</f>
        <v/>
      </c>
      <c r="DJ324" s="16" t="str">
        <f>IF(Wedstrijden!BF318="x","Z","")</f>
        <v/>
      </c>
      <c r="DK324" s="16" t="str">
        <f>IF(COUNTA(Wedstrijden!BG318:BI318)&lt;&gt;0,6,"")</f>
        <v/>
      </c>
      <c r="DL324" s="16" t="str">
        <f t="shared" si="35"/>
        <v/>
      </c>
      <c r="DM324" s="16" t="str">
        <f>IF(Wedstrijden!BG318="x","L","")</f>
        <v/>
      </c>
      <c r="DN324" s="16" t="str">
        <f>IF(Wedstrijden!BH318="x","M","")</f>
        <v/>
      </c>
      <c r="DO324" s="16" t="str">
        <f>IF(Wedstrijden!BI318="x","Z","")</f>
        <v/>
      </c>
      <c r="DP324" s="16" t="str">
        <f>IF(Wedstrijden!BJ318="x","Z","")</f>
        <v/>
      </c>
    </row>
    <row r="325" spans="1:120" ht="14.4" x14ac:dyDescent="0.3">
      <c r="A325" s="18">
        <f>Wedstrijden!A319</f>
        <v>0</v>
      </c>
      <c r="B325" s="16" t="str">
        <f>IFERROR(VLOOKUP(Wedstrijden!#REF!,#REF!,2,FALSE),"")</f>
        <v/>
      </c>
      <c r="C325" s="16">
        <f>Wedstrijden!E319</f>
        <v>0</v>
      </c>
      <c r="D325" s="16" t="str">
        <f>IFERROR(VLOOKUP(Wedstrijden!#REF!,#REF!,2,FALSE),"")</f>
        <v/>
      </c>
      <c r="E325" s="16" t="str">
        <f>IFERROR(VLOOKUP(Wedstrijden!#REF!,#REF!,5,FALSE),"")</f>
        <v/>
      </c>
      <c r="F325" s="16" t="e">
        <f>IF(Wedstrijden!#REF!&lt;&gt;"",Wedstrijden!#REF!,"")</f>
        <v>#REF!</v>
      </c>
      <c r="G325" s="16" t="e">
        <f>IF(Wedstrijden!#REF!="Indoor",1,0)</f>
        <v>#REF!</v>
      </c>
      <c r="H325" s="16" t="e">
        <f>Wedstrijden!#REF!</f>
        <v>#REF!</v>
      </c>
      <c r="I325" s="16" t="e">
        <f>IF(Wedstrijden!#REF!="Nee",0,IF(Wedstrijden!#REF!="Ja",1,""))</f>
        <v>#REF!</v>
      </c>
      <c r="J325" s="16" t="e">
        <f>IF(Wedstrijden!#REF!&lt;&gt;"",Wedstrijden!#REF!,"")</f>
        <v>#REF!</v>
      </c>
      <c r="BJ325" s="16" t="str">
        <f>IF(COUNTA(Wedstrijden!U319:AC319)&lt;&gt;0,1,"")</f>
        <v/>
      </c>
      <c r="BK325" s="16" t="str">
        <f t="shared" si="30"/>
        <v/>
      </c>
      <c r="BL325" s="16" t="e">
        <f>IF(Wedstrijden!#REF!="x","AA","")</f>
        <v>#REF!</v>
      </c>
      <c r="BM325" s="16" t="e">
        <f>IF(Wedstrijden!#REF!="x","A","")</f>
        <v>#REF!</v>
      </c>
      <c r="BN325" s="16" t="str">
        <f>IF(Wedstrijden!U319="x","B1","")</f>
        <v/>
      </c>
      <c r="BO325" s="16" t="e">
        <f>IF(Wedstrijden!#REF!="x","BB","")</f>
        <v>#REF!</v>
      </c>
      <c r="BP325" s="16" t="str">
        <f>IF(Wedstrijden!W319="x","B","")</f>
        <v/>
      </c>
      <c r="BQ325" s="16" t="str">
        <f>IF(Wedstrijden!X319="x","L1","")</f>
        <v/>
      </c>
      <c r="BR325" s="16" t="str">
        <f>IF(Wedstrijden!Y319="x","L2","")</f>
        <v/>
      </c>
      <c r="BS325" s="16" t="str">
        <f>IF(Wedstrijden!Z319="x","M1","")</f>
        <v/>
      </c>
      <c r="BT325" s="16" t="str">
        <f>IF(Wedstrijden!AA319="x","M2","")</f>
        <v/>
      </c>
      <c r="BU325" s="16" t="str">
        <f>IF(Wedstrijden!AB319="x","Z1","")</f>
        <v/>
      </c>
      <c r="BV325" s="16" t="str">
        <f>IF(Wedstrijden!AC319="x","Z2","")</f>
        <v/>
      </c>
      <c r="BW325" s="16" t="str">
        <f>IF(COUNTA(Wedstrijden!L319:T319)&lt;&gt;0,1,"")</f>
        <v/>
      </c>
      <c r="BX325" s="16" t="str">
        <f t="shared" si="31"/>
        <v/>
      </c>
      <c r="BY325" s="16" t="str">
        <f>IF(Wedstrijden!L319="x","BB","")</f>
        <v/>
      </c>
      <c r="BZ325" s="16" t="str">
        <f>IF(Wedstrijden!M319="x","B","")</f>
        <v/>
      </c>
      <c r="CA325" s="16" t="str">
        <f>IF(Wedstrijden!N319="x","L1","")</f>
        <v/>
      </c>
      <c r="CB325" s="16" t="str">
        <f>IF(Wedstrijden!O319="x","L2","")</f>
        <v/>
      </c>
      <c r="CC325" s="16" t="str">
        <f>IF(Wedstrijden!P319="x","M1","")</f>
        <v/>
      </c>
      <c r="CD325" s="16" t="str">
        <f>IF(Wedstrijden!Q319="x","M2","")</f>
        <v/>
      </c>
      <c r="CE325" s="16" t="str">
        <f>IF(Wedstrijden!R319="x","Z1","")</f>
        <v/>
      </c>
      <c r="CF325" s="16" t="str">
        <f>IF(Wedstrijden!S319="x","Z2","")</f>
        <v/>
      </c>
      <c r="CG325" s="16" t="str">
        <f>IF(Wedstrijden!T319="x","ZZL","")</f>
        <v/>
      </c>
      <c r="CL325" s="16" t="str">
        <f>IF(COUNTA(Wedstrijden!AR319:BB319)&lt;&gt;0,2,"")</f>
        <v/>
      </c>
      <c r="CM325" s="16" t="str">
        <f t="shared" si="32"/>
        <v/>
      </c>
      <c r="CN325" s="16" t="str">
        <f>IF(Wedstrijden!AR319="x","AA","")</f>
        <v/>
      </c>
      <c r="CO325" s="16" t="str">
        <f>IF(Wedstrijden!AS319="x","A","")</f>
        <v/>
      </c>
      <c r="CP325" s="16" t="str">
        <f>IF(Wedstrijden!AT319="x","BB","")</f>
        <v/>
      </c>
      <c r="CQ325" s="16" t="str">
        <f>IF(Wedstrijden!AU319="x","B","")</f>
        <v/>
      </c>
      <c r="CR325" s="16" t="str">
        <f>IF(Wedstrijden!AV319="x","L","")</f>
        <v/>
      </c>
      <c r="CS325" s="16" t="str">
        <f>IF(Wedstrijden!AW319="x","M","")</f>
        <v/>
      </c>
      <c r="CT325" s="16" t="str">
        <f>IF(Wedstrijden!AX319="x","Z","")</f>
        <v/>
      </c>
      <c r="CU325" s="16" t="str">
        <f>IF(Wedstrijden!BB319="x","ZZ","")</f>
        <v/>
      </c>
      <c r="CV325" s="16" t="str">
        <f>IF(COUNTA(Wedstrijden!AI319:AP319)&lt;&gt;0,2,"")</f>
        <v/>
      </c>
      <c r="CW325" s="16" t="str">
        <f t="shared" si="33"/>
        <v/>
      </c>
      <c r="CX325" s="16" t="str">
        <f>IF(Wedstrijden!AI319="x","BB","")</f>
        <v/>
      </c>
      <c r="CY325" s="16" t="str">
        <f>IF(Wedstrijden!AJ319="x","B","")</f>
        <v/>
      </c>
      <c r="CZ325" s="16" t="str">
        <f>IF(Wedstrijden!AK319="x","L","")</f>
        <v/>
      </c>
      <c r="DA325" s="16" t="str">
        <f>IF(Wedstrijden!AL319="x","M","")</f>
        <v/>
      </c>
      <c r="DB325" s="16" t="str">
        <f>IF(Wedstrijden!AM319="x","Z","")</f>
        <v/>
      </c>
      <c r="DC325" s="16" t="str">
        <f>IF(Wedstrijden!AN319="x","ZZ","")</f>
        <v/>
      </c>
      <c r="DD325" s="16" t="str">
        <f>IF(Wedstrijden!AP319="x","1.40","")</f>
        <v/>
      </c>
      <c r="DE325" s="16" t="str">
        <f>IF(COUNTA(Wedstrijden!BC319:BE319)&lt;&gt;0,6,"")</f>
        <v/>
      </c>
      <c r="DF325" s="16" t="str">
        <f t="shared" si="34"/>
        <v/>
      </c>
      <c r="DG325" s="16" t="str">
        <f>IF(Wedstrijden!BC319="x","L","")</f>
        <v/>
      </c>
      <c r="DH325" s="16" t="str">
        <f>IF(Wedstrijden!BD319="x","M","")</f>
        <v/>
      </c>
      <c r="DI325" s="16" t="str">
        <f>IF(Wedstrijden!BE319="x","Z","")</f>
        <v/>
      </c>
      <c r="DJ325" s="16" t="str">
        <f>IF(Wedstrijden!BF319="x","Z","")</f>
        <v/>
      </c>
      <c r="DK325" s="16" t="str">
        <f>IF(COUNTA(Wedstrijden!BG319:BI319)&lt;&gt;0,6,"")</f>
        <v/>
      </c>
      <c r="DL325" s="16" t="str">
        <f t="shared" si="35"/>
        <v/>
      </c>
      <c r="DM325" s="16" t="str">
        <f>IF(Wedstrijden!BG319="x","L","")</f>
        <v/>
      </c>
      <c r="DN325" s="16" t="str">
        <f>IF(Wedstrijden!BH319="x","M","")</f>
        <v/>
      </c>
      <c r="DO325" s="16" t="str">
        <f>IF(Wedstrijden!BI319="x","Z","")</f>
        <v/>
      </c>
      <c r="DP325" s="16" t="str">
        <f>IF(Wedstrijden!BJ319="x","Z","")</f>
        <v/>
      </c>
    </row>
    <row r="326" spans="1:120" ht="14.4" x14ac:dyDescent="0.3">
      <c r="A326" s="18">
        <f>Wedstrijden!A320</f>
        <v>0</v>
      </c>
      <c r="B326" s="16" t="str">
        <f>IFERROR(VLOOKUP(Wedstrijden!#REF!,#REF!,2,FALSE),"")</f>
        <v/>
      </c>
      <c r="C326" s="16">
        <f>Wedstrijden!E320</f>
        <v>0</v>
      </c>
      <c r="D326" s="16" t="str">
        <f>IFERROR(VLOOKUP(Wedstrijden!#REF!,#REF!,2,FALSE),"")</f>
        <v/>
      </c>
      <c r="E326" s="16" t="str">
        <f>IFERROR(VLOOKUP(Wedstrijden!#REF!,#REF!,5,FALSE),"")</f>
        <v/>
      </c>
      <c r="F326" s="16" t="e">
        <f>IF(Wedstrijden!#REF!&lt;&gt;"",Wedstrijden!#REF!,"")</f>
        <v>#REF!</v>
      </c>
      <c r="G326" s="16" t="e">
        <f>IF(Wedstrijden!#REF!="Indoor",1,0)</f>
        <v>#REF!</v>
      </c>
      <c r="H326" s="16" t="e">
        <f>Wedstrijden!#REF!</f>
        <v>#REF!</v>
      </c>
      <c r="I326" s="16" t="e">
        <f>IF(Wedstrijden!#REF!="Nee",0,IF(Wedstrijden!#REF!="Ja",1,""))</f>
        <v>#REF!</v>
      </c>
      <c r="J326" s="16" t="e">
        <f>IF(Wedstrijden!#REF!&lt;&gt;"",Wedstrijden!#REF!,"")</f>
        <v>#REF!</v>
      </c>
      <c r="BJ326" s="16" t="str">
        <f>IF(COUNTA(Wedstrijden!U320:AC320)&lt;&gt;0,1,"")</f>
        <v/>
      </c>
      <c r="BK326" s="16" t="str">
        <f t="shared" si="30"/>
        <v/>
      </c>
      <c r="BL326" s="16" t="e">
        <f>IF(Wedstrijden!#REF!="x","AA","")</f>
        <v>#REF!</v>
      </c>
      <c r="BM326" s="16" t="e">
        <f>IF(Wedstrijden!#REF!="x","A","")</f>
        <v>#REF!</v>
      </c>
      <c r="BN326" s="16" t="str">
        <f>IF(Wedstrijden!U320="x","B1","")</f>
        <v/>
      </c>
      <c r="BO326" s="16" t="e">
        <f>IF(Wedstrijden!#REF!="x","BB","")</f>
        <v>#REF!</v>
      </c>
      <c r="BP326" s="16" t="str">
        <f>IF(Wedstrijden!W320="x","B","")</f>
        <v/>
      </c>
      <c r="BQ326" s="16" t="str">
        <f>IF(Wedstrijden!X320="x","L1","")</f>
        <v/>
      </c>
      <c r="BR326" s="16" t="str">
        <f>IF(Wedstrijden!Y320="x","L2","")</f>
        <v/>
      </c>
      <c r="BS326" s="16" t="str">
        <f>IF(Wedstrijden!Z320="x","M1","")</f>
        <v/>
      </c>
      <c r="BT326" s="16" t="str">
        <f>IF(Wedstrijden!AA320="x","M2","")</f>
        <v/>
      </c>
      <c r="BU326" s="16" t="str">
        <f>IF(Wedstrijden!AB320="x","Z1","")</f>
        <v/>
      </c>
      <c r="BV326" s="16" t="str">
        <f>IF(Wedstrijden!AC320="x","Z2","")</f>
        <v/>
      </c>
      <c r="BW326" s="16" t="str">
        <f>IF(COUNTA(Wedstrijden!L320:T320)&lt;&gt;0,1,"")</f>
        <v/>
      </c>
      <c r="BX326" s="16" t="str">
        <f t="shared" si="31"/>
        <v/>
      </c>
      <c r="BY326" s="16" t="str">
        <f>IF(Wedstrijden!L320="x","BB","")</f>
        <v/>
      </c>
      <c r="BZ326" s="16" t="str">
        <f>IF(Wedstrijden!M320="x","B","")</f>
        <v/>
      </c>
      <c r="CA326" s="16" t="str">
        <f>IF(Wedstrijden!N320="x","L1","")</f>
        <v/>
      </c>
      <c r="CB326" s="16" t="str">
        <f>IF(Wedstrijden!O320="x","L2","")</f>
        <v/>
      </c>
      <c r="CC326" s="16" t="str">
        <f>IF(Wedstrijden!P320="x","M1","")</f>
        <v/>
      </c>
      <c r="CD326" s="16" t="str">
        <f>IF(Wedstrijden!Q320="x","M2","")</f>
        <v/>
      </c>
      <c r="CE326" s="16" t="str">
        <f>IF(Wedstrijden!R320="x","Z1","")</f>
        <v/>
      </c>
      <c r="CF326" s="16" t="str">
        <f>IF(Wedstrijden!S320="x","Z2","")</f>
        <v/>
      </c>
      <c r="CG326" s="16" t="str">
        <f>IF(Wedstrijden!T320="x","ZZL","")</f>
        <v/>
      </c>
      <c r="CL326" s="16" t="str">
        <f>IF(COUNTA(Wedstrijden!AR320:BB320)&lt;&gt;0,2,"")</f>
        <v/>
      </c>
      <c r="CM326" s="16" t="str">
        <f t="shared" si="32"/>
        <v/>
      </c>
      <c r="CN326" s="16" t="str">
        <f>IF(Wedstrijden!AR320="x","AA","")</f>
        <v/>
      </c>
      <c r="CO326" s="16" t="str">
        <f>IF(Wedstrijden!AS320="x","A","")</f>
        <v/>
      </c>
      <c r="CP326" s="16" t="str">
        <f>IF(Wedstrijden!AT320="x","BB","")</f>
        <v/>
      </c>
      <c r="CQ326" s="16" t="str">
        <f>IF(Wedstrijden!AU320="x","B","")</f>
        <v/>
      </c>
      <c r="CR326" s="16" t="str">
        <f>IF(Wedstrijden!AV320="x","L","")</f>
        <v/>
      </c>
      <c r="CS326" s="16" t="str">
        <f>IF(Wedstrijden!AW320="x","M","")</f>
        <v/>
      </c>
      <c r="CT326" s="16" t="str">
        <f>IF(Wedstrijden!AX320="x","Z","")</f>
        <v/>
      </c>
      <c r="CU326" s="16" t="str">
        <f>IF(Wedstrijden!BB320="x","ZZ","")</f>
        <v/>
      </c>
      <c r="CV326" s="16" t="str">
        <f>IF(COUNTA(Wedstrijden!AI320:AP320)&lt;&gt;0,2,"")</f>
        <v/>
      </c>
      <c r="CW326" s="16" t="str">
        <f t="shared" si="33"/>
        <v/>
      </c>
      <c r="CX326" s="16" t="str">
        <f>IF(Wedstrijden!AI320="x","BB","")</f>
        <v/>
      </c>
      <c r="CY326" s="16" t="str">
        <f>IF(Wedstrijden!AJ320="x","B","")</f>
        <v/>
      </c>
      <c r="CZ326" s="16" t="str">
        <f>IF(Wedstrijden!AK320="x","L","")</f>
        <v/>
      </c>
      <c r="DA326" s="16" t="str">
        <f>IF(Wedstrijden!AL320="x","M","")</f>
        <v/>
      </c>
      <c r="DB326" s="16" t="str">
        <f>IF(Wedstrijden!AM320="x","Z","")</f>
        <v/>
      </c>
      <c r="DC326" s="16" t="str">
        <f>IF(Wedstrijden!AN320="x","ZZ","")</f>
        <v/>
      </c>
      <c r="DD326" s="16" t="str">
        <f>IF(Wedstrijden!AP320="x","1.40","")</f>
        <v/>
      </c>
      <c r="DE326" s="16" t="str">
        <f>IF(COUNTA(Wedstrijden!BC320:BE320)&lt;&gt;0,6,"")</f>
        <v/>
      </c>
      <c r="DF326" s="16" t="str">
        <f t="shared" si="34"/>
        <v/>
      </c>
      <c r="DG326" s="16" t="str">
        <f>IF(Wedstrijden!BC320="x","L","")</f>
        <v/>
      </c>
      <c r="DH326" s="16" t="str">
        <f>IF(Wedstrijden!BD320="x","M","")</f>
        <v/>
      </c>
      <c r="DI326" s="16" t="str">
        <f>IF(Wedstrijden!BE320="x","Z","")</f>
        <v/>
      </c>
      <c r="DJ326" s="16" t="str">
        <f>IF(Wedstrijden!BF320="x","Z","")</f>
        <v/>
      </c>
      <c r="DK326" s="16" t="str">
        <f>IF(COUNTA(Wedstrijden!BG320:BI320)&lt;&gt;0,6,"")</f>
        <v/>
      </c>
      <c r="DL326" s="16" t="str">
        <f t="shared" si="35"/>
        <v/>
      </c>
      <c r="DM326" s="16" t="str">
        <f>IF(Wedstrijden!BG320="x","L","")</f>
        <v/>
      </c>
      <c r="DN326" s="16" t="str">
        <f>IF(Wedstrijden!BH320="x","M","")</f>
        <v/>
      </c>
      <c r="DO326" s="16" t="str">
        <f>IF(Wedstrijden!BI320="x","Z","")</f>
        <v/>
      </c>
      <c r="DP326" s="16" t="str">
        <f>IF(Wedstrijden!BJ320="x","Z","")</f>
        <v/>
      </c>
    </row>
    <row r="327" spans="1:120" ht="14.4" x14ac:dyDescent="0.3">
      <c r="A327" s="18">
        <f>Wedstrijden!A321</f>
        <v>0</v>
      </c>
      <c r="B327" s="16" t="str">
        <f>IFERROR(VLOOKUP(Wedstrijden!#REF!,#REF!,2,FALSE),"")</f>
        <v/>
      </c>
      <c r="C327" s="16">
        <f>Wedstrijden!E321</f>
        <v>0</v>
      </c>
      <c r="D327" s="16" t="str">
        <f>IFERROR(VLOOKUP(Wedstrijden!#REF!,#REF!,2,FALSE),"")</f>
        <v/>
      </c>
      <c r="E327" s="16" t="str">
        <f>IFERROR(VLOOKUP(Wedstrijden!#REF!,#REF!,5,FALSE),"")</f>
        <v/>
      </c>
      <c r="F327" s="16" t="e">
        <f>IF(Wedstrijden!#REF!&lt;&gt;"",Wedstrijden!#REF!,"")</f>
        <v>#REF!</v>
      </c>
      <c r="G327" s="16" t="e">
        <f>IF(Wedstrijden!#REF!="Indoor",1,0)</f>
        <v>#REF!</v>
      </c>
      <c r="H327" s="16" t="e">
        <f>Wedstrijden!#REF!</f>
        <v>#REF!</v>
      </c>
      <c r="I327" s="16" t="e">
        <f>IF(Wedstrijden!#REF!="Nee",0,IF(Wedstrijden!#REF!="Ja",1,""))</f>
        <v>#REF!</v>
      </c>
      <c r="J327" s="16" t="e">
        <f>IF(Wedstrijden!#REF!&lt;&gt;"",Wedstrijden!#REF!,"")</f>
        <v>#REF!</v>
      </c>
      <c r="BJ327" s="16" t="str">
        <f>IF(COUNTA(Wedstrijden!U321:AC321)&lt;&gt;0,1,"")</f>
        <v/>
      </c>
      <c r="BK327" s="16" t="str">
        <f t="shared" si="30"/>
        <v/>
      </c>
      <c r="BL327" s="16" t="e">
        <f>IF(Wedstrijden!#REF!="x","AA","")</f>
        <v>#REF!</v>
      </c>
      <c r="BM327" s="16" t="e">
        <f>IF(Wedstrijden!#REF!="x","A","")</f>
        <v>#REF!</v>
      </c>
      <c r="BN327" s="16" t="str">
        <f>IF(Wedstrijden!U321="x","B1","")</f>
        <v/>
      </c>
      <c r="BO327" s="16" t="e">
        <f>IF(Wedstrijden!#REF!="x","BB","")</f>
        <v>#REF!</v>
      </c>
      <c r="BP327" s="16" t="str">
        <f>IF(Wedstrijden!W321="x","B","")</f>
        <v/>
      </c>
      <c r="BQ327" s="16" t="str">
        <f>IF(Wedstrijden!X321="x","L1","")</f>
        <v/>
      </c>
      <c r="BR327" s="16" t="str">
        <f>IF(Wedstrijden!Y321="x","L2","")</f>
        <v/>
      </c>
      <c r="BS327" s="16" t="str">
        <f>IF(Wedstrijden!Z321="x","M1","")</f>
        <v/>
      </c>
      <c r="BT327" s="16" t="str">
        <f>IF(Wedstrijden!AA321="x","M2","")</f>
        <v/>
      </c>
      <c r="BU327" s="16" t="str">
        <f>IF(Wedstrijden!AB321="x","Z1","")</f>
        <v/>
      </c>
      <c r="BV327" s="16" t="str">
        <f>IF(Wedstrijden!AC321="x","Z2","")</f>
        <v/>
      </c>
      <c r="BW327" s="16" t="str">
        <f>IF(COUNTA(Wedstrijden!L321:T321)&lt;&gt;0,1,"")</f>
        <v/>
      </c>
      <c r="BX327" s="16" t="str">
        <f t="shared" si="31"/>
        <v/>
      </c>
      <c r="BY327" s="16" t="str">
        <f>IF(Wedstrijden!L321="x","BB","")</f>
        <v/>
      </c>
      <c r="BZ327" s="16" t="str">
        <f>IF(Wedstrijden!M321="x","B","")</f>
        <v/>
      </c>
      <c r="CA327" s="16" t="str">
        <f>IF(Wedstrijden!N321="x","L1","")</f>
        <v/>
      </c>
      <c r="CB327" s="16" t="str">
        <f>IF(Wedstrijden!O321="x","L2","")</f>
        <v/>
      </c>
      <c r="CC327" s="16" t="str">
        <f>IF(Wedstrijden!P321="x","M1","")</f>
        <v/>
      </c>
      <c r="CD327" s="16" t="str">
        <f>IF(Wedstrijden!Q321="x","M2","")</f>
        <v/>
      </c>
      <c r="CE327" s="16" t="str">
        <f>IF(Wedstrijden!R321="x","Z1","")</f>
        <v/>
      </c>
      <c r="CF327" s="16" t="str">
        <f>IF(Wedstrijden!S321="x","Z2","")</f>
        <v/>
      </c>
      <c r="CG327" s="16" t="str">
        <f>IF(Wedstrijden!T321="x","ZZL","")</f>
        <v/>
      </c>
      <c r="CL327" s="16" t="str">
        <f>IF(COUNTA(Wedstrijden!AR321:BB321)&lt;&gt;0,2,"")</f>
        <v/>
      </c>
      <c r="CM327" s="16" t="str">
        <f t="shared" si="32"/>
        <v/>
      </c>
      <c r="CN327" s="16" t="str">
        <f>IF(Wedstrijden!AR321="x","AA","")</f>
        <v/>
      </c>
      <c r="CO327" s="16" t="str">
        <f>IF(Wedstrijden!AS321="x","A","")</f>
        <v/>
      </c>
      <c r="CP327" s="16" t="str">
        <f>IF(Wedstrijden!AT321="x","BB","")</f>
        <v/>
      </c>
      <c r="CQ327" s="16" t="str">
        <f>IF(Wedstrijden!AU321="x","B","")</f>
        <v/>
      </c>
      <c r="CR327" s="16" t="str">
        <f>IF(Wedstrijden!AV321="x","L","")</f>
        <v/>
      </c>
      <c r="CS327" s="16" t="str">
        <f>IF(Wedstrijden!AW321="x","M","")</f>
        <v/>
      </c>
      <c r="CT327" s="16" t="str">
        <f>IF(Wedstrijden!AX321="x","Z","")</f>
        <v/>
      </c>
      <c r="CU327" s="16" t="str">
        <f>IF(Wedstrijden!BB321="x","ZZ","")</f>
        <v/>
      </c>
      <c r="CV327" s="16" t="str">
        <f>IF(COUNTA(Wedstrijden!AI321:AP321)&lt;&gt;0,2,"")</f>
        <v/>
      </c>
      <c r="CW327" s="16" t="str">
        <f t="shared" si="33"/>
        <v/>
      </c>
      <c r="CX327" s="16" t="str">
        <f>IF(Wedstrijden!AI321="x","BB","")</f>
        <v/>
      </c>
      <c r="CY327" s="16" t="str">
        <f>IF(Wedstrijden!AJ321="x","B","")</f>
        <v/>
      </c>
      <c r="CZ327" s="16" t="str">
        <f>IF(Wedstrijden!AK321="x","L","")</f>
        <v/>
      </c>
      <c r="DA327" s="16" t="str">
        <f>IF(Wedstrijden!AL321="x","M","")</f>
        <v/>
      </c>
      <c r="DB327" s="16" t="str">
        <f>IF(Wedstrijden!AM321="x","Z","")</f>
        <v/>
      </c>
      <c r="DC327" s="16" t="str">
        <f>IF(Wedstrijden!AN321="x","ZZ","")</f>
        <v/>
      </c>
      <c r="DD327" s="16" t="str">
        <f>IF(Wedstrijden!AP321="x","1.40","")</f>
        <v/>
      </c>
      <c r="DE327" s="16" t="str">
        <f>IF(COUNTA(Wedstrijden!BC321:BE321)&lt;&gt;0,6,"")</f>
        <v/>
      </c>
      <c r="DF327" s="16" t="str">
        <f t="shared" si="34"/>
        <v/>
      </c>
      <c r="DG327" s="16" t="str">
        <f>IF(Wedstrijden!BC321="x","L","")</f>
        <v/>
      </c>
      <c r="DH327" s="16" t="str">
        <f>IF(Wedstrijden!BD321="x","M","")</f>
        <v/>
      </c>
      <c r="DI327" s="16" t="str">
        <f>IF(Wedstrijden!BE321="x","Z","")</f>
        <v/>
      </c>
      <c r="DJ327" s="16" t="str">
        <f>IF(Wedstrijden!BF321="x","Z","")</f>
        <v/>
      </c>
      <c r="DK327" s="16" t="str">
        <f>IF(COUNTA(Wedstrijden!BG321:BI321)&lt;&gt;0,6,"")</f>
        <v/>
      </c>
      <c r="DL327" s="16" t="str">
        <f t="shared" si="35"/>
        <v/>
      </c>
      <c r="DM327" s="16" t="str">
        <f>IF(Wedstrijden!BG321="x","L","")</f>
        <v/>
      </c>
      <c r="DN327" s="16" t="str">
        <f>IF(Wedstrijden!BH321="x","M","")</f>
        <v/>
      </c>
      <c r="DO327" s="16" t="str">
        <f>IF(Wedstrijden!BI321="x","Z","")</f>
        <v/>
      </c>
      <c r="DP327" s="16" t="str">
        <f>IF(Wedstrijden!BJ321="x","Z","")</f>
        <v/>
      </c>
    </row>
    <row r="328" spans="1:120" ht="14.4" x14ac:dyDescent="0.3">
      <c r="A328" s="18">
        <f>Wedstrijden!A322</f>
        <v>0</v>
      </c>
      <c r="B328" s="16" t="str">
        <f>IFERROR(VLOOKUP(Wedstrijden!#REF!,#REF!,2,FALSE),"")</f>
        <v/>
      </c>
      <c r="C328" s="16">
        <f>Wedstrijden!E322</f>
        <v>0</v>
      </c>
      <c r="D328" s="16" t="str">
        <f>IFERROR(VLOOKUP(Wedstrijden!#REF!,#REF!,2,FALSE),"")</f>
        <v/>
      </c>
      <c r="E328" s="16" t="str">
        <f>IFERROR(VLOOKUP(Wedstrijden!#REF!,#REF!,5,FALSE),"")</f>
        <v/>
      </c>
      <c r="F328" s="16" t="e">
        <f>IF(Wedstrijden!#REF!&lt;&gt;"",Wedstrijden!#REF!,"")</f>
        <v>#REF!</v>
      </c>
      <c r="G328" s="16" t="e">
        <f>IF(Wedstrijden!#REF!="Indoor",1,0)</f>
        <v>#REF!</v>
      </c>
      <c r="H328" s="16" t="e">
        <f>Wedstrijden!#REF!</f>
        <v>#REF!</v>
      </c>
      <c r="I328" s="16" t="e">
        <f>IF(Wedstrijden!#REF!="Nee",0,IF(Wedstrijden!#REF!="Ja",1,""))</f>
        <v>#REF!</v>
      </c>
      <c r="J328" s="16" t="e">
        <f>IF(Wedstrijden!#REF!&lt;&gt;"",Wedstrijden!#REF!,"")</f>
        <v>#REF!</v>
      </c>
      <c r="BJ328" s="16" t="str">
        <f>IF(COUNTA(Wedstrijden!U322:AC322)&lt;&gt;0,1,"")</f>
        <v/>
      </c>
      <c r="BK328" s="16" t="str">
        <f t="shared" si="30"/>
        <v/>
      </c>
      <c r="BL328" s="16" t="e">
        <f>IF(Wedstrijden!#REF!="x","AA","")</f>
        <v>#REF!</v>
      </c>
      <c r="BM328" s="16" t="e">
        <f>IF(Wedstrijden!#REF!="x","A","")</f>
        <v>#REF!</v>
      </c>
      <c r="BN328" s="16" t="str">
        <f>IF(Wedstrijden!U322="x","B1","")</f>
        <v/>
      </c>
      <c r="BO328" s="16" t="e">
        <f>IF(Wedstrijden!#REF!="x","BB","")</f>
        <v>#REF!</v>
      </c>
      <c r="BP328" s="16" t="str">
        <f>IF(Wedstrijden!W322="x","B","")</f>
        <v/>
      </c>
      <c r="BQ328" s="16" t="str">
        <f>IF(Wedstrijden!X322="x","L1","")</f>
        <v/>
      </c>
      <c r="BR328" s="16" t="str">
        <f>IF(Wedstrijden!Y322="x","L2","")</f>
        <v/>
      </c>
      <c r="BS328" s="16" t="str">
        <f>IF(Wedstrijden!Z322="x","M1","")</f>
        <v/>
      </c>
      <c r="BT328" s="16" t="str">
        <f>IF(Wedstrijden!AA322="x","M2","")</f>
        <v/>
      </c>
      <c r="BU328" s="16" t="str">
        <f>IF(Wedstrijden!AB322="x","Z1","")</f>
        <v/>
      </c>
      <c r="BV328" s="16" t="str">
        <f>IF(Wedstrijden!AC322="x","Z2","")</f>
        <v/>
      </c>
      <c r="BW328" s="16" t="str">
        <f>IF(COUNTA(Wedstrijden!L322:T322)&lt;&gt;0,1,"")</f>
        <v/>
      </c>
      <c r="BX328" s="16" t="str">
        <f t="shared" si="31"/>
        <v/>
      </c>
      <c r="BY328" s="16" t="str">
        <f>IF(Wedstrijden!L322="x","BB","")</f>
        <v/>
      </c>
      <c r="BZ328" s="16" t="str">
        <f>IF(Wedstrijden!M322="x","B","")</f>
        <v/>
      </c>
      <c r="CA328" s="16" t="str">
        <f>IF(Wedstrijden!N322="x","L1","")</f>
        <v/>
      </c>
      <c r="CB328" s="16" t="str">
        <f>IF(Wedstrijden!O322="x","L2","")</f>
        <v/>
      </c>
      <c r="CC328" s="16" t="str">
        <f>IF(Wedstrijden!P322="x","M1","")</f>
        <v/>
      </c>
      <c r="CD328" s="16" t="str">
        <f>IF(Wedstrijden!Q322="x","M2","")</f>
        <v/>
      </c>
      <c r="CE328" s="16" t="str">
        <f>IF(Wedstrijden!R322="x","Z1","")</f>
        <v/>
      </c>
      <c r="CF328" s="16" t="str">
        <f>IF(Wedstrijden!S322="x","Z2","")</f>
        <v/>
      </c>
      <c r="CG328" s="16" t="str">
        <f>IF(Wedstrijden!T322="x","ZZL","")</f>
        <v/>
      </c>
      <c r="CL328" s="16" t="str">
        <f>IF(COUNTA(Wedstrijden!AR322:BB322)&lt;&gt;0,2,"")</f>
        <v/>
      </c>
      <c r="CM328" s="16" t="str">
        <f t="shared" si="32"/>
        <v/>
      </c>
      <c r="CN328" s="16" t="str">
        <f>IF(Wedstrijden!AR322="x","AA","")</f>
        <v/>
      </c>
      <c r="CO328" s="16" t="str">
        <f>IF(Wedstrijden!AS322="x","A","")</f>
        <v/>
      </c>
      <c r="CP328" s="16" t="str">
        <f>IF(Wedstrijden!AT322="x","BB","")</f>
        <v/>
      </c>
      <c r="CQ328" s="16" t="str">
        <f>IF(Wedstrijden!AU322="x","B","")</f>
        <v/>
      </c>
      <c r="CR328" s="16" t="str">
        <f>IF(Wedstrijden!AV322="x","L","")</f>
        <v/>
      </c>
      <c r="CS328" s="16" t="str">
        <f>IF(Wedstrijden!AW322="x","M","")</f>
        <v/>
      </c>
      <c r="CT328" s="16" t="str">
        <f>IF(Wedstrijden!AX322="x","Z","")</f>
        <v/>
      </c>
      <c r="CU328" s="16" t="str">
        <f>IF(Wedstrijden!BB322="x","ZZ","")</f>
        <v/>
      </c>
      <c r="CV328" s="16" t="str">
        <f>IF(COUNTA(Wedstrijden!AI322:AP322)&lt;&gt;0,2,"")</f>
        <v/>
      </c>
      <c r="CW328" s="16" t="str">
        <f t="shared" si="33"/>
        <v/>
      </c>
      <c r="CX328" s="16" t="str">
        <f>IF(Wedstrijden!AI322="x","BB","")</f>
        <v/>
      </c>
      <c r="CY328" s="16" t="str">
        <f>IF(Wedstrijden!AJ322="x","B","")</f>
        <v/>
      </c>
      <c r="CZ328" s="16" t="str">
        <f>IF(Wedstrijden!AK322="x","L","")</f>
        <v/>
      </c>
      <c r="DA328" s="16" t="str">
        <f>IF(Wedstrijden!AL322="x","M","")</f>
        <v/>
      </c>
      <c r="DB328" s="16" t="str">
        <f>IF(Wedstrijden!AM322="x","Z","")</f>
        <v/>
      </c>
      <c r="DC328" s="16" t="str">
        <f>IF(Wedstrijden!AN322="x","ZZ","")</f>
        <v/>
      </c>
      <c r="DD328" s="16" t="str">
        <f>IF(Wedstrijden!AP322="x","1.40","")</f>
        <v/>
      </c>
      <c r="DE328" s="16" t="str">
        <f>IF(COUNTA(Wedstrijden!BC322:BE322)&lt;&gt;0,6,"")</f>
        <v/>
      </c>
      <c r="DF328" s="16" t="str">
        <f t="shared" si="34"/>
        <v/>
      </c>
      <c r="DG328" s="16" t="str">
        <f>IF(Wedstrijden!BC322="x","L","")</f>
        <v/>
      </c>
      <c r="DH328" s="16" t="str">
        <f>IF(Wedstrijden!BD322="x","M","")</f>
        <v/>
      </c>
      <c r="DI328" s="16" t="str">
        <f>IF(Wedstrijden!BE322="x","Z","")</f>
        <v/>
      </c>
      <c r="DJ328" s="16" t="str">
        <f>IF(Wedstrijden!BF322="x","Z","")</f>
        <v/>
      </c>
      <c r="DK328" s="16" t="str">
        <f>IF(COUNTA(Wedstrijden!BG322:BI322)&lt;&gt;0,6,"")</f>
        <v/>
      </c>
      <c r="DL328" s="16" t="str">
        <f t="shared" si="35"/>
        <v/>
      </c>
      <c r="DM328" s="16" t="str">
        <f>IF(Wedstrijden!BG322="x","L","")</f>
        <v/>
      </c>
      <c r="DN328" s="16" t="str">
        <f>IF(Wedstrijden!BH322="x","M","")</f>
        <v/>
      </c>
      <c r="DO328" s="16" t="str">
        <f>IF(Wedstrijden!BI322="x","Z","")</f>
        <v/>
      </c>
      <c r="DP328" s="16" t="str">
        <f>IF(Wedstrijden!BJ322="x","Z","")</f>
        <v/>
      </c>
    </row>
    <row r="329" spans="1:120" ht="14.4" x14ac:dyDescent="0.3">
      <c r="A329" s="18">
        <f>Wedstrijden!A323</f>
        <v>0</v>
      </c>
      <c r="B329" s="16" t="str">
        <f>IFERROR(VLOOKUP(Wedstrijden!#REF!,#REF!,2,FALSE),"")</f>
        <v/>
      </c>
      <c r="C329" s="16">
        <f>Wedstrijden!E323</f>
        <v>0</v>
      </c>
      <c r="D329" s="16" t="str">
        <f>IFERROR(VLOOKUP(Wedstrijden!#REF!,#REF!,2,FALSE),"")</f>
        <v/>
      </c>
      <c r="E329" s="16" t="str">
        <f>IFERROR(VLOOKUP(Wedstrijden!#REF!,#REF!,5,FALSE),"")</f>
        <v/>
      </c>
      <c r="F329" s="16" t="e">
        <f>IF(Wedstrijden!#REF!&lt;&gt;"",Wedstrijden!#REF!,"")</f>
        <v>#REF!</v>
      </c>
      <c r="G329" s="16" t="e">
        <f>IF(Wedstrijden!#REF!="Indoor",1,0)</f>
        <v>#REF!</v>
      </c>
      <c r="H329" s="16" t="e">
        <f>Wedstrijden!#REF!</f>
        <v>#REF!</v>
      </c>
      <c r="I329" s="16" t="e">
        <f>IF(Wedstrijden!#REF!="Nee",0,IF(Wedstrijden!#REF!="Ja",1,""))</f>
        <v>#REF!</v>
      </c>
      <c r="J329" s="16" t="e">
        <f>IF(Wedstrijden!#REF!&lt;&gt;"",Wedstrijden!#REF!,"")</f>
        <v>#REF!</v>
      </c>
      <c r="BJ329" s="16" t="str">
        <f>IF(COUNTA(Wedstrijden!U323:AC323)&lt;&gt;0,1,"")</f>
        <v/>
      </c>
      <c r="BK329" s="16" t="str">
        <f t="shared" si="30"/>
        <v/>
      </c>
      <c r="BL329" s="16" t="e">
        <f>IF(Wedstrijden!#REF!="x","AA","")</f>
        <v>#REF!</v>
      </c>
      <c r="BM329" s="16" t="e">
        <f>IF(Wedstrijden!#REF!="x","A","")</f>
        <v>#REF!</v>
      </c>
      <c r="BN329" s="16" t="str">
        <f>IF(Wedstrijden!U323="x","B1","")</f>
        <v/>
      </c>
      <c r="BO329" s="16" t="e">
        <f>IF(Wedstrijden!#REF!="x","BB","")</f>
        <v>#REF!</v>
      </c>
      <c r="BP329" s="16" t="str">
        <f>IF(Wedstrijden!W323="x","B","")</f>
        <v/>
      </c>
      <c r="BQ329" s="16" t="str">
        <f>IF(Wedstrijden!X323="x","L1","")</f>
        <v/>
      </c>
      <c r="BR329" s="16" t="str">
        <f>IF(Wedstrijden!Y323="x","L2","")</f>
        <v/>
      </c>
      <c r="BS329" s="16" t="str">
        <f>IF(Wedstrijden!Z323="x","M1","")</f>
        <v/>
      </c>
      <c r="BT329" s="16" t="str">
        <f>IF(Wedstrijden!AA323="x","M2","")</f>
        <v/>
      </c>
      <c r="BU329" s="16" t="str">
        <f>IF(Wedstrijden!AB323="x","Z1","")</f>
        <v/>
      </c>
      <c r="BV329" s="16" t="str">
        <f>IF(Wedstrijden!AC323="x","Z2","")</f>
        <v/>
      </c>
      <c r="BW329" s="16" t="str">
        <f>IF(COUNTA(Wedstrijden!L323:T323)&lt;&gt;0,1,"")</f>
        <v/>
      </c>
      <c r="BX329" s="16" t="str">
        <f t="shared" si="31"/>
        <v/>
      </c>
      <c r="BY329" s="16" t="str">
        <f>IF(Wedstrijden!L323="x","BB","")</f>
        <v/>
      </c>
      <c r="BZ329" s="16" t="str">
        <f>IF(Wedstrijden!M323="x","B","")</f>
        <v/>
      </c>
      <c r="CA329" s="16" t="str">
        <f>IF(Wedstrijden!N323="x","L1","")</f>
        <v/>
      </c>
      <c r="CB329" s="16" t="str">
        <f>IF(Wedstrijden!O323="x","L2","")</f>
        <v/>
      </c>
      <c r="CC329" s="16" t="str">
        <f>IF(Wedstrijden!P323="x","M1","")</f>
        <v/>
      </c>
      <c r="CD329" s="16" t="str">
        <f>IF(Wedstrijden!Q323="x","M2","")</f>
        <v/>
      </c>
      <c r="CE329" s="16" t="str">
        <f>IF(Wedstrijden!R323="x","Z1","")</f>
        <v/>
      </c>
      <c r="CF329" s="16" t="str">
        <f>IF(Wedstrijden!S323="x","Z2","")</f>
        <v/>
      </c>
      <c r="CG329" s="16" t="str">
        <f>IF(Wedstrijden!T323="x","ZZL","")</f>
        <v/>
      </c>
      <c r="CL329" s="16" t="str">
        <f>IF(COUNTA(Wedstrijden!AR323:BB323)&lt;&gt;0,2,"")</f>
        <v/>
      </c>
      <c r="CM329" s="16" t="str">
        <f t="shared" si="32"/>
        <v/>
      </c>
      <c r="CN329" s="16" t="str">
        <f>IF(Wedstrijden!AR323="x","AA","")</f>
        <v/>
      </c>
      <c r="CO329" s="16" t="str">
        <f>IF(Wedstrijden!AS323="x","A","")</f>
        <v/>
      </c>
      <c r="CP329" s="16" t="str">
        <f>IF(Wedstrijden!AT323="x","BB","")</f>
        <v/>
      </c>
      <c r="CQ329" s="16" t="str">
        <f>IF(Wedstrijden!AU323="x","B","")</f>
        <v/>
      </c>
      <c r="CR329" s="16" t="str">
        <f>IF(Wedstrijden!AV323="x","L","")</f>
        <v/>
      </c>
      <c r="CS329" s="16" t="str">
        <f>IF(Wedstrijden!AW323="x","M","")</f>
        <v/>
      </c>
      <c r="CT329" s="16" t="str">
        <f>IF(Wedstrijden!AX323="x","Z","")</f>
        <v/>
      </c>
      <c r="CU329" s="16" t="str">
        <f>IF(Wedstrijden!BB323="x","ZZ","")</f>
        <v/>
      </c>
      <c r="CV329" s="16" t="str">
        <f>IF(COUNTA(Wedstrijden!AI323:AP323)&lt;&gt;0,2,"")</f>
        <v/>
      </c>
      <c r="CW329" s="16" t="str">
        <f t="shared" si="33"/>
        <v/>
      </c>
      <c r="CX329" s="16" t="str">
        <f>IF(Wedstrijden!AI323="x","BB","")</f>
        <v/>
      </c>
      <c r="CY329" s="16" t="str">
        <f>IF(Wedstrijden!AJ323="x","B","")</f>
        <v/>
      </c>
      <c r="CZ329" s="16" t="str">
        <f>IF(Wedstrijden!AK323="x","L","")</f>
        <v/>
      </c>
      <c r="DA329" s="16" t="str">
        <f>IF(Wedstrijden!AL323="x","M","")</f>
        <v/>
      </c>
      <c r="DB329" s="16" t="str">
        <f>IF(Wedstrijden!AM323="x","Z","")</f>
        <v/>
      </c>
      <c r="DC329" s="16" t="str">
        <f>IF(Wedstrijden!AN323="x","ZZ","")</f>
        <v/>
      </c>
      <c r="DD329" s="16" t="str">
        <f>IF(Wedstrijden!AP323="x","1.40","")</f>
        <v/>
      </c>
      <c r="DE329" s="16" t="str">
        <f>IF(COUNTA(Wedstrijden!BC323:BE323)&lt;&gt;0,6,"")</f>
        <v/>
      </c>
      <c r="DF329" s="16" t="str">
        <f t="shared" si="34"/>
        <v/>
      </c>
      <c r="DG329" s="16" t="str">
        <f>IF(Wedstrijden!BC323="x","L","")</f>
        <v/>
      </c>
      <c r="DH329" s="16" t="str">
        <f>IF(Wedstrijden!BD323="x","M","")</f>
        <v/>
      </c>
      <c r="DI329" s="16" t="str">
        <f>IF(Wedstrijden!BE323="x","Z","")</f>
        <v/>
      </c>
      <c r="DJ329" s="16" t="str">
        <f>IF(Wedstrijden!BF323="x","Z","")</f>
        <v/>
      </c>
      <c r="DK329" s="16" t="str">
        <f>IF(COUNTA(Wedstrijden!BG323:BI323)&lt;&gt;0,6,"")</f>
        <v/>
      </c>
      <c r="DL329" s="16" t="str">
        <f t="shared" si="35"/>
        <v/>
      </c>
      <c r="DM329" s="16" t="str">
        <f>IF(Wedstrijden!BG323="x","L","")</f>
        <v/>
      </c>
      <c r="DN329" s="16" t="str">
        <f>IF(Wedstrijden!BH323="x","M","")</f>
        <v/>
      </c>
      <c r="DO329" s="16" t="str">
        <f>IF(Wedstrijden!BI323="x","Z","")</f>
        <v/>
      </c>
      <c r="DP329" s="16" t="str">
        <f>IF(Wedstrijden!BJ323="x","Z","")</f>
        <v/>
      </c>
    </row>
    <row r="330" spans="1:120" ht="14.4" x14ac:dyDescent="0.3">
      <c r="A330" s="18">
        <f>Wedstrijden!A324</f>
        <v>0</v>
      </c>
      <c r="B330" s="16" t="str">
        <f>IFERROR(VLOOKUP(Wedstrijden!#REF!,#REF!,2,FALSE),"")</f>
        <v/>
      </c>
      <c r="C330" s="16">
        <f>Wedstrijden!E324</f>
        <v>0</v>
      </c>
      <c r="D330" s="16" t="str">
        <f>IFERROR(VLOOKUP(Wedstrijden!#REF!,#REF!,2,FALSE),"")</f>
        <v/>
      </c>
      <c r="E330" s="16" t="str">
        <f>IFERROR(VLOOKUP(Wedstrijden!#REF!,#REF!,5,FALSE),"")</f>
        <v/>
      </c>
      <c r="F330" s="16" t="e">
        <f>IF(Wedstrijden!#REF!&lt;&gt;"",Wedstrijden!#REF!,"")</f>
        <v>#REF!</v>
      </c>
      <c r="G330" s="16" t="e">
        <f>IF(Wedstrijden!#REF!="Indoor",1,0)</f>
        <v>#REF!</v>
      </c>
      <c r="H330" s="16" t="e">
        <f>Wedstrijden!#REF!</f>
        <v>#REF!</v>
      </c>
      <c r="I330" s="16" t="e">
        <f>IF(Wedstrijden!#REF!="Nee",0,IF(Wedstrijden!#REF!="Ja",1,""))</f>
        <v>#REF!</v>
      </c>
      <c r="J330" s="16" t="e">
        <f>IF(Wedstrijden!#REF!&lt;&gt;"",Wedstrijden!#REF!,"")</f>
        <v>#REF!</v>
      </c>
      <c r="BJ330" s="16" t="str">
        <f>IF(COUNTA(Wedstrijden!U324:AC324)&lt;&gt;0,1,"")</f>
        <v/>
      </c>
      <c r="BK330" s="16" t="str">
        <f t="shared" si="30"/>
        <v/>
      </c>
      <c r="BL330" s="16" t="e">
        <f>IF(Wedstrijden!#REF!="x","AA","")</f>
        <v>#REF!</v>
      </c>
      <c r="BM330" s="16" t="e">
        <f>IF(Wedstrijden!#REF!="x","A","")</f>
        <v>#REF!</v>
      </c>
      <c r="BN330" s="16" t="str">
        <f>IF(Wedstrijden!U324="x","B1","")</f>
        <v/>
      </c>
      <c r="BO330" s="16" t="e">
        <f>IF(Wedstrijden!#REF!="x","BB","")</f>
        <v>#REF!</v>
      </c>
      <c r="BP330" s="16" t="str">
        <f>IF(Wedstrijden!W324="x","B","")</f>
        <v/>
      </c>
      <c r="BQ330" s="16" t="str">
        <f>IF(Wedstrijden!X324="x","L1","")</f>
        <v/>
      </c>
      <c r="BR330" s="16" t="str">
        <f>IF(Wedstrijden!Y324="x","L2","")</f>
        <v/>
      </c>
      <c r="BS330" s="16" t="str">
        <f>IF(Wedstrijden!Z324="x","M1","")</f>
        <v/>
      </c>
      <c r="BT330" s="16" t="str">
        <f>IF(Wedstrijden!AA324="x","M2","")</f>
        <v/>
      </c>
      <c r="BU330" s="16" t="str">
        <f>IF(Wedstrijden!AB324="x","Z1","")</f>
        <v/>
      </c>
      <c r="BV330" s="16" t="str">
        <f>IF(Wedstrijden!AC324="x","Z2","")</f>
        <v/>
      </c>
      <c r="BW330" s="16" t="str">
        <f>IF(COUNTA(Wedstrijden!L324:T324)&lt;&gt;0,1,"")</f>
        <v/>
      </c>
      <c r="BX330" s="16" t="str">
        <f t="shared" si="31"/>
        <v/>
      </c>
      <c r="BY330" s="16" t="str">
        <f>IF(Wedstrijden!L324="x","BB","")</f>
        <v/>
      </c>
      <c r="BZ330" s="16" t="str">
        <f>IF(Wedstrijden!M324="x","B","")</f>
        <v/>
      </c>
      <c r="CA330" s="16" t="str">
        <f>IF(Wedstrijden!N324="x","L1","")</f>
        <v/>
      </c>
      <c r="CB330" s="16" t="str">
        <f>IF(Wedstrijden!O324="x","L2","")</f>
        <v/>
      </c>
      <c r="CC330" s="16" t="str">
        <f>IF(Wedstrijden!P324="x","M1","")</f>
        <v/>
      </c>
      <c r="CD330" s="16" t="str">
        <f>IF(Wedstrijden!Q324="x","M2","")</f>
        <v/>
      </c>
      <c r="CE330" s="16" t="str">
        <f>IF(Wedstrijden!R324="x","Z1","")</f>
        <v/>
      </c>
      <c r="CF330" s="16" t="str">
        <f>IF(Wedstrijden!S324="x","Z2","")</f>
        <v/>
      </c>
      <c r="CG330" s="16" t="str">
        <f>IF(Wedstrijden!T324="x","ZZL","")</f>
        <v/>
      </c>
      <c r="CL330" s="16" t="str">
        <f>IF(COUNTA(Wedstrijden!AR324:BB324)&lt;&gt;0,2,"")</f>
        <v/>
      </c>
      <c r="CM330" s="16" t="str">
        <f t="shared" si="32"/>
        <v/>
      </c>
      <c r="CN330" s="16" t="str">
        <f>IF(Wedstrijden!AR324="x","AA","")</f>
        <v/>
      </c>
      <c r="CO330" s="16" t="str">
        <f>IF(Wedstrijden!AS324="x","A","")</f>
        <v/>
      </c>
      <c r="CP330" s="16" t="str">
        <f>IF(Wedstrijden!AT324="x","BB","")</f>
        <v/>
      </c>
      <c r="CQ330" s="16" t="str">
        <f>IF(Wedstrijden!AU324="x","B","")</f>
        <v/>
      </c>
      <c r="CR330" s="16" t="str">
        <f>IF(Wedstrijden!AV324="x","L","")</f>
        <v/>
      </c>
      <c r="CS330" s="16" t="str">
        <f>IF(Wedstrijden!AW324="x","M","")</f>
        <v/>
      </c>
      <c r="CT330" s="16" t="str">
        <f>IF(Wedstrijden!AX324="x","Z","")</f>
        <v/>
      </c>
      <c r="CU330" s="16" t="str">
        <f>IF(Wedstrijden!BB324="x","ZZ","")</f>
        <v/>
      </c>
      <c r="CV330" s="16" t="str">
        <f>IF(COUNTA(Wedstrijden!AI324:AP324)&lt;&gt;0,2,"")</f>
        <v/>
      </c>
      <c r="CW330" s="16" t="str">
        <f t="shared" si="33"/>
        <v/>
      </c>
      <c r="CX330" s="16" t="str">
        <f>IF(Wedstrijden!AI324="x","BB","")</f>
        <v/>
      </c>
      <c r="CY330" s="16" t="str">
        <f>IF(Wedstrijden!AJ324="x","B","")</f>
        <v/>
      </c>
      <c r="CZ330" s="16" t="str">
        <f>IF(Wedstrijden!AK324="x","L","")</f>
        <v/>
      </c>
      <c r="DA330" s="16" t="str">
        <f>IF(Wedstrijden!AL324="x","M","")</f>
        <v/>
      </c>
      <c r="DB330" s="16" t="str">
        <f>IF(Wedstrijden!AM324="x","Z","")</f>
        <v/>
      </c>
      <c r="DC330" s="16" t="str">
        <f>IF(Wedstrijden!AN324="x","ZZ","")</f>
        <v/>
      </c>
      <c r="DD330" s="16" t="str">
        <f>IF(Wedstrijden!AP324="x","1.40","")</f>
        <v/>
      </c>
      <c r="DE330" s="16" t="str">
        <f>IF(COUNTA(Wedstrijden!BC324:BE324)&lt;&gt;0,6,"")</f>
        <v/>
      </c>
      <c r="DF330" s="16" t="str">
        <f t="shared" si="34"/>
        <v/>
      </c>
      <c r="DG330" s="16" t="str">
        <f>IF(Wedstrijden!BC324="x","L","")</f>
        <v/>
      </c>
      <c r="DH330" s="16" t="str">
        <f>IF(Wedstrijden!BD324="x","M","")</f>
        <v/>
      </c>
      <c r="DI330" s="16" t="str">
        <f>IF(Wedstrijden!BE324="x","Z","")</f>
        <v/>
      </c>
      <c r="DJ330" s="16" t="str">
        <f>IF(Wedstrijden!BF324="x","Z","")</f>
        <v/>
      </c>
      <c r="DK330" s="16" t="str">
        <f>IF(COUNTA(Wedstrijden!BG324:BI324)&lt;&gt;0,6,"")</f>
        <v/>
      </c>
      <c r="DL330" s="16" t="str">
        <f t="shared" si="35"/>
        <v/>
      </c>
      <c r="DM330" s="16" t="str">
        <f>IF(Wedstrijden!BG324="x","L","")</f>
        <v/>
      </c>
      <c r="DN330" s="16" t="str">
        <f>IF(Wedstrijden!BH324="x","M","")</f>
        <v/>
      </c>
      <c r="DO330" s="16" t="str">
        <f>IF(Wedstrijden!BI324="x","Z","")</f>
        <v/>
      </c>
      <c r="DP330" s="16" t="str">
        <f>IF(Wedstrijden!BJ324="x","Z","")</f>
        <v/>
      </c>
    </row>
    <row r="331" spans="1:120" ht="14.4" x14ac:dyDescent="0.3">
      <c r="A331" s="18">
        <f>Wedstrijden!A325</f>
        <v>0</v>
      </c>
      <c r="B331" s="16" t="str">
        <f>IFERROR(VLOOKUP(Wedstrijden!#REF!,#REF!,2,FALSE),"")</f>
        <v/>
      </c>
      <c r="C331" s="16">
        <f>Wedstrijden!E325</f>
        <v>0</v>
      </c>
      <c r="D331" s="16" t="str">
        <f>IFERROR(VLOOKUP(Wedstrijden!#REF!,#REF!,2,FALSE),"")</f>
        <v/>
      </c>
      <c r="E331" s="16" t="str">
        <f>IFERROR(VLOOKUP(Wedstrijden!#REF!,#REF!,5,FALSE),"")</f>
        <v/>
      </c>
      <c r="F331" s="16" t="e">
        <f>IF(Wedstrijden!#REF!&lt;&gt;"",Wedstrijden!#REF!,"")</f>
        <v>#REF!</v>
      </c>
      <c r="G331" s="16" t="e">
        <f>IF(Wedstrijden!#REF!="Indoor",1,0)</f>
        <v>#REF!</v>
      </c>
      <c r="H331" s="16" t="e">
        <f>Wedstrijden!#REF!</f>
        <v>#REF!</v>
      </c>
      <c r="I331" s="16" t="e">
        <f>IF(Wedstrijden!#REF!="Nee",0,IF(Wedstrijden!#REF!="Ja",1,""))</f>
        <v>#REF!</v>
      </c>
      <c r="J331" s="16" t="e">
        <f>IF(Wedstrijden!#REF!&lt;&gt;"",Wedstrijden!#REF!,"")</f>
        <v>#REF!</v>
      </c>
      <c r="BJ331" s="16" t="str">
        <f>IF(COUNTA(Wedstrijden!U325:AC325)&lt;&gt;0,1,"")</f>
        <v/>
      </c>
      <c r="BK331" s="16" t="str">
        <f t="shared" si="30"/>
        <v/>
      </c>
      <c r="BL331" s="16" t="e">
        <f>IF(Wedstrijden!#REF!="x","AA","")</f>
        <v>#REF!</v>
      </c>
      <c r="BM331" s="16" t="e">
        <f>IF(Wedstrijden!#REF!="x","A","")</f>
        <v>#REF!</v>
      </c>
      <c r="BN331" s="16" t="str">
        <f>IF(Wedstrijden!U325="x","B1","")</f>
        <v/>
      </c>
      <c r="BO331" s="16" t="e">
        <f>IF(Wedstrijden!#REF!="x","BB","")</f>
        <v>#REF!</v>
      </c>
      <c r="BP331" s="16" t="str">
        <f>IF(Wedstrijden!W325="x","B","")</f>
        <v/>
      </c>
      <c r="BQ331" s="16" t="str">
        <f>IF(Wedstrijden!X325="x","L1","")</f>
        <v/>
      </c>
      <c r="BR331" s="16" t="str">
        <f>IF(Wedstrijden!Y325="x","L2","")</f>
        <v/>
      </c>
      <c r="BS331" s="16" t="str">
        <f>IF(Wedstrijden!Z325="x","M1","")</f>
        <v/>
      </c>
      <c r="BT331" s="16" t="str">
        <f>IF(Wedstrijden!AA325="x","M2","")</f>
        <v/>
      </c>
      <c r="BU331" s="16" t="str">
        <f>IF(Wedstrijden!AB325="x","Z1","")</f>
        <v/>
      </c>
      <c r="BV331" s="16" t="str">
        <f>IF(Wedstrijden!AC325="x","Z2","")</f>
        <v/>
      </c>
      <c r="BW331" s="16" t="str">
        <f>IF(COUNTA(Wedstrijden!L325:T325)&lt;&gt;0,1,"")</f>
        <v/>
      </c>
      <c r="BX331" s="16" t="str">
        <f t="shared" si="31"/>
        <v/>
      </c>
      <c r="BY331" s="16" t="str">
        <f>IF(Wedstrijden!L325="x","BB","")</f>
        <v/>
      </c>
      <c r="BZ331" s="16" t="str">
        <f>IF(Wedstrijden!M325="x","B","")</f>
        <v/>
      </c>
      <c r="CA331" s="16" t="str">
        <f>IF(Wedstrijden!N325="x","L1","")</f>
        <v/>
      </c>
      <c r="CB331" s="16" t="str">
        <f>IF(Wedstrijden!O325="x","L2","")</f>
        <v/>
      </c>
      <c r="CC331" s="16" t="str">
        <f>IF(Wedstrijden!P325="x","M1","")</f>
        <v/>
      </c>
      <c r="CD331" s="16" t="str">
        <f>IF(Wedstrijden!Q325="x","M2","")</f>
        <v/>
      </c>
      <c r="CE331" s="16" t="str">
        <f>IF(Wedstrijden!R325="x","Z1","")</f>
        <v/>
      </c>
      <c r="CF331" s="16" t="str">
        <f>IF(Wedstrijden!S325="x","Z2","")</f>
        <v/>
      </c>
      <c r="CG331" s="16" t="str">
        <f>IF(Wedstrijden!T325="x","ZZL","")</f>
        <v/>
      </c>
      <c r="CL331" s="16" t="str">
        <f>IF(COUNTA(Wedstrijden!AR325:BB325)&lt;&gt;0,2,"")</f>
        <v/>
      </c>
      <c r="CM331" s="16" t="str">
        <f t="shared" si="32"/>
        <v/>
      </c>
      <c r="CN331" s="16" t="str">
        <f>IF(Wedstrijden!AR325="x","AA","")</f>
        <v/>
      </c>
      <c r="CO331" s="16" t="str">
        <f>IF(Wedstrijden!AS325="x","A","")</f>
        <v/>
      </c>
      <c r="CP331" s="16" t="str">
        <f>IF(Wedstrijden!AT325="x","BB","")</f>
        <v/>
      </c>
      <c r="CQ331" s="16" t="str">
        <f>IF(Wedstrijden!AU325="x","B","")</f>
        <v/>
      </c>
      <c r="CR331" s="16" t="str">
        <f>IF(Wedstrijden!AV325="x","L","")</f>
        <v/>
      </c>
      <c r="CS331" s="16" t="str">
        <f>IF(Wedstrijden!AW325="x","M","")</f>
        <v/>
      </c>
      <c r="CT331" s="16" t="str">
        <f>IF(Wedstrijden!AX325="x","Z","")</f>
        <v/>
      </c>
      <c r="CU331" s="16" t="str">
        <f>IF(Wedstrijden!BB325="x","ZZ","")</f>
        <v/>
      </c>
      <c r="CV331" s="16" t="str">
        <f>IF(COUNTA(Wedstrijden!AI325:AP325)&lt;&gt;0,2,"")</f>
        <v/>
      </c>
      <c r="CW331" s="16" t="str">
        <f t="shared" si="33"/>
        <v/>
      </c>
      <c r="CX331" s="16" t="str">
        <f>IF(Wedstrijden!AI325="x","BB","")</f>
        <v/>
      </c>
      <c r="CY331" s="16" t="str">
        <f>IF(Wedstrijden!AJ325="x","B","")</f>
        <v/>
      </c>
      <c r="CZ331" s="16" t="str">
        <f>IF(Wedstrijden!AK325="x","L","")</f>
        <v/>
      </c>
      <c r="DA331" s="16" t="str">
        <f>IF(Wedstrijden!AL325="x","M","")</f>
        <v/>
      </c>
      <c r="DB331" s="16" t="str">
        <f>IF(Wedstrijden!AM325="x","Z","")</f>
        <v/>
      </c>
      <c r="DC331" s="16" t="str">
        <f>IF(Wedstrijden!AN325="x","ZZ","")</f>
        <v/>
      </c>
      <c r="DD331" s="16" t="str">
        <f>IF(Wedstrijden!AP325="x","1.40","")</f>
        <v/>
      </c>
      <c r="DE331" s="16" t="str">
        <f>IF(COUNTA(Wedstrijden!BC325:BE325)&lt;&gt;0,6,"")</f>
        <v/>
      </c>
      <c r="DF331" s="16" t="str">
        <f t="shared" si="34"/>
        <v/>
      </c>
      <c r="DG331" s="16" t="str">
        <f>IF(Wedstrijden!BC325="x","L","")</f>
        <v/>
      </c>
      <c r="DH331" s="16" t="str">
        <f>IF(Wedstrijden!BD325="x","M","")</f>
        <v/>
      </c>
      <c r="DI331" s="16" t="str">
        <f>IF(Wedstrijden!BE325="x","Z","")</f>
        <v/>
      </c>
      <c r="DJ331" s="16" t="str">
        <f>IF(Wedstrijden!BF325="x","Z","")</f>
        <v/>
      </c>
      <c r="DK331" s="16" t="str">
        <f>IF(COUNTA(Wedstrijden!BG325:BI325)&lt;&gt;0,6,"")</f>
        <v/>
      </c>
      <c r="DL331" s="16" t="str">
        <f t="shared" si="35"/>
        <v/>
      </c>
      <c r="DM331" s="16" t="str">
        <f>IF(Wedstrijden!BG325="x","L","")</f>
        <v/>
      </c>
      <c r="DN331" s="16" t="str">
        <f>IF(Wedstrijden!BH325="x","M","")</f>
        <v/>
      </c>
      <c r="DO331" s="16" t="str">
        <f>IF(Wedstrijden!BI325="x","Z","")</f>
        <v/>
      </c>
      <c r="DP331" s="16" t="str">
        <f>IF(Wedstrijden!BJ325="x","Z","")</f>
        <v/>
      </c>
    </row>
    <row r="332" spans="1:120" ht="14.4" x14ac:dyDescent="0.3">
      <c r="A332" s="18">
        <f>Wedstrijden!A326</f>
        <v>0</v>
      </c>
      <c r="B332" s="16" t="str">
        <f>IFERROR(VLOOKUP(Wedstrijden!#REF!,#REF!,2,FALSE),"")</f>
        <v/>
      </c>
      <c r="C332" s="16">
        <f>Wedstrijden!E326</f>
        <v>0</v>
      </c>
      <c r="D332" s="16" t="str">
        <f>IFERROR(VLOOKUP(Wedstrijden!#REF!,#REF!,2,FALSE),"")</f>
        <v/>
      </c>
      <c r="E332" s="16" t="str">
        <f>IFERROR(VLOOKUP(Wedstrijden!#REF!,#REF!,5,FALSE),"")</f>
        <v/>
      </c>
      <c r="F332" s="16" t="e">
        <f>IF(Wedstrijden!#REF!&lt;&gt;"",Wedstrijden!#REF!,"")</f>
        <v>#REF!</v>
      </c>
      <c r="G332" s="16" t="e">
        <f>IF(Wedstrijden!#REF!="Indoor",1,0)</f>
        <v>#REF!</v>
      </c>
      <c r="H332" s="16" t="e">
        <f>Wedstrijden!#REF!</f>
        <v>#REF!</v>
      </c>
      <c r="I332" s="16" t="e">
        <f>IF(Wedstrijden!#REF!="Nee",0,IF(Wedstrijden!#REF!="Ja",1,""))</f>
        <v>#REF!</v>
      </c>
      <c r="J332" s="16" t="e">
        <f>IF(Wedstrijden!#REF!&lt;&gt;"",Wedstrijden!#REF!,"")</f>
        <v>#REF!</v>
      </c>
      <c r="BJ332" s="16" t="str">
        <f>IF(COUNTA(Wedstrijden!U326:AC326)&lt;&gt;0,1,"")</f>
        <v/>
      </c>
      <c r="BK332" s="16" t="str">
        <f t="shared" si="30"/>
        <v/>
      </c>
      <c r="BL332" s="16" t="e">
        <f>IF(Wedstrijden!#REF!="x","AA","")</f>
        <v>#REF!</v>
      </c>
      <c r="BM332" s="16" t="e">
        <f>IF(Wedstrijden!#REF!="x","A","")</f>
        <v>#REF!</v>
      </c>
      <c r="BN332" s="16" t="str">
        <f>IF(Wedstrijden!U326="x","B1","")</f>
        <v/>
      </c>
      <c r="BO332" s="16" t="e">
        <f>IF(Wedstrijden!#REF!="x","BB","")</f>
        <v>#REF!</v>
      </c>
      <c r="BP332" s="16" t="str">
        <f>IF(Wedstrijden!W326="x","B","")</f>
        <v/>
      </c>
      <c r="BQ332" s="16" t="str">
        <f>IF(Wedstrijden!X326="x","L1","")</f>
        <v/>
      </c>
      <c r="BR332" s="16" t="str">
        <f>IF(Wedstrijden!Y326="x","L2","")</f>
        <v/>
      </c>
      <c r="BS332" s="16" t="str">
        <f>IF(Wedstrijden!Z326="x","M1","")</f>
        <v/>
      </c>
      <c r="BT332" s="16" t="str">
        <f>IF(Wedstrijden!AA326="x","M2","")</f>
        <v/>
      </c>
      <c r="BU332" s="16" t="str">
        <f>IF(Wedstrijden!AB326="x","Z1","")</f>
        <v/>
      </c>
      <c r="BV332" s="16" t="str">
        <f>IF(Wedstrijden!AC326="x","Z2","")</f>
        <v/>
      </c>
      <c r="BW332" s="16" t="str">
        <f>IF(COUNTA(Wedstrijden!L326:T326)&lt;&gt;0,1,"")</f>
        <v/>
      </c>
      <c r="BX332" s="16" t="str">
        <f t="shared" si="31"/>
        <v/>
      </c>
      <c r="BY332" s="16" t="str">
        <f>IF(Wedstrijden!L326="x","BB","")</f>
        <v/>
      </c>
      <c r="BZ332" s="16" t="str">
        <f>IF(Wedstrijden!M326="x","B","")</f>
        <v/>
      </c>
      <c r="CA332" s="16" t="str">
        <f>IF(Wedstrijden!N326="x","L1","")</f>
        <v/>
      </c>
      <c r="CB332" s="16" t="str">
        <f>IF(Wedstrijden!O326="x","L2","")</f>
        <v/>
      </c>
      <c r="CC332" s="16" t="str">
        <f>IF(Wedstrijden!P326="x","M1","")</f>
        <v/>
      </c>
      <c r="CD332" s="16" t="str">
        <f>IF(Wedstrijden!Q326="x","M2","")</f>
        <v/>
      </c>
      <c r="CE332" s="16" t="str">
        <f>IF(Wedstrijden!R326="x","Z1","")</f>
        <v/>
      </c>
      <c r="CF332" s="16" t="str">
        <f>IF(Wedstrijden!S326="x","Z2","")</f>
        <v/>
      </c>
      <c r="CG332" s="16" t="str">
        <f>IF(Wedstrijden!T326="x","ZZL","")</f>
        <v/>
      </c>
      <c r="CL332" s="16" t="str">
        <f>IF(COUNTA(Wedstrijden!AR326:BB326)&lt;&gt;0,2,"")</f>
        <v/>
      </c>
      <c r="CM332" s="16" t="str">
        <f t="shared" si="32"/>
        <v/>
      </c>
      <c r="CN332" s="16" t="str">
        <f>IF(Wedstrijden!AR326="x","AA","")</f>
        <v/>
      </c>
      <c r="CO332" s="16" t="str">
        <f>IF(Wedstrijden!AS326="x","A","")</f>
        <v/>
      </c>
      <c r="CP332" s="16" t="str">
        <f>IF(Wedstrijden!AT326="x","BB","")</f>
        <v/>
      </c>
      <c r="CQ332" s="16" t="str">
        <f>IF(Wedstrijden!AU326="x","B","")</f>
        <v/>
      </c>
      <c r="CR332" s="16" t="str">
        <f>IF(Wedstrijden!AV326="x","L","")</f>
        <v/>
      </c>
      <c r="CS332" s="16" t="str">
        <f>IF(Wedstrijden!AW326="x","M","")</f>
        <v/>
      </c>
      <c r="CT332" s="16" t="str">
        <f>IF(Wedstrijden!AX326="x","Z","")</f>
        <v/>
      </c>
      <c r="CU332" s="16" t="str">
        <f>IF(Wedstrijden!BB326="x","ZZ","")</f>
        <v/>
      </c>
      <c r="CV332" s="16" t="str">
        <f>IF(COUNTA(Wedstrijden!AI326:AP326)&lt;&gt;0,2,"")</f>
        <v/>
      </c>
      <c r="CW332" s="16" t="str">
        <f t="shared" si="33"/>
        <v/>
      </c>
      <c r="CX332" s="16" t="str">
        <f>IF(Wedstrijden!AI326="x","BB","")</f>
        <v/>
      </c>
      <c r="CY332" s="16" t="str">
        <f>IF(Wedstrijden!AJ326="x","B","")</f>
        <v/>
      </c>
      <c r="CZ332" s="16" t="str">
        <f>IF(Wedstrijden!AK326="x","L","")</f>
        <v/>
      </c>
      <c r="DA332" s="16" t="str">
        <f>IF(Wedstrijden!AL326="x","M","")</f>
        <v/>
      </c>
      <c r="DB332" s="16" t="str">
        <f>IF(Wedstrijden!AM326="x","Z","")</f>
        <v/>
      </c>
      <c r="DC332" s="16" t="str">
        <f>IF(Wedstrijden!AN326="x","ZZ","")</f>
        <v/>
      </c>
      <c r="DD332" s="16" t="str">
        <f>IF(Wedstrijden!AP326="x","1.40","")</f>
        <v/>
      </c>
      <c r="DE332" s="16" t="str">
        <f>IF(COUNTA(Wedstrijden!BC326:BE326)&lt;&gt;0,6,"")</f>
        <v/>
      </c>
      <c r="DF332" s="16" t="str">
        <f t="shared" si="34"/>
        <v/>
      </c>
      <c r="DG332" s="16" t="str">
        <f>IF(Wedstrijden!BC326="x","L","")</f>
        <v/>
      </c>
      <c r="DH332" s="16" t="str">
        <f>IF(Wedstrijden!BD326="x","M","")</f>
        <v/>
      </c>
      <c r="DI332" s="16" t="str">
        <f>IF(Wedstrijden!BE326="x","Z","")</f>
        <v/>
      </c>
      <c r="DJ332" s="16" t="str">
        <f>IF(Wedstrijden!BF326="x","Z","")</f>
        <v/>
      </c>
      <c r="DK332" s="16" t="str">
        <f>IF(COUNTA(Wedstrijden!BG326:BI326)&lt;&gt;0,6,"")</f>
        <v/>
      </c>
      <c r="DL332" s="16" t="str">
        <f t="shared" si="35"/>
        <v/>
      </c>
      <c r="DM332" s="16" t="str">
        <f>IF(Wedstrijden!BG326="x","L","")</f>
        <v/>
      </c>
      <c r="DN332" s="16" t="str">
        <f>IF(Wedstrijden!BH326="x","M","")</f>
        <v/>
      </c>
      <c r="DO332" s="16" t="str">
        <f>IF(Wedstrijden!BI326="x","Z","")</f>
        <v/>
      </c>
      <c r="DP332" s="16" t="str">
        <f>IF(Wedstrijden!BJ326="x","Z","")</f>
        <v/>
      </c>
    </row>
    <row r="333" spans="1:120" ht="14.4" x14ac:dyDescent="0.3">
      <c r="A333" s="18">
        <f>Wedstrijden!A327</f>
        <v>0</v>
      </c>
      <c r="B333" s="16" t="str">
        <f>IFERROR(VLOOKUP(Wedstrijden!#REF!,#REF!,2,FALSE),"")</f>
        <v/>
      </c>
      <c r="C333" s="16">
        <f>Wedstrijden!E327</f>
        <v>0</v>
      </c>
      <c r="D333" s="16" t="str">
        <f>IFERROR(VLOOKUP(Wedstrijden!#REF!,#REF!,2,FALSE),"")</f>
        <v/>
      </c>
      <c r="E333" s="16" t="str">
        <f>IFERROR(VLOOKUP(Wedstrijden!#REF!,#REF!,5,FALSE),"")</f>
        <v/>
      </c>
      <c r="F333" s="16" t="e">
        <f>IF(Wedstrijden!#REF!&lt;&gt;"",Wedstrijden!#REF!,"")</f>
        <v>#REF!</v>
      </c>
      <c r="G333" s="16" t="e">
        <f>IF(Wedstrijden!#REF!="Indoor",1,0)</f>
        <v>#REF!</v>
      </c>
      <c r="H333" s="16" t="e">
        <f>Wedstrijden!#REF!</f>
        <v>#REF!</v>
      </c>
      <c r="I333" s="16" t="e">
        <f>IF(Wedstrijden!#REF!="Nee",0,IF(Wedstrijden!#REF!="Ja",1,""))</f>
        <v>#REF!</v>
      </c>
      <c r="J333" s="16" t="e">
        <f>IF(Wedstrijden!#REF!&lt;&gt;"",Wedstrijden!#REF!,"")</f>
        <v>#REF!</v>
      </c>
      <c r="BJ333" s="16" t="str">
        <f>IF(COUNTA(Wedstrijden!U327:AC327)&lt;&gt;0,1,"")</f>
        <v/>
      </c>
      <c r="BK333" s="16" t="str">
        <f t="shared" si="30"/>
        <v/>
      </c>
      <c r="BL333" s="16" t="e">
        <f>IF(Wedstrijden!#REF!="x","AA","")</f>
        <v>#REF!</v>
      </c>
      <c r="BM333" s="16" t="e">
        <f>IF(Wedstrijden!#REF!="x","A","")</f>
        <v>#REF!</v>
      </c>
      <c r="BN333" s="16" t="str">
        <f>IF(Wedstrijden!U327="x","B1","")</f>
        <v/>
      </c>
      <c r="BO333" s="16" t="e">
        <f>IF(Wedstrijden!#REF!="x","BB","")</f>
        <v>#REF!</v>
      </c>
      <c r="BP333" s="16" t="str">
        <f>IF(Wedstrijden!W327="x","B","")</f>
        <v/>
      </c>
      <c r="BQ333" s="16" t="str">
        <f>IF(Wedstrijden!X327="x","L1","")</f>
        <v/>
      </c>
      <c r="BR333" s="16" t="str">
        <f>IF(Wedstrijden!Y327="x","L2","")</f>
        <v/>
      </c>
      <c r="BS333" s="16" t="str">
        <f>IF(Wedstrijden!Z327="x","M1","")</f>
        <v/>
      </c>
      <c r="BT333" s="16" t="str">
        <f>IF(Wedstrijden!AA327="x","M2","")</f>
        <v/>
      </c>
      <c r="BU333" s="16" t="str">
        <f>IF(Wedstrijden!AB327="x","Z1","")</f>
        <v/>
      </c>
      <c r="BV333" s="16" t="str">
        <f>IF(Wedstrijden!AC327="x","Z2","")</f>
        <v/>
      </c>
      <c r="BW333" s="16" t="str">
        <f>IF(COUNTA(Wedstrijden!L327:T327)&lt;&gt;0,1,"")</f>
        <v/>
      </c>
      <c r="BX333" s="16" t="str">
        <f t="shared" si="31"/>
        <v/>
      </c>
      <c r="BY333" s="16" t="str">
        <f>IF(Wedstrijden!L327="x","BB","")</f>
        <v/>
      </c>
      <c r="BZ333" s="16" t="str">
        <f>IF(Wedstrijden!M327="x","B","")</f>
        <v/>
      </c>
      <c r="CA333" s="16" t="str">
        <f>IF(Wedstrijden!N327="x","L1","")</f>
        <v/>
      </c>
      <c r="CB333" s="16" t="str">
        <f>IF(Wedstrijden!O327="x","L2","")</f>
        <v/>
      </c>
      <c r="CC333" s="16" t="str">
        <f>IF(Wedstrijden!P327="x","M1","")</f>
        <v/>
      </c>
      <c r="CD333" s="16" t="str">
        <f>IF(Wedstrijden!Q327="x","M2","")</f>
        <v/>
      </c>
      <c r="CE333" s="16" t="str">
        <f>IF(Wedstrijden!R327="x","Z1","")</f>
        <v/>
      </c>
      <c r="CF333" s="16" t="str">
        <f>IF(Wedstrijden!S327="x","Z2","")</f>
        <v/>
      </c>
      <c r="CG333" s="16" t="str">
        <f>IF(Wedstrijden!T327="x","ZZL","")</f>
        <v/>
      </c>
      <c r="CL333" s="16" t="str">
        <f>IF(COUNTA(Wedstrijden!AR327:BB327)&lt;&gt;0,2,"")</f>
        <v/>
      </c>
      <c r="CM333" s="16" t="str">
        <f t="shared" si="32"/>
        <v/>
      </c>
      <c r="CN333" s="16" t="str">
        <f>IF(Wedstrijden!AR327="x","AA","")</f>
        <v/>
      </c>
      <c r="CO333" s="16" t="str">
        <f>IF(Wedstrijden!AS327="x","A","")</f>
        <v/>
      </c>
      <c r="CP333" s="16" t="str">
        <f>IF(Wedstrijden!AT327="x","BB","")</f>
        <v/>
      </c>
      <c r="CQ333" s="16" t="str">
        <f>IF(Wedstrijden!AU327="x","B","")</f>
        <v/>
      </c>
      <c r="CR333" s="16" t="str">
        <f>IF(Wedstrijden!AV327="x","L","")</f>
        <v/>
      </c>
      <c r="CS333" s="16" t="str">
        <f>IF(Wedstrijden!AW327="x","M","")</f>
        <v/>
      </c>
      <c r="CT333" s="16" t="str">
        <f>IF(Wedstrijden!AX327="x","Z","")</f>
        <v/>
      </c>
      <c r="CU333" s="16" t="str">
        <f>IF(Wedstrijden!BB327="x","ZZ","")</f>
        <v/>
      </c>
      <c r="CV333" s="16" t="str">
        <f>IF(COUNTA(Wedstrijden!AI327:AP327)&lt;&gt;0,2,"")</f>
        <v/>
      </c>
      <c r="CW333" s="16" t="str">
        <f t="shared" si="33"/>
        <v/>
      </c>
      <c r="CX333" s="16" t="str">
        <f>IF(Wedstrijden!AI327="x","BB","")</f>
        <v/>
      </c>
      <c r="CY333" s="16" t="str">
        <f>IF(Wedstrijden!AJ327="x","B","")</f>
        <v/>
      </c>
      <c r="CZ333" s="16" t="str">
        <f>IF(Wedstrijden!AK327="x","L","")</f>
        <v/>
      </c>
      <c r="DA333" s="16" t="str">
        <f>IF(Wedstrijden!AL327="x","M","")</f>
        <v/>
      </c>
      <c r="DB333" s="16" t="str">
        <f>IF(Wedstrijden!AM327="x","Z","")</f>
        <v/>
      </c>
      <c r="DC333" s="16" t="str">
        <f>IF(Wedstrijden!AN327="x","ZZ","")</f>
        <v/>
      </c>
      <c r="DD333" s="16" t="str">
        <f>IF(Wedstrijden!AP327="x","1.40","")</f>
        <v/>
      </c>
      <c r="DE333" s="16" t="str">
        <f>IF(COUNTA(Wedstrijden!BC327:BE327)&lt;&gt;0,6,"")</f>
        <v/>
      </c>
      <c r="DF333" s="16" t="str">
        <f t="shared" si="34"/>
        <v/>
      </c>
      <c r="DG333" s="16" t="str">
        <f>IF(Wedstrijden!BC327="x","L","")</f>
        <v/>
      </c>
      <c r="DH333" s="16" t="str">
        <f>IF(Wedstrijden!BD327="x","M","")</f>
        <v/>
      </c>
      <c r="DI333" s="16" t="str">
        <f>IF(Wedstrijden!BE327="x","Z","")</f>
        <v/>
      </c>
      <c r="DJ333" s="16" t="str">
        <f>IF(Wedstrijden!BF327="x","Z","")</f>
        <v/>
      </c>
      <c r="DK333" s="16" t="str">
        <f>IF(COUNTA(Wedstrijden!BG327:BI327)&lt;&gt;0,6,"")</f>
        <v/>
      </c>
      <c r="DL333" s="16" t="str">
        <f t="shared" si="35"/>
        <v/>
      </c>
      <c r="DM333" s="16" t="str">
        <f>IF(Wedstrijden!BG327="x","L","")</f>
        <v/>
      </c>
      <c r="DN333" s="16" t="str">
        <f>IF(Wedstrijden!BH327="x","M","")</f>
        <v/>
      </c>
      <c r="DO333" s="16" t="str">
        <f>IF(Wedstrijden!BI327="x","Z","")</f>
        <v/>
      </c>
      <c r="DP333" s="16" t="str">
        <f>IF(Wedstrijden!BJ327="x","Z","")</f>
        <v/>
      </c>
    </row>
    <row r="334" spans="1:120" ht="14.4" x14ac:dyDescent="0.3">
      <c r="A334" s="18">
        <f>Wedstrijden!A328</f>
        <v>0</v>
      </c>
      <c r="B334" s="16" t="str">
        <f>IFERROR(VLOOKUP(Wedstrijden!#REF!,#REF!,2,FALSE),"")</f>
        <v/>
      </c>
      <c r="C334" s="16">
        <f>Wedstrijden!E328</f>
        <v>0</v>
      </c>
      <c r="D334" s="16" t="str">
        <f>IFERROR(VLOOKUP(Wedstrijden!#REF!,#REF!,2,FALSE),"")</f>
        <v/>
      </c>
      <c r="E334" s="16" t="str">
        <f>IFERROR(VLOOKUP(Wedstrijden!#REF!,#REF!,5,FALSE),"")</f>
        <v/>
      </c>
      <c r="F334" s="16" t="e">
        <f>IF(Wedstrijden!#REF!&lt;&gt;"",Wedstrijden!#REF!,"")</f>
        <v>#REF!</v>
      </c>
      <c r="G334" s="16" t="e">
        <f>IF(Wedstrijden!#REF!="Indoor",1,0)</f>
        <v>#REF!</v>
      </c>
      <c r="H334" s="16" t="e">
        <f>Wedstrijden!#REF!</f>
        <v>#REF!</v>
      </c>
      <c r="I334" s="16" t="e">
        <f>IF(Wedstrijden!#REF!="Nee",0,IF(Wedstrijden!#REF!="Ja",1,""))</f>
        <v>#REF!</v>
      </c>
      <c r="J334" s="16" t="e">
        <f>IF(Wedstrijden!#REF!&lt;&gt;"",Wedstrijden!#REF!,"")</f>
        <v>#REF!</v>
      </c>
      <c r="BJ334" s="16" t="str">
        <f>IF(COUNTA(Wedstrijden!U328:AC328)&lt;&gt;0,1,"")</f>
        <v/>
      </c>
      <c r="BK334" s="16" t="str">
        <f t="shared" si="30"/>
        <v/>
      </c>
      <c r="BL334" s="16" t="e">
        <f>IF(Wedstrijden!#REF!="x","AA","")</f>
        <v>#REF!</v>
      </c>
      <c r="BM334" s="16" t="e">
        <f>IF(Wedstrijden!#REF!="x","A","")</f>
        <v>#REF!</v>
      </c>
      <c r="BN334" s="16" t="str">
        <f>IF(Wedstrijden!U328="x","B1","")</f>
        <v/>
      </c>
      <c r="BO334" s="16" t="e">
        <f>IF(Wedstrijden!#REF!="x","BB","")</f>
        <v>#REF!</v>
      </c>
      <c r="BP334" s="16" t="str">
        <f>IF(Wedstrijden!W328="x","B","")</f>
        <v/>
      </c>
      <c r="BQ334" s="16" t="str">
        <f>IF(Wedstrijden!X328="x","L1","")</f>
        <v/>
      </c>
      <c r="BR334" s="16" t="str">
        <f>IF(Wedstrijden!Y328="x","L2","")</f>
        <v/>
      </c>
      <c r="BS334" s="16" t="str">
        <f>IF(Wedstrijden!Z328="x","M1","")</f>
        <v/>
      </c>
      <c r="BT334" s="16" t="str">
        <f>IF(Wedstrijden!AA328="x","M2","")</f>
        <v/>
      </c>
      <c r="BU334" s="16" t="str">
        <f>IF(Wedstrijden!AB328="x","Z1","")</f>
        <v/>
      </c>
      <c r="BV334" s="16" t="str">
        <f>IF(Wedstrijden!AC328="x","Z2","")</f>
        <v/>
      </c>
      <c r="BW334" s="16" t="str">
        <f>IF(COUNTA(Wedstrijden!L328:T328)&lt;&gt;0,1,"")</f>
        <v/>
      </c>
      <c r="BX334" s="16" t="str">
        <f t="shared" si="31"/>
        <v/>
      </c>
      <c r="BY334" s="16" t="str">
        <f>IF(Wedstrijden!L328="x","BB","")</f>
        <v/>
      </c>
      <c r="BZ334" s="16" t="str">
        <f>IF(Wedstrijden!M328="x","B","")</f>
        <v/>
      </c>
      <c r="CA334" s="16" t="str">
        <f>IF(Wedstrijden!N328="x","L1","")</f>
        <v/>
      </c>
      <c r="CB334" s="16" t="str">
        <f>IF(Wedstrijden!O328="x","L2","")</f>
        <v/>
      </c>
      <c r="CC334" s="16" t="str">
        <f>IF(Wedstrijden!P328="x","M1","")</f>
        <v/>
      </c>
      <c r="CD334" s="16" t="str">
        <f>IF(Wedstrijden!Q328="x","M2","")</f>
        <v/>
      </c>
      <c r="CE334" s="16" t="str">
        <f>IF(Wedstrijden!R328="x","Z1","")</f>
        <v/>
      </c>
      <c r="CF334" s="16" t="str">
        <f>IF(Wedstrijden!S328="x","Z2","")</f>
        <v/>
      </c>
      <c r="CG334" s="16" t="str">
        <f>IF(Wedstrijden!T328="x","ZZL","")</f>
        <v/>
      </c>
      <c r="CL334" s="16" t="str">
        <f>IF(COUNTA(Wedstrijden!AR328:BB328)&lt;&gt;0,2,"")</f>
        <v/>
      </c>
      <c r="CM334" s="16" t="str">
        <f t="shared" si="32"/>
        <v/>
      </c>
      <c r="CN334" s="16" t="str">
        <f>IF(Wedstrijden!AR328="x","AA","")</f>
        <v/>
      </c>
      <c r="CO334" s="16" t="str">
        <f>IF(Wedstrijden!AS328="x","A","")</f>
        <v/>
      </c>
      <c r="CP334" s="16" t="str">
        <f>IF(Wedstrijden!AT328="x","BB","")</f>
        <v/>
      </c>
      <c r="CQ334" s="16" t="str">
        <f>IF(Wedstrijden!AU328="x","B","")</f>
        <v/>
      </c>
      <c r="CR334" s="16" t="str">
        <f>IF(Wedstrijden!AV328="x","L","")</f>
        <v/>
      </c>
      <c r="CS334" s="16" t="str">
        <f>IF(Wedstrijden!AW328="x","M","")</f>
        <v/>
      </c>
      <c r="CT334" s="16" t="str">
        <f>IF(Wedstrijden!AX328="x","Z","")</f>
        <v/>
      </c>
      <c r="CU334" s="16" t="str">
        <f>IF(Wedstrijden!BB328="x","ZZ","")</f>
        <v/>
      </c>
      <c r="CV334" s="16" t="str">
        <f>IF(COUNTA(Wedstrijden!AI328:AP328)&lt;&gt;0,2,"")</f>
        <v/>
      </c>
      <c r="CW334" s="16" t="str">
        <f t="shared" si="33"/>
        <v/>
      </c>
      <c r="CX334" s="16" t="str">
        <f>IF(Wedstrijden!AI328="x","BB","")</f>
        <v/>
      </c>
      <c r="CY334" s="16" t="str">
        <f>IF(Wedstrijden!AJ328="x","B","")</f>
        <v/>
      </c>
      <c r="CZ334" s="16" t="str">
        <f>IF(Wedstrijden!AK328="x","L","")</f>
        <v/>
      </c>
      <c r="DA334" s="16" t="str">
        <f>IF(Wedstrijden!AL328="x","M","")</f>
        <v/>
      </c>
      <c r="DB334" s="16" t="str">
        <f>IF(Wedstrijden!AM328="x","Z","")</f>
        <v/>
      </c>
      <c r="DC334" s="16" t="str">
        <f>IF(Wedstrijden!AN328="x","ZZ","")</f>
        <v/>
      </c>
      <c r="DD334" s="16" t="str">
        <f>IF(Wedstrijden!AP328="x","1.40","")</f>
        <v/>
      </c>
      <c r="DE334" s="16" t="str">
        <f>IF(COUNTA(Wedstrijden!BC328:BE328)&lt;&gt;0,6,"")</f>
        <v/>
      </c>
      <c r="DF334" s="16" t="str">
        <f t="shared" si="34"/>
        <v/>
      </c>
      <c r="DG334" s="16" t="str">
        <f>IF(Wedstrijden!BC328="x","L","")</f>
        <v/>
      </c>
      <c r="DH334" s="16" t="str">
        <f>IF(Wedstrijden!BD328="x","M","")</f>
        <v/>
      </c>
      <c r="DI334" s="16" t="str">
        <f>IF(Wedstrijden!BE328="x","Z","")</f>
        <v/>
      </c>
      <c r="DJ334" s="16" t="str">
        <f>IF(Wedstrijden!BF328="x","Z","")</f>
        <v/>
      </c>
      <c r="DK334" s="16" t="str">
        <f>IF(COUNTA(Wedstrijden!BG328:BI328)&lt;&gt;0,6,"")</f>
        <v/>
      </c>
      <c r="DL334" s="16" t="str">
        <f t="shared" si="35"/>
        <v/>
      </c>
      <c r="DM334" s="16" t="str">
        <f>IF(Wedstrijden!BG328="x","L","")</f>
        <v/>
      </c>
      <c r="DN334" s="16" t="str">
        <f>IF(Wedstrijden!BH328="x","M","")</f>
        <v/>
      </c>
      <c r="DO334" s="16" t="str">
        <f>IF(Wedstrijden!BI328="x","Z","")</f>
        <v/>
      </c>
      <c r="DP334" s="16" t="str">
        <f>IF(Wedstrijden!BJ328="x","Z","")</f>
        <v/>
      </c>
    </row>
    <row r="335" spans="1:120" ht="14.4" x14ac:dyDescent="0.3">
      <c r="A335" s="18">
        <f>Wedstrijden!A329</f>
        <v>0</v>
      </c>
      <c r="B335" s="16" t="str">
        <f>IFERROR(VLOOKUP(Wedstrijden!#REF!,#REF!,2,FALSE),"")</f>
        <v/>
      </c>
      <c r="C335" s="16">
        <f>Wedstrijden!E329</f>
        <v>0</v>
      </c>
      <c r="D335" s="16" t="str">
        <f>IFERROR(VLOOKUP(Wedstrijden!#REF!,#REF!,2,FALSE),"")</f>
        <v/>
      </c>
      <c r="E335" s="16" t="str">
        <f>IFERROR(VLOOKUP(Wedstrijden!#REF!,#REF!,5,FALSE),"")</f>
        <v/>
      </c>
      <c r="F335" s="16" t="e">
        <f>IF(Wedstrijden!#REF!&lt;&gt;"",Wedstrijden!#REF!,"")</f>
        <v>#REF!</v>
      </c>
      <c r="G335" s="16" t="e">
        <f>IF(Wedstrijden!#REF!="Indoor",1,0)</f>
        <v>#REF!</v>
      </c>
      <c r="H335" s="16" t="e">
        <f>Wedstrijden!#REF!</f>
        <v>#REF!</v>
      </c>
      <c r="I335" s="16" t="e">
        <f>IF(Wedstrijden!#REF!="Nee",0,IF(Wedstrijden!#REF!="Ja",1,""))</f>
        <v>#REF!</v>
      </c>
      <c r="J335" s="16" t="e">
        <f>IF(Wedstrijden!#REF!&lt;&gt;"",Wedstrijden!#REF!,"")</f>
        <v>#REF!</v>
      </c>
      <c r="BJ335" s="16" t="str">
        <f>IF(COUNTA(Wedstrijden!U329:AC329)&lt;&gt;0,1,"")</f>
        <v/>
      </c>
      <c r="BK335" s="16" t="str">
        <f t="shared" si="30"/>
        <v/>
      </c>
      <c r="BL335" s="16" t="e">
        <f>IF(Wedstrijden!#REF!="x","AA","")</f>
        <v>#REF!</v>
      </c>
      <c r="BM335" s="16" t="e">
        <f>IF(Wedstrijden!#REF!="x","A","")</f>
        <v>#REF!</v>
      </c>
      <c r="BN335" s="16" t="str">
        <f>IF(Wedstrijden!U329="x","B1","")</f>
        <v/>
      </c>
      <c r="BO335" s="16" t="e">
        <f>IF(Wedstrijden!#REF!="x","BB","")</f>
        <v>#REF!</v>
      </c>
      <c r="BP335" s="16" t="str">
        <f>IF(Wedstrijden!W329="x","B","")</f>
        <v/>
      </c>
      <c r="BQ335" s="16" t="str">
        <f>IF(Wedstrijden!X329="x","L1","")</f>
        <v/>
      </c>
      <c r="BR335" s="16" t="str">
        <f>IF(Wedstrijden!Y329="x","L2","")</f>
        <v/>
      </c>
      <c r="BS335" s="16" t="str">
        <f>IF(Wedstrijden!Z329="x","M1","")</f>
        <v/>
      </c>
      <c r="BT335" s="16" t="str">
        <f>IF(Wedstrijden!AA329="x","M2","")</f>
        <v/>
      </c>
      <c r="BU335" s="16" t="str">
        <f>IF(Wedstrijden!AB329="x","Z1","")</f>
        <v/>
      </c>
      <c r="BV335" s="16" t="str">
        <f>IF(Wedstrijden!AC329="x","Z2","")</f>
        <v/>
      </c>
      <c r="BW335" s="16" t="str">
        <f>IF(COUNTA(Wedstrijden!L329:T329)&lt;&gt;0,1,"")</f>
        <v/>
      </c>
      <c r="BX335" s="16" t="str">
        <f t="shared" si="31"/>
        <v/>
      </c>
      <c r="BY335" s="16" t="str">
        <f>IF(Wedstrijden!L329="x","BB","")</f>
        <v/>
      </c>
      <c r="BZ335" s="16" t="str">
        <f>IF(Wedstrijden!M329="x","B","")</f>
        <v/>
      </c>
      <c r="CA335" s="16" t="str">
        <f>IF(Wedstrijden!N329="x","L1","")</f>
        <v/>
      </c>
      <c r="CB335" s="16" t="str">
        <f>IF(Wedstrijden!O329="x","L2","")</f>
        <v/>
      </c>
      <c r="CC335" s="16" t="str">
        <f>IF(Wedstrijden!P329="x","M1","")</f>
        <v/>
      </c>
      <c r="CD335" s="16" t="str">
        <f>IF(Wedstrijden!Q329="x","M2","")</f>
        <v/>
      </c>
      <c r="CE335" s="16" t="str">
        <f>IF(Wedstrijden!R329="x","Z1","")</f>
        <v/>
      </c>
      <c r="CF335" s="16" t="str">
        <f>IF(Wedstrijden!S329="x","Z2","")</f>
        <v/>
      </c>
      <c r="CG335" s="16" t="str">
        <f>IF(Wedstrijden!T329="x","ZZL","")</f>
        <v/>
      </c>
      <c r="CL335" s="16" t="str">
        <f>IF(COUNTA(Wedstrijden!AR329:BB329)&lt;&gt;0,2,"")</f>
        <v/>
      </c>
      <c r="CM335" s="16" t="str">
        <f t="shared" si="32"/>
        <v/>
      </c>
      <c r="CN335" s="16" t="str">
        <f>IF(Wedstrijden!AR329="x","AA","")</f>
        <v/>
      </c>
      <c r="CO335" s="16" t="str">
        <f>IF(Wedstrijden!AS329="x","A","")</f>
        <v/>
      </c>
      <c r="CP335" s="16" t="str">
        <f>IF(Wedstrijden!AT329="x","BB","")</f>
        <v/>
      </c>
      <c r="CQ335" s="16" t="str">
        <f>IF(Wedstrijden!AU329="x","B","")</f>
        <v/>
      </c>
      <c r="CR335" s="16" t="str">
        <f>IF(Wedstrijden!AV329="x","L","")</f>
        <v/>
      </c>
      <c r="CS335" s="16" t="str">
        <f>IF(Wedstrijden!AW329="x","M","")</f>
        <v/>
      </c>
      <c r="CT335" s="16" t="str">
        <f>IF(Wedstrijden!AX329="x","Z","")</f>
        <v/>
      </c>
      <c r="CU335" s="16" t="str">
        <f>IF(Wedstrijden!BB329="x","ZZ","")</f>
        <v/>
      </c>
      <c r="CV335" s="16" t="str">
        <f>IF(COUNTA(Wedstrijden!AI329:AP329)&lt;&gt;0,2,"")</f>
        <v/>
      </c>
      <c r="CW335" s="16" t="str">
        <f t="shared" si="33"/>
        <v/>
      </c>
      <c r="CX335" s="16" t="str">
        <f>IF(Wedstrijden!AI329="x","BB","")</f>
        <v/>
      </c>
      <c r="CY335" s="16" t="str">
        <f>IF(Wedstrijden!AJ329="x","B","")</f>
        <v/>
      </c>
      <c r="CZ335" s="16" t="str">
        <f>IF(Wedstrijden!AK329="x","L","")</f>
        <v/>
      </c>
      <c r="DA335" s="16" t="str">
        <f>IF(Wedstrijden!AL329="x","M","")</f>
        <v/>
      </c>
      <c r="DB335" s="16" t="str">
        <f>IF(Wedstrijden!AM329="x","Z","")</f>
        <v/>
      </c>
      <c r="DC335" s="16" t="str">
        <f>IF(Wedstrijden!AN329="x","ZZ","")</f>
        <v/>
      </c>
      <c r="DD335" s="16" t="str">
        <f>IF(Wedstrijden!AP329="x","1.40","")</f>
        <v/>
      </c>
      <c r="DE335" s="16" t="str">
        <f>IF(COUNTA(Wedstrijden!BC329:BE329)&lt;&gt;0,6,"")</f>
        <v/>
      </c>
      <c r="DF335" s="16" t="str">
        <f t="shared" si="34"/>
        <v/>
      </c>
      <c r="DG335" s="16" t="str">
        <f>IF(Wedstrijden!BC329="x","L","")</f>
        <v/>
      </c>
      <c r="DH335" s="16" t="str">
        <f>IF(Wedstrijden!BD329="x","M","")</f>
        <v/>
      </c>
      <c r="DI335" s="16" t="str">
        <f>IF(Wedstrijden!BE329="x","Z","")</f>
        <v/>
      </c>
      <c r="DJ335" s="16" t="str">
        <f>IF(Wedstrijden!BF329="x","Z","")</f>
        <v/>
      </c>
      <c r="DK335" s="16" t="str">
        <f>IF(COUNTA(Wedstrijden!BG329:BI329)&lt;&gt;0,6,"")</f>
        <v/>
      </c>
      <c r="DL335" s="16" t="str">
        <f t="shared" si="35"/>
        <v/>
      </c>
      <c r="DM335" s="16" t="str">
        <f>IF(Wedstrijden!BG329="x","L","")</f>
        <v/>
      </c>
      <c r="DN335" s="16" t="str">
        <f>IF(Wedstrijden!BH329="x","M","")</f>
        <v/>
      </c>
      <c r="DO335" s="16" t="str">
        <f>IF(Wedstrijden!BI329="x","Z","")</f>
        <v/>
      </c>
      <c r="DP335" s="16" t="str">
        <f>IF(Wedstrijden!BJ329="x","Z","")</f>
        <v/>
      </c>
    </row>
    <row r="336" spans="1:120" ht="14.4" x14ac:dyDescent="0.3">
      <c r="A336" s="18">
        <f>Wedstrijden!A330</f>
        <v>0</v>
      </c>
      <c r="B336" s="16" t="str">
        <f>IFERROR(VLOOKUP(Wedstrijden!#REF!,#REF!,2,FALSE),"")</f>
        <v/>
      </c>
      <c r="C336" s="16">
        <f>Wedstrijden!E330</f>
        <v>0</v>
      </c>
      <c r="D336" s="16" t="str">
        <f>IFERROR(VLOOKUP(Wedstrijden!#REF!,#REF!,2,FALSE),"")</f>
        <v/>
      </c>
      <c r="E336" s="16" t="str">
        <f>IFERROR(VLOOKUP(Wedstrijden!#REF!,#REF!,5,FALSE),"")</f>
        <v/>
      </c>
      <c r="F336" s="16" t="e">
        <f>IF(Wedstrijden!#REF!&lt;&gt;"",Wedstrijden!#REF!,"")</f>
        <v>#REF!</v>
      </c>
      <c r="G336" s="16" t="e">
        <f>IF(Wedstrijden!#REF!="Indoor",1,0)</f>
        <v>#REF!</v>
      </c>
      <c r="H336" s="16" t="e">
        <f>Wedstrijden!#REF!</f>
        <v>#REF!</v>
      </c>
      <c r="I336" s="16" t="e">
        <f>IF(Wedstrijden!#REF!="Nee",0,IF(Wedstrijden!#REF!="Ja",1,""))</f>
        <v>#REF!</v>
      </c>
      <c r="J336" s="16" t="e">
        <f>IF(Wedstrijden!#REF!&lt;&gt;"",Wedstrijden!#REF!,"")</f>
        <v>#REF!</v>
      </c>
      <c r="BJ336" s="16" t="str">
        <f>IF(COUNTA(Wedstrijden!U330:AC330)&lt;&gt;0,1,"")</f>
        <v/>
      </c>
      <c r="BK336" s="16" t="str">
        <f t="shared" si="30"/>
        <v/>
      </c>
      <c r="BL336" s="16" t="e">
        <f>IF(Wedstrijden!#REF!="x","AA","")</f>
        <v>#REF!</v>
      </c>
      <c r="BM336" s="16" t="e">
        <f>IF(Wedstrijden!#REF!="x","A","")</f>
        <v>#REF!</v>
      </c>
      <c r="BN336" s="16" t="str">
        <f>IF(Wedstrijden!U330="x","B1","")</f>
        <v/>
      </c>
      <c r="BO336" s="16" t="e">
        <f>IF(Wedstrijden!#REF!="x","BB","")</f>
        <v>#REF!</v>
      </c>
      <c r="BP336" s="16" t="str">
        <f>IF(Wedstrijden!W330="x","B","")</f>
        <v/>
      </c>
      <c r="BQ336" s="16" t="str">
        <f>IF(Wedstrijden!X330="x","L1","")</f>
        <v/>
      </c>
      <c r="BR336" s="16" t="str">
        <f>IF(Wedstrijden!Y330="x","L2","")</f>
        <v/>
      </c>
      <c r="BS336" s="16" t="str">
        <f>IF(Wedstrijden!Z330="x","M1","")</f>
        <v/>
      </c>
      <c r="BT336" s="16" t="str">
        <f>IF(Wedstrijden!AA330="x","M2","")</f>
        <v/>
      </c>
      <c r="BU336" s="16" t="str">
        <f>IF(Wedstrijden!AB330="x","Z1","")</f>
        <v/>
      </c>
      <c r="BV336" s="16" t="str">
        <f>IF(Wedstrijden!AC330="x","Z2","")</f>
        <v/>
      </c>
      <c r="BW336" s="16" t="str">
        <f>IF(COUNTA(Wedstrijden!L330:T330)&lt;&gt;0,1,"")</f>
        <v/>
      </c>
      <c r="BX336" s="16" t="str">
        <f t="shared" si="31"/>
        <v/>
      </c>
      <c r="BY336" s="16" t="str">
        <f>IF(Wedstrijden!L330="x","BB","")</f>
        <v/>
      </c>
      <c r="BZ336" s="16" t="str">
        <f>IF(Wedstrijden!M330="x","B","")</f>
        <v/>
      </c>
      <c r="CA336" s="16" t="str">
        <f>IF(Wedstrijden!N330="x","L1","")</f>
        <v/>
      </c>
      <c r="CB336" s="16" t="str">
        <f>IF(Wedstrijden!O330="x","L2","")</f>
        <v/>
      </c>
      <c r="CC336" s="16" t="str">
        <f>IF(Wedstrijden!P330="x","M1","")</f>
        <v/>
      </c>
      <c r="CD336" s="16" t="str">
        <f>IF(Wedstrijden!Q330="x","M2","")</f>
        <v/>
      </c>
      <c r="CE336" s="16" t="str">
        <f>IF(Wedstrijden!R330="x","Z1","")</f>
        <v/>
      </c>
      <c r="CF336" s="16" t="str">
        <f>IF(Wedstrijden!S330="x","Z2","")</f>
        <v/>
      </c>
      <c r="CG336" s="16" t="str">
        <f>IF(Wedstrijden!T330="x","ZZL","")</f>
        <v/>
      </c>
      <c r="CL336" s="16" t="str">
        <f>IF(COUNTA(Wedstrijden!AR330:BB330)&lt;&gt;0,2,"")</f>
        <v/>
      </c>
      <c r="CM336" s="16" t="str">
        <f t="shared" si="32"/>
        <v/>
      </c>
      <c r="CN336" s="16" t="str">
        <f>IF(Wedstrijden!AR330="x","AA","")</f>
        <v/>
      </c>
      <c r="CO336" s="16" t="str">
        <f>IF(Wedstrijden!AS330="x","A","")</f>
        <v/>
      </c>
      <c r="CP336" s="16" t="str">
        <f>IF(Wedstrijden!AT330="x","BB","")</f>
        <v/>
      </c>
      <c r="CQ336" s="16" t="str">
        <f>IF(Wedstrijden!AU330="x","B","")</f>
        <v/>
      </c>
      <c r="CR336" s="16" t="str">
        <f>IF(Wedstrijden!AV330="x","L","")</f>
        <v/>
      </c>
      <c r="CS336" s="16" t="str">
        <f>IF(Wedstrijden!AW330="x","M","")</f>
        <v/>
      </c>
      <c r="CT336" s="16" t="str">
        <f>IF(Wedstrijden!AX330="x","Z","")</f>
        <v/>
      </c>
      <c r="CU336" s="16" t="str">
        <f>IF(Wedstrijden!BB330="x","ZZ","")</f>
        <v/>
      </c>
      <c r="CV336" s="16" t="str">
        <f>IF(COUNTA(Wedstrijden!AI330:AP330)&lt;&gt;0,2,"")</f>
        <v/>
      </c>
      <c r="CW336" s="16" t="str">
        <f t="shared" si="33"/>
        <v/>
      </c>
      <c r="CX336" s="16" t="str">
        <f>IF(Wedstrijden!AI330="x","BB","")</f>
        <v/>
      </c>
      <c r="CY336" s="16" t="str">
        <f>IF(Wedstrijden!AJ330="x","B","")</f>
        <v/>
      </c>
      <c r="CZ336" s="16" t="str">
        <f>IF(Wedstrijden!AK330="x","L","")</f>
        <v/>
      </c>
      <c r="DA336" s="16" t="str">
        <f>IF(Wedstrijden!AL330="x","M","")</f>
        <v/>
      </c>
      <c r="DB336" s="16" t="str">
        <f>IF(Wedstrijden!AM330="x","Z","")</f>
        <v/>
      </c>
      <c r="DC336" s="16" t="str">
        <f>IF(Wedstrijden!AN330="x","ZZ","")</f>
        <v/>
      </c>
      <c r="DD336" s="16" t="str">
        <f>IF(Wedstrijden!AP330="x","1.40","")</f>
        <v/>
      </c>
      <c r="DE336" s="16" t="str">
        <f>IF(COUNTA(Wedstrijden!BC330:BE330)&lt;&gt;0,6,"")</f>
        <v/>
      </c>
      <c r="DF336" s="16" t="str">
        <f t="shared" si="34"/>
        <v/>
      </c>
      <c r="DG336" s="16" t="str">
        <f>IF(Wedstrijden!BC330="x","L","")</f>
        <v/>
      </c>
      <c r="DH336" s="16" t="str">
        <f>IF(Wedstrijden!BD330="x","M","")</f>
        <v/>
      </c>
      <c r="DI336" s="16" t="str">
        <f>IF(Wedstrijden!BE330="x","Z","")</f>
        <v/>
      </c>
      <c r="DJ336" s="16" t="str">
        <f>IF(Wedstrijden!BF330="x","Z","")</f>
        <v/>
      </c>
      <c r="DK336" s="16" t="str">
        <f>IF(COUNTA(Wedstrijden!BG330:BI330)&lt;&gt;0,6,"")</f>
        <v/>
      </c>
      <c r="DL336" s="16" t="str">
        <f t="shared" si="35"/>
        <v/>
      </c>
      <c r="DM336" s="16" t="str">
        <f>IF(Wedstrijden!BG330="x","L","")</f>
        <v/>
      </c>
      <c r="DN336" s="16" t="str">
        <f>IF(Wedstrijden!BH330="x","M","")</f>
        <v/>
      </c>
      <c r="DO336" s="16" t="str">
        <f>IF(Wedstrijden!BI330="x","Z","")</f>
        <v/>
      </c>
      <c r="DP336" s="16" t="str">
        <f>IF(Wedstrijden!BJ330="x","Z","")</f>
        <v/>
      </c>
    </row>
    <row r="337" spans="1:120" ht="14.4" x14ac:dyDescent="0.3">
      <c r="A337" s="18">
        <f>Wedstrijden!A331</f>
        <v>0</v>
      </c>
      <c r="B337" s="16" t="str">
        <f>IFERROR(VLOOKUP(Wedstrijden!#REF!,#REF!,2,FALSE),"")</f>
        <v/>
      </c>
      <c r="C337" s="16">
        <f>Wedstrijden!E331</f>
        <v>0</v>
      </c>
      <c r="D337" s="16" t="str">
        <f>IFERROR(VLOOKUP(Wedstrijden!#REF!,#REF!,2,FALSE),"")</f>
        <v/>
      </c>
      <c r="E337" s="16" t="str">
        <f>IFERROR(VLOOKUP(Wedstrijden!#REF!,#REF!,5,FALSE),"")</f>
        <v/>
      </c>
      <c r="F337" s="16" t="e">
        <f>IF(Wedstrijden!#REF!&lt;&gt;"",Wedstrijden!#REF!,"")</f>
        <v>#REF!</v>
      </c>
      <c r="G337" s="16" t="e">
        <f>IF(Wedstrijden!#REF!="Indoor",1,0)</f>
        <v>#REF!</v>
      </c>
      <c r="H337" s="16" t="e">
        <f>Wedstrijden!#REF!</f>
        <v>#REF!</v>
      </c>
      <c r="I337" s="16" t="e">
        <f>IF(Wedstrijden!#REF!="Nee",0,IF(Wedstrijden!#REF!="Ja",1,""))</f>
        <v>#REF!</v>
      </c>
      <c r="J337" s="16" t="e">
        <f>IF(Wedstrijden!#REF!&lt;&gt;"",Wedstrijden!#REF!,"")</f>
        <v>#REF!</v>
      </c>
      <c r="BJ337" s="16" t="str">
        <f>IF(COUNTA(Wedstrijden!U331:AC331)&lt;&gt;0,1,"")</f>
        <v/>
      </c>
      <c r="BK337" s="16" t="str">
        <f t="shared" si="30"/>
        <v/>
      </c>
      <c r="BL337" s="16" t="e">
        <f>IF(Wedstrijden!#REF!="x","AA","")</f>
        <v>#REF!</v>
      </c>
      <c r="BM337" s="16" t="e">
        <f>IF(Wedstrijden!#REF!="x","A","")</f>
        <v>#REF!</v>
      </c>
      <c r="BN337" s="16" t="str">
        <f>IF(Wedstrijden!U331="x","B1","")</f>
        <v/>
      </c>
      <c r="BO337" s="16" t="e">
        <f>IF(Wedstrijden!#REF!="x","BB","")</f>
        <v>#REF!</v>
      </c>
      <c r="BP337" s="16" t="str">
        <f>IF(Wedstrijden!W331="x","B","")</f>
        <v/>
      </c>
      <c r="BQ337" s="16" t="str">
        <f>IF(Wedstrijden!X331="x","L1","")</f>
        <v/>
      </c>
      <c r="BR337" s="16" t="str">
        <f>IF(Wedstrijden!Y331="x","L2","")</f>
        <v/>
      </c>
      <c r="BS337" s="16" t="str">
        <f>IF(Wedstrijden!Z331="x","M1","")</f>
        <v/>
      </c>
      <c r="BT337" s="16" t="str">
        <f>IF(Wedstrijden!AA331="x","M2","")</f>
        <v/>
      </c>
      <c r="BU337" s="16" t="str">
        <f>IF(Wedstrijden!AB331="x","Z1","")</f>
        <v/>
      </c>
      <c r="BV337" s="16" t="str">
        <f>IF(Wedstrijden!AC331="x","Z2","")</f>
        <v/>
      </c>
      <c r="BW337" s="16" t="str">
        <f>IF(COUNTA(Wedstrijden!L331:T331)&lt;&gt;0,1,"")</f>
        <v/>
      </c>
      <c r="BX337" s="16" t="str">
        <f t="shared" si="31"/>
        <v/>
      </c>
      <c r="BY337" s="16" t="str">
        <f>IF(Wedstrijden!L331="x","BB","")</f>
        <v/>
      </c>
      <c r="BZ337" s="16" t="str">
        <f>IF(Wedstrijden!M331="x","B","")</f>
        <v/>
      </c>
      <c r="CA337" s="16" t="str">
        <f>IF(Wedstrijden!N331="x","L1","")</f>
        <v/>
      </c>
      <c r="CB337" s="16" t="str">
        <f>IF(Wedstrijden!O331="x","L2","")</f>
        <v/>
      </c>
      <c r="CC337" s="16" t="str">
        <f>IF(Wedstrijden!P331="x","M1","")</f>
        <v/>
      </c>
      <c r="CD337" s="16" t="str">
        <f>IF(Wedstrijden!Q331="x","M2","")</f>
        <v/>
      </c>
      <c r="CE337" s="16" t="str">
        <f>IF(Wedstrijden!R331="x","Z1","")</f>
        <v/>
      </c>
      <c r="CF337" s="16" t="str">
        <f>IF(Wedstrijden!S331="x","Z2","")</f>
        <v/>
      </c>
      <c r="CG337" s="16" t="str">
        <f>IF(Wedstrijden!T331="x","ZZL","")</f>
        <v/>
      </c>
      <c r="CL337" s="16" t="str">
        <f>IF(COUNTA(Wedstrijden!AR331:BB331)&lt;&gt;0,2,"")</f>
        <v/>
      </c>
      <c r="CM337" s="16" t="str">
        <f t="shared" si="32"/>
        <v/>
      </c>
      <c r="CN337" s="16" t="str">
        <f>IF(Wedstrijden!AR331="x","AA","")</f>
        <v/>
      </c>
      <c r="CO337" s="16" t="str">
        <f>IF(Wedstrijden!AS331="x","A","")</f>
        <v/>
      </c>
      <c r="CP337" s="16" t="str">
        <f>IF(Wedstrijden!AT331="x","BB","")</f>
        <v/>
      </c>
      <c r="CQ337" s="16" t="str">
        <f>IF(Wedstrijden!AU331="x","B","")</f>
        <v/>
      </c>
      <c r="CR337" s="16" t="str">
        <f>IF(Wedstrijden!AV331="x","L","")</f>
        <v/>
      </c>
      <c r="CS337" s="16" t="str">
        <f>IF(Wedstrijden!AW331="x","M","")</f>
        <v/>
      </c>
      <c r="CT337" s="16" t="str">
        <f>IF(Wedstrijden!AX331="x","Z","")</f>
        <v/>
      </c>
      <c r="CU337" s="16" t="str">
        <f>IF(Wedstrijden!BB331="x","ZZ","")</f>
        <v/>
      </c>
      <c r="CV337" s="16" t="str">
        <f>IF(COUNTA(Wedstrijden!AI331:AP331)&lt;&gt;0,2,"")</f>
        <v/>
      </c>
      <c r="CW337" s="16" t="str">
        <f t="shared" si="33"/>
        <v/>
      </c>
      <c r="CX337" s="16" t="str">
        <f>IF(Wedstrijden!AI331="x","BB","")</f>
        <v/>
      </c>
      <c r="CY337" s="16" t="str">
        <f>IF(Wedstrijden!AJ331="x","B","")</f>
        <v/>
      </c>
      <c r="CZ337" s="16" t="str">
        <f>IF(Wedstrijden!AK331="x","L","")</f>
        <v/>
      </c>
      <c r="DA337" s="16" t="str">
        <f>IF(Wedstrijden!AL331="x","M","")</f>
        <v/>
      </c>
      <c r="DB337" s="16" t="str">
        <f>IF(Wedstrijden!AM331="x","Z","")</f>
        <v/>
      </c>
      <c r="DC337" s="16" t="str">
        <f>IF(Wedstrijden!AN331="x","ZZ","")</f>
        <v/>
      </c>
      <c r="DD337" s="16" t="str">
        <f>IF(Wedstrijden!AP331="x","1.40","")</f>
        <v/>
      </c>
      <c r="DE337" s="16" t="str">
        <f>IF(COUNTA(Wedstrijden!BC331:BE331)&lt;&gt;0,6,"")</f>
        <v/>
      </c>
      <c r="DF337" s="16" t="str">
        <f t="shared" si="34"/>
        <v/>
      </c>
      <c r="DG337" s="16" t="str">
        <f>IF(Wedstrijden!BC331="x","L","")</f>
        <v/>
      </c>
      <c r="DH337" s="16" t="str">
        <f>IF(Wedstrijden!BD331="x","M","")</f>
        <v/>
      </c>
      <c r="DI337" s="16" t="str">
        <f>IF(Wedstrijden!BE331="x","Z","")</f>
        <v/>
      </c>
      <c r="DJ337" s="16" t="str">
        <f>IF(Wedstrijden!BF331="x","Z","")</f>
        <v/>
      </c>
      <c r="DK337" s="16" t="str">
        <f>IF(COUNTA(Wedstrijden!BG331:BI331)&lt;&gt;0,6,"")</f>
        <v/>
      </c>
      <c r="DL337" s="16" t="str">
        <f t="shared" si="35"/>
        <v/>
      </c>
      <c r="DM337" s="16" t="str">
        <f>IF(Wedstrijden!BG331="x","L","")</f>
        <v/>
      </c>
      <c r="DN337" s="16" t="str">
        <f>IF(Wedstrijden!BH331="x","M","")</f>
        <v/>
      </c>
      <c r="DO337" s="16" t="str">
        <f>IF(Wedstrijden!BI331="x","Z","")</f>
        <v/>
      </c>
      <c r="DP337" s="16" t="str">
        <f>IF(Wedstrijden!BJ331="x","Z","")</f>
        <v/>
      </c>
    </row>
    <row r="338" spans="1:120" ht="14.4" x14ac:dyDescent="0.3">
      <c r="A338" s="18">
        <f>Wedstrijden!A332</f>
        <v>0</v>
      </c>
      <c r="B338" s="16" t="str">
        <f>IFERROR(VLOOKUP(Wedstrijden!#REF!,#REF!,2,FALSE),"")</f>
        <v/>
      </c>
      <c r="C338" s="16">
        <f>Wedstrijden!E332</f>
        <v>0</v>
      </c>
      <c r="D338" s="16" t="str">
        <f>IFERROR(VLOOKUP(Wedstrijden!#REF!,#REF!,2,FALSE),"")</f>
        <v/>
      </c>
      <c r="E338" s="16" t="str">
        <f>IFERROR(VLOOKUP(Wedstrijden!#REF!,#REF!,5,FALSE),"")</f>
        <v/>
      </c>
      <c r="F338" s="16" t="e">
        <f>IF(Wedstrijden!#REF!&lt;&gt;"",Wedstrijden!#REF!,"")</f>
        <v>#REF!</v>
      </c>
      <c r="G338" s="16" t="e">
        <f>IF(Wedstrijden!#REF!="Indoor",1,0)</f>
        <v>#REF!</v>
      </c>
      <c r="H338" s="16" t="e">
        <f>Wedstrijden!#REF!</f>
        <v>#REF!</v>
      </c>
      <c r="I338" s="16" t="e">
        <f>IF(Wedstrijden!#REF!="Nee",0,IF(Wedstrijden!#REF!="Ja",1,""))</f>
        <v>#REF!</v>
      </c>
      <c r="J338" s="16" t="e">
        <f>IF(Wedstrijden!#REF!&lt;&gt;"",Wedstrijden!#REF!,"")</f>
        <v>#REF!</v>
      </c>
      <c r="BJ338" s="16" t="str">
        <f>IF(COUNTA(Wedstrijden!U332:AC332)&lt;&gt;0,1,"")</f>
        <v/>
      </c>
      <c r="BK338" s="16" t="str">
        <f t="shared" si="30"/>
        <v/>
      </c>
      <c r="BL338" s="16" t="e">
        <f>IF(Wedstrijden!#REF!="x","AA","")</f>
        <v>#REF!</v>
      </c>
      <c r="BM338" s="16" t="e">
        <f>IF(Wedstrijden!#REF!="x","A","")</f>
        <v>#REF!</v>
      </c>
      <c r="BN338" s="16" t="str">
        <f>IF(Wedstrijden!U332="x","B1","")</f>
        <v/>
      </c>
      <c r="BO338" s="16" t="e">
        <f>IF(Wedstrijden!#REF!="x","BB","")</f>
        <v>#REF!</v>
      </c>
      <c r="BP338" s="16" t="str">
        <f>IF(Wedstrijden!W332="x","B","")</f>
        <v/>
      </c>
      <c r="BQ338" s="16" t="str">
        <f>IF(Wedstrijden!X332="x","L1","")</f>
        <v/>
      </c>
      <c r="BR338" s="16" t="str">
        <f>IF(Wedstrijden!Y332="x","L2","")</f>
        <v/>
      </c>
      <c r="BS338" s="16" t="str">
        <f>IF(Wedstrijden!Z332="x","M1","")</f>
        <v/>
      </c>
      <c r="BT338" s="16" t="str">
        <f>IF(Wedstrijden!AA332="x","M2","")</f>
        <v/>
      </c>
      <c r="BU338" s="16" t="str">
        <f>IF(Wedstrijden!AB332="x","Z1","")</f>
        <v/>
      </c>
      <c r="BV338" s="16" t="str">
        <f>IF(Wedstrijden!AC332="x","Z2","")</f>
        <v/>
      </c>
      <c r="BW338" s="16" t="str">
        <f>IF(COUNTA(Wedstrijden!L332:T332)&lt;&gt;0,1,"")</f>
        <v/>
      </c>
      <c r="BX338" s="16" t="str">
        <f t="shared" si="31"/>
        <v/>
      </c>
      <c r="BY338" s="16" t="str">
        <f>IF(Wedstrijden!L332="x","BB","")</f>
        <v/>
      </c>
      <c r="BZ338" s="16" t="str">
        <f>IF(Wedstrijden!M332="x","B","")</f>
        <v/>
      </c>
      <c r="CA338" s="16" t="str">
        <f>IF(Wedstrijden!N332="x","L1","")</f>
        <v/>
      </c>
      <c r="CB338" s="16" t="str">
        <f>IF(Wedstrijden!O332="x","L2","")</f>
        <v/>
      </c>
      <c r="CC338" s="16" t="str">
        <f>IF(Wedstrijden!P332="x","M1","")</f>
        <v/>
      </c>
      <c r="CD338" s="16" t="str">
        <f>IF(Wedstrijden!Q332="x","M2","")</f>
        <v/>
      </c>
      <c r="CE338" s="16" t="str">
        <f>IF(Wedstrijden!R332="x","Z1","")</f>
        <v/>
      </c>
      <c r="CF338" s="16" t="str">
        <f>IF(Wedstrijden!S332="x","Z2","")</f>
        <v/>
      </c>
      <c r="CG338" s="16" t="str">
        <f>IF(Wedstrijden!T332="x","ZZL","")</f>
        <v/>
      </c>
      <c r="CL338" s="16" t="str">
        <f>IF(COUNTA(Wedstrijden!AR332:BB332)&lt;&gt;0,2,"")</f>
        <v/>
      </c>
      <c r="CM338" s="16" t="str">
        <f t="shared" si="32"/>
        <v/>
      </c>
      <c r="CN338" s="16" t="str">
        <f>IF(Wedstrijden!AR332="x","AA","")</f>
        <v/>
      </c>
      <c r="CO338" s="16" t="str">
        <f>IF(Wedstrijden!AS332="x","A","")</f>
        <v/>
      </c>
      <c r="CP338" s="16" t="str">
        <f>IF(Wedstrijden!AT332="x","BB","")</f>
        <v/>
      </c>
      <c r="CQ338" s="16" t="str">
        <f>IF(Wedstrijden!AU332="x","B","")</f>
        <v/>
      </c>
      <c r="CR338" s="16" t="str">
        <f>IF(Wedstrijden!AV332="x","L","")</f>
        <v/>
      </c>
      <c r="CS338" s="16" t="str">
        <f>IF(Wedstrijden!AW332="x","M","")</f>
        <v/>
      </c>
      <c r="CT338" s="16" t="str">
        <f>IF(Wedstrijden!AX332="x","Z","")</f>
        <v/>
      </c>
      <c r="CU338" s="16" t="str">
        <f>IF(Wedstrijden!BB332="x","ZZ","")</f>
        <v/>
      </c>
      <c r="CV338" s="16" t="str">
        <f>IF(COUNTA(Wedstrijden!AI332:AP332)&lt;&gt;0,2,"")</f>
        <v/>
      </c>
      <c r="CW338" s="16" t="str">
        <f t="shared" si="33"/>
        <v/>
      </c>
      <c r="CX338" s="16" t="str">
        <f>IF(Wedstrijden!AI332="x","BB","")</f>
        <v/>
      </c>
      <c r="CY338" s="16" t="str">
        <f>IF(Wedstrijden!AJ332="x","B","")</f>
        <v/>
      </c>
      <c r="CZ338" s="16" t="str">
        <f>IF(Wedstrijden!AK332="x","L","")</f>
        <v/>
      </c>
      <c r="DA338" s="16" t="str">
        <f>IF(Wedstrijden!AL332="x","M","")</f>
        <v/>
      </c>
      <c r="DB338" s="16" t="str">
        <f>IF(Wedstrijden!AM332="x","Z","")</f>
        <v/>
      </c>
      <c r="DC338" s="16" t="str">
        <f>IF(Wedstrijden!AN332="x","ZZ","")</f>
        <v/>
      </c>
      <c r="DD338" s="16" t="str">
        <f>IF(Wedstrijden!AP332="x","1.40","")</f>
        <v/>
      </c>
      <c r="DE338" s="16" t="str">
        <f>IF(COUNTA(Wedstrijden!BC332:BE332)&lt;&gt;0,6,"")</f>
        <v/>
      </c>
      <c r="DF338" s="16" t="str">
        <f t="shared" si="34"/>
        <v/>
      </c>
      <c r="DG338" s="16" t="str">
        <f>IF(Wedstrijden!BC332="x","L","")</f>
        <v/>
      </c>
      <c r="DH338" s="16" t="str">
        <f>IF(Wedstrijden!BD332="x","M","")</f>
        <v/>
      </c>
      <c r="DI338" s="16" t="str">
        <f>IF(Wedstrijden!BE332="x","Z","")</f>
        <v/>
      </c>
      <c r="DJ338" s="16" t="str">
        <f>IF(Wedstrijden!BF332="x","Z","")</f>
        <v/>
      </c>
      <c r="DK338" s="16" t="str">
        <f>IF(COUNTA(Wedstrijden!BG332:BI332)&lt;&gt;0,6,"")</f>
        <v/>
      </c>
      <c r="DL338" s="16" t="str">
        <f t="shared" si="35"/>
        <v/>
      </c>
      <c r="DM338" s="16" t="str">
        <f>IF(Wedstrijden!BG332="x","L","")</f>
        <v/>
      </c>
      <c r="DN338" s="16" t="str">
        <f>IF(Wedstrijden!BH332="x","M","")</f>
        <v/>
      </c>
      <c r="DO338" s="16" t="str">
        <f>IF(Wedstrijden!BI332="x","Z","")</f>
        <v/>
      </c>
      <c r="DP338" s="16" t="str">
        <f>IF(Wedstrijden!BJ332="x","Z","")</f>
        <v/>
      </c>
    </row>
    <row r="339" spans="1:120" ht="14.4" x14ac:dyDescent="0.3">
      <c r="A339" s="18">
        <f>Wedstrijden!A333</f>
        <v>0</v>
      </c>
      <c r="B339" s="16" t="str">
        <f>IFERROR(VLOOKUP(Wedstrijden!#REF!,#REF!,2,FALSE),"")</f>
        <v/>
      </c>
      <c r="C339" s="16">
        <f>Wedstrijden!E333</f>
        <v>0</v>
      </c>
      <c r="D339" s="16" t="str">
        <f>IFERROR(VLOOKUP(Wedstrijden!#REF!,#REF!,2,FALSE),"")</f>
        <v/>
      </c>
      <c r="E339" s="16" t="str">
        <f>IFERROR(VLOOKUP(Wedstrijden!#REF!,#REF!,5,FALSE),"")</f>
        <v/>
      </c>
      <c r="F339" s="16" t="e">
        <f>IF(Wedstrijden!#REF!&lt;&gt;"",Wedstrijden!#REF!,"")</f>
        <v>#REF!</v>
      </c>
      <c r="G339" s="16" t="e">
        <f>IF(Wedstrijden!#REF!="Indoor",1,0)</f>
        <v>#REF!</v>
      </c>
      <c r="H339" s="16" t="e">
        <f>Wedstrijden!#REF!</f>
        <v>#REF!</v>
      </c>
      <c r="I339" s="16" t="e">
        <f>IF(Wedstrijden!#REF!="Nee",0,IF(Wedstrijden!#REF!="Ja",1,""))</f>
        <v>#REF!</v>
      </c>
      <c r="J339" s="16" t="e">
        <f>IF(Wedstrijden!#REF!&lt;&gt;"",Wedstrijden!#REF!,"")</f>
        <v>#REF!</v>
      </c>
      <c r="BJ339" s="16" t="str">
        <f>IF(COUNTA(Wedstrijden!U333:AC333)&lt;&gt;0,1,"")</f>
        <v/>
      </c>
      <c r="BK339" s="16" t="str">
        <f t="shared" si="30"/>
        <v/>
      </c>
      <c r="BL339" s="16" t="e">
        <f>IF(Wedstrijden!#REF!="x","AA","")</f>
        <v>#REF!</v>
      </c>
      <c r="BM339" s="16" t="e">
        <f>IF(Wedstrijden!#REF!="x","A","")</f>
        <v>#REF!</v>
      </c>
      <c r="BN339" s="16" t="str">
        <f>IF(Wedstrijden!U333="x","B1","")</f>
        <v/>
      </c>
      <c r="BO339" s="16" t="e">
        <f>IF(Wedstrijden!#REF!="x","BB","")</f>
        <v>#REF!</v>
      </c>
      <c r="BP339" s="16" t="str">
        <f>IF(Wedstrijden!W333="x","B","")</f>
        <v/>
      </c>
      <c r="BQ339" s="16" t="str">
        <f>IF(Wedstrijden!X333="x","L1","")</f>
        <v/>
      </c>
      <c r="BR339" s="16" t="str">
        <f>IF(Wedstrijden!Y333="x","L2","")</f>
        <v/>
      </c>
      <c r="BS339" s="16" t="str">
        <f>IF(Wedstrijden!Z333="x","M1","")</f>
        <v/>
      </c>
      <c r="BT339" s="16" t="str">
        <f>IF(Wedstrijden!AA333="x","M2","")</f>
        <v/>
      </c>
      <c r="BU339" s="16" t="str">
        <f>IF(Wedstrijden!AB333="x","Z1","")</f>
        <v/>
      </c>
      <c r="BV339" s="16" t="str">
        <f>IF(Wedstrijden!AC333="x","Z2","")</f>
        <v/>
      </c>
      <c r="BW339" s="16" t="str">
        <f>IF(COUNTA(Wedstrijden!L333:T333)&lt;&gt;0,1,"")</f>
        <v/>
      </c>
      <c r="BX339" s="16" t="str">
        <f t="shared" si="31"/>
        <v/>
      </c>
      <c r="BY339" s="16" t="str">
        <f>IF(Wedstrijden!L333="x","BB","")</f>
        <v/>
      </c>
      <c r="BZ339" s="16" t="str">
        <f>IF(Wedstrijden!M333="x","B","")</f>
        <v/>
      </c>
      <c r="CA339" s="16" t="str">
        <f>IF(Wedstrijden!N333="x","L1","")</f>
        <v/>
      </c>
      <c r="CB339" s="16" t="str">
        <f>IF(Wedstrijden!O333="x","L2","")</f>
        <v/>
      </c>
      <c r="CC339" s="16" t="str">
        <f>IF(Wedstrijden!P333="x","M1","")</f>
        <v/>
      </c>
      <c r="CD339" s="16" t="str">
        <f>IF(Wedstrijden!Q333="x","M2","")</f>
        <v/>
      </c>
      <c r="CE339" s="16" t="str">
        <f>IF(Wedstrijden!R333="x","Z1","")</f>
        <v/>
      </c>
      <c r="CF339" s="16" t="str">
        <f>IF(Wedstrijden!S333="x","Z2","")</f>
        <v/>
      </c>
      <c r="CG339" s="16" t="str">
        <f>IF(Wedstrijden!T333="x","ZZL","")</f>
        <v/>
      </c>
      <c r="CL339" s="16" t="str">
        <f>IF(COUNTA(Wedstrijden!AR333:BB333)&lt;&gt;0,2,"")</f>
        <v/>
      </c>
      <c r="CM339" s="16" t="str">
        <f t="shared" si="32"/>
        <v/>
      </c>
      <c r="CN339" s="16" t="str">
        <f>IF(Wedstrijden!AR333="x","AA","")</f>
        <v/>
      </c>
      <c r="CO339" s="16" t="str">
        <f>IF(Wedstrijden!AS333="x","A","")</f>
        <v/>
      </c>
      <c r="CP339" s="16" t="str">
        <f>IF(Wedstrijden!AT333="x","BB","")</f>
        <v/>
      </c>
      <c r="CQ339" s="16" t="str">
        <f>IF(Wedstrijden!AU333="x","B","")</f>
        <v/>
      </c>
      <c r="CR339" s="16" t="str">
        <f>IF(Wedstrijden!AV333="x","L","")</f>
        <v/>
      </c>
      <c r="CS339" s="16" t="str">
        <f>IF(Wedstrijden!AW333="x","M","")</f>
        <v/>
      </c>
      <c r="CT339" s="16" t="str">
        <f>IF(Wedstrijden!AX333="x","Z","")</f>
        <v/>
      </c>
      <c r="CU339" s="16" t="str">
        <f>IF(Wedstrijden!BB333="x","ZZ","")</f>
        <v/>
      </c>
      <c r="CV339" s="16" t="str">
        <f>IF(COUNTA(Wedstrijden!AI333:AP333)&lt;&gt;0,2,"")</f>
        <v/>
      </c>
      <c r="CW339" s="16" t="str">
        <f t="shared" si="33"/>
        <v/>
      </c>
      <c r="CX339" s="16" t="str">
        <f>IF(Wedstrijden!AI333="x","BB","")</f>
        <v/>
      </c>
      <c r="CY339" s="16" t="str">
        <f>IF(Wedstrijden!AJ333="x","B","")</f>
        <v/>
      </c>
      <c r="CZ339" s="16" t="str">
        <f>IF(Wedstrijden!AK333="x","L","")</f>
        <v/>
      </c>
      <c r="DA339" s="16" t="str">
        <f>IF(Wedstrijden!AL333="x","M","")</f>
        <v/>
      </c>
      <c r="DB339" s="16" t="str">
        <f>IF(Wedstrijden!AM333="x","Z","")</f>
        <v/>
      </c>
      <c r="DC339" s="16" t="str">
        <f>IF(Wedstrijden!AN333="x","ZZ","")</f>
        <v/>
      </c>
      <c r="DD339" s="16" t="str">
        <f>IF(Wedstrijden!AP333="x","1.40","")</f>
        <v/>
      </c>
      <c r="DE339" s="16" t="str">
        <f>IF(COUNTA(Wedstrijden!BC333:BE333)&lt;&gt;0,6,"")</f>
        <v/>
      </c>
      <c r="DF339" s="16" t="str">
        <f t="shared" si="34"/>
        <v/>
      </c>
      <c r="DG339" s="16" t="str">
        <f>IF(Wedstrijden!BC333="x","L","")</f>
        <v/>
      </c>
      <c r="DH339" s="16" t="str">
        <f>IF(Wedstrijden!BD333="x","M","")</f>
        <v/>
      </c>
      <c r="DI339" s="16" t="str">
        <f>IF(Wedstrijden!BE333="x","Z","")</f>
        <v/>
      </c>
      <c r="DJ339" s="16" t="str">
        <f>IF(Wedstrijden!BF333="x","Z","")</f>
        <v/>
      </c>
      <c r="DK339" s="16" t="str">
        <f>IF(COUNTA(Wedstrijden!BG333:BI333)&lt;&gt;0,6,"")</f>
        <v/>
      </c>
      <c r="DL339" s="16" t="str">
        <f t="shared" si="35"/>
        <v/>
      </c>
      <c r="DM339" s="16" t="str">
        <f>IF(Wedstrijden!BG333="x","L","")</f>
        <v/>
      </c>
      <c r="DN339" s="16" t="str">
        <f>IF(Wedstrijden!BH333="x","M","")</f>
        <v/>
      </c>
      <c r="DO339" s="16" t="str">
        <f>IF(Wedstrijden!BI333="x","Z","")</f>
        <v/>
      </c>
      <c r="DP339" s="16" t="str">
        <f>IF(Wedstrijden!BJ333="x","Z","")</f>
        <v/>
      </c>
    </row>
    <row r="340" spans="1:120" ht="14.4" x14ac:dyDescent="0.3">
      <c r="A340" s="18">
        <f>Wedstrijden!A334</f>
        <v>0</v>
      </c>
      <c r="B340" s="16" t="str">
        <f>IFERROR(VLOOKUP(Wedstrijden!#REF!,#REF!,2,FALSE),"")</f>
        <v/>
      </c>
      <c r="C340" s="16">
        <f>Wedstrijden!E334</f>
        <v>0</v>
      </c>
      <c r="D340" s="16" t="str">
        <f>IFERROR(VLOOKUP(Wedstrijden!#REF!,#REF!,2,FALSE),"")</f>
        <v/>
      </c>
      <c r="E340" s="16" t="str">
        <f>IFERROR(VLOOKUP(Wedstrijden!#REF!,#REF!,5,FALSE),"")</f>
        <v/>
      </c>
      <c r="F340" s="16" t="e">
        <f>IF(Wedstrijden!#REF!&lt;&gt;"",Wedstrijden!#REF!,"")</f>
        <v>#REF!</v>
      </c>
      <c r="G340" s="16" t="e">
        <f>IF(Wedstrijden!#REF!="Indoor",1,0)</f>
        <v>#REF!</v>
      </c>
      <c r="H340" s="16" t="e">
        <f>Wedstrijden!#REF!</f>
        <v>#REF!</v>
      </c>
      <c r="I340" s="16" t="e">
        <f>IF(Wedstrijden!#REF!="Nee",0,IF(Wedstrijden!#REF!="Ja",1,""))</f>
        <v>#REF!</v>
      </c>
      <c r="J340" s="16" t="e">
        <f>IF(Wedstrijden!#REF!&lt;&gt;"",Wedstrijden!#REF!,"")</f>
        <v>#REF!</v>
      </c>
      <c r="BJ340" s="16" t="str">
        <f>IF(COUNTA(Wedstrijden!U334:AC334)&lt;&gt;0,1,"")</f>
        <v/>
      </c>
      <c r="BK340" s="16" t="str">
        <f t="shared" si="30"/>
        <v/>
      </c>
      <c r="BL340" s="16" t="e">
        <f>IF(Wedstrijden!#REF!="x","AA","")</f>
        <v>#REF!</v>
      </c>
      <c r="BM340" s="16" t="e">
        <f>IF(Wedstrijden!#REF!="x","A","")</f>
        <v>#REF!</v>
      </c>
      <c r="BN340" s="16" t="str">
        <f>IF(Wedstrijden!U334="x","B1","")</f>
        <v/>
      </c>
      <c r="BO340" s="16" t="e">
        <f>IF(Wedstrijden!#REF!="x","BB","")</f>
        <v>#REF!</v>
      </c>
      <c r="BP340" s="16" t="str">
        <f>IF(Wedstrijden!W334="x","B","")</f>
        <v/>
      </c>
      <c r="BQ340" s="16" t="str">
        <f>IF(Wedstrijden!X334="x","L1","")</f>
        <v/>
      </c>
      <c r="BR340" s="16" t="str">
        <f>IF(Wedstrijden!Y334="x","L2","")</f>
        <v/>
      </c>
      <c r="BS340" s="16" t="str">
        <f>IF(Wedstrijden!Z334="x","M1","")</f>
        <v/>
      </c>
      <c r="BT340" s="16" t="str">
        <f>IF(Wedstrijden!AA334="x","M2","")</f>
        <v/>
      </c>
      <c r="BU340" s="16" t="str">
        <f>IF(Wedstrijden!AB334="x","Z1","")</f>
        <v/>
      </c>
      <c r="BV340" s="16" t="str">
        <f>IF(Wedstrijden!AC334="x","Z2","")</f>
        <v/>
      </c>
      <c r="BW340" s="16" t="str">
        <f>IF(COUNTA(Wedstrijden!L334:T334)&lt;&gt;0,1,"")</f>
        <v/>
      </c>
      <c r="BX340" s="16" t="str">
        <f t="shared" si="31"/>
        <v/>
      </c>
      <c r="BY340" s="16" t="str">
        <f>IF(Wedstrijden!L334="x","BB","")</f>
        <v/>
      </c>
      <c r="BZ340" s="16" t="str">
        <f>IF(Wedstrijden!M334="x","B","")</f>
        <v/>
      </c>
      <c r="CA340" s="16" t="str">
        <f>IF(Wedstrijden!N334="x","L1","")</f>
        <v/>
      </c>
      <c r="CB340" s="16" t="str">
        <f>IF(Wedstrijden!O334="x","L2","")</f>
        <v/>
      </c>
      <c r="CC340" s="16" t="str">
        <f>IF(Wedstrijden!P334="x","M1","")</f>
        <v/>
      </c>
      <c r="CD340" s="16" t="str">
        <f>IF(Wedstrijden!Q334="x","M2","")</f>
        <v/>
      </c>
      <c r="CE340" s="16" t="str">
        <f>IF(Wedstrijden!R334="x","Z1","")</f>
        <v/>
      </c>
      <c r="CF340" s="16" t="str">
        <f>IF(Wedstrijden!S334="x","Z2","")</f>
        <v/>
      </c>
      <c r="CG340" s="16" t="str">
        <f>IF(Wedstrijden!T334="x","ZZL","")</f>
        <v/>
      </c>
      <c r="CL340" s="16" t="str">
        <f>IF(COUNTA(Wedstrijden!AR334:BB334)&lt;&gt;0,2,"")</f>
        <v/>
      </c>
      <c r="CM340" s="16" t="str">
        <f t="shared" si="32"/>
        <v/>
      </c>
      <c r="CN340" s="16" t="str">
        <f>IF(Wedstrijden!AR334="x","AA","")</f>
        <v/>
      </c>
      <c r="CO340" s="16" t="str">
        <f>IF(Wedstrijden!AS334="x","A","")</f>
        <v/>
      </c>
      <c r="CP340" s="16" t="str">
        <f>IF(Wedstrijden!AT334="x","BB","")</f>
        <v/>
      </c>
      <c r="CQ340" s="16" t="str">
        <f>IF(Wedstrijden!AU334="x","B","")</f>
        <v/>
      </c>
      <c r="CR340" s="16" t="str">
        <f>IF(Wedstrijden!AV334="x","L","")</f>
        <v/>
      </c>
      <c r="CS340" s="16" t="str">
        <f>IF(Wedstrijden!AW334="x","M","")</f>
        <v/>
      </c>
      <c r="CT340" s="16" t="str">
        <f>IF(Wedstrijden!AX334="x","Z","")</f>
        <v/>
      </c>
      <c r="CU340" s="16" t="str">
        <f>IF(Wedstrijden!BB334="x","ZZ","")</f>
        <v/>
      </c>
      <c r="CV340" s="16" t="str">
        <f>IF(COUNTA(Wedstrijden!AI334:AP334)&lt;&gt;0,2,"")</f>
        <v/>
      </c>
      <c r="CW340" s="16" t="str">
        <f t="shared" si="33"/>
        <v/>
      </c>
      <c r="CX340" s="16" t="str">
        <f>IF(Wedstrijden!AI334="x","BB","")</f>
        <v/>
      </c>
      <c r="CY340" s="16" t="str">
        <f>IF(Wedstrijden!AJ334="x","B","")</f>
        <v/>
      </c>
      <c r="CZ340" s="16" t="str">
        <f>IF(Wedstrijden!AK334="x","L","")</f>
        <v/>
      </c>
      <c r="DA340" s="16" t="str">
        <f>IF(Wedstrijden!AL334="x","M","")</f>
        <v/>
      </c>
      <c r="DB340" s="16" t="str">
        <f>IF(Wedstrijden!AM334="x","Z","")</f>
        <v/>
      </c>
      <c r="DC340" s="16" t="str">
        <f>IF(Wedstrijden!AN334="x","ZZ","")</f>
        <v/>
      </c>
      <c r="DD340" s="16" t="str">
        <f>IF(Wedstrijden!AP334="x","1.40","")</f>
        <v/>
      </c>
      <c r="DE340" s="16" t="str">
        <f>IF(COUNTA(Wedstrijden!BC334:BE334)&lt;&gt;0,6,"")</f>
        <v/>
      </c>
      <c r="DF340" s="16" t="str">
        <f t="shared" si="34"/>
        <v/>
      </c>
      <c r="DG340" s="16" t="str">
        <f>IF(Wedstrijden!BC334="x","L","")</f>
        <v/>
      </c>
      <c r="DH340" s="16" t="str">
        <f>IF(Wedstrijden!BD334="x","M","")</f>
        <v/>
      </c>
      <c r="DI340" s="16" t="str">
        <f>IF(Wedstrijden!BE334="x","Z","")</f>
        <v/>
      </c>
      <c r="DJ340" s="16" t="str">
        <f>IF(Wedstrijden!BF334="x","Z","")</f>
        <v/>
      </c>
      <c r="DK340" s="16" t="str">
        <f>IF(COUNTA(Wedstrijden!BG334:BI334)&lt;&gt;0,6,"")</f>
        <v/>
      </c>
      <c r="DL340" s="16" t="str">
        <f t="shared" si="35"/>
        <v/>
      </c>
      <c r="DM340" s="16" t="str">
        <f>IF(Wedstrijden!BG334="x","L","")</f>
        <v/>
      </c>
      <c r="DN340" s="16" t="str">
        <f>IF(Wedstrijden!BH334="x","M","")</f>
        <v/>
      </c>
      <c r="DO340" s="16" t="str">
        <f>IF(Wedstrijden!BI334="x","Z","")</f>
        <v/>
      </c>
      <c r="DP340" s="16" t="str">
        <f>IF(Wedstrijden!BJ334="x","Z","")</f>
        <v/>
      </c>
    </row>
    <row r="341" spans="1:120" ht="14.4" x14ac:dyDescent="0.3">
      <c r="A341" s="18">
        <f>Wedstrijden!A335</f>
        <v>0</v>
      </c>
      <c r="B341" s="16" t="str">
        <f>IFERROR(VLOOKUP(Wedstrijden!#REF!,#REF!,2,FALSE),"")</f>
        <v/>
      </c>
      <c r="C341" s="16">
        <f>Wedstrijden!E335</f>
        <v>0</v>
      </c>
      <c r="D341" s="16" t="str">
        <f>IFERROR(VLOOKUP(Wedstrijden!#REF!,#REF!,2,FALSE),"")</f>
        <v/>
      </c>
      <c r="E341" s="16" t="str">
        <f>IFERROR(VLOOKUP(Wedstrijden!#REF!,#REF!,5,FALSE),"")</f>
        <v/>
      </c>
      <c r="F341" s="16" t="e">
        <f>IF(Wedstrijden!#REF!&lt;&gt;"",Wedstrijden!#REF!,"")</f>
        <v>#REF!</v>
      </c>
      <c r="G341" s="16" t="e">
        <f>IF(Wedstrijden!#REF!="Indoor",1,0)</f>
        <v>#REF!</v>
      </c>
      <c r="H341" s="16" t="e">
        <f>Wedstrijden!#REF!</f>
        <v>#REF!</v>
      </c>
      <c r="I341" s="16" t="e">
        <f>IF(Wedstrijden!#REF!="Nee",0,IF(Wedstrijden!#REF!="Ja",1,""))</f>
        <v>#REF!</v>
      </c>
      <c r="J341" s="16" t="e">
        <f>IF(Wedstrijden!#REF!&lt;&gt;"",Wedstrijden!#REF!,"")</f>
        <v>#REF!</v>
      </c>
      <c r="BJ341" s="16" t="str">
        <f>IF(COUNTA(Wedstrijden!U335:AC335)&lt;&gt;0,1,"")</f>
        <v/>
      </c>
      <c r="BK341" s="16" t="str">
        <f t="shared" si="30"/>
        <v/>
      </c>
      <c r="BL341" s="16" t="e">
        <f>IF(Wedstrijden!#REF!="x","AA","")</f>
        <v>#REF!</v>
      </c>
      <c r="BM341" s="16" t="e">
        <f>IF(Wedstrijden!#REF!="x","A","")</f>
        <v>#REF!</v>
      </c>
      <c r="BN341" s="16" t="str">
        <f>IF(Wedstrijden!U335="x","B1","")</f>
        <v/>
      </c>
      <c r="BO341" s="16" t="e">
        <f>IF(Wedstrijden!#REF!="x","BB","")</f>
        <v>#REF!</v>
      </c>
      <c r="BP341" s="16" t="str">
        <f>IF(Wedstrijden!W335="x","B","")</f>
        <v/>
      </c>
      <c r="BQ341" s="16" t="str">
        <f>IF(Wedstrijden!X335="x","L1","")</f>
        <v/>
      </c>
      <c r="BR341" s="16" t="str">
        <f>IF(Wedstrijden!Y335="x","L2","")</f>
        <v/>
      </c>
      <c r="BS341" s="16" t="str">
        <f>IF(Wedstrijden!Z335="x","M1","")</f>
        <v/>
      </c>
      <c r="BT341" s="16" t="str">
        <f>IF(Wedstrijden!AA335="x","M2","")</f>
        <v/>
      </c>
      <c r="BU341" s="16" t="str">
        <f>IF(Wedstrijden!AB335="x","Z1","")</f>
        <v/>
      </c>
      <c r="BV341" s="16" t="str">
        <f>IF(Wedstrijden!AC335="x","Z2","")</f>
        <v/>
      </c>
      <c r="BW341" s="16" t="str">
        <f>IF(COUNTA(Wedstrijden!L335:T335)&lt;&gt;0,1,"")</f>
        <v/>
      </c>
      <c r="BX341" s="16" t="str">
        <f t="shared" si="31"/>
        <v/>
      </c>
      <c r="BY341" s="16" t="str">
        <f>IF(Wedstrijden!L335="x","BB","")</f>
        <v/>
      </c>
      <c r="BZ341" s="16" t="str">
        <f>IF(Wedstrijden!M335="x","B","")</f>
        <v/>
      </c>
      <c r="CA341" s="16" t="str">
        <f>IF(Wedstrijden!N335="x","L1","")</f>
        <v/>
      </c>
      <c r="CB341" s="16" t="str">
        <f>IF(Wedstrijden!O335="x","L2","")</f>
        <v/>
      </c>
      <c r="CC341" s="16" t="str">
        <f>IF(Wedstrijden!P335="x","M1","")</f>
        <v/>
      </c>
      <c r="CD341" s="16" t="str">
        <f>IF(Wedstrijden!Q335="x","M2","")</f>
        <v/>
      </c>
      <c r="CE341" s="16" t="str">
        <f>IF(Wedstrijden!R335="x","Z1","")</f>
        <v/>
      </c>
      <c r="CF341" s="16" t="str">
        <f>IF(Wedstrijden!S335="x","Z2","")</f>
        <v/>
      </c>
      <c r="CG341" s="16" t="str">
        <f>IF(Wedstrijden!T335="x","ZZL","")</f>
        <v/>
      </c>
      <c r="CL341" s="16" t="str">
        <f>IF(COUNTA(Wedstrijden!AR335:BB335)&lt;&gt;0,2,"")</f>
        <v/>
      </c>
      <c r="CM341" s="16" t="str">
        <f t="shared" si="32"/>
        <v/>
      </c>
      <c r="CN341" s="16" t="str">
        <f>IF(Wedstrijden!AR335="x","AA","")</f>
        <v/>
      </c>
      <c r="CO341" s="16" t="str">
        <f>IF(Wedstrijden!AS335="x","A","")</f>
        <v/>
      </c>
      <c r="CP341" s="16" t="str">
        <f>IF(Wedstrijden!AT335="x","BB","")</f>
        <v/>
      </c>
      <c r="CQ341" s="16" t="str">
        <f>IF(Wedstrijden!AU335="x","B","")</f>
        <v/>
      </c>
      <c r="CR341" s="16" t="str">
        <f>IF(Wedstrijden!AV335="x","L","")</f>
        <v/>
      </c>
      <c r="CS341" s="16" t="str">
        <f>IF(Wedstrijden!AW335="x","M","")</f>
        <v/>
      </c>
      <c r="CT341" s="16" t="str">
        <f>IF(Wedstrijden!AX335="x","Z","")</f>
        <v/>
      </c>
      <c r="CU341" s="16" t="str">
        <f>IF(Wedstrijden!BB335="x","ZZ","")</f>
        <v/>
      </c>
      <c r="CV341" s="16" t="str">
        <f>IF(COUNTA(Wedstrijden!AI335:AP335)&lt;&gt;0,2,"")</f>
        <v/>
      </c>
      <c r="CW341" s="16" t="str">
        <f t="shared" si="33"/>
        <v/>
      </c>
      <c r="CX341" s="16" t="str">
        <f>IF(Wedstrijden!AI335="x","BB","")</f>
        <v/>
      </c>
      <c r="CY341" s="16" t="str">
        <f>IF(Wedstrijden!AJ335="x","B","")</f>
        <v/>
      </c>
      <c r="CZ341" s="16" t="str">
        <f>IF(Wedstrijden!AK335="x","L","")</f>
        <v/>
      </c>
      <c r="DA341" s="16" t="str">
        <f>IF(Wedstrijden!AL335="x","M","")</f>
        <v/>
      </c>
      <c r="DB341" s="16" t="str">
        <f>IF(Wedstrijden!AM335="x","Z","")</f>
        <v/>
      </c>
      <c r="DC341" s="16" t="str">
        <f>IF(Wedstrijden!AN335="x","ZZ","")</f>
        <v/>
      </c>
      <c r="DD341" s="16" t="str">
        <f>IF(Wedstrijden!AP335="x","1.40","")</f>
        <v/>
      </c>
      <c r="DE341" s="16" t="str">
        <f>IF(COUNTA(Wedstrijden!BC335:BE335)&lt;&gt;0,6,"")</f>
        <v/>
      </c>
      <c r="DF341" s="16" t="str">
        <f t="shared" si="34"/>
        <v/>
      </c>
      <c r="DG341" s="16" t="str">
        <f>IF(Wedstrijden!BC335="x","L","")</f>
        <v/>
      </c>
      <c r="DH341" s="16" t="str">
        <f>IF(Wedstrijden!BD335="x","M","")</f>
        <v/>
      </c>
      <c r="DI341" s="16" t="str">
        <f>IF(Wedstrijden!BE335="x","Z","")</f>
        <v/>
      </c>
      <c r="DJ341" s="16" t="str">
        <f>IF(Wedstrijden!BF335="x","Z","")</f>
        <v/>
      </c>
      <c r="DK341" s="16" t="str">
        <f>IF(COUNTA(Wedstrijden!BG335:BI335)&lt;&gt;0,6,"")</f>
        <v/>
      </c>
      <c r="DL341" s="16" t="str">
        <f t="shared" si="35"/>
        <v/>
      </c>
      <c r="DM341" s="16" t="str">
        <f>IF(Wedstrijden!BG335="x","L","")</f>
        <v/>
      </c>
      <c r="DN341" s="16" t="str">
        <f>IF(Wedstrijden!BH335="x","M","")</f>
        <v/>
      </c>
      <c r="DO341" s="16" t="str">
        <f>IF(Wedstrijden!BI335="x","Z","")</f>
        <v/>
      </c>
      <c r="DP341" s="16" t="str">
        <f>IF(Wedstrijden!BJ335="x","Z","")</f>
        <v/>
      </c>
    </row>
    <row r="342" spans="1:120" ht="14.4" x14ac:dyDescent="0.3">
      <c r="A342" s="18">
        <f>Wedstrijden!A336</f>
        <v>0</v>
      </c>
      <c r="B342" s="16" t="str">
        <f>IFERROR(VLOOKUP(Wedstrijden!#REF!,#REF!,2,FALSE),"")</f>
        <v/>
      </c>
      <c r="C342" s="16">
        <f>Wedstrijden!E336</f>
        <v>0</v>
      </c>
      <c r="D342" s="16" t="str">
        <f>IFERROR(VLOOKUP(Wedstrijden!#REF!,#REF!,2,FALSE),"")</f>
        <v/>
      </c>
      <c r="E342" s="16" t="str">
        <f>IFERROR(VLOOKUP(Wedstrijden!#REF!,#REF!,5,FALSE),"")</f>
        <v/>
      </c>
      <c r="F342" s="16" t="e">
        <f>IF(Wedstrijden!#REF!&lt;&gt;"",Wedstrijden!#REF!,"")</f>
        <v>#REF!</v>
      </c>
      <c r="G342" s="16" t="e">
        <f>IF(Wedstrijden!#REF!="Indoor",1,0)</f>
        <v>#REF!</v>
      </c>
      <c r="H342" s="16" t="e">
        <f>Wedstrijden!#REF!</f>
        <v>#REF!</v>
      </c>
      <c r="I342" s="16" t="e">
        <f>IF(Wedstrijden!#REF!="Nee",0,IF(Wedstrijden!#REF!="Ja",1,""))</f>
        <v>#REF!</v>
      </c>
      <c r="J342" s="16" t="e">
        <f>IF(Wedstrijden!#REF!&lt;&gt;"",Wedstrijden!#REF!,"")</f>
        <v>#REF!</v>
      </c>
      <c r="BJ342" s="16" t="str">
        <f>IF(COUNTA(Wedstrijden!U336:AC336)&lt;&gt;0,1,"")</f>
        <v/>
      </c>
      <c r="BK342" s="16" t="str">
        <f t="shared" si="30"/>
        <v/>
      </c>
      <c r="BL342" s="16" t="e">
        <f>IF(Wedstrijden!#REF!="x","AA","")</f>
        <v>#REF!</v>
      </c>
      <c r="BM342" s="16" t="e">
        <f>IF(Wedstrijden!#REF!="x","A","")</f>
        <v>#REF!</v>
      </c>
      <c r="BN342" s="16" t="str">
        <f>IF(Wedstrijden!U336="x","B1","")</f>
        <v/>
      </c>
      <c r="BO342" s="16" t="e">
        <f>IF(Wedstrijden!#REF!="x","BB","")</f>
        <v>#REF!</v>
      </c>
      <c r="BP342" s="16" t="str">
        <f>IF(Wedstrijden!W336="x","B","")</f>
        <v/>
      </c>
      <c r="BQ342" s="16" t="str">
        <f>IF(Wedstrijden!X336="x","L1","")</f>
        <v/>
      </c>
      <c r="BR342" s="16" t="str">
        <f>IF(Wedstrijden!Y336="x","L2","")</f>
        <v/>
      </c>
      <c r="BS342" s="16" t="str">
        <f>IF(Wedstrijden!Z336="x","M1","")</f>
        <v/>
      </c>
      <c r="BT342" s="16" t="str">
        <f>IF(Wedstrijden!AA336="x","M2","")</f>
        <v/>
      </c>
      <c r="BU342" s="16" t="str">
        <f>IF(Wedstrijden!AB336="x","Z1","")</f>
        <v/>
      </c>
      <c r="BV342" s="16" t="str">
        <f>IF(Wedstrijden!AC336="x","Z2","")</f>
        <v/>
      </c>
      <c r="BW342" s="16" t="str">
        <f>IF(COUNTA(Wedstrijden!L336:T336)&lt;&gt;0,1,"")</f>
        <v/>
      </c>
      <c r="BX342" s="16" t="str">
        <f t="shared" si="31"/>
        <v/>
      </c>
      <c r="BY342" s="16" t="str">
        <f>IF(Wedstrijden!L336="x","BB","")</f>
        <v/>
      </c>
      <c r="BZ342" s="16" t="str">
        <f>IF(Wedstrijden!M336="x","B","")</f>
        <v/>
      </c>
      <c r="CA342" s="16" t="str">
        <f>IF(Wedstrijden!N336="x","L1","")</f>
        <v/>
      </c>
      <c r="CB342" s="16" t="str">
        <f>IF(Wedstrijden!O336="x","L2","")</f>
        <v/>
      </c>
      <c r="CC342" s="16" t="str">
        <f>IF(Wedstrijden!P336="x","M1","")</f>
        <v/>
      </c>
      <c r="CD342" s="16" t="str">
        <f>IF(Wedstrijden!Q336="x","M2","")</f>
        <v/>
      </c>
      <c r="CE342" s="16" t="str">
        <f>IF(Wedstrijden!R336="x","Z1","")</f>
        <v/>
      </c>
      <c r="CF342" s="16" t="str">
        <f>IF(Wedstrijden!S336="x","Z2","")</f>
        <v/>
      </c>
      <c r="CG342" s="16" t="str">
        <f>IF(Wedstrijden!T336="x","ZZL","")</f>
        <v/>
      </c>
      <c r="CL342" s="16" t="str">
        <f>IF(COUNTA(Wedstrijden!AR336:BB336)&lt;&gt;0,2,"")</f>
        <v/>
      </c>
      <c r="CM342" s="16" t="str">
        <f t="shared" si="32"/>
        <v/>
      </c>
      <c r="CN342" s="16" t="str">
        <f>IF(Wedstrijden!AR336="x","AA","")</f>
        <v/>
      </c>
      <c r="CO342" s="16" t="str">
        <f>IF(Wedstrijden!AS336="x","A","")</f>
        <v/>
      </c>
      <c r="CP342" s="16" t="str">
        <f>IF(Wedstrijden!AT336="x","BB","")</f>
        <v/>
      </c>
      <c r="CQ342" s="16" t="str">
        <f>IF(Wedstrijden!AU336="x","B","")</f>
        <v/>
      </c>
      <c r="CR342" s="16" t="str">
        <f>IF(Wedstrijden!AV336="x","L","")</f>
        <v/>
      </c>
      <c r="CS342" s="16" t="str">
        <f>IF(Wedstrijden!AW336="x","M","")</f>
        <v/>
      </c>
      <c r="CT342" s="16" t="str">
        <f>IF(Wedstrijden!AX336="x","Z","")</f>
        <v/>
      </c>
      <c r="CU342" s="16" t="str">
        <f>IF(Wedstrijden!BB336="x","ZZ","")</f>
        <v/>
      </c>
      <c r="CV342" s="16" t="str">
        <f>IF(COUNTA(Wedstrijden!AI336:AP336)&lt;&gt;0,2,"")</f>
        <v/>
      </c>
      <c r="CW342" s="16" t="str">
        <f t="shared" si="33"/>
        <v/>
      </c>
      <c r="CX342" s="16" t="str">
        <f>IF(Wedstrijden!AI336="x","BB","")</f>
        <v/>
      </c>
      <c r="CY342" s="16" t="str">
        <f>IF(Wedstrijden!AJ336="x","B","")</f>
        <v/>
      </c>
      <c r="CZ342" s="16" t="str">
        <f>IF(Wedstrijden!AK336="x","L","")</f>
        <v/>
      </c>
      <c r="DA342" s="16" t="str">
        <f>IF(Wedstrijden!AL336="x","M","")</f>
        <v/>
      </c>
      <c r="DB342" s="16" t="str">
        <f>IF(Wedstrijden!AM336="x","Z","")</f>
        <v/>
      </c>
      <c r="DC342" s="16" t="str">
        <f>IF(Wedstrijden!AN336="x","ZZ","")</f>
        <v/>
      </c>
      <c r="DD342" s="16" t="str">
        <f>IF(Wedstrijden!AP336="x","1.40","")</f>
        <v/>
      </c>
      <c r="DE342" s="16" t="str">
        <f>IF(COUNTA(Wedstrijden!BC336:BE336)&lt;&gt;0,6,"")</f>
        <v/>
      </c>
      <c r="DF342" s="16" t="str">
        <f t="shared" si="34"/>
        <v/>
      </c>
      <c r="DG342" s="16" t="str">
        <f>IF(Wedstrijden!BC336="x","L","")</f>
        <v/>
      </c>
      <c r="DH342" s="16" t="str">
        <f>IF(Wedstrijden!BD336="x","M","")</f>
        <v/>
      </c>
      <c r="DI342" s="16" t="str">
        <f>IF(Wedstrijden!BE336="x","Z","")</f>
        <v/>
      </c>
      <c r="DJ342" s="16" t="str">
        <f>IF(Wedstrijden!BF336="x","Z","")</f>
        <v/>
      </c>
      <c r="DK342" s="16" t="str">
        <f>IF(COUNTA(Wedstrijden!BG336:BI336)&lt;&gt;0,6,"")</f>
        <v/>
      </c>
      <c r="DL342" s="16" t="str">
        <f t="shared" si="35"/>
        <v/>
      </c>
      <c r="DM342" s="16" t="str">
        <f>IF(Wedstrijden!BG336="x","L","")</f>
        <v/>
      </c>
      <c r="DN342" s="16" t="str">
        <f>IF(Wedstrijden!BH336="x","M","")</f>
        <v/>
      </c>
      <c r="DO342" s="16" t="str">
        <f>IF(Wedstrijden!BI336="x","Z","")</f>
        <v/>
      </c>
      <c r="DP342" s="16" t="str">
        <f>IF(Wedstrijden!BJ336="x","Z","")</f>
        <v/>
      </c>
    </row>
    <row r="343" spans="1:120" ht="14.4" x14ac:dyDescent="0.3">
      <c r="A343" s="18">
        <f>Wedstrijden!A337</f>
        <v>0</v>
      </c>
      <c r="B343" s="16" t="str">
        <f>IFERROR(VLOOKUP(Wedstrijden!#REF!,#REF!,2,FALSE),"")</f>
        <v/>
      </c>
      <c r="C343" s="16">
        <f>Wedstrijden!E337</f>
        <v>0</v>
      </c>
      <c r="D343" s="16" t="str">
        <f>IFERROR(VLOOKUP(Wedstrijden!#REF!,#REF!,2,FALSE),"")</f>
        <v/>
      </c>
      <c r="E343" s="16" t="str">
        <f>IFERROR(VLOOKUP(Wedstrijden!#REF!,#REF!,5,FALSE),"")</f>
        <v/>
      </c>
      <c r="F343" s="16" t="e">
        <f>IF(Wedstrijden!#REF!&lt;&gt;"",Wedstrijden!#REF!,"")</f>
        <v>#REF!</v>
      </c>
      <c r="G343" s="16" t="e">
        <f>IF(Wedstrijden!#REF!="Indoor",1,0)</f>
        <v>#REF!</v>
      </c>
      <c r="H343" s="16" t="e">
        <f>Wedstrijden!#REF!</f>
        <v>#REF!</v>
      </c>
      <c r="I343" s="16" t="e">
        <f>IF(Wedstrijden!#REF!="Nee",0,IF(Wedstrijden!#REF!="Ja",1,""))</f>
        <v>#REF!</v>
      </c>
      <c r="J343" s="16" t="e">
        <f>IF(Wedstrijden!#REF!&lt;&gt;"",Wedstrijden!#REF!,"")</f>
        <v>#REF!</v>
      </c>
      <c r="BJ343" s="16" t="str">
        <f>IF(COUNTA(Wedstrijden!U337:AC337)&lt;&gt;0,1,"")</f>
        <v/>
      </c>
      <c r="BK343" s="16" t="str">
        <f t="shared" si="30"/>
        <v/>
      </c>
      <c r="BL343" s="16" t="e">
        <f>IF(Wedstrijden!#REF!="x","AA","")</f>
        <v>#REF!</v>
      </c>
      <c r="BM343" s="16" t="e">
        <f>IF(Wedstrijden!#REF!="x","A","")</f>
        <v>#REF!</v>
      </c>
      <c r="BN343" s="16" t="str">
        <f>IF(Wedstrijden!U337="x","B1","")</f>
        <v/>
      </c>
      <c r="BO343" s="16" t="e">
        <f>IF(Wedstrijden!#REF!="x","BB","")</f>
        <v>#REF!</v>
      </c>
      <c r="BP343" s="16" t="str">
        <f>IF(Wedstrijden!W337="x","B","")</f>
        <v/>
      </c>
      <c r="BQ343" s="16" t="str">
        <f>IF(Wedstrijden!X337="x","L1","")</f>
        <v/>
      </c>
      <c r="BR343" s="16" t="str">
        <f>IF(Wedstrijden!Y337="x","L2","")</f>
        <v/>
      </c>
      <c r="BS343" s="16" t="str">
        <f>IF(Wedstrijden!Z337="x","M1","")</f>
        <v/>
      </c>
      <c r="BT343" s="16" t="str">
        <f>IF(Wedstrijden!AA337="x","M2","")</f>
        <v/>
      </c>
      <c r="BU343" s="16" t="str">
        <f>IF(Wedstrijden!AB337="x","Z1","")</f>
        <v/>
      </c>
      <c r="BV343" s="16" t="str">
        <f>IF(Wedstrijden!AC337="x","Z2","")</f>
        <v/>
      </c>
      <c r="BW343" s="16" t="str">
        <f>IF(COUNTA(Wedstrijden!L337:T337)&lt;&gt;0,1,"")</f>
        <v/>
      </c>
      <c r="BX343" s="16" t="str">
        <f t="shared" si="31"/>
        <v/>
      </c>
      <c r="BY343" s="16" t="str">
        <f>IF(Wedstrijden!L337="x","BB","")</f>
        <v/>
      </c>
      <c r="BZ343" s="16" t="str">
        <f>IF(Wedstrijden!M337="x","B","")</f>
        <v/>
      </c>
      <c r="CA343" s="16" t="str">
        <f>IF(Wedstrijden!N337="x","L1","")</f>
        <v/>
      </c>
      <c r="CB343" s="16" t="str">
        <f>IF(Wedstrijden!O337="x","L2","")</f>
        <v/>
      </c>
      <c r="CC343" s="16" t="str">
        <f>IF(Wedstrijden!P337="x","M1","")</f>
        <v/>
      </c>
      <c r="CD343" s="16" t="str">
        <f>IF(Wedstrijden!Q337="x","M2","")</f>
        <v/>
      </c>
      <c r="CE343" s="16" t="str">
        <f>IF(Wedstrijden!R337="x","Z1","")</f>
        <v/>
      </c>
      <c r="CF343" s="16" t="str">
        <f>IF(Wedstrijden!S337="x","Z2","")</f>
        <v/>
      </c>
      <c r="CG343" s="16" t="str">
        <f>IF(Wedstrijden!T337="x","ZZL","")</f>
        <v/>
      </c>
      <c r="CL343" s="16" t="str">
        <f>IF(COUNTA(Wedstrijden!AR337:BB337)&lt;&gt;0,2,"")</f>
        <v/>
      </c>
      <c r="CM343" s="16" t="str">
        <f t="shared" si="32"/>
        <v/>
      </c>
      <c r="CN343" s="16" t="str">
        <f>IF(Wedstrijden!AR337="x","AA","")</f>
        <v/>
      </c>
      <c r="CO343" s="16" t="str">
        <f>IF(Wedstrijden!AS337="x","A","")</f>
        <v/>
      </c>
      <c r="CP343" s="16" t="str">
        <f>IF(Wedstrijden!AT337="x","BB","")</f>
        <v/>
      </c>
      <c r="CQ343" s="16" t="str">
        <f>IF(Wedstrijden!AU337="x","B","")</f>
        <v/>
      </c>
      <c r="CR343" s="16" t="str">
        <f>IF(Wedstrijden!AV337="x","L","")</f>
        <v/>
      </c>
      <c r="CS343" s="16" t="str">
        <f>IF(Wedstrijden!AW337="x","M","")</f>
        <v/>
      </c>
      <c r="CT343" s="16" t="str">
        <f>IF(Wedstrijden!AX337="x","Z","")</f>
        <v/>
      </c>
      <c r="CU343" s="16" t="str">
        <f>IF(Wedstrijden!BB337="x","ZZ","")</f>
        <v/>
      </c>
      <c r="CV343" s="16" t="str">
        <f>IF(COUNTA(Wedstrijden!AI337:AP337)&lt;&gt;0,2,"")</f>
        <v/>
      </c>
      <c r="CW343" s="16" t="str">
        <f t="shared" si="33"/>
        <v/>
      </c>
      <c r="CX343" s="16" t="str">
        <f>IF(Wedstrijden!AI337="x","BB","")</f>
        <v/>
      </c>
      <c r="CY343" s="16" t="str">
        <f>IF(Wedstrijden!AJ337="x","B","")</f>
        <v/>
      </c>
      <c r="CZ343" s="16" t="str">
        <f>IF(Wedstrijden!AK337="x","L","")</f>
        <v/>
      </c>
      <c r="DA343" s="16" t="str">
        <f>IF(Wedstrijden!AL337="x","M","")</f>
        <v/>
      </c>
      <c r="DB343" s="16" t="str">
        <f>IF(Wedstrijden!AM337="x","Z","")</f>
        <v/>
      </c>
      <c r="DC343" s="16" t="str">
        <f>IF(Wedstrijden!AN337="x","ZZ","")</f>
        <v/>
      </c>
      <c r="DD343" s="16" t="str">
        <f>IF(Wedstrijden!AP337="x","1.40","")</f>
        <v/>
      </c>
      <c r="DE343" s="16" t="str">
        <f>IF(COUNTA(Wedstrijden!BC337:BE337)&lt;&gt;0,6,"")</f>
        <v/>
      </c>
      <c r="DF343" s="16" t="str">
        <f t="shared" si="34"/>
        <v/>
      </c>
      <c r="DG343" s="16" t="str">
        <f>IF(Wedstrijden!BC337="x","L","")</f>
        <v/>
      </c>
      <c r="DH343" s="16" t="str">
        <f>IF(Wedstrijden!BD337="x","M","")</f>
        <v/>
      </c>
      <c r="DI343" s="16" t="str">
        <f>IF(Wedstrijden!BE337="x","Z","")</f>
        <v/>
      </c>
      <c r="DJ343" s="16" t="str">
        <f>IF(Wedstrijden!BF337="x","Z","")</f>
        <v/>
      </c>
      <c r="DK343" s="16" t="str">
        <f>IF(COUNTA(Wedstrijden!BG337:BI337)&lt;&gt;0,6,"")</f>
        <v/>
      </c>
      <c r="DL343" s="16" t="str">
        <f t="shared" si="35"/>
        <v/>
      </c>
      <c r="DM343" s="16" t="str">
        <f>IF(Wedstrijden!BG337="x","L","")</f>
        <v/>
      </c>
      <c r="DN343" s="16" t="str">
        <f>IF(Wedstrijden!BH337="x","M","")</f>
        <v/>
      </c>
      <c r="DO343" s="16" t="str">
        <f>IF(Wedstrijden!BI337="x","Z","")</f>
        <v/>
      </c>
      <c r="DP343" s="16" t="str">
        <f>IF(Wedstrijden!BJ337="x","Z","")</f>
        <v/>
      </c>
    </row>
    <row r="344" spans="1:120" ht="14.4" x14ac:dyDescent="0.3">
      <c r="A344" s="18">
        <f>Wedstrijden!A338</f>
        <v>0</v>
      </c>
      <c r="B344" s="16" t="str">
        <f>IFERROR(VLOOKUP(Wedstrijden!#REF!,#REF!,2,FALSE),"")</f>
        <v/>
      </c>
      <c r="C344" s="16">
        <f>Wedstrijden!E338</f>
        <v>0</v>
      </c>
      <c r="D344" s="16" t="str">
        <f>IFERROR(VLOOKUP(Wedstrijden!#REF!,#REF!,2,FALSE),"")</f>
        <v/>
      </c>
      <c r="E344" s="16" t="str">
        <f>IFERROR(VLOOKUP(Wedstrijden!#REF!,#REF!,5,FALSE),"")</f>
        <v/>
      </c>
      <c r="F344" s="16" t="e">
        <f>IF(Wedstrijden!#REF!&lt;&gt;"",Wedstrijden!#REF!,"")</f>
        <v>#REF!</v>
      </c>
      <c r="G344" s="16" t="e">
        <f>IF(Wedstrijden!#REF!="Indoor",1,0)</f>
        <v>#REF!</v>
      </c>
      <c r="H344" s="16" t="e">
        <f>Wedstrijden!#REF!</f>
        <v>#REF!</v>
      </c>
      <c r="I344" s="16" t="e">
        <f>IF(Wedstrijden!#REF!="Nee",0,IF(Wedstrijden!#REF!="Ja",1,""))</f>
        <v>#REF!</v>
      </c>
      <c r="J344" s="16" t="e">
        <f>IF(Wedstrijden!#REF!&lt;&gt;"",Wedstrijden!#REF!,"")</f>
        <v>#REF!</v>
      </c>
      <c r="BJ344" s="16" t="str">
        <f>IF(COUNTA(Wedstrijden!U338:AC338)&lt;&gt;0,1,"")</f>
        <v/>
      </c>
      <c r="BK344" s="16" t="str">
        <f t="shared" si="30"/>
        <v/>
      </c>
      <c r="BL344" s="16" t="e">
        <f>IF(Wedstrijden!#REF!="x","AA","")</f>
        <v>#REF!</v>
      </c>
      <c r="BM344" s="16" t="e">
        <f>IF(Wedstrijden!#REF!="x","A","")</f>
        <v>#REF!</v>
      </c>
      <c r="BN344" s="16" t="str">
        <f>IF(Wedstrijden!U338="x","B1","")</f>
        <v/>
      </c>
      <c r="BO344" s="16" t="e">
        <f>IF(Wedstrijden!#REF!="x","BB","")</f>
        <v>#REF!</v>
      </c>
      <c r="BP344" s="16" t="str">
        <f>IF(Wedstrijden!W338="x","B","")</f>
        <v/>
      </c>
      <c r="BQ344" s="16" t="str">
        <f>IF(Wedstrijden!X338="x","L1","")</f>
        <v/>
      </c>
      <c r="BR344" s="16" t="str">
        <f>IF(Wedstrijden!Y338="x","L2","")</f>
        <v/>
      </c>
      <c r="BS344" s="16" t="str">
        <f>IF(Wedstrijden!Z338="x","M1","")</f>
        <v/>
      </c>
      <c r="BT344" s="16" t="str">
        <f>IF(Wedstrijden!AA338="x","M2","")</f>
        <v/>
      </c>
      <c r="BU344" s="16" t="str">
        <f>IF(Wedstrijden!AB338="x","Z1","")</f>
        <v/>
      </c>
      <c r="BV344" s="16" t="str">
        <f>IF(Wedstrijden!AC338="x","Z2","")</f>
        <v/>
      </c>
      <c r="BW344" s="16" t="str">
        <f>IF(COUNTA(Wedstrijden!L338:T338)&lt;&gt;0,1,"")</f>
        <v/>
      </c>
      <c r="BX344" s="16" t="str">
        <f t="shared" si="31"/>
        <v/>
      </c>
      <c r="BY344" s="16" t="str">
        <f>IF(Wedstrijden!L338="x","BB","")</f>
        <v/>
      </c>
      <c r="BZ344" s="16" t="str">
        <f>IF(Wedstrijden!M338="x","B","")</f>
        <v/>
      </c>
      <c r="CA344" s="16" t="str">
        <f>IF(Wedstrijden!N338="x","L1","")</f>
        <v/>
      </c>
      <c r="CB344" s="16" t="str">
        <f>IF(Wedstrijden!O338="x","L2","")</f>
        <v/>
      </c>
      <c r="CC344" s="16" t="str">
        <f>IF(Wedstrijden!P338="x","M1","")</f>
        <v/>
      </c>
      <c r="CD344" s="16" t="str">
        <f>IF(Wedstrijden!Q338="x","M2","")</f>
        <v/>
      </c>
      <c r="CE344" s="16" t="str">
        <f>IF(Wedstrijden!R338="x","Z1","")</f>
        <v/>
      </c>
      <c r="CF344" s="16" t="str">
        <f>IF(Wedstrijden!S338="x","Z2","")</f>
        <v/>
      </c>
      <c r="CG344" s="16" t="str">
        <f>IF(Wedstrijden!T338="x","ZZL","")</f>
        <v/>
      </c>
      <c r="CL344" s="16" t="str">
        <f>IF(COUNTA(Wedstrijden!AR338:BB338)&lt;&gt;0,2,"")</f>
        <v/>
      </c>
      <c r="CM344" s="16" t="str">
        <f t="shared" si="32"/>
        <v/>
      </c>
      <c r="CN344" s="16" t="str">
        <f>IF(Wedstrijden!AR338="x","AA","")</f>
        <v/>
      </c>
      <c r="CO344" s="16" t="str">
        <f>IF(Wedstrijden!AS338="x","A","")</f>
        <v/>
      </c>
      <c r="CP344" s="16" t="str">
        <f>IF(Wedstrijden!AT338="x","BB","")</f>
        <v/>
      </c>
      <c r="CQ344" s="16" t="str">
        <f>IF(Wedstrijden!AU338="x","B","")</f>
        <v/>
      </c>
      <c r="CR344" s="16" t="str">
        <f>IF(Wedstrijden!AV338="x","L","")</f>
        <v/>
      </c>
      <c r="CS344" s="16" t="str">
        <f>IF(Wedstrijden!AW338="x","M","")</f>
        <v/>
      </c>
      <c r="CT344" s="16" t="str">
        <f>IF(Wedstrijden!AX338="x","Z","")</f>
        <v/>
      </c>
      <c r="CU344" s="16" t="str">
        <f>IF(Wedstrijden!BB338="x","ZZ","")</f>
        <v/>
      </c>
      <c r="CV344" s="16" t="str">
        <f>IF(COUNTA(Wedstrijden!AI338:AP338)&lt;&gt;0,2,"")</f>
        <v/>
      </c>
      <c r="CW344" s="16" t="str">
        <f t="shared" si="33"/>
        <v/>
      </c>
      <c r="CX344" s="16" t="str">
        <f>IF(Wedstrijden!AI338="x","BB","")</f>
        <v/>
      </c>
      <c r="CY344" s="16" t="str">
        <f>IF(Wedstrijden!AJ338="x","B","")</f>
        <v/>
      </c>
      <c r="CZ344" s="16" t="str">
        <f>IF(Wedstrijden!AK338="x","L","")</f>
        <v/>
      </c>
      <c r="DA344" s="16" t="str">
        <f>IF(Wedstrijden!AL338="x","M","")</f>
        <v/>
      </c>
      <c r="DB344" s="16" t="str">
        <f>IF(Wedstrijden!AM338="x","Z","")</f>
        <v/>
      </c>
      <c r="DC344" s="16" t="str">
        <f>IF(Wedstrijden!AN338="x","ZZ","")</f>
        <v/>
      </c>
      <c r="DD344" s="16" t="str">
        <f>IF(Wedstrijden!AP338="x","1.40","")</f>
        <v/>
      </c>
      <c r="DE344" s="16" t="str">
        <f>IF(COUNTA(Wedstrijden!BC338:BE338)&lt;&gt;0,6,"")</f>
        <v/>
      </c>
      <c r="DF344" s="16" t="str">
        <f t="shared" si="34"/>
        <v/>
      </c>
      <c r="DG344" s="16" t="str">
        <f>IF(Wedstrijden!BC338="x","L","")</f>
        <v/>
      </c>
      <c r="DH344" s="16" t="str">
        <f>IF(Wedstrijden!BD338="x","M","")</f>
        <v/>
      </c>
      <c r="DI344" s="16" t="str">
        <f>IF(Wedstrijden!BE338="x","Z","")</f>
        <v/>
      </c>
      <c r="DJ344" s="16" t="str">
        <f>IF(Wedstrijden!BF338="x","Z","")</f>
        <v/>
      </c>
      <c r="DK344" s="16" t="str">
        <f>IF(COUNTA(Wedstrijden!BG338:BI338)&lt;&gt;0,6,"")</f>
        <v/>
      </c>
      <c r="DL344" s="16" t="str">
        <f t="shared" si="35"/>
        <v/>
      </c>
      <c r="DM344" s="16" t="str">
        <f>IF(Wedstrijden!BG338="x","L","")</f>
        <v/>
      </c>
      <c r="DN344" s="16" t="str">
        <f>IF(Wedstrijden!BH338="x","M","")</f>
        <v/>
      </c>
      <c r="DO344" s="16" t="str">
        <f>IF(Wedstrijden!BI338="x","Z","")</f>
        <v/>
      </c>
      <c r="DP344" s="16" t="str">
        <f>IF(Wedstrijden!BJ338="x","Z","")</f>
        <v/>
      </c>
    </row>
    <row r="345" spans="1:120" ht="14.4" x14ac:dyDescent="0.3">
      <c r="A345" s="18">
        <f>Wedstrijden!A339</f>
        <v>0</v>
      </c>
      <c r="B345" s="16" t="str">
        <f>IFERROR(VLOOKUP(Wedstrijden!#REF!,#REF!,2,FALSE),"")</f>
        <v/>
      </c>
      <c r="C345" s="16">
        <f>Wedstrijden!E339</f>
        <v>0</v>
      </c>
      <c r="D345" s="16" t="str">
        <f>IFERROR(VLOOKUP(Wedstrijden!#REF!,#REF!,2,FALSE),"")</f>
        <v/>
      </c>
      <c r="E345" s="16" t="str">
        <f>IFERROR(VLOOKUP(Wedstrijden!#REF!,#REF!,5,FALSE),"")</f>
        <v/>
      </c>
      <c r="F345" s="16" t="e">
        <f>IF(Wedstrijden!#REF!&lt;&gt;"",Wedstrijden!#REF!,"")</f>
        <v>#REF!</v>
      </c>
      <c r="G345" s="16" t="e">
        <f>IF(Wedstrijden!#REF!="Indoor",1,0)</f>
        <v>#REF!</v>
      </c>
      <c r="H345" s="16" t="e">
        <f>Wedstrijden!#REF!</f>
        <v>#REF!</v>
      </c>
      <c r="I345" s="16" t="e">
        <f>IF(Wedstrijden!#REF!="Nee",0,IF(Wedstrijden!#REF!="Ja",1,""))</f>
        <v>#REF!</v>
      </c>
      <c r="J345" s="16" t="e">
        <f>IF(Wedstrijden!#REF!&lt;&gt;"",Wedstrijden!#REF!,"")</f>
        <v>#REF!</v>
      </c>
      <c r="BJ345" s="16" t="str">
        <f>IF(COUNTA(Wedstrijden!U339:AC339)&lt;&gt;0,1,"")</f>
        <v/>
      </c>
      <c r="BK345" s="16" t="str">
        <f t="shared" si="30"/>
        <v/>
      </c>
      <c r="BL345" s="16" t="e">
        <f>IF(Wedstrijden!#REF!="x","AA","")</f>
        <v>#REF!</v>
      </c>
      <c r="BM345" s="16" t="e">
        <f>IF(Wedstrijden!#REF!="x","A","")</f>
        <v>#REF!</v>
      </c>
      <c r="BN345" s="16" t="str">
        <f>IF(Wedstrijden!U339="x","B1","")</f>
        <v/>
      </c>
      <c r="BO345" s="16" t="e">
        <f>IF(Wedstrijden!#REF!="x","BB","")</f>
        <v>#REF!</v>
      </c>
      <c r="BP345" s="16" t="str">
        <f>IF(Wedstrijden!W339="x","B","")</f>
        <v/>
      </c>
      <c r="BQ345" s="16" t="str">
        <f>IF(Wedstrijden!X339="x","L1","")</f>
        <v/>
      </c>
      <c r="BR345" s="16" t="str">
        <f>IF(Wedstrijden!Y339="x","L2","")</f>
        <v/>
      </c>
      <c r="BS345" s="16" t="str">
        <f>IF(Wedstrijden!Z339="x","M1","")</f>
        <v/>
      </c>
      <c r="BT345" s="16" t="str">
        <f>IF(Wedstrijden!AA339="x","M2","")</f>
        <v/>
      </c>
      <c r="BU345" s="16" t="str">
        <f>IF(Wedstrijden!AB339="x","Z1","")</f>
        <v/>
      </c>
      <c r="BV345" s="16" t="str">
        <f>IF(Wedstrijden!AC339="x","Z2","")</f>
        <v/>
      </c>
      <c r="BW345" s="16" t="str">
        <f>IF(COUNTA(Wedstrijden!L339:T339)&lt;&gt;0,1,"")</f>
        <v/>
      </c>
      <c r="BX345" s="16" t="str">
        <f t="shared" si="31"/>
        <v/>
      </c>
      <c r="BY345" s="16" t="str">
        <f>IF(Wedstrijden!L339="x","BB","")</f>
        <v/>
      </c>
      <c r="BZ345" s="16" t="str">
        <f>IF(Wedstrijden!M339="x","B","")</f>
        <v/>
      </c>
      <c r="CA345" s="16" t="str">
        <f>IF(Wedstrijden!N339="x","L1","")</f>
        <v/>
      </c>
      <c r="CB345" s="16" t="str">
        <f>IF(Wedstrijden!O339="x","L2","")</f>
        <v/>
      </c>
      <c r="CC345" s="16" t="str">
        <f>IF(Wedstrijden!P339="x","M1","")</f>
        <v/>
      </c>
      <c r="CD345" s="16" t="str">
        <f>IF(Wedstrijden!Q339="x","M2","")</f>
        <v/>
      </c>
      <c r="CE345" s="16" t="str">
        <f>IF(Wedstrijden!R339="x","Z1","")</f>
        <v/>
      </c>
      <c r="CF345" s="16" t="str">
        <f>IF(Wedstrijden!S339="x","Z2","")</f>
        <v/>
      </c>
      <c r="CG345" s="16" t="str">
        <f>IF(Wedstrijden!T339="x","ZZL","")</f>
        <v/>
      </c>
      <c r="CL345" s="16" t="str">
        <f>IF(COUNTA(Wedstrijden!AR339:BB339)&lt;&gt;0,2,"")</f>
        <v/>
      </c>
      <c r="CM345" s="16" t="str">
        <f t="shared" si="32"/>
        <v/>
      </c>
      <c r="CN345" s="16" t="str">
        <f>IF(Wedstrijden!AR339="x","AA","")</f>
        <v/>
      </c>
      <c r="CO345" s="16" t="str">
        <f>IF(Wedstrijden!AS339="x","A","")</f>
        <v/>
      </c>
      <c r="CP345" s="16" t="str">
        <f>IF(Wedstrijden!AT339="x","BB","")</f>
        <v/>
      </c>
      <c r="CQ345" s="16" t="str">
        <f>IF(Wedstrijden!AU339="x","B","")</f>
        <v/>
      </c>
      <c r="CR345" s="16" t="str">
        <f>IF(Wedstrijden!AV339="x","L","")</f>
        <v/>
      </c>
      <c r="CS345" s="16" t="str">
        <f>IF(Wedstrijden!AW339="x","M","")</f>
        <v/>
      </c>
      <c r="CT345" s="16" t="str">
        <f>IF(Wedstrijden!AX339="x","Z","")</f>
        <v/>
      </c>
      <c r="CU345" s="16" t="str">
        <f>IF(Wedstrijden!BB339="x","ZZ","")</f>
        <v/>
      </c>
      <c r="CV345" s="16" t="str">
        <f>IF(COUNTA(Wedstrijden!AI339:AP339)&lt;&gt;0,2,"")</f>
        <v/>
      </c>
      <c r="CW345" s="16" t="str">
        <f t="shared" si="33"/>
        <v/>
      </c>
      <c r="CX345" s="16" t="str">
        <f>IF(Wedstrijden!AI339="x","BB","")</f>
        <v/>
      </c>
      <c r="CY345" s="16" t="str">
        <f>IF(Wedstrijden!AJ339="x","B","")</f>
        <v/>
      </c>
      <c r="CZ345" s="16" t="str">
        <f>IF(Wedstrijden!AK339="x","L","")</f>
        <v/>
      </c>
      <c r="DA345" s="16" t="str">
        <f>IF(Wedstrijden!AL339="x","M","")</f>
        <v/>
      </c>
      <c r="DB345" s="16" t="str">
        <f>IF(Wedstrijden!AM339="x","Z","")</f>
        <v/>
      </c>
      <c r="DC345" s="16" t="str">
        <f>IF(Wedstrijden!AN339="x","ZZ","")</f>
        <v/>
      </c>
      <c r="DD345" s="16" t="str">
        <f>IF(Wedstrijden!AP339="x","1.40","")</f>
        <v/>
      </c>
      <c r="DE345" s="16" t="str">
        <f>IF(COUNTA(Wedstrijden!BC339:BE339)&lt;&gt;0,6,"")</f>
        <v/>
      </c>
      <c r="DF345" s="16" t="str">
        <f t="shared" si="34"/>
        <v/>
      </c>
      <c r="DG345" s="16" t="str">
        <f>IF(Wedstrijden!BC339="x","L","")</f>
        <v/>
      </c>
      <c r="DH345" s="16" t="str">
        <f>IF(Wedstrijden!BD339="x","M","")</f>
        <v/>
      </c>
      <c r="DI345" s="16" t="str">
        <f>IF(Wedstrijden!BE339="x","Z","")</f>
        <v/>
      </c>
      <c r="DJ345" s="16" t="str">
        <f>IF(Wedstrijden!BF339="x","Z","")</f>
        <v/>
      </c>
      <c r="DK345" s="16" t="str">
        <f>IF(COUNTA(Wedstrijden!BG339:BI339)&lt;&gt;0,6,"")</f>
        <v/>
      </c>
      <c r="DL345" s="16" t="str">
        <f t="shared" si="35"/>
        <v/>
      </c>
      <c r="DM345" s="16" t="str">
        <f>IF(Wedstrijden!BG339="x","L","")</f>
        <v/>
      </c>
      <c r="DN345" s="16" t="str">
        <f>IF(Wedstrijden!BH339="x","M","")</f>
        <v/>
      </c>
      <c r="DO345" s="16" t="str">
        <f>IF(Wedstrijden!BI339="x","Z","")</f>
        <v/>
      </c>
      <c r="DP345" s="16" t="str">
        <f>IF(Wedstrijden!BJ339="x","Z","")</f>
        <v/>
      </c>
    </row>
    <row r="346" spans="1:120" ht="14.4" x14ac:dyDescent="0.3">
      <c r="A346" s="18">
        <f>Wedstrijden!A340</f>
        <v>0</v>
      </c>
      <c r="B346" s="16" t="str">
        <f>IFERROR(VLOOKUP(Wedstrijden!#REF!,#REF!,2,FALSE),"")</f>
        <v/>
      </c>
      <c r="C346" s="16">
        <f>Wedstrijden!E340</f>
        <v>0</v>
      </c>
      <c r="D346" s="16" t="str">
        <f>IFERROR(VLOOKUP(Wedstrijden!#REF!,#REF!,2,FALSE),"")</f>
        <v/>
      </c>
      <c r="E346" s="16" t="str">
        <f>IFERROR(VLOOKUP(Wedstrijden!#REF!,#REF!,5,FALSE),"")</f>
        <v/>
      </c>
      <c r="F346" s="16" t="e">
        <f>IF(Wedstrijden!#REF!&lt;&gt;"",Wedstrijden!#REF!,"")</f>
        <v>#REF!</v>
      </c>
      <c r="G346" s="16" t="e">
        <f>IF(Wedstrijden!#REF!="Indoor",1,0)</f>
        <v>#REF!</v>
      </c>
      <c r="H346" s="16" t="e">
        <f>Wedstrijden!#REF!</f>
        <v>#REF!</v>
      </c>
      <c r="I346" s="16" t="e">
        <f>IF(Wedstrijden!#REF!="Nee",0,IF(Wedstrijden!#REF!="Ja",1,""))</f>
        <v>#REF!</v>
      </c>
      <c r="J346" s="16" t="e">
        <f>IF(Wedstrijden!#REF!&lt;&gt;"",Wedstrijden!#REF!,"")</f>
        <v>#REF!</v>
      </c>
      <c r="BJ346" s="16" t="str">
        <f>IF(COUNTA(Wedstrijden!U340:AC340)&lt;&gt;0,1,"")</f>
        <v/>
      </c>
      <c r="BK346" s="16" t="str">
        <f t="shared" si="30"/>
        <v/>
      </c>
      <c r="BL346" s="16" t="e">
        <f>IF(Wedstrijden!#REF!="x","AA","")</f>
        <v>#REF!</v>
      </c>
      <c r="BM346" s="16" t="e">
        <f>IF(Wedstrijden!#REF!="x","A","")</f>
        <v>#REF!</v>
      </c>
      <c r="BN346" s="16" t="str">
        <f>IF(Wedstrijden!U340="x","B1","")</f>
        <v/>
      </c>
      <c r="BO346" s="16" t="e">
        <f>IF(Wedstrijden!#REF!="x","BB","")</f>
        <v>#REF!</v>
      </c>
      <c r="BP346" s="16" t="str">
        <f>IF(Wedstrijden!W340="x","B","")</f>
        <v/>
      </c>
      <c r="BQ346" s="16" t="str">
        <f>IF(Wedstrijden!X340="x","L1","")</f>
        <v/>
      </c>
      <c r="BR346" s="16" t="str">
        <f>IF(Wedstrijden!Y340="x","L2","")</f>
        <v/>
      </c>
      <c r="BS346" s="16" t="str">
        <f>IF(Wedstrijden!Z340="x","M1","")</f>
        <v/>
      </c>
      <c r="BT346" s="16" t="str">
        <f>IF(Wedstrijden!AA340="x","M2","")</f>
        <v/>
      </c>
      <c r="BU346" s="16" t="str">
        <f>IF(Wedstrijden!AB340="x","Z1","")</f>
        <v/>
      </c>
      <c r="BV346" s="16" t="str">
        <f>IF(Wedstrijden!AC340="x","Z2","")</f>
        <v/>
      </c>
      <c r="BW346" s="16" t="str">
        <f>IF(COUNTA(Wedstrijden!L340:T340)&lt;&gt;0,1,"")</f>
        <v/>
      </c>
      <c r="BX346" s="16" t="str">
        <f t="shared" si="31"/>
        <v/>
      </c>
      <c r="BY346" s="16" t="str">
        <f>IF(Wedstrijden!L340="x","BB","")</f>
        <v/>
      </c>
      <c r="BZ346" s="16" t="str">
        <f>IF(Wedstrijden!M340="x","B","")</f>
        <v/>
      </c>
      <c r="CA346" s="16" t="str">
        <f>IF(Wedstrijden!N340="x","L1","")</f>
        <v/>
      </c>
      <c r="CB346" s="16" t="str">
        <f>IF(Wedstrijden!O340="x","L2","")</f>
        <v/>
      </c>
      <c r="CC346" s="16" t="str">
        <f>IF(Wedstrijden!P340="x","M1","")</f>
        <v/>
      </c>
      <c r="CD346" s="16" t="str">
        <f>IF(Wedstrijden!Q340="x","M2","")</f>
        <v/>
      </c>
      <c r="CE346" s="16" t="str">
        <f>IF(Wedstrijden!R340="x","Z1","")</f>
        <v/>
      </c>
      <c r="CF346" s="16" t="str">
        <f>IF(Wedstrijden!S340="x","Z2","")</f>
        <v/>
      </c>
      <c r="CG346" s="16" t="str">
        <f>IF(Wedstrijden!T340="x","ZZL","")</f>
        <v/>
      </c>
      <c r="CL346" s="16" t="str">
        <f>IF(COUNTA(Wedstrijden!AR340:BB340)&lt;&gt;0,2,"")</f>
        <v/>
      </c>
      <c r="CM346" s="16" t="str">
        <f t="shared" si="32"/>
        <v/>
      </c>
      <c r="CN346" s="16" t="str">
        <f>IF(Wedstrijden!AR340="x","AA","")</f>
        <v/>
      </c>
      <c r="CO346" s="16" t="str">
        <f>IF(Wedstrijden!AS340="x","A","")</f>
        <v/>
      </c>
      <c r="CP346" s="16" t="str">
        <f>IF(Wedstrijden!AT340="x","BB","")</f>
        <v/>
      </c>
      <c r="CQ346" s="16" t="str">
        <f>IF(Wedstrijden!AU340="x","B","")</f>
        <v/>
      </c>
      <c r="CR346" s="16" t="str">
        <f>IF(Wedstrijden!AV340="x","L","")</f>
        <v/>
      </c>
      <c r="CS346" s="16" t="str">
        <f>IF(Wedstrijden!AW340="x","M","")</f>
        <v/>
      </c>
      <c r="CT346" s="16" t="str">
        <f>IF(Wedstrijden!AX340="x","Z","")</f>
        <v/>
      </c>
      <c r="CU346" s="16" t="str">
        <f>IF(Wedstrijden!BB340="x","ZZ","")</f>
        <v/>
      </c>
      <c r="CV346" s="16" t="str">
        <f>IF(COUNTA(Wedstrijden!AI340:AP340)&lt;&gt;0,2,"")</f>
        <v/>
      </c>
      <c r="CW346" s="16" t="str">
        <f t="shared" si="33"/>
        <v/>
      </c>
      <c r="CX346" s="16" t="str">
        <f>IF(Wedstrijden!AI340="x","BB","")</f>
        <v/>
      </c>
      <c r="CY346" s="16" t="str">
        <f>IF(Wedstrijden!AJ340="x","B","")</f>
        <v/>
      </c>
      <c r="CZ346" s="16" t="str">
        <f>IF(Wedstrijden!AK340="x","L","")</f>
        <v/>
      </c>
      <c r="DA346" s="16" t="str">
        <f>IF(Wedstrijden!AL340="x","M","")</f>
        <v/>
      </c>
      <c r="DB346" s="16" t="str">
        <f>IF(Wedstrijden!AM340="x","Z","")</f>
        <v/>
      </c>
      <c r="DC346" s="16" t="str">
        <f>IF(Wedstrijden!AN340="x","ZZ","")</f>
        <v/>
      </c>
      <c r="DD346" s="16" t="str">
        <f>IF(Wedstrijden!AP340="x","1.40","")</f>
        <v/>
      </c>
      <c r="DE346" s="16" t="str">
        <f>IF(COUNTA(Wedstrijden!BC340:BE340)&lt;&gt;0,6,"")</f>
        <v/>
      </c>
      <c r="DF346" s="16" t="str">
        <f t="shared" si="34"/>
        <v/>
      </c>
      <c r="DG346" s="16" t="str">
        <f>IF(Wedstrijden!BC340="x","L","")</f>
        <v/>
      </c>
      <c r="DH346" s="16" t="str">
        <f>IF(Wedstrijden!BD340="x","M","")</f>
        <v/>
      </c>
      <c r="DI346" s="16" t="str">
        <f>IF(Wedstrijden!BE340="x","Z","")</f>
        <v/>
      </c>
      <c r="DJ346" s="16" t="str">
        <f>IF(Wedstrijden!BF340="x","Z","")</f>
        <v/>
      </c>
      <c r="DK346" s="16" t="str">
        <f>IF(COUNTA(Wedstrijden!BG340:BI340)&lt;&gt;0,6,"")</f>
        <v/>
      </c>
      <c r="DL346" s="16" t="str">
        <f t="shared" si="35"/>
        <v/>
      </c>
      <c r="DM346" s="16" t="str">
        <f>IF(Wedstrijden!BG340="x","L","")</f>
        <v/>
      </c>
      <c r="DN346" s="16" t="str">
        <f>IF(Wedstrijden!BH340="x","M","")</f>
        <v/>
      </c>
      <c r="DO346" s="16" t="str">
        <f>IF(Wedstrijden!BI340="x","Z","")</f>
        <v/>
      </c>
      <c r="DP346" s="16" t="str">
        <f>IF(Wedstrijden!BJ340="x","Z","")</f>
        <v/>
      </c>
    </row>
    <row r="347" spans="1:120" ht="14.4" x14ac:dyDescent="0.3">
      <c r="A347" s="18">
        <f>Wedstrijden!A341</f>
        <v>0</v>
      </c>
      <c r="B347" s="16" t="str">
        <f>IFERROR(VLOOKUP(Wedstrijden!#REF!,#REF!,2,FALSE),"")</f>
        <v/>
      </c>
      <c r="C347" s="16">
        <f>Wedstrijden!E341</f>
        <v>0</v>
      </c>
      <c r="D347" s="16" t="str">
        <f>IFERROR(VLOOKUP(Wedstrijden!#REF!,#REF!,2,FALSE),"")</f>
        <v/>
      </c>
      <c r="E347" s="16" t="str">
        <f>IFERROR(VLOOKUP(Wedstrijden!#REF!,#REF!,5,FALSE),"")</f>
        <v/>
      </c>
      <c r="F347" s="16" t="e">
        <f>IF(Wedstrijden!#REF!&lt;&gt;"",Wedstrijden!#REF!,"")</f>
        <v>#REF!</v>
      </c>
      <c r="G347" s="16" t="e">
        <f>IF(Wedstrijden!#REF!="Indoor",1,0)</f>
        <v>#REF!</v>
      </c>
      <c r="H347" s="16" t="e">
        <f>Wedstrijden!#REF!</f>
        <v>#REF!</v>
      </c>
      <c r="I347" s="16" t="e">
        <f>IF(Wedstrijden!#REF!="Nee",0,IF(Wedstrijden!#REF!="Ja",1,""))</f>
        <v>#REF!</v>
      </c>
      <c r="J347" s="16" t="e">
        <f>IF(Wedstrijden!#REF!&lt;&gt;"",Wedstrijden!#REF!,"")</f>
        <v>#REF!</v>
      </c>
      <c r="BJ347" s="16" t="str">
        <f>IF(COUNTA(Wedstrijden!U341:AC341)&lt;&gt;0,1,"")</f>
        <v/>
      </c>
      <c r="BK347" s="16" t="str">
        <f t="shared" si="30"/>
        <v/>
      </c>
      <c r="BL347" s="16" t="e">
        <f>IF(Wedstrijden!#REF!="x","AA","")</f>
        <v>#REF!</v>
      </c>
      <c r="BM347" s="16" t="e">
        <f>IF(Wedstrijden!#REF!="x","A","")</f>
        <v>#REF!</v>
      </c>
      <c r="BN347" s="16" t="str">
        <f>IF(Wedstrijden!U341="x","B1","")</f>
        <v/>
      </c>
      <c r="BO347" s="16" t="e">
        <f>IF(Wedstrijden!#REF!="x","BB","")</f>
        <v>#REF!</v>
      </c>
      <c r="BP347" s="16" t="str">
        <f>IF(Wedstrijden!W341="x","B","")</f>
        <v/>
      </c>
      <c r="BQ347" s="16" t="str">
        <f>IF(Wedstrijden!X341="x","L1","")</f>
        <v/>
      </c>
      <c r="BR347" s="16" t="str">
        <f>IF(Wedstrijden!Y341="x","L2","")</f>
        <v/>
      </c>
      <c r="BS347" s="16" t="str">
        <f>IF(Wedstrijden!Z341="x","M1","")</f>
        <v/>
      </c>
      <c r="BT347" s="16" t="str">
        <f>IF(Wedstrijden!AA341="x","M2","")</f>
        <v/>
      </c>
      <c r="BU347" s="16" t="str">
        <f>IF(Wedstrijden!AB341="x","Z1","")</f>
        <v/>
      </c>
      <c r="BV347" s="16" t="str">
        <f>IF(Wedstrijden!AC341="x","Z2","")</f>
        <v/>
      </c>
      <c r="BW347" s="16" t="str">
        <f>IF(COUNTA(Wedstrijden!L341:T341)&lt;&gt;0,1,"")</f>
        <v/>
      </c>
      <c r="BX347" s="16" t="str">
        <f t="shared" si="31"/>
        <v/>
      </c>
      <c r="BY347" s="16" t="str">
        <f>IF(Wedstrijden!L341="x","BB","")</f>
        <v/>
      </c>
      <c r="BZ347" s="16" t="str">
        <f>IF(Wedstrijden!M341="x","B","")</f>
        <v/>
      </c>
      <c r="CA347" s="16" t="str">
        <f>IF(Wedstrijden!N341="x","L1","")</f>
        <v/>
      </c>
      <c r="CB347" s="16" t="str">
        <f>IF(Wedstrijden!O341="x","L2","")</f>
        <v/>
      </c>
      <c r="CC347" s="16" t="str">
        <f>IF(Wedstrijden!P341="x","M1","")</f>
        <v/>
      </c>
      <c r="CD347" s="16" t="str">
        <f>IF(Wedstrijden!Q341="x","M2","")</f>
        <v/>
      </c>
      <c r="CE347" s="16" t="str">
        <f>IF(Wedstrijden!R341="x","Z1","")</f>
        <v/>
      </c>
      <c r="CF347" s="16" t="str">
        <f>IF(Wedstrijden!S341="x","Z2","")</f>
        <v/>
      </c>
      <c r="CG347" s="16" t="str">
        <f>IF(Wedstrijden!T341="x","ZZL","")</f>
        <v/>
      </c>
      <c r="CL347" s="16" t="str">
        <f>IF(COUNTA(Wedstrijden!AR341:BB341)&lt;&gt;0,2,"")</f>
        <v/>
      </c>
      <c r="CM347" s="16" t="str">
        <f t="shared" si="32"/>
        <v/>
      </c>
      <c r="CN347" s="16" t="str">
        <f>IF(Wedstrijden!AR341="x","AA","")</f>
        <v/>
      </c>
      <c r="CO347" s="16" t="str">
        <f>IF(Wedstrijden!AS341="x","A","")</f>
        <v/>
      </c>
      <c r="CP347" s="16" t="str">
        <f>IF(Wedstrijden!AT341="x","BB","")</f>
        <v/>
      </c>
      <c r="CQ347" s="16" t="str">
        <f>IF(Wedstrijden!AU341="x","B","")</f>
        <v/>
      </c>
      <c r="CR347" s="16" t="str">
        <f>IF(Wedstrijden!AV341="x","L","")</f>
        <v/>
      </c>
      <c r="CS347" s="16" t="str">
        <f>IF(Wedstrijden!AW341="x","M","")</f>
        <v/>
      </c>
      <c r="CT347" s="16" t="str">
        <f>IF(Wedstrijden!AX341="x","Z","")</f>
        <v/>
      </c>
      <c r="CU347" s="16" t="str">
        <f>IF(Wedstrijden!BB341="x","ZZ","")</f>
        <v/>
      </c>
      <c r="CV347" s="16" t="str">
        <f>IF(COUNTA(Wedstrijden!AI341:AP341)&lt;&gt;0,2,"")</f>
        <v/>
      </c>
      <c r="CW347" s="16" t="str">
        <f t="shared" si="33"/>
        <v/>
      </c>
      <c r="CX347" s="16" t="str">
        <f>IF(Wedstrijden!AI341="x","BB","")</f>
        <v/>
      </c>
      <c r="CY347" s="16" t="str">
        <f>IF(Wedstrijden!AJ341="x","B","")</f>
        <v/>
      </c>
      <c r="CZ347" s="16" t="str">
        <f>IF(Wedstrijden!AK341="x","L","")</f>
        <v/>
      </c>
      <c r="DA347" s="16" t="str">
        <f>IF(Wedstrijden!AL341="x","M","")</f>
        <v/>
      </c>
      <c r="DB347" s="16" t="str">
        <f>IF(Wedstrijden!AM341="x","Z","")</f>
        <v/>
      </c>
      <c r="DC347" s="16" t="str">
        <f>IF(Wedstrijden!AN341="x","ZZ","")</f>
        <v/>
      </c>
      <c r="DD347" s="16" t="str">
        <f>IF(Wedstrijden!AP341="x","1.40","")</f>
        <v/>
      </c>
      <c r="DE347" s="16" t="str">
        <f>IF(COUNTA(Wedstrijden!BC341:BE341)&lt;&gt;0,6,"")</f>
        <v/>
      </c>
      <c r="DF347" s="16" t="str">
        <f t="shared" si="34"/>
        <v/>
      </c>
      <c r="DG347" s="16" t="str">
        <f>IF(Wedstrijden!BC341="x","L","")</f>
        <v/>
      </c>
      <c r="DH347" s="16" t="str">
        <f>IF(Wedstrijden!BD341="x","M","")</f>
        <v/>
      </c>
      <c r="DI347" s="16" t="str">
        <f>IF(Wedstrijden!BE341="x","Z","")</f>
        <v/>
      </c>
      <c r="DJ347" s="16" t="str">
        <f>IF(Wedstrijden!BF341="x","Z","")</f>
        <v/>
      </c>
      <c r="DK347" s="16" t="str">
        <f>IF(COUNTA(Wedstrijden!BG341:BI341)&lt;&gt;0,6,"")</f>
        <v/>
      </c>
      <c r="DL347" s="16" t="str">
        <f t="shared" si="35"/>
        <v/>
      </c>
      <c r="DM347" s="16" t="str">
        <f>IF(Wedstrijden!BG341="x","L","")</f>
        <v/>
      </c>
      <c r="DN347" s="16" t="str">
        <f>IF(Wedstrijden!BH341="x","M","")</f>
        <v/>
      </c>
      <c r="DO347" s="16" t="str">
        <f>IF(Wedstrijden!BI341="x","Z","")</f>
        <v/>
      </c>
      <c r="DP347" s="16" t="str">
        <f>IF(Wedstrijden!BJ341="x","Z","")</f>
        <v/>
      </c>
    </row>
    <row r="348" spans="1:120" ht="14.4" x14ac:dyDescent="0.3">
      <c r="A348" s="18">
        <f>Wedstrijden!A342</f>
        <v>0</v>
      </c>
      <c r="B348" s="16" t="str">
        <f>IFERROR(VLOOKUP(Wedstrijden!#REF!,#REF!,2,FALSE),"")</f>
        <v/>
      </c>
      <c r="C348" s="16">
        <f>Wedstrijden!E342</f>
        <v>0</v>
      </c>
      <c r="D348" s="16" t="str">
        <f>IFERROR(VLOOKUP(Wedstrijden!#REF!,#REF!,2,FALSE),"")</f>
        <v/>
      </c>
      <c r="E348" s="16" t="str">
        <f>IFERROR(VLOOKUP(Wedstrijden!#REF!,#REF!,5,FALSE),"")</f>
        <v/>
      </c>
      <c r="F348" s="16" t="e">
        <f>IF(Wedstrijden!#REF!&lt;&gt;"",Wedstrijden!#REF!,"")</f>
        <v>#REF!</v>
      </c>
      <c r="G348" s="16" t="e">
        <f>IF(Wedstrijden!#REF!="Indoor",1,0)</f>
        <v>#REF!</v>
      </c>
      <c r="H348" s="16" t="e">
        <f>Wedstrijden!#REF!</f>
        <v>#REF!</v>
      </c>
      <c r="I348" s="16" t="e">
        <f>IF(Wedstrijden!#REF!="Nee",0,IF(Wedstrijden!#REF!="Ja",1,""))</f>
        <v>#REF!</v>
      </c>
      <c r="J348" s="16" t="e">
        <f>IF(Wedstrijden!#REF!&lt;&gt;"",Wedstrijden!#REF!,"")</f>
        <v>#REF!</v>
      </c>
      <c r="BJ348" s="16" t="str">
        <f>IF(COUNTA(Wedstrijden!U342:AC342)&lt;&gt;0,1,"")</f>
        <v/>
      </c>
      <c r="BK348" s="16" t="str">
        <f t="shared" si="30"/>
        <v/>
      </c>
      <c r="BL348" s="16" t="e">
        <f>IF(Wedstrijden!#REF!="x","AA","")</f>
        <v>#REF!</v>
      </c>
      <c r="BM348" s="16" t="e">
        <f>IF(Wedstrijden!#REF!="x","A","")</f>
        <v>#REF!</v>
      </c>
      <c r="BN348" s="16" t="str">
        <f>IF(Wedstrijden!U342="x","B1","")</f>
        <v/>
      </c>
      <c r="BO348" s="16" t="e">
        <f>IF(Wedstrijden!#REF!="x","BB","")</f>
        <v>#REF!</v>
      </c>
      <c r="BP348" s="16" t="str">
        <f>IF(Wedstrijden!W342="x","B","")</f>
        <v/>
      </c>
      <c r="BQ348" s="16" t="str">
        <f>IF(Wedstrijden!X342="x","L1","")</f>
        <v/>
      </c>
      <c r="BR348" s="16" t="str">
        <f>IF(Wedstrijden!Y342="x","L2","")</f>
        <v/>
      </c>
      <c r="BS348" s="16" t="str">
        <f>IF(Wedstrijden!Z342="x","M1","")</f>
        <v/>
      </c>
      <c r="BT348" s="16" t="str">
        <f>IF(Wedstrijden!AA342="x","M2","")</f>
        <v/>
      </c>
      <c r="BU348" s="16" t="str">
        <f>IF(Wedstrijden!AB342="x","Z1","")</f>
        <v/>
      </c>
      <c r="BV348" s="16" t="str">
        <f>IF(Wedstrijden!AC342="x","Z2","")</f>
        <v/>
      </c>
      <c r="BW348" s="16" t="str">
        <f>IF(COUNTA(Wedstrijden!L342:T342)&lt;&gt;0,1,"")</f>
        <v/>
      </c>
      <c r="BX348" s="16" t="str">
        <f t="shared" si="31"/>
        <v/>
      </c>
      <c r="BY348" s="16" t="str">
        <f>IF(Wedstrijden!L342="x","BB","")</f>
        <v/>
      </c>
      <c r="BZ348" s="16" t="str">
        <f>IF(Wedstrijden!M342="x","B","")</f>
        <v/>
      </c>
      <c r="CA348" s="16" t="str">
        <f>IF(Wedstrijden!N342="x","L1","")</f>
        <v/>
      </c>
      <c r="CB348" s="16" t="str">
        <f>IF(Wedstrijden!O342="x","L2","")</f>
        <v/>
      </c>
      <c r="CC348" s="16" t="str">
        <f>IF(Wedstrijden!P342="x","M1","")</f>
        <v/>
      </c>
      <c r="CD348" s="16" t="str">
        <f>IF(Wedstrijden!Q342="x","M2","")</f>
        <v/>
      </c>
      <c r="CE348" s="16" t="str">
        <f>IF(Wedstrijden!R342="x","Z1","")</f>
        <v/>
      </c>
      <c r="CF348" s="16" t="str">
        <f>IF(Wedstrijden!S342="x","Z2","")</f>
        <v/>
      </c>
      <c r="CG348" s="16" t="str">
        <f>IF(Wedstrijden!T342="x","ZZL","")</f>
        <v/>
      </c>
      <c r="CL348" s="16" t="str">
        <f>IF(COUNTA(Wedstrijden!AR342:BB342)&lt;&gt;0,2,"")</f>
        <v/>
      </c>
      <c r="CM348" s="16" t="str">
        <f t="shared" si="32"/>
        <v/>
      </c>
      <c r="CN348" s="16" t="str">
        <f>IF(Wedstrijden!AR342="x","AA","")</f>
        <v/>
      </c>
      <c r="CO348" s="16" t="str">
        <f>IF(Wedstrijden!AS342="x","A","")</f>
        <v/>
      </c>
      <c r="CP348" s="16" t="str">
        <f>IF(Wedstrijden!AT342="x","BB","")</f>
        <v/>
      </c>
      <c r="CQ348" s="16" t="str">
        <f>IF(Wedstrijden!AU342="x","B","")</f>
        <v/>
      </c>
      <c r="CR348" s="16" t="str">
        <f>IF(Wedstrijden!AV342="x","L","")</f>
        <v/>
      </c>
      <c r="CS348" s="16" t="str">
        <f>IF(Wedstrijden!AW342="x","M","")</f>
        <v/>
      </c>
      <c r="CT348" s="16" t="str">
        <f>IF(Wedstrijden!AX342="x","Z","")</f>
        <v/>
      </c>
      <c r="CU348" s="16" t="str">
        <f>IF(Wedstrijden!BB342="x","ZZ","")</f>
        <v/>
      </c>
      <c r="CV348" s="16" t="str">
        <f>IF(COUNTA(Wedstrijden!AI342:AP342)&lt;&gt;0,2,"")</f>
        <v/>
      </c>
      <c r="CW348" s="16" t="str">
        <f t="shared" si="33"/>
        <v/>
      </c>
      <c r="CX348" s="16" t="str">
        <f>IF(Wedstrijden!AI342="x","BB","")</f>
        <v/>
      </c>
      <c r="CY348" s="16" t="str">
        <f>IF(Wedstrijden!AJ342="x","B","")</f>
        <v/>
      </c>
      <c r="CZ348" s="16" t="str">
        <f>IF(Wedstrijden!AK342="x","L","")</f>
        <v/>
      </c>
      <c r="DA348" s="16" t="str">
        <f>IF(Wedstrijden!AL342="x","M","")</f>
        <v/>
      </c>
      <c r="DB348" s="16" t="str">
        <f>IF(Wedstrijden!AM342="x","Z","")</f>
        <v/>
      </c>
      <c r="DC348" s="16" t="str">
        <f>IF(Wedstrijden!AN342="x","ZZ","")</f>
        <v/>
      </c>
      <c r="DD348" s="16" t="str">
        <f>IF(Wedstrijden!AP342="x","1.40","")</f>
        <v/>
      </c>
      <c r="DE348" s="16" t="str">
        <f>IF(COUNTA(Wedstrijden!BC342:BE342)&lt;&gt;0,6,"")</f>
        <v/>
      </c>
      <c r="DF348" s="16" t="str">
        <f t="shared" si="34"/>
        <v/>
      </c>
      <c r="DG348" s="16" t="str">
        <f>IF(Wedstrijden!BC342="x","L","")</f>
        <v/>
      </c>
      <c r="DH348" s="16" t="str">
        <f>IF(Wedstrijden!BD342="x","M","")</f>
        <v/>
      </c>
      <c r="DI348" s="16" t="str">
        <f>IF(Wedstrijden!BE342="x","Z","")</f>
        <v/>
      </c>
      <c r="DJ348" s="16" t="str">
        <f>IF(Wedstrijden!BF342="x","Z","")</f>
        <v/>
      </c>
      <c r="DK348" s="16" t="str">
        <f>IF(COUNTA(Wedstrijden!BG342:BI342)&lt;&gt;0,6,"")</f>
        <v/>
      </c>
      <c r="DL348" s="16" t="str">
        <f t="shared" si="35"/>
        <v/>
      </c>
      <c r="DM348" s="16" t="str">
        <f>IF(Wedstrijden!BG342="x","L","")</f>
        <v/>
      </c>
      <c r="DN348" s="16" t="str">
        <f>IF(Wedstrijden!BH342="x","M","")</f>
        <v/>
      </c>
      <c r="DO348" s="16" t="str">
        <f>IF(Wedstrijden!BI342="x","Z","")</f>
        <v/>
      </c>
      <c r="DP348" s="16" t="str">
        <f>IF(Wedstrijden!BJ342="x","Z","")</f>
        <v/>
      </c>
    </row>
    <row r="349" spans="1:120" ht="14.4" x14ac:dyDescent="0.3">
      <c r="A349" s="18">
        <f>Wedstrijden!A343</f>
        <v>0</v>
      </c>
      <c r="B349" s="16" t="str">
        <f>IFERROR(VLOOKUP(Wedstrijden!#REF!,#REF!,2,FALSE),"")</f>
        <v/>
      </c>
      <c r="C349" s="16">
        <f>Wedstrijden!E343</f>
        <v>0</v>
      </c>
      <c r="D349" s="16" t="str">
        <f>IFERROR(VLOOKUP(Wedstrijden!#REF!,#REF!,2,FALSE),"")</f>
        <v/>
      </c>
      <c r="E349" s="16" t="str">
        <f>IFERROR(VLOOKUP(Wedstrijden!#REF!,#REF!,5,FALSE),"")</f>
        <v/>
      </c>
      <c r="F349" s="16" t="e">
        <f>IF(Wedstrijden!#REF!&lt;&gt;"",Wedstrijden!#REF!,"")</f>
        <v>#REF!</v>
      </c>
      <c r="G349" s="16" t="e">
        <f>IF(Wedstrijden!#REF!="Indoor",1,0)</f>
        <v>#REF!</v>
      </c>
      <c r="H349" s="16" t="e">
        <f>Wedstrijden!#REF!</f>
        <v>#REF!</v>
      </c>
      <c r="I349" s="16" t="e">
        <f>IF(Wedstrijden!#REF!="Nee",0,IF(Wedstrijden!#REF!="Ja",1,""))</f>
        <v>#REF!</v>
      </c>
      <c r="J349" s="16" t="e">
        <f>IF(Wedstrijden!#REF!&lt;&gt;"",Wedstrijden!#REF!,"")</f>
        <v>#REF!</v>
      </c>
      <c r="BJ349" s="16" t="str">
        <f>IF(COUNTA(Wedstrijden!U343:AC343)&lt;&gt;0,1,"")</f>
        <v/>
      </c>
      <c r="BK349" s="16" t="str">
        <f t="shared" si="30"/>
        <v/>
      </c>
      <c r="BL349" s="16" t="e">
        <f>IF(Wedstrijden!#REF!="x","AA","")</f>
        <v>#REF!</v>
      </c>
      <c r="BM349" s="16" t="e">
        <f>IF(Wedstrijden!#REF!="x","A","")</f>
        <v>#REF!</v>
      </c>
      <c r="BN349" s="16" t="str">
        <f>IF(Wedstrijden!U343="x","B1","")</f>
        <v/>
      </c>
      <c r="BO349" s="16" t="e">
        <f>IF(Wedstrijden!#REF!="x","BB","")</f>
        <v>#REF!</v>
      </c>
      <c r="BP349" s="16" t="str">
        <f>IF(Wedstrijden!W343="x","B","")</f>
        <v/>
      </c>
      <c r="BQ349" s="16" t="str">
        <f>IF(Wedstrijden!X343="x","L1","")</f>
        <v/>
      </c>
      <c r="BR349" s="16" t="str">
        <f>IF(Wedstrijden!Y343="x","L2","")</f>
        <v/>
      </c>
      <c r="BS349" s="16" t="str">
        <f>IF(Wedstrijden!Z343="x","M1","")</f>
        <v/>
      </c>
      <c r="BT349" s="16" t="str">
        <f>IF(Wedstrijden!AA343="x","M2","")</f>
        <v/>
      </c>
      <c r="BU349" s="16" t="str">
        <f>IF(Wedstrijden!AB343="x","Z1","")</f>
        <v/>
      </c>
      <c r="BV349" s="16" t="str">
        <f>IF(Wedstrijden!AC343="x","Z2","")</f>
        <v/>
      </c>
      <c r="BW349" s="16" t="str">
        <f>IF(COUNTA(Wedstrijden!L343:T343)&lt;&gt;0,1,"")</f>
        <v/>
      </c>
      <c r="BX349" s="16" t="str">
        <f t="shared" si="31"/>
        <v/>
      </c>
      <c r="BY349" s="16" t="str">
        <f>IF(Wedstrijden!L343="x","BB","")</f>
        <v/>
      </c>
      <c r="BZ349" s="16" t="str">
        <f>IF(Wedstrijden!M343="x","B","")</f>
        <v/>
      </c>
      <c r="CA349" s="16" t="str">
        <f>IF(Wedstrijden!N343="x","L1","")</f>
        <v/>
      </c>
      <c r="CB349" s="16" t="str">
        <f>IF(Wedstrijden!O343="x","L2","")</f>
        <v/>
      </c>
      <c r="CC349" s="16" t="str">
        <f>IF(Wedstrijden!P343="x","M1","")</f>
        <v/>
      </c>
      <c r="CD349" s="16" t="str">
        <f>IF(Wedstrijden!Q343="x","M2","")</f>
        <v/>
      </c>
      <c r="CE349" s="16" t="str">
        <f>IF(Wedstrijden!R343="x","Z1","")</f>
        <v/>
      </c>
      <c r="CF349" s="16" t="str">
        <f>IF(Wedstrijden!S343="x","Z2","")</f>
        <v/>
      </c>
      <c r="CG349" s="16" t="str">
        <f>IF(Wedstrijden!T343="x","ZZL","")</f>
        <v/>
      </c>
      <c r="CL349" s="16" t="str">
        <f>IF(COUNTA(Wedstrijden!AR343:BB343)&lt;&gt;0,2,"")</f>
        <v/>
      </c>
      <c r="CM349" s="16" t="str">
        <f t="shared" si="32"/>
        <v/>
      </c>
      <c r="CN349" s="16" t="str">
        <f>IF(Wedstrijden!AR343="x","AA","")</f>
        <v/>
      </c>
      <c r="CO349" s="16" t="str">
        <f>IF(Wedstrijden!AS343="x","A","")</f>
        <v/>
      </c>
      <c r="CP349" s="16" t="str">
        <f>IF(Wedstrijden!AT343="x","BB","")</f>
        <v/>
      </c>
      <c r="CQ349" s="16" t="str">
        <f>IF(Wedstrijden!AU343="x","B","")</f>
        <v/>
      </c>
      <c r="CR349" s="16" t="str">
        <f>IF(Wedstrijden!AV343="x","L","")</f>
        <v/>
      </c>
      <c r="CS349" s="16" t="str">
        <f>IF(Wedstrijden!AW343="x","M","")</f>
        <v/>
      </c>
      <c r="CT349" s="16" t="str">
        <f>IF(Wedstrijden!AX343="x","Z","")</f>
        <v/>
      </c>
      <c r="CU349" s="16" t="str">
        <f>IF(Wedstrijden!BB343="x","ZZ","")</f>
        <v/>
      </c>
      <c r="CV349" s="16" t="str">
        <f>IF(COUNTA(Wedstrijden!AI343:AP343)&lt;&gt;0,2,"")</f>
        <v/>
      </c>
      <c r="CW349" s="16" t="str">
        <f t="shared" si="33"/>
        <v/>
      </c>
      <c r="CX349" s="16" t="str">
        <f>IF(Wedstrijden!AI343="x","BB","")</f>
        <v/>
      </c>
      <c r="CY349" s="16" t="str">
        <f>IF(Wedstrijden!AJ343="x","B","")</f>
        <v/>
      </c>
      <c r="CZ349" s="16" t="str">
        <f>IF(Wedstrijden!AK343="x","L","")</f>
        <v/>
      </c>
      <c r="DA349" s="16" t="str">
        <f>IF(Wedstrijden!AL343="x","M","")</f>
        <v/>
      </c>
      <c r="DB349" s="16" t="str">
        <f>IF(Wedstrijden!AM343="x","Z","")</f>
        <v/>
      </c>
      <c r="DC349" s="16" t="str">
        <f>IF(Wedstrijden!AN343="x","ZZ","")</f>
        <v/>
      </c>
      <c r="DD349" s="16" t="str">
        <f>IF(Wedstrijden!AP343="x","1.40","")</f>
        <v/>
      </c>
      <c r="DE349" s="16" t="str">
        <f>IF(COUNTA(Wedstrijden!BC343:BE343)&lt;&gt;0,6,"")</f>
        <v/>
      </c>
      <c r="DF349" s="16" t="str">
        <f t="shared" si="34"/>
        <v/>
      </c>
      <c r="DG349" s="16" t="str">
        <f>IF(Wedstrijden!BC343="x","L","")</f>
        <v/>
      </c>
      <c r="DH349" s="16" t="str">
        <f>IF(Wedstrijden!BD343="x","M","")</f>
        <v/>
      </c>
      <c r="DI349" s="16" t="str">
        <f>IF(Wedstrijden!BE343="x","Z","")</f>
        <v/>
      </c>
      <c r="DJ349" s="16" t="str">
        <f>IF(Wedstrijden!BF343="x","Z","")</f>
        <v/>
      </c>
      <c r="DK349" s="16" t="str">
        <f>IF(COUNTA(Wedstrijden!BG343:BI343)&lt;&gt;0,6,"")</f>
        <v/>
      </c>
      <c r="DL349" s="16" t="str">
        <f t="shared" si="35"/>
        <v/>
      </c>
      <c r="DM349" s="16" t="str">
        <f>IF(Wedstrijden!BG343="x","L","")</f>
        <v/>
      </c>
      <c r="DN349" s="16" t="str">
        <f>IF(Wedstrijden!BH343="x","M","")</f>
        <v/>
      </c>
      <c r="DO349" s="16" t="str">
        <f>IF(Wedstrijden!BI343="x","Z","")</f>
        <v/>
      </c>
      <c r="DP349" s="16" t="str">
        <f>IF(Wedstrijden!BJ343="x","Z","")</f>
        <v/>
      </c>
    </row>
    <row r="350" spans="1:120" ht="14.4" x14ac:dyDescent="0.3">
      <c r="A350" s="18">
        <f>Wedstrijden!A344</f>
        <v>0</v>
      </c>
      <c r="B350" s="16" t="str">
        <f>IFERROR(VLOOKUP(Wedstrijden!#REF!,#REF!,2,FALSE),"")</f>
        <v/>
      </c>
      <c r="C350" s="16">
        <f>Wedstrijden!E344</f>
        <v>0</v>
      </c>
      <c r="D350" s="16" t="str">
        <f>IFERROR(VLOOKUP(Wedstrijden!#REF!,#REF!,2,FALSE),"")</f>
        <v/>
      </c>
      <c r="E350" s="16" t="str">
        <f>IFERROR(VLOOKUP(Wedstrijden!#REF!,#REF!,5,FALSE),"")</f>
        <v/>
      </c>
      <c r="F350" s="16" t="e">
        <f>IF(Wedstrijden!#REF!&lt;&gt;"",Wedstrijden!#REF!,"")</f>
        <v>#REF!</v>
      </c>
      <c r="G350" s="16" t="e">
        <f>IF(Wedstrijden!#REF!="Indoor",1,0)</f>
        <v>#REF!</v>
      </c>
      <c r="H350" s="16" t="e">
        <f>Wedstrijden!#REF!</f>
        <v>#REF!</v>
      </c>
      <c r="I350" s="16" t="e">
        <f>IF(Wedstrijden!#REF!="Nee",0,IF(Wedstrijden!#REF!="Ja",1,""))</f>
        <v>#REF!</v>
      </c>
      <c r="J350" s="16" t="e">
        <f>IF(Wedstrijden!#REF!&lt;&gt;"",Wedstrijden!#REF!,"")</f>
        <v>#REF!</v>
      </c>
      <c r="BJ350" s="16" t="str">
        <f>IF(COUNTA(Wedstrijden!U344:AC344)&lt;&gt;0,1,"")</f>
        <v/>
      </c>
      <c r="BK350" s="16" t="str">
        <f t="shared" si="30"/>
        <v/>
      </c>
      <c r="BL350" s="16" t="e">
        <f>IF(Wedstrijden!#REF!="x","AA","")</f>
        <v>#REF!</v>
      </c>
      <c r="BM350" s="16" t="e">
        <f>IF(Wedstrijden!#REF!="x","A","")</f>
        <v>#REF!</v>
      </c>
      <c r="BN350" s="16" t="str">
        <f>IF(Wedstrijden!U344="x","B1","")</f>
        <v/>
      </c>
      <c r="BO350" s="16" t="e">
        <f>IF(Wedstrijden!#REF!="x","BB","")</f>
        <v>#REF!</v>
      </c>
      <c r="BP350" s="16" t="str">
        <f>IF(Wedstrijden!W344="x","B","")</f>
        <v/>
      </c>
      <c r="BQ350" s="16" t="str">
        <f>IF(Wedstrijden!X344="x","L1","")</f>
        <v/>
      </c>
      <c r="BR350" s="16" t="str">
        <f>IF(Wedstrijden!Y344="x","L2","")</f>
        <v/>
      </c>
      <c r="BS350" s="16" t="str">
        <f>IF(Wedstrijden!Z344="x","M1","")</f>
        <v/>
      </c>
      <c r="BT350" s="16" t="str">
        <f>IF(Wedstrijden!AA344="x","M2","")</f>
        <v/>
      </c>
      <c r="BU350" s="16" t="str">
        <f>IF(Wedstrijden!AB344="x","Z1","")</f>
        <v/>
      </c>
      <c r="BV350" s="16" t="str">
        <f>IF(Wedstrijden!AC344="x","Z2","")</f>
        <v/>
      </c>
      <c r="BW350" s="16" t="str">
        <f>IF(COUNTA(Wedstrijden!L344:T344)&lt;&gt;0,1,"")</f>
        <v/>
      </c>
      <c r="BX350" s="16" t="str">
        <f t="shared" si="31"/>
        <v/>
      </c>
      <c r="BY350" s="16" t="str">
        <f>IF(Wedstrijden!L344="x","BB","")</f>
        <v/>
      </c>
      <c r="BZ350" s="16" t="str">
        <f>IF(Wedstrijden!M344="x","B","")</f>
        <v/>
      </c>
      <c r="CA350" s="16" t="str">
        <f>IF(Wedstrijden!N344="x","L1","")</f>
        <v/>
      </c>
      <c r="CB350" s="16" t="str">
        <f>IF(Wedstrijden!O344="x","L2","")</f>
        <v/>
      </c>
      <c r="CC350" s="16" t="str">
        <f>IF(Wedstrijden!P344="x","M1","")</f>
        <v/>
      </c>
      <c r="CD350" s="16" t="str">
        <f>IF(Wedstrijden!Q344="x","M2","")</f>
        <v/>
      </c>
      <c r="CE350" s="16" t="str">
        <f>IF(Wedstrijden!R344="x","Z1","")</f>
        <v/>
      </c>
      <c r="CF350" s="16" t="str">
        <f>IF(Wedstrijden!S344="x","Z2","")</f>
        <v/>
      </c>
      <c r="CG350" s="16" t="str">
        <f>IF(Wedstrijden!T344="x","ZZL","")</f>
        <v/>
      </c>
      <c r="CL350" s="16" t="str">
        <f>IF(COUNTA(Wedstrijden!AR344:BB344)&lt;&gt;0,2,"")</f>
        <v/>
      </c>
      <c r="CM350" s="16" t="str">
        <f t="shared" si="32"/>
        <v/>
      </c>
      <c r="CN350" s="16" t="str">
        <f>IF(Wedstrijden!AR344="x","AA","")</f>
        <v/>
      </c>
      <c r="CO350" s="16" t="str">
        <f>IF(Wedstrijden!AS344="x","A","")</f>
        <v/>
      </c>
      <c r="CP350" s="16" t="str">
        <f>IF(Wedstrijden!AT344="x","BB","")</f>
        <v/>
      </c>
      <c r="CQ350" s="16" t="str">
        <f>IF(Wedstrijden!AU344="x","B","")</f>
        <v/>
      </c>
      <c r="CR350" s="16" t="str">
        <f>IF(Wedstrijden!AV344="x","L","")</f>
        <v/>
      </c>
      <c r="CS350" s="16" t="str">
        <f>IF(Wedstrijden!AW344="x","M","")</f>
        <v/>
      </c>
      <c r="CT350" s="16" t="str">
        <f>IF(Wedstrijden!AX344="x","Z","")</f>
        <v/>
      </c>
      <c r="CU350" s="16" t="str">
        <f>IF(Wedstrijden!BB344="x","ZZ","")</f>
        <v/>
      </c>
      <c r="CV350" s="16" t="str">
        <f>IF(COUNTA(Wedstrijden!AI344:AP344)&lt;&gt;0,2,"")</f>
        <v/>
      </c>
      <c r="CW350" s="16" t="str">
        <f t="shared" si="33"/>
        <v/>
      </c>
      <c r="CX350" s="16" t="str">
        <f>IF(Wedstrijden!AI344="x","BB","")</f>
        <v/>
      </c>
      <c r="CY350" s="16" t="str">
        <f>IF(Wedstrijden!AJ344="x","B","")</f>
        <v/>
      </c>
      <c r="CZ350" s="16" t="str">
        <f>IF(Wedstrijden!AK344="x","L","")</f>
        <v/>
      </c>
      <c r="DA350" s="16" t="str">
        <f>IF(Wedstrijden!AL344="x","M","")</f>
        <v/>
      </c>
      <c r="DB350" s="16" t="str">
        <f>IF(Wedstrijden!AM344="x","Z","")</f>
        <v/>
      </c>
      <c r="DC350" s="16" t="str">
        <f>IF(Wedstrijden!AN344="x","ZZ","")</f>
        <v/>
      </c>
      <c r="DD350" s="16" t="str">
        <f>IF(Wedstrijden!AP344="x","1.40","")</f>
        <v/>
      </c>
      <c r="DE350" s="16" t="str">
        <f>IF(COUNTA(Wedstrijden!BC344:BE344)&lt;&gt;0,6,"")</f>
        <v/>
      </c>
      <c r="DF350" s="16" t="str">
        <f t="shared" si="34"/>
        <v/>
      </c>
      <c r="DG350" s="16" t="str">
        <f>IF(Wedstrijden!BC344="x","L","")</f>
        <v/>
      </c>
      <c r="DH350" s="16" t="str">
        <f>IF(Wedstrijden!BD344="x","M","")</f>
        <v/>
      </c>
      <c r="DI350" s="16" t="str">
        <f>IF(Wedstrijden!BE344="x","Z","")</f>
        <v/>
      </c>
      <c r="DJ350" s="16" t="str">
        <f>IF(Wedstrijden!BF344="x","Z","")</f>
        <v/>
      </c>
      <c r="DK350" s="16" t="str">
        <f>IF(COUNTA(Wedstrijden!BG344:BI344)&lt;&gt;0,6,"")</f>
        <v/>
      </c>
      <c r="DL350" s="16" t="str">
        <f t="shared" si="35"/>
        <v/>
      </c>
      <c r="DM350" s="16" t="str">
        <f>IF(Wedstrijden!BG344="x","L","")</f>
        <v/>
      </c>
      <c r="DN350" s="16" t="str">
        <f>IF(Wedstrijden!BH344="x","M","")</f>
        <v/>
      </c>
      <c r="DO350" s="16" t="str">
        <f>IF(Wedstrijden!BI344="x","Z","")</f>
        <v/>
      </c>
      <c r="DP350" s="16" t="str">
        <f>IF(Wedstrijden!BJ344="x","Z","")</f>
        <v/>
      </c>
    </row>
    <row r="351" spans="1:120" ht="14.4" x14ac:dyDescent="0.3">
      <c r="A351" s="18">
        <f>Wedstrijden!A345</f>
        <v>0</v>
      </c>
      <c r="B351" s="16" t="str">
        <f>IFERROR(VLOOKUP(Wedstrijden!#REF!,#REF!,2,FALSE),"")</f>
        <v/>
      </c>
      <c r="C351" s="16">
        <f>Wedstrijden!E345</f>
        <v>0</v>
      </c>
      <c r="D351" s="16" t="str">
        <f>IFERROR(VLOOKUP(Wedstrijden!#REF!,#REF!,2,FALSE),"")</f>
        <v/>
      </c>
      <c r="E351" s="16" t="str">
        <f>IFERROR(VLOOKUP(Wedstrijden!#REF!,#REF!,5,FALSE),"")</f>
        <v/>
      </c>
      <c r="F351" s="16" t="e">
        <f>IF(Wedstrijden!#REF!&lt;&gt;"",Wedstrijden!#REF!,"")</f>
        <v>#REF!</v>
      </c>
      <c r="G351" s="16" t="e">
        <f>IF(Wedstrijden!#REF!="Indoor",1,0)</f>
        <v>#REF!</v>
      </c>
      <c r="H351" s="16" t="e">
        <f>Wedstrijden!#REF!</f>
        <v>#REF!</v>
      </c>
      <c r="I351" s="16" t="e">
        <f>IF(Wedstrijden!#REF!="Nee",0,IF(Wedstrijden!#REF!="Ja",1,""))</f>
        <v>#REF!</v>
      </c>
      <c r="J351" s="16" t="e">
        <f>IF(Wedstrijden!#REF!&lt;&gt;"",Wedstrijden!#REF!,"")</f>
        <v>#REF!</v>
      </c>
      <c r="BJ351" s="16" t="str">
        <f>IF(COUNTA(Wedstrijden!U345:AC345)&lt;&gt;0,1,"")</f>
        <v/>
      </c>
      <c r="BK351" s="16" t="str">
        <f t="shared" si="30"/>
        <v/>
      </c>
      <c r="BL351" s="16" t="e">
        <f>IF(Wedstrijden!#REF!="x","AA","")</f>
        <v>#REF!</v>
      </c>
      <c r="BM351" s="16" t="e">
        <f>IF(Wedstrijden!#REF!="x","A","")</f>
        <v>#REF!</v>
      </c>
      <c r="BN351" s="16" t="str">
        <f>IF(Wedstrijden!U345="x","B1","")</f>
        <v/>
      </c>
      <c r="BO351" s="16" t="e">
        <f>IF(Wedstrijden!#REF!="x","BB","")</f>
        <v>#REF!</v>
      </c>
      <c r="BP351" s="16" t="str">
        <f>IF(Wedstrijden!W345="x","B","")</f>
        <v/>
      </c>
      <c r="BQ351" s="16" t="str">
        <f>IF(Wedstrijden!X345="x","L1","")</f>
        <v/>
      </c>
      <c r="BR351" s="16" t="str">
        <f>IF(Wedstrijden!Y345="x","L2","")</f>
        <v/>
      </c>
      <c r="BS351" s="16" t="str">
        <f>IF(Wedstrijden!Z345="x","M1","")</f>
        <v/>
      </c>
      <c r="BT351" s="16" t="str">
        <f>IF(Wedstrijden!AA345="x","M2","")</f>
        <v/>
      </c>
      <c r="BU351" s="16" t="str">
        <f>IF(Wedstrijden!AB345="x","Z1","")</f>
        <v/>
      </c>
      <c r="BV351" s="16" t="str">
        <f>IF(Wedstrijden!AC345="x","Z2","")</f>
        <v/>
      </c>
      <c r="BW351" s="16" t="str">
        <f>IF(COUNTA(Wedstrijden!L345:T345)&lt;&gt;0,1,"")</f>
        <v/>
      </c>
      <c r="BX351" s="16" t="str">
        <f t="shared" si="31"/>
        <v/>
      </c>
      <c r="BY351" s="16" t="str">
        <f>IF(Wedstrijden!L345="x","BB","")</f>
        <v/>
      </c>
      <c r="BZ351" s="16" t="str">
        <f>IF(Wedstrijden!M345="x","B","")</f>
        <v/>
      </c>
      <c r="CA351" s="16" t="str">
        <f>IF(Wedstrijden!N345="x","L1","")</f>
        <v/>
      </c>
      <c r="CB351" s="16" t="str">
        <f>IF(Wedstrijden!O345="x","L2","")</f>
        <v/>
      </c>
      <c r="CC351" s="16" t="str">
        <f>IF(Wedstrijden!P345="x","M1","")</f>
        <v/>
      </c>
      <c r="CD351" s="16" t="str">
        <f>IF(Wedstrijden!Q345="x","M2","")</f>
        <v/>
      </c>
      <c r="CE351" s="16" t="str">
        <f>IF(Wedstrijden!R345="x","Z1","")</f>
        <v/>
      </c>
      <c r="CF351" s="16" t="str">
        <f>IF(Wedstrijden!S345="x","Z2","")</f>
        <v/>
      </c>
      <c r="CG351" s="16" t="str">
        <f>IF(Wedstrijden!T345="x","ZZL","")</f>
        <v/>
      </c>
      <c r="CL351" s="16" t="str">
        <f>IF(COUNTA(Wedstrijden!AR345:BB345)&lt;&gt;0,2,"")</f>
        <v/>
      </c>
      <c r="CM351" s="16" t="str">
        <f t="shared" si="32"/>
        <v/>
      </c>
      <c r="CN351" s="16" t="str">
        <f>IF(Wedstrijden!AR345="x","AA","")</f>
        <v/>
      </c>
      <c r="CO351" s="16" t="str">
        <f>IF(Wedstrijden!AS345="x","A","")</f>
        <v/>
      </c>
      <c r="CP351" s="16" t="str">
        <f>IF(Wedstrijden!AT345="x","BB","")</f>
        <v/>
      </c>
      <c r="CQ351" s="16" t="str">
        <f>IF(Wedstrijden!AU345="x","B","")</f>
        <v/>
      </c>
      <c r="CR351" s="16" t="str">
        <f>IF(Wedstrijden!AV345="x","L","")</f>
        <v/>
      </c>
      <c r="CS351" s="16" t="str">
        <f>IF(Wedstrijden!AW345="x","M","")</f>
        <v/>
      </c>
      <c r="CT351" s="16" t="str">
        <f>IF(Wedstrijden!AX345="x","Z","")</f>
        <v/>
      </c>
      <c r="CU351" s="16" t="str">
        <f>IF(Wedstrijden!BB345="x","ZZ","")</f>
        <v/>
      </c>
      <c r="CV351" s="16" t="str">
        <f>IF(COUNTA(Wedstrijden!AI345:AP345)&lt;&gt;0,2,"")</f>
        <v/>
      </c>
      <c r="CW351" s="16" t="str">
        <f t="shared" si="33"/>
        <v/>
      </c>
      <c r="CX351" s="16" t="str">
        <f>IF(Wedstrijden!AI345="x","BB","")</f>
        <v/>
      </c>
      <c r="CY351" s="16" t="str">
        <f>IF(Wedstrijden!AJ345="x","B","")</f>
        <v/>
      </c>
      <c r="CZ351" s="16" t="str">
        <f>IF(Wedstrijden!AK345="x","L","")</f>
        <v/>
      </c>
      <c r="DA351" s="16" t="str">
        <f>IF(Wedstrijden!AL345="x","M","")</f>
        <v/>
      </c>
      <c r="DB351" s="16" t="str">
        <f>IF(Wedstrijden!AM345="x","Z","")</f>
        <v/>
      </c>
      <c r="DC351" s="16" t="str">
        <f>IF(Wedstrijden!AN345="x","ZZ","")</f>
        <v/>
      </c>
      <c r="DD351" s="16" t="str">
        <f>IF(Wedstrijden!AP345="x","1.40","")</f>
        <v/>
      </c>
      <c r="DE351" s="16" t="str">
        <f>IF(COUNTA(Wedstrijden!BC345:BE345)&lt;&gt;0,6,"")</f>
        <v/>
      </c>
      <c r="DF351" s="16" t="str">
        <f t="shared" si="34"/>
        <v/>
      </c>
      <c r="DG351" s="16" t="str">
        <f>IF(Wedstrijden!BC345="x","L","")</f>
        <v/>
      </c>
      <c r="DH351" s="16" t="str">
        <f>IF(Wedstrijden!BD345="x","M","")</f>
        <v/>
      </c>
      <c r="DI351" s="16" t="str">
        <f>IF(Wedstrijden!BE345="x","Z","")</f>
        <v/>
      </c>
      <c r="DJ351" s="16" t="str">
        <f>IF(Wedstrijden!BF345="x","Z","")</f>
        <v/>
      </c>
      <c r="DK351" s="16" t="str">
        <f>IF(COUNTA(Wedstrijden!BG345:BI345)&lt;&gt;0,6,"")</f>
        <v/>
      </c>
      <c r="DL351" s="16" t="str">
        <f t="shared" si="35"/>
        <v/>
      </c>
      <c r="DM351" s="16" t="str">
        <f>IF(Wedstrijden!BG345="x","L","")</f>
        <v/>
      </c>
      <c r="DN351" s="16" t="str">
        <f>IF(Wedstrijden!BH345="x","M","")</f>
        <v/>
      </c>
      <c r="DO351" s="16" t="str">
        <f>IF(Wedstrijden!BI345="x","Z","")</f>
        <v/>
      </c>
      <c r="DP351" s="16" t="str">
        <f>IF(Wedstrijden!BJ345="x","Z","")</f>
        <v/>
      </c>
    </row>
    <row r="352" spans="1:120" ht="14.4" x14ac:dyDescent="0.3">
      <c r="A352" s="18">
        <f>Wedstrijden!A346</f>
        <v>0</v>
      </c>
      <c r="B352" s="16" t="str">
        <f>IFERROR(VLOOKUP(Wedstrijden!#REF!,#REF!,2,FALSE),"")</f>
        <v/>
      </c>
      <c r="C352" s="16">
        <f>Wedstrijden!E346</f>
        <v>0</v>
      </c>
      <c r="D352" s="16" t="str">
        <f>IFERROR(VLOOKUP(Wedstrijden!#REF!,#REF!,2,FALSE),"")</f>
        <v/>
      </c>
      <c r="E352" s="16" t="str">
        <f>IFERROR(VLOOKUP(Wedstrijden!#REF!,#REF!,5,FALSE),"")</f>
        <v/>
      </c>
      <c r="F352" s="16" t="e">
        <f>IF(Wedstrijden!#REF!&lt;&gt;"",Wedstrijden!#REF!,"")</f>
        <v>#REF!</v>
      </c>
      <c r="G352" s="16" t="e">
        <f>IF(Wedstrijden!#REF!="Indoor",1,0)</f>
        <v>#REF!</v>
      </c>
      <c r="H352" s="16" t="e">
        <f>Wedstrijden!#REF!</f>
        <v>#REF!</v>
      </c>
      <c r="I352" s="16" t="e">
        <f>IF(Wedstrijden!#REF!="Nee",0,IF(Wedstrijden!#REF!="Ja",1,""))</f>
        <v>#REF!</v>
      </c>
      <c r="J352" s="16" t="e">
        <f>IF(Wedstrijden!#REF!&lt;&gt;"",Wedstrijden!#REF!,"")</f>
        <v>#REF!</v>
      </c>
      <c r="BJ352" s="16" t="str">
        <f>IF(COUNTA(Wedstrijden!U346:AC346)&lt;&gt;0,1,"")</f>
        <v/>
      </c>
      <c r="BK352" s="16" t="str">
        <f t="shared" si="30"/>
        <v/>
      </c>
      <c r="BL352" s="16" t="e">
        <f>IF(Wedstrijden!#REF!="x","AA","")</f>
        <v>#REF!</v>
      </c>
      <c r="BM352" s="16" t="e">
        <f>IF(Wedstrijden!#REF!="x","A","")</f>
        <v>#REF!</v>
      </c>
      <c r="BN352" s="16" t="str">
        <f>IF(Wedstrijden!U346="x","B1","")</f>
        <v/>
      </c>
      <c r="BO352" s="16" t="e">
        <f>IF(Wedstrijden!#REF!="x","BB","")</f>
        <v>#REF!</v>
      </c>
      <c r="BP352" s="16" t="str">
        <f>IF(Wedstrijden!W346="x","B","")</f>
        <v/>
      </c>
      <c r="BQ352" s="16" t="str">
        <f>IF(Wedstrijden!X346="x","L1","")</f>
        <v/>
      </c>
      <c r="BR352" s="16" t="str">
        <f>IF(Wedstrijden!Y346="x","L2","")</f>
        <v/>
      </c>
      <c r="BS352" s="16" t="str">
        <f>IF(Wedstrijden!Z346="x","M1","")</f>
        <v/>
      </c>
      <c r="BT352" s="16" t="str">
        <f>IF(Wedstrijden!AA346="x","M2","")</f>
        <v/>
      </c>
      <c r="BU352" s="16" t="str">
        <f>IF(Wedstrijden!AB346="x","Z1","")</f>
        <v/>
      </c>
      <c r="BV352" s="16" t="str">
        <f>IF(Wedstrijden!AC346="x","Z2","")</f>
        <v/>
      </c>
      <c r="BW352" s="16" t="str">
        <f>IF(COUNTA(Wedstrijden!L346:T346)&lt;&gt;0,1,"")</f>
        <v/>
      </c>
      <c r="BX352" s="16" t="str">
        <f t="shared" si="31"/>
        <v/>
      </c>
      <c r="BY352" s="16" t="str">
        <f>IF(Wedstrijden!L346="x","BB","")</f>
        <v/>
      </c>
      <c r="BZ352" s="16" t="str">
        <f>IF(Wedstrijden!M346="x","B","")</f>
        <v/>
      </c>
      <c r="CA352" s="16" t="str">
        <f>IF(Wedstrijden!N346="x","L1","")</f>
        <v/>
      </c>
      <c r="CB352" s="16" t="str">
        <f>IF(Wedstrijden!O346="x","L2","")</f>
        <v/>
      </c>
      <c r="CC352" s="16" t="str">
        <f>IF(Wedstrijden!P346="x","M1","")</f>
        <v/>
      </c>
      <c r="CD352" s="16" t="str">
        <f>IF(Wedstrijden!Q346="x","M2","")</f>
        <v/>
      </c>
      <c r="CE352" s="16" t="str">
        <f>IF(Wedstrijden!R346="x","Z1","")</f>
        <v/>
      </c>
      <c r="CF352" s="16" t="str">
        <f>IF(Wedstrijden!S346="x","Z2","")</f>
        <v/>
      </c>
      <c r="CG352" s="16" t="str">
        <f>IF(Wedstrijden!T346="x","ZZL","")</f>
        <v/>
      </c>
      <c r="CL352" s="16" t="str">
        <f>IF(COUNTA(Wedstrijden!AR346:BB346)&lt;&gt;0,2,"")</f>
        <v/>
      </c>
      <c r="CM352" s="16" t="str">
        <f t="shared" si="32"/>
        <v/>
      </c>
      <c r="CN352" s="16" t="str">
        <f>IF(Wedstrijden!AR346="x","AA","")</f>
        <v/>
      </c>
      <c r="CO352" s="16" t="str">
        <f>IF(Wedstrijden!AS346="x","A","")</f>
        <v/>
      </c>
      <c r="CP352" s="16" t="str">
        <f>IF(Wedstrijden!AT346="x","BB","")</f>
        <v/>
      </c>
      <c r="CQ352" s="16" t="str">
        <f>IF(Wedstrijden!AU346="x","B","")</f>
        <v/>
      </c>
      <c r="CR352" s="16" t="str">
        <f>IF(Wedstrijden!AV346="x","L","")</f>
        <v/>
      </c>
      <c r="CS352" s="16" t="str">
        <f>IF(Wedstrijden!AW346="x","M","")</f>
        <v/>
      </c>
      <c r="CT352" s="16" t="str">
        <f>IF(Wedstrijden!AX346="x","Z","")</f>
        <v/>
      </c>
      <c r="CU352" s="16" t="str">
        <f>IF(Wedstrijden!BB346="x","ZZ","")</f>
        <v/>
      </c>
      <c r="CV352" s="16" t="str">
        <f>IF(COUNTA(Wedstrijden!AI346:AP346)&lt;&gt;0,2,"")</f>
        <v/>
      </c>
      <c r="CW352" s="16" t="str">
        <f t="shared" si="33"/>
        <v/>
      </c>
      <c r="CX352" s="16" t="str">
        <f>IF(Wedstrijden!AI346="x","BB","")</f>
        <v/>
      </c>
      <c r="CY352" s="16" t="str">
        <f>IF(Wedstrijden!AJ346="x","B","")</f>
        <v/>
      </c>
      <c r="CZ352" s="16" t="str">
        <f>IF(Wedstrijden!AK346="x","L","")</f>
        <v/>
      </c>
      <c r="DA352" s="16" t="str">
        <f>IF(Wedstrijden!AL346="x","M","")</f>
        <v/>
      </c>
      <c r="DB352" s="16" t="str">
        <f>IF(Wedstrijden!AM346="x","Z","")</f>
        <v/>
      </c>
      <c r="DC352" s="16" t="str">
        <f>IF(Wedstrijden!AN346="x","ZZ","")</f>
        <v/>
      </c>
      <c r="DD352" s="16" t="str">
        <f>IF(Wedstrijden!AP346="x","1.40","")</f>
        <v/>
      </c>
      <c r="DE352" s="16" t="str">
        <f>IF(COUNTA(Wedstrijden!BC346:BE346)&lt;&gt;0,6,"")</f>
        <v/>
      </c>
      <c r="DF352" s="16" t="str">
        <f t="shared" si="34"/>
        <v/>
      </c>
      <c r="DG352" s="16" t="str">
        <f>IF(Wedstrijden!BC346="x","L","")</f>
        <v/>
      </c>
      <c r="DH352" s="16" t="str">
        <f>IF(Wedstrijden!BD346="x","M","")</f>
        <v/>
      </c>
      <c r="DI352" s="16" t="str">
        <f>IF(Wedstrijden!BE346="x","Z","")</f>
        <v/>
      </c>
      <c r="DJ352" s="16" t="str">
        <f>IF(Wedstrijden!BF346="x","Z","")</f>
        <v/>
      </c>
      <c r="DK352" s="16" t="str">
        <f>IF(COUNTA(Wedstrijden!BG346:BI346)&lt;&gt;0,6,"")</f>
        <v/>
      </c>
      <c r="DL352" s="16" t="str">
        <f t="shared" si="35"/>
        <v/>
      </c>
      <c r="DM352" s="16" t="str">
        <f>IF(Wedstrijden!BG346="x","L","")</f>
        <v/>
      </c>
      <c r="DN352" s="16" t="str">
        <f>IF(Wedstrijden!BH346="x","M","")</f>
        <v/>
      </c>
      <c r="DO352" s="16" t="str">
        <f>IF(Wedstrijden!BI346="x","Z","")</f>
        <v/>
      </c>
      <c r="DP352" s="16" t="str">
        <f>IF(Wedstrijden!BJ346="x","Z","")</f>
        <v/>
      </c>
    </row>
    <row r="353" spans="1:120" ht="14.4" x14ac:dyDescent="0.3">
      <c r="A353" s="18">
        <f>Wedstrijden!A347</f>
        <v>0</v>
      </c>
      <c r="B353" s="16" t="str">
        <f>IFERROR(VLOOKUP(Wedstrijden!#REF!,#REF!,2,FALSE),"")</f>
        <v/>
      </c>
      <c r="C353" s="16">
        <f>Wedstrijden!E347</f>
        <v>0</v>
      </c>
      <c r="D353" s="16" t="str">
        <f>IFERROR(VLOOKUP(Wedstrijden!#REF!,#REF!,2,FALSE),"")</f>
        <v/>
      </c>
      <c r="E353" s="16" t="str">
        <f>IFERROR(VLOOKUP(Wedstrijden!#REF!,#REF!,5,FALSE),"")</f>
        <v/>
      </c>
      <c r="F353" s="16" t="e">
        <f>IF(Wedstrijden!#REF!&lt;&gt;"",Wedstrijden!#REF!,"")</f>
        <v>#REF!</v>
      </c>
      <c r="G353" s="16" t="e">
        <f>IF(Wedstrijden!#REF!="Indoor",1,0)</f>
        <v>#REF!</v>
      </c>
      <c r="H353" s="16" t="e">
        <f>Wedstrijden!#REF!</f>
        <v>#REF!</v>
      </c>
      <c r="I353" s="16" t="e">
        <f>IF(Wedstrijden!#REF!="Nee",0,IF(Wedstrijden!#REF!="Ja",1,""))</f>
        <v>#REF!</v>
      </c>
      <c r="J353" s="16" t="e">
        <f>IF(Wedstrijden!#REF!&lt;&gt;"",Wedstrijden!#REF!,"")</f>
        <v>#REF!</v>
      </c>
      <c r="BJ353" s="16" t="str">
        <f>IF(COUNTA(Wedstrijden!U347:AC347)&lt;&gt;0,1,"")</f>
        <v/>
      </c>
      <c r="BK353" s="16" t="str">
        <f t="shared" si="30"/>
        <v/>
      </c>
      <c r="BL353" s="16" t="e">
        <f>IF(Wedstrijden!#REF!="x","AA","")</f>
        <v>#REF!</v>
      </c>
      <c r="BM353" s="16" t="e">
        <f>IF(Wedstrijden!#REF!="x","A","")</f>
        <v>#REF!</v>
      </c>
      <c r="BN353" s="16" t="str">
        <f>IF(Wedstrijden!U347="x","B1","")</f>
        <v/>
      </c>
      <c r="BO353" s="16" t="e">
        <f>IF(Wedstrijden!#REF!="x","BB","")</f>
        <v>#REF!</v>
      </c>
      <c r="BP353" s="16" t="str">
        <f>IF(Wedstrijden!W347="x","B","")</f>
        <v/>
      </c>
      <c r="BQ353" s="16" t="str">
        <f>IF(Wedstrijden!X347="x","L1","")</f>
        <v/>
      </c>
      <c r="BR353" s="16" t="str">
        <f>IF(Wedstrijden!Y347="x","L2","")</f>
        <v/>
      </c>
      <c r="BS353" s="16" t="str">
        <f>IF(Wedstrijden!Z347="x","M1","")</f>
        <v/>
      </c>
      <c r="BT353" s="16" t="str">
        <f>IF(Wedstrijden!AA347="x","M2","")</f>
        <v/>
      </c>
      <c r="BU353" s="16" t="str">
        <f>IF(Wedstrijden!AB347="x","Z1","")</f>
        <v/>
      </c>
      <c r="BV353" s="16" t="str">
        <f>IF(Wedstrijden!AC347="x","Z2","")</f>
        <v/>
      </c>
      <c r="BW353" s="16" t="str">
        <f>IF(COUNTA(Wedstrijden!L347:T347)&lt;&gt;0,1,"")</f>
        <v/>
      </c>
      <c r="BX353" s="16" t="str">
        <f t="shared" si="31"/>
        <v/>
      </c>
      <c r="BY353" s="16" t="str">
        <f>IF(Wedstrijden!L347="x","BB","")</f>
        <v/>
      </c>
      <c r="BZ353" s="16" t="str">
        <f>IF(Wedstrijden!M347="x","B","")</f>
        <v/>
      </c>
      <c r="CA353" s="16" t="str">
        <f>IF(Wedstrijden!N347="x","L1","")</f>
        <v/>
      </c>
      <c r="CB353" s="16" t="str">
        <f>IF(Wedstrijden!O347="x","L2","")</f>
        <v/>
      </c>
      <c r="CC353" s="16" t="str">
        <f>IF(Wedstrijden!P347="x","M1","")</f>
        <v/>
      </c>
      <c r="CD353" s="16" t="str">
        <f>IF(Wedstrijden!Q347="x","M2","")</f>
        <v/>
      </c>
      <c r="CE353" s="16" t="str">
        <f>IF(Wedstrijden!R347="x","Z1","")</f>
        <v/>
      </c>
      <c r="CF353" s="16" t="str">
        <f>IF(Wedstrijden!S347="x","Z2","")</f>
        <v/>
      </c>
      <c r="CG353" s="16" t="str">
        <f>IF(Wedstrijden!T347="x","ZZL","")</f>
        <v/>
      </c>
      <c r="CL353" s="16" t="str">
        <f>IF(COUNTA(Wedstrijden!AR347:BB347)&lt;&gt;0,2,"")</f>
        <v/>
      </c>
      <c r="CM353" s="16" t="str">
        <f t="shared" si="32"/>
        <v/>
      </c>
      <c r="CN353" s="16" t="str">
        <f>IF(Wedstrijden!AR347="x","AA","")</f>
        <v/>
      </c>
      <c r="CO353" s="16" t="str">
        <f>IF(Wedstrijden!AS347="x","A","")</f>
        <v/>
      </c>
      <c r="CP353" s="16" t="str">
        <f>IF(Wedstrijden!AT347="x","BB","")</f>
        <v/>
      </c>
      <c r="CQ353" s="16" t="str">
        <f>IF(Wedstrijden!AU347="x","B","")</f>
        <v/>
      </c>
      <c r="CR353" s="16" t="str">
        <f>IF(Wedstrijden!AV347="x","L","")</f>
        <v/>
      </c>
      <c r="CS353" s="16" t="str">
        <f>IF(Wedstrijden!AW347="x","M","")</f>
        <v/>
      </c>
      <c r="CT353" s="16" t="str">
        <f>IF(Wedstrijden!AX347="x","Z","")</f>
        <v/>
      </c>
      <c r="CU353" s="16" t="str">
        <f>IF(Wedstrijden!BB347="x","ZZ","")</f>
        <v/>
      </c>
      <c r="CV353" s="16" t="str">
        <f>IF(COUNTA(Wedstrijden!AI347:AP347)&lt;&gt;0,2,"")</f>
        <v/>
      </c>
      <c r="CW353" s="16" t="str">
        <f t="shared" si="33"/>
        <v/>
      </c>
      <c r="CX353" s="16" t="str">
        <f>IF(Wedstrijden!AI347="x","BB","")</f>
        <v/>
      </c>
      <c r="CY353" s="16" t="str">
        <f>IF(Wedstrijden!AJ347="x","B","")</f>
        <v/>
      </c>
      <c r="CZ353" s="16" t="str">
        <f>IF(Wedstrijden!AK347="x","L","")</f>
        <v/>
      </c>
      <c r="DA353" s="16" t="str">
        <f>IF(Wedstrijden!AL347="x","M","")</f>
        <v/>
      </c>
      <c r="DB353" s="16" t="str">
        <f>IF(Wedstrijden!AM347="x","Z","")</f>
        <v/>
      </c>
      <c r="DC353" s="16" t="str">
        <f>IF(Wedstrijden!AN347="x","ZZ","")</f>
        <v/>
      </c>
      <c r="DD353" s="16" t="str">
        <f>IF(Wedstrijden!AP347="x","1.40","")</f>
        <v/>
      </c>
      <c r="DE353" s="16" t="str">
        <f>IF(COUNTA(Wedstrijden!BC347:BE347)&lt;&gt;0,6,"")</f>
        <v/>
      </c>
      <c r="DF353" s="16" t="str">
        <f t="shared" si="34"/>
        <v/>
      </c>
      <c r="DG353" s="16" t="str">
        <f>IF(Wedstrijden!BC347="x","L","")</f>
        <v/>
      </c>
      <c r="DH353" s="16" t="str">
        <f>IF(Wedstrijden!BD347="x","M","")</f>
        <v/>
      </c>
      <c r="DI353" s="16" t="str">
        <f>IF(Wedstrijden!BE347="x","Z","")</f>
        <v/>
      </c>
      <c r="DJ353" s="16" t="str">
        <f>IF(Wedstrijden!BF347="x","Z","")</f>
        <v/>
      </c>
      <c r="DK353" s="16" t="str">
        <f>IF(COUNTA(Wedstrijden!BG347:BI347)&lt;&gt;0,6,"")</f>
        <v/>
      </c>
      <c r="DL353" s="16" t="str">
        <f t="shared" si="35"/>
        <v/>
      </c>
      <c r="DM353" s="16" t="str">
        <f>IF(Wedstrijden!BG347="x","L","")</f>
        <v/>
      </c>
      <c r="DN353" s="16" t="str">
        <f>IF(Wedstrijden!BH347="x","M","")</f>
        <v/>
      </c>
      <c r="DO353" s="16" t="str">
        <f>IF(Wedstrijden!BI347="x","Z","")</f>
        <v/>
      </c>
      <c r="DP353" s="16" t="str">
        <f>IF(Wedstrijden!BJ347="x","Z","")</f>
        <v/>
      </c>
    </row>
    <row r="354" spans="1:120" ht="14.4" x14ac:dyDescent="0.3">
      <c r="A354" s="18">
        <f>Wedstrijden!A348</f>
        <v>0</v>
      </c>
      <c r="B354" s="16" t="str">
        <f>IFERROR(VLOOKUP(Wedstrijden!#REF!,#REF!,2,FALSE),"")</f>
        <v/>
      </c>
      <c r="C354" s="16">
        <f>Wedstrijden!E348</f>
        <v>0</v>
      </c>
      <c r="D354" s="16" t="str">
        <f>IFERROR(VLOOKUP(Wedstrijden!#REF!,#REF!,2,FALSE),"")</f>
        <v/>
      </c>
      <c r="E354" s="16" t="str">
        <f>IFERROR(VLOOKUP(Wedstrijden!#REF!,#REF!,5,FALSE),"")</f>
        <v/>
      </c>
      <c r="F354" s="16" t="e">
        <f>IF(Wedstrijden!#REF!&lt;&gt;"",Wedstrijden!#REF!,"")</f>
        <v>#REF!</v>
      </c>
      <c r="G354" s="16" t="e">
        <f>IF(Wedstrijden!#REF!="Indoor",1,0)</f>
        <v>#REF!</v>
      </c>
      <c r="H354" s="16" t="e">
        <f>Wedstrijden!#REF!</f>
        <v>#REF!</v>
      </c>
      <c r="I354" s="16" t="e">
        <f>IF(Wedstrijden!#REF!="Nee",0,IF(Wedstrijden!#REF!="Ja",1,""))</f>
        <v>#REF!</v>
      </c>
      <c r="J354" s="16" t="e">
        <f>IF(Wedstrijden!#REF!&lt;&gt;"",Wedstrijden!#REF!,"")</f>
        <v>#REF!</v>
      </c>
      <c r="BJ354" s="16" t="str">
        <f>IF(COUNTA(Wedstrijden!U348:AC348)&lt;&gt;0,1,"")</f>
        <v/>
      </c>
      <c r="BK354" s="16" t="str">
        <f t="shared" si="30"/>
        <v/>
      </c>
      <c r="BL354" s="16" t="e">
        <f>IF(Wedstrijden!#REF!="x","AA","")</f>
        <v>#REF!</v>
      </c>
      <c r="BM354" s="16" t="e">
        <f>IF(Wedstrijden!#REF!="x","A","")</f>
        <v>#REF!</v>
      </c>
      <c r="BN354" s="16" t="str">
        <f>IF(Wedstrijden!U348="x","B1","")</f>
        <v/>
      </c>
      <c r="BO354" s="16" t="e">
        <f>IF(Wedstrijden!#REF!="x","BB","")</f>
        <v>#REF!</v>
      </c>
      <c r="BP354" s="16" t="str">
        <f>IF(Wedstrijden!W348="x","B","")</f>
        <v/>
      </c>
      <c r="BQ354" s="16" t="str">
        <f>IF(Wedstrijden!X348="x","L1","")</f>
        <v/>
      </c>
      <c r="BR354" s="16" t="str">
        <f>IF(Wedstrijden!Y348="x","L2","")</f>
        <v/>
      </c>
      <c r="BS354" s="16" t="str">
        <f>IF(Wedstrijden!Z348="x","M1","")</f>
        <v/>
      </c>
      <c r="BT354" s="16" t="str">
        <f>IF(Wedstrijden!AA348="x","M2","")</f>
        <v/>
      </c>
      <c r="BU354" s="16" t="str">
        <f>IF(Wedstrijden!AB348="x","Z1","")</f>
        <v/>
      </c>
      <c r="BV354" s="16" t="str">
        <f>IF(Wedstrijden!AC348="x","Z2","")</f>
        <v/>
      </c>
      <c r="BW354" s="16" t="str">
        <f>IF(COUNTA(Wedstrijden!L348:T348)&lt;&gt;0,1,"")</f>
        <v/>
      </c>
      <c r="BX354" s="16" t="str">
        <f t="shared" si="31"/>
        <v/>
      </c>
      <c r="BY354" s="16" t="str">
        <f>IF(Wedstrijden!L348="x","BB","")</f>
        <v/>
      </c>
      <c r="BZ354" s="16" t="str">
        <f>IF(Wedstrijden!M348="x","B","")</f>
        <v/>
      </c>
      <c r="CA354" s="16" t="str">
        <f>IF(Wedstrijden!N348="x","L1","")</f>
        <v/>
      </c>
      <c r="CB354" s="16" t="str">
        <f>IF(Wedstrijden!O348="x","L2","")</f>
        <v/>
      </c>
      <c r="CC354" s="16" t="str">
        <f>IF(Wedstrijden!P348="x","M1","")</f>
        <v/>
      </c>
      <c r="CD354" s="16" t="str">
        <f>IF(Wedstrijden!Q348="x","M2","")</f>
        <v/>
      </c>
      <c r="CE354" s="16" t="str">
        <f>IF(Wedstrijden!R348="x","Z1","")</f>
        <v/>
      </c>
      <c r="CF354" s="16" t="str">
        <f>IF(Wedstrijden!S348="x","Z2","")</f>
        <v/>
      </c>
      <c r="CG354" s="16" t="str">
        <f>IF(Wedstrijden!T348="x","ZZL","")</f>
        <v/>
      </c>
      <c r="CL354" s="16" t="str">
        <f>IF(COUNTA(Wedstrijden!AR348:BB348)&lt;&gt;0,2,"")</f>
        <v/>
      </c>
      <c r="CM354" s="16" t="str">
        <f t="shared" si="32"/>
        <v/>
      </c>
      <c r="CN354" s="16" t="str">
        <f>IF(Wedstrijden!AR348="x","AA","")</f>
        <v/>
      </c>
      <c r="CO354" s="16" t="str">
        <f>IF(Wedstrijden!AS348="x","A","")</f>
        <v/>
      </c>
      <c r="CP354" s="16" t="str">
        <f>IF(Wedstrijden!AT348="x","BB","")</f>
        <v/>
      </c>
      <c r="CQ354" s="16" t="str">
        <f>IF(Wedstrijden!AU348="x","B","")</f>
        <v/>
      </c>
      <c r="CR354" s="16" t="str">
        <f>IF(Wedstrijden!AV348="x","L","")</f>
        <v/>
      </c>
      <c r="CS354" s="16" t="str">
        <f>IF(Wedstrijden!AW348="x","M","")</f>
        <v/>
      </c>
      <c r="CT354" s="16" t="str">
        <f>IF(Wedstrijden!AX348="x","Z","")</f>
        <v/>
      </c>
      <c r="CU354" s="16" t="str">
        <f>IF(Wedstrijden!BB348="x","ZZ","")</f>
        <v/>
      </c>
      <c r="CV354" s="16" t="str">
        <f>IF(COUNTA(Wedstrijden!AI348:AP348)&lt;&gt;0,2,"")</f>
        <v/>
      </c>
      <c r="CW354" s="16" t="str">
        <f t="shared" si="33"/>
        <v/>
      </c>
      <c r="CX354" s="16" t="str">
        <f>IF(Wedstrijden!AI348="x","BB","")</f>
        <v/>
      </c>
      <c r="CY354" s="16" t="str">
        <f>IF(Wedstrijden!AJ348="x","B","")</f>
        <v/>
      </c>
      <c r="CZ354" s="16" t="str">
        <f>IF(Wedstrijden!AK348="x","L","")</f>
        <v/>
      </c>
      <c r="DA354" s="16" t="str">
        <f>IF(Wedstrijden!AL348="x","M","")</f>
        <v/>
      </c>
      <c r="DB354" s="16" t="str">
        <f>IF(Wedstrijden!AM348="x","Z","")</f>
        <v/>
      </c>
      <c r="DC354" s="16" t="str">
        <f>IF(Wedstrijden!AN348="x","ZZ","")</f>
        <v/>
      </c>
      <c r="DD354" s="16" t="str">
        <f>IF(Wedstrijden!AP348="x","1.40","")</f>
        <v/>
      </c>
      <c r="DE354" s="16" t="str">
        <f>IF(COUNTA(Wedstrijden!BC348:BE348)&lt;&gt;0,6,"")</f>
        <v/>
      </c>
      <c r="DF354" s="16" t="str">
        <f t="shared" si="34"/>
        <v/>
      </c>
      <c r="DG354" s="16" t="str">
        <f>IF(Wedstrijden!BC348="x","L","")</f>
        <v/>
      </c>
      <c r="DH354" s="16" t="str">
        <f>IF(Wedstrijden!BD348="x","M","")</f>
        <v/>
      </c>
      <c r="DI354" s="16" t="str">
        <f>IF(Wedstrijden!BE348="x","Z","")</f>
        <v/>
      </c>
      <c r="DJ354" s="16" t="str">
        <f>IF(Wedstrijden!BF348="x","Z","")</f>
        <v/>
      </c>
      <c r="DK354" s="16" t="str">
        <f>IF(COUNTA(Wedstrijden!BG348:BI348)&lt;&gt;0,6,"")</f>
        <v/>
      </c>
      <c r="DL354" s="16" t="str">
        <f t="shared" si="35"/>
        <v/>
      </c>
      <c r="DM354" s="16" t="str">
        <f>IF(Wedstrijden!BG348="x","L","")</f>
        <v/>
      </c>
      <c r="DN354" s="16" t="str">
        <f>IF(Wedstrijden!BH348="x","M","")</f>
        <v/>
      </c>
      <c r="DO354" s="16" t="str">
        <f>IF(Wedstrijden!BI348="x","Z","")</f>
        <v/>
      </c>
      <c r="DP354" s="16" t="str">
        <f>IF(Wedstrijden!BJ348="x","Z","")</f>
        <v/>
      </c>
    </row>
    <row r="355" spans="1:120" ht="14.4" x14ac:dyDescent="0.3">
      <c r="A355" s="18">
        <f>Wedstrijden!A349</f>
        <v>0</v>
      </c>
      <c r="B355" s="16" t="str">
        <f>IFERROR(VLOOKUP(Wedstrijden!#REF!,#REF!,2,FALSE),"")</f>
        <v/>
      </c>
      <c r="C355" s="16">
        <f>Wedstrijden!E349</f>
        <v>0</v>
      </c>
      <c r="D355" s="16" t="str">
        <f>IFERROR(VLOOKUP(Wedstrijden!#REF!,#REF!,2,FALSE),"")</f>
        <v/>
      </c>
      <c r="E355" s="16" t="str">
        <f>IFERROR(VLOOKUP(Wedstrijden!#REF!,#REF!,5,FALSE),"")</f>
        <v/>
      </c>
      <c r="F355" s="16" t="e">
        <f>IF(Wedstrijden!#REF!&lt;&gt;"",Wedstrijden!#REF!,"")</f>
        <v>#REF!</v>
      </c>
      <c r="G355" s="16" t="e">
        <f>IF(Wedstrijden!#REF!="Indoor",1,0)</f>
        <v>#REF!</v>
      </c>
      <c r="H355" s="16" t="e">
        <f>Wedstrijden!#REF!</f>
        <v>#REF!</v>
      </c>
      <c r="I355" s="16" t="e">
        <f>IF(Wedstrijden!#REF!="Nee",0,IF(Wedstrijden!#REF!="Ja",1,""))</f>
        <v>#REF!</v>
      </c>
      <c r="J355" s="16" t="e">
        <f>IF(Wedstrijden!#REF!&lt;&gt;"",Wedstrijden!#REF!,"")</f>
        <v>#REF!</v>
      </c>
      <c r="BJ355" s="16" t="str">
        <f>IF(COUNTA(Wedstrijden!U349:AC349)&lt;&gt;0,1,"")</f>
        <v/>
      </c>
      <c r="BK355" s="16" t="str">
        <f t="shared" si="30"/>
        <v/>
      </c>
      <c r="BL355" s="16" t="e">
        <f>IF(Wedstrijden!#REF!="x","AA","")</f>
        <v>#REF!</v>
      </c>
      <c r="BM355" s="16" t="e">
        <f>IF(Wedstrijden!#REF!="x","A","")</f>
        <v>#REF!</v>
      </c>
      <c r="BN355" s="16" t="str">
        <f>IF(Wedstrijden!U349="x","B1","")</f>
        <v/>
      </c>
      <c r="BO355" s="16" t="e">
        <f>IF(Wedstrijden!#REF!="x","BB","")</f>
        <v>#REF!</v>
      </c>
      <c r="BP355" s="16" t="str">
        <f>IF(Wedstrijden!W349="x","B","")</f>
        <v/>
      </c>
      <c r="BQ355" s="16" t="str">
        <f>IF(Wedstrijden!X349="x","L1","")</f>
        <v/>
      </c>
      <c r="BR355" s="16" t="str">
        <f>IF(Wedstrijden!Y349="x","L2","")</f>
        <v/>
      </c>
      <c r="BS355" s="16" t="str">
        <f>IF(Wedstrijden!Z349="x","M1","")</f>
        <v/>
      </c>
      <c r="BT355" s="16" t="str">
        <f>IF(Wedstrijden!AA349="x","M2","")</f>
        <v/>
      </c>
      <c r="BU355" s="16" t="str">
        <f>IF(Wedstrijden!AB349="x","Z1","")</f>
        <v/>
      </c>
      <c r="BV355" s="16" t="str">
        <f>IF(Wedstrijden!AC349="x","Z2","")</f>
        <v/>
      </c>
      <c r="BW355" s="16" t="str">
        <f>IF(COUNTA(Wedstrijden!L349:T349)&lt;&gt;0,1,"")</f>
        <v/>
      </c>
      <c r="BX355" s="16" t="str">
        <f t="shared" si="31"/>
        <v/>
      </c>
      <c r="BY355" s="16" t="str">
        <f>IF(Wedstrijden!L349="x","BB","")</f>
        <v/>
      </c>
      <c r="BZ355" s="16" t="str">
        <f>IF(Wedstrijden!M349="x","B","")</f>
        <v/>
      </c>
      <c r="CA355" s="16" t="str">
        <f>IF(Wedstrijden!N349="x","L1","")</f>
        <v/>
      </c>
      <c r="CB355" s="16" t="str">
        <f>IF(Wedstrijden!O349="x","L2","")</f>
        <v/>
      </c>
      <c r="CC355" s="16" t="str">
        <f>IF(Wedstrijden!P349="x","M1","")</f>
        <v/>
      </c>
      <c r="CD355" s="16" t="str">
        <f>IF(Wedstrijden!Q349="x","M2","")</f>
        <v/>
      </c>
      <c r="CE355" s="16" t="str">
        <f>IF(Wedstrijden!R349="x","Z1","")</f>
        <v/>
      </c>
      <c r="CF355" s="16" t="str">
        <f>IF(Wedstrijden!S349="x","Z2","")</f>
        <v/>
      </c>
      <c r="CG355" s="16" t="str">
        <f>IF(Wedstrijden!T349="x","ZZL","")</f>
        <v/>
      </c>
      <c r="CL355" s="16" t="str">
        <f>IF(COUNTA(Wedstrijden!AR349:BB349)&lt;&gt;0,2,"")</f>
        <v/>
      </c>
      <c r="CM355" s="16" t="str">
        <f t="shared" si="32"/>
        <v/>
      </c>
      <c r="CN355" s="16" t="str">
        <f>IF(Wedstrijden!AR349="x","AA","")</f>
        <v/>
      </c>
      <c r="CO355" s="16" t="str">
        <f>IF(Wedstrijden!AS349="x","A","")</f>
        <v/>
      </c>
      <c r="CP355" s="16" t="str">
        <f>IF(Wedstrijden!AT349="x","BB","")</f>
        <v/>
      </c>
      <c r="CQ355" s="16" t="str">
        <f>IF(Wedstrijden!AU349="x","B","")</f>
        <v/>
      </c>
      <c r="CR355" s="16" t="str">
        <f>IF(Wedstrijden!AV349="x","L","")</f>
        <v/>
      </c>
      <c r="CS355" s="16" t="str">
        <f>IF(Wedstrijden!AW349="x","M","")</f>
        <v/>
      </c>
      <c r="CT355" s="16" t="str">
        <f>IF(Wedstrijden!AX349="x","Z","")</f>
        <v/>
      </c>
      <c r="CU355" s="16" t="str">
        <f>IF(Wedstrijden!BB349="x","ZZ","")</f>
        <v/>
      </c>
      <c r="CV355" s="16" t="str">
        <f>IF(COUNTA(Wedstrijden!AI349:AP349)&lt;&gt;0,2,"")</f>
        <v/>
      </c>
      <c r="CW355" s="16" t="str">
        <f t="shared" si="33"/>
        <v/>
      </c>
      <c r="CX355" s="16" t="str">
        <f>IF(Wedstrijden!AI349="x","BB","")</f>
        <v/>
      </c>
      <c r="CY355" s="16" t="str">
        <f>IF(Wedstrijden!AJ349="x","B","")</f>
        <v/>
      </c>
      <c r="CZ355" s="16" t="str">
        <f>IF(Wedstrijden!AK349="x","L","")</f>
        <v/>
      </c>
      <c r="DA355" s="16" t="str">
        <f>IF(Wedstrijden!AL349="x","M","")</f>
        <v/>
      </c>
      <c r="DB355" s="16" t="str">
        <f>IF(Wedstrijden!AM349="x","Z","")</f>
        <v/>
      </c>
      <c r="DC355" s="16" t="str">
        <f>IF(Wedstrijden!AN349="x","ZZ","")</f>
        <v/>
      </c>
      <c r="DD355" s="16" t="str">
        <f>IF(Wedstrijden!AP349="x","1.40","")</f>
        <v/>
      </c>
      <c r="DE355" s="16" t="str">
        <f>IF(COUNTA(Wedstrijden!BC349:BE349)&lt;&gt;0,6,"")</f>
        <v/>
      </c>
      <c r="DF355" s="16" t="str">
        <f t="shared" si="34"/>
        <v/>
      </c>
      <c r="DG355" s="16" t="str">
        <f>IF(Wedstrijden!BC349="x","L","")</f>
        <v/>
      </c>
      <c r="DH355" s="16" t="str">
        <f>IF(Wedstrijden!BD349="x","M","")</f>
        <v/>
      </c>
      <c r="DI355" s="16" t="str">
        <f>IF(Wedstrijden!BE349="x","Z","")</f>
        <v/>
      </c>
      <c r="DJ355" s="16" t="str">
        <f>IF(Wedstrijden!BF349="x","Z","")</f>
        <v/>
      </c>
      <c r="DK355" s="16" t="str">
        <f>IF(COUNTA(Wedstrijden!BG349:BI349)&lt;&gt;0,6,"")</f>
        <v/>
      </c>
      <c r="DL355" s="16" t="str">
        <f t="shared" si="35"/>
        <v/>
      </c>
      <c r="DM355" s="16" t="str">
        <f>IF(Wedstrijden!BG349="x","L","")</f>
        <v/>
      </c>
      <c r="DN355" s="16" t="str">
        <f>IF(Wedstrijden!BH349="x","M","")</f>
        <v/>
      </c>
      <c r="DO355" s="16" t="str">
        <f>IF(Wedstrijden!BI349="x","Z","")</f>
        <v/>
      </c>
      <c r="DP355" s="16" t="str">
        <f>IF(Wedstrijden!BJ349="x","Z","")</f>
        <v/>
      </c>
    </row>
    <row r="356" spans="1:120" ht="14.4" x14ac:dyDescent="0.3">
      <c r="A356" s="18">
        <f>Wedstrijden!A350</f>
        <v>0</v>
      </c>
      <c r="B356" s="16" t="str">
        <f>IFERROR(VLOOKUP(Wedstrijden!#REF!,#REF!,2,FALSE),"")</f>
        <v/>
      </c>
      <c r="C356" s="16">
        <f>Wedstrijden!E350</f>
        <v>0</v>
      </c>
      <c r="D356" s="16" t="str">
        <f>IFERROR(VLOOKUP(Wedstrijden!#REF!,#REF!,2,FALSE),"")</f>
        <v/>
      </c>
      <c r="E356" s="16" t="str">
        <f>IFERROR(VLOOKUP(Wedstrijden!#REF!,#REF!,5,FALSE),"")</f>
        <v/>
      </c>
      <c r="F356" s="16" t="e">
        <f>IF(Wedstrijden!#REF!&lt;&gt;"",Wedstrijden!#REF!,"")</f>
        <v>#REF!</v>
      </c>
      <c r="G356" s="16" t="e">
        <f>IF(Wedstrijden!#REF!="Indoor",1,0)</f>
        <v>#REF!</v>
      </c>
      <c r="H356" s="16" t="e">
        <f>Wedstrijden!#REF!</f>
        <v>#REF!</v>
      </c>
      <c r="I356" s="16" t="e">
        <f>IF(Wedstrijden!#REF!="Nee",0,IF(Wedstrijden!#REF!="Ja",1,""))</f>
        <v>#REF!</v>
      </c>
      <c r="J356" s="16" t="e">
        <f>IF(Wedstrijden!#REF!&lt;&gt;"",Wedstrijden!#REF!,"")</f>
        <v>#REF!</v>
      </c>
      <c r="BJ356" s="16" t="str">
        <f>IF(COUNTA(Wedstrijden!U350:AC350)&lt;&gt;0,1,"")</f>
        <v/>
      </c>
      <c r="BK356" s="16" t="str">
        <f t="shared" si="30"/>
        <v/>
      </c>
      <c r="BL356" s="16" t="e">
        <f>IF(Wedstrijden!#REF!="x","AA","")</f>
        <v>#REF!</v>
      </c>
      <c r="BM356" s="16" t="e">
        <f>IF(Wedstrijden!#REF!="x","A","")</f>
        <v>#REF!</v>
      </c>
      <c r="BN356" s="16" t="str">
        <f>IF(Wedstrijden!U350="x","B1","")</f>
        <v/>
      </c>
      <c r="BO356" s="16" t="e">
        <f>IF(Wedstrijden!#REF!="x","BB","")</f>
        <v>#REF!</v>
      </c>
      <c r="BP356" s="16" t="str">
        <f>IF(Wedstrijden!W350="x","B","")</f>
        <v/>
      </c>
      <c r="BQ356" s="16" t="str">
        <f>IF(Wedstrijden!X350="x","L1","")</f>
        <v/>
      </c>
      <c r="BR356" s="16" t="str">
        <f>IF(Wedstrijden!Y350="x","L2","")</f>
        <v/>
      </c>
      <c r="BS356" s="16" t="str">
        <f>IF(Wedstrijden!Z350="x","M1","")</f>
        <v/>
      </c>
      <c r="BT356" s="16" t="str">
        <f>IF(Wedstrijden!AA350="x","M2","")</f>
        <v/>
      </c>
      <c r="BU356" s="16" t="str">
        <f>IF(Wedstrijden!AB350="x","Z1","")</f>
        <v/>
      </c>
      <c r="BV356" s="16" t="str">
        <f>IF(Wedstrijden!AC350="x","Z2","")</f>
        <v/>
      </c>
      <c r="BW356" s="16" t="str">
        <f>IF(COUNTA(Wedstrijden!L350:T350)&lt;&gt;0,1,"")</f>
        <v/>
      </c>
      <c r="BX356" s="16" t="str">
        <f t="shared" si="31"/>
        <v/>
      </c>
      <c r="BY356" s="16" t="str">
        <f>IF(Wedstrijden!L350="x","BB","")</f>
        <v/>
      </c>
      <c r="BZ356" s="16" t="str">
        <f>IF(Wedstrijden!M350="x","B","")</f>
        <v/>
      </c>
      <c r="CA356" s="16" t="str">
        <f>IF(Wedstrijden!N350="x","L1","")</f>
        <v/>
      </c>
      <c r="CB356" s="16" t="str">
        <f>IF(Wedstrijden!O350="x","L2","")</f>
        <v/>
      </c>
      <c r="CC356" s="16" t="str">
        <f>IF(Wedstrijden!P350="x","M1","")</f>
        <v/>
      </c>
      <c r="CD356" s="16" t="str">
        <f>IF(Wedstrijden!Q350="x","M2","")</f>
        <v/>
      </c>
      <c r="CE356" s="16" t="str">
        <f>IF(Wedstrijden!R350="x","Z1","")</f>
        <v/>
      </c>
      <c r="CF356" s="16" t="str">
        <f>IF(Wedstrijden!S350="x","Z2","")</f>
        <v/>
      </c>
      <c r="CG356" s="16" t="str">
        <f>IF(Wedstrijden!T350="x","ZZL","")</f>
        <v/>
      </c>
      <c r="CL356" s="16" t="str">
        <f>IF(COUNTA(Wedstrijden!AR350:BB350)&lt;&gt;0,2,"")</f>
        <v/>
      </c>
      <c r="CM356" s="16" t="str">
        <f t="shared" si="32"/>
        <v/>
      </c>
      <c r="CN356" s="16" t="str">
        <f>IF(Wedstrijden!AR350="x","AA","")</f>
        <v/>
      </c>
      <c r="CO356" s="16" t="str">
        <f>IF(Wedstrijden!AS350="x","A","")</f>
        <v/>
      </c>
      <c r="CP356" s="16" t="str">
        <f>IF(Wedstrijden!AT350="x","BB","")</f>
        <v/>
      </c>
      <c r="CQ356" s="16" t="str">
        <f>IF(Wedstrijden!AU350="x","B","")</f>
        <v/>
      </c>
      <c r="CR356" s="16" t="str">
        <f>IF(Wedstrijden!AV350="x","L","")</f>
        <v/>
      </c>
      <c r="CS356" s="16" t="str">
        <f>IF(Wedstrijden!AW350="x","M","")</f>
        <v/>
      </c>
      <c r="CT356" s="16" t="str">
        <f>IF(Wedstrijden!AX350="x","Z","")</f>
        <v/>
      </c>
      <c r="CU356" s="16" t="str">
        <f>IF(Wedstrijden!BB350="x","ZZ","")</f>
        <v/>
      </c>
      <c r="CV356" s="16" t="str">
        <f>IF(COUNTA(Wedstrijden!AI350:AP350)&lt;&gt;0,2,"")</f>
        <v/>
      </c>
      <c r="CW356" s="16" t="str">
        <f t="shared" si="33"/>
        <v/>
      </c>
      <c r="CX356" s="16" t="str">
        <f>IF(Wedstrijden!AI350="x","BB","")</f>
        <v/>
      </c>
      <c r="CY356" s="16" t="str">
        <f>IF(Wedstrijden!AJ350="x","B","")</f>
        <v/>
      </c>
      <c r="CZ356" s="16" t="str">
        <f>IF(Wedstrijden!AK350="x","L","")</f>
        <v/>
      </c>
      <c r="DA356" s="16" t="str">
        <f>IF(Wedstrijden!AL350="x","M","")</f>
        <v/>
      </c>
      <c r="DB356" s="16" t="str">
        <f>IF(Wedstrijden!AM350="x","Z","")</f>
        <v/>
      </c>
      <c r="DC356" s="16" t="str">
        <f>IF(Wedstrijden!AN350="x","ZZ","")</f>
        <v/>
      </c>
      <c r="DD356" s="16" t="str">
        <f>IF(Wedstrijden!AP350="x","1.40","")</f>
        <v/>
      </c>
      <c r="DE356" s="16" t="str">
        <f>IF(COUNTA(Wedstrijden!BC350:BE350)&lt;&gt;0,6,"")</f>
        <v/>
      </c>
      <c r="DF356" s="16" t="str">
        <f t="shared" si="34"/>
        <v/>
      </c>
      <c r="DG356" s="16" t="str">
        <f>IF(Wedstrijden!BC350="x","L","")</f>
        <v/>
      </c>
      <c r="DH356" s="16" t="str">
        <f>IF(Wedstrijden!BD350="x","M","")</f>
        <v/>
      </c>
      <c r="DI356" s="16" t="str">
        <f>IF(Wedstrijden!BE350="x","Z","")</f>
        <v/>
      </c>
      <c r="DJ356" s="16" t="str">
        <f>IF(Wedstrijden!BF350="x","Z","")</f>
        <v/>
      </c>
      <c r="DK356" s="16" t="str">
        <f>IF(COUNTA(Wedstrijden!BG350:BI350)&lt;&gt;0,6,"")</f>
        <v/>
      </c>
      <c r="DL356" s="16" t="str">
        <f t="shared" si="35"/>
        <v/>
      </c>
      <c r="DM356" s="16" t="str">
        <f>IF(Wedstrijden!BG350="x","L","")</f>
        <v/>
      </c>
      <c r="DN356" s="16" t="str">
        <f>IF(Wedstrijden!BH350="x","M","")</f>
        <v/>
      </c>
      <c r="DO356" s="16" t="str">
        <f>IF(Wedstrijden!BI350="x","Z","")</f>
        <v/>
      </c>
      <c r="DP356" s="16" t="str">
        <f>IF(Wedstrijden!BJ350="x","Z","")</f>
        <v/>
      </c>
    </row>
    <row r="357" spans="1:120" ht="14.4" x14ac:dyDescent="0.3">
      <c r="A357" s="18">
        <f>Wedstrijden!A351</f>
        <v>0</v>
      </c>
      <c r="B357" s="16" t="str">
        <f>IFERROR(VLOOKUP(Wedstrijden!#REF!,#REF!,2,FALSE),"")</f>
        <v/>
      </c>
      <c r="C357" s="16">
        <f>Wedstrijden!E351</f>
        <v>0</v>
      </c>
      <c r="D357" s="16" t="str">
        <f>IFERROR(VLOOKUP(Wedstrijden!#REF!,#REF!,2,FALSE),"")</f>
        <v/>
      </c>
      <c r="E357" s="16" t="str">
        <f>IFERROR(VLOOKUP(Wedstrijden!#REF!,#REF!,5,FALSE),"")</f>
        <v/>
      </c>
      <c r="F357" s="16" t="e">
        <f>IF(Wedstrijden!#REF!&lt;&gt;"",Wedstrijden!#REF!,"")</f>
        <v>#REF!</v>
      </c>
      <c r="G357" s="16" t="e">
        <f>IF(Wedstrijden!#REF!="Indoor",1,0)</f>
        <v>#REF!</v>
      </c>
      <c r="H357" s="16" t="e">
        <f>Wedstrijden!#REF!</f>
        <v>#REF!</v>
      </c>
      <c r="I357" s="16" t="e">
        <f>IF(Wedstrijden!#REF!="Nee",0,IF(Wedstrijden!#REF!="Ja",1,""))</f>
        <v>#REF!</v>
      </c>
      <c r="J357" s="16" t="e">
        <f>IF(Wedstrijden!#REF!&lt;&gt;"",Wedstrijden!#REF!,"")</f>
        <v>#REF!</v>
      </c>
      <c r="BJ357" s="16" t="str">
        <f>IF(COUNTA(Wedstrijden!U351:AC351)&lt;&gt;0,1,"")</f>
        <v/>
      </c>
      <c r="BK357" s="16" t="str">
        <f t="shared" si="30"/>
        <v/>
      </c>
      <c r="BL357" s="16" t="e">
        <f>IF(Wedstrijden!#REF!="x","AA","")</f>
        <v>#REF!</v>
      </c>
      <c r="BM357" s="16" t="e">
        <f>IF(Wedstrijden!#REF!="x","A","")</f>
        <v>#REF!</v>
      </c>
      <c r="BN357" s="16" t="str">
        <f>IF(Wedstrijden!U351="x","B1","")</f>
        <v/>
      </c>
      <c r="BO357" s="16" t="e">
        <f>IF(Wedstrijden!#REF!="x","BB","")</f>
        <v>#REF!</v>
      </c>
      <c r="BP357" s="16" t="str">
        <f>IF(Wedstrijden!W351="x","B","")</f>
        <v/>
      </c>
      <c r="BQ357" s="16" t="str">
        <f>IF(Wedstrijden!X351="x","L1","")</f>
        <v/>
      </c>
      <c r="BR357" s="16" t="str">
        <f>IF(Wedstrijden!Y351="x","L2","")</f>
        <v/>
      </c>
      <c r="BS357" s="16" t="str">
        <f>IF(Wedstrijden!Z351="x","M1","")</f>
        <v/>
      </c>
      <c r="BT357" s="16" t="str">
        <f>IF(Wedstrijden!AA351="x","M2","")</f>
        <v/>
      </c>
      <c r="BU357" s="16" t="str">
        <f>IF(Wedstrijden!AB351="x","Z1","")</f>
        <v/>
      </c>
      <c r="BV357" s="16" t="str">
        <f>IF(Wedstrijden!AC351="x","Z2","")</f>
        <v/>
      </c>
      <c r="BW357" s="16" t="str">
        <f>IF(COUNTA(Wedstrijden!L351:T351)&lt;&gt;0,1,"")</f>
        <v/>
      </c>
      <c r="BX357" s="16" t="str">
        <f t="shared" si="31"/>
        <v/>
      </c>
      <c r="BY357" s="16" t="str">
        <f>IF(Wedstrijden!L351="x","BB","")</f>
        <v/>
      </c>
      <c r="BZ357" s="16" t="str">
        <f>IF(Wedstrijden!M351="x","B","")</f>
        <v/>
      </c>
      <c r="CA357" s="16" t="str">
        <f>IF(Wedstrijden!N351="x","L1","")</f>
        <v/>
      </c>
      <c r="CB357" s="16" t="str">
        <f>IF(Wedstrijden!O351="x","L2","")</f>
        <v/>
      </c>
      <c r="CC357" s="16" t="str">
        <f>IF(Wedstrijden!P351="x","M1","")</f>
        <v/>
      </c>
      <c r="CD357" s="16" t="str">
        <f>IF(Wedstrijden!Q351="x","M2","")</f>
        <v/>
      </c>
      <c r="CE357" s="16" t="str">
        <f>IF(Wedstrijden!R351="x","Z1","")</f>
        <v/>
      </c>
      <c r="CF357" s="16" t="str">
        <f>IF(Wedstrijden!S351="x","Z2","")</f>
        <v/>
      </c>
      <c r="CG357" s="16" t="str">
        <f>IF(Wedstrijden!T351="x","ZZL","")</f>
        <v/>
      </c>
      <c r="CL357" s="16" t="str">
        <f>IF(COUNTA(Wedstrijden!AR351:BB351)&lt;&gt;0,2,"")</f>
        <v/>
      </c>
      <c r="CM357" s="16" t="str">
        <f t="shared" si="32"/>
        <v/>
      </c>
      <c r="CN357" s="16" t="str">
        <f>IF(Wedstrijden!AR351="x","AA","")</f>
        <v/>
      </c>
      <c r="CO357" s="16" t="str">
        <f>IF(Wedstrijden!AS351="x","A","")</f>
        <v/>
      </c>
      <c r="CP357" s="16" t="str">
        <f>IF(Wedstrijden!AT351="x","BB","")</f>
        <v/>
      </c>
      <c r="CQ357" s="16" t="str">
        <f>IF(Wedstrijden!AU351="x","B","")</f>
        <v/>
      </c>
      <c r="CR357" s="16" t="str">
        <f>IF(Wedstrijden!AV351="x","L","")</f>
        <v/>
      </c>
      <c r="CS357" s="16" t="str">
        <f>IF(Wedstrijden!AW351="x","M","")</f>
        <v/>
      </c>
      <c r="CT357" s="16" t="str">
        <f>IF(Wedstrijden!AX351="x","Z","")</f>
        <v/>
      </c>
      <c r="CU357" s="16" t="str">
        <f>IF(Wedstrijden!BB351="x","ZZ","")</f>
        <v/>
      </c>
      <c r="CV357" s="16" t="str">
        <f>IF(COUNTA(Wedstrijden!AI351:AP351)&lt;&gt;0,2,"")</f>
        <v/>
      </c>
      <c r="CW357" s="16" t="str">
        <f t="shared" si="33"/>
        <v/>
      </c>
      <c r="CX357" s="16" t="str">
        <f>IF(Wedstrijden!AI351="x","BB","")</f>
        <v/>
      </c>
      <c r="CY357" s="16" t="str">
        <f>IF(Wedstrijden!AJ351="x","B","")</f>
        <v/>
      </c>
      <c r="CZ357" s="16" t="str">
        <f>IF(Wedstrijden!AK351="x","L","")</f>
        <v/>
      </c>
      <c r="DA357" s="16" t="str">
        <f>IF(Wedstrijden!AL351="x","M","")</f>
        <v/>
      </c>
      <c r="DB357" s="16" t="str">
        <f>IF(Wedstrijden!AM351="x","Z","")</f>
        <v/>
      </c>
      <c r="DC357" s="16" t="str">
        <f>IF(Wedstrijden!AN351="x","ZZ","")</f>
        <v/>
      </c>
      <c r="DD357" s="16" t="str">
        <f>IF(Wedstrijden!AP351="x","1.40","")</f>
        <v/>
      </c>
      <c r="DE357" s="16" t="str">
        <f>IF(COUNTA(Wedstrijden!BC351:BE351)&lt;&gt;0,6,"")</f>
        <v/>
      </c>
      <c r="DF357" s="16" t="str">
        <f t="shared" si="34"/>
        <v/>
      </c>
      <c r="DG357" s="16" t="str">
        <f>IF(Wedstrijden!BC351="x","L","")</f>
        <v/>
      </c>
      <c r="DH357" s="16" t="str">
        <f>IF(Wedstrijden!BD351="x","M","")</f>
        <v/>
      </c>
      <c r="DI357" s="16" t="str">
        <f>IF(Wedstrijden!BE351="x","Z","")</f>
        <v/>
      </c>
      <c r="DJ357" s="16" t="str">
        <f>IF(Wedstrijden!BF351="x","Z","")</f>
        <v/>
      </c>
      <c r="DK357" s="16" t="str">
        <f>IF(COUNTA(Wedstrijden!BG351:BI351)&lt;&gt;0,6,"")</f>
        <v/>
      </c>
      <c r="DL357" s="16" t="str">
        <f t="shared" si="35"/>
        <v/>
      </c>
      <c r="DM357" s="16" t="str">
        <f>IF(Wedstrijden!BG351="x","L","")</f>
        <v/>
      </c>
      <c r="DN357" s="16" t="str">
        <f>IF(Wedstrijden!BH351="x","M","")</f>
        <v/>
      </c>
      <c r="DO357" s="16" t="str">
        <f>IF(Wedstrijden!BI351="x","Z","")</f>
        <v/>
      </c>
      <c r="DP357" s="16" t="str">
        <f>IF(Wedstrijden!BJ351="x","Z","")</f>
        <v/>
      </c>
    </row>
    <row r="358" spans="1:120" ht="14.4" x14ac:dyDescent="0.3">
      <c r="A358" s="18">
        <f>Wedstrijden!A352</f>
        <v>0</v>
      </c>
      <c r="B358" s="16" t="str">
        <f>IFERROR(VLOOKUP(Wedstrijden!#REF!,#REF!,2,FALSE),"")</f>
        <v/>
      </c>
      <c r="C358" s="16">
        <f>Wedstrijden!E352</f>
        <v>0</v>
      </c>
      <c r="D358" s="16" t="str">
        <f>IFERROR(VLOOKUP(Wedstrijden!#REF!,#REF!,2,FALSE),"")</f>
        <v/>
      </c>
      <c r="E358" s="16" t="str">
        <f>IFERROR(VLOOKUP(Wedstrijden!#REF!,#REF!,5,FALSE),"")</f>
        <v/>
      </c>
      <c r="F358" s="16" t="e">
        <f>IF(Wedstrijden!#REF!&lt;&gt;"",Wedstrijden!#REF!,"")</f>
        <v>#REF!</v>
      </c>
      <c r="G358" s="16" t="e">
        <f>IF(Wedstrijden!#REF!="Indoor",1,0)</f>
        <v>#REF!</v>
      </c>
      <c r="H358" s="16" t="e">
        <f>Wedstrijden!#REF!</f>
        <v>#REF!</v>
      </c>
      <c r="I358" s="16" t="e">
        <f>IF(Wedstrijden!#REF!="Nee",0,IF(Wedstrijden!#REF!="Ja",1,""))</f>
        <v>#REF!</v>
      </c>
      <c r="J358" s="16" t="e">
        <f>IF(Wedstrijden!#REF!&lt;&gt;"",Wedstrijden!#REF!,"")</f>
        <v>#REF!</v>
      </c>
      <c r="BJ358" s="16" t="str">
        <f>IF(COUNTA(Wedstrijden!U352:AC352)&lt;&gt;0,1,"")</f>
        <v/>
      </c>
      <c r="BK358" s="16" t="str">
        <f t="shared" si="30"/>
        <v/>
      </c>
      <c r="BL358" s="16" t="e">
        <f>IF(Wedstrijden!#REF!="x","AA","")</f>
        <v>#REF!</v>
      </c>
      <c r="BM358" s="16" t="e">
        <f>IF(Wedstrijden!#REF!="x","A","")</f>
        <v>#REF!</v>
      </c>
      <c r="BN358" s="16" t="str">
        <f>IF(Wedstrijden!U352="x","B1","")</f>
        <v/>
      </c>
      <c r="BO358" s="16" t="e">
        <f>IF(Wedstrijden!#REF!="x","BB","")</f>
        <v>#REF!</v>
      </c>
      <c r="BP358" s="16" t="str">
        <f>IF(Wedstrijden!W352="x","B","")</f>
        <v/>
      </c>
      <c r="BQ358" s="16" t="str">
        <f>IF(Wedstrijden!X352="x","L1","")</f>
        <v/>
      </c>
      <c r="BR358" s="16" t="str">
        <f>IF(Wedstrijden!Y352="x","L2","")</f>
        <v/>
      </c>
      <c r="BS358" s="16" t="str">
        <f>IF(Wedstrijden!Z352="x","M1","")</f>
        <v/>
      </c>
      <c r="BT358" s="16" t="str">
        <f>IF(Wedstrijden!AA352="x","M2","")</f>
        <v/>
      </c>
      <c r="BU358" s="16" t="str">
        <f>IF(Wedstrijden!AB352="x","Z1","")</f>
        <v/>
      </c>
      <c r="BV358" s="16" t="str">
        <f>IF(Wedstrijden!AC352="x","Z2","")</f>
        <v/>
      </c>
      <c r="BW358" s="16" t="str">
        <f>IF(COUNTA(Wedstrijden!L352:T352)&lt;&gt;0,1,"")</f>
        <v/>
      </c>
      <c r="BX358" s="16" t="str">
        <f t="shared" si="31"/>
        <v/>
      </c>
      <c r="BY358" s="16" t="str">
        <f>IF(Wedstrijden!L352="x","BB","")</f>
        <v/>
      </c>
      <c r="BZ358" s="16" t="str">
        <f>IF(Wedstrijden!M352="x","B","")</f>
        <v/>
      </c>
      <c r="CA358" s="16" t="str">
        <f>IF(Wedstrijden!N352="x","L1","")</f>
        <v/>
      </c>
      <c r="CB358" s="16" t="str">
        <f>IF(Wedstrijden!O352="x","L2","")</f>
        <v/>
      </c>
      <c r="CC358" s="16" t="str">
        <f>IF(Wedstrijden!P352="x","M1","")</f>
        <v/>
      </c>
      <c r="CD358" s="16" t="str">
        <f>IF(Wedstrijden!Q352="x","M2","")</f>
        <v/>
      </c>
      <c r="CE358" s="16" t="str">
        <f>IF(Wedstrijden!R352="x","Z1","")</f>
        <v/>
      </c>
      <c r="CF358" s="16" t="str">
        <f>IF(Wedstrijden!S352="x","Z2","")</f>
        <v/>
      </c>
      <c r="CG358" s="16" t="str">
        <f>IF(Wedstrijden!T352="x","ZZL","")</f>
        <v/>
      </c>
      <c r="CL358" s="16" t="str">
        <f>IF(COUNTA(Wedstrijden!AR352:BB352)&lt;&gt;0,2,"")</f>
        <v/>
      </c>
      <c r="CM358" s="16" t="str">
        <f t="shared" si="32"/>
        <v/>
      </c>
      <c r="CN358" s="16" t="str">
        <f>IF(Wedstrijden!AR352="x","AA","")</f>
        <v/>
      </c>
      <c r="CO358" s="16" t="str">
        <f>IF(Wedstrijden!AS352="x","A","")</f>
        <v/>
      </c>
      <c r="CP358" s="16" t="str">
        <f>IF(Wedstrijden!AT352="x","BB","")</f>
        <v/>
      </c>
      <c r="CQ358" s="16" t="str">
        <f>IF(Wedstrijden!AU352="x","B","")</f>
        <v/>
      </c>
      <c r="CR358" s="16" t="str">
        <f>IF(Wedstrijden!AV352="x","L","")</f>
        <v/>
      </c>
      <c r="CS358" s="16" t="str">
        <f>IF(Wedstrijden!AW352="x","M","")</f>
        <v/>
      </c>
      <c r="CT358" s="16" t="str">
        <f>IF(Wedstrijden!AX352="x","Z","")</f>
        <v/>
      </c>
      <c r="CU358" s="16" t="str">
        <f>IF(Wedstrijden!BB352="x","ZZ","")</f>
        <v/>
      </c>
      <c r="CV358" s="16" t="str">
        <f>IF(COUNTA(Wedstrijden!AI352:AP352)&lt;&gt;0,2,"")</f>
        <v/>
      </c>
      <c r="CW358" s="16" t="str">
        <f t="shared" si="33"/>
        <v/>
      </c>
      <c r="CX358" s="16" t="str">
        <f>IF(Wedstrijden!AI352="x","BB","")</f>
        <v/>
      </c>
      <c r="CY358" s="16" t="str">
        <f>IF(Wedstrijden!AJ352="x","B","")</f>
        <v/>
      </c>
      <c r="CZ358" s="16" t="str">
        <f>IF(Wedstrijden!AK352="x","L","")</f>
        <v/>
      </c>
      <c r="DA358" s="16" t="str">
        <f>IF(Wedstrijden!AL352="x","M","")</f>
        <v/>
      </c>
      <c r="DB358" s="16" t="str">
        <f>IF(Wedstrijden!AM352="x","Z","")</f>
        <v/>
      </c>
      <c r="DC358" s="16" t="str">
        <f>IF(Wedstrijden!AN352="x","ZZ","")</f>
        <v/>
      </c>
      <c r="DD358" s="16" t="str">
        <f>IF(Wedstrijden!AP352="x","1.40","")</f>
        <v/>
      </c>
      <c r="DE358" s="16" t="str">
        <f>IF(COUNTA(Wedstrijden!BC352:BE352)&lt;&gt;0,6,"")</f>
        <v/>
      </c>
      <c r="DF358" s="16" t="str">
        <f t="shared" si="34"/>
        <v/>
      </c>
      <c r="DG358" s="16" t="str">
        <f>IF(Wedstrijden!BC352="x","L","")</f>
        <v/>
      </c>
      <c r="DH358" s="16" t="str">
        <f>IF(Wedstrijden!BD352="x","M","")</f>
        <v/>
      </c>
      <c r="DI358" s="16" t="str">
        <f>IF(Wedstrijden!BE352="x","Z","")</f>
        <v/>
      </c>
      <c r="DJ358" s="16" t="str">
        <f>IF(Wedstrijden!BF352="x","Z","")</f>
        <v/>
      </c>
      <c r="DK358" s="16" t="str">
        <f>IF(COUNTA(Wedstrijden!BG352:BI352)&lt;&gt;0,6,"")</f>
        <v/>
      </c>
      <c r="DL358" s="16" t="str">
        <f t="shared" si="35"/>
        <v/>
      </c>
      <c r="DM358" s="16" t="str">
        <f>IF(Wedstrijden!BG352="x","L","")</f>
        <v/>
      </c>
      <c r="DN358" s="16" t="str">
        <f>IF(Wedstrijden!BH352="x","M","")</f>
        <v/>
      </c>
      <c r="DO358" s="16" t="str">
        <f>IF(Wedstrijden!BI352="x","Z","")</f>
        <v/>
      </c>
      <c r="DP358" s="16" t="str">
        <f>IF(Wedstrijden!BJ352="x","Z","")</f>
        <v/>
      </c>
    </row>
    <row r="359" spans="1:120" ht="14.4" x14ac:dyDescent="0.3">
      <c r="A359" s="18">
        <f>Wedstrijden!A353</f>
        <v>0</v>
      </c>
      <c r="B359" s="16" t="str">
        <f>IFERROR(VLOOKUP(Wedstrijden!#REF!,#REF!,2,FALSE),"")</f>
        <v/>
      </c>
      <c r="C359" s="16">
        <f>Wedstrijden!E353</f>
        <v>0</v>
      </c>
      <c r="D359" s="16" t="str">
        <f>IFERROR(VLOOKUP(Wedstrijden!#REF!,#REF!,2,FALSE),"")</f>
        <v/>
      </c>
      <c r="E359" s="16" t="str">
        <f>IFERROR(VLOOKUP(Wedstrijden!#REF!,#REF!,5,FALSE),"")</f>
        <v/>
      </c>
      <c r="F359" s="16" t="e">
        <f>IF(Wedstrijden!#REF!&lt;&gt;"",Wedstrijden!#REF!,"")</f>
        <v>#REF!</v>
      </c>
      <c r="G359" s="16" t="e">
        <f>IF(Wedstrijden!#REF!="Indoor",1,0)</f>
        <v>#REF!</v>
      </c>
      <c r="H359" s="16" t="e">
        <f>Wedstrijden!#REF!</f>
        <v>#REF!</v>
      </c>
      <c r="I359" s="16" t="e">
        <f>IF(Wedstrijden!#REF!="Nee",0,IF(Wedstrijden!#REF!="Ja",1,""))</f>
        <v>#REF!</v>
      </c>
      <c r="J359" s="16" t="e">
        <f>IF(Wedstrijden!#REF!&lt;&gt;"",Wedstrijden!#REF!,"")</f>
        <v>#REF!</v>
      </c>
      <c r="BJ359" s="16" t="str">
        <f>IF(COUNTA(Wedstrijden!U353:AC353)&lt;&gt;0,1,"")</f>
        <v/>
      </c>
      <c r="BK359" s="16" t="str">
        <f t="shared" si="30"/>
        <v/>
      </c>
      <c r="BL359" s="16" t="e">
        <f>IF(Wedstrijden!#REF!="x","AA","")</f>
        <v>#REF!</v>
      </c>
      <c r="BM359" s="16" t="e">
        <f>IF(Wedstrijden!#REF!="x","A","")</f>
        <v>#REF!</v>
      </c>
      <c r="BN359" s="16" t="str">
        <f>IF(Wedstrijden!U353="x","B1","")</f>
        <v/>
      </c>
      <c r="BO359" s="16" t="e">
        <f>IF(Wedstrijden!#REF!="x","BB","")</f>
        <v>#REF!</v>
      </c>
      <c r="BP359" s="16" t="str">
        <f>IF(Wedstrijden!W353="x","B","")</f>
        <v/>
      </c>
      <c r="BQ359" s="16" t="str">
        <f>IF(Wedstrijden!X353="x","L1","")</f>
        <v/>
      </c>
      <c r="BR359" s="16" t="str">
        <f>IF(Wedstrijden!Y353="x","L2","")</f>
        <v/>
      </c>
      <c r="BS359" s="16" t="str">
        <f>IF(Wedstrijden!Z353="x","M1","")</f>
        <v/>
      </c>
      <c r="BT359" s="16" t="str">
        <f>IF(Wedstrijden!AA353="x","M2","")</f>
        <v/>
      </c>
      <c r="BU359" s="16" t="str">
        <f>IF(Wedstrijden!AB353="x","Z1","")</f>
        <v/>
      </c>
      <c r="BV359" s="16" t="str">
        <f>IF(Wedstrijden!AC353="x","Z2","")</f>
        <v/>
      </c>
      <c r="BW359" s="16" t="str">
        <f>IF(COUNTA(Wedstrijden!L353:T353)&lt;&gt;0,1,"")</f>
        <v/>
      </c>
      <c r="BX359" s="16" t="str">
        <f t="shared" si="31"/>
        <v/>
      </c>
      <c r="BY359" s="16" t="str">
        <f>IF(Wedstrijden!L353="x","BB","")</f>
        <v/>
      </c>
      <c r="BZ359" s="16" t="str">
        <f>IF(Wedstrijden!M353="x","B","")</f>
        <v/>
      </c>
      <c r="CA359" s="16" t="str">
        <f>IF(Wedstrijden!N353="x","L1","")</f>
        <v/>
      </c>
      <c r="CB359" s="16" t="str">
        <f>IF(Wedstrijden!O353="x","L2","")</f>
        <v/>
      </c>
      <c r="CC359" s="16" t="str">
        <f>IF(Wedstrijden!P353="x","M1","")</f>
        <v/>
      </c>
      <c r="CD359" s="16" t="str">
        <f>IF(Wedstrijden!Q353="x","M2","")</f>
        <v/>
      </c>
      <c r="CE359" s="16" t="str">
        <f>IF(Wedstrijden!R353="x","Z1","")</f>
        <v/>
      </c>
      <c r="CF359" s="16" t="str">
        <f>IF(Wedstrijden!S353="x","Z2","")</f>
        <v/>
      </c>
      <c r="CG359" s="16" t="str">
        <f>IF(Wedstrijden!T353="x","ZZL","")</f>
        <v/>
      </c>
      <c r="CL359" s="16" t="str">
        <f>IF(COUNTA(Wedstrijden!AR353:BB353)&lt;&gt;0,2,"")</f>
        <v/>
      </c>
      <c r="CM359" s="16" t="str">
        <f t="shared" si="32"/>
        <v/>
      </c>
      <c r="CN359" s="16" t="str">
        <f>IF(Wedstrijden!AR353="x","AA","")</f>
        <v/>
      </c>
      <c r="CO359" s="16" t="str">
        <f>IF(Wedstrijden!AS353="x","A","")</f>
        <v/>
      </c>
      <c r="CP359" s="16" t="str">
        <f>IF(Wedstrijden!AT353="x","BB","")</f>
        <v/>
      </c>
      <c r="CQ359" s="16" t="str">
        <f>IF(Wedstrijden!AU353="x","B","")</f>
        <v/>
      </c>
      <c r="CR359" s="16" t="str">
        <f>IF(Wedstrijden!AV353="x","L","")</f>
        <v/>
      </c>
      <c r="CS359" s="16" t="str">
        <f>IF(Wedstrijden!AW353="x","M","")</f>
        <v/>
      </c>
      <c r="CT359" s="16" t="str">
        <f>IF(Wedstrijden!AX353="x","Z","")</f>
        <v/>
      </c>
      <c r="CU359" s="16" t="str">
        <f>IF(Wedstrijden!BB353="x","ZZ","")</f>
        <v/>
      </c>
      <c r="CV359" s="16" t="str">
        <f>IF(COUNTA(Wedstrijden!AI353:AP353)&lt;&gt;0,2,"")</f>
        <v/>
      </c>
      <c r="CW359" s="16" t="str">
        <f t="shared" si="33"/>
        <v/>
      </c>
      <c r="CX359" s="16" t="str">
        <f>IF(Wedstrijden!AI353="x","BB","")</f>
        <v/>
      </c>
      <c r="CY359" s="16" t="str">
        <f>IF(Wedstrijden!AJ353="x","B","")</f>
        <v/>
      </c>
      <c r="CZ359" s="16" t="str">
        <f>IF(Wedstrijden!AK353="x","L","")</f>
        <v/>
      </c>
      <c r="DA359" s="16" t="str">
        <f>IF(Wedstrijden!AL353="x","M","")</f>
        <v/>
      </c>
      <c r="DB359" s="16" t="str">
        <f>IF(Wedstrijden!AM353="x","Z","")</f>
        <v/>
      </c>
      <c r="DC359" s="16" t="str">
        <f>IF(Wedstrijden!AN353="x","ZZ","")</f>
        <v/>
      </c>
      <c r="DD359" s="16" t="str">
        <f>IF(Wedstrijden!AP353="x","1.40","")</f>
        <v/>
      </c>
      <c r="DE359" s="16" t="str">
        <f>IF(COUNTA(Wedstrijden!BC353:BE353)&lt;&gt;0,6,"")</f>
        <v/>
      </c>
      <c r="DF359" s="16" t="str">
        <f t="shared" si="34"/>
        <v/>
      </c>
      <c r="DG359" s="16" t="str">
        <f>IF(Wedstrijden!BC353="x","L","")</f>
        <v/>
      </c>
      <c r="DH359" s="16" t="str">
        <f>IF(Wedstrijden!BD353="x","M","")</f>
        <v/>
      </c>
      <c r="DI359" s="16" t="str">
        <f>IF(Wedstrijden!BE353="x","Z","")</f>
        <v/>
      </c>
      <c r="DJ359" s="16" t="str">
        <f>IF(Wedstrijden!BF353="x","Z","")</f>
        <v/>
      </c>
      <c r="DK359" s="16" t="str">
        <f>IF(COUNTA(Wedstrijden!BG353:BI353)&lt;&gt;0,6,"")</f>
        <v/>
      </c>
      <c r="DL359" s="16" t="str">
        <f t="shared" si="35"/>
        <v/>
      </c>
      <c r="DM359" s="16" t="str">
        <f>IF(Wedstrijden!BG353="x","L","")</f>
        <v/>
      </c>
      <c r="DN359" s="16" t="str">
        <f>IF(Wedstrijden!BH353="x","M","")</f>
        <v/>
      </c>
      <c r="DO359" s="16" t="str">
        <f>IF(Wedstrijden!BI353="x","Z","")</f>
        <v/>
      </c>
      <c r="DP359" s="16" t="str">
        <f>IF(Wedstrijden!BJ353="x","Z","")</f>
        <v/>
      </c>
    </row>
    <row r="360" spans="1:120" ht="14.4" x14ac:dyDescent="0.3">
      <c r="A360" s="18">
        <f>Wedstrijden!A354</f>
        <v>0</v>
      </c>
      <c r="B360" s="16" t="str">
        <f>IFERROR(VLOOKUP(Wedstrijden!#REF!,#REF!,2,FALSE),"")</f>
        <v/>
      </c>
      <c r="C360" s="16">
        <f>Wedstrijden!E354</f>
        <v>0</v>
      </c>
      <c r="D360" s="16" t="str">
        <f>IFERROR(VLOOKUP(Wedstrijden!#REF!,#REF!,2,FALSE),"")</f>
        <v/>
      </c>
      <c r="E360" s="16" t="str">
        <f>IFERROR(VLOOKUP(Wedstrijden!#REF!,#REF!,5,FALSE),"")</f>
        <v/>
      </c>
      <c r="F360" s="16" t="e">
        <f>IF(Wedstrijden!#REF!&lt;&gt;"",Wedstrijden!#REF!,"")</f>
        <v>#REF!</v>
      </c>
      <c r="G360" s="16" t="e">
        <f>IF(Wedstrijden!#REF!="Indoor",1,0)</f>
        <v>#REF!</v>
      </c>
      <c r="H360" s="16" t="e">
        <f>Wedstrijden!#REF!</f>
        <v>#REF!</v>
      </c>
      <c r="I360" s="16" t="e">
        <f>IF(Wedstrijden!#REF!="Nee",0,IF(Wedstrijden!#REF!="Ja",1,""))</f>
        <v>#REF!</v>
      </c>
      <c r="J360" s="16" t="e">
        <f>IF(Wedstrijden!#REF!&lt;&gt;"",Wedstrijden!#REF!,"")</f>
        <v>#REF!</v>
      </c>
      <c r="BJ360" s="16" t="str">
        <f>IF(COUNTA(Wedstrijden!U354:AC354)&lt;&gt;0,1,"")</f>
        <v/>
      </c>
      <c r="BK360" s="16" t="str">
        <f t="shared" si="30"/>
        <v/>
      </c>
      <c r="BL360" s="16" t="e">
        <f>IF(Wedstrijden!#REF!="x","AA","")</f>
        <v>#REF!</v>
      </c>
      <c r="BM360" s="16" t="e">
        <f>IF(Wedstrijden!#REF!="x","A","")</f>
        <v>#REF!</v>
      </c>
      <c r="BN360" s="16" t="str">
        <f>IF(Wedstrijden!U354="x","B1","")</f>
        <v/>
      </c>
      <c r="BO360" s="16" t="e">
        <f>IF(Wedstrijden!#REF!="x","BB","")</f>
        <v>#REF!</v>
      </c>
      <c r="BP360" s="16" t="str">
        <f>IF(Wedstrijden!W354="x","B","")</f>
        <v/>
      </c>
      <c r="BQ360" s="16" t="str">
        <f>IF(Wedstrijden!X354="x","L1","")</f>
        <v/>
      </c>
      <c r="BR360" s="16" t="str">
        <f>IF(Wedstrijden!Y354="x","L2","")</f>
        <v/>
      </c>
      <c r="BS360" s="16" t="str">
        <f>IF(Wedstrijden!Z354="x","M1","")</f>
        <v/>
      </c>
      <c r="BT360" s="16" t="str">
        <f>IF(Wedstrijden!AA354="x","M2","")</f>
        <v/>
      </c>
      <c r="BU360" s="16" t="str">
        <f>IF(Wedstrijden!AB354="x","Z1","")</f>
        <v/>
      </c>
      <c r="BV360" s="16" t="str">
        <f>IF(Wedstrijden!AC354="x","Z2","")</f>
        <v/>
      </c>
      <c r="BW360" s="16" t="str">
        <f>IF(COUNTA(Wedstrijden!L354:T354)&lt;&gt;0,1,"")</f>
        <v/>
      </c>
      <c r="BX360" s="16" t="str">
        <f t="shared" si="31"/>
        <v/>
      </c>
      <c r="BY360" s="16" t="str">
        <f>IF(Wedstrijden!L354="x","BB","")</f>
        <v/>
      </c>
      <c r="BZ360" s="16" t="str">
        <f>IF(Wedstrijden!M354="x","B","")</f>
        <v/>
      </c>
      <c r="CA360" s="16" t="str">
        <f>IF(Wedstrijden!N354="x","L1","")</f>
        <v/>
      </c>
      <c r="CB360" s="16" t="str">
        <f>IF(Wedstrijden!O354="x","L2","")</f>
        <v/>
      </c>
      <c r="CC360" s="16" t="str">
        <f>IF(Wedstrijden!P354="x","M1","")</f>
        <v/>
      </c>
      <c r="CD360" s="16" t="str">
        <f>IF(Wedstrijden!Q354="x","M2","")</f>
        <v/>
      </c>
      <c r="CE360" s="16" t="str">
        <f>IF(Wedstrijden!R354="x","Z1","")</f>
        <v/>
      </c>
      <c r="CF360" s="16" t="str">
        <f>IF(Wedstrijden!S354="x","Z2","")</f>
        <v/>
      </c>
      <c r="CG360" s="16" t="str">
        <f>IF(Wedstrijden!T354="x","ZZL","")</f>
        <v/>
      </c>
      <c r="CL360" s="16" t="str">
        <f>IF(COUNTA(Wedstrijden!AR354:BB354)&lt;&gt;0,2,"")</f>
        <v/>
      </c>
      <c r="CM360" s="16" t="str">
        <f t="shared" si="32"/>
        <v/>
      </c>
      <c r="CN360" s="16" t="str">
        <f>IF(Wedstrijden!AR354="x","AA","")</f>
        <v/>
      </c>
      <c r="CO360" s="16" t="str">
        <f>IF(Wedstrijden!AS354="x","A","")</f>
        <v/>
      </c>
      <c r="CP360" s="16" t="str">
        <f>IF(Wedstrijden!AT354="x","BB","")</f>
        <v/>
      </c>
      <c r="CQ360" s="16" t="str">
        <f>IF(Wedstrijden!AU354="x","B","")</f>
        <v/>
      </c>
      <c r="CR360" s="16" t="str">
        <f>IF(Wedstrijden!AV354="x","L","")</f>
        <v/>
      </c>
      <c r="CS360" s="16" t="str">
        <f>IF(Wedstrijden!AW354="x","M","")</f>
        <v/>
      </c>
      <c r="CT360" s="16" t="str">
        <f>IF(Wedstrijden!AX354="x","Z","")</f>
        <v/>
      </c>
      <c r="CU360" s="16" t="str">
        <f>IF(Wedstrijden!BB354="x","ZZ","")</f>
        <v/>
      </c>
      <c r="CV360" s="16" t="str">
        <f>IF(COUNTA(Wedstrijden!AI354:AP354)&lt;&gt;0,2,"")</f>
        <v/>
      </c>
      <c r="CW360" s="16" t="str">
        <f t="shared" si="33"/>
        <v/>
      </c>
      <c r="CX360" s="16" t="str">
        <f>IF(Wedstrijden!AI354="x","BB","")</f>
        <v/>
      </c>
      <c r="CY360" s="16" t="str">
        <f>IF(Wedstrijden!AJ354="x","B","")</f>
        <v/>
      </c>
      <c r="CZ360" s="16" t="str">
        <f>IF(Wedstrijden!AK354="x","L","")</f>
        <v/>
      </c>
      <c r="DA360" s="16" t="str">
        <f>IF(Wedstrijden!AL354="x","M","")</f>
        <v/>
      </c>
      <c r="DB360" s="16" t="str">
        <f>IF(Wedstrijden!AM354="x","Z","")</f>
        <v/>
      </c>
      <c r="DC360" s="16" t="str">
        <f>IF(Wedstrijden!AN354="x","ZZ","")</f>
        <v/>
      </c>
      <c r="DD360" s="16" t="str">
        <f>IF(Wedstrijden!AP354="x","1.40","")</f>
        <v/>
      </c>
      <c r="DE360" s="16" t="str">
        <f>IF(COUNTA(Wedstrijden!BC354:BE354)&lt;&gt;0,6,"")</f>
        <v/>
      </c>
      <c r="DF360" s="16" t="str">
        <f t="shared" si="34"/>
        <v/>
      </c>
      <c r="DG360" s="16" t="str">
        <f>IF(Wedstrijden!BC354="x","L","")</f>
        <v/>
      </c>
      <c r="DH360" s="16" t="str">
        <f>IF(Wedstrijden!BD354="x","M","")</f>
        <v/>
      </c>
      <c r="DI360" s="16" t="str">
        <f>IF(Wedstrijden!BE354="x","Z","")</f>
        <v/>
      </c>
      <c r="DJ360" s="16" t="str">
        <f>IF(Wedstrijden!BF354="x","Z","")</f>
        <v/>
      </c>
      <c r="DK360" s="16" t="str">
        <f>IF(COUNTA(Wedstrijden!BG354:BI354)&lt;&gt;0,6,"")</f>
        <v/>
      </c>
      <c r="DL360" s="16" t="str">
        <f t="shared" si="35"/>
        <v/>
      </c>
      <c r="DM360" s="16" t="str">
        <f>IF(Wedstrijden!BG354="x","L","")</f>
        <v/>
      </c>
      <c r="DN360" s="16" t="str">
        <f>IF(Wedstrijden!BH354="x","M","")</f>
        <v/>
      </c>
      <c r="DO360" s="16" t="str">
        <f>IF(Wedstrijden!BI354="x","Z","")</f>
        <v/>
      </c>
      <c r="DP360" s="16" t="str">
        <f>IF(Wedstrijden!BJ354="x","Z","")</f>
        <v/>
      </c>
    </row>
    <row r="361" spans="1:120" ht="14.4" x14ac:dyDescent="0.3">
      <c r="A361" s="18">
        <f>Wedstrijden!A355</f>
        <v>0</v>
      </c>
      <c r="B361" s="16" t="str">
        <f>IFERROR(VLOOKUP(Wedstrijden!#REF!,#REF!,2,FALSE),"")</f>
        <v/>
      </c>
      <c r="C361" s="16">
        <f>Wedstrijden!E355</f>
        <v>0</v>
      </c>
      <c r="D361" s="16" t="str">
        <f>IFERROR(VLOOKUP(Wedstrijden!#REF!,#REF!,2,FALSE),"")</f>
        <v/>
      </c>
      <c r="E361" s="16" t="str">
        <f>IFERROR(VLOOKUP(Wedstrijden!#REF!,#REF!,5,FALSE),"")</f>
        <v/>
      </c>
      <c r="F361" s="16" t="e">
        <f>IF(Wedstrijden!#REF!&lt;&gt;"",Wedstrijden!#REF!,"")</f>
        <v>#REF!</v>
      </c>
      <c r="G361" s="16" t="e">
        <f>IF(Wedstrijden!#REF!="Indoor",1,0)</f>
        <v>#REF!</v>
      </c>
      <c r="H361" s="16" t="e">
        <f>Wedstrijden!#REF!</f>
        <v>#REF!</v>
      </c>
      <c r="I361" s="16" t="e">
        <f>IF(Wedstrijden!#REF!="Nee",0,IF(Wedstrijden!#REF!="Ja",1,""))</f>
        <v>#REF!</v>
      </c>
      <c r="J361" s="16" t="e">
        <f>IF(Wedstrijden!#REF!&lt;&gt;"",Wedstrijden!#REF!,"")</f>
        <v>#REF!</v>
      </c>
      <c r="BJ361" s="16" t="str">
        <f>IF(COUNTA(Wedstrijden!U355:AC355)&lt;&gt;0,1,"")</f>
        <v/>
      </c>
      <c r="BK361" s="16" t="str">
        <f t="shared" si="30"/>
        <v/>
      </c>
      <c r="BL361" s="16" t="e">
        <f>IF(Wedstrijden!#REF!="x","AA","")</f>
        <v>#REF!</v>
      </c>
      <c r="BM361" s="16" t="e">
        <f>IF(Wedstrijden!#REF!="x","A","")</f>
        <v>#REF!</v>
      </c>
      <c r="BN361" s="16" t="str">
        <f>IF(Wedstrijden!U355="x","B1","")</f>
        <v/>
      </c>
      <c r="BO361" s="16" t="e">
        <f>IF(Wedstrijden!#REF!="x","BB","")</f>
        <v>#REF!</v>
      </c>
      <c r="BP361" s="16" t="str">
        <f>IF(Wedstrijden!W355="x","B","")</f>
        <v/>
      </c>
      <c r="BQ361" s="16" t="str">
        <f>IF(Wedstrijden!X355="x","L1","")</f>
        <v/>
      </c>
      <c r="BR361" s="16" t="str">
        <f>IF(Wedstrijden!Y355="x","L2","")</f>
        <v/>
      </c>
      <c r="BS361" s="16" t="str">
        <f>IF(Wedstrijden!Z355="x","M1","")</f>
        <v/>
      </c>
      <c r="BT361" s="16" t="str">
        <f>IF(Wedstrijden!AA355="x","M2","")</f>
        <v/>
      </c>
      <c r="BU361" s="16" t="str">
        <f>IF(Wedstrijden!AB355="x","Z1","")</f>
        <v/>
      </c>
      <c r="BV361" s="16" t="str">
        <f>IF(Wedstrijden!AC355="x","Z2","")</f>
        <v/>
      </c>
      <c r="BW361" s="16" t="str">
        <f>IF(COUNTA(Wedstrijden!L355:T355)&lt;&gt;0,1,"")</f>
        <v/>
      </c>
      <c r="BX361" s="16" t="str">
        <f t="shared" si="31"/>
        <v/>
      </c>
      <c r="BY361" s="16" t="str">
        <f>IF(Wedstrijden!L355="x","BB","")</f>
        <v/>
      </c>
      <c r="BZ361" s="16" t="str">
        <f>IF(Wedstrijden!M355="x","B","")</f>
        <v/>
      </c>
      <c r="CA361" s="16" t="str">
        <f>IF(Wedstrijden!N355="x","L1","")</f>
        <v/>
      </c>
      <c r="CB361" s="16" t="str">
        <f>IF(Wedstrijden!O355="x","L2","")</f>
        <v/>
      </c>
      <c r="CC361" s="16" t="str">
        <f>IF(Wedstrijden!P355="x","M1","")</f>
        <v/>
      </c>
      <c r="CD361" s="16" t="str">
        <f>IF(Wedstrijden!Q355="x","M2","")</f>
        <v/>
      </c>
      <c r="CE361" s="16" t="str">
        <f>IF(Wedstrijden!R355="x","Z1","")</f>
        <v/>
      </c>
      <c r="CF361" s="16" t="str">
        <f>IF(Wedstrijden!S355="x","Z2","")</f>
        <v/>
      </c>
      <c r="CG361" s="16" t="str">
        <f>IF(Wedstrijden!T355="x","ZZL","")</f>
        <v/>
      </c>
      <c r="CL361" s="16" t="str">
        <f>IF(COUNTA(Wedstrijden!AR355:BB355)&lt;&gt;0,2,"")</f>
        <v/>
      </c>
      <c r="CM361" s="16" t="str">
        <f t="shared" si="32"/>
        <v/>
      </c>
      <c r="CN361" s="16" t="str">
        <f>IF(Wedstrijden!AR355="x","AA","")</f>
        <v/>
      </c>
      <c r="CO361" s="16" t="str">
        <f>IF(Wedstrijden!AS355="x","A","")</f>
        <v/>
      </c>
      <c r="CP361" s="16" t="str">
        <f>IF(Wedstrijden!AT355="x","BB","")</f>
        <v/>
      </c>
      <c r="CQ361" s="16" t="str">
        <f>IF(Wedstrijden!AU355="x","B","")</f>
        <v/>
      </c>
      <c r="CR361" s="16" t="str">
        <f>IF(Wedstrijden!AV355="x","L","")</f>
        <v/>
      </c>
      <c r="CS361" s="16" t="str">
        <f>IF(Wedstrijden!AW355="x","M","")</f>
        <v/>
      </c>
      <c r="CT361" s="16" t="str">
        <f>IF(Wedstrijden!AX355="x","Z","")</f>
        <v/>
      </c>
      <c r="CU361" s="16" t="str">
        <f>IF(Wedstrijden!BB355="x","ZZ","")</f>
        <v/>
      </c>
      <c r="CV361" s="16" t="str">
        <f>IF(COUNTA(Wedstrijden!AI355:AP355)&lt;&gt;0,2,"")</f>
        <v/>
      </c>
      <c r="CW361" s="16" t="str">
        <f t="shared" si="33"/>
        <v/>
      </c>
      <c r="CX361" s="16" t="str">
        <f>IF(Wedstrijden!AI355="x","BB","")</f>
        <v/>
      </c>
      <c r="CY361" s="16" t="str">
        <f>IF(Wedstrijden!AJ355="x","B","")</f>
        <v/>
      </c>
      <c r="CZ361" s="16" t="str">
        <f>IF(Wedstrijden!AK355="x","L","")</f>
        <v/>
      </c>
      <c r="DA361" s="16" t="str">
        <f>IF(Wedstrijden!AL355="x","M","")</f>
        <v/>
      </c>
      <c r="DB361" s="16" t="str">
        <f>IF(Wedstrijden!AM355="x","Z","")</f>
        <v/>
      </c>
      <c r="DC361" s="16" t="str">
        <f>IF(Wedstrijden!AN355="x","ZZ","")</f>
        <v/>
      </c>
      <c r="DD361" s="16" t="str">
        <f>IF(Wedstrijden!AP355="x","1.40","")</f>
        <v/>
      </c>
      <c r="DE361" s="16" t="str">
        <f>IF(COUNTA(Wedstrijden!BC355:BE355)&lt;&gt;0,6,"")</f>
        <v/>
      </c>
      <c r="DF361" s="16" t="str">
        <f t="shared" si="34"/>
        <v/>
      </c>
      <c r="DG361" s="16" t="str">
        <f>IF(Wedstrijden!BC355="x","L","")</f>
        <v/>
      </c>
      <c r="DH361" s="16" t="str">
        <f>IF(Wedstrijden!BD355="x","M","")</f>
        <v/>
      </c>
      <c r="DI361" s="16" t="str">
        <f>IF(Wedstrijden!BE355="x","Z","")</f>
        <v/>
      </c>
      <c r="DJ361" s="16" t="str">
        <f>IF(Wedstrijden!BF355="x","Z","")</f>
        <v/>
      </c>
      <c r="DK361" s="16" t="str">
        <f>IF(COUNTA(Wedstrijden!BG355:BI355)&lt;&gt;0,6,"")</f>
        <v/>
      </c>
      <c r="DL361" s="16" t="str">
        <f t="shared" si="35"/>
        <v/>
      </c>
      <c r="DM361" s="16" t="str">
        <f>IF(Wedstrijden!BG355="x","L","")</f>
        <v/>
      </c>
      <c r="DN361" s="16" t="str">
        <f>IF(Wedstrijden!BH355="x","M","")</f>
        <v/>
      </c>
      <c r="DO361" s="16" t="str">
        <f>IF(Wedstrijden!BI355="x","Z","")</f>
        <v/>
      </c>
      <c r="DP361" s="16" t="str">
        <f>IF(Wedstrijden!BJ355="x","Z","")</f>
        <v/>
      </c>
    </row>
    <row r="362" spans="1:120" ht="14.4" x14ac:dyDescent="0.3">
      <c r="A362" s="18">
        <f>Wedstrijden!A356</f>
        <v>0</v>
      </c>
      <c r="B362" s="16" t="str">
        <f>IFERROR(VLOOKUP(Wedstrijden!#REF!,#REF!,2,FALSE),"")</f>
        <v/>
      </c>
      <c r="C362" s="16">
        <f>Wedstrijden!E356</f>
        <v>0</v>
      </c>
      <c r="D362" s="16" t="str">
        <f>IFERROR(VLOOKUP(Wedstrijden!#REF!,#REF!,2,FALSE),"")</f>
        <v/>
      </c>
      <c r="E362" s="16" t="str">
        <f>IFERROR(VLOOKUP(Wedstrijden!#REF!,#REF!,5,FALSE),"")</f>
        <v/>
      </c>
      <c r="F362" s="16" t="e">
        <f>IF(Wedstrijden!#REF!&lt;&gt;"",Wedstrijden!#REF!,"")</f>
        <v>#REF!</v>
      </c>
      <c r="G362" s="16" t="e">
        <f>IF(Wedstrijden!#REF!="Indoor",1,0)</f>
        <v>#REF!</v>
      </c>
      <c r="H362" s="16" t="e">
        <f>Wedstrijden!#REF!</f>
        <v>#REF!</v>
      </c>
      <c r="I362" s="16" t="e">
        <f>IF(Wedstrijden!#REF!="Nee",0,IF(Wedstrijden!#REF!="Ja",1,""))</f>
        <v>#REF!</v>
      </c>
      <c r="J362" s="16" t="e">
        <f>IF(Wedstrijden!#REF!&lt;&gt;"",Wedstrijden!#REF!,"")</f>
        <v>#REF!</v>
      </c>
      <c r="BJ362" s="16" t="str">
        <f>IF(COUNTA(Wedstrijden!U356:AC356)&lt;&gt;0,1,"")</f>
        <v/>
      </c>
      <c r="BK362" s="16" t="str">
        <f t="shared" si="30"/>
        <v/>
      </c>
      <c r="BL362" s="16" t="e">
        <f>IF(Wedstrijden!#REF!="x","AA","")</f>
        <v>#REF!</v>
      </c>
      <c r="BM362" s="16" t="e">
        <f>IF(Wedstrijden!#REF!="x","A","")</f>
        <v>#REF!</v>
      </c>
      <c r="BN362" s="16" t="str">
        <f>IF(Wedstrijden!U356="x","B1","")</f>
        <v/>
      </c>
      <c r="BO362" s="16" t="e">
        <f>IF(Wedstrijden!#REF!="x","BB","")</f>
        <v>#REF!</v>
      </c>
      <c r="BP362" s="16" t="str">
        <f>IF(Wedstrijden!W356="x","B","")</f>
        <v/>
      </c>
      <c r="BQ362" s="16" t="str">
        <f>IF(Wedstrijden!X356="x","L1","")</f>
        <v/>
      </c>
      <c r="BR362" s="16" t="str">
        <f>IF(Wedstrijden!Y356="x","L2","")</f>
        <v/>
      </c>
      <c r="BS362" s="16" t="str">
        <f>IF(Wedstrijden!Z356="x","M1","")</f>
        <v/>
      </c>
      <c r="BT362" s="16" t="str">
        <f>IF(Wedstrijden!AA356="x","M2","")</f>
        <v/>
      </c>
      <c r="BU362" s="16" t="str">
        <f>IF(Wedstrijden!AB356="x","Z1","")</f>
        <v/>
      </c>
      <c r="BV362" s="16" t="str">
        <f>IF(Wedstrijden!AC356="x","Z2","")</f>
        <v/>
      </c>
      <c r="BW362" s="16" t="str">
        <f>IF(COUNTA(Wedstrijden!L356:T356)&lt;&gt;0,1,"")</f>
        <v/>
      </c>
      <c r="BX362" s="16" t="str">
        <f t="shared" si="31"/>
        <v/>
      </c>
      <c r="BY362" s="16" t="str">
        <f>IF(Wedstrijden!L356="x","BB","")</f>
        <v/>
      </c>
      <c r="BZ362" s="16" t="str">
        <f>IF(Wedstrijden!M356="x","B","")</f>
        <v/>
      </c>
      <c r="CA362" s="16" t="str">
        <f>IF(Wedstrijden!N356="x","L1","")</f>
        <v/>
      </c>
      <c r="CB362" s="16" t="str">
        <f>IF(Wedstrijden!O356="x","L2","")</f>
        <v/>
      </c>
      <c r="CC362" s="16" t="str">
        <f>IF(Wedstrijden!P356="x","M1","")</f>
        <v/>
      </c>
      <c r="CD362" s="16" t="str">
        <f>IF(Wedstrijden!Q356="x","M2","")</f>
        <v/>
      </c>
      <c r="CE362" s="16" t="str">
        <f>IF(Wedstrijden!R356="x","Z1","")</f>
        <v/>
      </c>
      <c r="CF362" s="16" t="str">
        <f>IF(Wedstrijden!S356="x","Z2","")</f>
        <v/>
      </c>
      <c r="CG362" s="16" t="str">
        <f>IF(Wedstrijden!T356="x","ZZL","")</f>
        <v/>
      </c>
      <c r="CL362" s="16" t="str">
        <f>IF(COUNTA(Wedstrijden!AR356:BB356)&lt;&gt;0,2,"")</f>
        <v/>
      </c>
      <c r="CM362" s="16" t="str">
        <f t="shared" si="32"/>
        <v/>
      </c>
      <c r="CN362" s="16" t="str">
        <f>IF(Wedstrijden!AR356="x","AA","")</f>
        <v/>
      </c>
      <c r="CO362" s="16" t="str">
        <f>IF(Wedstrijden!AS356="x","A","")</f>
        <v/>
      </c>
      <c r="CP362" s="16" t="str">
        <f>IF(Wedstrijden!AT356="x","BB","")</f>
        <v/>
      </c>
      <c r="CQ362" s="16" t="str">
        <f>IF(Wedstrijden!AU356="x","B","")</f>
        <v/>
      </c>
      <c r="CR362" s="16" t="str">
        <f>IF(Wedstrijden!AV356="x","L","")</f>
        <v/>
      </c>
      <c r="CS362" s="16" t="str">
        <f>IF(Wedstrijden!AW356="x","M","")</f>
        <v/>
      </c>
      <c r="CT362" s="16" t="str">
        <f>IF(Wedstrijden!AX356="x","Z","")</f>
        <v/>
      </c>
      <c r="CU362" s="16" t="str">
        <f>IF(Wedstrijden!BB356="x","ZZ","")</f>
        <v/>
      </c>
      <c r="CV362" s="16" t="str">
        <f>IF(COUNTA(Wedstrijden!AI356:AP356)&lt;&gt;0,2,"")</f>
        <v/>
      </c>
      <c r="CW362" s="16" t="str">
        <f t="shared" si="33"/>
        <v/>
      </c>
      <c r="CX362" s="16" t="str">
        <f>IF(Wedstrijden!AI356="x","BB","")</f>
        <v/>
      </c>
      <c r="CY362" s="16" t="str">
        <f>IF(Wedstrijden!AJ356="x","B","")</f>
        <v/>
      </c>
      <c r="CZ362" s="16" t="str">
        <f>IF(Wedstrijden!AK356="x","L","")</f>
        <v/>
      </c>
      <c r="DA362" s="16" t="str">
        <f>IF(Wedstrijden!AL356="x","M","")</f>
        <v/>
      </c>
      <c r="DB362" s="16" t="str">
        <f>IF(Wedstrijden!AM356="x","Z","")</f>
        <v/>
      </c>
      <c r="DC362" s="16" t="str">
        <f>IF(Wedstrijden!AN356="x","ZZ","")</f>
        <v/>
      </c>
      <c r="DD362" s="16" t="str">
        <f>IF(Wedstrijden!AP356="x","1.40","")</f>
        <v/>
      </c>
      <c r="DE362" s="16" t="str">
        <f>IF(COUNTA(Wedstrijden!BC356:BE356)&lt;&gt;0,6,"")</f>
        <v/>
      </c>
      <c r="DF362" s="16" t="str">
        <f t="shared" si="34"/>
        <v/>
      </c>
      <c r="DG362" s="16" t="str">
        <f>IF(Wedstrijden!BC356="x","L","")</f>
        <v/>
      </c>
      <c r="DH362" s="16" t="str">
        <f>IF(Wedstrijden!BD356="x","M","")</f>
        <v/>
      </c>
      <c r="DI362" s="16" t="str">
        <f>IF(Wedstrijden!BE356="x","Z","")</f>
        <v/>
      </c>
      <c r="DJ362" s="16" t="str">
        <f>IF(Wedstrijden!BF356="x","Z","")</f>
        <v/>
      </c>
      <c r="DK362" s="16" t="str">
        <f>IF(COUNTA(Wedstrijden!BG356:BI356)&lt;&gt;0,6,"")</f>
        <v/>
      </c>
      <c r="DL362" s="16" t="str">
        <f t="shared" si="35"/>
        <v/>
      </c>
      <c r="DM362" s="16" t="str">
        <f>IF(Wedstrijden!BG356="x","L","")</f>
        <v/>
      </c>
      <c r="DN362" s="16" t="str">
        <f>IF(Wedstrijden!BH356="x","M","")</f>
        <v/>
      </c>
      <c r="DO362" s="16" t="str">
        <f>IF(Wedstrijden!BI356="x","Z","")</f>
        <v/>
      </c>
      <c r="DP362" s="16" t="str">
        <f>IF(Wedstrijden!BJ356="x","Z","")</f>
        <v/>
      </c>
    </row>
    <row r="363" spans="1:120" ht="14.4" x14ac:dyDescent="0.3">
      <c r="A363" s="18">
        <f>Wedstrijden!A357</f>
        <v>0</v>
      </c>
      <c r="B363" s="16" t="str">
        <f>IFERROR(VLOOKUP(Wedstrijden!#REF!,#REF!,2,FALSE),"")</f>
        <v/>
      </c>
      <c r="C363" s="16">
        <f>Wedstrijden!E357</f>
        <v>0</v>
      </c>
      <c r="D363" s="16" t="str">
        <f>IFERROR(VLOOKUP(Wedstrijden!#REF!,#REF!,2,FALSE),"")</f>
        <v/>
      </c>
      <c r="E363" s="16" t="str">
        <f>IFERROR(VLOOKUP(Wedstrijden!#REF!,#REF!,5,FALSE),"")</f>
        <v/>
      </c>
      <c r="F363" s="16" t="e">
        <f>IF(Wedstrijden!#REF!&lt;&gt;"",Wedstrijden!#REF!,"")</f>
        <v>#REF!</v>
      </c>
      <c r="G363" s="16" t="e">
        <f>IF(Wedstrijden!#REF!="Indoor",1,0)</f>
        <v>#REF!</v>
      </c>
      <c r="H363" s="16" t="e">
        <f>Wedstrijden!#REF!</f>
        <v>#REF!</v>
      </c>
      <c r="I363" s="16" t="e">
        <f>IF(Wedstrijden!#REF!="Nee",0,IF(Wedstrijden!#REF!="Ja",1,""))</f>
        <v>#REF!</v>
      </c>
      <c r="J363" s="16" t="e">
        <f>IF(Wedstrijden!#REF!&lt;&gt;"",Wedstrijden!#REF!,"")</f>
        <v>#REF!</v>
      </c>
      <c r="BJ363" s="16" t="str">
        <f>IF(COUNTA(Wedstrijden!U357:AC357)&lt;&gt;0,1,"")</f>
        <v/>
      </c>
      <c r="BK363" s="16" t="str">
        <f t="shared" si="30"/>
        <v/>
      </c>
      <c r="BL363" s="16" t="e">
        <f>IF(Wedstrijden!#REF!="x","AA","")</f>
        <v>#REF!</v>
      </c>
      <c r="BM363" s="16" t="e">
        <f>IF(Wedstrijden!#REF!="x","A","")</f>
        <v>#REF!</v>
      </c>
      <c r="BN363" s="16" t="str">
        <f>IF(Wedstrijden!U357="x","B1","")</f>
        <v/>
      </c>
      <c r="BO363" s="16" t="e">
        <f>IF(Wedstrijden!#REF!="x","BB","")</f>
        <v>#REF!</v>
      </c>
      <c r="BP363" s="16" t="str">
        <f>IF(Wedstrijden!W357="x","B","")</f>
        <v/>
      </c>
      <c r="BQ363" s="16" t="str">
        <f>IF(Wedstrijden!X357="x","L1","")</f>
        <v/>
      </c>
      <c r="BR363" s="16" t="str">
        <f>IF(Wedstrijden!Y357="x","L2","")</f>
        <v/>
      </c>
      <c r="BS363" s="16" t="str">
        <f>IF(Wedstrijden!Z357="x","M1","")</f>
        <v/>
      </c>
      <c r="BT363" s="16" t="str">
        <f>IF(Wedstrijden!AA357="x","M2","")</f>
        <v/>
      </c>
      <c r="BU363" s="16" t="str">
        <f>IF(Wedstrijden!AB357="x","Z1","")</f>
        <v/>
      </c>
      <c r="BV363" s="16" t="str">
        <f>IF(Wedstrijden!AC357="x","Z2","")</f>
        <v/>
      </c>
      <c r="BW363" s="16" t="str">
        <f>IF(COUNTA(Wedstrijden!L357:T357)&lt;&gt;0,1,"")</f>
        <v/>
      </c>
      <c r="BX363" s="16" t="str">
        <f t="shared" si="31"/>
        <v/>
      </c>
      <c r="BY363" s="16" t="str">
        <f>IF(Wedstrijden!L357="x","BB","")</f>
        <v/>
      </c>
      <c r="BZ363" s="16" t="str">
        <f>IF(Wedstrijden!M357="x","B","")</f>
        <v/>
      </c>
      <c r="CA363" s="16" t="str">
        <f>IF(Wedstrijden!N357="x","L1","")</f>
        <v/>
      </c>
      <c r="CB363" s="16" t="str">
        <f>IF(Wedstrijden!O357="x","L2","")</f>
        <v/>
      </c>
      <c r="CC363" s="16" t="str">
        <f>IF(Wedstrijden!P357="x","M1","")</f>
        <v/>
      </c>
      <c r="CD363" s="16" t="str">
        <f>IF(Wedstrijden!Q357="x","M2","")</f>
        <v/>
      </c>
      <c r="CE363" s="16" t="str">
        <f>IF(Wedstrijden!R357="x","Z1","")</f>
        <v/>
      </c>
      <c r="CF363" s="16" t="str">
        <f>IF(Wedstrijden!S357="x","Z2","")</f>
        <v/>
      </c>
      <c r="CG363" s="16" t="str">
        <f>IF(Wedstrijden!T357="x","ZZL","")</f>
        <v/>
      </c>
      <c r="CL363" s="16" t="str">
        <f>IF(COUNTA(Wedstrijden!AR357:BB357)&lt;&gt;0,2,"")</f>
        <v/>
      </c>
      <c r="CM363" s="16" t="str">
        <f t="shared" si="32"/>
        <v/>
      </c>
      <c r="CN363" s="16" t="str">
        <f>IF(Wedstrijden!AR357="x","AA","")</f>
        <v/>
      </c>
      <c r="CO363" s="16" t="str">
        <f>IF(Wedstrijden!AS357="x","A","")</f>
        <v/>
      </c>
      <c r="CP363" s="16" t="str">
        <f>IF(Wedstrijden!AT357="x","BB","")</f>
        <v/>
      </c>
      <c r="CQ363" s="16" t="str">
        <f>IF(Wedstrijden!AU357="x","B","")</f>
        <v/>
      </c>
      <c r="CR363" s="16" t="str">
        <f>IF(Wedstrijden!AV357="x","L","")</f>
        <v/>
      </c>
      <c r="CS363" s="16" t="str">
        <f>IF(Wedstrijden!AW357="x","M","")</f>
        <v/>
      </c>
      <c r="CT363" s="16" t="str">
        <f>IF(Wedstrijden!AX357="x","Z","")</f>
        <v/>
      </c>
      <c r="CU363" s="16" t="str">
        <f>IF(Wedstrijden!BB357="x","ZZ","")</f>
        <v/>
      </c>
      <c r="CV363" s="16" t="str">
        <f>IF(COUNTA(Wedstrijden!AI357:AP357)&lt;&gt;0,2,"")</f>
        <v/>
      </c>
      <c r="CW363" s="16" t="str">
        <f t="shared" si="33"/>
        <v/>
      </c>
      <c r="CX363" s="16" t="str">
        <f>IF(Wedstrijden!AI357="x","BB","")</f>
        <v/>
      </c>
      <c r="CY363" s="16" t="str">
        <f>IF(Wedstrijden!AJ357="x","B","")</f>
        <v/>
      </c>
      <c r="CZ363" s="16" t="str">
        <f>IF(Wedstrijden!AK357="x","L","")</f>
        <v/>
      </c>
      <c r="DA363" s="16" t="str">
        <f>IF(Wedstrijden!AL357="x","M","")</f>
        <v/>
      </c>
      <c r="DB363" s="16" t="str">
        <f>IF(Wedstrijden!AM357="x","Z","")</f>
        <v/>
      </c>
      <c r="DC363" s="16" t="str">
        <f>IF(Wedstrijden!AN357="x","ZZ","")</f>
        <v/>
      </c>
      <c r="DD363" s="16" t="str">
        <f>IF(Wedstrijden!AP357="x","1.40","")</f>
        <v/>
      </c>
      <c r="DE363" s="16" t="str">
        <f>IF(COUNTA(Wedstrijden!BC357:BE357)&lt;&gt;0,6,"")</f>
        <v/>
      </c>
      <c r="DF363" s="16" t="str">
        <f t="shared" si="34"/>
        <v/>
      </c>
      <c r="DG363" s="16" t="str">
        <f>IF(Wedstrijden!BC357="x","L","")</f>
        <v/>
      </c>
      <c r="DH363" s="16" t="str">
        <f>IF(Wedstrijden!BD357="x","M","")</f>
        <v/>
      </c>
      <c r="DI363" s="16" t="str">
        <f>IF(Wedstrijden!BE357="x","Z","")</f>
        <v/>
      </c>
      <c r="DJ363" s="16" t="str">
        <f>IF(Wedstrijden!BF357="x","Z","")</f>
        <v/>
      </c>
      <c r="DK363" s="16" t="str">
        <f>IF(COUNTA(Wedstrijden!BG357:BI357)&lt;&gt;0,6,"")</f>
        <v/>
      </c>
      <c r="DL363" s="16" t="str">
        <f t="shared" si="35"/>
        <v/>
      </c>
      <c r="DM363" s="16" t="str">
        <f>IF(Wedstrijden!BG357="x","L","")</f>
        <v/>
      </c>
      <c r="DN363" s="16" t="str">
        <f>IF(Wedstrijden!BH357="x","M","")</f>
        <v/>
      </c>
      <c r="DO363" s="16" t="str">
        <f>IF(Wedstrijden!BI357="x","Z","")</f>
        <v/>
      </c>
      <c r="DP363" s="16" t="str">
        <f>IF(Wedstrijden!BJ357="x","Z","")</f>
        <v/>
      </c>
    </row>
    <row r="364" spans="1:120" ht="14.4" x14ac:dyDescent="0.3">
      <c r="A364" s="18">
        <f>Wedstrijden!A358</f>
        <v>0</v>
      </c>
      <c r="B364" s="16" t="str">
        <f>IFERROR(VLOOKUP(Wedstrijden!#REF!,#REF!,2,FALSE),"")</f>
        <v/>
      </c>
      <c r="C364" s="16">
        <f>Wedstrijden!E358</f>
        <v>0</v>
      </c>
      <c r="D364" s="16" t="str">
        <f>IFERROR(VLOOKUP(Wedstrijden!#REF!,#REF!,2,FALSE),"")</f>
        <v/>
      </c>
      <c r="E364" s="16" t="str">
        <f>IFERROR(VLOOKUP(Wedstrijden!#REF!,#REF!,5,FALSE),"")</f>
        <v/>
      </c>
      <c r="F364" s="16" t="e">
        <f>IF(Wedstrijden!#REF!&lt;&gt;"",Wedstrijden!#REF!,"")</f>
        <v>#REF!</v>
      </c>
      <c r="G364" s="16" t="e">
        <f>IF(Wedstrijden!#REF!="Indoor",1,0)</f>
        <v>#REF!</v>
      </c>
      <c r="H364" s="16" t="e">
        <f>Wedstrijden!#REF!</f>
        <v>#REF!</v>
      </c>
      <c r="I364" s="16" t="e">
        <f>IF(Wedstrijden!#REF!="Nee",0,IF(Wedstrijden!#REF!="Ja",1,""))</f>
        <v>#REF!</v>
      </c>
      <c r="J364" s="16" t="e">
        <f>IF(Wedstrijden!#REF!&lt;&gt;"",Wedstrijden!#REF!,"")</f>
        <v>#REF!</v>
      </c>
      <c r="BJ364" s="16" t="str">
        <f>IF(COUNTA(Wedstrijden!U358:AC358)&lt;&gt;0,1,"")</f>
        <v/>
      </c>
      <c r="BK364" s="16" t="str">
        <f t="shared" si="30"/>
        <v/>
      </c>
      <c r="BL364" s="16" t="e">
        <f>IF(Wedstrijden!#REF!="x","AA","")</f>
        <v>#REF!</v>
      </c>
      <c r="BM364" s="16" t="e">
        <f>IF(Wedstrijden!#REF!="x","A","")</f>
        <v>#REF!</v>
      </c>
      <c r="BN364" s="16" t="str">
        <f>IF(Wedstrijden!U358="x","B1","")</f>
        <v/>
      </c>
      <c r="BO364" s="16" t="e">
        <f>IF(Wedstrijden!#REF!="x","BB","")</f>
        <v>#REF!</v>
      </c>
      <c r="BP364" s="16" t="str">
        <f>IF(Wedstrijden!W358="x","B","")</f>
        <v/>
      </c>
      <c r="BQ364" s="16" t="str">
        <f>IF(Wedstrijden!X358="x","L1","")</f>
        <v/>
      </c>
      <c r="BR364" s="16" t="str">
        <f>IF(Wedstrijden!Y358="x","L2","")</f>
        <v/>
      </c>
      <c r="BS364" s="16" t="str">
        <f>IF(Wedstrijden!Z358="x","M1","")</f>
        <v/>
      </c>
      <c r="BT364" s="16" t="str">
        <f>IF(Wedstrijden!AA358="x","M2","")</f>
        <v/>
      </c>
      <c r="BU364" s="16" t="str">
        <f>IF(Wedstrijden!AB358="x","Z1","")</f>
        <v/>
      </c>
      <c r="BV364" s="16" t="str">
        <f>IF(Wedstrijden!AC358="x","Z2","")</f>
        <v/>
      </c>
      <c r="BW364" s="16" t="str">
        <f>IF(COUNTA(Wedstrijden!L358:T358)&lt;&gt;0,1,"")</f>
        <v/>
      </c>
      <c r="BX364" s="16" t="str">
        <f t="shared" si="31"/>
        <v/>
      </c>
      <c r="BY364" s="16" t="str">
        <f>IF(Wedstrijden!L358="x","BB","")</f>
        <v/>
      </c>
      <c r="BZ364" s="16" t="str">
        <f>IF(Wedstrijden!M358="x","B","")</f>
        <v/>
      </c>
      <c r="CA364" s="16" t="str">
        <f>IF(Wedstrijden!N358="x","L1","")</f>
        <v/>
      </c>
      <c r="CB364" s="16" t="str">
        <f>IF(Wedstrijden!O358="x","L2","")</f>
        <v/>
      </c>
      <c r="CC364" s="16" t="str">
        <f>IF(Wedstrijden!P358="x","M1","")</f>
        <v/>
      </c>
      <c r="CD364" s="16" t="str">
        <f>IF(Wedstrijden!Q358="x","M2","")</f>
        <v/>
      </c>
      <c r="CE364" s="16" t="str">
        <f>IF(Wedstrijden!R358="x","Z1","")</f>
        <v/>
      </c>
      <c r="CF364" s="16" t="str">
        <f>IF(Wedstrijden!S358="x","Z2","")</f>
        <v/>
      </c>
      <c r="CG364" s="16" t="str">
        <f>IF(Wedstrijden!T358="x","ZZL","")</f>
        <v/>
      </c>
      <c r="CL364" s="16" t="str">
        <f>IF(COUNTA(Wedstrijden!AR358:BB358)&lt;&gt;0,2,"")</f>
        <v/>
      </c>
      <c r="CM364" s="16" t="str">
        <f t="shared" si="32"/>
        <v/>
      </c>
      <c r="CN364" s="16" t="str">
        <f>IF(Wedstrijden!AR358="x","AA","")</f>
        <v/>
      </c>
      <c r="CO364" s="16" t="str">
        <f>IF(Wedstrijden!AS358="x","A","")</f>
        <v/>
      </c>
      <c r="CP364" s="16" t="str">
        <f>IF(Wedstrijden!AT358="x","BB","")</f>
        <v/>
      </c>
      <c r="CQ364" s="16" t="str">
        <f>IF(Wedstrijden!AU358="x","B","")</f>
        <v/>
      </c>
      <c r="CR364" s="16" t="str">
        <f>IF(Wedstrijden!AV358="x","L","")</f>
        <v/>
      </c>
      <c r="CS364" s="16" t="str">
        <f>IF(Wedstrijden!AW358="x","M","")</f>
        <v/>
      </c>
      <c r="CT364" s="16" t="str">
        <f>IF(Wedstrijden!AX358="x","Z","")</f>
        <v/>
      </c>
      <c r="CU364" s="16" t="str">
        <f>IF(Wedstrijden!BB358="x","ZZ","")</f>
        <v/>
      </c>
      <c r="CV364" s="16" t="str">
        <f>IF(COUNTA(Wedstrijden!AI358:AP358)&lt;&gt;0,2,"")</f>
        <v/>
      </c>
      <c r="CW364" s="16" t="str">
        <f t="shared" si="33"/>
        <v/>
      </c>
      <c r="CX364" s="16" t="str">
        <f>IF(Wedstrijden!AI358="x","BB","")</f>
        <v/>
      </c>
      <c r="CY364" s="16" t="str">
        <f>IF(Wedstrijden!AJ358="x","B","")</f>
        <v/>
      </c>
      <c r="CZ364" s="16" t="str">
        <f>IF(Wedstrijden!AK358="x","L","")</f>
        <v/>
      </c>
      <c r="DA364" s="16" t="str">
        <f>IF(Wedstrijden!AL358="x","M","")</f>
        <v/>
      </c>
      <c r="DB364" s="16" t="str">
        <f>IF(Wedstrijden!AM358="x","Z","")</f>
        <v/>
      </c>
      <c r="DC364" s="16" t="str">
        <f>IF(Wedstrijden!AN358="x","ZZ","")</f>
        <v/>
      </c>
      <c r="DD364" s="16" t="str">
        <f>IF(Wedstrijden!AP358="x","1.40","")</f>
        <v/>
      </c>
      <c r="DE364" s="16" t="str">
        <f>IF(COUNTA(Wedstrijden!BC358:BE358)&lt;&gt;0,6,"")</f>
        <v/>
      </c>
      <c r="DF364" s="16" t="str">
        <f t="shared" si="34"/>
        <v/>
      </c>
      <c r="DG364" s="16" t="str">
        <f>IF(Wedstrijden!BC358="x","L","")</f>
        <v/>
      </c>
      <c r="DH364" s="16" t="str">
        <f>IF(Wedstrijden!BD358="x","M","")</f>
        <v/>
      </c>
      <c r="DI364" s="16" t="str">
        <f>IF(Wedstrijden!BE358="x","Z","")</f>
        <v/>
      </c>
      <c r="DJ364" s="16" t="str">
        <f>IF(Wedstrijden!BF358="x","Z","")</f>
        <v/>
      </c>
      <c r="DK364" s="16" t="str">
        <f>IF(COUNTA(Wedstrijden!BG358:BI358)&lt;&gt;0,6,"")</f>
        <v/>
      </c>
      <c r="DL364" s="16" t="str">
        <f t="shared" si="35"/>
        <v/>
      </c>
      <c r="DM364" s="16" t="str">
        <f>IF(Wedstrijden!BG358="x","L","")</f>
        <v/>
      </c>
      <c r="DN364" s="16" t="str">
        <f>IF(Wedstrijden!BH358="x","M","")</f>
        <v/>
      </c>
      <c r="DO364" s="16" t="str">
        <f>IF(Wedstrijden!BI358="x","Z","")</f>
        <v/>
      </c>
      <c r="DP364" s="16" t="str">
        <f>IF(Wedstrijden!BJ358="x","Z","")</f>
        <v/>
      </c>
    </row>
    <row r="365" spans="1:120" ht="14.4" x14ac:dyDescent="0.3">
      <c r="A365" s="18">
        <f>Wedstrijden!A359</f>
        <v>0</v>
      </c>
      <c r="B365" s="16" t="str">
        <f>IFERROR(VLOOKUP(Wedstrijden!#REF!,#REF!,2,FALSE),"")</f>
        <v/>
      </c>
      <c r="C365" s="16">
        <f>Wedstrijden!E359</f>
        <v>0</v>
      </c>
      <c r="D365" s="16" t="str">
        <f>IFERROR(VLOOKUP(Wedstrijden!#REF!,#REF!,2,FALSE),"")</f>
        <v/>
      </c>
      <c r="E365" s="16" t="str">
        <f>IFERROR(VLOOKUP(Wedstrijden!#REF!,#REF!,5,FALSE),"")</f>
        <v/>
      </c>
      <c r="F365" s="16" t="e">
        <f>IF(Wedstrijden!#REF!&lt;&gt;"",Wedstrijden!#REF!,"")</f>
        <v>#REF!</v>
      </c>
      <c r="G365" s="16" t="e">
        <f>IF(Wedstrijden!#REF!="Indoor",1,0)</f>
        <v>#REF!</v>
      </c>
      <c r="H365" s="16" t="e">
        <f>Wedstrijden!#REF!</f>
        <v>#REF!</v>
      </c>
      <c r="I365" s="16" t="e">
        <f>IF(Wedstrijden!#REF!="Nee",0,IF(Wedstrijden!#REF!="Ja",1,""))</f>
        <v>#REF!</v>
      </c>
      <c r="J365" s="16" t="e">
        <f>IF(Wedstrijden!#REF!&lt;&gt;"",Wedstrijden!#REF!,"")</f>
        <v>#REF!</v>
      </c>
      <c r="BJ365" s="16" t="str">
        <f>IF(COUNTA(Wedstrijden!U359:AC359)&lt;&gt;0,1,"")</f>
        <v/>
      </c>
      <c r="BK365" s="16" t="str">
        <f t="shared" si="30"/>
        <v/>
      </c>
      <c r="BL365" s="16" t="e">
        <f>IF(Wedstrijden!#REF!="x","AA","")</f>
        <v>#REF!</v>
      </c>
      <c r="BM365" s="16" t="e">
        <f>IF(Wedstrijden!#REF!="x","A","")</f>
        <v>#REF!</v>
      </c>
      <c r="BN365" s="16" t="str">
        <f>IF(Wedstrijden!U359="x","B1","")</f>
        <v/>
      </c>
      <c r="BO365" s="16" t="e">
        <f>IF(Wedstrijden!#REF!="x","BB","")</f>
        <v>#REF!</v>
      </c>
      <c r="BP365" s="16" t="str">
        <f>IF(Wedstrijden!W359="x","B","")</f>
        <v/>
      </c>
      <c r="BQ365" s="16" t="str">
        <f>IF(Wedstrijden!X359="x","L1","")</f>
        <v/>
      </c>
      <c r="BR365" s="16" t="str">
        <f>IF(Wedstrijden!Y359="x","L2","")</f>
        <v/>
      </c>
      <c r="BS365" s="16" t="str">
        <f>IF(Wedstrijden!Z359="x","M1","")</f>
        <v/>
      </c>
      <c r="BT365" s="16" t="str">
        <f>IF(Wedstrijden!AA359="x","M2","")</f>
        <v/>
      </c>
      <c r="BU365" s="16" t="str">
        <f>IF(Wedstrijden!AB359="x","Z1","")</f>
        <v/>
      </c>
      <c r="BV365" s="16" t="str">
        <f>IF(Wedstrijden!AC359="x","Z2","")</f>
        <v/>
      </c>
      <c r="BW365" s="16" t="str">
        <f>IF(COUNTA(Wedstrijden!L359:T359)&lt;&gt;0,1,"")</f>
        <v/>
      </c>
      <c r="BX365" s="16" t="str">
        <f t="shared" si="31"/>
        <v/>
      </c>
      <c r="BY365" s="16" t="str">
        <f>IF(Wedstrijden!L359="x","BB","")</f>
        <v/>
      </c>
      <c r="BZ365" s="16" t="str">
        <f>IF(Wedstrijden!M359="x","B","")</f>
        <v/>
      </c>
      <c r="CA365" s="16" t="str">
        <f>IF(Wedstrijden!N359="x","L1","")</f>
        <v/>
      </c>
      <c r="CB365" s="16" t="str">
        <f>IF(Wedstrijden!O359="x","L2","")</f>
        <v/>
      </c>
      <c r="CC365" s="16" t="str">
        <f>IF(Wedstrijden!P359="x","M1","")</f>
        <v/>
      </c>
      <c r="CD365" s="16" t="str">
        <f>IF(Wedstrijden!Q359="x","M2","")</f>
        <v/>
      </c>
      <c r="CE365" s="16" t="str">
        <f>IF(Wedstrijden!R359="x","Z1","")</f>
        <v/>
      </c>
      <c r="CF365" s="16" t="str">
        <f>IF(Wedstrijden!S359="x","Z2","")</f>
        <v/>
      </c>
      <c r="CG365" s="16" t="str">
        <f>IF(Wedstrijden!T359="x","ZZL","")</f>
        <v/>
      </c>
      <c r="CL365" s="16" t="str">
        <f>IF(COUNTA(Wedstrijden!AR359:BB359)&lt;&gt;0,2,"")</f>
        <v/>
      </c>
      <c r="CM365" s="16" t="str">
        <f t="shared" si="32"/>
        <v/>
      </c>
      <c r="CN365" s="16" t="str">
        <f>IF(Wedstrijden!AR359="x","AA","")</f>
        <v/>
      </c>
      <c r="CO365" s="16" t="str">
        <f>IF(Wedstrijden!AS359="x","A","")</f>
        <v/>
      </c>
      <c r="CP365" s="16" t="str">
        <f>IF(Wedstrijden!AT359="x","BB","")</f>
        <v/>
      </c>
      <c r="CQ365" s="16" t="str">
        <f>IF(Wedstrijden!AU359="x","B","")</f>
        <v/>
      </c>
      <c r="CR365" s="16" t="str">
        <f>IF(Wedstrijden!AV359="x","L","")</f>
        <v/>
      </c>
      <c r="CS365" s="16" t="str">
        <f>IF(Wedstrijden!AW359="x","M","")</f>
        <v/>
      </c>
      <c r="CT365" s="16" t="str">
        <f>IF(Wedstrijden!AX359="x","Z","")</f>
        <v/>
      </c>
      <c r="CU365" s="16" t="str">
        <f>IF(Wedstrijden!BB359="x","ZZ","")</f>
        <v/>
      </c>
      <c r="CV365" s="16" t="str">
        <f>IF(COUNTA(Wedstrijden!AI359:AP359)&lt;&gt;0,2,"")</f>
        <v/>
      </c>
      <c r="CW365" s="16" t="str">
        <f t="shared" si="33"/>
        <v/>
      </c>
      <c r="CX365" s="16" t="str">
        <f>IF(Wedstrijden!AI359="x","BB","")</f>
        <v/>
      </c>
      <c r="CY365" s="16" t="str">
        <f>IF(Wedstrijden!AJ359="x","B","")</f>
        <v/>
      </c>
      <c r="CZ365" s="16" t="str">
        <f>IF(Wedstrijden!AK359="x","L","")</f>
        <v/>
      </c>
      <c r="DA365" s="16" t="str">
        <f>IF(Wedstrijden!AL359="x","M","")</f>
        <v/>
      </c>
      <c r="DB365" s="16" t="str">
        <f>IF(Wedstrijden!AM359="x","Z","")</f>
        <v/>
      </c>
      <c r="DC365" s="16" t="str">
        <f>IF(Wedstrijden!AN359="x","ZZ","")</f>
        <v/>
      </c>
      <c r="DD365" s="16" t="str">
        <f>IF(Wedstrijden!AP359="x","1.40","")</f>
        <v/>
      </c>
      <c r="DE365" s="16" t="str">
        <f>IF(COUNTA(Wedstrijden!BC359:BE359)&lt;&gt;0,6,"")</f>
        <v/>
      </c>
      <c r="DF365" s="16" t="str">
        <f t="shared" si="34"/>
        <v/>
      </c>
      <c r="DG365" s="16" t="str">
        <f>IF(Wedstrijden!BC359="x","L","")</f>
        <v/>
      </c>
      <c r="DH365" s="16" t="str">
        <f>IF(Wedstrijden!BD359="x","M","")</f>
        <v/>
      </c>
      <c r="DI365" s="16" t="str">
        <f>IF(Wedstrijden!BE359="x","Z","")</f>
        <v/>
      </c>
      <c r="DJ365" s="16" t="str">
        <f>IF(Wedstrijden!BF359="x","Z","")</f>
        <v/>
      </c>
      <c r="DK365" s="16" t="str">
        <f>IF(COUNTA(Wedstrijden!BG359:BI359)&lt;&gt;0,6,"")</f>
        <v/>
      </c>
      <c r="DL365" s="16" t="str">
        <f t="shared" si="35"/>
        <v/>
      </c>
      <c r="DM365" s="16" t="str">
        <f>IF(Wedstrijden!BG359="x","L","")</f>
        <v/>
      </c>
      <c r="DN365" s="16" t="str">
        <f>IF(Wedstrijden!BH359="x","M","")</f>
        <v/>
      </c>
      <c r="DO365" s="16" t="str">
        <f>IF(Wedstrijden!BI359="x","Z","")</f>
        <v/>
      </c>
      <c r="DP365" s="16" t="str">
        <f>IF(Wedstrijden!BJ359="x","Z","")</f>
        <v/>
      </c>
    </row>
    <row r="366" spans="1:120" ht="14.4" x14ac:dyDescent="0.3">
      <c r="A366" s="18">
        <f>Wedstrijden!A360</f>
        <v>0</v>
      </c>
      <c r="B366" s="16" t="str">
        <f>IFERROR(VLOOKUP(Wedstrijden!#REF!,#REF!,2,FALSE),"")</f>
        <v/>
      </c>
      <c r="C366" s="16">
        <f>Wedstrijden!E360</f>
        <v>0</v>
      </c>
      <c r="D366" s="16" t="str">
        <f>IFERROR(VLOOKUP(Wedstrijden!#REF!,#REF!,2,FALSE),"")</f>
        <v/>
      </c>
      <c r="E366" s="16" t="str">
        <f>IFERROR(VLOOKUP(Wedstrijden!#REF!,#REF!,5,FALSE),"")</f>
        <v/>
      </c>
      <c r="F366" s="16" t="e">
        <f>IF(Wedstrijden!#REF!&lt;&gt;"",Wedstrijden!#REF!,"")</f>
        <v>#REF!</v>
      </c>
      <c r="G366" s="16" t="e">
        <f>IF(Wedstrijden!#REF!="Indoor",1,0)</f>
        <v>#REF!</v>
      </c>
      <c r="H366" s="16" t="e">
        <f>Wedstrijden!#REF!</f>
        <v>#REF!</v>
      </c>
      <c r="I366" s="16" t="e">
        <f>IF(Wedstrijden!#REF!="Nee",0,IF(Wedstrijden!#REF!="Ja",1,""))</f>
        <v>#REF!</v>
      </c>
      <c r="J366" s="16" t="e">
        <f>IF(Wedstrijden!#REF!&lt;&gt;"",Wedstrijden!#REF!,"")</f>
        <v>#REF!</v>
      </c>
      <c r="BJ366" s="16" t="str">
        <f>IF(COUNTA(Wedstrijden!U360:AC360)&lt;&gt;0,1,"")</f>
        <v/>
      </c>
      <c r="BK366" s="16" t="str">
        <f t="shared" si="30"/>
        <v/>
      </c>
      <c r="BL366" s="16" t="e">
        <f>IF(Wedstrijden!#REF!="x","AA","")</f>
        <v>#REF!</v>
      </c>
      <c r="BM366" s="16" t="e">
        <f>IF(Wedstrijden!#REF!="x","A","")</f>
        <v>#REF!</v>
      </c>
      <c r="BN366" s="16" t="str">
        <f>IF(Wedstrijden!U360="x","B1","")</f>
        <v/>
      </c>
      <c r="BO366" s="16" t="e">
        <f>IF(Wedstrijden!#REF!="x","BB","")</f>
        <v>#REF!</v>
      </c>
      <c r="BP366" s="16" t="str">
        <f>IF(Wedstrijden!W360="x","B","")</f>
        <v/>
      </c>
      <c r="BQ366" s="16" t="str">
        <f>IF(Wedstrijden!X360="x","L1","")</f>
        <v/>
      </c>
      <c r="BR366" s="16" t="str">
        <f>IF(Wedstrijden!Y360="x","L2","")</f>
        <v/>
      </c>
      <c r="BS366" s="16" t="str">
        <f>IF(Wedstrijden!Z360="x","M1","")</f>
        <v/>
      </c>
      <c r="BT366" s="16" t="str">
        <f>IF(Wedstrijden!AA360="x","M2","")</f>
        <v/>
      </c>
      <c r="BU366" s="16" t="str">
        <f>IF(Wedstrijden!AB360="x","Z1","")</f>
        <v/>
      </c>
      <c r="BV366" s="16" t="str">
        <f>IF(Wedstrijden!AC360="x","Z2","")</f>
        <v/>
      </c>
      <c r="BW366" s="16" t="str">
        <f>IF(COUNTA(Wedstrijden!L360:T360)&lt;&gt;0,1,"")</f>
        <v/>
      </c>
      <c r="BX366" s="16" t="str">
        <f t="shared" si="31"/>
        <v/>
      </c>
      <c r="BY366" s="16" t="str">
        <f>IF(Wedstrijden!L360="x","BB","")</f>
        <v/>
      </c>
      <c r="BZ366" s="16" t="str">
        <f>IF(Wedstrijden!M360="x","B","")</f>
        <v/>
      </c>
      <c r="CA366" s="16" t="str">
        <f>IF(Wedstrijden!N360="x","L1","")</f>
        <v/>
      </c>
      <c r="CB366" s="16" t="str">
        <f>IF(Wedstrijden!O360="x","L2","")</f>
        <v/>
      </c>
      <c r="CC366" s="16" t="str">
        <f>IF(Wedstrijden!P360="x","M1","")</f>
        <v/>
      </c>
      <c r="CD366" s="16" t="str">
        <f>IF(Wedstrijden!Q360="x","M2","")</f>
        <v/>
      </c>
      <c r="CE366" s="16" t="str">
        <f>IF(Wedstrijden!R360="x","Z1","")</f>
        <v/>
      </c>
      <c r="CF366" s="16" t="str">
        <f>IF(Wedstrijden!S360="x","Z2","")</f>
        <v/>
      </c>
      <c r="CG366" s="16" t="str">
        <f>IF(Wedstrijden!T360="x","ZZL","")</f>
        <v/>
      </c>
      <c r="CL366" s="16" t="str">
        <f>IF(COUNTA(Wedstrijden!AR360:BB360)&lt;&gt;0,2,"")</f>
        <v/>
      </c>
      <c r="CM366" s="16" t="str">
        <f t="shared" si="32"/>
        <v/>
      </c>
      <c r="CN366" s="16" t="str">
        <f>IF(Wedstrijden!AR360="x","AA","")</f>
        <v/>
      </c>
      <c r="CO366" s="16" t="str">
        <f>IF(Wedstrijden!AS360="x","A","")</f>
        <v/>
      </c>
      <c r="CP366" s="16" t="str">
        <f>IF(Wedstrijden!AT360="x","BB","")</f>
        <v/>
      </c>
      <c r="CQ366" s="16" t="str">
        <f>IF(Wedstrijden!AU360="x","B","")</f>
        <v/>
      </c>
      <c r="CR366" s="16" t="str">
        <f>IF(Wedstrijden!AV360="x","L","")</f>
        <v/>
      </c>
      <c r="CS366" s="16" t="str">
        <f>IF(Wedstrijden!AW360="x","M","")</f>
        <v/>
      </c>
      <c r="CT366" s="16" t="str">
        <f>IF(Wedstrijden!AX360="x","Z","")</f>
        <v/>
      </c>
      <c r="CU366" s="16" t="str">
        <f>IF(Wedstrijden!BB360="x","ZZ","")</f>
        <v/>
      </c>
      <c r="CV366" s="16" t="str">
        <f>IF(COUNTA(Wedstrijden!AI360:AP360)&lt;&gt;0,2,"")</f>
        <v/>
      </c>
      <c r="CW366" s="16" t="str">
        <f t="shared" si="33"/>
        <v/>
      </c>
      <c r="CX366" s="16" t="str">
        <f>IF(Wedstrijden!AI360="x","BB","")</f>
        <v/>
      </c>
      <c r="CY366" s="16" t="str">
        <f>IF(Wedstrijden!AJ360="x","B","")</f>
        <v/>
      </c>
      <c r="CZ366" s="16" t="str">
        <f>IF(Wedstrijden!AK360="x","L","")</f>
        <v/>
      </c>
      <c r="DA366" s="16" t="str">
        <f>IF(Wedstrijden!AL360="x","M","")</f>
        <v/>
      </c>
      <c r="DB366" s="16" t="str">
        <f>IF(Wedstrijden!AM360="x","Z","")</f>
        <v/>
      </c>
      <c r="DC366" s="16" t="str">
        <f>IF(Wedstrijden!AN360="x","ZZ","")</f>
        <v/>
      </c>
      <c r="DD366" s="16" t="str">
        <f>IF(Wedstrijden!AP360="x","1.40","")</f>
        <v/>
      </c>
      <c r="DE366" s="16" t="str">
        <f>IF(COUNTA(Wedstrijden!BC360:BE360)&lt;&gt;0,6,"")</f>
        <v/>
      </c>
      <c r="DF366" s="16" t="str">
        <f t="shared" si="34"/>
        <v/>
      </c>
      <c r="DG366" s="16" t="str">
        <f>IF(Wedstrijden!BC360="x","L","")</f>
        <v/>
      </c>
      <c r="DH366" s="16" t="str">
        <f>IF(Wedstrijden!BD360="x","M","")</f>
        <v/>
      </c>
      <c r="DI366" s="16" t="str">
        <f>IF(Wedstrijden!BE360="x","Z","")</f>
        <v/>
      </c>
      <c r="DJ366" s="16" t="str">
        <f>IF(Wedstrijden!BF360="x","Z","")</f>
        <v/>
      </c>
      <c r="DK366" s="16" t="str">
        <f>IF(COUNTA(Wedstrijden!BG360:BI360)&lt;&gt;0,6,"")</f>
        <v/>
      </c>
      <c r="DL366" s="16" t="str">
        <f t="shared" si="35"/>
        <v/>
      </c>
      <c r="DM366" s="16" t="str">
        <f>IF(Wedstrijden!BG360="x","L","")</f>
        <v/>
      </c>
      <c r="DN366" s="16" t="str">
        <f>IF(Wedstrijden!BH360="x","M","")</f>
        <v/>
      </c>
      <c r="DO366" s="16" t="str">
        <f>IF(Wedstrijden!BI360="x","Z","")</f>
        <v/>
      </c>
      <c r="DP366" s="16" t="str">
        <f>IF(Wedstrijden!BJ360="x","Z","")</f>
        <v/>
      </c>
    </row>
    <row r="367" spans="1:120" ht="14.4" x14ac:dyDescent="0.3">
      <c r="A367" s="18">
        <f>Wedstrijden!A361</f>
        <v>0</v>
      </c>
      <c r="B367" s="16" t="str">
        <f>IFERROR(VLOOKUP(Wedstrijden!#REF!,#REF!,2,FALSE),"")</f>
        <v/>
      </c>
      <c r="C367" s="16">
        <f>Wedstrijden!E361</f>
        <v>0</v>
      </c>
      <c r="D367" s="16" t="str">
        <f>IFERROR(VLOOKUP(Wedstrijden!#REF!,#REF!,2,FALSE),"")</f>
        <v/>
      </c>
      <c r="E367" s="16" t="str">
        <f>IFERROR(VLOOKUP(Wedstrijden!#REF!,#REF!,5,FALSE),"")</f>
        <v/>
      </c>
      <c r="F367" s="16" t="e">
        <f>IF(Wedstrijden!#REF!&lt;&gt;"",Wedstrijden!#REF!,"")</f>
        <v>#REF!</v>
      </c>
      <c r="G367" s="16" t="e">
        <f>IF(Wedstrijden!#REF!="Indoor",1,0)</f>
        <v>#REF!</v>
      </c>
      <c r="H367" s="16" t="e">
        <f>Wedstrijden!#REF!</f>
        <v>#REF!</v>
      </c>
      <c r="I367" s="16" t="e">
        <f>IF(Wedstrijden!#REF!="Nee",0,IF(Wedstrijden!#REF!="Ja",1,""))</f>
        <v>#REF!</v>
      </c>
      <c r="J367" s="16" t="e">
        <f>IF(Wedstrijden!#REF!&lt;&gt;"",Wedstrijden!#REF!,"")</f>
        <v>#REF!</v>
      </c>
      <c r="BJ367" s="16" t="str">
        <f>IF(COUNTA(Wedstrijden!U361:AC361)&lt;&gt;0,1,"")</f>
        <v/>
      </c>
      <c r="BK367" s="16" t="str">
        <f t="shared" si="30"/>
        <v/>
      </c>
      <c r="BL367" s="16" t="e">
        <f>IF(Wedstrijden!#REF!="x","AA","")</f>
        <v>#REF!</v>
      </c>
      <c r="BM367" s="16" t="e">
        <f>IF(Wedstrijden!#REF!="x","A","")</f>
        <v>#REF!</v>
      </c>
      <c r="BN367" s="16" t="str">
        <f>IF(Wedstrijden!U361="x","B1","")</f>
        <v/>
      </c>
      <c r="BO367" s="16" t="e">
        <f>IF(Wedstrijden!#REF!="x","BB","")</f>
        <v>#REF!</v>
      </c>
      <c r="BP367" s="16" t="str">
        <f>IF(Wedstrijden!W361="x","B","")</f>
        <v/>
      </c>
      <c r="BQ367" s="16" t="str">
        <f>IF(Wedstrijden!X361="x","L1","")</f>
        <v/>
      </c>
      <c r="BR367" s="16" t="str">
        <f>IF(Wedstrijden!Y361="x","L2","")</f>
        <v/>
      </c>
      <c r="BS367" s="16" t="str">
        <f>IF(Wedstrijden!Z361="x","M1","")</f>
        <v/>
      </c>
      <c r="BT367" s="16" t="str">
        <f>IF(Wedstrijden!AA361="x","M2","")</f>
        <v/>
      </c>
      <c r="BU367" s="16" t="str">
        <f>IF(Wedstrijden!AB361="x","Z1","")</f>
        <v/>
      </c>
      <c r="BV367" s="16" t="str">
        <f>IF(Wedstrijden!AC361="x","Z2","")</f>
        <v/>
      </c>
      <c r="BW367" s="16" t="str">
        <f>IF(COUNTA(Wedstrijden!L361:T361)&lt;&gt;0,1,"")</f>
        <v/>
      </c>
      <c r="BX367" s="16" t="str">
        <f t="shared" si="31"/>
        <v/>
      </c>
      <c r="BY367" s="16" t="str">
        <f>IF(Wedstrijden!L361="x","BB","")</f>
        <v/>
      </c>
      <c r="BZ367" s="16" t="str">
        <f>IF(Wedstrijden!M361="x","B","")</f>
        <v/>
      </c>
      <c r="CA367" s="16" t="str">
        <f>IF(Wedstrijden!N361="x","L1","")</f>
        <v/>
      </c>
      <c r="CB367" s="16" t="str">
        <f>IF(Wedstrijden!O361="x","L2","")</f>
        <v/>
      </c>
      <c r="CC367" s="16" t="str">
        <f>IF(Wedstrijden!P361="x","M1","")</f>
        <v/>
      </c>
      <c r="CD367" s="16" t="str">
        <f>IF(Wedstrijden!Q361="x","M2","")</f>
        <v/>
      </c>
      <c r="CE367" s="16" t="str">
        <f>IF(Wedstrijden!R361="x","Z1","")</f>
        <v/>
      </c>
      <c r="CF367" s="16" t="str">
        <f>IF(Wedstrijden!S361="x","Z2","")</f>
        <v/>
      </c>
      <c r="CG367" s="16" t="str">
        <f>IF(Wedstrijden!T361="x","ZZL","")</f>
        <v/>
      </c>
      <c r="CL367" s="16" t="str">
        <f>IF(COUNTA(Wedstrijden!AR361:BB361)&lt;&gt;0,2,"")</f>
        <v/>
      </c>
      <c r="CM367" s="16" t="str">
        <f t="shared" si="32"/>
        <v/>
      </c>
      <c r="CN367" s="16" t="str">
        <f>IF(Wedstrijden!AR361="x","AA","")</f>
        <v/>
      </c>
      <c r="CO367" s="16" t="str">
        <f>IF(Wedstrijden!AS361="x","A","")</f>
        <v/>
      </c>
      <c r="CP367" s="16" t="str">
        <f>IF(Wedstrijden!AT361="x","BB","")</f>
        <v/>
      </c>
      <c r="CQ367" s="16" t="str">
        <f>IF(Wedstrijden!AU361="x","B","")</f>
        <v/>
      </c>
      <c r="CR367" s="16" t="str">
        <f>IF(Wedstrijden!AV361="x","L","")</f>
        <v/>
      </c>
      <c r="CS367" s="16" t="str">
        <f>IF(Wedstrijden!AW361="x","M","")</f>
        <v/>
      </c>
      <c r="CT367" s="16" t="str">
        <f>IF(Wedstrijden!AX361="x","Z","")</f>
        <v/>
      </c>
      <c r="CU367" s="16" t="str">
        <f>IF(Wedstrijden!BB361="x","ZZ","")</f>
        <v/>
      </c>
      <c r="CV367" s="16" t="str">
        <f>IF(COUNTA(Wedstrijden!AI361:AP361)&lt;&gt;0,2,"")</f>
        <v/>
      </c>
      <c r="CW367" s="16" t="str">
        <f t="shared" si="33"/>
        <v/>
      </c>
      <c r="CX367" s="16" t="str">
        <f>IF(Wedstrijden!AI361="x","BB","")</f>
        <v/>
      </c>
      <c r="CY367" s="16" t="str">
        <f>IF(Wedstrijden!AJ361="x","B","")</f>
        <v/>
      </c>
      <c r="CZ367" s="16" t="str">
        <f>IF(Wedstrijden!AK361="x","L","")</f>
        <v/>
      </c>
      <c r="DA367" s="16" t="str">
        <f>IF(Wedstrijden!AL361="x","M","")</f>
        <v/>
      </c>
      <c r="DB367" s="16" t="str">
        <f>IF(Wedstrijden!AM361="x","Z","")</f>
        <v/>
      </c>
      <c r="DC367" s="16" t="str">
        <f>IF(Wedstrijden!AN361="x","ZZ","")</f>
        <v/>
      </c>
      <c r="DD367" s="16" t="str">
        <f>IF(Wedstrijden!AP361="x","1.40","")</f>
        <v/>
      </c>
      <c r="DE367" s="16" t="str">
        <f>IF(COUNTA(Wedstrijden!BC361:BE361)&lt;&gt;0,6,"")</f>
        <v/>
      </c>
      <c r="DF367" s="16" t="str">
        <f t="shared" si="34"/>
        <v/>
      </c>
      <c r="DG367" s="16" t="str">
        <f>IF(Wedstrijden!BC361="x","L","")</f>
        <v/>
      </c>
      <c r="DH367" s="16" t="str">
        <f>IF(Wedstrijden!BD361="x","M","")</f>
        <v/>
      </c>
      <c r="DI367" s="16" t="str">
        <f>IF(Wedstrijden!BE361="x","Z","")</f>
        <v/>
      </c>
      <c r="DJ367" s="16" t="str">
        <f>IF(Wedstrijden!BF361="x","Z","")</f>
        <v/>
      </c>
      <c r="DK367" s="16" t="str">
        <f>IF(COUNTA(Wedstrijden!BG361:BI361)&lt;&gt;0,6,"")</f>
        <v/>
      </c>
      <c r="DL367" s="16" t="str">
        <f t="shared" si="35"/>
        <v/>
      </c>
      <c r="DM367" s="16" t="str">
        <f>IF(Wedstrijden!BG361="x","L","")</f>
        <v/>
      </c>
      <c r="DN367" s="16" t="str">
        <f>IF(Wedstrijden!BH361="x","M","")</f>
        <v/>
      </c>
      <c r="DO367" s="16" t="str">
        <f>IF(Wedstrijden!BI361="x","Z","")</f>
        <v/>
      </c>
      <c r="DP367" s="16" t="str">
        <f>IF(Wedstrijden!BJ361="x","Z","")</f>
        <v/>
      </c>
    </row>
    <row r="368" spans="1:120" ht="14.4" x14ac:dyDescent="0.3">
      <c r="A368" s="18">
        <f>Wedstrijden!A362</f>
        <v>0</v>
      </c>
      <c r="B368" s="16" t="str">
        <f>IFERROR(VLOOKUP(Wedstrijden!#REF!,#REF!,2,FALSE),"")</f>
        <v/>
      </c>
      <c r="C368" s="16">
        <f>Wedstrijden!E362</f>
        <v>0</v>
      </c>
      <c r="D368" s="16" t="str">
        <f>IFERROR(VLOOKUP(Wedstrijden!#REF!,#REF!,2,FALSE),"")</f>
        <v/>
      </c>
      <c r="E368" s="16" t="str">
        <f>IFERROR(VLOOKUP(Wedstrijden!#REF!,#REF!,5,FALSE),"")</f>
        <v/>
      </c>
      <c r="F368" s="16" t="e">
        <f>IF(Wedstrijden!#REF!&lt;&gt;"",Wedstrijden!#REF!,"")</f>
        <v>#REF!</v>
      </c>
      <c r="G368" s="16" t="e">
        <f>IF(Wedstrijden!#REF!="Indoor",1,0)</f>
        <v>#REF!</v>
      </c>
      <c r="H368" s="16" t="e">
        <f>Wedstrijden!#REF!</f>
        <v>#REF!</v>
      </c>
      <c r="I368" s="16" t="e">
        <f>IF(Wedstrijden!#REF!="Nee",0,IF(Wedstrijden!#REF!="Ja",1,""))</f>
        <v>#REF!</v>
      </c>
      <c r="J368" s="16" t="e">
        <f>IF(Wedstrijden!#REF!&lt;&gt;"",Wedstrijden!#REF!,"")</f>
        <v>#REF!</v>
      </c>
      <c r="BJ368" s="16" t="str">
        <f>IF(COUNTA(Wedstrijden!U362:AC362)&lt;&gt;0,1,"")</f>
        <v/>
      </c>
      <c r="BK368" s="16" t="str">
        <f t="shared" si="30"/>
        <v/>
      </c>
      <c r="BL368" s="16" t="e">
        <f>IF(Wedstrijden!#REF!="x","AA","")</f>
        <v>#REF!</v>
      </c>
      <c r="BM368" s="16" t="e">
        <f>IF(Wedstrijden!#REF!="x","A","")</f>
        <v>#REF!</v>
      </c>
      <c r="BN368" s="16" t="str">
        <f>IF(Wedstrijden!U362="x","B1","")</f>
        <v/>
      </c>
      <c r="BO368" s="16" t="e">
        <f>IF(Wedstrijden!#REF!="x","BB","")</f>
        <v>#REF!</v>
      </c>
      <c r="BP368" s="16" t="str">
        <f>IF(Wedstrijden!W362="x","B","")</f>
        <v/>
      </c>
      <c r="BQ368" s="16" t="str">
        <f>IF(Wedstrijden!X362="x","L1","")</f>
        <v/>
      </c>
      <c r="BR368" s="16" t="str">
        <f>IF(Wedstrijden!Y362="x","L2","")</f>
        <v/>
      </c>
      <c r="BS368" s="16" t="str">
        <f>IF(Wedstrijden!Z362="x","M1","")</f>
        <v/>
      </c>
      <c r="BT368" s="16" t="str">
        <f>IF(Wedstrijden!AA362="x","M2","")</f>
        <v/>
      </c>
      <c r="BU368" s="16" t="str">
        <f>IF(Wedstrijden!AB362="x","Z1","")</f>
        <v/>
      </c>
      <c r="BV368" s="16" t="str">
        <f>IF(Wedstrijden!AC362="x","Z2","")</f>
        <v/>
      </c>
      <c r="BW368" s="16" t="str">
        <f>IF(COUNTA(Wedstrijden!L362:T362)&lt;&gt;0,1,"")</f>
        <v/>
      </c>
      <c r="BX368" s="16" t="str">
        <f t="shared" si="31"/>
        <v/>
      </c>
      <c r="BY368" s="16" t="str">
        <f>IF(Wedstrijden!L362="x","BB","")</f>
        <v/>
      </c>
      <c r="BZ368" s="16" t="str">
        <f>IF(Wedstrijden!M362="x","B","")</f>
        <v/>
      </c>
      <c r="CA368" s="16" t="str">
        <f>IF(Wedstrijden!N362="x","L1","")</f>
        <v/>
      </c>
      <c r="CB368" s="16" t="str">
        <f>IF(Wedstrijden!O362="x","L2","")</f>
        <v/>
      </c>
      <c r="CC368" s="16" t="str">
        <f>IF(Wedstrijden!P362="x","M1","")</f>
        <v/>
      </c>
      <c r="CD368" s="16" t="str">
        <f>IF(Wedstrijden!Q362="x","M2","")</f>
        <v/>
      </c>
      <c r="CE368" s="16" t="str">
        <f>IF(Wedstrijden!R362="x","Z1","")</f>
        <v/>
      </c>
      <c r="CF368" s="16" t="str">
        <f>IF(Wedstrijden!S362="x","Z2","")</f>
        <v/>
      </c>
      <c r="CG368" s="16" t="str">
        <f>IF(Wedstrijden!T362="x","ZZL","")</f>
        <v/>
      </c>
      <c r="CL368" s="16" t="str">
        <f>IF(COUNTA(Wedstrijden!AR362:BB362)&lt;&gt;0,2,"")</f>
        <v/>
      </c>
      <c r="CM368" s="16" t="str">
        <f t="shared" si="32"/>
        <v/>
      </c>
      <c r="CN368" s="16" t="str">
        <f>IF(Wedstrijden!AR362="x","AA","")</f>
        <v/>
      </c>
      <c r="CO368" s="16" t="str">
        <f>IF(Wedstrijden!AS362="x","A","")</f>
        <v/>
      </c>
      <c r="CP368" s="16" t="str">
        <f>IF(Wedstrijden!AT362="x","BB","")</f>
        <v/>
      </c>
      <c r="CQ368" s="16" t="str">
        <f>IF(Wedstrijden!AU362="x","B","")</f>
        <v/>
      </c>
      <c r="CR368" s="16" t="str">
        <f>IF(Wedstrijden!AV362="x","L","")</f>
        <v/>
      </c>
      <c r="CS368" s="16" t="str">
        <f>IF(Wedstrijden!AW362="x","M","")</f>
        <v/>
      </c>
      <c r="CT368" s="16" t="str">
        <f>IF(Wedstrijden!AX362="x","Z","")</f>
        <v/>
      </c>
      <c r="CU368" s="16" t="str">
        <f>IF(Wedstrijden!BB362="x","ZZ","")</f>
        <v/>
      </c>
      <c r="CV368" s="16" t="str">
        <f>IF(COUNTA(Wedstrijden!AI362:AP362)&lt;&gt;0,2,"")</f>
        <v/>
      </c>
      <c r="CW368" s="16" t="str">
        <f t="shared" si="33"/>
        <v/>
      </c>
      <c r="CX368" s="16" t="str">
        <f>IF(Wedstrijden!AI362="x","BB","")</f>
        <v/>
      </c>
      <c r="CY368" s="16" t="str">
        <f>IF(Wedstrijden!AJ362="x","B","")</f>
        <v/>
      </c>
      <c r="CZ368" s="16" t="str">
        <f>IF(Wedstrijden!AK362="x","L","")</f>
        <v/>
      </c>
      <c r="DA368" s="16" t="str">
        <f>IF(Wedstrijden!AL362="x","M","")</f>
        <v/>
      </c>
      <c r="DB368" s="16" t="str">
        <f>IF(Wedstrijden!AM362="x","Z","")</f>
        <v/>
      </c>
      <c r="DC368" s="16" t="str">
        <f>IF(Wedstrijden!AN362="x","ZZ","")</f>
        <v/>
      </c>
      <c r="DD368" s="16" t="str">
        <f>IF(Wedstrijden!AP362="x","1.40","")</f>
        <v/>
      </c>
      <c r="DE368" s="16" t="str">
        <f>IF(COUNTA(Wedstrijden!BC362:BE362)&lt;&gt;0,6,"")</f>
        <v/>
      </c>
      <c r="DF368" s="16" t="str">
        <f t="shared" si="34"/>
        <v/>
      </c>
      <c r="DG368" s="16" t="str">
        <f>IF(Wedstrijden!BC362="x","L","")</f>
        <v/>
      </c>
      <c r="DH368" s="16" t="str">
        <f>IF(Wedstrijden!BD362="x","M","")</f>
        <v/>
      </c>
      <c r="DI368" s="16" t="str">
        <f>IF(Wedstrijden!BE362="x","Z","")</f>
        <v/>
      </c>
      <c r="DJ368" s="16" t="str">
        <f>IF(Wedstrijden!BF362="x","Z","")</f>
        <v/>
      </c>
      <c r="DK368" s="16" t="str">
        <f>IF(COUNTA(Wedstrijden!BG362:BI362)&lt;&gt;0,6,"")</f>
        <v/>
      </c>
      <c r="DL368" s="16" t="str">
        <f t="shared" si="35"/>
        <v/>
      </c>
      <c r="DM368" s="16" t="str">
        <f>IF(Wedstrijden!BG362="x","L","")</f>
        <v/>
      </c>
      <c r="DN368" s="16" t="str">
        <f>IF(Wedstrijden!BH362="x","M","")</f>
        <v/>
      </c>
      <c r="DO368" s="16" t="str">
        <f>IF(Wedstrijden!BI362="x","Z","")</f>
        <v/>
      </c>
      <c r="DP368" s="16" t="str">
        <f>IF(Wedstrijden!BJ362="x","Z","")</f>
        <v/>
      </c>
    </row>
    <row r="369" spans="1:120" ht="14.4" x14ac:dyDescent="0.3">
      <c r="A369" s="18">
        <f>Wedstrijden!A363</f>
        <v>0</v>
      </c>
      <c r="B369" s="16" t="str">
        <f>IFERROR(VLOOKUP(Wedstrijden!#REF!,#REF!,2,FALSE),"")</f>
        <v/>
      </c>
      <c r="C369" s="16">
        <f>Wedstrijden!E363</f>
        <v>0</v>
      </c>
      <c r="D369" s="16" t="str">
        <f>IFERROR(VLOOKUP(Wedstrijden!#REF!,#REF!,2,FALSE),"")</f>
        <v/>
      </c>
      <c r="E369" s="16" t="str">
        <f>IFERROR(VLOOKUP(Wedstrijden!#REF!,#REF!,5,FALSE),"")</f>
        <v/>
      </c>
      <c r="F369" s="16" t="e">
        <f>IF(Wedstrijden!#REF!&lt;&gt;"",Wedstrijden!#REF!,"")</f>
        <v>#REF!</v>
      </c>
      <c r="G369" s="16" t="e">
        <f>IF(Wedstrijden!#REF!="Indoor",1,0)</f>
        <v>#REF!</v>
      </c>
      <c r="H369" s="16" t="e">
        <f>Wedstrijden!#REF!</f>
        <v>#REF!</v>
      </c>
      <c r="I369" s="16" t="e">
        <f>IF(Wedstrijden!#REF!="Nee",0,IF(Wedstrijden!#REF!="Ja",1,""))</f>
        <v>#REF!</v>
      </c>
      <c r="J369" s="16" t="e">
        <f>IF(Wedstrijden!#REF!&lt;&gt;"",Wedstrijden!#REF!,"")</f>
        <v>#REF!</v>
      </c>
      <c r="BJ369" s="16" t="str">
        <f>IF(COUNTA(Wedstrijden!U363:AC363)&lt;&gt;0,1,"")</f>
        <v/>
      </c>
      <c r="BK369" s="16" t="str">
        <f t="shared" si="30"/>
        <v/>
      </c>
      <c r="BL369" s="16" t="e">
        <f>IF(Wedstrijden!#REF!="x","AA","")</f>
        <v>#REF!</v>
      </c>
      <c r="BM369" s="16" t="e">
        <f>IF(Wedstrijden!#REF!="x","A","")</f>
        <v>#REF!</v>
      </c>
      <c r="BN369" s="16" t="str">
        <f>IF(Wedstrijden!U363="x","B1","")</f>
        <v/>
      </c>
      <c r="BO369" s="16" t="e">
        <f>IF(Wedstrijden!#REF!="x","BB","")</f>
        <v>#REF!</v>
      </c>
      <c r="BP369" s="16" t="str">
        <f>IF(Wedstrijden!W363="x","B","")</f>
        <v/>
      </c>
      <c r="BQ369" s="16" t="str">
        <f>IF(Wedstrijden!X363="x","L1","")</f>
        <v/>
      </c>
      <c r="BR369" s="16" t="str">
        <f>IF(Wedstrijden!Y363="x","L2","")</f>
        <v/>
      </c>
      <c r="BS369" s="16" t="str">
        <f>IF(Wedstrijden!Z363="x","M1","")</f>
        <v/>
      </c>
      <c r="BT369" s="16" t="str">
        <f>IF(Wedstrijden!AA363="x","M2","")</f>
        <v/>
      </c>
      <c r="BU369" s="16" t="str">
        <f>IF(Wedstrijden!AB363="x","Z1","")</f>
        <v/>
      </c>
      <c r="BV369" s="16" t="str">
        <f>IF(Wedstrijden!AC363="x","Z2","")</f>
        <v/>
      </c>
      <c r="BW369" s="16" t="str">
        <f>IF(COUNTA(Wedstrijden!L363:T363)&lt;&gt;0,1,"")</f>
        <v/>
      </c>
      <c r="BX369" s="16" t="str">
        <f t="shared" si="31"/>
        <v/>
      </c>
      <c r="BY369" s="16" t="str">
        <f>IF(Wedstrijden!L363="x","BB","")</f>
        <v/>
      </c>
      <c r="BZ369" s="16" t="str">
        <f>IF(Wedstrijden!M363="x","B","")</f>
        <v/>
      </c>
      <c r="CA369" s="16" t="str">
        <f>IF(Wedstrijden!N363="x","L1","")</f>
        <v/>
      </c>
      <c r="CB369" s="16" t="str">
        <f>IF(Wedstrijden!O363="x","L2","")</f>
        <v/>
      </c>
      <c r="CC369" s="16" t="str">
        <f>IF(Wedstrijden!P363="x","M1","")</f>
        <v/>
      </c>
      <c r="CD369" s="16" t="str">
        <f>IF(Wedstrijden!Q363="x","M2","")</f>
        <v/>
      </c>
      <c r="CE369" s="16" t="str">
        <f>IF(Wedstrijden!R363="x","Z1","")</f>
        <v/>
      </c>
      <c r="CF369" s="16" t="str">
        <f>IF(Wedstrijden!S363="x","Z2","")</f>
        <v/>
      </c>
      <c r="CG369" s="16" t="str">
        <f>IF(Wedstrijden!T363="x","ZZL","")</f>
        <v/>
      </c>
      <c r="CL369" s="16" t="str">
        <f>IF(COUNTA(Wedstrijden!AR363:BB363)&lt;&gt;0,2,"")</f>
        <v/>
      </c>
      <c r="CM369" s="16" t="str">
        <f t="shared" si="32"/>
        <v/>
      </c>
      <c r="CN369" s="16" t="str">
        <f>IF(Wedstrijden!AR363="x","AA","")</f>
        <v/>
      </c>
      <c r="CO369" s="16" t="str">
        <f>IF(Wedstrijden!AS363="x","A","")</f>
        <v/>
      </c>
      <c r="CP369" s="16" t="str">
        <f>IF(Wedstrijden!AT363="x","BB","")</f>
        <v/>
      </c>
      <c r="CQ369" s="16" t="str">
        <f>IF(Wedstrijden!AU363="x","B","")</f>
        <v/>
      </c>
      <c r="CR369" s="16" t="str">
        <f>IF(Wedstrijden!AV363="x","L","")</f>
        <v/>
      </c>
      <c r="CS369" s="16" t="str">
        <f>IF(Wedstrijden!AW363="x","M","")</f>
        <v/>
      </c>
      <c r="CT369" s="16" t="str">
        <f>IF(Wedstrijden!AX363="x","Z","")</f>
        <v/>
      </c>
      <c r="CU369" s="16" t="str">
        <f>IF(Wedstrijden!BB363="x","ZZ","")</f>
        <v/>
      </c>
      <c r="CV369" s="16" t="str">
        <f>IF(COUNTA(Wedstrijden!AI363:AP363)&lt;&gt;0,2,"")</f>
        <v/>
      </c>
      <c r="CW369" s="16" t="str">
        <f t="shared" si="33"/>
        <v/>
      </c>
      <c r="CX369" s="16" t="str">
        <f>IF(Wedstrijden!AI363="x","BB","")</f>
        <v/>
      </c>
      <c r="CY369" s="16" t="str">
        <f>IF(Wedstrijden!AJ363="x","B","")</f>
        <v/>
      </c>
      <c r="CZ369" s="16" t="str">
        <f>IF(Wedstrijden!AK363="x","L","")</f>
        <v/>
      </c>
      <c r="DA369" s="16" t="str">
        <f>IF(Wedstrijden!AL363="x","M","")</f>
        <v/>
      </c>
      <c r="DB369" s="16" t="str">
        <f>IF(Wedstrijden!AM363="x","Z","")</f>
        <v/>
      </c>
      <c r="DC369" s="16" t="str">
        <f>IF(Wedstrijden!AN363="x","ZZ","")</f>
        <v/>
      </c>
      <c r="DD369" s="16" t="str">
        <f>IF(Wedstrijden!AP363="x","1.40","")</f>
        <v/>
      </c>
      <c r="DE369" s="16" t="str">
        <f>IF(COUNTA(Wedstrijden!BC363:BE363)&lt;&gt;0,6,"")</f>
        <v/>
      </c>
      <c r="DF369" s="16" t="str">
        <f t="shared" si="34"/>
        <v/>
      </c>
      <c r="DG369" s="16" t="str">
        <f>IF(Wedstrijden!BC363="x","L","")</f>
        <v/>
      </c>
      <c r="DH369" s="16" t="str">
        <f>IF(Wedstrijden!BD363="x","M","")</f>
        <v/>
      </c>
      <c r="DI369" s="16" t="str">
        <f>IF(Wedstrijden!BE363="x","Z","")</f>
        <v/>
      </c>
      <c r="DJ369" s="16" t="str">
        <f>IF(Wedstrijden!BF363="x","Z","")</f>
        <v/>
      </c>
      <c r="DK369" s="16" t="str">
        <f>IF(COUNTA(Wedstrijden!BG363:BI363)&lt;&gt;0,6,"")</f>
        <v/>
      </c>
      <c r="DL369" s="16" t="str">
        <f t="shared" si="35"/>
        <v/>
      </c>
      <c r="DM369" s="16" t="str">
        <f>IF(Wedstrijden!BG363="x","L","")</f>
        <v/>
      </c>
      <c r="DN369" s="16" t="str">
        <f>IF(Wedstrijden!BH363="x","M","")</f>
        <v/>
      </c>
      <c r="DO369" s="16" t="str">
        <f>IF(Wedstrijden!BI363="x","Z","")</f>
        <v/>
      </c>
      <c r="DP369" s="16" t="str">
        <f>IF(Wedstrijden!BJ363="x","Z","")</f>
        <v/>
      </c>
    </row>
    <row r="370" spans="1:120" ht="14.4" x14ac:dyDescent="0.3">
      <c r="A370" s="18">
        <f>Wedstrijden!A364</f>
        <v>0</v>
      </c>
      <c r="B370" s="16" t="str">
        <f>IFERROR(VLOOKUP(Wedstrijden!#REF!,#REF!,2,FALSE),"")</f>
        <v/>
      </c>
      <c r="C370" s="16">
        <f>Wedstrijden!E364</f>
        <v>0</v>
      </c>
      <c r="D370" s="16" t="str">
        <f>IFERROR(VLOOKUP(Wedstrijden!#REF!,#REF!,2,FALSE),"")</f>
        <v/>
      </c>
      <c r="E370" s="16" t="str">
        <f>IFERROR(VLOOKUP(Wedstrijden!#REF!,#REF!,5,FALSE),"")</f>
        <v/>
      </c>
      <c r="F370" s="16" t="e">
        <f>IF(Wedstrijden!#REF!&lt;&gt;"",Wedstrijden!#REF!,"")</f>
        <v>#REF!</v>
      </c>
      <c r="G370" s="16" t="e">
        <f>IF(Wedstrijden!#REF!="Indoor",1,0)</f>
        <v>#REF!</v>
      </c>
      <c r="H370" s="16" t="e">
        <f>Wedstrijden!#REF!</f>
        <v>#REF!</v>
      </c>
      <c r="I370" s="16" t="e">
        <f>IF(Wedstrijden!#REF!="Nee",0,IF(Wedstrijden!#REF!="Ja",1,""))</f>
        <v>#REF!</v>
      </c>
      <c r="J370" s="16" t="e">
        <f>IF(Wedstrijden!#REF!&lt;&gt;"",Wedstrijden!#REF!,"")</f>
        <v>#REF!</v>
      </c>
      <c r="BJ370" s="16" t="str">
        <f>IF(COUNTA(Wedstrijden!U364:AC364)&lt;&gt;0,1,"")</f>
        <v/>
      </c>
      <c r="BK370" s="16" t="str">
        <f t="shared" si="30"/>
        <v/>
      </c>
      <c r="BL370" s="16" t="e">
        <f>IF(Wedstrijden!#REF!="x","AA","")</f>
        <v>#REF!</v>
      </c>
      <c r="BM370" s="16" t="e">
        <f>IF(Wedstrijden!#REF!="x","A","")</f>
        <v>#REF!</v>
      </c>
      <c r="BN370" s="16" t="str">
        <f>IF(Wedstrijden!U364="x","B1","")</f>
        <v/>
      </c>
      <c r="BO370" s="16" t="e">
        <f>IF(Wedstrijden!#REF!="x","BB","")</f>
        <v>#REF!</v>
      </c>
      <c r="BP370" s="16" t="str">
        <f>IF(Wedstrijden!W364="x","B","")</f>
        <v/>
      </c>
      <c r="BQ370" s="16" t="str">
        <f>IF(Wedstrijden!X364="x","L1","")</f>
        <v/>
      </c>
      <c r="BR370" s="16" t="str">
        <f>IF(Wedstrijden!Y364="x","L2","")</f>
        <v/>
      </c>
      <c r="BS370" s="16" t="str">
        <f>IF(Wedstrijden!Z364="x","M1","")</f>
        <v/>
      </c>
      <c r="BT370" s="16" t="str">
        <f>IF(Wedstrijden!AA364="x","M2","")</f>
        <v/>
      </c>
      <c r="BU370" s="16" t="str">
        <f>IF(Wedstrijden!AB364="x","Z1","")</f>
        <v/>
      </c>
      <c r="BV370" s="16" t="str">
        <f>IF(Wedstrijden!AC364="x","Z2","")</f>
        <v/>
      </c>
      <c r="BW370" s="16" t="str">
        <f>IF(COUNTA(Wedstrijden!L364:T364)&lt;&gt;0,1,"")</f>
        <v/>
      </c>
      <c r="BX370" s="16" t="str">
        <f t="shared" si="31"/>
        <v/>
      </c>
      <c r="BY370" s="16" t="str">
        <f>IF(Wedstrijden!L364="x","BB","")</f>
        <v/>
      </c>
      <c r="BZ370" s="16" t="str">
        <f>IF(Wedstrijden!M364="x","B","")</f>
        <v/>
      </c>
      <c r="CA370" s="16" t="str">
        <f>IF(Wedstrijden!N364="x","L1","")</f>
        <v/>
      </c>
      <c r="CB370" s="16" t="str">
        <f>IF(Wedstrijden!O364="x","L2","")</f>
        <v/>
      </c>
      <c r="CC370" s="16" t="str">
        <f>IF(Wedstrijden!P364="x","M1","")</f>
        <v/>
      </c>
      <c r="CD370" s="16" t="str">
        <f>IF(Wedstrijden!Q364="x","M2","")</f>
        <v/>
      </c>
      <c r="CE370" s="16" t="str">
        <f>IF(Wedstrijden!R364="x","Z1","")</f>
        <v/>
      </c>
      <c r="CF370" s="16" t="str">
        <f>IF(Wedstrijden!S364="x","Z2","")</f>
        <v/>
      </c>
      <c r="CG370" s="16" t="str">
        <f>IF(Wedstrijden!T364="x","ZZL","")</f>
        <v/>
      </c>
      <c r="CL370" s="16" t="str">
        <f>IF(COUNTA(Wedstrijden!AR364:BB364)&lt;&gt;0,2,"")</f>
        <v/>
      </c>
      <c r="CM370" s="16" t="str">
        <f t="shared" si="32"/>
        <v/>
      </c>
      <c r="CN370" s="16" t="str">
        <f>IF(Wedstrijden!AR364="x","AA","")</f>
        <v/>
      </c>
      <c r="CO370" s="16" t="str">
        <f>IF(Wedstrijden!AS364="x","A","")</f>
        <v/>
      </c>
      <c r="CP370" s="16" t="str">
        <f>IF(Wedstrijden!AT364="x","BB","")</f>
        <v/>
      </c>
      <c r="CQ370" s="16" t="str">
        <f>IF(Wedstrijden!AU364="x","B","")</f>
        <v/>
      </c>
      <c r="CR370" s="16" t="str">
        <f>IF(Wedstrijden!AV364="x","L","")</f>
        <v/>
      </c>
      <c r="CS370" s="16" t="str">
        <f>IF(Wedstrijden!AW364="x","M","")</f>
        <v/>
      </c>
      <c r="CT370" s="16" t="str">
        <f>IF(Wedstrijden!AX364="x","Z","")</f>
        <v/>
      </c>
      <c r="CU370" s="16" t="str">
        <f>IF(Wedstrijden!BB364="x","ZZ","")</f>
        <v/>
      </c>
      <c r="CV370" s="16" t="str">
        <f>IF(COUNTA(Wedstrijden!AI364:AP364)&lt;&gt;0,2,"")</f>
        <v/>
      </c>
      <c r="CW370" s="16" t="str">
        <f t="shared" si="33"/>
        <v/>
      </c>
      <c r="CX370" s="16" t="str">
        <f>IF(Wedstrijden!AI364="x","BB","")</f>
        <v/>
      </c>
      <c r="CY370" s="16" t="str">
        <f>IF(Wedstrijden!AJ364="x","B","")</f>
        <v/>
      </c>
      <c r="CZ370" s="16" t="str">
        <f>IF(Wedstrijden!AK364="x","L","")</f>
        <v/>
      </c>
      <c r="DA370" s="16" t="str">
        <f>IF(Wedstrijden!AL364="x","M","")</f>
        <v/>
      </c>
      <c r="DB370" s="16" t="str">
        <f>IF(Wedstrijden!AM364="x","Z","")</f>
        <v/>
      </c>
      <c r="DC370" s="16" t="str">
        <f>IF(Wedstrijden!AN364="x","ZZ","")</f>
        <v/>
      </c>
      <c r="DD370" s="16" t="str">
        <f>IF(Wedstrijden!AP364="x","1.40","")</f>
        <v/>
      </c>
      <c r="DE370" s="16" t="str">
        <f>IF(COUNTA(Wedstrijden!BC364:BE364)&lt;&gt;0,6,"")</f>
        <v/>
      </c>
      <c r="DF370" s="16" t="str">
        <f t="shared" si="34"/>
        <v/>
      </c>
      <c r="DG370" s="16" t="str">
        <f>IF(Wedstrijden!BC364="x","L","")</f>
        <v/>
      </c>
      <c r="DH370" s="16" t="str">
        <f>IF(Wedstrijden!BD364="x","M","")</f>
        <v/>
      </c>
      <c r="DI370" s="16" t="str">
        <f>IF(Wedstrijden!BE364="x","Z","")</f>
        <v/>
      </c>
      <c r="DJ370" s="16" t="str">
        <f>IF(Wedstrijden!BF364="x","Z","")</f>
        <v/>
      </c>
      <c r="DK370" s="16" t="str">
        <f>IF(COUNTA(Wedstrijden!BG364:BI364)&lt;&gt;0,6,"")</f>
        <v/>
      </c>
      <c r="DL370" s="16" t="str">
        <f t="shared" si="35"/>
        <v/>
      </c>
      <c r="DM370" s="16" t="str">
        <f>IF(Wedstrijden!BG364="x","L","")</f>
        <v/>
      </c>
      <c r="DN370" s="16" t="str">
        <f>IF(Wedstrijden!BH364="x","M","")</f>
        <v/>
      </c>
      <c r="DO370" s="16" t="str">
        <f>IF(Wedstrijden!BI364="x","Z","")</f>
        <v/>
      </c>
      <c r="DP370" s="16" t="str">
        <f>IF(Wedstrijden!BJ364="x","Z","")</f>
        <v/>
      </c>
    </row>
    <row r="371" spans="1:120" ht="14.4" x14ac:dyDescent="0.3">
      <c r="A371" s="18">
        <f>Wedstrijden!A365</f>
        <v>0</v>
      </c>
      <c r="B371" s="16" t="str">
        <f>IFERROR(VLOOKUP(Wedstrijden!#REF!,#REF!,2,FALSE),"")</f>
        <v/>
      </c>
      <c r="C371" s="16">
        <f>Wedstrijden!E365</f>
        <v>0</v>
      </c>
      <c r="D371" s="16" t="str">
        <f>IFERROR(VLOOKUP(Wedstrijden!#REF!,#REF!,2,FALSE),"")</f>
        <v/>
      </c>
      <c r="E371" s="16" t="str">
        <f>IFERROR(VLOOKUP(Wedstrijden!#REF!,#REF!,5,FALSE),"")</f>
        <v/>
      </c>
      <c r="F371" s="16" t="e">
        <f>IF(Wedstrijden!#REF!&lt;&gt;"",Wedstrijden!#REF!,"")</f>
        <v>#REF!</v>
      </c>
      <c r="G371" s="16" t="e">
        <f>IF(Wedstrijden!#REF!="Indoor",1,0)</f>
        <v>#REF!</v>
      </c>
      <c r="H371" s="16" t="e">
        <f>Wedstrijden!#REF!</f>
        <v>#REF!</v>
      </c>
      <c r="I371" s="16" t="e">
        <f>IF(Wedstrijden!#REF!="Nee",0,IF(Wedstrijden!#REF!="Ja",1,""))</f>
        <v>#REF!</v>
      </c>
      <c r="J371" s="16" t="e">
        <f>IF(Wedstrijden!#REF!&lt;&gt;"",Wedstrijden!#REF!,"")</f>
        <v>#REF!</v>
      </c>
      <c r="BJ371" s="16" t="str">
        <f>IF(COUNTA(Wedstrijden!U365:AC365)&lt;&gt;0,1,"")</f>
        <v/>
      </c>
      <c r="BK371" s="16" t="str">
        <f t="shared" si="30"/>
        <v/>
      </c>
      <c r="BL371" s="16" t="e">
        <f>IF(Wedstrijden!#REF!="x","AA","")</f>
        <v>#REF!</v>
      </c>
      <c r="BM371" s="16" t="e">
        <f>IF(Wedstrijden!#REF!="x","A","")</f>
        <v>#REF!</v>
      </c>
      <c r="BN371" s="16" t="str">
        <f>IF(Wedstrijden!U365="x","B1","")</f>
        <v/>
      </c>
      <c r="BO371" s="16" t="e">
        <f>IF(Wedstrijden!#REF!="x","BB","")</f>
        <v>#REF!</v>
      </c>
      <c r="BP371" s="16" t="str">
        <f>IF(Wedstrijden!W365="x","B","")</f>
        <v/>
      </c>
      <c r="BQ371" s="16" t="str">
        <f>IF(Wedstrijden!X365="x","L1","")</f>
        <v/>
      </c>
      <c r="BR371" s="16" t="str">
        <f>IF(Wedstrijden!Y365="x","L2","")</f>
        <v/>
      </c>
      <c r="BS371" s="16" t="str">
        <f>IF(Wedstrijden!Z365="x","M1","")</f>
        <v/>
      </c>
      <c r="BT371" s="16" t="str">
        <f>IF(Wedstrijden!AA365="x","M2","")</f>
        <v/>
      </c>
      <c r="BU371" s="16" t="str">
        <f>IF(Wedstrijden!AB365="x","Z1","")</f>
        <v/>
      </c>
      <c r="BV371" s="16" t="str">
        <f>IF(Wedstrijden!AC365="x","Z2","")</f>
        <v/>
      </c>
      <c r="BW371" s="16" t="str">
        <f>IF(COUNTA(Wedstrijden!L365:T365)&lt;&gt;0,1,"")</f>
        <v/>
      </c>
      <c r="BX371" s="16" t="str">
        <f t="shared" si="31"/>
        <v/>
      </c>
      <c r="BY371" s="16" t="str">
        <f>IF(Wedstrijden!L365="x","BB","")</f>
        <v/>
      </c>
      <c r="BZ371" s="16" t="str">
        <f>IF(Wedstrijden!M365="x","B","")</f>
        <v/>
      </c>
      <c r="CA371" s="16" t="str">
        <f>IF(Wedstrijden!N365="x","L1","")</f>
        <v/>
      </c>
      <c r="CB371" s="16" t="str">
        <f>IF(Wedstrijden!O365="x","L2","")</f>
        <v/>
      </c>
      <c r="CC371" s="16" t="str">
        <f>IF(Wedstrijden!P365="x","M1","")</f>
        <v/>
      </c>
      <c r="CD371" s="16" t="str">
        <f>IF(Wedstrijden!Q365="x","M2","")</f>
        <v/>
      </c>
      <c r="CE371" s="16" t="str">
        <f>IF(Wedstrijden!R365="x","Z1","")</f>
        <v/>
      </c>
      <c r="CF371" s="16" t="str">
        <f>IF(Wedstrijden!S365="x","Z2","")</f>
        <v/>
      </c>
      <c r="CG371" s="16" t="str">
        <f>IF(Wedstrijden!T365="x","ZZL","")</f>
        <v/>
      </c>
      <c r="CL371" s="16" t="str">
        <f>IF(COUNTA(Wedstrijden!AR365:BB365)&lt;&gt;0,2,"")</f>
        <v/>
      </c>
      <c r="CM371" s="16" t="str">
        <f t="shared" si="32"/>
        <v/>
      </c>
      <c r="CN371" s="16" t="str">
        <f>IF(Wedstrijden!AR365="x","AA","")</f>
        <v/>
      </c>
      <c r="CO371" s="16" t="str">
        <f>IF(Wedstrijden!AS365="x","A","")</f>
        <v/>
      </c>
      <c r="CP371" s="16" t="str">
        <f>IF(Wedstrijden!AT365="x","BB","")</f>
        <v/>
      </c>
      <c r="CQ371" s="16" t="str">
        <f>IF(Wedstrijden!AU365="x","B","")</f>
        <v/>
      </c>
      <c r="CR371" s="16" t="str">
        <f>IF(Wedstrijden!AV365="x","L","")</f>
        <v/>
      </c>
      <c r="CS371" s="16" t="str">
        <f>IF(Wedstrijden!AW365="x","M","")</f>
        <v/>
      </c>
      <c r="CT371" s="16" t="str">
        <f>IF(Wedstrijden!AX365="x","Z","")</f>
        <v/>
      </c>
      <c r="CU371" s="16" t="str">
        <f>IF(Wedstrijden!BB365="x","ZZ","")</f>
        <v/>
      </c>
      <c r="CV371" s="16" t="str">
        <f>IF(COUNTA(Wedstrijden!AI365:AP365)&lt;&gt;0,2,"")</f>
        <v/>
      </c>
      <c r="CW371" s="16" t="str">
        <f t="shared" si="33"/>
        <v/>
      </c>
      <c r="CX371" s="16" t="str">
        <f>IF(Wedstrijden!AI365="x","BB","")</f>
        <v/>
      </c>
      <c r="CY371" s="16" t="str">
        <f>IF(Wedstrijden!AJ365="x","B","")</f>
        <v/>
      </c>
      <c r="CZ371" s="16" t="str">
        <f>IF(Wedstrijden!AK365="x","L","")</f>
        <v/>
      </c>
      <c r="DA371" s="16" t="str">
        <f>IF(Wedstrijden!AL365="x","M","")</f>
        <v/>
      </c>
      <c r="DB371" s="16" t="str">
        <f>IF(Wedstrijden!AM365="x","Z","")</f>
        <v/>
      </c>
      <c r="DC371" s="16" t="str">
        <f>IF(Wedstrijden!AN365="x","ZZ","")</f>
        <v/>
      </c>
      <c r="DD371" s="16" t="str">
        <f>IF(Wedstrijden!AP365="x","1.40","")</f>
        <v/>
      </c>
      <c r="DE371" s="16" t="str">
        <f>IF(COUNTA(Wedstrijden!BC365:BE365)&lt;&gt;0,6,"")</f>
        <v/>
      </c>
      <c r="DF371" s="16" t="str">
        <f t="shared" si="34"/>
        <v/>
      </c>
      <c r="DG371" s="16" t="str">
        <f>IF(Wedstrijden!BC365="x","L","")</f>
        <v/>
      </c>
      <c r="DH371" s="16" t="str">
        <f>IF(Wedstrijden!BD365="x","M","")</f>
        <v/>
      </c>
      <c r="DI371" s="16" t="str">
        <f>IF(Wedstrijden!BE365="x","Z","")</f>
        <v/>
      </c>
      <c r="DJ371" s="16" t="str">
        <f>IF(Wedstrijden!BF365="x","Z","")</f>
        <v/>
      </c>
      <c r="DK371" s="16" t="str">
        <f>IF(COUNTA(Wedstrijden!BG365:BI365)&lt;&gt;0,6,"")</f>
        <v/>
      </c>
      <c r="DL371" s="16" t="str">
        <f t="shared" si="35"/>
        <v/>
      </c>
      <c r="DM371" s="16" t="str">
        <f>IF(Wedstrijden!BG365="x","L","")</f>
        <v/>
      </c>
      <c r="DN371" s="16" t="str">
        <f>IF(Wedstrijden!BH365="x","M","")</f>
        <v/>
      </c>
      <c r="DO371" s="16" t="str">
        <f>IF(Wedstrijden!BI365="x","Z","")</f>
        <v/>
      </c>
      <c r="DP371" s="16" t="str">
        <f>IF(Wedstrijden!BJ365="x","Z","")</f>
        <v/>
      </c>
    </row>
    <row r="372" spans="1:120" ht="14.4" x14ac:dyDescent="0.3">
      <c r="A372" s="18">
        <f>Wedstrijden!A366</f>
        <v>0</v>
      </c>
      <c r="B372" s="16" t="str">
        <f>IFERROR(VLOOKUP(Wedstrijden!#REF!,#REF!,2,FALSE),"")</f>
        <v/>
      </c>
      <c r="C372" s="16">
        <f>Wedstrijden!E366</f>
        <v>0</v>
      </c>
      <c r="D372" s="16" t="str">
        <f>IFERROR(VLOOKUP(Wedstrijden!#REF!,#REF!,2,FALSE),"")</f>
        <v/>
      </c>
      <c r="E372" s="16" t="str">
        <f>IFERROR(VLOOKUP(Wedstrijden!#REF!,#REF!,5,FALSE),"")</f>
        <v/>
      </c>
      <c r="F372" s="16" t="e">
        <f>IF(Wedstrijden!#REF!&lt;&gt;"",Wedstrijden!#REF!,"")</f>
        <v>#REF!</v>
      </c>
      <c r="G372" s="16" t="e">
        <f>IF(Wedstrijden!#REF!="Indoor",1,0)</f>
        <v>#REF!</v>
      </c>
      <c r="H372" s="16" t="e">
        <f>Wedstrijden!#REF!</f>
        <v>#REF!</v>
      </c>
      <c r="I372" s="16" t="e">
        <f>IF(Wedstrijden!#REF!="Nee",0,IF(Wedstrijden!#REF!="Ja",1,""))</f>
        <v>#REF!</v>
      </c>
      <c r="J372" s="16" t="e">
        <f>IF(Wedstrijden!#REF!&lt;&gt;"",Wedstrijden!#REF!,"")</f>
        <v>#REF!</v>
      </c>
      <c r="BJ372" s="16" t="str">
        <f>IF(COUNTA(Wedstrijden!U366:AC366)&lt;&gt;0,1,"")</f>
        <v/>
      </c>
      <c r="BK372" s="16" t="str">
        <f t="shared" si="30"/>
        <v/>
      </c>
      <c r="BL372" s="16" t="e">
        <f>IF(Wedstrijden!#REF!="x","AA","")</f>
        <v>#REF!</v>
      </c>
      <c r="BM372" s="16" t="e">
        <f>IF(Wedstrijden!#REF!="x","A","")</f>
        <v>#REF!</v>
      </c>
      <c r="BN372" s="16" t="str">
        <f>IF(Wedstrijden!U366="x","B1","")</f>
        <v/>
      </c>
      <c r="BO372" s="16" t="e">
        <f>IF(Wedstrijden!#REF!="x","BB","")</f>
        <v>#REF!</v>
      </c>
      <c r="BP372" s="16" t="str">
        <f>IF(Wedstrijden!W366="x","B","")</f>
        <v/>
      </c>
      <c r="BQ372" s="16" t="str">
        <f>IF(Wedstrijden!X366="x","L1","")</f>
        <v/>
      </c>
      <c r="BR372" s="16" t="str">
        <f>IF(Wedstrijden!Y366="x","L2","")</f>
        <v/>
      </c>
      <c r="BS372" s="16" t="str">
        <f>IF(Wedstrijden!Z366="x","M1","")</f>
        <v/>
      </c>
      <c r="BT372" s="16" t="str">
        <f>IF(Wedstrijden!AA366="x","M2","")</f>
        <v/>
      </c>
      <c r="BU372" s="16" t="str">
        <f>IF(Wedstrijden!AB366="x","Z1","")</f>
        <v/>
      </c>
      <c r="BV372" s="16" t="str">
        <f>IF(Wedstrijden!AC366="x","Z2","")</f>
        <v/>
      </c>
      <c r="BW372" s="16" t="str">
        <f>IF(COUNTA(Wedstrijden!L366:T366)&lt;&gt;0,1,"")</f>
        <v/>
      </c>
      <c r="BX372" s="16" t="str">
        <f t="shared" si="31"/>
        <v/>
      </c>
      <c r="BY372" s="16" t="str">
        <f>IF(Wedstrijden!L366="x","BB","")</f>
        <v/>
      </c>
      <c r="BZ372" s="16" t="str">
        <f>IF(Wedstrijden!M366="x","B","")</f>
        <v/>
      </c>
      <c r="CA372" s="16" t="str">
        <f>IF(Wedstrijden!N366="x","L1","")</f>
        <v/>
      </c>
      <c r="CB372" s="16" t="str">
        <f>IF(Wedstrijden!O366="x","L2","")</f>
        <v/>
      </c>
      <c r="CC372" s="16" t="str">
        <f>IF(Wedstrijden!P366="x","M1","")</f>
        <v/>
      </c>
      <c r="CD372" s="16" t="str">
        <f>IF(Wedstrijden!Q366="x","M2","")</f>
        <v/>
      </c>
      <c r="CE372" s="16" t="str">
        <f>IF(Wedstrijden!R366="x","Z1","")</f>
        <v/>
      </c>
      <c r="CF372" s="16" t="str">
        <f>IF(Wedstrijden!S366="x","Z2","")</f>
        <v/>
      </c>
      <c r="CG372" s="16" t="str">
        <f>IF(Wedstrijden!T366="x","ZZL","")</f>
        <v/>
      </c>
      <c r="CL372" s="16" t="str">
        <f>IF(COUNTA(Wedstrijden!AR366:BB366)&lt;&gt;0,2,"")</f>
        <v/>
      </c>
      <c r="CM372" s="16" t="str">
        <f t="shared" si="32"/>
        <v/>
      </c>
      <c r="CN372" s="16" t="str">
        <f>IF(Wedstrijden!AR366="x","AA","")</f>
        <v/>
      </c>
      <c r="CO372" s="16" t="str">
        <f>IF(Wedstrijden!AS366="x","A","")</f>
        <v/>
      </c>
      <c r="CP372" s="16" t="str">
        <f>IF(Wedstrijden!AT366="x","BB","")</f>
        <v/>
      </c>
      <c r="CQ372" s="16" t="str">
        <f>IF(Wedstrijden!AU366="x","B","")</f>
        <v/>
      </c>
      <c r="CR372" s="16" t="str">
        <f>IF(Wedstrijden!AV366="x","L","")</f>
        <v/>
      </c>
      <c r="CS372" s="16" t="str">
        <f>IF(Wedstrijden!AW366="x","M","")</f>
        <v/>
      </c>
      <c r="CT372" s="16" t="str">
        <f>IF(Wedstrijden!AX366="x","Z","")</f>
        <v/>
      </c>
      <c r="CU372" s="16" t="str">
        <f>IF(Wedstrijden!BB366="x","ZZ","")</f>
        <v/>
      </c>
      <c r="CV372" s="16" t="str">
        <f>IF(COUNTA(Wedstrijden!AI366:AP366)&lt;&gt;0,2,"")</f>
        <v/>
      </c>
      <c r="CW372" s="16" t="str">
        <f t="shared" si="33"/>
        <v/>
      </c>
      <c r="CX372" s="16" t="str">
        <f>IF(Wedstrijden!AI366="x","BB","")</f>
        <v/>
      </c>
      <c r="CY372" s="16" t="str">
        <f>IF(Wedstrijden!AJ366="x","B","")</f>
        <v/>
      </c>
      <c r="CZ372" s="16" t="str">
        <f>IF(Wedstrijden!AK366="x","L","")</f>
        <v/>
      </c>
      <c r="DA372" s="16" t="str">
        <f>IF(Wedstrijden!AL366="x","M","")</f>
        <v/>
      </c>
      <c r="DB372" s="16" t="str">
        <f>IF(Wedstrijden!AM366="x","Z","")</f>
        <v/>
      </c>
      <c r="DC372" s="16" t="str">
        <f>IF(Wedstrijden!AN366="x","ZZ","")</f>
        <v/>
      </c>
      <c r="DD372" s="16" t="str">
        <f>IF(Wedstrijden!AP366="x","1.40","")</f>
        <v/>
      </c>
      <c r="DE372" s="16" t="str">
        <f>IF(COUNTA(Wedstrijden!BC366:BE366)&lt;&gt;0,6,"")</f>
        <v/>
      </c>
      <c r="DF372" s="16" t="str">
        <f t="shared" si="34"/>
        <v/>
      </c>
      <c r="DG372" s="16" t="str">
        <f>IF(Wedstrijden!BC366="x","L","")</f>
        <v/>
      </c>
      <c r="DH372" s="16" t="str">
        <f>IF(Wedstrijden!BD366="x","M","")</f>
        <v/>
      </c>
      <c r="DI372" s="16" t="str">
        <f>IF(Wedstrijden!BE366="x","Z","")</f>
        <v/>
      </c>
      <c r="DJ372" s="16" t="str">
        <f>IF(Wedstrijden!BF366="x","Z","")</f>
        <v/>
      </c>
      <c r="DK372" s="16" t="str">
        <f>IF(COUNTA(Wedstrijden!BG366:BI366)&lt;&gt;0,6,"")</f>
        <v/>
      </c>
      <c r="DL372" s="16" t="str">
        <f t="shared" si="35"/>
        <v/>
      </c>
      <c r="DM372" s="16" t="str">
        <f>IF(Wedstrijden!BG366="x","L","")</f>
        <v/>
      </c>
      <c r="DN372" s="16" t="str">
        <f>IF(Wedstrijden!BH366="x","M","")</f>
        <v/>
      </c>
      <c r="DO372" s="16" t="str">
        <f>IF(Wedstrijden!BI366="x","Z","")</f>
        <v/>
      </c>
      <c r="DP372" s="16" t="str">
        <f>IF(Wedstrijden!BJ366="x","Z","")</f>
        <v/>
      </c>
    </row>
    <row r="373" spans="1:120" ht="14.4" x14ac:dyDescent="0.3">
      <c r="A373" s="18">
        <f>Wedstrijden!A367</f>
        <v>0</v>
      </c>
      <c r="B373" s="16" t="str">
        <f>IFERROR(VLOOKUP(Wedstrijden!#REF!,#REF!,2,FALSE),"")</f>
        <v/>
      </c>
      <c r="C373" s="16">
        <f>Wedstrijden!E367</f>
        <v>0</v>
      </c>
      <c r="D373" s="16" t="str">
        <f>IFERROR(VLOOKUP(Wedstrijden!#REF!,#REF!,2,FALSE),"")</f>
        <v/>
      </c>
      <c r="E373" s="16" t="str">
        <f>IFERROR(VLOOKUP(Wedstrijden!#REF!,#REF!,5,FALSE),"")</f>
        <v/>
      </c>
      <c r="F373" s="16" t="e">
        <f>IF(Wedstrijden!#REF!&lt;&gt;"",Wedstrijden!#REF!,"")</f>
        <v>#REF!</v>
      </c>
      <c r="G373" s="16" t="e">
        <f>IF(Wedstrijden!#REF!="Indoor",1,0)</f>
        <v>#REF!</v>
      </c>
      <c r="H373" s="16" t="e">
        <f>Wedstrijden!#REF!</f>
        <v>#REF!</v>
      </c>
      <c r="I373" s="16" t="e">
        <f>IF(Wedstrijden!#REF!="Nee",0,IF(Wedstrijden!#REF!="Ja",1,""))</f>
        <v>#REF!</v>
      </c>
      <c r="J373" s="16" t="e">
        <f>IF(Wedstrijden!#REF!&lt;&gt;"",Wedstrijden!#REF!,"")</f>
        <v>#REF!</v>
      </c>
      <c r="BJ373" s="16" t="str">
        <f>IF(COUNTA(Wedstrijden!U367:AC367)&lt;&gt;0,1,"")</f>
        <v/>
      </c>
      <c r="BK373" s="16" t="str">
        <f t="shared" si="30"/>
        <v/>
      </c>
      <c r="BL373" s="16" t="e">
        <f>IF(Wedstrijden!#REF!="x","AA","")</f>
        <v>#REF!</v>
      </c>
      <c r="BM373" s="16" t="e">
        <f>IF(Wedstrijden!#REF!="x","A","")</f>
        <v>#REF!</v>
      </c>
      <c r="BN373" s="16" t="str">
        <f>IF(Wedstrijden!U367="x","B1","")</f>
        <v/>
      </c>
      <c r="BO373" s="16" t="e">
        <f>IF(Wedstrijden!#REF!="x","BB","")</f>
        <v>#REF!</v>
      </c>
      <c r="BP373" s="16" t="str">
        <f>IF(Wedstrijden!W367="x","B","")</f>
        <v/>
      </c>
      <c r="BQ373" s="16" t="str">
        <f>IF(Wedstrijden!X367="x","L1","")</f>
        <v/>
      </c>
      <c r="BR373" s="16" t="str">
        <f>IF(Wedstrijden!Y367="x","L2","")</f>
        <v/>
      </c>
      <c r="BS373" s="16" t="str">
        <f>IF(Wedstrijden!Z367="x","M1","")</f>
        <v/>
      </c>
      <c r="BT373" s="16" t="str">
        <f>IF(Wedstrijden!AA367="x","M2","")</f>
        <v/>
      </c>
      <c r="BU373" s="16" t="str">
        <f>IF(Wedstrijden!AB367="x","Z1","")</f>
        <v/>
      </c>
      <c r="BV373" s="16" t="str">
        <f>IF(Wedstrijden!AC367="x","Z2","")</f>
        <v/>
      </c>
      <c r="BW373" s="16" t="str">
        <f>IF(COUNTA(Wedstrijden!L367:T367)&lt;&gt;0,1,"")</f>
        <v/>
      </c>
      <c r="BX373" s="16" t="str">
        <f t="shared" si="31"/>
        <v/>
      </c>
      <c r="BY373" s="16" t="str">
        <f>IF(Wedstrijden!L367="x","BB","")</f>
        <v/>
      </c>
      <c r="BZ373" s="16" t="str">
        <f>IF(Wedstrijden!M367="x","B","")</f>
        <v/>
      </c>
      <c r="CA373" s="16" t="str">
        <f>IF(Wedstrijden!N367="x","L1","")</f>
        <v/>
      </c>
      <c r="CB373" s="16" t="str">
        <f>IF(Wedstrijden!O367="x","L2","")</f>
        <v/>
      </c>
      <c r="CC373" s="16" t="str">
        <f>IF(Wedstrijden!P367="x","M1","")</f>
        <v/>
      </c>
      <c r="CD373" s="16" t="str">
        <f>IF(Wedstrijden!Q367="x","M2","")</f>
        <v/>
      </c>
      <c r="CE373" s="16" t="str">
        <f>IF(Wedstrijden!R367="x","Z1","")</f>
        <v/>
      </c>
      <c r="CF373" s="16" t="str">
        <f>IF(Wedstrijden!S367="x","Z2","")</f>
        <v/>
      </c>
      <c r="CG373" s="16" t="str">
        <f>IF(Wedstrijden!T367="x","ZZL","")</f>
        <v/>
      </c>
      <c r="CL373" s="16" t="str">
        <f>IF(COUNTA(Wedstrijden!AR367:BB367)&lt;&gt;0,2,"")</f>
        <v/>
      </c>
      <c r="CM373" s="16" t="str">
        <f t="shared" si="32"/>
        <v/>
      </c>
      <c r="CN373" s="16" t="str">
        <f>IF(Wedstrijden!AR367="x","AA","")</f>
        <v/>
      </c>
      <c r="CO373" s="16" t="str">
        <f>IF(Wedstrijden!AS367="x","A","")</f>
        <v/>
      </c>
      <c r="CP373" s="16" t="str">
        <f>IF(Wedstrijden!AT367="x","BB","")</f>
        <v/>
      </c>
      <c r="CQ373" s="16" t="str">
        <f>IF(Wedstrijden!AU367="x","B","")</f>
        <v/>
      </c>
      <c r="CR373" s="16" t="str">
        <f>IF(Wedstrijden!AV367="x","L","")</f>
        <v/>
      </c>
      <c r="CS373" s="16" t="str">
        <f>IF(Wedstrijden!AW367="x","M","")</f>
        <v/>
      </c>
      <c r="CT373" s="16" t="str">
        <f>IF(Wedstrijden!AX367="x","Z","")</f>
        <v/>
      </c>
      <c r="CU373" s="16" t="str">
        <f>IF(Wedstrijden!BB367="x","ZZ","")</f>
        <v/>
      </c>
      <c r="CV373" s="16" t="str">
        <f>IF(COUNTA(Wedstrijden!AI367:AP367)&lt;&gt;0,2,"")</f>
        <v/>
      </c>
      <c r="CW373" s="16" t="str">
        <f t="shared" si="33"/>
        <v/>
      </c>
      <c r="CX373" s="16" t="str">
        <f>IF(Wedstrijden!AI367="x","BB","")</f>
        <v/>
      </c>
      <c r="CY373" s="16" t="str">
        <f>IF(Wedstrijden!AJ367="x","B","")</f>
        <v/>
      </c>
      <c r="CZ373" s="16" t="str">
        <f>IF(Wedstrijden!AK367="x","L","")</f>
        <v/>
      </c>
      <c r="DA373" s="16" t="str">
        <f>IF(Wedstrijden!AL367="x","M","")</f>
        <v/>
      </c>
      <c r="DB373" s="16" t="str">
        <f>IF(Wedstrijden!AM367="x","Z","")</f>
        <v/>
      </c>
      <c r="DC373" s="16" t="str">
        <f>IF(Wedstrijden!AN367="x","ZZ","")</f>
        <v/>
      </c>
      <c r="DD373" s="16" t="str">
        <f>IF(Wedstrijden!AP367="x","1.40","")</f>
        <v/>
      </c>
      <c r="DE373" s="16" t="str">
        <f>IF(COUNTA(Wedstrijden!BC367:BE367)&lt;&gt;0,6,"")</f>
        <v/>
      </c>
      <c r="DF373" s="16" t="str">
        <f t="shared" si="34"/>
        <v/>
      </c>
      <c r="DG373" s="16" t="str">
        <f>IF(Wedstrijden!BC367="x","L","")</f>
        <v/>
      </c>
      <c r="DH373" s="16" t="str">
        <f>IF(Wedstrijden!BD367="x","M","")</f>
        <v/>
      </c>
      <c r="DI373" s="16" t="str">
        <f>IF(Wedstrijden!BE367="x","Z","")</f>
        <v/>
      </c>
      <c r="DJ373" s="16" t="str">
        <f>IF(Wedstrijden!BF367="x","Z","")</f>
        <v/>
      </c>
      <c r="DK373" s="16" t="str">
        <f>IF(COUNTA(Wedstrijden!BG367:BI367)&lt;&gt;0,6,"")</f>
        <v/>
      </c>
      <c r="DL373" s="16" t="str">
        <f t="shared" si="35"/>
        <v/>
      </c>
      <c r="DM373" s="16" t="str">
        <f>IF(Wedstrijden!BG367="x","L","")</f>
        <v/>
      </c>
      <c r="DN373" s="16" t="str">
        <f>IF(Wedstrijden!BH367="x","M","")</f>
        <v/>
      </c>
      <c r="DO373" s="16" t="str">
        <f>IF(Wedstrijden!BI367="x","Z","")</f>
        <v/>
      </c>
      <c r="DP373" s="16" t="str">
        <f>IF(Wedstrijden!BJ367="x","Z","")</f>
        <v/>
      </c>
    </row>
    <row r="374" spans="1:120" ht="14.4" x14ac:dyDescent="0.3">
      <c r="A374" s="18">
        <f>Wedstrijden!A368</f>
        <v>0</v>
      </c>
      <c r="B374" s="16" t="str">
        <f>IFERROR(VLOOKUP(Wedstrijden!#REF!,#REF!,2,FALSE),"")</f>
        <v/>
      </c>
      <c r="C374" s="16">
        <f>Wedstrijden!E368</f>
        <v>0</v>
      </c>
      <c r="D374" s="16" t="str">
        <f>IFERROR(VLOOKUP(Wedstrijden!#REF!,#REF!,2,FALSE),"")</f>
        <v/>
      </c>
      <c r="E374" s="16" t="str">
        <f>IFERROR(VLOOKUP(Wedstrijden!#REF!,#REF!,5,FALSE),"")</f>
        <v/>
      </c>
      <c r="F374" s="16" t="e">
        <f>IF(Wedstrijden!#REF!&lt;&gt;"",Wedstrijden!#REF!,"")</f>
        <v>#REF!</v>
      </c>
      <c r="G374" s="16" t="e">
        <f>IF(Wedstrijden!#REF!="Indoor",1,0)</f>
        <v>#REF!</v>
      </c>
      <c r="H374" s="16" t="e">
        <f>Wedstrijden!#REF!</f>
        <v>#REF!</v>
      </c>
      <c r="I374" s="16" t="e">
        <f>IF(Wedstrijden!#REF!="Nee",0,IF(Wedstrijden!#REF!="Ja",1,""))</f>
        <v>#REF!</v>
      </c>
      <c r="J374" s="16" t="e">
        <f>IF(Wedstrijden!#REF!&lt;&gt;"",Wedstrijden!#REF!,"")</f>
        <v>#REF!</v>
      </c>
      <c r="BJ374" s="16" t="str">
        <f>IF(COUNTA(Wedstrijden!U368:AC368)&lt;&gt;0,1,"")</f>
        <v/>
      </c>
      <c r="BK374" s="16" t="str">
        <f t="shared" si="30"/>
        <v/>
      </c>
      <c r="BL374" s="16" t="e">
        <f>IF(Wedstrijden!#REF!="x","AA","")</f>
        <v>#REF!</v>
      </c>
      <c r="BM374" s="16" t="e">
        <f>IF(Wedstrijden!#REF!="x","A","")</f>
        <v>#REF!</v>
      </c>
      <c r="BN374" s="16" t="str">
        <f>IF(Wedstrijden!U368="x","B1","")</f>
        <v/>
      </c>
      <c r="BO374" s="16" t="e">
        <f>IF(Wedstrijden!#REF!="x","BB","")</f>
        <v>#REF!</v>
      </c>
      <c r="BP374" s="16" t="str">
        <f>IF(Wedstrijden!W368="x","B","")</f>
        <v/>
      </c>
      <c r="BQ374" s="16" t="str">
        <f>IF(Wedstrijden!X368="x","L1","")</f>
        <v/>
      </c>
      <c r="BR374" s="16" t="str">
        <f>IF(Wedstrijden!Y368="x","L2","")</f>
        <v/>
      </c>
      <c r="BS374" s="16" t="str">
        <f>IF(Wedstrijden!Z368="x","M1","")</f>
        <v/>
      </c>
      <c r="BT374" s="16" t="str">
        <f>IF(Wedstrijden!AA368="x","M2","")</f>
        <v/>
      </c>
      <c r="BU374" s="16" t="str">
        <f>IF(Wedstrijden!AB368="x","Z1","")</f>
        <v/>
      </c>
      <c r="BV374" s="16" t="str">
        <f>IF(Wedstrijden!AC368="x","Z2","")</f>
        <v/>
      </c>
      <c r="BW374" s="16" t="str">
        <f>IF(COUNTA(Wedstrijden!L368:T368)&lt;&gt;0,1,"")</f>
        <v/>
      </c>
      <c r="BX374" s="16" t="str">
        <f t="shared" si="31"/>
        <v/>
      </c>
      <c r="BY374" s="16" t="str">
        <f>IF(Wedstrijden!L368="x","BB","")</f>
        <v/>
      </c>
      <c r="BZ374" s="16" t="str">
        <f>IF(Wedstrijden!M368="x","B","")</f>
        <v/>
      </c>
      <c r="CA374" s="16" t="str">
        <f>IF(Wedstrijden!N368="x","L1","")</f>
        <v/>
      </c>
      <c r="CB374" s="16" t="str">
        <f>IF(Wedstrijden!O368="x","L2","")</f>
        <v/>
      </c>
      <c r="CC374" s="16" t="str">
        <f>IF(Wedstrijden!P368="x","M1","")</f>
        <v/>
      </c>
      <c r="CD374" s="16" t="str">
        <f>IF(Wedstrijden!Q368="x","M2","")</f>
        <v/>
      </c>
      <c r="CE374" s="16" t="str">
        <f>IF(Wedstrijden!R368="x","Z1","")</f>
        <v/>
      </c>
      <c r="CF374" s="16" t="str">
        <f>IF(Wedstrijden!S368="x","Z2","")</f>
        <v/>
      </c>
      <c r="CG374" s="16" t="str">
        <f>IF(Wedstrijden!T368="x","ZZL","")</f>
        <v/>
      </c>
      <c r="CL374" s="16" t="str">
        <f>IF(COUNTA(Wedstrijden!AR368:BB368)&lt;&gt;0,2,"")</f>
        <v/>
      </c>
      <c r="CM374" s="16" t="str">
        <f t="shared" si="32"/>
        <v/>
      </c>
      <c r="CN374" s="16" t="str">
        <f>IF(Wedstrijden!AR368="x","AA","")</f>
        <v/>
      </c>
      <c r="CO374" s="16" t="str">
        <f>IF(Wedstrijden!AS368="x","A","")</f>
        <v/>
      </c>
      <c r="CP374" s="16" t="str">
        <f>IF(Wedstrijden!AT368="x","BB","")</f>
        <v/>
      </c>
      <c r="CQ374" s="16" t="str">
        <f>IF(Wedstrijden!AU368="x","B","")</f>
        <v/>
      </c>
      <c r="CR374" s="16" t="str">
        <f>IF(Wedstrijden!AV368="x","L","")</f>
        <v/>
      </c>
      <c r="CS374" s="16" t="str">
        <f>IF(Wedstrijden!AW368="x","M","")</f>
        <v/>
      </c>
      <c r="CT374" s="16" t="str">
        <f>IF(Wedstrijden!AX368="x","Z","")</f>
        <v/>
      </c>
      <c r="CU374" s="16" t="str">
        <f>IF(Wedstrijden!BB368="x","ZZ","")</f>
        <v/>
      </c>
      <c r="CV374" s="16" t="str">
        <f>IF(COUNTA(Wedstrijden!AI368:AP368)&lt;&gt;0,2,"")</f>
        <v/>
      </c>
      <c r="CW374" s="16" t="str">
        <f t="shared" si="33"/>
        <v/>
      </c>
      <c r="CX374" s="16" t="str">
        <f>IF(Wedstrijden!AI368="x","BB","")</f>
        <v/>
      </c>
      <c r="CY374" s="16" t="str">
        <f>IF(Wedstrijden!AJ368="x","B","")</f>
        <v/>
      </c>
      <c r="CZ374" s="16" t="str">
        <f>IF(Wedstrijden!AK368="x","L","")</f>
        <v/>
      </c>
      <c r="DA374" s="16" t="str">
        <f>IF(Wedstrijden!AL368="x","M","")</f>
        <v/>
      </c>
      <c r="DB374" s="16" t="str">
        <f>IF(Wedstrijden!AM368="x","Z","")</f>
        <v/>
      </c>
      <c r="DC374" s="16" t="str">
        <f>IF(Wedstrijden!AN368="x","ZZ","")</f>
        <v/>
      </c>
      <c r="DD374" s="16" t="str">
        <f>IF(Wedstrijden!AP368="x","1.40","")</f>
        <v/>
      </c>
      <c r="DE374" s="16" t="str">
        <f>IF(COUNTA(Wedstrijden!BC368:BE368)&lt;&gt;0,6,"")</f>
        <v/>
      </c>
      <c r="DF374" s="16" t="str">
        <f t="shared" si="34"/>
        <v/>
      </c>
      <c r="DG374" s="16" t="str">
        <f>IF(Wedstrijden!BC368="x","L","")</f>
        <v/>
      </c>
      <c r="DH374" s="16" t="str">
        <f>IF(Wedstrijden!BD368="x","M","")</f>
        <v/>
      </c>
      <c r="DI374" s="16" t="str">
        <f>IF(Wedstrijden!BE368="x","Z","")</f>
        <v/>
      </c>
      <c r="DJ374" s="16" t="str">
        <f>IF(Wedstrijden!BF368="x","Z","")</f>
        <v/>
      </c>
      <c r="DK374" s="16" t="str">
        <f>IF(COUNTA(Wedstrijden!BG368:BI368)&lt;&gt;0,6,"")</f>
        <v/>
      </c>
      <c r="DL374" s="16" t="str">
        <f t="shared" si="35"/>
        <v/>
      </c>
      <c r="DM374" s="16" t="str">
        <f>IF(Wedstrijden!BG368="x","L","")</f>
        <v/>
      </c>
      <c r="DN374" s="16" t="str">
        <f>IF(Wedstrijden!BH368="x","M","")</f>
        <v/>
      </c>
      <c r="DO374" s="16" t="str">
        <f>IF(Wedstrijden!BI368="x","Z","")</f>
        <v/>
      </c>
      <c r="DP374" s="16" t="str">
        <f>IF(Wedstrijden!BJ368="x","Z","")</f>
        <v/>
      </c>
    </row>
    <row r="375" spans="1:120" ht="14.4" x14ac:dyDescent="0.3">
      <c r="A375" s="18">
        <f>Wedstrijden!A369</f>
        <v>0</v>
      </c>
      <c r="B375" s="16" t="str">
        <f>IFERROR(VLOOKUP(Wedstrijden!#REF!,#REF!,2,FALSE),"")</f>
        <v/>
      </c>
      <c r="C375" s="16">
        <f>Wedstrijden!E369</f>
        <v>0</v>
      </c>
      <c r="D375" s="16" t="str">
        <f>IFERROR(VLOOKUP(Wedstrijden!#REF!,#REF!,2,FALSE),"")</f>
        <v/>
      </c>
      <c r="E375" s="16" t="str">
        <f>IFERROR(VLOOKUP(Wedstrijden!#REF!,#REF!,5,FALSE),"")</f>
        <v/>
      </c>
      <c r="F375" s="16" t="e">
        <f>IF(Wedstrijden!#REF!&lt;&gt;"",Wedstrijden!#REF!,"")</f>
        <v>#REF!</v>
      </c>
      <c r="G375" s="16" t="e">
        <f>IF(Wedstrijden!#REF!="Indoor",1,0)</f>
        <v>#REF!</v>
      </c>
      <c r="H375" s="16" t="e">
        <f>Wedstrijden!#REF!</f>
        <v>#REF!</v>
      </c>
      <c r="I375" s="16" t="e">
        <f>IF(Wedstrijden!#REF!="Nee",0,IF(Wedstrijden!#REF!="Ja",1,""))</f>
        <v>#REF!</v>
      </c>
      <c r="J375" s="16" t="e">
        <f>IF(Wedstrijden!#REF!&lt;&gt;"",Wedstrijden!#REF!,"")</f>
        <v>#REF!</v>
      </c>
      <c r="BJ375" s="16" t="str">
        <f>IF(COUNTA(Wedstrijden!U369:AC369)&lt;&gt;0,1,"")</f>
        <v/>
      </c>
      <c r="BK375" s="16" t="str">
        <f t="shared" si="30"/>
        <v/>
      </c>
      <c r="BL375" s="16" t="e">
        <f>IF(Wedstrijden!#REF!="x","AA","")</f>
        <v>#REF!</v>
      </c>
      <c r="BM375" s="16" t="e">
        <f>IF(Wedstrijden!#REF!="x","A","")</f>
        <v>#REF!</v>
      </c>
      <c r="BN375" s="16" t="str">
        <f>IF(Wedstrijden!U369="x","B1","")</f>
        <v/>
      </c>
      <c r="BO375" s="16" t="e">
        <f>IF(Wedstrijden!#REF!="x","BB","")</f>
        <v>#REF!</v>
      </c>
      <c r="BP375" s="16" t="str">
        <f>IF(Wedstrijden!W369="x","B","")</f>
        <v/>
      </c>
      <c r="BQ375" s="16" t="str">
        <f>IF(Wedstrijden!X369="x","L1","")</f>
        <v/>
      </c>
      <c r="BR375" s="16" t="str">
        <f>IF(Wedstrijden!Y369="x","L2","")</f>
        <v/>
      </c>
      <c r="BS375" s="16" t="str">
        <f>IF(Wedstrijden!Z369="x","M1","")</f>
        <v/>
      </c>
      <c r="BT375" s="16" t="str">
        <f>IF(Wedstrijden!AA369="x","M2","")</f>
        <v/>
      </c>
      <c r="BU375" s="16" t="str">
        <f>IF(Wedstrijden!AB369="x","Z1","")</f>
        <v/>
      </c>
      <c r="BV375" s="16" t="str">
        <f>IF(Wedstrijden!AC369="x","Z2","")</f>
        <v/>
      </c>
      <c r="BW375" s="16" t="str">
        <f>IF(COUNTA(Wedstrijden!L369:T369)&lt;&gt;0,1,"")</f>
        <v/>
      </c>
      <c r="BX375" s="16" t="str">
        <f t="shared" si="31"/>
        <v/>
      </c>
      <c r="BY375" s="16" t="str">
        <f>IF(Wedstrijden!L369="x","BB","")</f>
        <v/>
      </c>
      <c r="BZ375" s="16" t="str">
        <f>IF(Wedstrijden!M369="x","B","")</f>
        <v/>
      </c>
      <c r="CA375" s="16" t="str">
        <f>IF(Wedstrijden!N369="x","L1","")</f>
        <v/>
      </c>
      <c r="CB375" s="16" t="str">
        <f>IF(Wedstrijden!O369="x","L2","")</f>
        <v/>
      </c>
      <c r="CC375" s="16" t="str">
        <f>IF(Wedstrijden!P369="x","M1","")</f>
        <v/>
      </c>
      <c r="CD375" s="16" t="str">
        <f>IF(Wedstrijden!Q369="x","M2","")</f>
        <v/>
      </c>
      <c r="CE375" s="16" t="str">
        <f>IF(Wedstrijden!R369="x","Z1","")</f>
        <v/>
      </c>
      <c r="CF375" s="16" t="str">
        <f>IF(Wedstrijden!S369="x","Z2","")</f>
        <v/>
      </c>
      <c r="CG375" s="16" t="str">
        <f>IF(Wedstrijden!T369="x","ZZL","")</f>
        <v/>
      </c>
      <c r="CL375" s="16" t="str">
        <f>IF(COUNTA(Wedstrijden!AR369:BB369)&lt;&gt;0,2,"")</f>
        <v/>
      </c>
      <c r="CM375" s="16" t="str">
        <f t="shared" si="32"/>
        <v/>
      </c>
      <c r="CN375" s="16" t="str">
        <f>IF(Wedstrijden!AR369="x","AA","")</f>
        <v/>
      </c>
      <c r="CO375" s="16" t="str">
        <f>IF(Wedstrijden!AS369="x","A","")</f>
        <v/>
      </c>
      <c r="CP375" s="16" t="str">
        <f>IF(Wedstrijden!AT369="x","BB","")</f>
        <v/>
      </c>
      <c r="CQ375" s="16" t="str">
        <f>IF(Wedstrijden!AU369="x","B","")</f>
        <v/>
      </c>
      <c r="CR375" s="16" t="str">
        <f>IF(Wedstrijden!AV369="x","L","")</f>
        <v/>
      </c>
      <c r="CS375" s="16" t="str">
        <f>IF(Wedstrijden!AW369="x","M","")</f>
        <v/>
      </c>
      <c r="CT375" s="16" t="str">
        <f>IF(Wedstrijden!AX369="x","Z","")</f>
        <v/>
      </c>
      <c r="CU375" s="16" t="str">
        <f>IF(Wedstrijden!BB369="x","ZZ","")</f>
        <v/>
      </c>
      <c r="CV375" s="16" t="str">
        <f>IF(COUNTA(Wedstrijden!AI369:AP369)&lt;&gt;0,2,"")</f>
        <v/>
      </c>
      <c r="CW375" s="16" t="str">
        <f t="shared" si="33"/>
        <v/>
      </c>
      <c r="CX375" s="16" t="str">
        <f>IF(Wedstrijden!AI369="x","BB","")</f>
        <v/>
      </c>
      <c r="CY375" s="16" t="str">
        <f>IF(Wedstrijden!AJ369="x","B","")</f>
        <v/>
      </c>
      <c r="CZ375" s="16" t="str">
        <f>IF(Wedstrijden!AK369="x","L","")</f>
        <v/>
      </c>
      <c r="DA375" s="16" t="str">
        <f>IF(Wedstrijden!AL369="x","M","")</f>
        <v/>
      </c>
      <c r="DB375" s="16" t="str">
        <f>IF(Wedstrijden!AM369="x","Z","")</f>
        <v/>
      </c>
      <c r="DC375" s="16" t="str">
        <f>IF(Wedstrijden!AN369="x","ZZ","")</f>
        <v/>
      </c>
      <c r="DD375" s="16" t="str">
        <f>IF(Wedstrijden!AP369="x","1.40","")</f>
        <v/>
      </c>
      <c r="DE375" s="16" t="str">
        <f>IF(COUNTA(Wedstrijden!BC369:BE369)&lt;&gt;0,6,"")</f>
        <v/>
      </c>
      <c r="DF375" s="16" t="str">
        <f t="shared" si="34"/>
        <v/>
      </c>
      <c r="DG375" s="16" t="str">
        <f>IF(Wedstrijden!BC369="x","L","")</f>
        <v/>
      </c>
      <c r="DH375" s="16" t="str">
        <f>IF(Wedstrijden!BD369="x","M","")</f>
        <v/>
      </c>
      <c r="DI375" s="16" t="str">
        <f>IF(Wedstrijden!BE369="x","Z","")</f>
        <v/>
      </c>
      <c r="DJ375" s="16" t="str">
        <f>IF(Wedstrijden!BF369="x","Z","")</f>
        <v/>
      </c>
      <c r="DK375" s="16" t="str">
        <f>IF(COUNTA(Wedstrijden!BG369:BI369)&lt;&gt;0,6,"")</f>
        <v/>
      </c>
      <c r="DL375" s="16" t="str">
        <f t="shared" si="35"/>
        <v/>
      </c>
      <c r="DM375" s="16" t="str">
        <f>IF(Wedstrijden!BG369="x","L","")</f>
        <v/>
      </c>
      <c r="DN375" s="16" t="str">
        <f>IF(Wedstrijden!BH369="x","M","")</f>
        <v/>
      </c>
      <c r="DO375" s="16" t="str">
        <f>IF(Wedstrijden!BI369="x","Z","")</f>
        <v/>
      </c>
      <c r="DP375" s="16" t="str">
        <f>IF(Wedstrijden!BJ369="x","Z","")</f>
        <v/>
      </c>
    </row>
    <row r="376" spans="1:120" ht="14.4" x14ac:dyDescent="0.3">
      <c r="A376" s="18">
        <f>Wedstrijden!A370</f>
        <v>0</v>
      </c>
      <c r="B376" s="16" t="str">
        <f>IFERROR(VLOOKUP(Wedstrijden!#REF!,#REF!,2,FALSE),"")</f>
        <v/>
      </c>
      <c r="C376" s="16">
        <f>Wedstrijden!E370</f>
        <v>0</v>
      </c>
      <c r="D376" s="16" t="str">
        <f>IFERROR(VLOOKUP(Wedstrijden!#REF!,#REF!,2,FALSE),"")</f>
        <v/>
      </c>
      <c r="E376" s="16" t="str">
        <f>IFERROR(VLOOKUP(Wedstrijden!#REF!,#REF!,5,FALSE),"")</f>
        <v/>
      </c>
      <c r="F376" s="16" t="e">
        <f>IF(Wedstrijden!#REF!&lt;&gt;"",Wedstrijden!#REF!,"")</f>
        <v>#REF!</v>
      </c>
      <c r="G376" s="16" t="e">
        <f>IF(Wedstrijden!#REF!="Indoor",1,0)</f>
        <v>#REF!</v>
      </c>
      <c r="H376" s="16" t="e">
        <f>Wedstrijden!#REF!</f>
        <v>#REF!</v>
      </c>
      <c r="I376" s="16" t="e">
        <f>IF(Wedstrijden!#REF!="Nee",0,IF(Wedstrijden!#REF!="Ja",1,""))</f>
        <v>#REF!</v>
      </c>
      <c r="J376" s="16" t="e">
        <f>IF(Wedstrijden!#REF!&lt;&gt;"",Wedstrijden!#REF!,"")</f>
        <v>#REF!</v>
      </c>
      <c r="BJ376" s="16" t="str">
        <f>IF(COUNTA(Wedstrijden!U370:AC370)&lt;&gt;0,1,"")</f>
        <v/>
      </c>
      <c r="BK376" s="16" t="str">
        <f t="shared" si="30"/>
        <v/>
      </c>
      <c r="BL376" s="16" t="e">
        <f>IF(Wedstrijden!#REF!="x","AA","")</f>
        <v>#REF!</v>
      </c>
      <c r="BM376" s="16" t="e">
        <f>IF(Wedstrijden!#REF!="x","A","")</f>
        <v>#REF!</v>
      </c>
      <c r="BN376" s="16" t="str">
        <f>IF(Wedstrijden!U370="x","B1","")</f>
        <v/>
      </c>
      <c r="BO376" s="16" t="e">
        <f>IF(Wedstrijden!#REF!="x","BB","")</f>
        <v>#REF!</v>
      </c>
      <c r="BP376" s="16" t="str">
        <f>IF(Wedstrijden!W370="x","B","")</f>
        <v/>
      </c>
      <c r="BQ376" s="16" t="str">
        <f>IF(Wedstrijden!X370="x","L1","")</f>
        <v/>
      </c>
      <c r="BR376" s="16" t="str">
        <f>IF(Wedstrijden!Y370="x","L2","")</f>
        <v/>
      </c>
      <c r="BS376" s="16" t="str">
        <f>IF(Wedstrijden!Z370="x","M1","")</f>
        <v/>
      </c>
      <c r="BT376" s="16" t="str">
        <f>IF(Wedstrijden!AA370="x","M2","")</f>
        <v/>
      </c>
      <c r="BU376" s="16" t="str">
        <f>IF(Wedstrijden!AB370="x","Z1","")</f>
        <v/>
      </c>
      <c r="BV376" s="16" t="str">
        <f>IF(Wedstrijden!AC370="x","Z2","")</f>
        <v/>
      </c>
      <c r="BW376" s="16" t="str">
        <f>IF(COUNTA(Wedstrijden!L370:T370)&lt;&gt;0,1,"")</f>
        <v/>
      </c>
      <c r="BX376" s="16" t="str">
        <f t="shared" si="31"/>
        <v/>
      </c>
      <c r="BY376" s="16" t="str">
        <f>IF(Wedstrijden!L370="x","BB","")</f>
        <v/>
      </c>
      <c r="BZ376" s="16" t="str">
        <f>IF(Wedstrijden!M370="x","B","")</f>
        <v/>
      </c>
      <c r="CA376" s="16" t="str">
        <f>IF(Wedstrijden!N370="x","L1","")</f>
        <v/>
      </c>
      <c r="CB376" s="16" t="str">
        <f>IF(Wedstrijden!O370="x","L2","")</f>
        <v/>
      </c>
      <c r="CC376" s="16" t="str">
        <f>IF(Wedstrijden!P370="x","M1","")</f>
        <v/>
      </c>
      <c r="CD376" s="16" t="str">
        <f>IF(Wedstrijden!Q370="x","M2","")</f>
        <v/>
      </c>
      <c r="CE376" s="16" t="str">
        <f>IF(Wedstrijden!R370="x","Z1","")</f>
        <v/>
      </c>
      <c r="CF376" s="16" t="str">
        <f>IF(Wedstrijden!S370="x","Z2","")</f>
        <v/>
      </c>
      <c r="CG376" s="16" t="str">
        <f>IF(Wedstrijden!T370="x","ZZL","")</f>
        <v/>
      </c>
      <c r="CL376" s="16" t="str">
        <f>IF(COUNTA(Wedstrijden!AR370:BB370)&lt;&gt;0,2,"")</f>
        <v/>
      </c>
      <c r="CM376" s="16" t="str">
        <f t="shared" si="32"/>
        <v/>
      </c>
      <c r="CN376" s="16" t="str">
        <f>IF(Wedstrijden!AR370="x","AA","")</f>
        <v/>
      </c>
      <c r="CO376" s="16" t="str">
        <f>IF(Wedstrijden!AS370="x","A","")</f>
        <v/>
      </c>
      <c r="CP376" s="16" t="str">
        <f>IF(Wedstrijden!AT370="x","BB","")</f>
        <v/>
      </c>
      <c r="CQ376" s="16" t="str">
        <f>IF(Wedstrijden!AU370="x","B","")</f>
        <v/>
      </c>
      <c r="CR376" s="16" t="str">
        <f>IF(Wedstrijden!AV370="x","L","")</f>
        <v/>
      </c>
      <c r="CS376" s="16" t="str">
        <f>IF(Wedstrijden!AW370="x","M","")</f>
        <v/>
      </c>
      <c r="CT376" s="16" t="str">
        <f>IF(Wedstrijden!AX370="x","Z","")</f>
        <v/>
      </c>
      <c r="CU376" s="16" t="str">
        <f>IF(Wedstrijden!BB370="x","ZZ","")</f>
        <v/>
      </c>
      <c r="CV376" s="16" t="str">
        <f>IF(COUNTA(Wedstrijden!AI370:AP370)&lt;&gt;0,2,"")</f>
        <v/>
      </c>
      <c r="CW376" s="16" t="str">
        <f t="shared" si="33"/>
        <v/>
      </c>
      <c r="CX376" s="16" t="str">
        <f>IF(Wedstrijden!AI370="x","BB","")</f>
        <v/>
      </c>
      <c r="CY376" s="16" t="str">
        <f>IF(Wedstrijden!AJ370="x","B","")</f>
        <v/>
      </c>
      <c r="CZ376" s="16" t="str">
        <f>IF(Wedstrijden!AK370="x","L","")</f>
        <v/>
      </c>
      <c r="DA376" s="16" t="str">
        <f>IF(Wedstrijden!AL370="x","M","")</f>
        <v/>
      </c>
      <c r="DB376" s="16" t="str">
        <f>IF(Wedstrijden!AM370="x","Z","")</f>
        <v/>
      </c>
      <c r="DC376" s="16" t="str">
        <f>IF(Wedstrijden!AN370="x","ZZ","")</f>
        <v/>
      </c>
      <c r="DD376" s="16" t="str">
        <f>IF(Wedstrijden!AP370="x","1.40","")</f>
        <v/>
      </c>
      <c r="DE376" s="16" t="str">
        <f>IF(COUNTA(Wedstrijden!BC370:BE370)&lt;&gt;0,6,"")</f>
        <v/>
      </c>
      <c r="DF376" s="16" t="str">
        <f t="shared" si="34"/>
        <v/>
      </c>
      <c r="DG376" s="16" t="str">
        <f>IF(Wedstrijden!BC370="x","L","")</f>
        <v/>
      </c>
      <c r="DH376" s="16" t="str">
        <f>IF(Wedstrijden!BD370="x","M","")</f>
        <v/>
      </c>
      <c r="DI376" s="16" t="str">
        <f>IF(Wedstrijden!BE370="x","Z","")</f>
        <v/>
      </c>
      <c r="DJ376" s="16" t="str">
        <f>IF(Wedstrijden!BF370="x","Z","")</f>
        <v/>
      </c>
      <c r="DK376" s="16" t="str">
        <f>IF(COUNTA(Wedstrijden!BG370:BI370)&lt;&gt;0,6,"")</f>
        <v/>
      </c>
      <c r="DL376" s="16" t="str">
        <f t="shared" si="35"/>
        <v/>
      </c>
      <c r="DM376" s="16" t="str">
        <f>IF(Wedstrijden!BG370="x","L","")</f>
        <v/>
      </c>
      <c r="DN376" s="16" t="str">
        <f>IF(Wedstrijden!BH370="x","M","")</f>
        <v/>
      </c>
      <c r="DO376" s="16" t="str">
        <f>IF(Wedstrijden!BI370="x","Z","")</f>
        <v/>
      </c>
      <c r="DP376" s="16" t="str">
        <f>IF(Wedstrijden!BJ370="x","Z","")</f>
        <v/>
      </c>
    </row>
    <row r="377" spans="1:120" ht="14.4" x14ac:dyDescent="0.3">
      <c r="A377" s="18">
        <f>Wedstrijden!A371</f>
        <v>0</v>
      </c>
      <c r="B377" s="16" t="str">
        <f>IFERROR(VLOOKUP(Wedstrijden!#REF!,#REF!,2,FALSE),"")</f>
        <v/>
      </c>
      <c r="C377" s="16">
        <f>Wedstrijden!E371</f>
        <v>0</v>
      </c>
      <c r="D377" s="16" t="str">
        <f>IFERROR(VLOOKUP(Wedstrijden!#REF!,#REF!,2,FALSE),"")</f>
        <v/>
      </c>
      <c r="E377" s="16" t="str">
        <f>IFERROR(VLOOKUP(Wedstrijden!#REF!,#REF!,5,FALSE),"")</f>
        <v/>
      </c>
      <c r="F377" s="16" t="e">
        <f>IF(Wedstrijden!#REF!&lt;&gt;"",Wedstrijden!#REF!,"")</f>
        <v>#REF!</v>
      </c>
      <c r="G377" s="16" t="e">
        <f>IF(Wedstrijden!#REF!="Indoor",1,0)</f>
        <v>#REF!</v>
      </c>
      <c r="H377" s="16" t="e">
        <f>Wedstrijden!#REF!</f>
        <v>#REF!</v>
      </c>
      <c r="I377" s="16" t="e">
        <f>IF(Wedstrijden!#REF!="Nee",0,IF(Wedstrijden!#REF!="Ja",1,""))</f>
        <v>#REF!</v>
      </c>
      <c r="J377" s="16" t="e">
        <f>IF(Wedstrijden!#REF!&lt;&gt;"",Wedstrijden!#REF!,"")</f>
        <v>#REF!</v>
      </c>
      <c r="BJ377" s="16" t="str">
        <f>IF(COUNTA(Wedstrijden!U371:AC371)&lt;&gt;0,1,"")</f>
        <v/>
      </c>
      <c r="BK377" s="16" t="str">
        <f t="shared" si="30"/>
        <v/>
      </c>
      <c r="BL377" s="16" t="e">
        <f>IF(Wedstrijden!#REF!="x","AA","")</f>
        <v>#REF!</v>
      </c>
      <c r="BM377" s="16" t="e">
        <f>IF(Wedstrijden!#REF!="x","A","")</f>
        <v>#REF!</v>
      </c>
      <c r="BN377" s="16" t="str">
        <f>IF(Wedstrijden!U371="x","B1","")</f>
        <v/>
      </c>
      <c r="BO377" s="16" t="e">
        <f>IF(Wedstrijden!#REF!="x","BB","")</f>
        <v>#REF!</v>
      </c>
      <c r="BP377" s="16" t="str">
        <f>IF(Wedstrijden!W371="x","B","")</f>
        <v/>
      </c>
      <c r="BQ377" s="16" t="str">
        <f>IF(Wedstrijden!X371="x","L1","")</f>
        <v/>
      </c>
      <c r="BR377" s="16" t="str">
        <f>IF(Wedstrijden!Y371="x","L2","")</f>
        <v/>
      </c>
      <c r="BS377" s="16" t="str">
        <f>IF(Wedstrijden!Z371="x","M1","")</f>
        <v/>
      </c>
      <c r="BT377" s="16" t="str">
        <f>IF(Wedstrijden!AA371="x","M2","")</f>
        <v/>
      </c>
      <c r="BU377" s="16" t="str">
        <f>IF(Wedstrijden!AB371="x","Z1","")</f>
        <v/>
      </c>
      <c r="BV377" s="16" t="str">
        <f>IF(Wedstrijden!AC371="x","Z2","")</f>
        <v/>
      </c>
      <c r="BW377" s="16" t="str">
        <f>IF(COUNTA(Wedstrijden!L371:T371)&lt;&gt;0,1,"")</f>
        <v/>
      </c>
      <c r="BX377" s="16" t="str">
        <f t="shared" si="31"/>
        <v/>
      </c>
      <c r="BY377" s="16" t="str">
        <f>IF(Wedstrijden!L371="x","BB","")</f>
        <v/>
      </c>
      <c r="BZ377" s="16" t="str">
        <f>IF(Wedstrijden!M371="x","B","")</f>
        <v/>
      </c>
      <c r="CA377" s="16" t="str">
        <f>IF(Wedstrijden!N371="x","L1","")</f>
        <v/>
      </c>
      <c r="CB377" s="16" t="str">
        <f>IF(Wedstrijden!O371="x","L2","")</f>
        <v/>
      </c>
      <c r="CC377" s="16" t="str">
        <f>IF(Wedstrijden!P371="x","M1","")</f>
        <v/>
      </c>
      <c r="CD377" s="16" t="str">
        <f>IF(Wedstrijden!Q371="x","M2","")</f>
        <v/>
      </c>
      <c r="CE377" s="16" t="str">
        <f>IF(Wedstrijden!R371="x","Z1","")</f>
        <v/>
      </c>
      <c r="CF377" s="16" t="str">
        <f>IF(Wedstrijden!S371="x","Z2","")</f>
        <v/>
      </c>
      <c r="CG377" s="16" t="str">
        <f>IF(Wedstrijden!T371="x","ZZL","")</f>
        <v/>
      </c>
      <c r="CL377" s="16" t="str">
        <f>IF(COUNTA(Wedstrijden!AR371:BB371)&lt;&gt;0,2,"")</f>
        <v/>
      </c>
      <c r="CM377" s="16" t="str">
        <f t="shared" si="32"/>
        <v/>
      </c>
      <c r="CN377" s="16" t="str">
        <f>IF(Wedstrijden!AR371="x","AA","")</f>
        <v/>
      </c>
      <c r="CO377" s="16" t="str">
        <f>IF(Wedstrijden!AS371="x","A","")</f>
        <v/>
      </c>
      <c r="CP377" s="16" t="str">
        <f>IF(Wedstrijden!AT371="x","BB","")</f>
        <v/>
      </c>
      <c r="CQ377" s="16" t="str">
        <f>IF(Wedstrijden!AU371="x","B","")</f>
        <v/>
      </c>
      <c r="CR377" s="16" t="str">
        <f>IF(Wedstrijden!AV371="x","L","")</f>
        <v/>
      </c>
      <c r="CS377" s="16" t="str">
        <f>IF(Wedstrijden!AW371="x","M","")</f>
        <v/>
      </c>
      <c r="CT377" s="16" t="str">
        <f>IF(Wedstrijden!AX371="x","Z","")</f>
        <v/>
      </c>
      <c r="CU377" s="16" t="str">
        <f>IF(Wedstrijden!BB371="x","ZZ","")</f>
        <v/>
      </c>
      <c r="CV377" s="16" t="str">
        <f>IF(COUNTA(Wedstrijden!AI371:AP371)&lt;&gt;0,2,"")</f>
        <v/>
      </c>
      <c r="CW377" s="16" t="str">
        <f t="shared" si="33"/>
        <v/>
      </c>
      <c r="CX377" s="16" t="str">
        <f>IF(Wedstrijden!AI371="x","BB","")</f>
        <v/>
      </c>
      <c r="CY377" s="16" t="str">
        <f>IF(Wedstrijden!AJ371="x","B","")</f>
        <v/>
      </c>
      <c r="CZ377" s="16" t="str">
        <f>IF(Wedstrijden!AK371="x","L","")</f>
        <v/>
      </c>
      <c r="DA377" s="16" t="str">
        <f>IF(Wedstrijden!AL371="x","M","")</f>
        <v/>
      </c>
      <c r="DB377" s="16" t="str">
        <f>IF(Wedstrijden!AM371="x","Z","")</f>
        <v/>
      </c>
      <c r="DC377" s="16" t="str">
        <f>IF(Wedstrijden!AN371="x","ZZ","")</f>
        <v/>
      </c>
      <c r="DD377" s="16" t="str">
        <f>IF(Wedstrijden!AP371="x","1.40","")</f>
        <v/>
      </c>
      <c r="DE377" s="16" t="str">
        <f>IF(COUNTA(Wedstrijden!BC371:BE371)&lt;&gt;0,6,"")</f>
        <v/>
      </c>
      <c r="DF377" s="16" t="str">
        <f t="shared" si="34"/>
        <v/>
      </c>
      <c r="DG377" s="16" t="str">
        <f>IF(Wedstrijden!BC371="x","L","")</f>
        <v/>
      </c>
      <c r="DH377" s="16" t="str">
        <f>IF(Wedstrijden!BD371="x","M","")</f>
        <v/>
      </c>
      <c r="DI377" s="16" t="str">
        <f>IF(Wedstrijden!BE371="x","Z","")</f>
        <v/>
      </c>
      <c r="DJ377" s="16" t="str">
        <f>IF(Wedstrijden!BF371="x","Z","")</f>
        <v/>
      </c>
      <c r="DK377" s="16" t="str">
        <f>IF(COUNTA(Wedstrijden!BG371:BI371)&lt;&gt;0,6,"")</f>
        <v/>
      </c>
      <c r="DL377" s="16" t="str">
        <f t="shared" si="35"/>
        <v/>
      </c>
      <c r="DM377" s="16" t="str">
        <f>IF(Wedstrijden!BG371="x","L","")</f>
        <v/>
      </c>
      <c r="DN377" s="16" t="str">
        <f>IF(Wedstrijden!BH371="x","M","")</f>
        <v/>
      </c>
      <c r="DO377" s="16" t="str">
        <f>IF(Wedstrijden!BI371="x","Z","")</f>
        <v/>
      </c>
      <c r="DP377" s="16" t="str">
        <f>IF(Wedstrijden!BJ371="x","Z","")</f>
        <v/>
      </c>
    </row>
    <row r="378" spans="1:120" ht="14.4" x14ac:dyDescent="0.3">
      <c r="A378" s="18">
        <f>Wedstrijden!A372</f>
        <v>0</v>
      </c>
      <c r="B378" s="16" t="str">
        <f>IFERROR(VLOOKUP(Wedstrijden!#REF!,#REF!,2,FALSE),"")</f>
        <v/>
      </c>
      <c r="C378" s="16">
        <f>Wedstrijden!E372</f>
        <v>0</v>
      </c>
      <c r="D378" s="16" t="str">
        <f>IFERROR(VLOOKUP(Wedstrijden!#REF!,#REF!,2,FALSE),"")</f>
        <v/>
      </c>
      <c r="E378" s="16" t="str">
        <f>IFERROR(VLOOKUP(Wedstrijden!#REF!,#REF!,5,FALSE),"")</f>
        <v/>
      </c>
      <c r="F378" s="16" t="e">
        <f>IF(Wedstrijden!#REF!&lt;&gt;"",Wedstrijden!#REF!,"")</f>
        <v>#REF!</v>
      </c>
      <c r="G378" s="16" t="e">
        <f>IF(Wedstrijden!#REF!="Indoor",1,0)</f>
        <v>#REF!</v>
      </c>
      <c r="H378" s="16" t="e">
        <f>Wedstrijden!#REF!</f>
        <v>#REF!</v>
      </c>
      <c r="I378" s="16" t="e">
        <f>IF(Wedstrijden!#REF!="Nee",0,IF(Wedstrijden!#REF!="Ja",1,""))</f>
        <v>#REF!</v>
      </c>
      <c r="J378" s="16" t="e">
        <f>IF(Wedstrijden!#REF!&lt;&gt;"",Wedstrijden!#REF!,"")</f>
        <v>#REF!</v>
      </c>
      <c r="BJ378" s="16" t="str">
        <f>IF(COUNTA(Wedstrijden!U372:AC372)&lt;&gt;0,1,"")</f>
        <v/>
      </c>
      <c r="BK378" s="16" t="str">
        <f t="shared" si="30"/>
        <v/>
      </c>
      <c r="BL378" s="16" t="e">
        <f>IF(Wedstrijden!#REF!="x","AA","")</f>
        <v>#REF!</v>
      </c>
      <c r="BM378" s="16" t="e">
        <f>IF(Wedstrijden!#REF!="x","A","")</f>
        <v>#REF!</v>
      </c>
      <c r="BN378" s="16" t="str">
        <f>IF(Wedstrijden!U372="x","B1","")</f>
        <v/>
      </c>
      <c r="BO378" s="16" t="e">
        <f>IF(Wedstrijden!#REF!="x","BB","")</f>
        <v>#REF!</v>
      </c>
      <c r="BP378" s="16" t="str">
        <f>IF(Wedstrijden!W372="x","B","")</f>
        <v/>
      </c>
      <c r="BQ378" s="16" t="str">
        <f>IF(Wedstrijden!X372="x","L1","")</f>
        <v/>
      </c>
      <c r="BR378" s="16" t="str">
        <f>IF(Wedstrijden!Y372="x","L2","")</f>
        <v/>
      </c>
      <c r="BS378" s="16" t="str">
        <f>IF(Wedstrijden!Z372="x","M1","")</f>
        <v/>
      </c>
      <c r="BT378" s="16" t="str">
        <f>IF(Wedstrijden!AA372="x","M2","")</f>
        <v/>
      </c>
      <c r="BU378" s="16" t="str">
        <f>IF(Wedstrijden!AB372="x","Z1","")</f>
        <v/>
      </c>
      <c r="BV378" s="16" t="str">
        <f>IF(Wedstrijden!AC372="x","Z2","")</f>
        <v/>
      </c>
      <c r="BW378" s="16" t="str">
        <f>IF(COUNTA(Wedstrijden!L372:T372)&lt;&gt;0,1,"")</f>
        <v/>
      </c>
      <c r="BX378" s="16" t="str">
        <f t="shared" si="31"/>
        <v/>
      </c>
      <c r="BY378" s="16" t="str">
        <f>IF(Wedstrijden!L372="x","BB","")</f>
        <v/>
      </c>
      <c r="BZ378" s="16" t="str">
        <f>IF(Wedstrijden!M372="x","B","")</f>
        <v/>
      </c>
      <c r="CA378" s="16" t="str">
        <f>IF(Wedstrijden!N372="x","L1","")</f>
        <v/>
      </c>
      <c r="CB378" s="16" t="str">
        <f>IF(Wedstrijden!O372="x","L2","")</f>
        <v/>
      </c>
      <c r="CC378" s="16" t="str">
        <f>IF(Wedstrijden!P372="x","M1","")</f>
        <v/>
      </c>
      <c r="CD378" s="16" t="str">
        <f>IF(Wedstrijden!Q372="x","M2","")</f>
        <v/>
      </c>
      <c r="CE378" s="16" t="str">
        <f>IF(Wedstrijden!R372="x","Z1","")</f>
        <v/>
      </c>
      <c r="CF378" s="16" t="str">
        <f>IF(Wedstrijden!S372="x","Z2","")</f>
        <v/>
      </c>
      <c r="CG378" s="16" t="str">
        <f>IF(Wedstrijden!T372="x","ZZL","")</f>
        <v/>
      </c>
      <c r="CL378" s="16" t="str">
        <f>IF(COUNTA(Wedstrijden!AR372:BB372)&lt;&gt;0,2,"")</f>
        <v/>
      </c>
      <c r="CM378" s="16" t="str">
        <f t="shared" si="32"/>
        <v/>
      </c>
      <c r="CN378" s="16" t="str">
        <f>IF(Wedstrijden!AR372="x","AA","")</f>
        <v/>
      </c>
      <c r="CO378" s="16" t="str">
        <f>IF(Wedstrijden!AS372="x","A","")</f>
        <v/>
      </c>
      <c r="CP378" s="16" t="str">
        <f>IF(Wedstrijden!AT372="x","BB","")</f>
        <v/>
      </c>
      <c r="CQ378" s="16" t="str">
        <f>IF(Wedstrijden!AU372="x","B","")</f>
        <v/>
      </c>
      <c r="CR378" s="16" t="str">
        <f>IF(Wedstrijden!AV372="x","L","")</f>
        <v/>
      </c>
      <c r="CS378" s="16" t="str">
        <f>IF(Wedstrijden!AW372="x","M","")</f>
        <v/>
      </c>
      <c r="CT378" s="16" t="str">
        <f>IF(Wedstrijden!AX372="x","Z","")</f>
        <v/>
      </c>
      <c r="CU378" s="16" t="str">
        <f>IF(Wedstrijden!BB372="x","ZZ","")</f>
        <v/>
      </c>
      <c r="CV378" s="16" t="str">
        <f>IF(COUNTA(Wedstrijden!AI372:AP372)&lt;&gt;0,2,"")</f>
        <v/>
      </c>
      <c r="CW378" s="16" t="str">
        <f t="shared" si="33"/>
        <v/>
      </c>
      <c r="CX378" s="16" t="str">
        <f>IF(Wedstrijden!AI372="x","BB","")</f>
        <v/>
      </c>
      <c r="CY378" s="16" t="str">
        <f>IF(Wedstrijden!AJ372="x","B","")</f>
        <v/>
      </c>
      <c r="CZ378" s="16" t="str">
        <f>IF(Wedstrijden!AK372="x","L","")</f>
        <v/>
      </c>
      <c r="DA378" s="16" t="str">
        <f>IF(Wedstrijden!AL372="x","M","")</f>
        <v/>
      </c>
      <c r="DB378" s="16" t="str">
        <f>IF(Wedstrijden!AM372="x","Z","")</f>
        <v/>
      </c>
      <c r="DC378" s="16" t="str">
        <f>IF(Wedstrijden!AN372="x","ZZ","")</f>
        <v/>
      </c>
      <c r="DD378" s="16" t="str">
        <f>IF(Wedstrijden!AP372="x","1.40","")</f>
        <v/>
      </c>
      <c r="DE378" s="16" t="str">
        <f>IF(COUNTA(Wedstrijden!BC372:BE372)&lt;&gt;0,6,"")</f>
        <v/>
      </c>
      <c r="DF378" s="16" t="str">
        <f t="shared" si="34"/>
        <v/>
      </c>
      <c r="DG378" s="16" t="str">
        <f>IF(Wedstrijden!BC372="x","L","")</f>
        <v/>
      </c>
      <c r="DH378" s="16" t="str">
        <f>IF(Wedstrijden!BD372="x","M","")</f>
        <v/>
      </c>
      <c r="DI378" s="16" t="str">
        <f>IF(Wedstrijden!BE372="x","Z","")</f>
        <v/>
      </c>
      <c r="DJ378" s="16" t="str">
        <f>IF(Wedstrijden!BF372="x","Z","")</f>
        <v/>
      </c>
      <c r="DK378" s="16" t="str">
        <f>IF(COUNTA(Wedstrijden!BG372:BI372)&lt;&gt;0,6,"")</f>
        <v/>
      </c>
      <c r="DL378" s="16" t="str">
        <f t="shared" si="35"/>
        <v/>
      </c>
      <c r="DM378" s="16" t="str">
        <f>IF(Wedstrijden!BG372="x","L","")</f>
        <v/>
      </c>
      <c r="DN378" s="16" t="str">
        <f>IF(Wedstrijden!BH372="x","M","")</f>
        <v/>
      </c>
      <c r="DO378" s="16" t="str">
        <f>IF(Wedstrijden!BI372="x","Z","")</f>
        <v/>
      </c>
      <c r="DP378" s="16" t="str">
        <f>IF(Wedstrijden!BJ372="x","Z","")</f>
        <v/>
      </c>
    </row>
    <row r="379" spans="1:120" ht="14.4" x14ac:dyDescent="0.3">
      <c r="A379" s="18">
        <f>Wedstrijden!A373</f>
        <v>0</v>
      </c>
      <c r="B379" s="16" t="str">
        <f>IFERROR(VLOOKUP(Wedstrijden!#REF!,#REF!,2,FALSE),"")</f>
        <v/>
      </c>
      <c r="C379" s="16">
        <f>Wedstrijden!E373</f>
        <v>0</v>
      </c>
      <c r="D379" s="16" t="str">
        <f>IFERROR(VLOOKUP(Wedstrijden!#REF!,#REF!,2,FALSE),"")</f>
        <v/>
      </c>
      <c r="E379" s="16" t="str">
        <f>IFERROR(VLOOKUP(Wedstrijden!#REF!,#REF!,5,FALSE),"")</f>
        <v/>
      </c>
      <c r="F379" s="16" t="e">
        <f>IF(Wedstrijden!#REF!&lt;&gt;"",Wedstrijden!#REF!,"")</f>
        <v>#REF!</v>
      </c>
      <c r="G379" s="16" t="e">
        <f>IF(Wedstrijden!#REF!="Indoor",1,0)</f>
        <v>#REF!</v>
      </c>
      <c r="H379" s="16" t="e">
        <f>Wedstrijden!#REF!</f>
        <v>#REF!</v>
      </c>
      <c r="I379" s="16" t="e">
        <f>IF(Wedstrijden!#REF!="Nee",0,IF(Wedstrijden!#REF!="Ja",1,""))</f>
        <v>#REF!</v>
      </c>
      <c r="J379" s="16" t="e">
        <f>IF(Wedstrijden!#REF!&lt;&gt;"",Wedstrijden!#REF!,"")</f>
        <v>#REF!</v>
      </c>
      <c r="BJ379" s="16" t="str">
        <f>IF(COUNTA(Wedstrijden!U373:AC373)&lt;&gt;0,1,"")</f>
        <v/>
      </c>
      <c r="BK379" s="16" t="str">
        <f t="shared" si="30"/>
        <v/>
      </c>
      <c r="BL379" s="16" t="e">
        <f>IF(Wedstrijden!#REF!="x","AA","")</f>
        <v>#REF!</v>
      </c>
      <c r="BM379" s="16" t="e">
        <f>IF(Wedstrijden!#REF!="x","A","")</f>
        <v>#REF!</v>
      </c>
      <c r="BN379" s="16" t="str">
        <f>IF(Wedstrijden!U373="x","B1","")</f>
        <v/>
      </c>
      <c r="BO379" s="16" t="e">
        <f>IF(Wedstrijden!#REF!="x","BB","")</f>
        <v>#REF!</v>
      </c>
      <c r="BP379" s="16" t="str">
        <f>IF(Wedstrijden!W373="x","B","")</f>
        <v/>
      </c>
      <c r="BQ379" s="16" t="str">
        <f>IF(Wedstrijden!X373="x","L1","")</f>
        <v/>
      </c>
      <c r="BR379" s="16" t="str">
        <f>IF(Wedstrijden!Y373="x","L2","")</f>
        <v/>
      </c>
      <c r="BS379" s="16" t="str">
        <f>IF(Wedstrijden!Z373="x","M1","")</f>
        <v/>
      </c>
      <c r="BT379" s="16" t="str">
        <f>IF(Wedstrijden!AA373="x","M2","")</f>
        <v/>
      </c>
      <c r="BU379" s="16" t="str">
        <f>IF(Wedstrijden!AB373="x","Z1","")</f>
        <v/>
      </c>
      <c r="BV379" s="16" t="str">
        <f>IF(Wedstrijden!AC373="x","Z2","")</f>
        <v/>
      </c>
      <c r="BW379" s="16" t="str">
        <f>IF(COUNTA(Wedstrijden!L373:T373)&lt;&gt;0,1,"")</f>
        <v/>
      </c>
      <c r="BX379" s="16" t="str">
        <f t="shared" si="31"/>
        <v/>
      </c>
      <c r="BY379" s="16" t="str">
        <f>IF(Wedstrijden!L373="x","BB","")</f>
        <v/>
      </c>
      <c r="BZ379" s="16" t="str">
        <f>IF(Wedstrijden!M373="x","B","")</f>
        <v/>
      </c>
      <c r="CA379" s="16" t="str">
        <f>IF(Wedstrijden!N373="x","L1","")</f>
        <v/>
      </c>
      <c r="CB379" s="16" t="str">
        <f>IF(Wedstrijden!O373="x","L2","")</f>
        <v/>
      </c>
      <c r="CC379" s="16" t="str">
        <f>IF(Wedstrijden!P373="x","M1","")</f>
        <v/>
      </c>
      <c r="CD379" s="16" t="str">
        <f>IF(Wedstrijden!Q373="x","M2","")</f>
        <v/>
      </c>
      <c r="CE379" s="16" t="str">
        <f>IF(Wedstrijden!R373="x","Z1","")</f>
        <v/>
      </c>
      <c r="CF379" s="16" t="str">
        <f>IF(Wedstrijden!S373="x","Z2","")</f>
        <v/>
      </c>
      <c r="CG379" s="16" t="str">
        <f>IF(Wedstrijden!T373="x","ZZL","")</f>
        <v/>
      </c>
      <c r="CL379" s="16" t="str">
        <f>IF(COUNTA(Wedstrijden!AR373:BB373)&lt;&gt;0,2,"")</f>
        <v/>
      </c>
      <c r="CM379" s="16" t="str">
        <f t="shared" si="32"/>
        <v/>
      </c>
      <c r="CN379" s="16" t="str">
        <f>IF(Wedstrijden!AR373="x","AA","")</f>
        <v/>
      </c>
      <c r="CO379" s="16" t="str">
        <f>IF(Wedstrijden!AS373="x","A","")</f>
        <v/>
      </c>
      <c r="CP379" s="16" t="str">
        <f>IF(Wedstrijden!AT373="x","BB","")</f>
        <v/>
      </c>
      <c r="CQ379" s="16" t="str">
        <f>IF(Wedstrijden!AU373="x","B","")</f>
        <v/>
      </c>
      <c r="CR379" s="16" t="str">
        <f>IF(Wedstrijden!AV373="x","L","")</f>
        <v/>
      </c>
      <c r="CS379" s="16" t="str">
        <f>IF(Wedstrijden!AW373="x","M","")</f>
        <v/>
      </c>
      <c r="CT379" s="16" t="str">
        <f>IF(Wedstrijden!AX373="x","Z","")</f>
        <v/>
      </c>
      <c r="CU379" s="16" t="str">
        <f>IF(Wedstrijden!BB373="x","ZZ","")</f>
        <v/>
      </c>
      <c r="CV379" s="16" t="str">
        <f>IF(COUNTA(Wedstrijden!AI373:AP373)&lt;&gt;0,2,"")</f>
        <v/>
      </c>
      <c r="CW379" s="16" t="str">
        <f t="shared" si="33"/>
        <v/>
      </c>
      <c r="CX379" s="16" t="str">
        <f>IF(Wedstrijden!AI373="x","BB","")</f>
        <v/>
      </c>
      <c r="CY379" s="16" t="str">
        <f>IF(Wedstrijden!AJ373="x","B","")</f>
        <v/>
      </c>
      <c r="CZ379" s="16" t="str">
        <f>IF(Wedstrijden!AK373="x","L","")</f>
        <v/>
      </c>
      <c r="DA379" s="16" t="str">
        <f>IF(Wedstrijden!AL373="x","M","")</f>
        <v/>
      </c>
      <c r="DB379" s="16" t="str">
        <f>IF(Wedstrijden!AM373="x","Z","")</f>
        <v/>
      </c>
      <c r="DC379" s="16" t="str">
        <f>IF(Wedstrijden!AN373="x","ZZ","")</f>
        <v/>
      </c>
      <c r="DD379" s="16" t="str">
        <f>IF(Wedstrijden!AP373="x","1.40","")</f>
        <v/>
      </c>
      <c r="DE379" s="16" t="str">
        <f>IF(COUNTA(Wedstrijden!BC373:BE373)&lt;&gt;0,6,"")</f>
        <v/>
      </c>
      <c r="DF379" s="16" t="str">
        <f t="shared" si="34"/>
        <v/>
      </c>
      <c r="DG379" s="16" t="str">
        <f>IF(Wedstrijden!BC373="x","L","")</f>
        <v/>
      </c>
      <c r="DH379" s="16" t="str">
        <f>IF(Wedstrijden!BD373="x","M","")</f>
        <v/>
      </c>
      <c r="DI379" s="16" t="str">
        <f>IF(Wedstrijden!BE373="x","Z","")</f>
        <v/>
      </c>
      <c r="DJ379" s="16" t="str">
        <f>IF(Wedstrijden!BF373="x","Z","")</f>
        <v/>
      </c>
      <c r="DK379" s="16" t="str">
        <f>IF(COUNTA(Wedstrijden!BG373:BI373)&lt;&gt;0,6,"")</f>
        <v/>
      </c>
      <c r="DL379" s="16" t="str">
        <f t="shared" si="35"/>
        <v/>
      </c>
      <c r="DM379" s="16" t="str">
        <f>IF(Wedstrijden!BG373="x","L","")</f>
        <v/>
      </c>
      <c r="DN379" s="16" t="str">
        <f>IF(Wedstrijden!BH373="x","M","")</f>
        <v/>
      </c>
      <c r="DO379" s="16" t="str">
        <f>IF(Wedstrijden!BI373="x","Z","")</f>
        <v/>
      </c>
      <c r="DP379" s="16" t="str">
        <f>IF(Wedstrijden!BJ373="x","Z","")</f>
        <v/>
      </c>
    </row>
    <row r="380" spans="1:120" ht="14.4" x14ac:dyDescent="0.3">
      <c r="A380" s="18">
        <f>Wedstrijden!A374</f>
        <v>0</v>
      </c>
      <c r="B380" s="16" t="str">
        <f>IFERROR(VLOOKUP(Wedstrijden!#REF!,#REF!,2,FALSE),"")</f>
        <v/>
      </c>
      <c r="C380" s="16">
        <f>Wedstrijden!E374</f>
        <v>0</v>
      </c>
      <c r="D380" s="16" t="str">
        <f>IFERROR(VLOOKUP(Wedstrijden!#REF!,#REF!,2,FALSE),"")</f>
        <v/>
      </c>
      <c r="E380" s="16" t="str">
        <f>IFERROR(VLOOKUP(Wedstrijden!#REF!,#REF!,5,FALSE),"")</f>
        <v/>
      </c>
      <c r="F380" s="16" t="e">
        <f>IF(Wedstrijden!#REF!&lt;&gt;"",Wedstrijden!#REF!,"")</f>
        <v>#REF!</v>
      </c>
      <c r="G380" s="16" t="e">
        <f>IF(Wedstrijden!#REF!="Indoor",1,0)</f>
        <v>#REF!</v>
      </c>
      <c r="H380" s="16" t="e">
        <f>Wedstrijden!#REF!</f>
        <v>#REF!</v>
      </c>
      <c r="I380" s="16" t="e">
        <f>IF(Wedstrijden!#REF!="Nee",0,IF(Wedstrijden!#REF!="Ja",1,""))</f>
        <v>#REF!</v>
      </c>
      <c r="J380" s="16" t="e">
        <f>IF(Wedstrijden!#REF!&lt;&gt;"",Wedstrijden!#REF!,"")</f>
        <v>#REF!</v>
      </c>
      <c r="BJ380" s="16" t="str">
        <f>IF(COUNTA(Wedstrijden!U374:AC374)&lt;&gt;0,1,"")</f>
        <v/>
      </c>
      <c r="BK380" s="16" t="str">
        <f t="shared" si="30"/>
        <v/>
      </c>
      <c r="BL380" s="16" t="e">
        <f>IF(Wedstrijden!#REF!="x","AA","")</f>
        <v>#REF!</v>
      </c>
      <c r="BM380" s="16" t="e">
        <f>IF(Wedstrijden!#REF!="x","A","")</f>
        <v>#REF!</v>
      </c>
      <c r="BN380" s="16" t="str">
        <f>IF(Wedstrijden!U374="x","B1","")</f>
        <v/>
      </c>
      <c r="BO380" s="16" t="e">
        <f>IF(Wedstrijden!#REF!="x","BB","")</f>
        <v>#REF!</v>
      </c>
      <c r="BP380" s="16" t="str">
        <f>IF(Wedstrijden!W374="x","B","")</f>
        <v/>
      </c>
      <c r="BQ380" s="16" t="str">
        <f>IF(Wedstrijden!X374="x","L1","")</f>
        <v/>
      </c>
      <c r="BR380" s="16" t="str">
        <f>IF(Wedstrijden!Y374="x","L2","")</f>
        <v/>
      </c>
      <c r="BS380" s="16" t="str">
        <f>IF(Wedstrijden!Z374="x","M1","")</f>
        <v/>
      </c>
      <c r="BT380" s="16" t="str">
        <f>IF(Wedstrijden!AA374="x","M2","")</f>
        <v/>
      </c>
      <c r="BU380" s="16" t="str">
        <f>IF(Wedstrijden!AB374="x","Z1","")</f>
        <v/>
      </c>
      <c r="BV380" s="16" t="str">
        <f>IF(Wedstrijden!AC374="x","Z2","")</f>
        <v/>
      </c>
      <c r="BW380" s="16" t="str">
        <f>IF(COUNTA(Wedstrijden!L374:T374)&lt;&gt;0,1,"")</f>
        <v/>
      </c>
      <c r="BX380" s="16" t="str">
        <f t="shared" si="31"/>
        <v/>
      </c>
      <c r="BY380" s="16" t="str">
        <f>IF(Wedstrijden!L374="x","BB","")</f>
        <v/>
      </c>
      <c r="BZ380" s="16" t="str">
        <f>IF(Wedstrijden!M374="x","B","")</f>
        <v/>
      </c>
      <c r="CA380" s="16" t="str">
        <f>IF(Wedstrijden!N374="x","L1","")</f>
        <v/>
      </c>
      <c r="CB380" s="16" t="str">
        <f>IF(Wedstrijden!O374="x","L2","")</f>
        <v/>
      </c>
      <c r="CC380" s="16" t="str">
        <f>IF(Wedstrijden!P374="x","M1","")</f>
        <v/>
      </c>
      <c r="CD380" s="16" t="str">
        <f>IF(Wedstrijden!Q374="x","M2","")</f>
        <v/>
      </c>
      <c r="CE380" s="16" t="str">
        <f>IF(Wedstrijden!R374="x","Z1","")</f>
        <v/>
      </c>
      <c r="CF380" s="16" t="str">
        <f>IF(Wedstrijden!S374="x","Z2","")</f>
        <v/>
      </c>
      <c r="CG380" s="16" t="str">
        <f>IF(Wedstrijden!T374="x","ZZL","")</f>
        <v/>
      </c>
      <c r="CL380" s="16" t="str">
        <f>IF(COUNTA(Wedstrijden!AR374:BB374)&lt;&gt;0,2,"")</f>
        <v/>
      </c>
      <c r="CM380" s="16" t="str">
        <f t="shared" si="32"/>
        <v/>
      </c>
      <c r="CN380" s="16" t="str">
        <f>IF(Wedstrijden!AR374="x","AA","")</f>
        <v/>
      </c>
      <c r="CO380" s="16" t="str">
        <f>IF(Wedstrijden!AS374="x","A","")</f>
        <v/>
      </c>
      <c r="CP380" s="16" t="str">
        <f>IF(Wedstrijden!AT374="x","BB","")</f>
        <v/>
      </c>
      <c r="CQ380" s="16" t="str">
        <f>IF(Wedstrijden!AU374="x","B","")</f>
        <v/>
      </c>
      <c r="CR380" s="16" t="str">
        <f>IF(Wedstrijden!AV374="x","L","")</f>
        <v/>
      </c>
      <c r="CS380" s="16" t="str">
        <f>IF(Wedstrijden!AW374="x","M","")</f>
        <v/>
      </c>
      <c r="CT380" s="16" t="str">
        <f>IF(Wedstrijden!AX374="x","Z","")</f>
        <v/>
      </c>
      <c r="CU380" s="16" t="str">
        <f>IF(Wedstrijden!BB374="x","ZZ","")</f>
        <v/>
      </c>
      <c r="CV380" s="16" t="str">
        <f>IF(COUNTA(Wedstrijden!AI374:AP374)&lt;&gt;0,2,"")</f>
        <v/>
      </c>
      <c r="CW380" s="16" t="str">
        <f t="shared" si="33"/>
        <v/>
      </c>
      <c r="CX380" s="16" t="str">
        <f>IF(Wedstrijden!AI374="x","BB","")</f>
        <v/>
      </c>
      <c r="CY380" s="16" t="str">
        <f>IF(Wedstrijden!AJ374="x","B","")</f>
        <v/>
      </c>
      <c r="CZ380" s="16" t="str">
        <f>IF(Wedstrijden!AK374="x","L","")</f>
        <v/>
      </c>
      <c r="DA380" s="16" t="str">
        <f>IF(Wedstrijden!AL374="x","M","")</f>
        <v/>
      </c>
      <c r="DB380" s="16" t="str">
        <f>IF(Wedstrijden!AM374="x","Z","")</f>
        <v/>
      </c>
      <c r="DC380" s="16" t="str">
        <f>IF(Wedstrijden!AN374="x","ZZ","")</f>
        <v/>
      </c>
      <c r="DD380" s="16" t="str">
        <f>IF(Wedstrijden!AP374="x","1.40","")</f>
        <v/>
      </c>
      <c r="DE380" s="16" t="str">
        <f>IF(COUNTA(Wedstrijden!BC374:BE374)&lt;&gt;0,6,"")</f>
        <v/>
      </c>
      <c r="DF380" s="16" t="str">
        <f t="shared" si="34"/>
        <v/>
      </c>
      <c r="DG380" s="16" t="str">
        <f>IF(Wedstrijden!BC374="x","L","")</f>
        <v/>
      </c>
      <c r="DH380" s="16" t="str">
        <f>IF(Wedstrijden!BD374="x","M","")</f>
        <v/>
      </c>
      <c r="DI380" s="16" t="str">
        <f>IF(Wedstrijden!BE374="x","Z","")</f>
        <v/>
      </c>
      <c r="DJ380" s="16" t="str">
        <f>IF(Wedstrijden!BF374="x","Z","")</f>
        <v/>
      </c>
      <c r="DK380" s="16" t="str">
        <f>IF(COUNTA(Wedstrijden!BG374:BI374)&lt;&gt;0,6,"")</f>
        <v/>
      </c>
      <c r="DL380" s="16" t="str">
        <f t="shared" si="35"/>
        <v/>
      </c>
      <c r="DM380" s="16" t="str">
        <f>IF(Wedstrijden!BG374="x","L","")</f>
        <v/>
      </c>
      <c r="DN380" s="16" t="str">
        <f>IF(Wedstrijden!BH374="x","M","")</f>
        <v/>
      </c>
      <c r="DO380" s="16" t="str">
        <f>IF(Wedstrijden!BI374="x","Z","")</f>
        <v/>
      </c>
      <c r="DP380" s="16" t="str">
        <f>IF(Wedstrijden!BJ374="x","Z","")</f>
        <v/>
      </c>
    </row>
    <row r="381" spans="1:120" ht="14.4" x14ac:dyDescent="0.3">
      <c r="A381" s="18">
        <f>Wedstrijden!A375</f>
        <v>0</v>
      </c>
      <c r="B381" s="16" t="str">
        <f>IFERROR(VLOOKUP(Wedstrijden!#REF!,#REF!,2,FALSE),"")</f>
        <v/>
      </c>
      <c r="C381" s="16">
        <f>Wedstrijden!E375</f>
        <v>0</v>
      </c>
      <c r="D381" s="16" t="str">
        <f>IFERROR(VLOOKUP(Wedstrijden!#REF!,#REF!,2,FALSE),"")</f>
        <v/>
      </c>
      <c r="E381" s="16" t="str">
        <f>IFERROR(VLOOKUP(Wedstrijden!#REF!,#REF!,5,FALSE),"")</f>
        <v/>
      </c>
      <c r="F381" s="16" t="e">
        <f>IF(Wedstrijden!#REF!&lt;&gt;"",Wedstrijden!#REF!,"")</f>
        <v>#REF!</v>
      </c>
      <c r="G381" s="16" t="e">
        <f>IF(Wedstrijden!#REF!="Indoor",1,0)</f>
        <v>#REF!</v>
      </c>
      <c r="H381" s="16" t="e">
        <f>Wedstrijden!#REF!</f>
        <v>#REF!</v>
      </c>
      <c r="I381" s="16" t="e">
        <f>IF(Wedstrijden!#REF!="Nee",0,IF(Wedstrijden!#REF!="Ja",1,""))</f>
        <v>#REF!</v>
      </c>
      <c r="J381" s="16" t="e">
        <f>IF(Wedstrijden!#REF!&lt;&gt;"",Wedstrijden!#REF!,"")</f>
        <v>#REF!</v>
      </c>
      <c r="BJ381" s="16" t="str">
        <f>IF(COUNTA(Wedstrijden!U375:AC375)&lt;&gt;0,1,"")</f>
        <v/>
      </c>
      <c r="BK381" s="16" t="str">
        <f t="shared" si="30"/>
        <v/>
      </c>
      <c r="BL381" s="16" t="e">
        <f>IF(Wedstrijden!#REF!="x","AA","")</f>
        <v>#REF!</v>
      </c>
      <c r="BM381" s="16" t="e">
        <f>IF(Wedstrijden!#REF!="x","A","")</f>
        <v>#REF!</v>
      </c>
      <c r="BN381" s="16" t="str">
        <f>IF(Wedstrijden!U375="x","B1","")</f>
        <v/>
      </c>
      <c r="BO381" s="16" t="e">
        <f>IF(Wedstrijden!#REF!="x","BB","")</f>
        <v>#REF!</v>
      </c>
      <c r="BP381" s="16" t="str">
        <f>IF(Wedstrijden!W375="x","B","")</f>
        <v/>
      </c>
      <c r="BQ381" s="16" t="str">
        <f>IF(Wedstrijden!X375="x","L1","")</f>
        <v/>
      </c>
      <c r="BR381" s="16" t="str">
        <f>IF(Wedstrijden!Y375="x","L2","")</f>
        <v/>
      </c>
      <c r="BS381" s="16" t="str">
        <f>IF(Wedstrijden!Z375="x","M1","")</f>
        <v/>
      </c>
      <c r="BT381" s="16" t="str">
        <f>IF(Wedstrijden!AA375="x","M2","")</f>
        <v/>
      </c>
      <c r="BU381" s="16" t="str">
        <f>IF(Wedstrijden!AB375="x","Z1","")</f>
        <v/>
      </c>
      <c r="BV381" s="16" t="str">
        <f>IF(Wedstrijden!AC375="x","Z2","")</f>
        <v/>
      </c>
      <c r="BW381" s="16" t="str">
        <f>IF(COUNTA(Wedstrijden!L375:T375)&lt;&gt;0,1,"")</f>
        <v/>
      </c>
      <c r="BX381" s="16" t="str">
        <f t="shared" si="31"/>
        <v/>
      </c>
      <c r="BY381" s="16" t="str">
        <f>IF(Wedstrijden!L375="x","BB","")</f>
        <v/>
      </c>
      <c r="BZ381" s="16" t="str">
        <f>IF(Wedstrijden!M375="x","B","")</f>
        <v/>
      </c>
      <c r="CA381" s="16" t="str">
        <f>IF(Wedstrijden!N375="x","L1","")</f>
        <v/>
      </c>
      <c r="CB381" s="16" t="str">
        <f>IF(Wedstrijden!O375="x","L2","")</f>
        <v/>
      </c>
      <c r="CC381" s="16" t="str">
        <f>IF(Wedstrijden!P375="x","M1","")</f>
        <v/>
      </c>
      <c r="CD381" s="16" t="str">
        <f>IF(Wedstrijden!Q375="x","M2","")</f>
        <v/>
      </c>
      <c r="CE381" s="16" t="str">
        <f>IF(Wedstrijden!R375="x","Z1","")</f>
        <v/>
      </c>
      <c r="CF381" s="16" t="str">
        <f>IF(Wedstrijden!S375="x","Z2","")</f>
        <v/>
      </c>
      <c r="CG381" s="16" t="str">
        <f>IF(Wedstrijden!T375="x","ZZL","")</f>
        <v/>
      </c>
      <c r="CL381" s="16" t="str">
        <f>IF(COUNTA(Wedstrijden!AR375:BB375)&lt;&gt;0,2,"")</f>
        <v/>
      </c>
      <c r="CM381" s="16" t="str">
        <f t="shared" si="32"/>
        <v/>
      </c>
      <c r="CN381" s="16" t="str">
        <f>IF(Wedstrijden!AR375="x","AA","")</f>
        <v/>
      </c>
      <c r="CO381" s="16" t="str">
        <f>IF(Wedstrijden!AS375="x","A","")</f>
        <v/>
      </c>
      <c r="CP381" s="16" t="str">
        <f>IF(Wedstrijden!AT375="x","BB","")</f>
        <v/>
      </c>
      <c r="CQ381" s="16" t="str">
        <f>IF(Wedstrijden!AU375="x","B","")</f>
        <v/>
      </c>
      <c r="CR381" s="16" t="str">
        <f>IF(Wedstrijden!AV375="x","L","")</f>
        <v/>
      </c>
      <c r="CS381" s="16" t="str">
        <f>IF(Wedstrijden!AW375="x","M","")</f>
        <v/>
      </c>
      <c r="CT381" s="16" t="str">
        <f>IF(Wedstrijden!AX375="x","Z","")</f>
        <v/>
      </c>
      <c r="CU381" s="16" t="str">
        <f>IF(Wedstrijden!BB375="x","ZZ","")</f>
        <v/>
      </c>
      <c r="CV381" s="16" t="str">
        <f>IF(COUNTA(Wedstrijden!AI375:AP375)&lt;&gt;0,2,"")</f>
        <v/>
      </c>
      <c r="CW381" s="16" t="str">
        <f t="shared" si="33"/>
        <v/>
      </c>
      <c r="CX381" s="16" t="str">
        <f>IF(Wedstrijden!AI375="x","BB","")</f>
        <v/>
      </c>
      <c r="CY381" s="16" t="str">
        <f>IF(Wedstrijden!AJ375="x","B","")</f>
        <v/>
      </c>
      <c r="CZ381" s="16" t="str">
        <f>IF(Wedstrijden!AK375="x","L","")</f>
        <v/>
      </c>
      <c r="DA381" s="16" t="str">
        <f>IF(Wedstrijden!AL375="x","M","")</f>
        <v/>
      </c>
      <c r="DB381" s="16" t="str">
        <f>IF(Wedstrijden!AM375="x","Z","")</f>
        <v/>
      </c>
      <c r="DC381" s="16" t="str">
        <f>IF(Wedstrijden!AN375="x","ZZ","")</f>
        <v/>
      </c>
      <c r="DD381" s="16" t="str">
        <f>IF(Wedstrijden!AP375="x","1.40","")</f>
        <v/>
      </c>
      <c r="DE381" s="16" t="str">
        <f>IF(COUNTA(Wedstrijden!BC375:BE375)&lt;&gt;0,6,"")</f>
        <v/>
      </c>
      <c r="DF381" s="16" t="str">
        <f t="shared" si="34"/>
        <v/>
      </c>
      <c r="DG381" s="16" t="str">
        <f>IF(Wedstrijden!BC375="x","L","")</f>
        <v/>
      </c>
      <c r="DH381" s="16" t="str">
        <f>IF(Wedstrijden!BD375="x","M","")</f>
        <v/>
      </c>
      <c r="DI381" s="16" t="str">
        <f>IF(Wedstrijden!BE375="x","Z","")</f>
        <v/>
      </c>
      <c r="DJ381" s="16" t="str">
        <f>IF(Wedstrijden!BF375="x","Z","")</f>
        <v/>
      </c>
      <c r="DK381" s="16" t="str">
        <f>IF(COUNTA(Wedstrijden!BG375:BI375)&lt;&gt;0,6,"")</f>
        <v/>
      </c>
      <c r="DL381" s="16" t="str">
        <f t="shared" si="35"/>
        <v/>
      </c>
      <c r="DM381" s="16" t="str">
        <f>IF(Wedstrijden!BG375="x","L","")</f>
        <v/>
      </c>
      <c r="DN381" s="16" t="str">
        <f>IF(Wedstrijden!BH375="x","M","")</f>
        <v/>
      </c>
      <c r="DO381" s="16" t="str">
        <f>IF(Wedstrijden!BI375="x","Z","")</f>
        <v/>
      </c>
      <c r="DP381" s="16" t="str">
        <f>IF(Wedstrijden!BJ375="x","Z","")</f>
        <v/>
      </c>
    </row>
    <row r="382" spans="1:120" ht="14.4" x14ac:dyDescent="0.3">
      <c r="A382" s="18">
        <f>Wedstrijden!A376</f>
        <v>0</v>
      </c>
      <c r="B382" s="16" t="str">
        <f>IFERROR(VLOOKUP(Wedstrijden!#REF!,#REF!,2,FALSE),"")</f>
        <v/>
      </c>
      <c r="C382" s="16">
        <f>Wedstrijden!E376</f>
        <v>0</v>
      </c>
      <c r="D382" s="16" t="str">
        <f>IFERROR(VLOOKUP(Wedstrijden!#REF!,#REF!,2,FALSE),"")</f>
        <v/>
      </c>
      <c r="E382" s="16" t="str">
        <f>IFERROR(VLOOKUP(Wedstrijden!#REF!,#REF!,5,FALSE),"")</f>
        <v/>
      </c>
      <c r="F382" s="16" t="e">
        <f>IF(Wedstrijden!#REF!&lt;&gt;"",Wedstrijden!#REF!,"")</f>
        <v>#REF!</v>
      </c>
      <c r="G382" s="16" t="e">
        <f>IF(Wedstrijden!#REF!="Indoor",1,0)</f>
        <v>#REF!</v>
      </c>
      <c r="H382" s="16" t="e">
        <f>Wedstrijden!#REF!</f>
        <v>#REF!</v>
      </c>
      <c r="I382" s="16" t="e">
        <f>IF(Wedstrijden!#REF!="Nee",0,IF(Wedstrijden!#REF!="Ja",1,""))</f>
        <v>#REF!</v>
      </c>
      <c r="J382" s="16" t="e">
        <f>IF(Wedstrijden!#REF!&lt;&gt;"",Wedstrijden!#REF!,"")</f>
        <v>#REF!</v>
      </c>
      <c r="BJ382" s="16" t="str">
        <f>IF(COUNTA(Wedstrijden!U376:AC376)&lt;&gt;0,1,"")</f>
        <v/>
      </c>
      <c r="BK382" s="16" t="str">
        <f t="shared" si="30"/>
        <v/>
      </c>
      <c r="BL382" s="16" t="e">
        <f>IF(Wedstrijden!#REF!="x","AA","")</f>
        <v>#REF!</v>
      </c>
      <c r="BM382" s="16" t="e">
        <f>IF(Wedstrijden!#REF!="x","A","")</f>
        <v>#REF!</v>
      </c>
      <c r="BN382" s="16" t="str">
        <f>IF(Wedstrijden!U376="x","B1","")</f>
        <v/>
      </c>
      <c r="BO382" s="16" t="e">
        <f>IF(Wedstrijden!#REF!="x","BB","")</f>
        <v>#REF!</v>
      </c>
      <c r="BP382" s="16" t="str">
        <f>IF(Wedstrijden!W376="x","B","")</f>
        <v/>
      </c>
      <c r="BQ382" s="16" t="str">
        <f>IF(Wedstrijden!X376="x","L1","")</f>
        <v/>
      </c>
      <c r="BR382" s="16" t="str">
        <f>IF(Wedstrijden!Y376="x","L2","")</f>
        <v/>
      </c>
      <c r="BS382" s="16" t="str">
        <f>IF(Wedstrijden!Z376="x","M1","")</f>
        <v/>
      </c>
      <c r="BT382" s="16" t="str">
        <f>IF(Wedstrijden!AA376="x","M2","")</f>
        <v/>
      </c>
      <c r="BU382" s="16" t="str">
        <f>IF(Wedstrijden!AB376="x","Z1","")</f>
        <v/>
      </c>
      <c r="BV382" s="16" t="str">
        <f>IF(Wedstrijden!AC376="x","Z2","")</f>
        <v/>
      </c>
      <c r="BW382" s="16" t="str">
        <f>IF(COUNTA(Wedstrijden!L376:T376)&lt;&gt;0,1,"")</f>
        <v/>
      </c>
      <c r="BX382" s="16" t="str">
        <f t="shared" si="31"/>
        <v/>
      </c>
      <c r="BY382" s="16" t="str">
        <f>IF(Wedstrijden!L376="x","BB","")</f>
        <v/>
      </c>
      <c r="BZ382" s="16" t="str">
        <f>IF(Wedstrijden!M376="x","B","")</f>
        <v/>
      </c>
      <c r="CA382" s="16" t="str">
        <f>IF(Wedstrijden!N376="x","L1","")</f>
        <v/>
      </c>
      <c r="CB382" s="16" t="str">
        <f>IF(Wedstrijden!O376="x","L2","")</f>
        <v/>
      </c>
      <c r="CC382" s="16" t="str">
        <f>IF(Wedstrijden!P376="x","M1","")</f>
        <v/>
      </c>
      <c r="CD382" s="16" t="str">
        <f>IF(Wedstrijden!Q376="x","M2","")</f>
        <v/>
      </c>
      <c r="CE382" s="16" t="str">
        <f>IF(Wedstrijden!R376="x","Z1","")</f>
        <v/>
      </c>
      <c r="CF382" s="16" t="str">
        <f>IF(Wedstrijden!S376="x","Z2","")</f>
        <v/>
      </c>
      <c r="CG382" s="16" t="str">
        <f>IF(Wedstrijden!T376="x","ZZL","")</f>
        <v/>
      </c>
      <c r="CL382" s="16" t="str">
        <f>IF(COUNTA(Wedstrijden!AR376:BB376)&lt;&gt;0,2,"")</f>
        <v/>
      </c>
      <c r="CM382" s="16" t="str">
        <f t="shared" si="32"/>
        <v/>
      </c>
      <c r="CN382" s="16" t="str">
        <f>IF(Wedstrijden!AR376="x","AA","")</f>
        <v/>
      </c>
      <c r="CO382" s="16" t="str">
        <f>IF(Wedstrijden!AS376="x","A","")</f>
        <v/>
      </c>
      <c r="CP382" s="16" t="str">
        <f>IF(Wedstrijden!AT376="x","BB","")</f>
        <v/>
      </c>
      <c r="CQ382" s="16" t="str">
        <f>IF(Wedstrijden!AU376="x","B","")</f>
        <v/>
      </c>
      <c r="CR382" s="16" t="str">
        <f>IF(Wedstrijden!AV376="x","L","")</f>
        <v/>
      </c>
      <c r="CS382" s="16" t="str">
        <f>IF(Wedstrijden!AW376="x","M","")</f>
        <v/>
      </c>
      <c r="CT382" s="16" t="str">
        <f>IF(Wedstrijden!AX376="x","Z","")</f>
        <v/>
      </c>
      <c r="CU382" s="16" t="str">
        <f>IF(Wedstrijden!BB376="x","ZZ","")</f>
        <v/>
      </c>
      <c r="CV382" s="16" t="str">
        <f>IF(COUNTA(Wedstrijden!AI376:AP376)&lt;&gt;0,2,"")</f>
        <v/>
      </c>
      <c r="CW382" s="16" t="str">
        <f t="shared" si="33"/>
        <v/>
      </c>
      <c r="CX382" s="16" t="str">
        <f>IF(Wedstrijden!AI376="x","BB","")</f>
        <v/>
      </c>
      <c r="CY382" s="16" t="str">
        <f>IF(Wedstrijden!AJ376="x","B","")</f>
        <v/>
      </c>
      <c r="CZ382" s="16" t="str">
        <f>IF(Wedstrijden!AK376="x","L","")</f>
        <v/>
      </c>
      <c r="DA382" s="16" t="str">
        <f>IF(Wedstrijden!AL376="x","M","")</f>
        <v/>
      </c>
      <c r="DB382" s="16" t="str">
        <f>IF(Wedstrijden!AM376="x","Z","")</f>
        <v/>
      </c>
      <c r="DC382" s="16" t="str">
        <f>IF(Wedstrijden!AN376="x","ZZ","")</f>
        <v/>
      </c>
      <c r="DD382" s="16" t="str">
        <f>IF(Wedstrijden!AP376="x","1.40","")</f>
        <v/>
      </c>
      <c r="DE382" s="16" t="str">
        <f>IF(COUNTA(Wedstrijden!BC376:BE376)&lt;&gt;0,6,"")</f>
        <v/>
      </c>
      <c r="DF382" s="16" t="str">
        <f t="shared" si="34"/>
        <v/>
      </c>
      <c r="DG382" s="16" t="str">
        <f>IF(Wedstrijden!BC376="x","L","")</f>
        <v/>
      </c>
      <c r="DH382" s="16" t="str">
        <f>IF(Wedstrijden!BD376="x","M","")</f>
        <v/>
      </c>
      <c r="DI382" s="16" t="str">
        <f>IF(Wedstrijden!BE376="x","Z","")</f>
        <v/>
      </c>
      <c r="DJ382" s="16" t="str">
        <f>IF(Wedstrijden!BF376="x","Z","")</f>
        <v/>
      </c>
      <c r="DK382" s="16" t="str">
        <f>IF(COUNTA(Wedstrijden!BG376:BI376)&lt;&gt;0,6,"")</f>
        <v/>
      </c>
      <c r="DL382" s="16" t="str">
        <f t="shared" si="35"/>
        <v/>
      </c>
      <c r="DM382" s="16" t="str">
        <f>IF(Wedstrijden!BG376="x","L","")</f>
        <v/>
      </c>
      <c r="DN382" s="16" t="str">
        <f>IF(Wedstrijden!BH376="x","M","")</f>
        <v/>
      </c>
      <c r="DO382" s="16" t="str">
        <f>IF(Wedstrijden!BI376="x","Z","")</f>
        <v/>
      </c>
      <c r="DP382" s="16" t="str">
        <f>IF(Wedstrijden!BJ376="x","Z","")</f>
        <v/>
      </c>
    </row>
    <row r="383" spans="1:120" ht="14.4" x14ac:dyDescent="0.3">
      <c r="A383" s="18">
        <f>Wedstrijden!A377</f>
        <v>0</v>
      </c>
      <c r="B383" s="16" t="str">
        <f>IFERROR(VLOOKUP(Wedstrijden!#REF!,#REF!,2,FALSE),"")</f>
        <v/>
      </c>
      <c r="C383" s="16">
        <f>Wedstrijden!E377</f>
        <v>0</v>
      </c>
      <c r="D383" s="16" t="str">
        <f>IFERROR(VLOOKUP(Wedstrijden!#REF!,#REF!,2,FALSE),"")</f>
        <v/>
      </c>
      <c r="E383" s="16" t="str">
        <f>IFERROR(VLOOKUP(Wedstrijden!#REF!,#REF!,5,FALSE),"")</f>
        <v/>
      </c>
      <c r="F383" s="16" t="e">
        <f>IF(Wedstrijden!#REF!&lt;&gt;"",Wedstrijden!#REF!,"")</f>
        <v>#REF!</v>
      </c>
      <c r="G383" s="16" t="e">
        <f>IF(Wedstrijden!#REF!="Indoor",1,0)</f>
        <v>#REF!</v>
      </c>
      <c r="H383" s="16" t="e">
        <f>Wedstrijden!#REF!</f>
        <v>#REF!</v>
      </c>
      <c r="I383" s="16" t="e">
        <f>IF(Wedstrijden!#REF!="Nee",0,IF(Wedstrijden!#REF!="Ja",1,""))</f>
        <v>#REF!</v>
      </c>
      <c r="J383" s="16" t="e">
        <f>IF(Wedstrijden!#REF!&lt;&gt;"",Wedstrijden!#REF!,"")</f>
        <v>#REF!</v>
      </c>
      <c r="BJ383" s="16" t="str">
        <f>IF(COUNTA(Wedstrijden!U377:AC377)&lt;&gt;0,1,"")</f>
        <v/>
      </c>
      <c r="BK383" s="16" t="str">
        <f t="shared" si="30"/>
        <v/>
      </c>
      <c r="BL383" s="16" t="e">
        <f>IF(Wedstrijden!#REF!="x","AA","")</f>
        <v>#REF!</v>
      </c>
      <c r="BM383" s="16" t="e">
        <f>IF(Wedstrijden!#REF!="x","A","")</f>
        <v>#REF!</v>
      </c>
      <c r="BN383" s="16" t="str">
        <f>IF(Wedstrijden!U377="x","B1","")</f>
        <v/>
      </c>
      <c r="BO383" s="16" t="e">
        <f>IF(Wedstrijden!#REF!="x","BB","")</f>
        <v>#REF!</v>
      </c>
      <c r="BP383" s="16" t="str">
        <f>IF(Wedstrijden!W377="x","B","")</f>
        <v/>
      </c>
      <c r="BQ383" s="16" t="str">
        <f>IF(Wedstrijden!X377="x","L1","")</f>
        <v/>
      </c>
      <c r="BR383" s="16" t="str">
        <f>IF(Wedstrijden!Y377="x","L2","")</f>
        <v/>
      </c>
      <c r="BS383" s="16" t="str">
        <f>IF(Wedstrijden!Z377="x","M1","")</f>
        <v/>
      </c>
      <c r="BT383" s="16" t="str">
        <f>IF(Wedstrijden!AA377="x","M2","")</f>
        <v/>
      </c>
      <c r="BU383" s="16" t="str">
        <f>IF(Wedstrijden!AB377="x","Z1","")</f>
        <v/>
      </c>
      <c r="BV383" s="16" t="str">
        <f>IF(Wedstrijden!AC377="x","Z2","")</f>
        <v/>
      </c>
      <c r="BW383" s="16" t="str">
        <f>IF(COUNTA(Wedstrijden!L377:T377)&lt;&gt;0,1,"")</f>
        <v/>
      </c>
      <c r="BX383" s="16" t="str">
        <f t="shared" si="31"/>
        <v/>
      </c>
      <c r="BY383" s="16" t="str">
        <f>IF(Wedstrijden!L377="x","BB","")</f>
        <v/>
      </c>
      <c r="BZ383" s="16" t="str">
        <f>IF(Wedstrijden!M377="x","B","")</f>
        <v/>
      </c>
      <c r="CA383" s="16" t="str">
        <f>IF(Wedstrijden!N377="x","L1","")</f>
        <v/>
      </c>
      <c r="CB383" s="16" t="str">
        <f>IF(Wedstrijden!O377="x","L2","")</f>
        <v/>
      </c>
      <c r="CC383" s="16" t="str">
        <f>IF(Wedstrijden!P377="x","M1","")</f>
        <v/>
      </c>
      <c r="CD383" s="16" t="str">
        <f>IF(Wedstrijden!Q377="x","M2","")</f>
        <v/>
      </c>
      <c r="CE383" s="16" t="str">
        <f>IF(Wedstrijden!R377="x","Z1","")</f>
        <v/>
      </c>
      <c r="CF383" s="16" t="str">
        <f>IF(Wedstrijden!S377="x","Z2","")</f>
        <v/>
      </c>
      <c r="CG383" s="16" t="str">
        <f>IF(Wedstrijden!T377="x","ZZL","")</f>
        <v/>
      </c>
      <c r="CL383" s="16" t="str">
        <f>IF(COUNTA(Wedstrijden!AR377:BB377)&lt;&gt;0,2,"")</f>
        <v/>
      </c>
      <c r="CM383" s="16" t="str">
        <f t="shared" si="32"/>
        <v/>
      </c>
      <c r="CN383" s="16" t="str">
        <f>IF(Wedstrijden!AR377="x","AA","")</f>
        <v/>
      </c>
      <c r="CO383" s="16" t="str">
        <f>IF(Wedstrijden!AS377="x","A","")</f>
        <v/>
      </c>
      <c r="CP383" s="16" t="str">
        <f>IF(Wedstrijden!AT377="x","BB","")</f>
        <v/>
      </c>
      <c r="CQ383" s="16" t="str">
        <f>IF(Wedstrijden!AU377="x","B","")</f>
        <v/>
      </c>
      <c r="CR383" s="16" t="str">
        <f>IF(Wedstrijden!AV377="x","L","")</f>
        <v/>
      </c>
      <c r="CS383" s="16" t="str">
        <f>IF(Wedstrijden!AW377="x","M","")</f>
        <v/>
      </c>
      <c r="CT383" s="16" t="str">
        <f>IF(Wedstrijden!AX377="x","Z","")</f>
        <v/>
      </c>
      <c r="CU383" s="16" t="str">
        <f>IF(Wedstrijden!BB377="x","ZZ","")</f>
        <v/>
      </c>
      <c r="CV383" s="16" t="str">
        <f>IF(COUNTA(Wedstrijden!AI377:AP377)&lt;&gt;0,2,"")</f>
        <v/>
      </c>
      <c r="CW383" s="16" t="str">
        <f t="shared" si="33"/>
        <v/>
      </c>
      <c r="CX383" s="16" t="str">
        <f>IF(Wedstrijden!AI377="x","BB","")</f>
        <v/>
      </c>
      <c r="CY383" s="16" t="str">
        <f>IF(Wedstrijden!AJ377="x","B","")</f>
        <v/>
      </c>
      <c r="CZ383" s="16" t="str">
        <f>IF(Wedstrijden!AK377="x","L","")</f>
        <v/>
      </c>
      <c r="DA383" s="16" t="str">
        <f>IF(Wedstrijden!AL377="x","M","")</f>
        <v/>
      </c>
      <c r="DB383" s="16" t="str">
        <f>IF(Wedstrijden!AM377="x","Z","")</f>
        <v/>
      </c>
      <c r="DC383" s="16" t="str">
        <f>IF(Wedstrijden!AN377="x","ZZ","")</f>
        <v/>
      </c>
      <c r="DD383" s="16" t="str">
        <f>IF(Wedstrijden!AP377="x","1.40","")</f>
        <v/>
      </c>
      <c r="DE383" s="16" t="str">
        <f>IF(COUNTA(Wedstrijden!BC377:BE377)&lt;&gt;0,6,"")</f>
        <v/>
      </c>
      <c r="DF383" s="16" t="str">
        <f t="shared" si="34"/>
        <v/>
      </c>
      <c r="DG383" s="16" t="str">
        <f>IF(Wedstrijden!BC377="x","L","")</f>
        <v/>
      </c>
      <c r="DH383" s="16" t="str">
        <f>IF(Wedstrijden!BD377="x","M","")</f>
        <v/>
      </c>
      <c r="DI383" s="16" t="str">
        <f>IF(Wedstrijden!BE377="x","Z","")</f>
        <v/>
      </c>
      <c r="DJ383" s="16" t="str">
        <f>IF(Wedstrijden!BF377="x","Z","")</f>
        <v/>
      </c>
      <c r="DK383" s="16" t="str">
        <f>IF(COUNTA(Wedstrijden!BG377:BI377)&lt;&gt;0,6,"")</f>
        <v/>
      </c>
      <c r="DL383" s="16" t="str">
        <f t="shared" si="35"/>
        <v/>
      </c>
      <c r="DM383" s="16" t="str">
        <f>IF(Wedstrijden!BG377="x","L","")</f>
        <v/>
      </c>
      <c r="DN383" s="16" t="str">
        <f>IF(Wedstrijden!BH377="x","M","")</f>
        <v/>
      </c>
      <c r="DO383" s="16" t="str">
        <f>IF(Wedstrijden!BI377="x","Z","")</f>
        <v/>
      </c>
      <c r="DP383" s="16" t="str">
        <f>IF(Wedstrijden!BJ377="x","Z","")</f>
        <v/>
      </c>
    </row>
    <row r="384" spans="1:120" ht="14.4" x14ac:dyDescent="0.3">
      <c r="A384" s="18">
        <f>Wedstrijden!A378</f>
        <v>0</v>
      </c>
      <c r="B384" s="16" t="str">
        <f>IFERROR(VLOOKUP(Wedstrijden!#REF!,#REF!,2,FALSE),"")</f>
        <v/>
      </c>
      <c r="C384" s="16">
        <f>Wedstrijden!E378</f>
        <v>0</v>
      </c>
      <c r="D384" s="16" t="str">
        <f>IFERROR(VLOOKUP(Wedstrijden!#REF!,#REF!,2,FALSE),"")</f>
        <v/>
      </c>
      <c r="E384" s="16" t="str">
        <f>IFERROR(VLOOKUP(Wedstrijden!#REF!,#REF!,5,FALSE),"")</f>
        <v/>
      </c>
      <c r="F384" s="16" t="e">
        <f>IF(Wedstrijden!#REF!&lt;&gt;"",Wedstrijden!#REF!,"")</f>
        <v>#REF!</v>
      </c>
      <c r="G384" s="16" t="e">
        <f>IF(Wedstrijden!#REF!="Indoor",1,0)</f>
        <v>#REF!</v>
      </c>
      <c r="H384" s="16" t="e">
        <f>Wedstrijden!#REF!</f>
        <v>#REF!</v>
      </c>
      <c r="I384" s="16" t="e">
        <f>IF(Wedstrijden!#REF!="Nee",0,IF(Wedstrijden!#REF!="Ja",1,""))</f>
        <v>#REF!</v>
      </c>
      <c r="J384" s="16" t="e">
        <f>IF(Wedstrijden!#REF!&lt;&gt;"",Wedstrijden!#REF!,"")</f>
        <v>#REF!</v>
      </c>
      <c r="BJ384" s="16" t="str">
        <f>IF(COUNTA(Wedstrijden!U378:AC378)&lt;&gt;0,1,"")</f>
        <v/>
      </c>
      <c r="BK384" s="16" t="str">
        <f t="shared" si="30"/>
        <v/>
      </c>
      <c r="BL384" s="16" t="e">
        <f>IF(Wedstrijden!#REF!="x","AA","")</f>
        <v>#REF!</v>
      </c>
      <c r="BM384" s="16" t="e">
        <f>IF(Wedstrijden!#REF!="x","A","")</f>
        <v>#REF!</v>
      </c>
      <c r="BN384" s="16" t="str">
        <f>IF(Wedstrijden!U378="x","B1","")</f>
        <v/>
      </c>
      <c r="BO384" s="16" t="e">
        <f>IF(Wedstrijden!#REF!="x","BB","")</f>
        <v>#REF!</v>
      </c>
      <c r="BP384" s="16" t="str">
        <f>IF(Wedstrijden!W378="x","B","")</f>
        <v/>
      </c>
      <c r="BQ384" s="16" t="str">
        <f>IF(Wedstrijden!X378="x","L1","")</f>
        <v/>
      </c>
      <c r="BR384" s="16" t="str">
        <f>IF(Wedstrijden!Y378="x","L2","")</f>
        <v/>
      </c>
      <c r="BS384" s="16" t="str">
        <f>IF(Wedstrijden!Z378="x","M1","")</f>
        <v/>
      </c>
      <c r="BT384" s="16" t="str">
        <f>IF(Wedstrijden!AA378="x","M2","")</f>
        <v/>
      </c>
      <c r="BU384" s="16" t="str">
        <f>IF(Wedstrijden!AB378="x","Z1","")</f>
        <v/>
      </c>
      <c r="BV384" s="16" t="str">
        <f>IF(Wedstrijden!AC378="x","Z2","")</f>
        <v/>
      </c>
      <c r="BW384" s="16" t="str">
        <f>IF(COUNTA(Wedstrijden!L378:T378)&lt;&gt;0,1,"")</f>
        <v/>
      </c>
      <c r="BX384" s="16" t="str">
        <f t="shared" si="31"/>
        <v/>
      </c>
      <c r="BY384" s="16" t="str">
        <f>IF(Wedstrijden!L378="x","BB","")</f>
        <v/>
      </c>
      <c r="BZ384" s="16" t="str">
        <f>IF(Wedstrijden!M378="x","B","")</f>
        <v/>
      </c>
      <c r="CA384" s="16" t="str">
        <f>IF(Wedstrijden!N378="x","L1","")</f>
        <v/>
      </c>
      <c r="CB384" s="16" t="str">
        <f>IF(Wedstrijden!O378="x","L2","")</f>
        <v/>
      </c>
      <c r="CC384" s="16" t="str">
        <f>IF(Wedstrijden!P378="x","M1","")</f>
        <v/>
      </c>
      <c r="CD384" s="16" t="str">
        <f>IF(Wedstrijden!Q378="x","M2","")</f>
        <v/>
      </c>
      <c r="CE384" s="16" t="str">
        <f>IF(Wedstrijden!R378="x","Z1","")</f>
        <v/>
      </c>
      <c r="CF384" s="16" t="str">
        <f>IF(Wedstrijden!S378="x","Z2","")</f>
        <v/>
      </c>
      <c r="CG384" s="16" t="str">
        <f>IF(Wedstrijden!T378="x","ZZL","")</f>
        <v/>
      </c>
      <c r="CL384" s="16" t="str">
        <f>IF(COUNTA(Wedstrijden!AR378:BB378)&lt;&gt;0,2,"")</f>
        <v/>
      </c>
      <c r="CM384" s="16" t="str">
        <f t="shared" si="32"/>
        <v/>
      </c>
      <c r="CN384" s="16" t="str">
        <f>IF(Wedstrijden!AR378="x","AA","")</f>
        <v/>
      </c>
      <c r="CO384" s="16" t="str">
        <f>IF(Wedstrijden!AS378="x","A","")</f>
        <v/>
      </c>
      <c r="CP384" s="16" t="str">
        <f>IF(Wedstrijden!AT378="x","BB","")</f>
        <v/>
      </c>
      <c r="CQ384" s="16" t="str">
        <f>IF(Wedstrijden!AU378="x","B","")</f>
        <v/>
      </c>
      <c r="CR384" s="16" t="str">
        <f>IF(Wedstrijden!AV378="x","L","")</f>
        <v/>
      </c>
      <c r="CS384" s="16" t="str">
        <f>IF(Wedstrijden!AW378="x","M","")</f>
        <v/>
      </c>
      <c r="CT384" s="16" t="str">
        <f>IF(Wedstrijden!AX378="x","Z","")</f>
        <v/>
      </c>
      <c r="CU384" s="16" t="str">
        <f>IF(Wedstrijden!BB378="x","ZZ","")</f>
        <v/>
      </c>
      <c r="CV384" s="16" t="str">
        <f>IF(COUNTA(Wedstrijden!AI378:AP378)&lt;&gt;0,2,"")</f>
        <v/>
      </c>
      <c r="CW384" s="16" t="str">
        <f t="shared" si="33"/>
        <v/>
      </c>
      <c r="CX384" s="16" t="str">
        <f>IF(Wedstrijden!AI378="x","BB","")</f>
        <v/>
      </c>
      <c r="CY384" s="16" t="str">
        <f>IF(Wedstrijden!AJ378="x","B","")</f>
        <v/>
      </c>
      <c r="CZ384" s="16" t="str">
        <f>IF(Wedstrijden!AK378="x","L","")</f>
        <v/>
      </c>
      <c r="DA384" s="16" t="str">
        <f>IF(Wedstrijden!AL378="x","M","")</f>
        <v/>
      </c>
      <c r="DB384" s="16" t="str">
        <f>IF(Wedstrijden!AM378="x","Z","")</f>
        <v/>
      </c>
      <c r="DC384" s="16" t="str">
        <f>IF(Wedstrijden!AN378="x","ZZ","")</f>
        <v/>
      </c>
      <c r="DD384" s="16" t="str">
        <f>IF(Wedstrijden!AP378="x","1.40","")</f>
        <v/>
      </c>
      <c r="DE384" s="16" t="str">
        <f>IF(COUNTA(Wedstrijden!BC378:BE378)&lt;&gt;0,6,"")</f>
        <v/>
      </c>
      <c r="DF384" s="16" t="str">
        <f t="shared" si="34"/>
        <v/>
      </c>
      <c r="DG384" s="16" t="str">
        <f>IF(Wedstrijden!BC378="x","L","")</f>
        <v/>
      </c>
      <c r="DH384" s="16" t="str">
        <f>IF(Wedstrijden!BD378="x","M","")</f>
        <v/>
      </c>
      <c r="DI384" s="16" t="str">
        <f>IF(Wedstrijden!BE378="x","Z","")</f>
        <v/>
      </c>
      <c r="DJ384" s="16" t="str">
        <f>IF(Wedstrijden!BF378="x","Z","")</f>
        <v/>
      </c>
      <c r="DK384" s="16" t="str">
        <f>IF(COUNTA(Wedstrijden!BG378:BI378)&lt;&gt;0,6,"")</f>
        <v/>
      </c>
      <c r="DL384" s="16" t="str">
        <f t="shared" si="35"/>
        <v/>
      </c>
      <c r="DM384" s="16" t="str">
        <f>IF(Wedstrijden!BG378="x","L","")</f>
        <v/>
      </c>
      <c r="DN384" s="16" t="str">
        <f>IF(Wedstrijden!BH378="x","M","")</f>
        <v/>
      </c>
      <c r="DO384" s="16" t="str">
        <f>IF(Wedstrijden!BI378="x","Z","")</f>
        <v/>
      </c>
      <c r="DP384" s="16" t="str">
        <f>IF(Wedstrijden!BJ378="x","Z","")</f>
        <v/>
      </c>
    </row>
    <row r="385" spans="1:120" ht="14.4" x14ac:dyDescent="0.3">
      <c r="A385" s="18">
        <f>Wedstrijden!A379</f>
        <v>0</v>
      </c>
      <c r="B385" s="16" t="str">
        <f>IFERROR(VLOOKUP(Wedstrijden!#REF!,#REF!,2,FALSE),"")</f>
        <v/>
      </c>
      <c r="C385" s="16">
        <f>Wedstrijden!E379</f>
        <v>0</v>
      </c>
      <c r="D385" s="16" t="str">
        <f>IFERROR(VLOOKUP(Wedstrijden!#REF!,#REF!,2,FALSE),"")</f>
        <v/>
      </c>
      <c r="E385" s="16" t="str">
        <f>IFERROR(VLOOKUP(Wedstrijden!#REF!,#REF!,5,FALSE),"")</f>
        <v/>
      </c>
      <c r="F385" s="16" t="e">
        <f>IF(Wedstrijden!#REF!&lt;&gt;"",Wedstrijden!#REF!,"")</f>
        <v>#REF!</v>
      </c>
      <c r="G385" s="16" t="e">
        <f>IF(Wedstrijden!#REF!="Indoor",1,0)</f>
        <v>#REF!</v>
      </c>
      <c r="H385" s="16" t="e">
        <f>Wedstrijden!#REF!</f>
        <v>#REF!</v>
      </c>
      <c r="I385" s="16" t="e">
        <f>IF(Wedstrijden!#REF!="Nee",0,IF(Wedstrijden!#REF!="Ja",1,""))</f>
        <v>#REF!</v>
      </c>
      <c r="J385" s="16" t="e">
        <f>IF(Wedstrijden!#REF!&lt;&gt;"",Wedstrijden!#REF!,"")</f>
        <v>#REF!</v>
      </c>
      <c r="BJ385" s="16" t="str">
        <f>IF(COUNTA(Wedstrijden!U379:AC379)&lt;&gt;0,1,"")</f>
        <v/>
      </c>
      <c r="BK385" s="16" t="str">
        <f t="shared" si="30"/>
        <v/>
      </c>
      <c r="BL385" s="16" t="e">
        <f>IF(Wedstrijden!#REF!="x","AA","")</f>
        <v>#REF!</v>
      </c>
      <c r="BM385" s="16" t="e">
        <f>IF(Wedstrijden!#REF!="x","A","")</f>
        <v>#REF!</v>
      </c>
      <c r="BN385" s="16" t="str">
        <f>IF(Wedstrijden!U379="x","B1","")</f>
        <v/>
      </c>
      <c r="BO385" s="16" t="e">
        <f>IF(Wedstrijden!#REF!="x","BB","")</f>
        <v>#REF!</v>
      </c>
      <c r="BP385" s="16" t="str">
        <f>IF(Wedstrijden!W379="x","B","")</f>
        <v/>
      </c>
      <c r="BQ385" s="16" t="str">
        <f>IF(Wedstrijden!X379="x","L1","")</f>
        <v/>
      </c>
      <c r="BR385" s="16" t="str">
        <f>IF(Wedstrijden!Y379="x","L2","")</f>
        <v/>
      </c>
      <c r="BS385" s="16" t="str">
        <f>IF(Wedstrijden!Z379="x","M1","")</f>
        <v/>
      </c>
      <c r="BT385" s="16" t="str">
        <f>IF(Wedstrijden!AA379="x","M2","")</f>
        <v/>
      </c>
      <c r="BU385" s="16" t="str">
        <f>IF(Wedstrijden!AB379="x","Z1","")</f>
        <v/>
      </c>
      <c r="BV385" s="16" t="str">
        <f>IF(Wedstrijden!AC379="x","Z2","")</f>
        <v/>
      </c>
      <c r="BW385" s="16" t="str">
        <f>IF(COUNTA(Wedstrijden!L379:T379)&lt;&gt;0,1,"")</f>
        <v/>
      </c>
      <c r="BX385" s="16" t="str">
        <f t="shared" si="31"/>
        <v/>
      </c>
      <c r="BY385" s="16" t="str">
        <f>IF(Wedstrijden!L379="x","BB","")</f>
        <v/>
      </c>
      <c r="BZ385" s="16" t="str">
        <f>IF(Wedstrijden!M379="x","B","")</f>
        <v/>
      </c>
      <c r="CA385" s="16" t="str">
        <f>IF(Wedstrijden!N379="x","L1","")</f>
        <v/>
      </c>
      <c r="CB385" s="16" t="str">
        <f>IF(Wedstrijden!O379="x","L2","")</f>
        <v/>
      </c>
      <c r="CC385" s="16" t="str">
        <f>IF(Wedstrijden!P379="x","M1","")</f>
        <v/>
      </c>
      <c r="CD385" s="16" t="str">
        <f>IF(Wedstrijden!Q379="x","M2","")</f>
        <v/>
      </c>
      <c r="CE385" s="16" t="str">
        <f>IF(Wedstrijden!R379="x","Z1","")</f>
        <v/>
      </c>
      <c r="CF385" s="16" t="str">
        <f>IF(Wedstrijden!S379="x","Z2","")</f>
        <v/>
      </c>
      <c r="CG385" s="16" t="str">
        <f>IF(Wedstrijden!T379="x","ZZL","")</f>
        <v/>
      </c>
      <c r="CL385" s="16" t="str">
        <f>IF(COUNTA(Wedstrijden!AR379:BB379)&lt;&gt;0,2,"")</f>
        <v/>
      </c>
      <c r="CM385" s="16" t="str">
        <f t="shared" si="32"/>
        <v/>
      </c>
      <c r="CN385" s="16" t="str">
        <f>IF(Wedstrijden!AR379="x","AA","")</f>
        <v/>
      </c>
      <c r="CO385" s="16" t="str">
        <f>IF(Wedstrijden!AS379="x","A","")</f>
        <v/>
      </c>
      <c r="CP385" s="16" t="str">
        <f>IF(Wedstrijden!AT379="x","BB","")</f>
        <v/>
      </c>
      <c r="CQ385" s="16" t="str">
        <f>IF(Wedstrijden!AU379="x","B","")</f>
        <v/>
      </c>
      <c r="CR385" s="16" t="str">
        <f>IF(Wedstrijden!AV379="x","L","")</f>
        <v/>
      </c>
      <c r="CS385" s="16" t="str">
        <f>IF(Wedstrijden!AW379="x","M","")</f>
        <v/>
      </c>
      <c r="CT385" s="16" t="str">
        <f>IF(Wedstrijden!AX379="x","Z","")</f>
        <v/>
      </c>
      <c r="CU385" s="16" t="str">
        <f>IF(Wedstrijden!BB379="x","ZZ","")</f>
        <v/>
      </c>
      <c r="CV385" s="16" t="str">
        <f>IF(COUNTA(Wedstrijden!AI379:AP379)&lt;&gt;0,2,"")</f>
        <v/>
      </c>
      <c r="CW385" s="16" t="str">
        <f t="shared" si="33"/>
        <v/>
      </c>
      <c r="CX385" s="16" t="str">
        <f>IF(Wedstrijden!AI379="x","BB","")</f>
        <v/>
      </c>
      <c r="CY385" s="16" t="str">
        <f>IF(Wedstrijden!AJ379="x","B","")</f>
        <v/>
      </c>
      <c r="CZ385" s="16" t="str">
        <f>IF(Wedstrijden!AK379="x","L","")</f>
        <v/>
      </c>
      <c r="DA385" s="16" t="str">
        <f>IF(Wedstrijden!AL379="x","M","")</f>
        <v/>
      </c>
      <c r="DB385" s="16" t="str">
        <f>IF(Wedstrijden!AM379="x","Z","")</f>
        <v/>
      </c>
      <c r="DC385" s="16" t="str">
        <f>IF(Wedstrijden!AN379="x","ZZ","")</f>
        <v/>
      </c>
      <c r="DD385" s="16" t="str">
        <f>IF(Wedstrijden!AP379="x","1.40","")</f>
        <v/>
      </c>
      <c r="DE385" s="16" t="str">
        <f>IF(COUNTA(Wedstrijden!BC379:BE379)&lt;&gt;0,6,"")</f>
        <v/>
      </c>
      <c r="DF385" s="16" t="str">
        <f t="shared" si="34"/>
        <v/>
      </c>
      <c r="DG385" s="16" t="str">
        <f>IF(Wedstrijden!BC379="x","L","")</f>
        <v/>
      </c>
      <c r="DH385" s="16" t="str">
        <f>IF(Wedstrijden!BD379="x","M","")</f>
        <v/>
      </c>
      <c r="DI385" s="16" t="str">
        <f>IF(Wedstrijden!BE379="x","Z","")</f>
        <v/>
      </c>
      <c r="DJ385" s="16" t="str">
        <f>IF(Wedstrijden!BF379="x","Z","")</f>
        <v/>
      </c>
      <c r="DK385" s="16" t="str">
        <f>IF(COUNTA(Wedstrijden!BG379:BI379)&lt;&gt;0,6,"")</f>
        <v/>
      </c>
      <c r="DL385" s="16" t="str">
        <f t="shared" si="35"/>
        <v/>
      </c>
      <c r="DM385" s="16" t="str">
        <f>IF(Wedstrijden!BG379="x","L","")</f>
        <v/>
      </c>
      <c r="DN385" s="16" t="str">
        <f>IF(Wedstrijden!BH379="x","M","")</f>
        <v/>
      </c>
      <c r="DO385" s="16" t="str">
        <f>IF(Wedstrijden!BI379="x","Z","")</f>
        <v/>
      </c>
      <c r="DP385" s="16" t="str">
        <f>IF(Wedstrijden!BJ379="x","Z","")</f>
        <v/>
      </c>
    </row>
    <row r="386" spans="1:120" ht="14.4" x14ac:dyDescent="0.3">
      <c r="A386" s="18">
        <f>Wedstrijden!A380</f>
        <v>0</v>
      </c>
      <c r="B386" s="16" t="str">
        <f>IFERROR(VLOOKUP(Wedstrijden!#REF!,#REF!,2,FALSE),"")</f>
        <v/>
      </c>
      <c r="C386" s="16">
        <f>Wedstrijden!E380</f>
        <v>0</v>
      </c>
      <c r="D386" s="16" t="str">
        <f>IFERROR(VLOOKUP(Wedstrijden!#REF!,#REF!,2,FALSE),"")</f>
        <v/>
      </c>
      <c r="E386" s="16" t="str">
        <f>IFERROR(VLOOKUP(Wedstrijden!#REF!,#REF!,5,FALSE),"")</f>
        <v/>
      </c>
      <c r="F386" s="16" t="e">
        <f>IF(Wedstrijden!#REF!&lt;&gt;"",Wedstrijden!#REF!,"")</f>
        <v>#REF!</v>
      </c>
      <c r="G386" s="16" t="e">
        <f>IF(Wedstrijden!#REF!="Indoor",1,0)</f>
        <v>#REF!</v>
      </c>
      <c r="H386" s="16" t="e">
        <f>Wedstrijden!#REF!</f>
        <v>#REF!</v>
      </c>
      <c r="I386" s="16" t="e">
        <f>IF(Wedstrijden!#REF!="Nee",0,IF(Wedstrijden!#REF!="Ja",1,""))</f>
        <v>#REF!</v>
      </c>
      <c r="J386" s="16" t="e">
        <f>IF(Wedstrijden!#REF!&lt;&gt;"",Wedstrijden!#REF!,"")</f>
        <v>#REF!</v>
      </c>
      <c r="BJ386" s="16" t="str">
        <f>IF(COUNTA(Wedstrijden!U380:AC380)&lt;&gt;0,1,"")</f>
        <v/>
      </c>
      <c r="BK386" s="16" t="str">
        <f t="shared" si="30"/>
        <v/>
      </c>
      <c r="BL386" s="16" t="e">
        <f>IF(Wedstrijden!#REF!="x","AA","")</f>
        <v>#REF!</v>
      </c>
      <c r="BM386" s="16" t="e">
        <f>IF(Wedstrijden!#REF!="x","A","")</f>
        <v>#REF!</v>
      </c>
      <c r="BN386" s="16" t="str">
        <f>IF(Wedstrijden!U380="x","B1","")</f>
        <v/>
      </c>
      <c r="BO386" s="16" t="e">
        <f>IF(Wedstrijden!#REF!="x","BB","")</f>
        <v>#REF!</v>
      </c>
      <c r="BP386" s="16" t="str">
        <f>IF(Wedstrijden!W380="x","B","")</f>
        <v/>
      </c>
      <c r="BQ386" s="16" t="str">
        <f>IF(Wedstrijden!X380="x","L1","")</f>
        <v/>
      </c>
      <c r="BR386" s="16" t="str">
        <f>IF(Wedstrijden!Y380="x","L2","")</f>
        <v/>
      </c>
      <c r="BS386" s="16" t="str">
        <f>IF(Wedstrijden!Z380="x","M1","")</f>
        <v/>
      </c>
      <c r="BT386" s="16" t="str">
        <f>IF(Wedstrijden!AA380="x","M2","")</f>
        <v/>
      </c>
      <c r="BU386" s="16" t="str">
        <f>IF(Wedstrijden!AB380="x","Z1","")</f>
        <v/>
      </c>
      <c r="BV386" s="16" t="str">
        <f>IF(Wedstrijden!AC380="x","Z2","")</f>
        <v/>
      </c>
      <c r="BW386" s="16" t="str">
        <f>IF(COUNTA(Wedstrijden!L380:T380)&lt;&gt;0,1,"")</f>
        <v/>
      </c>
      <c r="BX386" s="16" t="str">
        <f t="shared" si="31"/>
        <v/>
      </c>
      <c r="BY386" s="16" t="str">
        <f>IF(Wedstrijden!L380="x","BB","")</f>
        <v/>
      </c>
      <c r="BZ386" s="16" t="str">
        <f>IF(Wedstrijden!M380="x","B","")</f>
        <v/>
      </c>
      <c r="CA386" s="16" t="str">
        <f>IF(Wedstrijden!N380="x","L1","")</f>
        <v/>
      </c>
      <c r="CB386" s="16" t="str">
        <f>IF(Wedstrijden!O380="x","L2","")</f>
        <v/>
      </c>
      <c r="CC386" s="16" t="str">
        <f>IF(Wedstrijden!P380="x","M1","")</f>
        <v/>
      </c>
      <c r="CD386" s="16" t="str">
        <f>IF(Wedstrijden!Q380="x","M2","")</f>
        <v/>
      </c>
      <c r="CE386" s="16" t="str">
        <f>IF(Wedstrijden!R380="x","Z1","")</f>
        <v/>
      </c>
      <c r="CF386" s="16" t="str">
        <f>IF(Wedstrijden!S380="x","Z2","")</f>
        <v/>
      </c>
      <c r="CG386" s="16" t="str">
        <f>IF(Wedstrijden!T380="x","ZZL","")</f>
        <v/>
      </c>
      <c r="CL386" s="16" t="str">
        <f>IF(COUNTA(Wedstrijden!AR380:BB380)&lt;&gt;0,2,"")</f>
        <v/>
      </c>
      <c r="CM386" s="16" t="str">
        <f t="shared" si="32"/>
        <v/>
      </c>
      <c r="CN386" s="16" t="str">
        <f>IF(Wedstrijden!AR380="x","AA","")</f>
        <v/>
      </c>
      <c r="CO386" s="16" t="str">
        <f>IF(Wedstrijden!AS380="x","A","")</f>
        <v/>
      </c>
      <c r="CP386" s="16" t="str">
        <f>IF(Wedstrijden!AT380="x","BB","")</f>
        <v/>
      </c>
      <c r="CQ386" s="16" t="str">
        <f>IF(Wedstrijden!AU380="x","B","")</f>
        <v/>
      </c>
      <c r="CR386" s="16" t="str">
        <f>IF(Wedstrijden!AV380="x","L","")</f>
        <v/>
      </c>
      <c r="CS386" s="16" t="str">
        <f>IF(Wedstrijden!AW380="x","M","")</f>
        <v/>
      </c>
      <c r="CT386" s="16" t="str">
        <f>IF(Wedstrijden!AX380="x","Z","")</f>
        <v/>
      </c>
      <c r="CU386" s="16" t="str">
        <f>IF(Wedstrijden!BB380="x","ZZ","")</f>
        <v/>
      </c>
      <c r="CV386" s="16" t="str">
        <f>IF(COUNTA(Wedstrijden!AI380:AP380)&lt;&gt;0,2,"")</f>
        <v/>
      </c>
      <c r="CW386" s="16" t="str">
        <f t="shared" si="33"/>
        <v/>
      </c>
      <c r="CX386" s="16" t="str">
        <f>IF(Wedstrijden!AI380="x","BB","")</f>
        <v/>
      </c>
      <c r="CY386" s="16" t="str">
        <f>IF(Wedstrijden!AJ380="x","B","")</f>
        <v/>
      </c>
      <c r="CZ386" s="16" t="str">
        <f>IF(Wedstrijden!AK380="x","L","")</f>
        <v/>
      </c>
      <c r="DA386" s="16" t="str">
        <f>IF(Wedstrijden!AL380="x","M","")</f>
        <v/>
      </c>
      <c r="DB386" s="16" t="str">
        <f>IF(Wedstrijden!AM380="x","Z","")</f>
        <v/>
      </c>
      <c r="DC386" s="16" t="str">
        <f>IF(Wedstrijden!AN380="x","ZZ","")</f>
        <v/>
      </c>
      <c r="DD386" s="16" t="str">
        <f>IF(Wedstrijden!AP380="x","1.40","")</f>
        <v/>
      </c>
      <c r="DE386" s="16" t="str">
        <f>IF(COUNTA(Wedstrijden!BC380:BE380)&lt;&gt;0,6,"")</f>
        <v/>
      </c>
      <c r="DF386" s="16" t="str">
        <f t="shared" si="34"/>
        <v/>
      </c>
      <c r="DG386" s="16" t="str">
        <f>IF(Wedstrijden!BC380="x","L","")</f>
        <v/>
      </c>
      <c r="DH386" s="16" t="str">
        <f>IF(Wedstrijden!BD380="x","M","")</f>
        <v/>
      </c>
      <c r="DI386" s="16" t="str">
        <f>IF(Wedstrijden!BE380="x","Z","")</f>
        <v/>
      </c>
      <c r="DJ386" s="16" t="str">
        <f>IF(Wedstrijden!BF380="x","Z","")</f>
        <v/>
      </c>
      <c r="DK386" s="16" t="str">
        <f>IF(COUNTA(Wedstrijden!BG380:BI380)&lt;&gt;0,6,"")</f>
        <v/>
      </c>
      <c r="DL386" s="16" t="str">
        <f t="shared" si="35"/>
        <v/>
      </c>
      <c r="DM386" s="16" t="str">
        <f>IF(Wedstrijden!BG380="x","L","")</f>
        <v/>
      </c>
      <c r="DN386" s="16" t="str">
        <f>IF(Wedstrijden!BH380="x","M","")</f>
        <v/>
      </c>
      <c r="DO386" s="16" t="str">
        <f>IF(Wedstrijden!BI380="x","Z","")</f>
        <v/>
      </c>
      <c r="DP386" s="16" t="str">
        <f>IF(Wedstrijden!BJ380="x","Z","")</f>
        <v/>
      </c>
    </row>
    <row r="387" spans="1:120" ht="14.4" x14ac:dyDescent="0.3">
      <c r="A387" s="18">
        <f>Wedstrijden!A381</f>
        <v>0</v>
      </c>
      <c r="B387" s="16" t="str">
        <f>IFERROR(VLOOKUP(Wedstrijden!#REF!,#REF!,2,FALSE),"")</f>
        <v/>
      </c>
      <c r="C387" s="16">
        <f>Wedstrijden!E381</f>
        <v>0</v>
      </c>
      <c r="D387" s="16" t="str">
        <f>IFERROR(VLOOKUP(Wedstrijden!#REF!,#REF!,2,FALSE),"")</f>
        <v/>
      </c>
      <c r="E387" s="16" t="str">
        <f>IFERROR(VLOOKUP(Wedstrijden!#REF!,#REF!,5,FALSE),"")</f>
        <v/>
      </c>
      <c r="F387" s="16" t="e">
        <f>IF(Wedstrijden!#REF!&lt;&gt;"",Wedstrijden!#REF!,"")</f>
        <v>#REF!</v>
      </c>
      <c r="G387" s="16" t="e">
        <f>IF(Wedstrijden!#REF!="Indoor",1,0)</f>
        <v>#REF!</v>
      </c>
      <c r="H387" s="16" t="e">
        <f>Wedstrijden!#REF!</f>
        <v>#REF!</v>
      </c>
      <c r="I387" s="16" t="e">
        <f>IF(Wedstrijden!#REF!="Nee",0,IF(Wedstrijden!#REF!="Ja",1,""))</f>
        <v>#REF!</v>
      </c>
      <c r="J387" s="16" t="e">
        <f>IF(Wedstrijden!#REF!&lt;&gt;"",Wedstrijden!#REF!,"")</f>
        <v>#REF!</v>
      </c>
      <c r="BJ387" s="16" t="str">
        <f>IF(COUNTA(Wedstrijden!U381:AC381)&lt;&gt;0,1,"")</f>
        <v/>
      </c>
      <c r="BK387" s="16" t="str">
        <f t="shared" ref="BK387:BK450" si="36">IF(COUNTBLANK(BJ387) = 1,"",2)</f>
        <v/>
      </c>
      <c r="BL387" s="16" t="e">
        <f>IF(Wedstrijden!#REF!="x","AA","")</f>
        <v>#REF!</v>
      </c>
      <c r="BM387" s="16" t="e">
        <f>IF(Wedstrijden!#REF!="x","A","")</f>
        <v>#REF!</v>
      </c>
      <c r="BN387" s="16" t="str">
        <f>IF(Wedstrijden!U381="x","B1","")</f>
        <v/>
      </c>
      <c r="BO387" s="16" t="e">
        <f>IF(Wedstrijden!#REF!="x","BB","")</f>
        <v>#REF!</v>
      </c>
      <c r="BP387" s="16" t="str">
        <f>IF(Wedstrijden!W381="x","B","")</f>
        <v/>
      </c>
      <c r="BQ387" s="16" t="str">
        <f>IF(Wedstrijden!X381="x","L1","")</f>
        <v/>
      </c>
      <c r="BR387" s="16" t="str">
        <f>IF(Wedstrijden!Y381="x","L2","")</f>
        <v/>
      </c>
      <c r="BS387" s="16" t="str">
        <f>IF(Wedstrijden!Z381="x","M1","")</f>
        <v/>
      </c>
      <c r="BT387" s="16" t="str">
        <f>IF(Wedstrijden!AA381="x","M2","")</f>
        <v/>
      </c>
      <c r="BU387" s="16" t="str">
        <f>IF(Wedstrijden!AB381="x","Z1","")</f>
        <v/>
      </c>
      <c r="BV387" s="16" t="str">
        <f>IF(Wedstrijden!AC381="x","Z2","")</f>
        <v/>
      </c>
      <c r="BW387" s="16" t="str">
        <f>IF(COUNTA(Wedstrijden!L381:T381)&lt;&gt;0,1,"")</f>
        <v/>
      </c>
      <c r="BX387" s="16" t="str">
        <f t="shared" ref="BX387:BX450" si="37">IF(COUNTBLANK(BW387) = 1,"",1)</f>
        <v/>
      </c>
      <c r="BY387" s="16" t="str">
        <f>IF(Wedstrijden!L381="x","BB","")</f>
        <v/>
      </c>
      <c r="BZ387" s="16" t="str">
        <f>IF(Wedstrijden!M381="x","B","")</f>
        <v/>
      </c>
      <c r="CA387" s="16" t="str">
        <f>IF(Wedstrijden!N381="x","L1","")</f>
        <v/>
      </c>
      <c r="CB387" s="16" t="str">
        <f>IF(Wedstrijden!O381="x","L2","")</f>
        <v/>
      </c>
      <c r="CC387" s="16" t="str">
        <f>IF(Wedstrijden!P381="x","M1","")</f>
        <v/>
      </c>
      <c r="CD387" s="16" t="str">
        <f>IF(Wedstrijden!Q381="x","M2","")</f>
        <v/>
      </c>
      <c r="CE387" s="16" t="str">
        <f>IF(Wedstrijden!R381="x","Z1","")</f>
        <v/>
      </c>
      <c r="CF387" s="16" t="str">
        <f>IF(Wedstrijden!S381="x","Z2","")</f>
        <v/>
      </c>
      <c r="CG387" s="16" t="str">
        <f>IF(Wedstrijden!T381="x","ZZL","")</f>
        <v/>
      </c>
      <c r="CL387" s="16" t="str">
        <f>IF(COUNTA(Wedstrijden!AR381:BB381)&lt;&gt;0,2,"")</f>
        <v/>
      </c>
      <c r="CM387" s="16" t="str">
        <f t="shared" ref="CM387:CM450" si="38">IF(COUNTBLANK(CL387) = 1,"",2)</f>
        <v/>
      </c>
      <c r="CN387" s="16" t="str">
        <f>IF(Wedstrijden!AR381="x","AA","")</f>
        <v/>
      </c>
      <c r="CO387" s="16" t="str">
        <f>IF(Wedstrijden!AS381="x","A","")</f>
        <v/>
      </c>
      <c r="CP387" s="16" t="str">
        <f>IF(Wedstrijden!AT381="x","BB","")</f>
        <v/>
      </c>
      <c r="CQ387" s="16" t="str">
        <f>IF(Wedstrijden!AU381="x","B","")</f>
        <v/>
      </c>
      <c r="CR387" s="16" t="str">
        <f>IF(Wedstrijden!AV381="x","L","")</f>
        <v/>
      </c>
      <c r="CS387" s="16" t="str">
        <f>IF(Wedstrijden!AW381="x","M","")</f>
        <v/>
      </c>
      <c r="CT387" s="16" t="str">
        <f>IF(Wedstrijden!AX381="x","Z","")</f>
        <v/>
      </c>
      <c r="CU387" s="16" t="str">
        <f>IF(Wedstrijden!BB381="x","ZZ","")</f>
        <v/>
      </c>
      <c r="CV387" s="16" t="str">
        <f>IF(COUNTA(Wedstrijden!AI381:AP381)&lt;&gt;0,2,"")</f>
        <v/>
      </c>
      <c r="CW387" s="16" t="str">
        <f t="shared" ref="CW387:CW450" si="39">IF(COUNTBLANK(CV387) = 1,"",1)</f>
        <v/>
      </c>
      <c r="CX387" s="16" t="str">
        <f>IF(Wedstrijden!AI381="x","BB","")</f>
        <v/>
      </c>
      <c r="CY387" s="16" t="str">
        <f>IF(Wedstrijden!AJ381="x","B","")</f>
        <v/>
      </c>
      <c r="CZ387" s="16" t="str">
        <f>IF(Wedstrijden!AK381="x","L","")</f>
        <v/>
      </c>
      <c r="DA387" s="16" t="str">
        <f>IF(Wedstrijden!AL381="x","M","")</f>
        <v/>
      </c>
      <c r="DB387" s="16" t="str">
        <f>IF(Wedstrijden!AM381="x","Z","")</f>
        <v/>
      </c>
      <c r="DC387" s="16" t="str">
        <f>IF(Wedstrijden!AN381="x","ZZ","")</f>
        <v/>
      </c>
      <c r="DD387" s="16" t="str">
        <f>IF(Wedstrijden!AP381="x","1.40","")</f>
        <v/>
      </c>
      <c r="DE387" s="16" t="str">
        <f>IF(COUNTA(Wedstrijden!BC381:BE381)&lt;&gt;0,6,"")</f>
        <v/>
      </c>
      <c r="DF387" s="16" t="str">
        <f t="shared" ref="DF387:DF450" si="40">IF(COUNTBLANK(DE387) = 1,"",2)</f>
        <v/>
      </c>
      <c r="DG387" s="16" t="str">
        <f>IF(Wedstrijden!BC381="x","L","")</f>
        <v/>
      </c>
      <c r="DH387" s="16" t="str">
        <f>IF(Wedstrijden!BD381="x","M","")</f>
        <v/>
      </c>
      <c r="DI387" s="16" t="str">
        <f>IF(Wedstrijden!BE381="x","Z","")</f>
        <v/>
      </c>
      <c r="DJ387" s="16" t="str">
        <f>IF(Wedstrijden!BF381="x","Z","")</f>
        <v/>
      </c>
      <c r="DK387" s="16" t="str">
        <f>IF(COUNTA(Wedstrijden!BG381:BI381)&lt;&gt;0,6,"")</f>
        <v/>
      </c>
      <c r="DL387" s="16" t="str">
        <f t="shared" ref="DL387:DL450" si="41">IF(COUNTBLANK(DK387) = 1,"",1)</f>
        <v/>
      </c>
      <c r="DM387" s="16" t="str">
        <f>IF(Wedstrijden!BG381="x","L","")</f>
        <v/>
      </c>
      <c r="DN387" s="16" t="str">
        <f>IF(Wedstrijden!BH381="x","M","")</f>
        <v/>
      </c>
      <c r="DO387" s="16" t="str">
        <f>IF(Wedstrijden!BI381="x","Z","")</f>
        <v/>
      </c>
      <c r="DP387" s="16" t="str">
        <f>IF(Wedstrijden!BJ381="x","Z","")</f>
        <v/>
      </c>
    </row>
    <row r="388" spans="1:120" ht="14.4" x14ac:dyDescent="0.3">
      <c r="A388" s="18">
        <f>Wedstrijden!A382</f>
        <v>0</v>
      </c>
      <c r="B388" s="16" t="str">
        <f>IFERROR(VLOOKUP(Wedstrijden!#REF!,#REF!,2,FALSE),"")</f>
        <v/>
      </c>
      <c r="C388" s="16">
        <f>Wedstrijden!E382</f>
        <v>0</v>
      </c>
      <c r="D388" s="16" t="str">
        <f>IFERROR(VLOOKUP(Wedstrijden!#REF!,#REF!,2,FALSE),"")</f>
        <v/>
      </c>
      <c r="E388" s="16" t="str">
        <f>IFERROR(VLOOKUP(Wedstrijden!#REF!,#REF!,5,FALSE),"")</f>
        <v/>
      </c>
      <c r="F388" s="16" t="e">
        <f>IF(Wedstrijden!#REF!&lt;&gt;"",Wedstrijden!#REF!,"")</f>
        <v>#REF!</v>
      </c>
      <c r="G388" s="16" t="e">
        <f>IF(Wedstrijden!#REF!="Indoor",1,0)</f>
        <v>#REF!</v>
      </c>
      <c r="H388" s="16" t="e">
        <f>Wedstrijden!#REF!</f>
        <v>#REF!</v>
      </c>
      <c r="I388" s="16" t="e">
        <f>IF(Wedstrijden!#REF!="Nee",0,IF(Wedstrijden!#REF!="Ja",1,""))</f>
        <v>#REF!</v>
      </c>
      <c r="J388" s="16" t="e">
        <f>IF(Wedstrijden!#REF!&lt;&gt;"",Wedstrijden!#REF!,"")</f>
        <v>#REF!</v>
      </c>
      <c r="BJ388" s="16" t="str">
        <f>IF(COUNTA(Wedstrijden!U382:AC382)&lt;&gt;0,1,"")</f>
        <v/>
      </c>
      <c r="BK388" s="16" t="str">
        <f t="shared" si="36"/>
        <v/>
      </c>
      <c r="BL388" s="16" t="e">
        <f>IF(Wedstrijden!#REF!="x","AA","")</f>
        <v>#REF!</v>
      </c>
      <c r="BM388" s="16" t="e">
        <f>IF(Wedstrijden!#REF!="x","A","")</f>
        <v>#REF!</v>
      </c>
      <c r="BN388" s="16" t="str">
        <f>IF(Wedstrijden!U382="x","B1","")</f>
        <v/>
      </c>
      <c r="BO388" s="16" t="e">
        <f>IF(Wedstrijden!#REF!="x","BB","")</f>
        <v>#REF!</v>
      </c>
      <c r="BP388" s="16" t="str">
        <f>IF(Wedstrijden!W382="x","B","")</f>
        <v/>
      </c>
      <c r="BQ388" s="16" t="str">
        <f>IF(Wedstrijden!X382="x","L1","")</f>
        <v/>
      </c>
      <c r="BR388" s="16" t="str">
        <f>IF(Wedstrijden!Y382="x","L2","")</f>
        <v/>
      </c>
      <c r="BS388" s="16" t="str">
        <f>IF(Wedstrijden!Z382="x","M1","")</f>
        <v/>
      </c>
      <c r="BT388" s="16" t="str">
        <f>IF(Wedstrijden!AA382="x","M2","")</f>
        <v/>
      </c>
      <c r="BU388" s="16" t="str">
        <f>IF(Wedstrijden!AB382="x","Z1","")</f>
        <v/>
      </c>
      <c r="BV388" s="16" t="str">
        <f>IF(Wedstrijden!AC382="x","Z2","")</f>
        <v/>
      </c>
      <c r="BW388" s="16" t="str">
        <f>IF(COUNTA(Wedstrijden!L382:T382)&lt;&gt;0,1,"")</f>
        <v/>
      </c>
      <c r="BX388" s="16" t="str">
        <f t="shared" si="37"/>
        <v/>
      </c>
      <c r="BY388" s="16" t="str">
        <f>IF(Wedstrijden!L382="x","BB","")</f>
        <v/>
      </c>
      <c r="BZ388" s="16" t="str">
        <f>IF(Wedstrijden!M382="x","B","")</f>
        <v/>
      </c>
      <c r="CA388" s="16" t="str">
        <f>IF(Wedstrijden!N382="x","L1","")</f>
        <v/>
      </c>
      <c r="CB388" s="16" t="str">
        <f>IF(Wedstrijden!O382="x","L2","")</f>
        <v/>
      </c>
      <c r="CC388" s="16" t="str">
        <f>IF(Wedstrijden!P382="x","M1","")</f>
        <v/>
      </c>
      <c r="CD388" s="16" t="str">
        <f>IF(Wedstrijden!Q382="x","M2","")</f>
        <v/>
      </c>
      <c r="CE388" s="16" t="str">
        <f>IF(Wedstrijden!R382="x","Z1","")</f>
        <v/>
      </c>
      <c r="CF388" s="16" t="str">
        <f>IF(Wedstrijden!S382="x","Z2","")</f>
        <v/>
      </c>
      <c r="CG388" s="16" t="str">
        <f>IF(Wedstrijden!T382="x","ZZL","")</f>
        <v/>
      </c>
      <c r="CL388" s="16" t="str">
        <f>IF(COUNTA(Wedstrijden!AR382:BB382)&lt;&gt;0,2,"")</f>
        <v/>
      </c>
      <c r="CM388" s="16" t="str">
        <f t="shared" si="38"/>
        <v/>
      </c>
      <c r="CN388" s="16" t="str">
        <f>IF(Wedstrijden!AR382="x","AA","")</f>
        <v/>
      </c>
      <c r="CO388" s="16" t="str">
        <f>IF(Wedstrijden!AS382="x","A","")</f>
        <v/>
      </c>
      <c r="CP388" s="16" t="str">
        <f>IF(Wedstrijden!AT382="x","BB","")</f>
        <v/>
      </c>
      <c r="CQ388" s="16" t="str">
        <f>IF(Wedstrijden!AU382="x","B","")</f>
        <v/>
      </c>
      <c r="CR388" s="16" t="str">
        <f>IF(Wedstrijden!AV382="x","L","")</f>
        <v/>
      </c>
      <c r="CS388" s="16" t="str">
        <f>IF(Wedstrijden!AW382="x","M","")</f>
        <v/>
      </c>
      <c r="CT388" s="16" t="str">
        <f>IF(Wedstrijden!AX382="x","Z","")</f>
        <v/>
      </c>
      <c r="CU388" s="16" t="str">
        <f>IF(Wedstrijden!BB382="x","ZZ","")</f>
        <v/>
      </c>
      <c r="CV388" s="16" t="str">
        <f>IF(COUNTA(Wedstrijden!AI382:AP382)&lt;&gt;0,2,"")</f>
        <v/>
      </c>
      <c r="CW388" s="16" t="str">
        <f t="shared" si="39"/>
        <v/>
      </c>
      <c r="CX388" s="16" t="str">
        <f>IF(Wedstrijden!AI382="x","BB","")</f>
        <v/>
      </c>
      <c r="CY388" s="16" t="str">
        <f>IF(Wedstrijden!AJ382="x","B","")</f>
        <v/>
      </c>
      <c r="CZ388" s="16" t="str">
        <f>IF(Wedstrijden!AK382="x","L","")</f>
        <v/>
      </c>
      <c r="DA388" s="16" t="str">
        <f>IF(Wedstrijden!AL382="x","M","")</f>
        <v/>
      </c>
      <c r="DB388" s="16" t="str">
        <f>IF(Wedstrijden!AM382="x","Z","")</f>
        <v/>
      </c>
      <c r="DC388" s="16" t="str">
        <f>IF(Wedstrijden!AN382="x","ZZ","")</f>
        <v/>
      </c>
      <c r="DD388" s="16" t="str">
        <f>IF(Wedstrijden!AP382="x","1.40","")</f>
        <v/>
      </c>
      <c r="DE388" s="16" t="str">
        <f>IF(COUNTA(Wedstrijden!BC382:BE382)&lt;&gt;0,6,"")</f>
        <v/>
      </c>
      <c r="DF388" s="16" t="str">
        <f t="shared" si="40"/>
        <v/>
      </c>
      <c r="DG388" s="16" t="str">
        <f>IF(Wedstrijden!BC382="x","L","")</f>
        <v/>
      </c>
      <c r="DH388" s="16" t="str">
        <f>IF(Wedstrijden!BD382="x","M","")</f>
        <v/>
      </c>
      <c r="DI388" s="16" t="str">
        <f>IF(Wedstrijden!BE382="x","Z","")</f>
        <v/>
      </c>
      <c r="DJ388" s="16" t="str">
        <f>IF(Wedstrijden!BF382="x","Z","")</f>
        <v/>
      </c>
      <c r="DK388" s="16" t="str">
        <f>IF(COUNTA(Wedstrijden!BG382:BI382)&lt;&gt;0,6,"")</f>
        <v/>
      </c>
      <c r="DL388" s="16" t="str">
        <f t="shared" si="41"/>
        <v/>
      </c>
      <c r="DM388" s="16" t="str">
        <f>IF(Wedstrijden!BG382="x","L","")</f>
        <v/>
      </c>
      <c r="DN388" s="16" t="str">
        <f>IF(Wedstrijden!BH382="x","M","")</f>
        <v/>
      </c>
      <c r="DO388" s="16" t="str">
        <f>IF(Wedstrijden!BI382="x","Z","")</f>
        <v/>
      </c>
      <c r="DP388" s="16" t="str">
        <f>IF(Wedstrijden!BJ382="x","Z","")</f>
        <v/>
      </c>
    </row>
    <row r="389" spans="1:120" ht="14.4" x14ac:dyDescent="0.3">
      <c r="A389" s="18">
        <f>Wedstrijden!A383</f>
        <v>0</v>
      </c>
      <c r="B389" s="16" t="str">
        <f>IFERROR(VLOOKUP(Wedstrijden!#REF!,#REF!,2,FALSE),"")</f>
        <v/>
      </c>
      <c r="C389" s="16">
        <f>Wedstrijden!E383</f>
        <v>0</v>
      </c>
      <c r="D389" s="16" t="str">
        <f>IFERROR(VLOOKUP(Wedstrijden!#REF!,#REF!,2,FALSE),"")</f>
        <v/>
      </c>
      <c r="E389" s="16" t="str">
        <f>IFERROR(VLOOKUP(Wedstrijden!#REF!,#REF!,5,FALSE),"")</f>
        <v/>
      </c>
      <c r="F389" s="16" t="e">
        <f>IF(Wedstrijden!#REF!&lt;&gt;"",Wedstrijden!#REF!,"")</f>
        <v>#REF!</v>
      </c>
      <c r="G389" s="16" t="e">
        <f>IF(Wedstrijden!#REF!="Indoor",1,0)</f>
        <v>#REF!</v>
      </c>
      <c r="H389" s="16" t="e">
        <f>Wedstrijden!#REF!</f>
        <v>#REF!</v>
      </c>
      <c r="I389" s="16" t="e">
        <f>IF(Wedstrijden!#REF!="Nee",0,IF(Wedstrijden!#REF!="Ja",1,""))</f>
        <v>#REF!</v>
      </c>
      <c r="J389" s="16" t="e">
        <f>IF(Wedstrijden!#REF!&lt;&gt;"",Wedstrijden!#REF!,"")</f>
        <v>#REF!</v>
      </c>
      <c r="BJ389" s="16" t="str">
        <f>IF(COUNTA(Wedstrijden!U383:AC383)&lt;&gt;0,1,"")</f>
        <v/>
      </c>
      <c r="BK389" s="16" t="str">
        <f t="shared" si="36"/>
        <v/>
      </c>
      <c r="BL389" s="16" t="e">
        <f>IF(Wedstrijden!#REF!="x","AA","")</f>
        <v>#REF!</v>
      </c>
      <c r="BM389" s="16" t="e">
        <f>IF(Wedstrijden!#REF!="x","A","")</f>
        <v>#REF!</v>
      </c>
      <c r="BN389" s="16" t="str">
        <f>IF(Wedstrijden!U383="x","B1","")</f>
        <v/>
      </c>
      <c r="BO389" s="16" t="e">
        <f>IF(Wedstrijden!#REF!="x","BB","")</f>
        <v>#REF!</v>
      </c>
      <c r="BP389" s="16" t="str">
        <f>IF(Wedstrijden!W383="x","B","")</f>
        <v/>
      </c>
      <c r="BQ389" s="16" t="str">
        <f>IF(Wedstrijden!X383="x","L1","")</f>
        <v/>
      </c>
      <c r="BR389" s="16" t="str">
        <f>IF(Wedstrijden!Y383="x","L2","")</f>
        <v/>
      </c>
      <c r="BS389" s="16" t="str">
        <f>IF(Wedstrijden!Z383="x","M1","")</f>
        <v/>
      </c>
      <c r="BT389" s="16" t="str">
        <f>IF(Wedstrijden!AA383="x","M2","")</f>
        <v/>
      </c>
      <c r="BU389" s="16" t="str">
        <f>IF(Wedstrijden!AB383="x","Z1","")</f>
        <v/>
      </c>
      <c r="BV389" s="16" t="str">
        <f>IF(Wedstrijden!AC383="x","Z2","")</f>
        <v/>
      </c>
      <c r="BW389" s="16" t="str">
        <f>IF(COUNTA(Wedstrijden!L383:T383)&lt;&gt;0,1,"")</f>
        <v/>
      </c>
      <c r="BX389" s="16" t="str">
        <f t="shared" si="37"/>
        <v/>
      </c>
      <c r="BY389" s="16" t="str">
        <f>IF(Wedstrijden!L383="x","BB","")</f>
        <v/>
      </c>
      <c r="BZ389" s="16" t="str">
        <f>IF(Wedstrijden!M383="x","B","")</f>
        <v/>
      </c>
      <c r="CA389" s="16" t="str">
        <f>IF(Wedstrijden!N383="x","L1","")</f>
        <v/>
      </c>
      <c r="CB389" s="16" t="str">
        <f>IF(Wedstrijden!O383="x","L2","")</f>
        <v/>
      </c>
      <c r="CC389" s="16" t="str">
        <f>IF(Wedstrijden!P383="x","M1","")</f>
        <v/>
      </c>
      <c r="CD389" s="16" t="str">
        <f>IF(Wedstrijden!Q383="x","M2","")</f>
        <v/>
      </c>
      <c r="CE389" s="16" t="str">
        <f>IF(Wedstrijden!R383="x","Z1","")</f>
        <v/>
      </c>
      <c r="CF389" s="16" t="str">
        <f>IF(Wedstrijden!S383="x","Z2","")</f>
        <v/>
      </c>
      <c r="CG389" s="16" t="str">
        <f>IF(Wedstrijden!T383="x","ZZL","")</f>
        <v/>
      </c>
      <c r="CL389" s="16" t="str">
        <f>IF(COUNTA(Wedstrijden!AR383:BB383)&lt;&gt;0,2,"")</f>
        <v/>
      </c>
      <c r="CM389" s="16" t="str">
        <f t="shared" si="38"/>
        <v/>
      </c>
      <c r="CN389" s="16" t="str">
        <f>IF(Wedstrijden!AR383="x","AA","")</f>
        <v/>
      </c>
      <c r="CO389" s="16" t="str">
        <f>IF(Wedstrijden!AS383="x","A","")</f>
        <v/>
      </c>
      <c r="CP389" s="16" t="str">
        <f>IF(Wedstrijden!AT383="x","BB","")</f>
        <v/>
      </c>
      <c r="CQ389" s="16" t="str">
        <f>IF(Wedstrijden!AU383="x","B","")</f>
        <v/>
      </c>
      <c r="CR389" s="16" t="str">
        <f>IF(Wedstrijden!AV383="x","L","")</f>
        <v/>
      </c>
      <c r="CS389" s="16" t="str">
        <f>IF(Wedstrijden!AW383="x","M","")</f>
        <v/>
      </c>
      <c r="CT389" s="16" t="str">
        <f>IF(Wedstrijden!AX383="x","Z","")</f>
        <v/>
      </c>
      <c r="CU389" s="16" t="str">
        <f>IF(Wedstrijden!BB383="x","ZZ","")</f>
        <v/>
      </c>
      <c r="CV389" s="16" t="str">
        <f>IF(COUNTA(Wedstrijden!AI383:AP383)&lt;&gt;0,2,"")</f>
        <v/>
      </c>
      <c r="CW389" s="16" t="str">
        <f t="shared" si="39"/>
        <v/>
      </c>
      <c r="CX389" s="16" t="str">
        <f>IF(Wedstrijden!AI383="x","BB","")</f>
        <v/>
      </c>
      <c r="CY389" s="16" t="str">
        <f>IF(Wedstrijden!AJ383="x","B","")</f>
        <v/>
      </c>
      <c r="CZ389" s="16" t="str">
        <f>IF(Wedstrijden!AK383="x","L","")</f>
        <v/>
      </c>
      <c r="DA389" s="16" t="str">
        <f>IF(Wedstrijden!AL383="x","M","")</f>
        <v/>
      </c>
      <c r="DB389" s="16" t="str">
        <f>IF(Wedstrijden!AM383="x","Z","")</f>
        <v/>
      </c>
      <c r="DC389" s="16" t="str">
        <f>IF(Wedstrijden!AN383="x","ZZ","")</f>
        <v/>
      </c>
      <c r="DD389" s="16" t="str">
        <f>IF(Wedstrijden!AP383="x","1.40","")</f>
        <v/>
      </c>
      <c r="DE389" s="16" t="str">
        <f>IF(COUNTA(Wedstrijden!BC383:BE383)&lt;&gt;0,6,"")</f>
        <v/>
      </c>
      <c r="DF389" s="16" t="str">
        <f t="shared" si="40"/>
        <v/>
      </c>
      <c r="DG389" s="16" t="str">
        <f>IF(Wedstrijden!BC383="x","L","")</f>
        <v/>
      </c>
      <c r="DH389" s="16" t="str">
        <f>IF(Wedstrijden!BD383="x","M","")</f>
        <v/>
      </c>
      <c r="DI389" s="16" t="str">
        <f>IF(Wedstrijden!BE383="x","Z","")</f>
        <v/>
      </c>
      <c r="DJ389" s="16" t="str">
        <f>IF(Wedstrijden!BF383="x","Z","")</f>
        <v/>
      </c>
      <c r="DK389" s="16" t="str">
        <f>IF(COUNTA(Wedstrijden!BG383:BI383)&lt;&gt;0,6,"")</f>
        <v/>
      </c>
      <c r="DL389" s="16" t="str">
        <f t="shared" si="41"/>
        <v/>
      </c>
      <c r="DM389" s="16" t="str">
        <f>IF(Wedstrijden!BG383="x","L","")</f>
        <v/>
      </c>
      <c r="DN389" s="16" t="str">
        <f>IF(Wedstrijden!BH383="x","M","")</f>
        <v/>
      </c>
      <c r="DO389" s="16" t="str">
        <f>IF(Wedstrijden!BI383="x","Z","")</f>
        <v/>
      </c>
      <c r="DP389" s="16" t="str">
        <f>IF(Wedstrijden!BJ383="x","Z","")</f>
        <v/>
      </c>
    </row>
    <row r="390" spans="1:120" ht="14.4" x14ac:dyDescent="0.3">
      <c r="A390" s="18">
        <f>Wedstrijden!A384</f>
        <v>0</v>
      </c>
      <c r="B390" s="16" t="str">
        <f>IFERROR(VLOOKUP(Wedstrijden!#REF!,#REF!,2,FALSE),"")</f>
        <v/>
      </c>
      <c r="C390" s="16">
        <f>Wedstrijden!E384</f>
        <v>0</v>
      </c>
      <c r="D390" s="16" t="str">
        <f>IFERROR(VLOOKUP(Wedstrijden!#REF!,#REF!,2,FALSE),"")</f>
        <v/>
      </c>
      <c r="E390" s="16" t="str">
        <f>IFERROR(VLOOKUP(Wedstrijden!#REF!,#REF!,5,FALSE),"")</f>
        <v/>
      </c>
      <c r="F390" s="16" t="e">
        <f>IF(Wedstrijden!#REF!&lt;&gt;"",Wedstrijden!#REF!,"")</f>
        <v>#REF!</v>
      </c>
      <c r="G390" s="16" t="e">
        <f>IF(Wedstrijden!#REF!="Indoor",1,0)</f>
        <v>#REF!</v>
      </c>
      <c r="H390" s="16" t="e">
        <f>Wedstrijden!#REF!</f>
        <v>#REF!</v>
      </c>
      <c r="I390" s="16" t="e">
        <f>IF(Wedstrijden!#REF!="Nee",0,IF(Wedstrijden!#REF!="Ja",1,""))</f>
        <v>#REF!</v>
      </c>
      <c r="J390" s="16" t="e">
        <f>IF(Wedstrijden!#REF!&lt;&gt;"",Wedstrijden!#REF!,"")</f>
        <v>#REF!</v>
      </c>
      <c r="BJ390" s="16" t="str">
        <f>IF(COUNTA(Wedstrijden!U384:AC384)&lt;&gt;0,1,"")</f>
        <v/>
      </c>
      <c r="BK390" s="16" t="str">
        <f t="shared" si="36"/>
        <v/>
      </c>
      <c r="BL390" s="16" t="e">
        <f>IF(Wedstrijden!#REF!="x","AA","")</f>
        <v>#REF!</v>
      </c>
      <c r="BM390" s="16" t="e">
        <f>IF(Wedstrijden!#REF!="x","A","")</f>
        <v>#REF!</v>
      </c>
      <c r="BN390" s="16" t="str">
        <f>IF(Wedstrijden!U384="x","B1","")</f>
        <v/>
      </c>
      <c r="BO390" s="16" t="e">
        <f>IF(Wedstrijden!#REF!="x","BB","")</f>
        <v>#REF!</v>
      </c>
      <c r="BP390" s="16" t="str">
        <f>IF(Wedstrijden!W384="x","B","")</f>
        <v/>
      </c>
      <c r="BQ390" s="16" t="str">
        <f>IF(Wedstrijden!X384="x","L1","")</f>
        <v/>
      </c>
      <c r="BR390" s="16" t="str">
        <f>IF(Wedstrijden!Y384="x","L2","")</f>
        <v/>
      </c>
      <c r="BS390" s="16" t="str">
        <f>IF(Wedstrijden!Z384="x","M1","")</f>
        <v/>
      </c>
      <c r="BT390" s="16" t="str">
        <f>IF(Wedstrijden!AA384="x","M2","")</f>
        <v/>
      </c>
      <c r="BU390" s="16" t="str">
        <f>IF(Wedstrijden!AB384="x","Z1","")</f>
        <v/>
      </c>
      <c r="BV390" s="16" t="str">
        <f>IF(Wedstrijden!AC384="x","Z2","")</f>
        <v/>
      </c>
      <c r="BW390" s="16" t="str">
        <f>IF(COUNTA(Wedstrijden!L384:T384)&lt;&gt;0,1,"")</f>
        <v/>
      </c>
      <c r="BX390" s="16" t="str">
        <f t="shared" si="37"/>
        <v/>
      </c>
      <c r="BY390" s="16" t="str">
        <f>IF(Wedstrijden!L384="x","BB","")</f>
        <v/>
      </c>
      <c r="BZ390" s="16" t="str">
        <f>IF(Wedstrijden!M384="x","B","")</f>
        <v/>
      </c>
      <c r="CA390" s="16" t="str">
        <f>IF(Wedstrijden!N384="x","L1","")</f>
        <v/>
      </c>
      <c r="CB390" s="16" t="str">
        <f>IF(Wedstrijden!O384="x","L2","")</f>
        <v/>
      </c>
      <c r="CC390" s="16" t="str">
        <f>IF(Wedstrijden!P384="x","M1","")</f>
        <v/>
      </c>
      <c r="CD390" s="16" t="str">
        <f>IF(Wedstrijden!Q384="x","M2","")</f>
        <v/>
      </c>
      <c r="CE390" s="16" t="str">
        <f>IF(Wedstrijden!R384="x","Z1","")</f>
        <v/>
      </c>
      <c r="CF390" s="16" t="str">
        <f>IF(Wedstrijden!S384="x","Z2","")</f>
        <v/>
      </c>
      <c r="CG390" s="16" t="str">
        <f>IF(Wedstrijden!T384="x","ZZL","")</f>
        <v/>
      </c>
      <c r="CL390" s="16" t="str">
        <f>IF(COUNTA(Wedstrijden!AR384:BB384)&lt;&gt;0,2,"")</f>
        <v/>
      </c>
      <c r="CM390" s="16" t="str">
        <f t="shared" si="38"/>
        <v/>
      </c>
      <c r="CN390" s="16" t="str">
        <f>IF(Wedstrijden!AR384="x","AA","")</f>
        <v/>
      </c>
      <c r="CO390" s="16" t="str">
        <f>IF(Wedstrijden!AS384="x","A","")</f>
        <v/>
      </c>
      <c r="CP390" s="16" t="str">
        <f>IF(Wedstrijden!AT384="x","BB","")</f>
        <v/>
      </c>
      <c r="CQ390" s="16" t="str">
        <f>IF(Wedstrijden!AU384="x","B","")</f>
        <v/>
      </c>
      <c r="CR390" s="16" t="str">
        <f>IF(Wedstrijden!AV384="x","L","")</f>
        <v/>
      </c>
      <c r="CS390" s="16" t="str">
        <f>IF(Wedstrijden!AW384="x","M","")</f>
        <v/>
      </c>
      <c r="CT390" s="16" t="str">
        <f>IF(Wedstrijden!AX384="x","Z","")</f>
        <v/>
      </c>
      <c r="CU390" s="16" t="str">
        <f>IF(Wedstrijden!BB384="x","ZZ","")</f>
        <v/>
      </c>
      <c r="CV390" s="16" t="str">
        <f>IF(COUNTA(Wedstrijden!AI384:AP384)&lt;&gt;0,2,"")</f>
        <v/>
      </c>
      <c r="CW390" s="16" t="str">
        <f t="shared" si="39"/>
        <v/>
      </c>
      <c r="CX390" s="16" t="str">
        <f>IF(Wedstrijden!AI384="x","BB","")</f>
        <v/>
      </c>
      <c r="CY390" s="16" t="str">
        <f>IF(Wedstrijden!AJ384="x","B","")</f>
        <v/>
      </c>
      <c r="CZ390" s="16" t="str">
        <f>IF(Wedstrijden!AK384="x","L","")</f>
        <v/>
      </c>
      <c r="DA390" s="16" t="str">
        <f>IF(Wedstrijden!AL384="x","M","")</f>
        <v/>
      </c>
      <c r="DB390" s="16" t="str">
        <f>IF(Wedstrijden!AM384="x","Z","")</f>
        <v/>
      </c>
      <c r="DC390" s="16" t="str">
        <f>IF(Wedstrijden!AN384="x","ZZ","")</f>
        <v/>
      </c>
      <c r="DD390" s="16" t="str">
        <f>IF(Wedstrijden!AP384="x","1.40","")</f>
        <v/>
      </c>
      <c r="DE390" s="16" t="str">
        <f>IF(COUNTA(Wedstrijden!BC384:BE384)&lt;&gt;0,6,"")</f>
        <v/>
      </c>
      <c r="DF390" s="16" t="str">
        <f t="shared" si="40"/>
        <v/>
      </c>
      <c r="DG390" s="16" t="str">
        <f>IF(Wedstrijden!BC384="x","L","")</f>
        <v/>
      </c>
      <c r="DH390" s="16" t="str">
        <f>IF(Wedstrijden!BD384="x","M","")</f>
        <v/>
      </c>
      <c r="DI390" s="16" t="str">
        <f>IF(Wedstrijden!BE384="x","Z","")</f>
        <v/>
      </c>
      <c r="DJ390" s="16" t="str">
        <f>IF(Wedstrijden!BF384="x","Z","")</f>
        <v/>
      </c>
      <c r="DK390" s="16" t="str">
        <f>IF(COUNTA(Wedstrijden!BG384:BI384)&lt;&gt;0,6,"")</f>
        <v/>
      </c>
      <c r="DL390" s="16" t="str">
        <f t="shared" si="41"/>
        <v/>
      </c>
      <c r="DM390" s="16" t="str">
        <f>IF(Wedstrijden!BG384="x","L","")</f>
        <v/>
      </c>
      <c r="DN390" s="16" t="str">
        <f>IF(Wedstrijden!BH384="x","M","")</f>
        <v/>
      </c>
      <c r="DO390" s="16" t="str">
        <f>IF(Wedstrijden!BI384="x","Z","")</f>
        <v/>
      </c>
      <c r="DP390" s="16" t="str">
        <f>IF(Wedstrijden!BJ384="x","Z","")</f>
        <v/>
      </c>
    </row>
    <row r="391" spans="1:120" ht="14.4" x14ac:dyDescent="0.3">
      <c r="A391" s="18">
        <f>Wedstrijden!A385</f>
        <v>0</v>
      </c>
      <c r="B391" s="16" t="str">
        <f>IFERROR(VLOOKUP(Wedstrijden!#REF!,#REF!,2,FALSE),"")</f>
        <v/>
      </c>
      <c r="C391" s="16">
        <f>Wedstrijden!E385</f>
        <v>0</v>
      </c>
      <c r="D391" s="16" t="str">
        <f>IFERROR(VLOOKUP(Wedstrijden!#REF!,#REF!,2,FALSE),"")</f>
        <v/>
      </c>
      <c r="E391" s="16" t="str">
        <f>IFERROR(VLOOKUP(Wedstrijden!#REF!,#REF!,5,FALSE),"")</f>
        <v/>
      </c>
      <c r="F391" s="16" t="e">
        <f>IF(Wedstrijden!#REF!&lt;&gt;"",Wedstrijden!#REF!,"")</f>
        <v>#REF!</v>
      </c>
      <c r="G391" s="16" t="e">
        <f>IF(Wedstrijden!#REF!="Indoor",1,0)</f>
        <v>#REF!</v>
      </c>
      <c r="H391" s="16" t="e">
        <f>Wedstrijden!#REF!</f>
        <v>#REF!</v>
      </c>
      <c r="I391" s="16" t="e">
        <f>IF(Wedstrijden!#REF!="Nee",0,IF(Wedstrijden!#REF!="Ja",1,""))</f>
        <v>#REF!</v>
      </c>
      <c r="J391" s="16" t="e">
        <f>IF(Wedstrijden!#REF!&lt;&gt;"",Wedstrijden!#REF!,"")</f>
        <v>#REF!</v>
      </c>
      <c r="BJ391" s="16" t="str">
        <f>IF(COUNTA(Wedstrijden!U385:AC385)&lt;&gt;0,1,"")</f>
        <v/>
      </c>
      <c r="BK391" s="16" t="str">
        <f t="shared" si="36"/>
        <v/>
      </c>
      <c r="BL391" s="16" t="e">
        <f>IF(Wedstrijden!#REF!="x","AA","")</f>
        <v>#REF!</v>
      </c>
      <c r="BM391" s="16" t="e">
        <f>IF(Wedstrijden!#REF!="x","A","")</f>
        <v>#REF!</v>
      </c>
      <c r="BN391" s="16" t="str">
        <f>IF(Wedstrijden!U385="x","B1","")</f>
        <v/>
      </c>
      <c r="BO391" s="16" t="e">
        <f>IF(Wedstrijden!#REF!="x","BB","")</f>
        <v>#REF!</v>
      </c>
      <c r="BP391" s="16" t="str">
        <f>IF(Wedstrijden!W385="x","B","")</f>
        <v/>
      </c>
      <c r="BQ391" s="16" t="str">
        <f>IF(Wedstrijden!X385="x","L1","")</f>
        <v/>
      </c>
      <c r="BR391" s="16" t="str">
        <f>IF(Wedstrijden!Y385="x","L2","")</f>
        <v/>
      </c>
      <c r="BS391" s="16" t="str">
        <f>IF(Wedstrijden!Z385="x","M1","")</f>
        <v/>
      </c>
      <c r="BT391" s="16" t="str">
        <f>IF(Wedstrijden!AA385="x","M2","")</f>
        <v/>
      </c>
      <c r="BU391" s="16" t="str">
        <f>IF(Wedstrijden!AB385="x","Z1","")</f>
        <v/>
      </c>
      <c r="BV391" s="16" t="str">
        <f>IF(Wedstrijden!AC385="x","Z2","")</f>
        <v/>
      </c>
      <c r="BW391" s="16" t="str">
        <f>IF(COUNTA(Wedstrijden!L385:T385)&lt;&gt;0,1,"")</f>
        <v/>
      </c>
      <c r="BX391" s="16" t="str">
        <f t="shared" si="37"/>
        <v/>
      </c>
      <c r="BY391" s="16" t="str">
        <f>IF(Wedstrijden!L385="x","BB","")</f>
        <v/>
      </c>
      <c r="BZ391" s="16" t="str">
        <f>IF(Wedstrijden!M385="x","B","")</f>
        <v/>
      </c>
      <c r="CA391" s="16" t="str">
        <f>IF(Wedstrijden!N385="x","L1","")</f>
        <v/>
      </c>
      <c r="CB391" s="16" t="str">
        <f>IF(Wedstrijden!O385="x","L2","")</f>
        <v/>
      </c>
      <c r="CC391" s="16" t="str">
        <f>IF(Wedstrijden!P385="x","M1","")</f>
        <v/>
      </c>
      <c r="CD391" s="16" t="str">
        <f>IF(Wedstrijden!Q385="x","M2","")</f>
        <v/>
      </c>
      <c r="CE391" s="16" t="str">
        <f>IF(Wedstrijden!R385="x","Z1","")</f>
        <v/>
      </c>
      <c r="CF391" s="16" t="str">
        <f>IF(Wedstrijden!S385="x","Z2","")</f>
        <v/>
      </c>
      <c r="CG391" s="16" t="str">
        <f>IF(Wedstrijden!T385="x","ZZL","")</f>
        <v/>
      </c>
      <c r="CL391" s="16" t="str">
        <f>IF(COUNTA(Wedstrijden!AR385:BB385)&lt;&gt;0,2,"")</f>
        <v/>
      </c>
      <c r="CM391" s="16" t="str">
        <f t="shared" si="38"/>
        <v/>
      </c>
      <c r="CN391" s="16" t="str">
        <f>IF(Wedstrijden!AR385="x","AA","")</f>
        <v/>
      </c>
      <c r="CO391" s="16" t="str">
        <f>IF(Wedstrijden!AS385="x","A","")</f>
        <v/>
      </c>
      <c r="CP391" s="16" t="str">
        <f>IF(Wedstrijden!AT385="x","BB","")</f>
        <v/>
      </c>
      <c r="CQ391" s="16" t="str">
        <f>IF(Wedstrijden!AU385="x","B","")</f>
        <v/>
      </c>
      <c r="CR391" s="16" t="str">
        <f>IF(Wedstrijden!AV385="x","L","")</f>
        <v/>
      </c>
      <c r="CS391" s="16" t="str">
        <f>IF(Wedstrijden!AW385="x","M","")</f>
        <v/>
      </c>
      <c r="CT391" s="16" t="str">
        <f>IF(Wedstrijden!AX385="x","Z","")</f>
        <v/>
      </c>
      <c r="CU391" s="16" t="str">
        <f>IF(Wedstrijden!BB385="x","ZZ","")</f>
        <v/>
      </c>
      <c r="CV391" s="16" t="str">
        <f>IF(COUNTA(Wedstrijden!AI385:AP385)&lt;&gt;0,2,"")</f>
        <v/>
      </c>
      <c r="CW391" s="16" t="str">
        <f t="shared" si="39"/>
        <v/>
      </c>
      <c r="CX391" s="16" t="str">
        <f>IF(Wedstrijden!AI385="x","BB","")</f>
        <v/>
      </c>
      <c r="CY391" s="16" t="str">
        <f>IF(Wedstrijden!AJ385="x","B","")</f>
        <v/>
      </c>
      <c r="CZ391" s="16" t="str">
        <f>IF(Wedstrijden!AK385="x","L","")</f>
        <v/>
      </c>
      <c r="DA391" s="16" t="str">
        <f>IF(Wedstrijden!AL385="x","M","")</f>
        <v/>
      </c>
      <c r="DB391" s="16" t="str">
        <f>IF(Wedstrijden!AM385="x","Z","")</f>
        <v/>
      </c>
      <c r="DC391" s="16" t="str">
        <f>IF(Wedstrijden!AN385="x","ZZ","")</f>
        <v/>
      </c>
      <c r="DD391" s="16" t="str">
        <f>IF(Wedstrijden!AP385="x","1.40","")</f>
        <v/>
      </c>
      <c r="DE391" s="16" t="str">
        <f>IF(COUNTA(Wedstrijden!BC385:BE385)&lt;&gt;0,6,"")</f>
        <v/>
      </c>
      <c r="DF391" s="16" t="str">
        <f t="shared" si="40"/>
        <v/>
      </c>
      <c r="DG391" s="16" t="str">
        <f>IF(Wedstrijden!BC385="x","L","")</f>
        <v/>
      </c>
      <c r="DH391" s="16" t="str">
        <f>IF(Wedstrijden!BD385="x","M","")</f>
        <v/>
      </c>
      <c r="DI391" s="16" t="str">
        <f>IF(Wedstrijden!BE385="x","Z","")</f>
        <v/>
      </c>
      <c r="DJ391" s="16" t="str">
        <f>IF(Wedstrijden!BF385="x","Z","")</f>
        <v/>
      </c>
      <c r="DK391" s="16" t="str">
        <f>IF(COUNTA(Wedstrijden!BG385:BI385)&lt;&gt;0,6,"")</f>
        <v/>
      </c>
      <c r="DL391" s="16" t="str">
        <f t="shared" si="41"/>
        <v/>
      </c>
      <c r="DM391" s="16" t="str">
        <f>IF(Wedstrijden!BG385="x","L","")</f>
        <v/>
      </c>
      <c r="DN391" s="16" t="str">
        <f>IF(Wedstrijden!BH385="x","M","")</f>
        <v/>
      </c>
      <c r="DO391" s="16" t="str">
        <f>IF(Wedstrijden!BI385="x","Z","")</f>
        <v/>
      </c>
      <c r="DP391" s="16" t="str">
        <f>IF(Wedstrijden!BJ385="x","Z","")</f>
        <v/>
      </c>
    </row>
    <row r="392" spans="1:120" ht="14.4" x14ac:dyDescent="0.3">
      <c r="A392" s="18">
        <f>Wedstrijden!A386</f>
        <v>0</v>
      </c>
      <c r="B392" s="16" t="str">
        <f>IFERROR(VLOOKUP(Wedstrijden!#REF!,#REF!,2,FALSE),"")</f>
        <v/>
      </c>
      <c r="C392" s="16">
        <f>Wedstrijden!E386</f>
        <v>0</v>
      </c>
      <c r="D392" s="16" t="str">
        <f>IFERROR(VLOOKUP(Wedstrijden!#REF!,#REF!,2,FALSE),"")</f>
        <v/>
      </c>
      <c r="E392" s="16" t="str">
        <f>IFERROR(VLOOKUP(Wedstrijden!#REF!,#REF!,5,FALSE),"")</f>
        <v/>
      </c>
      <c r="F392" s="16" t="e">
        <f>IF(Wedstrijden!#REF!&lt;&gt;"",Wedstrijden!#REF!,"")</f>
        <v>#REF!</v>
      </c>
      <c r="G392" s="16" t="e">
        <f>IF(Wedstrijden!#REF!="Indoor",1,0)</f>
        <v>#REF!</v>
      </c>
      <c r="H392" s="16" t="e">
        <f>Wedstrijden!#REF!</f>
        <v>#REF!</v>
      </c>
      <c r="I392" s="16" t="e">
        <f>IF(Wedstrijden!#REF!="Nee",0,IF(Wedstrijden!#REF!="Ja",1,""))</f>
        <v>#REF!</v>
      </c>
      <c r="J392" s="16" t="e">
        <f>IF(Wedstrijden!#REF!&lt;&gt;"",Wedstrijden!#REF!,"")</f>
        <v>#REF!</v>
      </c>
      <c r="BJ392" s="16" t="str">
        <f>IF(COUNTA(Wedstrijden!U386:AC386)&lt;&gt;0,1,"")</f>
        <v/>
      </c>
      <c r="BK392" s="16" t="str">
        <f t="shared" si="36"/>
        <v/>
      </c>
      <c r="BL392" s="16" t="e">
        <f>IF(Wedstrijden!#REF!="x","AA","")</f>
        <v>#REF!</v>
      </c>
      <c r="BM392" s="16" t="e">
        <f>IF(Wedstrijden!#REF!="x","A","")</f>
        <v>#REF!</v>
      </c>
      <c r="BN392" s="16" t="str">
        <f>IF(Wedstrijden!U386="x","B1","")</f>
        <v/>
      </c>
      <c r="BO392" s="16" t="e">
        <f>IF(Wedstrijden!#REF!="x","BB","")</f>
        <v>#REF!</v>
      </c>
      <c r="BP392" s="16" t="str">
        <f>IF(Wedstrijden!W386="x","B","")</f>
        <v/>
      </c>
      <c r="BQ392" s="16" t="str">
        <f>IF(Wedstrijden!X386="x","L1","")</f>
        <v/>
      </c>
      <c r="BR392" s="16" t="str">
        <f>IF(Wedstrijden!Y386="x","L2","")</f>
        <v/>
      </c>
      <c r="BS392" s="16" t="str">
        <f>IF(Wedstrijden!Z386="x","M1","")</f>
        <v/>
      </c>
      <c r="BT392" s="16" t="str">
        <f>IF(Wedstrijden!AA386="x","M2","")</f>
        <v/>
      </c>
      <c r="BU392" s="16" t="str">
        <f>IF(Wedstrijden!AB386="x","Z1","")</f>
        <v/>
      </c>
      <c r="BV392" s="16" t="str">
        <f>IF(Wedstrijden!AC386="x","Z2","")</f>
        <v/>
      </c>
      <c r="BW392" s="16" t="str">
        <f>IF(COUNTA(Wedstrijden!L386:T386)&lt;&gt;0,1,"")</f>
        <v/>
      </c>
      <c r="BX392" s="16" t="str">
        <f t="shared" si="37"/>
        <v/>
      </c>
      <c r="BY392" s="16" t="str">
        <f>IF(Wedstrijden!L386="x","BB","")</f>
        <v/>
      </c>
      <c r="BZ392" s="16" t="str">
        <f>IF(Wedstrijden!M386="x","B","")</f>
        <v/>
      </c>
      <c r="CA392" s="16" t="str">
        <f>IF(Wedstrijden!N386="x","L1","")</f>
        <v/>
      </c>
      <c r="CB392" s="16" t="str">
        <f>IF(Wedstrijden!O386="x","L2","")</f>
        <v/>
      </c>
      <c r="CC392" s="16" t="str">
        <f>IF(Wedstrijden!P386="x","M1","")</f>
        <v/>
      </c>
      <c r="CD392" s="16" t="str">
        <f>IF(Wedstrijden!Q386="x","M2","")</f>
        <v/>
      </c>
      <c r="CE392" s="16" t="str">
        <f>IF(Wedstrijden!R386="x","Z1","")</f>
        <v/>
      </c>
      <c r="CF392" s="16" t="str">
        <f>IF(Wedstrijden!S386="x","Z2","")</f>
        <v/>
      </c>
      <c r="CG392" s="16" t="str">
        <f>IF(Wedstrijden!T386="x","ZZL","")</f>
        <v/>
      </c>
      <c r="CL392" s="16" t="str">
        <f>IF(COUNTA(Wedstrijden!AR386:BB386)&lt;&gt;0,2,"")</f>
        <v/>
      </c>
      <c r="CM392" s="16" t="str">
        <f t="shared" si="38"/>
        <v/>
      </c>
      <c r="CN392" s="16" t="str">
        <f>IF(Wedstrijden!AR386="x","AA","")</f>
        <v/>
      </c>
      <c r="CO392" s="16" t="str">
        <f>IF(Wedstrijden!AS386="x","A","")</f>
        <v/>
      </c>
      <c r="CP392" s="16" t="str">
        <f>IF(Wedstrijden!AT386="x","BB","")</f>
        <v/>
      </c>
      <c r="CQ392" s="16" t="str">
        <f>IF(Wedstrijden!AU386="x","B","")</f>
        <v/>
      </c>
      <c r="CR392" s="16" t="str">
        <f>IF(Wedstrijden!AV386="x","L","")</f>
        <v/>
      </c>
      <c r="CS392" s="16" t="str">
        <f>IF(Wedstrijden!AW386="x","M","")</f>
        <v/>
      </c>
      <c r="CT392" s="16" t="str">
        <f>IF(Wedstrijden!AX386="x","Z","")</f>
        <v/>
      </c>
      <c r="CU392" s="16" t="str">
        <f>IF(Wedstrijden!BB386="x","ZZ","")</f>
        <v/>
      </c>
      <c r="CV392" s="16" t="str">
        <f>IF(COUNTA(Wedstrijden!AI386:AP386)&lt;&gt;0,2,"")</f>
        <v/>
      </c>
      <c r="CW392" s="16" t="str">
        <f t="shared" si="39"/>
        <v/>
      </c>
      <c r="CX392" s="16" t="str">
        <f>IF(Wedstrijden!AI386="x","BB","")</f>
        <v/>
      </c>
      <c r="CY392" s="16" t="str">
        <f>IF(Wedstrijden!AJ386="x","B","")</f>
        <v/>
      </c>
      <c r="CZ392" s="16" t="str">
        <f>IF(Wedstrijden!AK386="x","L","")</f>
        <v/>
      </c>
      <c r="DA392" s="16" t="str">
        <f>IF(Wedstrijden!AL386="x","M","")</f>
        <v/>
      </c>
      <c r="DB392" s="16" t="str">
        <f>IF(Wedstrijden!AM386="x","Z","")</f>
        <v/>
      </c>
      <c r="DC392" s="16" t="str">
        <f>IF(Wedstrijden!AN386="x","ZZ","")</f>
        <v/>
      </c>
      <c r="DD392" s="16" t="str">
        <f>IF(Wedstrijden!AP386="x","1.40","")</f>
        <v/>
      </c>
      <c r="DE392" s="16" t="str">
        <f>IF(COUNTA(Wedstrijden!BC386:BE386)&lt;&gt;0,6,"")</f>
        <v/>
      </c>
      <c r="DF392" s="16" t="str">
        <f t="shared" si="40"/>
        <v/>
      </c>
      <c r="DG392" s="16" t="str">
        <f>IF(Wedstrijden!BC386="x","L","")</f>
        <v/>
      </c>
      <c r="DH392" s="16" t="str">
        <f>IF(Wedstrijden!BD386="x","M","")</f>
        <v/>
      </c>
      <c r="DI392" s="16" t="str">
        <f>IF(Wedstrijden!BE386="x","Z","")</f>
        <v/>
      </c>
      <c r="DJ392" s="16" t="str">
        <f>IF(Wedstrijden!BF386="x","Z","")</f>
        <v/>
      </c>
      <c r="DK392" s="16" t="str">
        <f>IF(COUNTA(Wedstrijden!BG386:BI386)&lt;&gt;0,6,"")</f>
        <v/>
      </c>
      <c r="DL392" s="16" t="str">
        <f t="shared" si="41"/>
        <v/>
      </c>
      <c r="DM392" s="16" t="str">
        <f>IF(Wedstrijden!BG386="x","L","")</f>
        <v/>
      </c>
      <c r="DN392" s="16" t="str">
        <f>IF(Wedstrijden!BH386="x","M","")</f>
        <v/>
      </c>
      <c r="DO392" s="16" t="str">
        <f>IF(Wedstrijden!BI386="x","Z","")</f>
        <v/>
      </c>
      <c r="DP392" s="16" t="str">
        <f>IF(Wedstrijden!BJ386="x","Z","")</f>
        <v/>
      </c>
    </row>
    <row r="393" spans="1:120" ht="14.4" x14ac:dyDescent="0.3">
      <c r="A393" s="18">
        <f>Wedstrijden!A387</f>
        <v>0</v>
      </c>
      <c r="B393" s="16" t="str">
        <f>IFERROR(VLOOKUP(Wedstrijden!#REF!,#REF!,2,FALSE),"")</f>
        <v/>
      </c>
      <c r="C393" s="16">
        <f>Wedstrijden!E387</f>
        <v>0</v>
      </c>
      <c r="D393" s="16" t="str">
        <f>IFERROR(VLOOKUP(Wedstrijden!#REF!,#REF!,2,FALSE),"")</f>
        <v/>
      </c>
      <c r="E393" s="16" t="str">
        <f>IFERROR(VLOOKUP(Wedstrijden!#REF!,#REF!,5,FALSE),"")</f>
        <v/>
      </c>
      <c r="F393" s="16" t="e">
        <f>IF(Wedstrijden!#REF!&lt;&gt;"",Wedstrijden!#REF!,"")</f>
        <v>#REF!</v>
      </c>
      <c r="G393" s="16" t="e">
        <f>IF(Wedstrijden!#REF!="Indoor",1,0)</f>
        <v>#REF!</v>
      </c>
      <c r="H393" s="16" t="e">
        <f>Wedstrijden!#REF!</f>
        <v>#REF!</v>
      </c>
      <c r="I393" s="16" t="e">
        <f>IF(Wedstrijden!#REF!="Nee",0,IF(Wedstrijden!#REF!="Ja",1,""))</f>
        <v>#REF!</v>
      </c>
      <c r="J393" s="16" t="e">
        <f>IF(Wedstrijden!#REF!&lt;&gt;"",Wedstrijden!#REF!,"")</f>
        <v>#REF!</v>
      </c>
      <c r="BJ393" s="16" t="str">
        <f>IF(COUNTA(Wedstrijden!U387:AC387)&lt;&gt;0,1,"")</f>
        <v/>
      </c>
      <c r="BK393" s="16" t="str">
        <f t="shared" si="36"/>
        <v/>
      </c>
      <c r="BL393" s="16" t="e">
        <f>IF(Wedstrijden!#REF!="x","AA","")</f>
        <v>#REF!</v>
      </c>
      <c r="BM393" s="16" t="e">
        <f>IF(Wedstrijden!#REF!="x","A","")</f>
        <v>#REF!</v>
      </c>
      <c r="BN393" s="16" t="str">
        <f>IF(Wedstrijden!U387="x","B1","")</f>
        <v/>
      </c>
      <c r="BO393" s="16" t="e">
        <f>IF(Wedstrijden!#REF!="x","BB","")</f>
        <v>#REF!</v>
      </c>
      <c r="BP393" s="16" t="str">
        <f>IF(Wedstrijden!W387="x","B","")</f>
        <v/>
      </c>
      <c r="BQ393" s="16" t="str">
        <f>IF(Wedstrijden!X387="x","L1","")</f>
        <v/>
      </c>
      <c r="BR393" s="16" t="str">
        <f>IF(Wedstrijden!Y387="x","L2","")</f>
        <v/>
      </c>
      <c r="BS393" s="16" t="str">
        <f>IF(Wedstrijden!Z387="x","M1","")</f>
        <v/>
      </c>
      <c r="BT393" s="16" t="str">
        <f>IF(Wedstrijden!AA387="x","M2","")</f>
        <v/>
      </c>
      <c r="BU393" s="16" t="str">
        <f>IF(Wedstrijden!AB387="x","Z1","")</f>
        <v/>
      </c>
      <c r="BV393" s="16" t="str">
        <f>IF(Wedstrijden!AC387="x","Z2","")</f>
        <v/>
      </c>
      <c r="BW393" s="16" t="str">
        <f>IF(COUNTA(Wedstrijden!L387:T387)&lt;&gt;0,1,"")</f>
        <v/>
      </c>
      <c r="BX393" s="16" t="str">
        <f t="shared" si="37"/>
        <v/>
      </c>
      <c r="BY393" s="16" t="str">
        <f>IF(Wedstrijden!L387="x","BB","")</f>
        <v/>
      </c>
      <c r="BZ393" s="16" t="str">
        <f>IF(Wedstrijden!M387="x","B","")</f>
        <v/>
      </c>
      <c r="CA393" s="16" t="str">
        <f>IF(Wedstrijden!N387="x","L1","")</f>
        <v/>
      </c>
      <c r="CB393" s="16" t="str">
        <f>IF(Wedstrijden!O387="x","L2","")</f>
        <v/>
      </c>
      <c r="CC393" s="16" t="str">
        <f>IF(Wedstrijden!P387="x","M1","")</f>
        <v/>
      </c>
      <c r="CD393" s="16" t="str">
        <f>IF(Wedstrijden!Q387="x","M2","")</f>
        <v/>
      </c>
      <c r="CE393" s="16" t="str">
        <f>IF(Wedstrijden!R387="x","Z1","")</f>
        <v/>
      </c>
      <c r="CF393" s="16" t="str">
        <f>IF(Wedstrijden!S387="x","Z2","")</f>
        <v/>
      </c>
      <c r="CG393" s="16" t="str">
        <f>IF(Wedstrijden!T387="x","ZZL","")</f>
        <v/>
      </c>
      <c r="CL393" s="16" t="str">
        <f>IF(COUNTA(Wedstrijden!AR387:BB387)&lt;&gt;0,2,"")</f>
        <v/>
      </c>
      <c r="CM393" s="16" t="str">
        <f t="shared" si="38"/>
        <v/>
      </c>
      <c r="CN393" s="16" t="str">
        <f>IF(Wedstrijden!AR387="x","AA","")</f>
        <v/>
      </c>
      <c r="CO393" s="16" t="str">
        <f>IF(Wedstrijden!AS387="x","A","")</f>
        <v/>
      </c>
      <c r="CP393" s="16" t="str">
        <f>IF(Wedstrijden!AT387="x","BB","")</f>
        <v/>
      </c>
      <c r="CQ393" s="16" t="str">
        <f>IF(Wedstrijden!AU387="x","B","")</f>
        <v/>
      </c>
      <c r="CR393" s="16" t="str">
        <f>IF(Wedstrijden!AV387="x","L","")</f>
        <v/>
      </c>
      <c r="CS393" s="16" t="str">
        <f>IF(Wedstrijden!AW387="x","M","")</f>
        <v/>
      </c>
      <c r="CT393" s="16" t="str">
        <f>IF(Wedstrijden!AX387="x","Z","")</f>
        <v/>
      </c>
      <c r="CU393" s="16" t="str">
        <f>IF(Wedstrijden!BB387="x","ZZ","")</f>
        <v/>
      </c>
      <c r="CV393" s="16" t="str">
        <f>IF(COUNTA(Wedstrijden!AI387:AP387)&lt;&gt;0,2,"")</f>
        <v/>
      </c>
      <c r="CW393" s="16" t="str">
        <f t="shared" si="39"/>
        <v/>
      </c>
      <c r="CX393" s="16" t="str">
        <f>IF(Wedstrijden!AI387="x","BB","")</f>
        <v/>
      </c>
      <c r="CY393" s="16" t="str">
        <f>IF(Wedstrijden!AJ387="x","B","")</f>
        <v/>
      </c>
      <c r="CZ393" s="16" t="str">
        <f>IF(Wedstrijden!AK387="x","L","")</f>
        <v/>
      </c>
      <c r="DA393" s="16" t="str">
        <f>IF(Wedstrijden!AL387="x","M","")</f>
        <v/>
      </c>
      <c r="DB393" s="16" t="str">
        <f>IF(Wedstrijden!AM387="x","Z","")</f>
        <v/>
      </c>
      <c r="DC393" s="16" t="str">
        <f>IF(Wedstrijden!AN387="x","ZZ","")</f>
        <v/>
      </c>
      <c r="DD393" s="16" t="str">
        <f>IF(Wedstrijden!AP387="x","1.40","")</f>
        <v/>
      </c>
      <c r="DE393" s="16" t="str">
        <f>IF(COUNTA(Wedstrijden!BC387:BE387)&lt;&gt;0,6,"")</f>
        <v/>
      </c>
      <c r="DF393" s="16" t="str">
        <f t="shared" si="40"/>
        <v/>
      </c>
      <c r="DG393" s="16" t="str">
        <f>IF(Wedstrijden!BC387="x","L","")</f>
        <v/>
      </c>
      <c r="DH393" s="16" t="str">
        <f>IF(Wedstrijden!BD387="x","M","")</f>
        <v/>
      </c>
      <c r="DI393" s="16" t="str">
        <f>IF(Wedstrijden!BE387="x","Z","")</f>
        <v/>
      </c>
      <c r="DJ393" s="16" t="str">
        <f>IF(Wedstrijden!BF387="x","Z","")</f>
        <v/>
      </c>
      <c r="DK393" s="16" t="str">
        <f>IF(COUNTA(Wedstrijden!BG387:BI387)&lt;&gt;0,6,"")</f>
        <v/>
      </c>
      <c r="DL393" s="16" t="str">
        <f t="shared" si="41"/>
        <v/>
      </c>
      <c r="DM393" s="16" t="str">
        <f>IF(Wedstrijden!BG387="x","L","")</f>
        <v/>
      </c>
      <c r="DN393" s="16" t="str">
        <f>IF(Wedstrijden!BH387="x","M","")</f>
        <v/>
      </c>
      <c r="DO393" s="16" t="str">
        <f>IF(Wedstrijden!BI387="x","Z","")</f>
        <v/>
      </c>
      <c r="DP393" s="16" t="str">
        <f>IF(Wedstrijden!BJ387="x","Z","")</f>
        <v/>
      </c>
    </row>
    <row r="394" spans="1:120" ht="14.4" x14ac:dyDescent="0.3">
      <c r="A394" s="18">
        <f>Wedstrijden!A388</f>
        <v>0</v>
      </c>
      <c r="B394" s="16" t="str">
        <f>IFERROR(VLOOKUP(Wedstrijden!#REF!,#REF!,2,FALSE),"")</f>
        <v/>
      </c>
      <c r="C394" s="16">
        <f>Wedstrijden!E388</f>
        <v>0</v>
      </c>
      <c r="D394" s="16" t="str">
        <f>IFERROR(VLOOKUP(Wedstrijden!#REF!,#REF!,2,FALSE),"")</f>
        <v/>
      </c>
      <c r="E394" s="16" t="str">
        <f>IFERROR(VLOOKUP(Wedstrijden!#REF!,#REF!,5,FALSE),"")</f>
        <v/>
      </c>
      <c r="F394" s="16" t="e">
        <f>IF(Wedstrijden!#REF!&lt;&gt;"",Wedstrijden!#REF!,"")</f>
        <v>#REF!</v>
      </c>
      <c r="G394" s="16" t="e">
        <f>IF(Wedstrijden!#REF!="Indoor",1,0)</f>
        <v>#REF!</v>
      </c>
      <c r="H394" s="16" t="e">
        <f>Wedstrijden!#REF!</f>
        <v>#REF!</v>
      </c>
      <c r="I394" s="16" t="e">
        <f>IF(Wedstrijden!#REF!="Nee",0,IF(Wedstrijden!#REF!="Ja",1,""))</f>
        <v>#REF!</v>
      </c>
      <c r="J394" s="16" t="e">
        <f>IF(Wedstrijden!#REF!&lt;&gt;"",Wedstrijden!#REF!,"")</f>
        <v>#REF!</v>
      </c>
      <c r="BJ394" s="16" t="str">
        <f>IF(COUNTA(Wedstrijden!U388:AC388)&lt;&gt;0,1,"")</f>
        <v/>
      </c>
      <c r="BK394" s="16" t="str">
        <f t="shared" si="36"/>
        <v/>
      </c>
      <c r="BL394" s="16" t="e">
        <f>IF(Wedstrijden!#REF!="x","AA","")</f>
        <v>#REF!</v>
      </c>
      <c r="BM394" s="16" t="e">
        <f>IF(Wedstrijden!#REF!="x","A","")</f>
        <v>#REF!</v>
      </c>
      <c r="BN394" s="16" t="str">
        <f>IF(Wedstrijden!U388="x","B1","")</f>
        <v/>
      </c>
      <c r="BO394" s="16" t="e">
        <f>IF(Wedstrijden!#REF!="x","BB","")</f>
        <v>#REF!</v>
      </c>
      <c r="BP394" s="16" t="str">
        <f>IF(Wedstrijden!W388="x","B","")</f>
        <v/>
      </c>
      <c r="BQ394" s="16" t="str">
        <f>IF(Wedstrijden!X388="x","L1","")</f>
        <v/>
      </c>
      <c r="BR394" s="16" t="str">
        <f>IF(Wedstrijden!Y388="x","L2","")</f>
        <v/>
      </c>
      <c r="BS394" s="16" t="str">
        <f>IF(Wedstrijden!Z388="x","M1","")</f>
        <v/>
      </c>
      <c r="BT394" s="16" t="str">
        <f>IF(Wedstrijden!AA388="x","M2","")</f>
        <v/>
      </c>
      <c r="BU394" s="16" t="str">
        <f>IF(Wedstrijden!AB388="x","Z1","")</f>
        <v/>
      </c>
      <c r="BV394" s="16" t="str">
        <f>IF(Wedstrijden!AC388="x","Z2","")</f>
        <v/>
      </c>
      <c r="BW394" s="16" t="str">
        <f>IF(COUNTA(Wedstrijden!L388:T388)&lt;&gt;0,1,"")</f>
        <v/>
      </c>
      <c r="BX394" s="16" t="str">
        <f t="shared" si="37"/>
        <v/>
      </c>
      <c r="BY394" s="16" t="str">
        <f>IF(Wedstrijden!L388="x","BB","")</f>
        <v/>
      </c>
      <c r="BZ394" s="16" t="str">
        <f>IF(Wedstrijden!M388="x","B","")</f>
        <v/>
      </c>
      <c r="CA394" s="16" t="str">
        <f>IF(Wedstrijden!N388="x","L1","")</f>
        <v/>
      </c>
      <c r="CB394" s="16" t="str">
        <f>IF(Wedstrijden!O388="x","L2","")</f>
        <v/>
      </c>
      <c r="CC394" s="16" t="str">
        <f>IF(Wedstrijden!P388="x","M1","")</f>
        <v/>
      </c>
      <c r="CD394" s="16" t="str">
        <f>IF(Wedstrijden!Q388="x","M2","")</f>
        <v/>
      </c>
      <c r="CE394" s="16" t="str">
        <f>IF(Wedstrijden!R388="x","Z1","")</f>
        <v/>
      </c>
      <c r="CF394" s="16" t="str">
        <f>IF(Wedstrijden!S388="x","Z2","")</f>
        <v/>
      </c>
      <c r="CG394" s="16" t="str">
        <f>IF(Wedstrijden!T388="x","ZZL","")</f>
        <v/>
      </c>
      <c r="CL394" s="16" t="str">
        <f>IF(COUNTA(Wedstrijden!AR388:BB388)&lt;&gt;0,2,"")</f>
        <v/>
      </c>
      <c r="CM394" s="16" t="str">
        <f t="shared" si="38"/>
        <v/>
      </c>
      <c r="CN394" s="16" t="str">
        <f>IF(Wedstrijden!AR388="x","AA","")</f>
        <v/>
      </c>
      <c r="CO394" s="16" t="str">
        <f>IF(Wedstrijden!AS388="x","A","")</f>
        <v/>
      </c>
      <c r="CP394" s="16" t="str">
        <f>IF(Wedstrijden!AT388="x","BB","")</f>
        <v/>
      </c>
      <c r="CQ394" s="16" t="str">
        <f>IF(Wedstrijden!AU388="x","B","")</f>
        <v/>
      </c>
      <c r="CR394" s="16" t="str">
        <f>IF(Wedstrijden!AV388="x","L","")</f>
        <v/>
      </c>
      <c r="CS394" s="16" t="str">
        <f>IF(Wedstrijden!AW388="x","M","")</f>
        <v/>
      </c>
      <c r="CT394" s="16" t="str">
        <f>IF(Wedstrijden!AX388="x","Z","")</f>
        <v/>
      </c>
      <c r="CU394" s="16" t="str">
        <f>IF(Wedstrijden!BB388="x","ZZ","")</f>
        <v/>
      </c>
      <c r="CV394" s="16" t="str">
        <f>IF(COUNTA(Wedstrijden!AI388:AP388)&lt;&gt;0,2,"")</f>
        <v/>
      </c>
      <c r="CW394" s="16" t="str">
        <f t="shared" si="39"/>
        <v/>
      </c>
      <c r="CX394" s="16" t="str">
        <f>IF(Wedstrijden!AI388="x","BB","")</f>
        <v/>
      </c>
      <c r="CY394" s="16" t="str">
        <f>IF(Wedstrijden!AJ388="x","B","")</f>
        <v/>
      </c>
      <c r="CZ394" s="16" t="str">
        <f>IF(Wedstrijden!AK388="x","L","")</f>
        <v/>
      </c>
      <c r="DA394" s="16" t="str">
        <f>IF(Wedstrijden!AL388="x","M","")</f>
        <v/>
      </c>
      <c r="DB394" s="16" t="str">
        <f>IF(Wedstrijden!AM388="x","Z","")</f>
        <v/>
      </c>
      <c r="DC394" s="16" t="str">
        <f>IF(Wedstrijden!AN388="x","ZZ","")</f>
        <v/>
      </c>
      <c r="DD394" s="16" t="str">
        <f>IF(Wedstrijden!AP388="x","1.40","")</f>
        <v/>
      </c>
      <c r="DE394" s="16" t="str">
        <f>IF(COUNTA(Wedstrijden!BC388:BE388)&lt;&gt;0,6,"")</f>
        <v/>
      </c>
      <c r="DF394" s="16" t="str">
        <f t="shared" si="40"/>
        <v/>
      </c>
      <c r="DG394" s="16" t="str">
        <f>IF(Wedstrijden!BC388="x","L","")</f>
        <v/>
      </c>
      <c r="DH394" s="16" t="str">
        <f>IF(Wedstrijden!BD388="x","M","")</f>
        <v/>
      </c>
      <c r="DI394" s="16" t="str">
        <f>IF(Wedstrijden!BE388="x","Z","")</f>
        <v/>
      </c>
      <c r="DJ394" s="16" t="str">
        <f>IF(Wedstrijden!BF388="x","Z","")</f>
        <v/>
      </c>
      <c r="DK394" s="16" t="str">
        <f>IF(COUNTA(Wedstrijden!BG388:BI388)&lt;&gt;0,6,"")</f>
        <v/>
      </c>
      <c r="DL394" s="16" t="str">
        <f t="shared" si="41"/>
        <v/>
      </c>
      <c r="DM394" s="16" t="str">
        <f>IF(Wedstrijden!BG388="x","L","")</f>
        <v/>
      </c>
      <c r="DN394" s="16" t="str">
        <f>IF(Wedstrijden!BH388="x","M","")</f>
        <v/>
      </c>
      <c r="DO394" s="16" t="str">
        <f>IF(Wedstrijden!BI388="x","Z","")</f>
        <v/>
      </c>
      <c r="DP394" s="16" t="str">
        <f>IF(Wedstrijden!BJ388="x","Z","")</f>
        <v/>
      </c>
    </row>
    <row r="395" spans="1:120" ht="14.4" x14ac:dyDescent="0.3">
      <c r="A395" s="18">
        <f>Wedstrijden!A389</f>
        <v>0</v>
      </c>
      <c r="B395" s="16" t="str">
        <f>IFERROR(VLOOKUP(Wedstrijden!#REF!,#REF!,2,FALSE),"")</f>
        <v/>
      </c>
      <c r="C395" s="16">
        <f>Wedstrijden!E389</f>
        <v>0</v>
      </c>
      <c r="D395" s="16" t="str">
        <f>IFERROR(VLOOKUP(Wedstrijden!#REF!,#REF!,2,FALSE),"")</f>
        <v/>
      </c>
      <c r="E395" s="16" t="str">
        <f>IFERROR(VLOOKUP(Wedstrijden!#REF!,#REF!,5,FALSE),"")</f>
        <v/>
      </c>
      <c r="F395" s="16" t="e">
        <f>IF(Wedstrijden!#REF!&lt;&gt;"",Wedstrijden!#REF!,"")</f>
        <v>#REF!</v>
      </c>
      <c r="G395" s="16" t="e">
        <f>IF(Wedstrijden!#REF!="Indoor",1,0)</f>
        <v>#REF!</v>
      </c>
      <c r="H395" s="16" t="e">
        <f>Wedstrijden!#REF!</f>
        <v>#REF!</v>
      </c>
      <c r="I395" s="16" t="e">
        <f>IF(Wedstrijden!#REF!="Nee",0,IF(Wedstrijden!#REF!="Ja",1,""))</f>
        <v>#REF!</v>
      </c>
      <c r="J395" s="16" t="e">
        <f>IF(Wedstrijden!#REF!&lt;&gt;"",Wedstrijden!#REF!,"")</f>
        <v>#REF!</v>
      </c>
      <c r="BJ395" s="16" t="str">
        <f>IF(COUNTA(Wedstrijden!U389:AC389)&lt;&gt;0,1,"")</f>
        <v/>
      </c>
      <c r="BK395" s="16" t="str">
        <f t="shared" si="36"/>
        <v/>
      </c>
      <c r="BL395" s="16" t="e">
        <f>IF(Wedstrijden!#REF!="x","AA","")</f>
        <v>#REF!</v>
      </c>
      <c r="BM395" s="16" t="e">
        <f>IF(Wedstrijden!#REF!="x","A","")</f>
        <v>#REF!</v>
      </c>
      <c r="BN395" s="16" t="str">
        <f>IF(Wedstrijden!U389="x","B1","")</f>
        <v/>
      </c>
      <c r="BO395" s="16" t="e">
        <f>IF(Wedstrijden!#REF!="x","BB","")</f>
        <v>#REF!</v>
      </c>
      <c r="BP395" s="16" t="str">
        <f>IF(Wedstrijden!W389="x","B","")</f>
        <v/>
      </c>
      <c r="BQ395" s="16" t="str">
        <f>IF(Wedstrijden!X389="x","L1","")</f>
        <v/>
      </c>
      <c r="BR395" s="16" t="str">
        <f>IF(Wedstrijden!Y389="x","L2","")</f>
        <v/>
      </c>
      <c r="BS395" s="16" t="str">
        <f>IF(Wedstrijden!Z389="x","M1","")</f>
        <v/>
      </c>
      <c r="BT395" s="16" t="str">
        <f>IF(Wedstrijden!AA389="x","M2","")</f>
        <v/>
      </c>
      <c r="BU395" s="16" t="str">
        <f>IF(Wedstrijden!AB389="x","Z1","")</f>
        <v/>
      </c>
      <c r="BV395" s="16" t="str">
        <f>IF(Wedstrijden!AC389="x","Z2","")</f>
        <v/>
      </c>
      <c r="BW395" s="16" t="str">
        <f>IF(COUNTA(Wedstrijden!L389:T389)&lt;&gt;0,1,"")</f>
        <v/>
      </c>
      <c r="BX395" s="16" t="str">
        <f t="shared" si="37"/>
        <v/>
      </c>
      <c r="BY395" s="16" t="str">
        <f>IF(Wedstrijden!L389="x","BB","")</f>
        <v/>
      </c>
      <c r="BZ395" s="16" t="str">
        <f>IF(Wedstrijden!M389="x","B","")</f>
        <v/>
      </c>
      <c r="CA395" s="16" t="str">
        <f>IF(Wedstrijden!N389="x","L1","")</f>
        <v/>
      </c>
      <c r="CB395" s="16" t="str">
        <f>IF(Wedstrijden!O389="x","L2","")</f>
        <v/>
      </c>
      <c r="CC395" s="16" t="str">
        <f>IF(Wedstrijden!P389="x","M1","")</f>
        <v/>
      </c>
      <c r="CD395" s="16" t="str">
        <f>IF(Wedstrijden!Q389="x","M2","")</f>
        <v/>
      </c>
      <c r="CE395" s="16" t="str">
        <f>IF(Wedstrijden!R389="x","Z1","")</f>
        <v/>
      </c>
      <c r="CF395" s="16" t="str">
        <f>IF(Wedstrijden!S389="x","Z2","")</f>
        <v/>
      </c>
      <c r="CG395" s="16" t="str">
        <f>IF(Wedstrijden!T389="x","ZZL","")</f>
        <v/>
      </c>
      <c r="CL395" s="16" t="str">
        <f>IF(COUNTA(Wedstrijden!AR389:BB389)&lt;&gt;0,2,"")</f>
        <v/>
      </c>
      <c r="CM395" s="16" t="str">
        <f t="shared" si="38"/>
        <v/>
      </c>
      <c r="CN395" s="16" t="str">
        <f>IF(Wedstrijden!AR389="x","AA","")</f>
        <v/>
      </c>
      <c r="CO395" s="16" t="str">
        <f>IF(Wedstrijden!AS389="x","A","")</f>
        <v/>
      </c>
      <c r="CP395" s="16" t="str">
        <f>IF(Wedstrijden!AT389="x","BB","")</f>
        <v/>
      </c>
      <c r="CQ395" s="16" t="str">
        <f>IF(Wedstrijden!AU389="x","B","")</f>
        <v/>
      </c>
      <c r="CR395" s="16" t="str">
        <f>IF(Wedstrijden!AV389="x","L","")</f>
        <v/>
      </c>
      <c r="CS395" s="16" t="str">
        <f>IF(Wedstrijden!AW389="x","M","")</f>
        <v/>
      </c>
      <c r="CT395" s="16" t="str">
        <f>IF(Wedstrijden!AX389="x","Z","")</f>
        <v/>
      </c>
      <c r="CU395" s="16" t="str">
        <f>IF(Wedstrijden!BB389="x","ZZ","")</f>
        <v/>
      </c>
      <c r="CV395" s="16" t="str">
        <f>IF(COUNTA(Wedstrijden!AI389:AP389)&lt;&gt;0,2,"")</f>
        <v/>
      </c>
      <c r="CW395" s="16" t="str">
        <f t="shared" si="39"/>
        <v/>
      </c>
      <c r="CX395" s="16" t="str">
        <f>IF(Wedstrijden!AI389="x","BB","")</f>
        <v/>
      </c>
      <c r="CY395" s="16" t="str">
        <f>IF(Wedstrijden!AJ389="x","B","")</f>
        <v/>
      </c>
      <c r="CZ395" s="16" t="str">
        <f>IF(Wedstrijden!AK389="x","L","")</f>
        <v/>
      </c>
      <c r="DA395" s="16" t="str">
        <f>IF(Wedstrijden!AL389="x","M","")</f>
        <v/>
      </c>
      <c r="DB395" s="16" t="str">
        <f>IF(Wedstrijden!AM389="x","Z","")</f>
        <v/>
      </c>
      <c r="DC395" s="16" t="str">
        <f>IF(Wedstrijden!AN389="x","ZZ","")</f>
        <v/>
      </c>
      <c r="DD395" s="16" t="str">
        <f>IF(Wedstrijden!AP389="x","1.40","")</f>
        <v/>
      </c>
      <c r="DE395" s="16" t="str">
        <f>IF(COUNTA(Wedstrijden!BC389:BE389)&lt;&gt;0,6,"")</f>
        <v/>
      </c>
      <c r="DF395" s="16" t="str">
        <f t="shared" si="40"/>
        <v/>
      </c>
      <c r="DG395" s="16" t="str">
        <f>IF(Wedstrijden!BC389="x","L","")</f>
        <v/>
      </c>
      <c r="DH395" s="16" t="str">
        <f>IF(Wedstrijden!BD389="x","M","")</f>
        <v/>
      </c>
      <c r="DI395" s="16" t="str">
        <f>IF(Wedstrijden!BE389="x","Z","")</f>
        <v/>
      </c>
      <c r="DJ395" s="16" t="str">
        <f>IF(Wedstrijden!BF389="x","Z","")</f>
        <v/>
      </c>
      <c r="DK395" s="16" t="str">
        <f>IF(COUNTA(Wedstrijden!BG389:BI389)&lt;&gt;0,6,"")</f>
        <v/>
      </c>
      <c r="DL395" s="16" t="str">
        <f t="shared" si="41"/>
        <v/>
      </c>
      <c r="DM395" s="16" t="str">
        <f>IF(Wedstrijden!BG389="x","L","")</f>
        <v/>
      </c>
      <c r="DN395" s="16" t="str">
        <f>IF(Wedstrijden!BH389="x","M","")</f>
        <v/>
      </c>
      <c r="DO395" s="16" t="str">
        <f>IF(Wedstrijden!BI389="x","Z","")</f>
        <v/>
      </c>
      <c r="DP395" s="16" t="str">
        <f>IF(Wedstrijden!BJ389="x","Z","")</f>
        <v/>
      </c>
    </row>
    <row r="396" spans="1:120" ht="14.4" x14ac:dyDescent="0.3">
      <c r="A396" s="18">
        <f>Wedstrijden!A390</f>
        <v>0</v>
      </c>
      <c r="B396" s="16" t="str">
        <f>IFERROR(VLOOKUP(Wedstrijden!#REF!,#REF!,2,FALSE),"")</f>
        <v/>
      </c>
      <c r="C396" s="16">
        <f>Wedstrijden!E390</f>
        <v>0</v>
      </c>
      <c r="D396" s="16" t="str">
        <f>IFERROR(VLOOKUP(Wedstrijden!#REF!,#REF!,2,FALSE),"")</f>
        <v/>
      </c>
      <c r="E396" s="16" t="str">
        <f>IFERROR(VLOOKUP(Wedstrijden!#REF!,#REF!,5,FALSE),"")</f>
        <v/>
      </c>
      <c r="F396" s="16" t="e">
        <f>IF(Wedstrijden!#REF!&lt;&gt;"",Wedstrijden!#REF!,"")</f>
        <v>#REF!</v>
      </c>
      <c r="G396" s="16" t="e">
        <f>IF(Wedstrijden!#REF!="Indoor",1,0)</f>
        <v>#REF!</v>
      </c>
      <c r="H396" s="16" t="e">
        <f>Wedstrijden!#REF!</f>
        <v>#REF!</v>
      </c>
      <c r="I396" s="16" t="e">
        <f>IF(Wedstrijden!#REF!="Nee",0,IF(Wedstrijden!#REF!="Ja",1,""))</f>
        <v>#REF!</v>
      </c>
      <c r="J396" s="16" t="e">
        <f>IF(Wedstrijden!#REF!&lt;&gt;"",Wedstrijden!#REF!,"")</f>
        <v>#REF!</v>
      </c>
      <c r="BJ396" s="16" t="str">
        <f>IF(COUNTA(Wedstrijden!U390:AC390)&lt;&gt;0,1,"")</f>
        <v/>
      </c>
      <c r="BK396" s="16" t="str">
        <f t="shared" si="36"/>
        <v/>
      </c>
      <c r="BL396" s="16" t="e">
        <f>IF(Wedstrijden!#REF!="x","AA","")</f>
        <v>#REF!</v>
      </c>
      <c r="BM396" s="16" t="e">
        <f>IF(Wedstrijden!#REF!="x","A","")</f>
        <v>#REF!</v>
      </c>
      <c r="BN396" s="16" t="str">
        <f>IF(Wedstrijden!U390="x","B1","")</f>
        <v/>
      </c>
      <c r="BO396" s="16" t="e">
        <f>IF(Wedstrijden!#REF!="x","BB","")</f>
        <v>#REF!</v>
      </c>
      <c r="BP396" s="16" t="str">
        <f>IF(Wedstrijden!W390="x","B","")</f>
        <v/>
      </c>
      <c r="BQ396" s="16" t="str">
        <f>IF(Wedstrijden!X390="x","L1","")</f>
        <v/>
      </c>
      <c r="BR396" s="16" t="str">
        <f>IF(Wedstrijden!Y390="x","L2","")</f>
        <v/>
      </c>
      <c r="BS396" s="16" t="str">
        <f>IF(Wedstrijden!Z390="x","M1","")</f>
        <v/>
      </c>
      <c r="BT396" s="16" t="str">
        <f>IF(Wedstrijden!AA390="x","M2","")</f>
        <v/>
      </c>
      <c r="BU396" s="16" t="str">
        <f>IF(Wedstrijden!AB390="x","Z1","")</f>
        <v/>
      </c>
      <c r="BV396" s="16" t="str">
        <f>IF(Wedstrijden!AC390="x","Z2","")</f>
        <v/>
      </c>
      <c r="BW396" s="16" t="str">
        <f>IF(COUNTA(Wedstrijden!L390:T390)&lt;&gt;0,1,"")</f>
        <v/>
      </c>
      <c r="BX396" s="16" t="str">
        <f t="shared" si="37"/>
        <v/>
      </c>
      <c r="BY396" s="16" t="str">
        <f>IF(Wedstrijden!L390="x","BB","")</f>
        <v/>
      </c>
      <c r="BZ396" s="16" t="str">
        <f>IF(Wedstrijden!M390="x","B","")</f>
        <v/>
      </c>
      <c r="CA396" s="16" t="str">
        <f>IF(Wedstrijden!N390="x","L1","")</f>
        <v/>
      </c>
      <c r="CB396" s="16" t="str">
        <f>IF(Wedstrijden!O390="x","L2","")</f>
        <v/>
      </c>
      <c r="CC396" s="16" t="str">
        <f>IF(Wedstrijden!P390="x","M1","")</f>
        <v/>
      </c>
      <c r="CD396" s="16" t="str">
        <f>IF(Wedstrijden!Q390="x","M2","")</f>
        <v/>
      </c>
      <c r="CE396" s="16" t="str">
        <f>IF(Wedstrijden!R390="x","Z1","")</f>
        <v/>
      </c>
      <c r="CF396" s="16" t="str">
        <f>IF(Wedstrijden!S390="x","Z2","")</f>
        <v/>
      </c>
      <c r="CG396" s="16" t="str">
        <f>IF(Wedstrijden!T390="x","ZZL","")</f>
        <v/>
      </c>
      <c r="CL396" s="16" t="str">
        <f>IF(COUNTA(Wedstrijden!AR390:BB390)&lt;&gt;0,2,"")</f>
        <v/>
      </c>
      <c r="CM396" s="16" t="str">
        <f t="shared" si="38"/>
        <v/>
      </c>
      <c r="CN396" s="16" t="str">
        <f>IF(Wedstrijden!AR390="x","AA","")</f>
        <v/>
      </c>
      <c r="CO396" s="16" t="str">
        <f>IF(Wedstrijden!AS390="x","A","")</f>
        <v/>
      </c>
      <c r="CP396" s="16" t="str">
        <f>IF(Wedstrijden!AT390="x","BB","")</f>
        <v/>
      </c>
      <c r="CQ396" s="16" t="str">
        <f>IF(Wedstrijden!AU390="x","B","")</f>
        <v/>
      </c>
      <c r="CR396" s="16" t="str">
        <f>IF(Wedstrijden!AV390="x","L","")</f>
        <v/>
      </c>
      <c r="CS396" s="16" t="str">
        <f>IF(Wedstrijden!AW390="x","M","")</f>
        <v/>
      </c>
      <c r="CT396" s="16" t="str">
        <f>IF(Wedstrijden!AX390="x","Z","")</f>
        <v/>
      </c>
      <c r="CU396" s="16" t="str">
        <f>IF(Wedstrijden!BB390="x","ZZ","")</f>
        <v/>
      </c>
      <c r="CV396" s="16" t="str">
        <f>IF(COUNTA(Wedstrijden!AI390:AP390)&lt;&gt;0,2,"")</f>
        <v/>
      </c>
      <c r="CW396" s="16" t="str">
        <f t="shared" si="39"/>
        <v/>
      </c>
      <c r="CX396" s="16" t="str">
        <f>IF(Wedstrijden!AI390="x","BB","")</f>
        <v/>
      </c>
      <c r="CY396" s="16" t="str">
        <f>IF(Wedstrijden!AJ390="x","B","")</f>
        <v/>
      </c>
      <c r="CZ396" s="16" t="str">
        <f>IF(Wedstrijden!AK390="x","L","")</f>
        <v/>
      </c>
      <c r="DA396" s="16" t="str">
        <f>IF(Wedstrijden!AL390="x","M","")</f>
        <v/>
      </c>
      <c r="DB396" s="16" t="str">
        <f>IF(Wedstrijden!AM390="x","Z","")</f>
        <v/>
      </c>
      <c r="DC396" s="16" t="str">
        <f>IF(Wedstrijden!AN390="x","ZZ","")</f>
        <v/>
      </c>
      <c r="DD396" s="16" t="str">
        <f>IF(Wedstrijden!AP390="x","1.40","")</f>
        <v/>
      </c>
      <c r="DE396" s="16" t="str">
        <f>IF(COUNTA(Wedstrijden!BC390:BE390)&lt;&gt;0,6,"")</f>
        <v/>
      </c>
      <c r="DF396" s="16" t="str">
        <f t="shared" si="40"/>
        <v/>
      </c>
      <c r="DG396" s="16" t="str">
        <f>IF(Wedstrijden!BC390="x","L","")</f>
        <v/>
      </c>
      <c r="DH396" s="16" t="str">
        <f>IF(Wedstrijden!BD390="x","M","")</f>
        <v/>
      </c>
      <c r="DI396" s="16" t="str">
        <f>IF(Wedstrijden!BE390="x","Z","")</f>
        <v/>
      </c>
      <c r="DJ396" s="16" t="str">
        <f>IF(Wedstrijden!BF390="x","Z","")</f>
        <v/>
      </c>
      <c r="DK396" s="16" t="str">
        <f>IF(COUNTA(Wedstrijden!BG390:BI390)&lt;&gt;0,6,"")</f>
        <v/>
      </c>
      <c r="DL396" s="16" t="str">
        <f t="shared" si="41"/>
        <v/>
      </c>
      <c r="DM396" s="16" t="str">
        <f>IF(Wedstrijden!BG390="x","L","")</f>
        <v/>
      </c>
      <c r="DN396" s="16" t="str">
        <f>IF(Wedstrijden!BH390="x","M","")</f>
        <v/>
      </c>
      <c r="DO396" s="16" t="str">
        <f>IF(Wedstrijden!BI390="x","Z","")</f>
        <v/>
      </c>
      <c r="DP396" s="16" t="str">
        <f>IF(Wedstrijden!BJ390="x","Z","")</f>
        <v/>
      </c>
    </row>
    <row r="397" spans="1:120" ht="14.4" x14ac:dyDescent="0.3">
      <c r="A397" s="18">
        <f>Wedstrijden!A391</f>
        <v>0</v>
      </c>
      <c r="B397" s="16" t="str">
        <f>IFERROR(VLOOKUP(Wedstrijden!#REF!,#REF!,2,FALSE),"")</f>
        <v/>
      </c>
      <c r="C397" s="16">
        <f>Wedstrijden!E391</f>
        <v>0</v>
      </c>
      <c r="D397" s="16" t="str">
        <f>IFERROR(VLOOKUP(Wedstrijden!#REF!,#REF!,2,FALSE),"")</f>
        <v/>
      </c>
      <c r="E397" s="16" t="str">
        <f>IFERROR(VLOOKUP(Wedstrijden!#REF!,#REF!,5,FALSE),"")</f>
        <v/>
      </c>
      <c r="F397" s="16" t="e">
        <f>IF(Wedstrijden!#REF!&lt;&gt;"",Wedstrijden!#REF!,"")</f>
        <v>#REF!</v>
      </c>
      <c r="G397" s="16" t="e">
        <f>IF(Wedstrijden!#REF!="Indoor",1,0)</f>
        <v>#REF!</v>
      </c>
      <c r="H397" s="16" t="e">
        <f>Wedstrijden!#REF!</f>
        <v>#REF!</v>
      </c>
      <c r="I397" s="16" t="e">
        <f>IF(Wedstrijden!#REF!="Nee",0,IF(Wedstrijden!#REF!="Ja",1,""))</f>
        <v>#REF!</v>
      </c>
      <c r="J397" s="16" t="e">
        <f>IF(Wedstrijden!#REF!&lt;&gt;"",Wedstrijden!#REF!,"")</f>
        <v>#REF!</v>
      </c>
      <c r="BJ397" s="16" t="str">
        <f>IF(COUNTA(Wedstrijden!U391:AC391)&lt;&gt;0,1,"")</f>
        <v/>
      </c>
      <c r="BK397" s="16" t="str">
        <f t="shared" si="36"/>
        <v/>
      </c>
      <c r="BL397" s="16" t="e">
        <f>IF(Wedstrijden!#REF!="x","AA","")</f>
        <v>#REF!</v>
      </c>
      <c r="BM397" s="16" t="e">
        <f>IF(Wedstrijden!#REF!="x","A","")</f>
        <v>#REF!</v>
      </c>
      <c r="BN397" s="16" t="str">
        <f>IF(Wedstrijden!U391="x","B1","")</f>
        <v/>
      </c>
      <c r="BO397" s="16" t="e">
        <f>IF(Wedstrijden!#REF!="x","BB","")</f>
        <v>#REF!</v>
      </c>
      <c r="BP397" s="16" t="str">
        <f>IF(Wedstrijden!W391="x","B","")</f>
        <v/>
      </c>
      <c r="BQ397" s="16" t="str">
        <f>IF(Wedstrijden!X391="x","L1","")</f>
        <v/>
      </c>
      <c r="BR397" s="16" t="str">
        <f>IF(Wedstrijden!Y391="x","L2","")</f>
        <v/>
      </c>
      <c r="BS397" s="16" t="str">
        <f>IF(Wedstrijden!Z391="x","M1","")</f>
        <v/>
      </c>
      <c r="BT397" s="16" t="str">
        <f>IF(Wedstrijden!AA391="x","M2","")</f>
        <v/>
      </c>
      <c r="BU397" s="16" t="str">
        <f>IF(Wedstrijden!AB391="x","Z1","")</f>
        <v/>
      </c>
      <c r="BV397" s="16" t="str">
        <f>IF(Wedstrijden!AC391="x","Z2","")</f>
        <v/>
      </c>
      <c r="BW397" s="16" t="str">
        <f>IF(COUNTA(Wedstrijden!L391:T391)&lt;&gt;0,1,"")</f>
        <v/>
      </c>
      <c r="BX397" s="16" t="str">
        <f t="shared" si="37"/>
        <v/>
      </c>
      <c r="BY397" s="16" t="str">
        <f>IF(Wedstrijden!L391="x","BB","")</f>
        <v/>
      </c>
      <c r="BZ397" s="16" t="str">
        <f>IF(Wedstrijden!M391="x","B","")</f>
        <v/>
      </c>
      <c r="CA397" s="16" t="str">
        <f>IF(Wedstrijden!N391="x","L1","")</f>
        <v/>
      </c>
      <c r="CB397" s="16" t="str">
        <f>IF(Wedstrijden!O391="x","L2","")</f>
        <v/>
      </c>
      <c r="CC397" s="16" t="str">
        <f>IF(Wedstrijden!P391="x","M1","")</f>
        <v/>
      </c>
      <c r="CD397" s="16" t="str">
        <f>IF(Wedstrijden!Q391="x","M2","")</f>
        <v/>
      </c>
      <c r="CE397" s="16" t="str">
        <f>IF(Wedstrijden!R391="x","Z1","")</f>
        <v/>
      </c>
      <c r="CF397" s="16" t="str">
        <f>IF(Wedstrijden!S391="x","Z2","")</f>
        <v/>
      </c>
      <c r="CG397" s="16" t="str">
        <f>IF(Wedstrijden!T391="x","ZZL","")</f>
        <v/>
      </c>
      <c r="CL397" s="16" t="str">
        <f>IF(COUNTA(Wedstrijden!AR391:BB391)&lt;&gt;0,2,"")</f>
        <v/>
      </c>
      <c r="CM397" s="16" t="str">
        <f t="shared" si="38"/>
        <v/>
      </c>
      <c r="CN397" s="16" t="str">
        <f>IF(Wedstrijden!AR391="x","AA","")</f>
        <v/>
      </c>
      <c r="CO397" s="16" t="str">
        <f>IF(Wedstrijden!AS391="x","A","")</f>
        <v/>
      </c>
      <c r="CP397" s="16" t="str">
        <f>IF(Wedstrijden!AT391="x","BB","")</f>
        <v/>
      </c>
      <c r="CQ397" s="16" t="str">
        <f>IF(Wedstrijden!AU391="x","B","")</f>
        <v/>
      </c>
      <c r="CR397" s="16" t="str">
        <f>IF(Wedstrijden!AV391="x","L","")</f>
        <v/>
      </c>
      <c r="CS397" s="16" t="str">
        <f>IF(Wedstrijden!AW391="x","M","")</f>
        <v/>
      </c>
      <c r="CT397" s="16" t="str">
        <f>IF(Wedstrijden!AX391="x","Z","")</f>
        <v/>
      </c>
      <c r="CU397" s="16" t="str">
        <f>IF(Wedstrijden!BB391="x","ZZ","")</f>
        <v/>
      </c>
      <c r="CV397" s="16" t="str">
        <f>IF(COUNTA(Wedstrijden!AI391:AP391)&lt;&gt;0,2,"")</f>
        <v/>
      </c>
      <c r="CW397" s="16" t="str">
        <f t="shared" si="39"/>
        <v/>
      </c>
      <c r="CX397" s="16" t="str">
        <f>IF(Wedstrijden!AI391="x","BB","")</f>
        <v/>
      </c>
      <c r="CY397" s="16" t="str">
        <f>IF(Wedstrijden!AJ391="x","B","")</f>
        <v/>
      </c>
      <c r="CZ397" s="16" t="str">
        <f>IF(Wedstrijden!AK391="x","L","")</f>
        <v/>
      </c>
      <c r="DA397" s="16" t="str">
        <f>IF(Wedstrijden!AL391="x","M","")</f>
        <v/>
      </c>
      <c r="DB397" s="16" t="str">
        <f>IF(Wedstrijden!AM391="x","Z","")</f>
        <v/>
      </c>
      <c r="DC397" s="16" t="str">
        <f>IF(Wedstrijden!AN391="x","ZZ","")</f>
        <v/>
      </c>
      <c r="DD397" s="16" t="str">
        <f>IF(Wedstrijden!AP391="x","1.40","")</f>
        <v/>
      </c>
      <c r="DE397" s="16" t="str">
        <f>IF(COUNTA(Wedstrijden!BC391:BE391)&lt;&gt;0,6,"")</f>
        <v/>
      </c>
      <c r="DF397" s="16" t="str">
        <f t="shared" si="40"/>
        <v/>
      </c>
      <c r="DG397" s="16" t="str">
        <f>IF(Wedstrijden!BC391="x","L","")</f>
        <v/>
      </c>
      <c r="DH397" s="16" t="str">
        <f>IF(Wedstrijden!BD391="x","M","")</f>
        <v/>
      </c>
      <c r="DI397" s="16" t="str">
        <f>IF(Wedstrijden!BE391="x","Z","")</f>
        <v/>
      </c>
      <c r="DJ397" s="16" t="str">
        <f>IF(Wedstrijden!BF391="x","Z","")</f>
        <v/>
      </c>
      <c r="DK397" s="16" t="str">
        <f>IF(COUNTA(Wedstrijden!BG391:BI391)&lt;&gt;0,6,"")</f>
        <v/>
      </c>
      <c r="DL397" s="16" t="str">
        <f t="shared" si="41"/>
        <v/>
      </c>
      <c r="DM397" s="16" t="str">
        <f>IF(Wedstrijden!BG391="x","L","")</f>
        <v/>
      </c>
      <c r="DN397" s="16" t="str">
        <f>IF(Wedstrijden!BH391="x","M","")</f>
        <v/>
      </c>
      <c r="DO397" s="16" t="str">
        <f>IF(Wedstrijden!BI391="x","Z","")</f>
        <v/>
      </c>
      <c r="DP397" s="16" t="str">
        <f>IF(Wedstrijden!BJ391="x","Z","")</f>
        <v/>
      </c>
    </row>
    <row r="398" spans="1:120" ht="14.4" x14ac:dyDescent="0.3">
      <c r="A398" s="18">
        <f>Wedstrijden!A392</f>
        <v>0</v>
      </c>
      <c r="B398" s="16" t="str">
        <f>IFERROR(VLOOKUP(Wedstrijden!#REF!,#REF!,2,FALSE),"")</f>
        <v/>
      </c>
      <c r="C398" s="16">
        <f>Wedstrijden!E392</f>
        <v>0</v>
      </c>
      <c r="D398" s="16" t="str">
        <f>IFERROR(VLOOKUP(Wedstrijden!#REF!,#REF!,2,FALSE),"")</f>
        <v/>
      </c>
      <c r="E398" s="16" t="str">
        <f>IFERROR(VLOOKUP(Wedstrijden!#REF!,#REF!,5,FALSE),"")</f>
        <v/>
      </c>
      <c r="F398" s="16" t="e">
        <f>IF(Wedstrijden!#REF!&lt;&gt;"",Wedstrijden!#REF!,"")</f>
        <v>#REF!</v>
      </c>
      <c r="G398" s="16" t="e">
        <f>IF(Wedstrijden!#REF!="Indoor",1,0)</f>
        <v>#REF!</v>
      </c>
      <c r="H398" s="16" t="e">
        <f>Wedstrijden!#REF!</f>
        <v>#REF!</v>
      </c>
      <c r="I398" s="16" t="e">
        <f>IF(Wedstrijden!#REF!="Nee",0,IF(Wedstrijden!#REF!="Ja",1,""))</f>
        <v>#REF!</v>
      </c>
      <c r="J398" s="16" t="e">
        <f>IF(Wedstrijden!#REF!&lt;&gt;"",Wedstrijden!#REF!,"")</f>
        <v>#REF!</v>
      </c>
      <c r="BJ398" s="16" t="str">
        <f>IF(COUNTA(Wedstrijden!U392:AC392)&lt;&gt;0,1,"")</f>
        <v/>
      </c>
      <c r="BK398" s="16" t="str">
        <f t="shared" si="36"/>
        <v/>
      </c>
      <c r="BL398" s="16" t="e">
        <f>IF(Wedstrijden!#REF!="x","AA","")</f>
        <v>#REF!</v>
      </c>
      <c r="BM398" s="16" t="e">
        <f>IF(Wedstrijden!#REF!="x","A","")</f>
        <v>#REF!</v>
      </c>
      <c r="BN398" s="16" t="str">
        <f>IF(Wedstrijden!U392="x","B1","")</f>
        <v/>
      </c>
      <c r="BO398" s="16" t="e">
        <f>IF(Wedstrijden!#REF!="x","BB","")</f>
        <v>#REF!</v>
      </c>
      <c r="BP398" s="16" t="str">
        <f>IF(Wedstrijden!W392="x","B","")</f>
        <v/>
      </c>
      <c r="BQ398" s="16" t="str">
        <f>IF(Wedstrijden!X392="x","L1","")</f>
        <v/>
      </c>
      <c r="BR398" s="16" t="str">
        <f>IF(Wedstrijden!Y392="x","L2","")</f>
        <v/>
      </c>
      <c r="BS398" s="16" t="str">
        <f>IF(Wedstrijden!Z392="x","M1","")</f>
        <v/>
      </c>
      <c r="BT398" s="16" t="str">
        <f>IF(Wedstrijden!AA392="x","M2","")</f>
        <v/>
      </c>
      <c r="BU398" s="16" t="str">
        <f>IF(Wedstrijden!AB392="x","Z1","")</f>
        <v/>
      </c>
      <c r="BV398" s="16" t="str">
        <f>IF(Wedstrijden!AC392="x","Z2","")</f>
        <v/>
      </c>
      <c r="BW398" s="16" t="str">
        <f>IF(COUNTA(Wedstrijden!L392:T392)&lt;&gt;0,1,"")</f>
        <v/>
      </c>
      <c r="BX398" s="16" t="str">
        <f t="shared" si="37"/>
        <v/>
      </c>
      <c r="BY398" s="16" t="str">
        <f>IF(Wedstrijden!L392="x","BB","")</f>
        <v/>
      </c>
      <c r="BZ398" s="16" t="str">
        <f>IF(Wedstrijden!M392="x","B","")</f>
        <v/>
      </c>
      <c r="CA398" s="16" t="str">
        <f>IF(Wedstrijden!N392="x","L1","")</f>
        <v/>
      </c>
      <c r="CB398" s="16" t="str">
        <f>IF(Wedstrijden!O392="x","L2","")</f>
        <v/>
      </c>
      <c r="CC398" s="16" t="str">
        <f>IF(Wedstrijden!P392="x","M1","")</f>
        <v/>
      </c>
      <c r="CD398" s="16" t="str">
        <f>IF(Wedstrijden!Q392="x","M2","")</f>
        <v/>
      </c>
      <c r="CE398" s="16" t="str">
        <f>IF(Wedstrijden!R392="x","Z1","")</f>
        <v/>
      </c>
      <c r="CF398" s="16" t="str">
        <f>IF(Wedstrijden!S392="x","Z2","")</f>
        <v/>
      </c>
      <c r="CG398" s="16" t="str">
        <f>IF(Wedstrijden!T392="x","ZZL","")</f>
        <v/>
      </c>
      <c r="CL398" s="16" t="str">
        <f>IF(COUNTA(Wedstrijden!AR392:BB392)&lt;&gt;0,2,"")</f>
        <v/>
      </c>
      <c r="CM398" s="16" t="str">
        <f t="shared" si="38"/>
        <v/>
      </c>
      <c r="CN398" s="16" t="str">
        <f>IF(Wedstrijden!AR392="x","AA","")</f>
        <v/>
      </c>
      <c r="CO398" s="16" t="str">
        <f>IF(Wedstrijden!AS392="x","A","")</f>
        <v/>
      </c>
      <c r="CP398" s="16" t="str">
        <f>IF(Wedstrijden!AT392="x","BB","")</f>
        <v/>
      </c>
      <c r="CQ398" s="16" t="str">
        <f>IF(Wedstrijden!AU392="x","B","")</f>
        <v/>
      </c>
      <c r="CR398" s="16" t="str">
        <f>IF(Wedstrijden!AV392="x","L","")</f>
        <v/>
      </c>
      <c r="CS398" s="16" t="str">
        <f>IF(Wedstrijden!AW392="x","M","")</f>
        <v/>
      </c>
      <c r="CT398" s="16" t="str">
        <f>IF(Wedstrijden!AX392="x","Z","")</f>
        <v/>
      </c>
      <c r="CU398" s="16" t="str">
        <f>IF(Wedstrijden!BB392="x","ZZ","")</f>
        <v/>
      </c>
      <c r="CV398" s="16" t="str">
        <f>IF(COUNTA(Wedstrijden!AI392:AP392)&lt;&gt;0,2,"")</f>
        <v/>
      </c>
      <c r="CW398" s="16" t="str">
        <f t="shared" si="39"/>
        <v/>
      </c>
      <c r="CX398" s="16" t="str">
        <f>IF(Wedstrijden!AI392="x","BB","")</f>
        <v/>
      </c>
      <c r="CY398" s="16" t="str">
        <f>IF(Wedstrijden!AJ392="x","B","")</f>
        <v/>
      </c>
      <c r="CZ398" s="16" t="str">
        <f>IF(Wedstrijden!AK392="x","L","")</f>
        <v/>
      </c>
      <c r="DA398" s="16" t="str">
        <f>IF(Wedstrijden!AL392="x","M","")</f>
        <v/>
      </c>
      <c r="DB398" s="16" t="str">
        <f>IF(Wedstrijden!AM392="x","Z","")</f>
        <v/>
      </c>
      <c r="DC398" s="16" t="str">
        <f>IF(Wedstrijden!AN392="x","ZZ","")</f>
        <v/>
      </c>
      <c r="DD398" s="16" t="str">
        <f>IF(Wedstrijden!AP392="x","1.40","")</f>
        <v/>
      </c>
      <c r="DE398" s="16" t="str">
        <f>IF(COUNTA(Wedstrijden!BC392:BE392)&lt;&gt;0,6,"")</f>
        <v/>
      </c>
      <c r="DF398" s="16" t="str">
        <f t="shared" si="40"/>
        <v/>
      </c>
      <c r="DG398" s="16" t="str">
        <f>IF(Wedstrijden!BC392="x","L","")</f>
        <v/>
      </c>
      <c r="DH398" s="16" t="str">
        <f>IF(Wedstrijden!BD392="x","M","")</f>
        <v/>
      </c>
      <c r="DI398" s="16" t="str">
        <f>IF(Wedstrijden!BE392="x","Z","")</f>
        <v/>
      </c>
      <c r="DJ398" s="16" t="str">
        <f>IF(Wedstrijden!BF392="x","Z","")</f>
        <v/>
      </c>
      <c r="DK398" s="16" t="str">
        <f>IF(COUNTA(Wedstrijden!BG392:BI392)&lt;&gt;0,6,"")</f>
        <v/>
      </c>
      <c r="DL398" s="16" t="str">
        <f t="shared" si="41"/>
        <v/>
      </c>
      <c r="DM398" s="16" t="str">
        <f>IF(Wedstrijden!BG392="x","L","")</f>
        <v/>
      </c>
      <c r="DN398" s="16" t="str">
        <f>IF(Wedstrijden!BH392="x","M","")</f>
        <v/>
      </c>
      <c r="DO398" s="16" t="str">
        <f>IF(Wedstrijden!BI392="x","Z","")</f>
        <v/>
      </c>
      <c r="DP398" s="16" t="str">
        <f>IF(Wedstrijden!BJ392="x","Z","")</f>
        <v/>
      </c>
    </row>
    <row r="399" spans="1:120" ht="14.4" x14ac:dyDescent="0.3">
      <c r="A399" s="18">
        <f>Wedstrijden!A393</f>
        <v>0</v>
      </c>
      <c r="B399" s="16" t="str">
        <f>IFERROR(VLOOKUP(Wedstrijden!#REF!,#REF!,2,FALSE),"")</f>
        <v/>
      </c>
      <c r="C399" s="16">
        <f>Wedstrijden!E393</f>
        <v>0</v>
      </c>
      <c r="D399" s="16" t="str">
        <f>IFERROR(VLOOKUP(Wedstrijden!#REF!,#REF!,2,FALSE),"")</f>
        <v/>
      </c>
      <c r="E399" s="16" t="str">
        <f>IFERROR(VLOOKUP(Wedstrijden!#REF!,#REF!,5,FALSE),"")</f>
        <v/>
      </c>
      <c r="F399" s="16" t="e">
        <f>IF(Wedstrijden!#REF!&lt;&gt;"",Wedstrijden!#REF!,"")</f>
        <v>#REF!</v>
      </c>
      <c r="G399" s="16" t="e">
        <f>IF(Wedstrijden!#REF!="Indoor",1,0)</f>
        <v>#REF!</v>
      </c>
      <c r="H399" s="16" t="e">
        <f>Wedstrijden!#REF!</f>
        <v>#REF!</v>
      </c>
      <c r="I399" s="16" t="e">
        <f>IF(Wedstrijden!#REF!="Nee",0,IF(Wedstrijden!#REF!="Ja",1,""))</f>
        <v>#REF!</v>
      </c>
      <c r="J399" s="16" t="e">
        <f>IF(Wedstrijden!#REF!&lt;&gt;"",Wedstrijden!#REF!,"")</f>
        <v>#REF!</v>
      </c>
      <c r="BJ399" s="16" t="str">
        <f>IF(COUNTA(Wedstrijden!U393:AC393)&lt;&gt;0,1,"")</f>
        <v/>
      </c>
      <c r="BK399" s="16" t="str">
        <f t="shared" si="36"/>
        <v/>
      </c>
      <c r="BL399" s="16" t="e">
        <f>IF(Wedstrijden!#REF!="x","AA","")</f>
        <v>#REF!</v>
      </c>
      <c r="BM399" s="16" t="e">
        <f>IF(Wedstrijden!#REF!="x","A","")</f>
        <v>#REF!</v>
      </c>
      <c r="BN399" s="16" t="str">
        <f>IF(Wedstrijden!U393="x","B1","")</f>
        <v/>
      </c>
      <c r="BO399" s="16" t="e">
        <f>IF(Wedstrijden!#REF!="x","BB","")</f>
        <v>#REF!</v>
      </c>
      <c r="BP399" s="16" t="str">
        <f>IF(Wedstrijden!W393="x","B","")</f>
        <v/>
      </c>
      <c r="BQ399" s="16" t="str">
        <f>IF(Wedstrijden!X393="x","L1","")</f>
        <v/>
      </c>
      <c r="BR399" s="16" t="str">
        <f>IF(Wedstrijden!Y393="x","L2","")</f>
        <v/>
      </c>
      <c r="BS399" s="16" t="str">
        <f>IF(Wedstrijden!Z393="x","M1","")</f>
        <v/>
      </c>
      <c r="BT399" s="16" t="str">
        <f>IF(Wedstrijden!AA393="x","M2","")</f>
        <v/>
      </c>
      <c r="BU399" s="16" t="str">
        <f>IF(Wedstrijden!AB393="x","Z1","")</f>
        <v/>
      </c>
      <c r="BV399" s="16" t="str">
        <f>IF(Wedstrijden!AC393="x","Z2","")</f>
        <v/>
      </c>
      <c r="BW399" s="16" t="str">
        <f>IF(COUNTA(Wedstrijden!L393:T393)&lt;&gt;0,1,"")</f>
        <v/>
      </c>
      <c r="BX399" s="16" t="str">
        <f t="shared" si="37"/>
        <v/>
      </c>
      <c r="BY399" s="16" t="str">
        <f>IF(Wedstrijden!L393="x","BB","")</f>
        <v/>
      </c>
      <c r="BZ399" s="16" t="str">
        <f>IF(Wedstrijden!M393="x","B","")</f>
        <v/>
      </c>
      <c r="CA399" s="16" t="str">
        <f>IF(Wedstrijden!N393="x","L1","")</f>
        <v/>
      </c>
      <c r="CB399" s="16" t="str">
        <f>IF(Wedstrijden!O393="x","L2","")</f>
        <v/>
      </c>
      <c r="CC399" s="16" t="str">
        <f>IF(Wedstrijden!P393="x","M1","")</f>
        <v/>
      </c>
      <c r="CD399" s="16" t="str">
        <f>IF(Wedstrijden!Q393="x","M2","")</f>
        <v/>
      </c>
      <c r="CE399" s="16" t="str">
        <f>IF(Wedstrijden!R393="x","Z1","")</f>
        <v/>
      </c>
      <c r="CF399" s="16" t="str">
        <f>IF(Wedstrijden!S393="x","Z2","")</f>
        <v/>
      </c>
      <c r="CG399" s="16" t="str">
        <f>IF(Wedstrijden!T393="x","ZZL","")</f>
        <v/>
      </c>
      <c r="CL399" s="16" t="str">
        <f>IF(COUNTA(Wedstrijden!AR393:BB393)&lt;&gt;0,2,"")</f>
        <v/>
      </c>
      <c r="CM399" s="16" t="str">
        <f t="shared" si="38"/>
        <v/>
      </c>
      <c r="CN399" s="16" t="str">
        <f>IF(Wedstrijden!AR393="x","AA","")</f>
        <v/>
      </c>
      <c r="CO399" s="16" t="str">
        <f>IF(Wedstrijden!AS393="x","A","")</f>
        <v/>
      </c>
      <c r="CP399" s="16" t="str">
        <f>IF(Wedstrijden!AT393="x","BB","")</f>
        <v/>
      </c>
      <c r="CQ399" s="16" t="str">
        <f>IF(Wedstrijden!AU393="x","B","")</f>
        <v/>
      </c>
      <c r="CR399" s="16" t="str">
        <f>IF(Wedstrijden!AV393="x","L","")</f>
        <v/>
      </c>
      <c r="CS399" s="16" t="str">
        <f>IF(Wedstrijden!AW393="x","M","")</f>
        <v/>
      </c>
      <c r="CT399" s="16" t="str">
        <f>IF(Wedstrijden!AX393="x","Z","")</f>
        <v/>
      </c>
      <c r="CU399" s="16" t="str">
        <f>IF(Wedstrijden!BB393="x","ZZ","")</f>
        <v/>
      </c>
      <c r="CV399" s="16" t="str">
        <f>IF(COUNTA(Wedstrijden!AI393:AP393)&lt;&gt;0,2,"")</f>
        <v/>
      </c>
      <c r="CW399" s="16" t="str">
        <f t="shared" si="39"/>
        <v/>
      </c>
      <c r="CX399" s="16" t="str">
        <f>IF(Wedstrijden!AI393="x","BB","")</f>
        <v/>
      </c>
      <c r="CY399" s="16" t="str">
        <f>IF(Wedstrijden!AJ393="x","B","")</f>
        <v/>
      </c>
      <c r="CZ399" s="16" t="str">
        <f>IF(Wedstrijden!AK393="x","L","")</f>
        <v/>
      </c>
      <c r="DA399" s="16" t="str">
        <f>IF(Wedstrijden!AL393="x","M","")</f>
        <v/>
      </c>
      <c r="DB399" s="16" t="str">
        <f>IF(Wedstrijden!AM393="x","Z","")</f>
        <v/>
      </c>
      <c r="DC399" s="16" t="str">
        <f>IF(Wedstrijden!AN393="x","ZZ","")</f>
        <v/>
      </c>
      <c r="DD399" s="16" t="str">
        <f>IF(Wedstrijden!AP393="x","1.40","")</f>
        <v/>
      </c>
      <c r="DE399" s="16" t="str">
        <f>IF(COUNTA(Wedstrijden!BC393:BE393)&lt;&gt;0,6,"")</f>
        <v/>
      </c>
      <c r="DF399" s="16" t="str">
        <f t="shared" si="40"/>
        <v/>
      </c>
      <c r="DG399" s="16" t="str">
        <f>IF(Wedstrijden!BC393="x","L","")</f>
        <v/>
      </c>
      <c r="DH399" s="16" t="str">
        <f>IF(Wedstrijden!BD393="x","M","")</f>
        <v/>
      </c>
      <c r="DI399" s="16" t="str">
        <f>IF(Wedstrijden!BE393="x","Z","")</f>
        <v/>
      </c>
      <c r="DJ399" s="16" t="str">
        <f>IF(Wedstrijden!BF393="x","Z","")</f>
        <v/>
      </c>
      <c r="DK399" s="16" t="str">
        <f>IF(COUNTA(Wedstrijden!BG393:BI393)&lt;&gt;0,6,"")</f>
        <v/>
      </c>
      <c r="DL399" s="16" t="str">
        <f t="shared" si="41"/>
        <v/>
      </c>
      <c r="DM399" s="16" t="str">
        <f>IF(Wedstrijden!BG393="x","L","")</f>
        <v/>
      </c>
      <c r="DN399" s="16" t="str">
        <f>IF(Wedstrijden!BH393="x","M","")</f>
        <v/>
      </c>
      <c r="DO399" s="16" t="str">
        <f>IF(Wedstrijden!BI393="x","Z","")</f>
        <v/>
      </c>
      <c r="DP399" s="16" t="str">
        <f>IF(Wedstrijden!BJ393="x","Z","")</f>
        <v/>
      </c>
    </row>
    <row r="400" spans="1:120" ht="14.4" x14ac:dyDescent="0.3">
      <c r="A400" s="18">
        <f>Wedstrijden!A394</f>
        <v>0</v>
      </c>
      <c r="B400" s="16" t="str">
        <f>IFERROR(VLOOKUP(Wedstrijden!#REF!,#REF!,2,FALSE),"")</f>
        <v/>
      </c>
      <c r="C400" s="16">
        <f>Wedstrijden!E394</f>
        <v>0</v>
      </c>
      <c r="D400" s="16" t="str">
        <f>IFERROR(VLOOKUP(Wedstrijden!#REF!,#REF!,2,FALSE),"")</f>
        <v/>
      </c>
      <c r="E400" s="16" t="str">
        <f>IFERROR(VLOOKUP(Wedstrijden!#REF!,#REF!,5,FALSE),"")</f>
        <v/>
      </c>
      <c r="F400" s="16" t="e">
        <f>IF(Wedstrijden!#REF!&lt;&gt;"",Wedstrijden!#REF!,"")</f>
        <v>#REF!</v>
      </c>
      <c r="G400" s="16" t="e">
        <f>IF(Wedstrijden!#REF!="Indoor",1,0)</f>
        <v>#REF!</v>
      </c>
      <c r="H400" s="16" t="e">
        <f>Wedstrijden!#REF!</f>
        <v>#REF!</v>
      </c>
      <c r="I400" s="16" t="e">
        <f>IF(Wedstrijden!#REF!="Nee",0,IF(Wedstrijden!#REF!="Ja",1,""))</f>
        <v>#REF!</v>
      </c>
      <c r="J400" s="16" t="e">
        <f>IF(Wedstrijden!#REF!&lt;&gt;"",Wedstrijden!#REF!,"")</f>
        <v>#REF!</v>
      </c>
      <c r="BJ400" s="16" t="str">
        <f>IF(COUNTA(Wedstrijden!U394:AC394)&lt;&gt;0,1,"")</f>
        <v/>
      </c>
      <c r="BK400" s="16" t="str">
        <f t="shared" si="36"/>
        <v/>
      </c>
      <c r="BL400" s="16" t="e">
        <f>IF(Wedstrijden!#REF!="x","AA","")</f>
        <v>#REF!</v>
      </c>
      <c r="BM400" s="16" t="e">
        <f>IF(Wedstrijden!#REF!="x","A","")</f>
        <v>#REF!</v>
      </c>
      <c r="BN400" s="16" t="str">
        <f>IF(Wedstrijden!U394="x","B1","")</f>
        <v/>
      </c>
      <c r="BO400" s="16" t="e">
        <f>IF(Wedstrijden!#REF!="x","BB","")</f>
        <v>#REF!</v>
      </c>
      <c r="BP400" s="16" t="str">
        <f>IF(Wedstrijden!W394="x","B","")</f>
        <v/>
      </c>
      <c r="BQ400" s="16" t="str">
        <f>IF(Wedstrijden!X394="x","L1","")</f>
        <v/>
      </c>
      <c r="BR400" s="16" t="str">
        <f>IF(Wedstrijden!Y394="x","L2","")</f>
        <v/>
      </c>
      <c r="BS400" s="16" t="str">
        <f>IF(Wedstrijden!Z394="x","M1","")</f>
        <v/>
      </c>
      <c r="BT400" s="16" t="str">
        <f>IF(Wedstrijden!AA394="x","M2","")</f>
        <v/>
      </c>
      <c r="BU400" s="16" t="str">
        <f>IF(Wedstrijden!AB394="x","Z1","")</f>
        <v/>
      </c>
      <c r="BV400" s="16" t="str">
        <f>IF(Wedstrijden!AC394="x","Z2","")</f>
        <v/>
      </c>
      <c r="BW400" s="16" t="str">
        <f>IF(COUNTA(Wedstrijden!L394:T394)&lt;&gt;0,1,"")</f>
        <v/>
      </c>
      <c r="BX400" s="16" t="str">
        <f t="shared" si="37"/>
        <v/>
      </c>
      <c r="BY400" s="16" t="str">
        <f>IF(Wedstrijden!L394="x","BB","")</f>
        <v/>
      </c>
      <c r="BZ400" s="16" t="str">
        <f>IF(Wedstrijden!M394="x","B","")</f>
        <v/>
      </c>
      <c r="CA400" s="16" t="str">
        <f>IF(Wedstrijden!N394="x","L1","")</f>
        <v/>
      </c>
      <c r="CB400" s="16" t="str">
        <f>IF(Wedstrijden!O394="x","L2","")</f>
        <v/>
      </c>
      <c r="CC400" s="16" t="str">
        <f>IF(Wedstrijden!P394="x","M1","")</f>
        <v/>
      </c>
      <c r="CD400" s="16" t="str">
        <f>IF(Wedstrijden!Q394="x","M2","")</f>
        <v/>
      </c>
      <c r="CE400" s="16" t="str">
        <f>IF(Wedstrijden!R394="x","Z1","")</f>
        <v/>
      </c>
      <c r="CF400" s="16" t="str">
        <f>IF(Wedstrijden!S394="x","Z2","")</f>
        <v/>
      </c>
      <c r="CG400" s="16" t="str">
        <f>IF(Wedstrijden!T394="x","ZZL","")</f>
        <v/>
      </c>
      <c r="CL400" s="16" t="str">
        <f>IF(COUNTA(Wedstrijden!AR394:BB394)&lt;&gt;0,2,"")</f>
        <v/>
      </c>
      <c r="CM400" s="16" t="str">
        <f t="shared" si="38"/>
        <v/>
      </c>
      <c r="CN400" s="16" t="str">
        <f>IF(Wedstrijden!AR394="x","AA","")</f>
        <v/>
      </c>
      <c r="CO400" s="16" t="str">
        <f>IF(Wedstrijden!AS394="x","A","")</f>
        <v/>
      </c>
      <c r="CP400" s="16" t="str">
        <f>IF(Wedstrijden!AT394="x","BB","")</f>
        <v/>
      </c>
      <c r="CQ400" s="16" t="str">
        <f>IF(Wedstrijden!AU394="x","B","")</f>
        <v/>
      </c>
      <c r="CR400" s="16" t="str">
        <f>IF(Wedstrijden!AV394="x","L","")</f>
        <v/>
      </c>
      <c r="CS400" s="16" t="str">
        <f>IF(Wedstrijden!AW394="x","M","")</f>
        <v/>
      </c>
      <c r="CT400" s="16" t="str">
        <f>IF(Wedstrijden!AX394="x","Z","")</f>
        <v/>
      </c>
      <c r="CU400" s="16" t="str">
        <f>IF(Wedstrijden!BB394="x","ZZ","")</f>
        <v/>
      </c>
      <c r="CV400" s="16" t="str">
        <f>IF(COUNTA(Wedstrijden!AI394:AP394)&lt;&gt;0,2,"")</f>
        <v/>
      </c>
      <c r="CW400" s="16" t="str">
        <f t="shared" si="39"/>
        <v/>
      </c>
      <c r="CX400" s="16" t="str">
        <f>IF(Wedstrijden!AI394="x","BB","")</f>
        <v/>
      </c>
      <c r="CY400" s="16" t="str">
        <f>IF(Wedstrijden!AJ394="x","B","")</f>
        <v/>
      </c>
      <c r="CZ400" s="16" t="str">
        <f>IF(Wedstrijden!AK394="x","L","")</f>
        <v/>
      </c>
      <c r="DA400" s="16" t="str">
        <f>IF(Wedstrijden!AL394="x","M","")</f>
        <v/>
      </c>
      <c r="DB400" s="16" t="str">
        <f>IF(Wedstrijden!AM394="x","Z","")</f>
        <v/>
      </c>
      <c r="DC400" s="16" t="str">
        <f>IF(Wedstrijden!AN394="x","ZZ","")</f>
        <v/>
      </c>
      <c r="DD400" s="16" t="str">
        <f>IF(Wedstrijden!AP394="x","1.40","")</f>
        <v/>
      </c>
      <c r="DE400" s="16" t="str">
        <f>IF(COUNTA(Wedstrijden!BC394:BE394)&lt;&gt;0,6,"")</f>
        <v/>
      </c>
      <c r="DF400" s="16" t="str">
        <f t="shared" si="40"/>
        <v/>
      </c>
      <c r="DG400" s="16" t="str">
        <f>IF(Wedstrijden!BC394="x","L","")</f>
        <v/>
      </c>
      <c r="DH400" s="16" t="str">
        <f>IF(Wedstrijden!BD394="x","M","")</f>
        <v/>
      </c>
      <c r="DI400" s="16" t="str">
        <f>IF(Wedstrijden!BE394="x","Z","")</f>
        <v/>
      </c>
      <c r="DJ400" s="16" t="str">
        <f>IF(Wedstrijden!BF394="x","Z","")</f>
        <v/>
      </c>
      <c r="DK400" s="16" t="str">
        <f>IF(COUNTA(Wedstrijden!BG394:BI394)&lt;&gt;0,6,"")</f>
        <v/>
      </c>
      <c r="DL400" s="16" t="str">
        <f t="shared" si="41"/>
        <v/>
      </c>
      <c r="DM400" s="16" t="str">
        <f>IF(Wedstrijden!BG394="x","L","")</f>
        <v/>
      </c>
      <c r="DN400" s="16" t="str">
        <f>IF(Wedstrijden!BH394="x","M","")</f>
        <v/>
      </c>
      <c r="DO400" s="16" t="str">
        <f>IF(Wedstrijden!BI394="x","Z","")</f>
        <v/>
      </c>
      <c r="DP400" s="16" t="str">
        <f>IF(Wedstrijden!BJ394="x","Z","")</f>
        <v/>
      </c>
    </row>
    <row r="401" spans="1:120" ht="14.4" x14ac:dyDescent="0.3">
      <c r="A401" s="18">
        <f>Wedstrijden!A395</f>
        <v>0</v>
      </c>
      <c r="B401" s="16" t="str">
        <f>IFERROR(VLOOKUP(Wedstrijden!#REF!,#REF!,2,FALSE),"")</f>
        <v/>
      </c>
      <c r="C401" s="16">
        <f>Wedstrijden!E395</f>
        <v>0</v>
      </c>
      <c r="D401" s="16" t="str">
        <f>IFERROR(VLOOKUP(Wedstrijden!#REF!,#REF!,2,FALSE),"")</f>
        <v/>
      </c>
      <c r="E401" s="16" t="str">
        <f>IFERROR(VLOOKUP(Wedstrijden!#REF!,#REF!,5,FALSE),"")</f>
        <v/>
      </c>
      <c r="F401" s="16" t="e">
        <f>IF(Wedstrijden!#REF!&lt;&gt;"",Wedstrijden!#REF!,"")</f>
        <v>#REF!</v>
      </c>
      <c r="G401" s="16" t="e">
        <f>IF(Wedstrijden!#REF!="Indoor",1,0)</f>
        <v>#REF!</v>
      </c>
      <c r="H401" s="16" t="e">
        <f>Wedstrijden!#REF!</f>
        <v>#REF!</v>
      </c>
      <c r="I401" s="16" t="e">
        <f>IF(Wedstrijden!#REF!="Nee",0,IF(Wedstrijden!#REF!="Ja",1,""))</f>
        <v>#REF!</v>
      </c>
      <c r="J401" s="16" t="e">
        <f>IF(Wedstrijden!#REF!&lt;&gt;"",Wedstrijden!#REF!,"")</f>
        <v>#REF!</v>
      </c>
      <c r="BJ401" s="16" t="str">
        <f>IF(COUNTA(Wedstrijden!U395:AC395)&lt;&gt;0,1,"")</f>
        <v/>
      </c>
      <c r="BK401" s="16" t="str">
        <f t="shared" si="36"/>
        <v/>
      </c>
      <c r="BL401" s="16" t="e">
        <f>IF(Wedstrijden!#REF!="x","AA","")</f>
        <v>#REF!</v>
      </c>
      <c r="BM401" s="16" t="e">
        <f>IF(Wedstrijden!#REF!="x","A","")</f>
        <v>#REF!</v>
      </c>
      <c r="BN401" s="16" t="str">
        <f>IF(Wedstrijden!U395="x","B1","")</f>
        <v/>
      </c>
      <c r="BO401" s="16" t="e">
        <f>IF(Wedstrijden!#REF!="x","BB","")</f>
        <v>#REF!</v>
      </c>
      <c r="BP401" s="16" t="str">
        <f>IF(Wedstrijden!W395="x","B","")</f>
        <v/>
      </c>
      <c r="BQ401" s="16" t="str">
        <f>IF(Wedstrijden!X395="x","L1","")</f>
        <v/>
      </c>
      <c r="BR401" s="16" t="str">
        <f>IF(Wedstrijden!Y395="x","L2","")</f>
        <v/>
      </c>
      <c r="BS401" s="16" t="str">
        <f>IF(Wedstrijden!Z395="x","M1","")</f>
        <v/>
      </c>
      <c r="BT401" s="16" t="str">
        <f>IF(Wedstrijden!AA395="x","M2","")</f>
        <v/>
      </c>
      <c r="BU401" s="16" t="str">
        <f>IF(Wedstrijden!AB395="x","Z1","")</f>
        <v/>
      </c>
      <c r="BV401" s="16" t="str">
        <f>IF(Wedstrijden!AC395="x","Z2","")</f>
        <v/>
      </c>
      <c r="BW401" s="16" t="str">
        <f>IF(COUNTA(Wedstrijden!L395:T395)&lt;&gt;0,1,"")</f>
        <v/>
      </c>
      <c r="BX401" s="16" t="str">
        <f t="shared" si="37"/>
        <v/>
      </c>
      <c r="BY401" s="16" t="str">
        <f>IF(Wedstrijden!L395="x","BB","")</f>
        <v/>
      </c>
      <c r="BZ401" s="16" t="str">
        <f>IF(Wedstrijden!M395="x","B","")</f>
        <v/>
      </c>
      <c r="CA401" s="16" t="str">
        <f>IF(Wedstrijden!N395="x","L1","")</f>
        <v/>
      </c>
      <c r="CB401" s="16" t="str">
        <f>IF(Wedstrijden!O395="x","L2","")</f>
        <v/>
      </c>
      <c r="CC401" s="16" t="str">
        <f>IF(Wedstrijden!P395="x","M1","")</f>
        <v/>
      </c>
      <c r="CD401" s="16" t="str">
        <f>IF(Wedstrijden!Q395="x","M2","")</f>
        <v/>
      </c>
      <c r="CE401" s="16" t="str">
        <f>IF(Wedstrijden!R395="x","Z1","")</f>
        <v/>
      </c>
      <c r="CF401" s="16" t="str">
        <f>IF(Wedstrijden!S395="x","Z2","")</f>
        <v/>
      </c>
      <c r="CG401" s="16" t="str">
        <f>IF(Wedstrijden!T395="x","ZZL","")</f>
        <v/>
      </c>
      <c r="CL401" s="16" t="str">
        <f>IF(COUNTA(Wedstrijden!AR395:BB395)&lt;&gt;0,2,"")</f>
        <v/>
      </c>
      <c r="CM401" s="16" t="str">
        <f t="shared" si="38"/>
        <v/>
      </c>
      <c r="CN401" s="16" t="str">
        <f>IF(Wedstrijden!AR395="x","AA","")</f>
        <v/>
      </c>
      <c r="CO401" s="16" t="str">
        <f>IF(Wedstrijden!AS395="x","A","")</f>
        <v/>
      </c>
      <c r="CP401" s="16" t="str">
        <f>IF(Wedstrijden!AT395="x","BB","")</f>
        <v/>
      </c>
      <c r="CQ401" s="16" t="str">
        <f>IF(Wedstrijden!AU395="x","B","")</f>
        <v/>
      </c>
      <c r="CR401" s="16" t="str">
        <f>IF(Wedstrijden!AV395="x","L","")</f>
        <v/>
      </c>
      <c r="CS401" s="16" t="str">
        <f>IF(Wedstrijden!AW395="x","M","")</f>
        <v/>
      </c>
      <c r="CT401" s="16" t="str">
        <f>IF(Wedstrijden!AX395="x","Z","")</f>
        <v/>
      </c>
      <c r="CU401" s="16" t="str">
        <f>IF(Wedstrijden!BB395="x","ZZ","")</f>
        <v/>
      </c>
      <c r="CV401" s="16" t="str">
        <f>IF(COUNTA(Wedstrijden!AI395:AP395)&lt;&gt;0,2,"")</f>
        <v/>
      </c>
      <c r="CW401" s="16" t="str">
        <f t="shared" si="39"/>
        <v/>
      </c>
      <c r="CX401" s="16" t="str">
        <f>IF(Wedstrijden!AI395="x","BB","")</f>
        <v/>
      </c>
      <c r="CY401" s="16" t="str">
        <f>IF(Wedstrijden!AJ395="x","B","")</f>
        <v/>
      </c>
      <c r="CZ401" s="16" t="str">
        <f>IF(Wedstrijden!AK395="x","L","")</f>
        <v/>
      </c>
      <c r="DA401" s="16" t="str">
        <f>IF(Wedstrijden!AL395="x","M","")</f>
        <v/>
      </c>
      <c r="DB401" s="16" t="str">
        <f>IF(Wedstrijden!AM395="x","Z","")</f>
        <v/>
      </c>
      <c r="DC401" s="16" t="str">
        <f>IF(Wedstrijden!AN395="x","ZZ","")</f>
        <v/>
      </c>
      <c r="DD401" s="16" t="str">
        <f>IF(Wedstrijden!AP395="x","1.40","")</f>
        <v/>
      </c>
      <c r="DE401" s="16" t="str">
        <f>IF(COUNTA(Wedstrijden!BC395:BE395)&lt;&gt;0,6,"")</f>
        <v/>
      </c>
      <c r="DF401" s="16" t="str">
        <f t="shared" si="40"/>
        <v/>
      </c>
      <c r="DG401" s="16" t="str">
        <f>IF(Wedstrijden!BC395="x","L","")</f>
        <v/>
      </c>
      <c r="DH401" s="16" t="str">
        <f>IF(Wedstrijden!BD395="x","M","")</f>
        <v/>
      </c>
      <c r="DI401" s="16" t="str">
        <f>IF(Wedstrijden!BE395="x","Z","")</f>
        <v/>
      </c>
      <c r="DJ401" s="16" t="str">
        <f>IF(Wedstrijden!BF395="x","Z","")</f>
        <v/>
      </c>
      <c r="DK401" s="16" t="str">
        <f>IF(COUNTA(Wedstrijden!BG395:BI395)&lt;&gt;0,6,"")</f>
        <v/>
      </c>
      <c r="DL401" s="16" t="str">
        <f t="shared" si="41"/>
        <v/>
      </c>
      <c r="DM401" s="16" t="str">
        <f>IF(Wedstrijden!BG395="x","L","")</f>
        <v/>
      </c>
      <c r="DN401" s="16" t="str">
        <f>IF(Wedstrijden!BH395="x","M","")</f>
        <v/>
      </c>
      <c r="DO401" s="16" t="str">
        <f>IF(Wedstrijden!BI395="x","Z","")</f>
        <v/>
      </c>
      <c r="DP401" s="16" t="str">
        <f>IF(Wedstrijden!BJ395="x","Z","")</f>
        <v/>
      </c>
    </row>
    <row r="402" spans="1:120" ht="14.4" x14ac:dyDescent="0.3">
      <c r="A402" s="18">
        <f>Wedstrijden!A396</f>
        <v>0</v>
      </c>
      <c r="B402" s="16" t="str">
        <f>IFERROR(VLOOKUP(Wedstrijden!#REF!,#REF!,2,FALSE),"")</f>
        <v/>
      </c>
      <c r="C402" s="16">
        <f>Wedstrijden!E396</f>
        <v>0</v>
      </c>
      <c r="D402" s="16" t="str">
        <f>IFERROR(VLOOKUP(Wedstrijden!#REF!,#REF!,2,FALSE),"")</f>
        <v/>
      </c>
      <c r="E402" s="16" t="str">
        <f>IFERROR(VLOOKUP(Wedstrijden!#REF!,#REF!,5,FALSE),"")</f>
        <v/>
      </c>
      <c r="F402" s="16" t="e">
        <f>IF(Wedstrijden!#REF!&lt;&gt;"",Wedstrijden!#REF!,"")</f>
        <v>#REF!</v>
      </c>
      <c r="G402" s="16" t="e">
        <f>IF(Wedstrijden!#REF!="Indoor",1,0)</f>
        <v>#REF!</v>
      </c>
      <c r="H402" s="16" t="e">
        <f>Wedstrijden!#REF!</f>
        <v>#REF!</v>
      </c>
      <c r="I402" s="16" t="e">
        <f>IF(Wedstrijden!#REF!="Nee",0,IF(Wedstrijden!#REF!="Ja",1,""))</f>
        <v>#REF!</v>
      </c>
      <c r="J402" s="16" t="e">
        <f>IF(Wedstrijden!#REF!&lt;&gt;"",Wedstrijden!#REF!,"")</f>
        <v>#REF!</v>
      </c>
      <c r="BJ402" s="16" t="str">
        <f>IF(COUNTA(Wedstrijden!U396:AC396)&lt;&gt;0,1,"")</f>
        <v/>
      </c>
      <c r="BK402" s="16" t="str">
        <f t="shared" si="36"/>
        <v/>
      </c>
      <c r="BL402" s="16" t="e">
        <f>IF(Wedstrijden!#REF!="x","AA","")</f>
        <v>#REF!</v>
      </c>
      <c r="BM402" s="16" t="e">
        <f>IF(Wedstrijden!#REF!="x","A","")</f>
        <v>#REF!</v>
      </c>
      <c r="BN402" s="16" t="str">
        <f>IF(Wedstrijden!U396="x","B1","")</f>
        <v/>
      </c>
      <c r="BO402" s="16" t="e">
        <f>IF(Wedstrijden!#REF!="x","BB","")</f>
        <v>#REF!</v>
      </c>
      <c r="BP402" s="16" t="str">
        <f>IF(Wedstrijden!W396="x","B","")</f>
        <v/>
      </c>
      <c r="BQ402" s="16" t="str">
        <f>IF(Wedstrijden!X396="x","L1","")</f>
        <v/>
      </c>
      <c r="BR402" s="16" t="str">
        <f>IF(Wedstrijden!Y396="x","L2","")</f>
        <v/>
      </c>
      <c r="BS402" s="16" t="str">
        <f>IF(Wedstrijden!Z396="x","M1","")</f>
        <v/>
      </c>
      <c r="BT402" s="16" t="str">
        <f>IF(Wedstrijden!AA396="x","M2","")</f>
        <v/>
      </c>
      <c r="BU402" s="16" t="str">
        <f>IF(Wedstrijden!AB396="x","Z1","")</f>
        <v/>
      </c>
      <c r="BV402" s="16" t="str">
        <f>IF(Wedstrijden!AC396="x","Z2","")</f>
        <v/>
      </c>
      <c r="BW402" s="16" t="str">
        <f>IF(COUNTA(Wedstrijden!L396:T396)&lt;&gt;0,1,"")</f>
        <v/>
      </c>
      <c r="BX402" s="16" t="str">
        <f t="shared" si="37"/>
        <v/>
      </c>
      <c r="BY402" s="16" t="str">
        <f>IF(Wedstrijden!L396="x","BB","")</f>
        <v/>
      </c>
      <c r="BZ402" s="16" t="str">
        <f>IF(Wedstrijden!M396="x","B","")</f>
        <v/>
      </c>
      <c r="CA402" s="16" t="str">
        <f>IF(Wedstrijden!N396="x","L1","")</f>
        <v/>
      </c>
      <c r="CB402" s="16" t="str">
        <f>IF(Wedstrijden!O396="x","L2","")</f>
        <v/>
      </c>
      <c r="CC402" s="16" t="str">
        <f>IF(Wedstrijden!P396="x","M1","")</f>
        <v/>
      </c>
      <c r="CD402" s="16" t="str">
        <f>IF(Wedstrijden!Q396="x","M2","")</f>
        <v/>
      </c>
      <c r="CE402" s="16" t="str">
        <f>IF(Wedstrijden!R396="x","Z1","")</f>
        <v/>
      </c>
      <c r="CF402" s="16" t="str">
        <f>IF(Wedstrijden!S396="x","Z2","")</f>
        <v/>
      </c>
      <c r="CG402" s="16" t="str">
        <f>IF(Wedstrijden!T396="x","ZZL","")</f>
        <v/>
      </c>
      <c r="CL402" s="16" t="str">
        <f>IF(COUNTA(Wedstrijden!AR396:BB396)&lt;&gt;0,2,"")</f>
        <v/>
      </c>
      <c r="CM402" s="16" t="str">
        <f t="shared" si="38"/>
        <v/>
      </c>
      <c r="CN402" s="16" t="str">
        <f>IF(Wedstrijden!AR396="x","AA","")</f>
        <v/>
      </c>
      <c r="CO402" s="16" t="str">
        <f>IF(Wedstrijden!AS396="x","A","")</f>
        <v/>
      </c>
      <c r="CP402" s="16" t="str">
        <f>IF(Wedstrijden!AT396="x","BB","")</f>
        <v/>
      </c>
      <c r="CQ402" s="16" t="str">
        <f>IF(Wedstrijden!AU396="x","B","")</f>
        <v/>
      </c>
      <c r="CR402" s="16" t="str">
        <f>IF(Wedstrijden!AV396="x","L","")</f>
        <v/>
      </c>
      <c r="CS402" s="16" t="str">
        <f>IF(Wedstrijden!AW396="x","M","")</f>
        <v/>
      </c>
      <c r="CT402" s="16" t="str">
        <f>IF(Wedstrijden!AX396="x","Z","")</f>
        <v/>
      </c>
      <c r="CU402" s="16" t="str">
        <f>IF(Wedstrijden!BB396="x","ZZ","")</f>
        <v/>
      </c>
      <c r="CV402" s="16" t="str">
        <f>IF(COUNTA(Wedstrijden!AI396:AP396)&lt;&gt;0,2,"")</f>
        <v/>
      </c>
      <c r="CW402" s="16" t="str">
        <f t="shared" si="39"/>
        <v/>
      </c>
      <c r="CX402" s="16" t="str">
        <f>IF(Wedstrijden!AI396="x","BB","")</f>
        <v/>
      </c>
      <c r="CY402" s="16" t="str">
        <f>IF(Wedstrijden!AJ396="x","B","")</f>
        <v/>
      </c>
      <c r="CZ402" s="16" t="str">
        <f>IF(Wedstrijden!AK396="x","L","")</f>
        <v/>
      </c>
      <c r="DA402" s="16" t="str">
        <f>IF(Wedstrijden!AL396="x","M","")</f>
        <v/>
      </c>
      <c r="DB402" s="16" t="str">
        <f>IF(Wedstrijden!AM396="x","Z","")</f>
        <v/>
      </c>
      <c r="DC402" s="16" t="str">
        <f>IF(Wedstrijden!AN396="x","ZZ","")</f>
        <v/>
      </c>
      <c r="DD402" s="16" t="str">
        <f>IF(Wedstrijden!AP396="x","1.40","")</f>
        <v/>
      </c>
      <c r="DE402" s="16" t="str">
        <f>IF(COUNTA(Wedstrijden!BC396:BE396)&lt;&gt;0,6,"")</f>
        <v/>
      </c>
      <c r="DF402" s="16" t="str">
        <f t="shared" si="40"/>
        <v/>
      </c>
      <c r="DG402" s="16" t="str">
        <f>IF(Wedstrijden!BC396="x","L","")</f>
        <v/>
      </c>
      <c r="DH402" s="16" t="str">
        <f>IF(Wedstrijden!BD396="x","M","")</f>
        <v/>
      </c>
      <c r="DI402" s="16" t="str">
        <f>IF(Wedstrijden!BE396="x","Z","")</f>
        <v/>
      </c>
      <c r="DJ402" s="16" t="str">
        <f>IF(Wedstrijden!BF396="x","Z","")</f>
        <v/>
      </c>
      <c r="DK402" s="16" t="str">
        <f>IF(COUNTA(Wedstrijden!BG396:BI396)&lt;&gt;0,6,"")</f>
        <v/>
      </c>
      <c r="DL402" s="16" t="str">
        <f t="shared" si="41"/>
        <v/>
      </c>
      <c r="DM402" s="16" t="str">
        <f>IF(Wedstrijden!BG396="x","L","")</f>
        <v/>
      </c>
      <c r="DN402" s="16" t="str">
        <f>IF(Wedstrijden!BH396="x","M","")</f>
        <v/>
      </c>
      <c r="DO402" s="16" t="str">
        <f>IF(Wedstrijden!BI396="x","Z","")</f>
        <v/>
      </c>
      <c r="DP402" s="16" t="str">
        <f>IF(Wedstrijden!BJ396="x","Z","")</f>
        <v/>
      </c>
    </row>
    <row r="403" spans="1:120" ht="14.4" x14ac:dyDescent="0.3">
      <c r="A403" s="18">
        <f>Wedstrijden!A397</f>
        <v>0</v>
      </c>
      <c r="B403" s="16" t="str">
        <f>IFERROR(VLOOKUP(Wedstrijden!#REF!,#REF!,2,FALSE),"")</f>
        <v/>
      </c>
      <c r="C403" s="16">
        <f>Wedstrijden!E397</f>
        <v>0</v>
      </c>
      <c r="D403" s="16" t="str">
        <f>IFERROR(VLOOKUP(Wedstrijden!#REF!,#REF!,2,FALSE),"")</f>
        <v/>
      </c>
      <c r="E403" s="16" t="str">
        <f>IFERROR(VLOOKUP(Wedstrijden!#REF!,#REF!,5,FALSE),"")</f>
        <v/>
      </c>
      <c r="F403" s="16" t="e">
        <f>IF(Wedstrijden!#REF!&lt;&gt;"",Wedstrijden!#REF!,"")</f>
        <v>#REF!</v>
      </c>
      <c r="G403" s="16" t="e">
        <f>IF(Wedstrijden!#REF!="Indoor",1,0)</f>
        <v>#REF!</v>
      </c>
      <c r="H403" s="16" t="e">
        <f>Wedstrijden!#REF!</f>
        <v>#REF!</v>
      </c>
      <c r="I403" s="16" t="e">
        <f>IF(Wedstrijden!#REF!="Nee",0,IF(Wedstrijden!#REF!="Ja",1,""))</f>
        <v>#REF!</v>
      </c>
      <c r="J403" s="16" t="e">
        <f>IF(Wedstrijden!#REF!&lt;&gt;"",Wedstrijden!#REF!,"")</f>
        <v>#REF!</v>
      </c>
      <c r="BJ403" s="16" t="str">
        <f>IF(COUNTA(Wedstrijden!U397:AC397)&lt;&gt;0,1,"")</f>
        <v/>
      </c>
      <c r="BK403" s="16" t="str">
        <f t="shared" si="36"/>
        <v/>
      </c>
      <c r="BL403" s="16" t="e">
        <f>IF(Wedstrijden!#REF!="x","AA","")</f>
        <v>#REF!</v>
      </c>
      <c r="BM403" s="16" t="e">
        <f>IF(Wedstrijden!#REF!="x","A","")</f>
        <v>#REF!</v>
      </c>
      <c r="BN403" s="16" t="str">
        <f>IF(Wedstrijden!U397="x","B1","")</f>
        <v/>
      </c>
      <c r="BO403" s="16" t="e">
        <f>IF(Wedstrijden!#REF!="x","BB","")</f>
        <v>#REF!</v>
      </c>
      <c r="BP403" s="16" t="str">
        <f>IF(Wedstrijden!W397="x","B","")</f>
        <v/>
      </c>
      <c r="BQ403" s="16" t="str">
        <f>IF(Wedstrijden!X397="x","L1","")</f>
        <v/>
      </c>
      <c r="BR403" s="16" t="str">
        <f>IF(Wedstrijden!Y397="x","L2","")</f>
        <v/>
      </c>
      <c r="BS403" s="16" t="str">
        <f>IF(Wedstrijden!Z397="x","M1","")</f>
        <v/>
      </c>
      <c r="BT403" s="16" t="str">
        <f>IF(Wedstrijden!AA397="x","M2","")</f>
        <v/>
      </c>
      <c r="BU403" s="16" t="str">
        <f>IF(Wedstrijden!AB397="x","Z1","")</f>
        <v/>
      </c>
      <c r="BV403" s="16" t="str">
        <f>IF(Wedstrijden!AC397="x","Z2","")</f>
        <v/>
      </c>
      <c r="BW403" s="16" t="str">
        <f>IF(COUNTA(Wedstrijden!L397:T397)&lt;&gt;0,1,"")</f>
        <v/>
      </c>
      <c r="BX403" s="16" t="str">
        <f t="shared" si="37"/>
        <v/>
      </c>
      <c r="BY403" s="16" t="str">
        <f>IF(Wedstrijden!L397="x","BB","")</f>
        <v/>
      </c>
      <c r="BZ403" s="16" t="str">
        <f>IF(Wedstrijden!M397="x","B","")</f>
        <v/>
      </c>
      <c r="CA403" s="16" t="str">
        <f>IF(Wedstrijden!N397="x","L1","")</f>
        <v/>
      </c>
      <c r="CB403" s="16" t="str">
        <f>IF(Wedstrijden!O397="x","L2","")</f>
        <v/>
      </c>
      <c r="CC403" s="16" t="str">
        <f>IF(Wedstrijden!P397="x","M1","")</f>
        <v/>
      </c>
      <c r="CD403" s="16" t="str">
        <f>IF(Wedstrijden!Q397="x","M2","")</f>
        <v/>
      </c>
      <c r="CE403" s="16" t="str">
        <f>IF(Wedstrijden!R397="x","Z1","")</f>
        <v/>
      </c>
      <c r="CF403" s="16" t="str">
        <f>IF(Wedstrijden!S397="x","Z2","")</f>
        <v/>
      </c>
      <c r="CG403" s="16" t="str">
        <f>IF(Wedstrijden!T397="x","ZZL","")</f>
        <v/>
      </c>
      <c r="CL403" s="16" t="str">
        <f>IF(COUNTA(Wedstrijden!AR397:BB397)&lt;&gt;0,2,"")</f>
        <v/>
      </c>
      <c r="CM403" s="16" t="str">
        <f t="shared" si="38"/>
        <v/>
      </c>
      <c r="CN403" s="16" t="str">
        <f>IF(Wedstrijden!AR397="x","AA","")</f>
        <v/>
      </c>
      <c r="CO403" s="16" t="str">
        <f>IF(Wedstrijden!AS397="x","A","")</f>
        <v/>
      </c>
      <c r="CP403" s="16" t="str">
        <f>IF(Wedstrijden!AT397="x","BB","")</f>
        <v/>
      </c>
      <c r="CQ403" s="16" t="str">
        <f>IF(Wedstrijden!AU397="x","B","")</f>
        <v/>
      </c>
      <c r="CR403" s="16" t="str">
        <f>IF(Wedstrijden!AV397="x","L","")</f>
        <v/>
      </c>
      <c r="CS403" s="16" t="str">
        <f>IF(Wedstrijden!AW397="x","M","")</f>
        <v/>
      </c>
      <c r="CT403" s="16" t="str">
        <f>IF(Wedstrijden!AX397="x","Z","")</f>
        <v/>
      </c>
      <c r="CU403" s="16" t="str">
        <f>IF(Wedstrijden!BB397="x","ZZ","")</f>
        <v/>
      </c>
      <c r="CV403" s="16" t="str">
        <f>IF(COUNTA(Wedstrijden!AI397:AP397)&lt;&gt;0,2,"")</f>
        <v/>
      </c>
      <c r="CW403" s="16" t="str">
        <f t="shared" si="39"/>
        <v/>
      </c>
      <c r="CX403" s="16" t="str">
        <f>IF(Wedstrijden!AI397="x","BB","")</f>
        <v/>
      </c>
      <c r="CY403" s="16" t="str">
        <f>IF(Wedstrijden!AJ397="x","B","")</f>
        <v/>
      </c>
      <c r="CZ403" s="16" t="str">
        <f>IF(Wedstrijden!AK397="x","L","")</f>
        <v/>
      </c>
      <c r="DA403" s="16" t="str">
        <f>IF(Wedstrijden!AL397="x","M","")</f>
        <v/>
      </c>
      <c r="DB403" s="16" t="str">
        <f>IF(Wedstrijden!AM397="x","Z","")</f>
        <v/>
      </c>
      <c r="DC403" s="16" t="str">
        <f>IF(Wedstrijden!AN397="x","ZZ","")</f>
        <v/>
      </c>
      <c r="DD403" s="16" t="str">
        <f>IF(Wedstrijden!AP397="x","1.40","")</f>
        <v/>
      </c>
      <c r="DE403" s="16" t="str">
        <f>IF(COUNTA(Wedstrijden!BC397:BE397)&lt;&gt;0,6,"")</f>
        <v/>
      </c>
      <c r="DF403" s="16" t="str">
        <f t="shared" si="40"/>
        <v/>
      </c>
      <c r="DG403" s="16" t="str">
        <f>IF(Wedstrijden!BC397="x","L","")</f>
        <v/>
      </c>
      <c r="DH403" s="16" t="str">
        <f>IF(Wedstrijden!BD397="x","M","")</f>
        <v/>
      </c>
      <c r="DI403" s="16" t="str">
        <f>IF(Wedstrijden!BE397="x","Z","")</f>
        <v/>
      </c>
      <c r="DJ403" s="16" t="str">
        <f>IF(Wedstrijden!BF397="x","Z","")</f>
        <v/>
      </c>
      <c r="DK403" s="16" t="str">
        <f>IF(COUNTA(Wedstrijden!BG397:BI397)&lt;&gt;0,6,"")</f>
        <v/>
      </c>
      <c r="DL403" s="16" t="str">
        <f t="shared" si="41"/>
        <v/>
      </c>
      <c r="DM403" s="16" t="str">
        <f>IF(Wedstrijden!BG397="x","L","")</f>
        <v/>
      </c>
      <c r="DN403" s="16" t="str">
        <f>IF(Wedstrijden!BH397="x","M","")</f>
        <v/>
      </c>
      <c r="DO403" s="16" t="str">
        <f>IF(Wedstrijden!BI397="x","Z","")</f>
        <v/>
      </c>
      <c r="DP403" s="16" t="str">
        <f>IF(Wedstrijden!BJ397="x","Z","")</f>
        <v/>
      </c>
    </row>
    <row r="404" spans="1:120" ht="14.4" x14ac:dyDescent="0.3">
      <c r="A404" s="18">
        <f>Wedstrijden!A398</f>
        <v>0</v>
      </c>
      <c r="B404" s="16" t="str">
        <f>IFERROR(VLOOKUP(Wedstrijden!#REF!,#REF!,2,FALSE),"")</f>
        <v/>
      </c>
      <c r="C404" s="16">
        <f>Wedstrijden!E398</f>
        <v>0</v>
      </c>
      <c r="D404" s="16" t="str">
        <f>IFERROR(VLOOKUP(Wedstrijden!#REF!,#REF!,2,FALSE),"")</f>
        <v/>
      </c>
      <c r="E404" s="16" t="str">
        <f>IFERROR(VLOOKUP(Wedstrijden!#REF!,#REF!,5,FALSE),"")</f>
        <v/>
      </c>
      <c r="F404" s="16" t="e">
        <f>IF(Wedstrijden!#REF!&lt;&gt;"",Wedstrijden!#REF!,"")</f>
        <v>#REF!</v>
      </c>
      <c r="G404" s="16" t="e">
        <f>IF(Wedstrijden!#REF!="Indoor",1,0)</f>
        <v>#REF!</v>
      </c>
      <c r="H404" s="16" t="e">
        <f>Wedstrijden!#REF!</f>
        <v>#REF!</v>
      </c>
      <c r="I404" s="16" t="e">
        <f>IF(Wedstrijden!#REF!="Nee",0,IF(Wedstrijden!#REF!="Ja",1,""))</f>
        <v>#REF!</v>
      </c>
      <c r="J404" s="16" t="e">
        <f>IF(Wedstrijden!#REF!&lt;&gt;"",Wedstrijden!#REF!,"")</f>
        <v>#REF!</v>
      </c>
      <c r="BJ404" s="16" t="str">
        <f>IF(COUNTA(Wedstrijden!U398:AC398)&lt;&gt;0,1,"")</f>
        <v/>
      </c>
      <c r="BK404" s="16" t="str">
        <f t="shared" si="36"/>
        <v/>
      </c>
      <c r="BL404" s="16" t="e">
        <f>IF(Wedstrijden!#REF!="x","AA","")</f>
        <v>#REF!</v>
      </c>
      <c r="BM404" s="16" t="e">
        <f>IF(Wedstrijden!#REF!="x","A","")</f>
        <v>#REF!</v>
      </c>
      <c r="BN404" s="16" t="str">
        <f>IF(Wedstrijden!U398="x","B1","")</f>
        <v/>
      </c>
      <c r="BO404" s="16" t="e">
        <f>IF(Wedstrijden!#REF!="x","BB","")</f>
        <v>#REF!</v>
      </c>
      <c r="BP404" s="16" t="str">
        <f>IF(Wedstrijden!W398="x","B","")</f>
        <v/>
      </c>
      <c r="BQ404" s="16" t="str">
        <f>IF(Wedstrijden!X398="x","L1","")</f>
        <v/>
      </c>
      <c r="BR404" s="16" t="str">
        <f>IF(Wedstrijden!Y398="x","L2","")</f>
        <v/>
      </c>
      <c r="BS404" s="16" t="str">
        <f>IF(Wedstrijden!Z398="x","M1","")</f>
        <v/>
      </c>
      <c r="BT404" s="16" t="str">
        <f>IF(Wedstrijden!AA398="x","M2","")</f>
        <v/>
      </c>
      <c r="BU404" s="16" t="str">
        <f>IF(Wedstrijden!AB398="x","Z1","")</f>
        <v/>
      </c>
      <c r="BV404" s="16" t="str">
        <f>IF(Wedstrijden!AC398="x","Z2","")</f>
        <v/>
      </c>
      <c r="BW404" s="16" t="str">
        <f>IF(COUNTA(Wedstrijden!L398:T398)&lt;&gt;0,1,"")</f>
        <v/>
      </c>
      <c r="BX404" s="16" t="str">
        <f t="shared" si="37"/>
        <v/>
      </c>
      <c r="BY404" s="16" t="str">
        <f>IF(Wedstrijden!L398="x","BB","")</f>
        <v/>
      </c>
      <c r="BZ404" s="16" t="str">
        <f>IF(Wedstrijden!M398="x","B","")</f>
        <v/>
      </c>
      <c r="CA404" s="16" t="str">
        <f>IF(Wedstrijden!N398="x","L1","")</f>
        <v/>
      </c>
      <c r="CB404" s="16" t="str">
        <f>IF(Wedstrijden!O398="x","L2","")</f>
        <v/>
      </c>
      <c r="CC404" s="16" t="str">
        <f>IF(Wedstrijden!P398="x","M1","")</f>
        <v/>
      </c>
      <c r="CD404" s="16" t="str">
        <f>IF(Wedstrijden!Q398="x","M2","")</f>
        <v/>
      </c>
      <c r="CE404" s="16" t="str">
        <f>IF(Wedstrijden!R398="x","Z1","")</f>
        <v/>
      </c>
      <c r="CF404" s="16" t="str">
        <f>IF(Wedstrijden!S398="x","Z2","")</f>
        <v/>
      </c>
      <c r="CG404" s="16" t="str">
        <f>IF(Wedstrijden!T398="x","ZZL","")</f>
        <v/>
      </c>
      <c r="CL404" s="16" t="str">
        <f>IF(COUNTA(Wedstrijden!AR398:BB398)&lt;&gt;0,2,"")</f>
        <v/>
      </c>
      <c r="CM404" s="16" t="str">
        <f t="shared" si="38"/>
        <v/>
      </c>
      <c r="CN404" s="16" t="str">
        <f>IF(Wedstrijden!AR398="x","AA","")</f>
        <v/>
      </c>
      <c r="CO404" s="16" t="str">
        <f>IF(Wedstrijden!AS398="x","A","")</f>
        <v/>
      </c>
      <c r="CP404" s="16" t="str">
        <f>IF(Wedstrijden!AT398="x","BB","")</f>
        <v/>
      </c>
      <c r="CQ404" s="16" t="str">
        <f>IF(Wedstrijden!AU398="x","B","")</f>
        <v/>
      </c>
      <c r="CR404" s="16" t="str">
        <f>IF(Wedstrijden!AV398="x","L","")</f>
        <v/>
      </c>
      <c r="CS404" s="16" t="str">
        <f>IF(Wedstrijden!AW398="x","M","")</f>
        <v/>
      </c>
      <c r="CT404" s="16" t="str">
        <f>IF(Wedstrijden!AX398="x","Z","")</f>
        <v/>
      </c>
      <c r="CU404" s="16" t="str">
        <f>IF(Wedstrijden!BB398="x","ZZ","")</f>
        <v/>
      </c>
      <c r="CV404" s="16" t="str">
        <f>IF(COUNTA(Wedstrijden!AI398:AP398)&lt;&gt;0,2,"")</f>
        <v/>
      </c>
      <c r="CW404" s="16" t="str">
        <f t="shared" si="39"/>
        <v/>
      </c>
      <c r="CX404" s="16" t="str">
        <f>IF(Wedstrijden!AI398="x","BB","")</f>
        <v/>
      </c>
      <c r="CY404" s="16" t="str">
        <f>IF(Wedstrijden!AJ398="x","B","")</f>
        <v/>
      </c>
      <c r="CZ404" s="16" t="str">
        <f>IF(Wedstrijden!AK398="x","L","")</f>
        <v/>
      </c>
      <c r="DA404" s="16" t="str">
        <f>IF(Wedstrijden!AL398="x","M","")</f>
        <v/>
      </c>
      <c r="DB404" s="16" t="str">
        <f>IF(Wedstrijden!AM398="x","Z","")</f>
        <v/>
      </c>
      <c r="DC404" s="16" t="str">
        <f>IF(Wedstrijden!AN398="x","ZZ","")</f>
        <v/>
      </c>
      <c r="DD404" s="16" t="str">
        <f>IF(Wedstrijden!AP398="x","1.40","")</f>
        <v/>
      </c>
      <c r="DE404" s="16" t="str">
        <f>IF(COUNTA(Wedstrijden!BC398:BE398)&lt;&gt;0,6,"")</f>
        <v/>
      </c>
      <c r="DF404" s="16" t="str">
        <f t="shared" si="40"/>
        <v/>
      </c>
      <c r="DG404" s="16" t="str">
        <f>IF(Wedstrijden!BC398="x","L","")</f>
        <v/>
      </c>
      <c r="DH404" s="16" t="str">
        <f>IF(Wedstrijden!BD398="x","M","")</f>
        <v/>
      </c>
      <c r="DI404" s="16" t="str">
        <f>IF(Wedstrijden!BE398="x","Z","")</f>
        <v/>
      </c>
      <c r="DJ404" s="16" t="str">
        <f>IF(Wedstrijden!BF398="x","Z","")</f>
        <v/>
      </c>
      <c r="DK404" s="16" t="str">
        <f>IF(COUNTA(Wedstrijden!BG398:BI398)&lt;&gt;0,6,"")</f>
        <v/>
      </c>
      <c r="DL404" s="16" t="str">
        <f t="shared" si="41"/>
        <v/>
      </c>
      <c r="DM404" s="16" t="str">
        <f>IF(Wedstrijden!BG398="x","L","")</f>
        <v/>
      </c>
      <c r="DN404" s="16" t="str">
        <f>IF(Wedstrijden!BH398="x","M","")</f>
        <v/>
      </c>
      <c r="DO404" s="16" t="str">
        <f>IF(Wedstrijden!BI398="x","Z","")</f>
        <v/>
      </c>
      <c r="DP404" s="16" t="str">
        <f>IF(Wedstrijden!BJ398="x","Z","")</f>
        <v/>
      </c>
    </row>
    <row r="405" spans="1:120" ht="14.4" x14ac:dyDescent="0.3">
      <c r="A405" s="18">
        <f>Wedstrijden!A399</f>
        <v>0</v>
      </c>
      <c r="B405" s="16" t="str">
        <f>IFERROR(VLOOKUP(Wedstrijden!#REF!,#REF!,2,FALSE),"")</f>
        <v/>
      </c>
      <c r="C405" s="16">
        <f>Wedstrijden!E399</f>
        <v>0</v>
      </c>
      <c r="D405" s="16" t="str">
        <f>IFERROR(VLOOKUP(Wedstrijden!#REF!,#REF!,2,FALSE),"")</f>
        <v/>
      </c>
      <c r="E405" s="16" t="str">
        <f>IFERROR(VLOOKUP(Wedstrijden!#REF!,#REF!,5,FALSE),"")</f>
        <v/>
      </c>
      <c r="F405" s="16" t="e">
        <f>IF(Wedstrijden!#REF!&lt;&gt;"",Wedstrijden!#REF!,"")</f>
        <v>#REF!</v>
      </c>
      <c r="G405" s="16" t="e">
        <f>IF(Wedstrijden!#REF!="Indoor",1,0)</f>
        <v>#REF!</v>
      </c>
      <c r="H405" s="16" t="e">
        <f>Wedstrijden!#REF!</f>
        <v>#REF!</v>
      </c>
      <c r="I405" s="16" t="e">
        <f>IF(Wedstrijden!#REF!="Nee",0,IF(Wedstrijden!#REF!="Ja",1,""))</f>
        <v>#REF!</v>
      </c>
      <c r="J405" s="16" t="e">
        <f>IF(Wedstrijden!#REF!&lt;&gt;"",Wedstrijden!#REF!,"")</f>
        <v>#REF!</v>
      </c>
      <c r="BJ405" s="16" t="str">
        <f>IF(COUNTA(Wedstrijden!U399:AC399)&lt;&gt;0,1,"")</f>
        <v/>
      </c>
      <c r="BK405" s="16" t="str">
        <f t="shared" si="36"/>
        <v/>
      </c>
      <c r="BL405" s="16" t="e">
        <f>IF(Wedstrijden!#REF!="x","AA","")</f>
        <v>#REF!</v>
      </c>
      <c r="BM405" s="16" t="e">
        <f>IF(Wedstrijden!#REF!="x","A","")</f>
        <v>#REF!</v>
      </c>
      <c r="BN405" s="16" t="str">
        <f>IF(Wedstrijden!U399="x","B1","")</f>
        <v/>
      </c>
      <c r="BO405" s="16" t="e">
        <f>IF(Wedstrijden!#REF!="x","BB","")</f>
        <v>#REF!</v>
      </c>
      <c r="BP405" s="16" t="str">
        <f>IF(Wedstrijden!W399="x","B","")</f>
        <v/>
      </c>
      <c r="BQ405" s="16" t="str">
        <f>IF(Wedstrijden!X399="x","L1","")</f>
        <v/>
      </c>
      <c r="BR405" s="16" t="str">
        <f>IF(Wedstrijden!Y399="x","L2","")</f>
        <v/>
      </c>
      <c r="BS405" s="16" t="str">
        <f>IF(Wedstrijden!Z399="x","M1","")</f>
        <v/>
      </c>
      <c r="BT405" s="16" t="str">
        <f>IF(Wedstrijden!AA399="x","M2","")</f>
        <v/>
      </c>
      <c r="BU405" s="16" t="str">
        <f>IF(Wedstrijden!AB399="x","Z1","")</f>
        <v/>
      </c>
      <c r="BV405" s="16" t="str">
        <f>IF(Wedstrijden!AC399="x","Z2","")</f>
        <v/>
      </c>
      <c r="BW405" s="16" t="str">
        <f>IF(COUNTA(Wedstrijden!L399:T399)&lt;&gt;0,1,"")</f>
        <v/>
      </c>
      <c r="BX405" s="16" t="str">
        <f t="shared" si="37"/>
        <v/>
      </c>
      <c r="BY405" s="16" t="str">
        <f>IF(Wedstrijden!L399="x","BB","")</f>
        <v/>
      </c>
      <c r="BZ405" s="16" t="str">
        <f>IF(Wedstrijden!M399="x","B","")</f>
        <v/>
      </c>
      <c r="CA405" s="16" t="str">
        <f>IF(Wedstrijden!N399="x","L1","")</f>
        <v/>
      </c>
      <c r="CB405" s="16" t="str">
        <f>IF(Wedstrijden!O399="x","L2","")</f>
        <v/>
      </c>
      <c r="CC405" s="16" t="str">
        <f>IF(Wedstrijden!P399="x","M1","")</f>
        <v/>
      </c>
      <c r="CD405" s="16" t="str">
        <f>IF(Wedstrijden!Q399="x","M2","")</f>
        <v/>
      </c>
      <c r="CE405" s="16" t="str">
        <f>IF(Wedstrijden!R399="x","Z1","")</f>
        <v/>
      </c>
      <c r="CF405" s="16" t="str">
        <f>IF(Wedstrijden!S399="x","Z2","")</f>
        <v/>
      </c>
      <c r="CG405" s="16" t="str">
        <f>IF(Wedstrijden!T399="x","ZZL","")</f>
        <v/>
      </c>
      <c r="CL405" s="16" t="str">
        <f>IF(COUNTA(Wedstrijden!AR399:BB399)&lt;&gt;0,2,"")</f>
        <v/>
      </c>
      <c r="CM405" s="16" t="str">
        <f t="shared" si="38"/>
        <v/>
      </c>
      <c r="CN405" s="16" t="str">
        <f>IF(Wedstrijden!AR399="x","AA","")</f>
        <v/>
      </c>
      <c r="CO405" s="16" t="str">
        <f>IF(Wedstrijden!AS399="x","A","")</f>
        <v/>
      </c>
      <c r="CP405" s="16" t="str">
        <f>IF(Wedstrijden!AT399="x","BB","")</f>
        <v/>
      </c>
      <c r="CQ405" s="16" t="str">
        <f>IF(Wedstrijden!AU399="x","B","")</f>
        <v/>
      </c>
      <c r="CR405" s="16" t="str">
        <f>IF(Wedstrijden!AV399="x","L","")</f>
        <v/>
      </c>
      <c r="CS405" s="16" t="str">
        <f>IF(Wedstrijden!AW399="x","M","")</f>
        <v/>
      </c>
      <c r="CT405" s="16" t="str">
        <f>IF(Wedstrijden!AX399="x","Z","")</f>
        <v/>
      </c>
      <c r="CU405" s="16" t="str">
        <f>IF(Wedstrijden!BB399="x","ZZ","")</f>
        <v/>
      </c>
      <c r="CV405" s="16" t="str">
        <f>IF(COUNTA(Wedstrijden!AI399:AP399)&lt;&gt;0,2,"")</f>
        <v/>
      </c>
      <c r="CW405" s="16" t="str">
        <f t="shared" si="39"/>
        <v/>
      </c>
      <c r="CX405" s="16" t="str">
        <f>IF(Wedstrijden!AI399="x","BB","")</f>
        <v/>
      </c>
      <c r="CY405" s="16" t="str">
        <f>IF(Wedstrijden!AJ399="x","B","")</f>
        <v/>
      </c>
      <c r="CZ405" s="16" t="str">
        <f>IF(Wedstrijden!AK399="x","L","")</f>
        <v/>
      </c>
      <c r="DA405" s="16" t="str">
        <f>IF(Wedstrijden!AL399="x","M","")</f>
        <v/>
      </c>
      <c r="DB405" s="16" t="str">
        <f>IF(Wedstrijden!AM399="x","Z","")</f>
        <v/>
      </c>
      <c r="DC405" s="16" t="str">
        <f>IF(Wedstrijden!AN399="x","ZZ","")</f>
        <v/>
      </c>
      <c r="DD405" s="16" t="str">
        <f>IF(Wedstrijden!AP399="x","1.40","")</f>
        <v/>
      </c>
      <c r="DE405" s="16" t="str">
        <f>IF(COUNTA(Wedstrijden!BC399:BE399)&lt;&gt;0,6,"")</f>
        <v/>
      </c>
      <c r="DF405" s="16" t="str">
        <f t="shared" si="40"/>
        <v/>
      </c>
      <c r="DG405" s="16" t="str">
        <f>IF(Wedstrijden!BC399="x","L","")</f>
        <v/>
      </c>
      <c r="DH405" s="16" t="str">
        <f>IF(Wedstrijden!BD399="x","M","")</f>
        <v/>
      </c>
      <c r="DI405" s="16" t="str">
        <f>IF(Wedstrijden!BE399="x","Z","")</f>
        <v/>
      </c>
      <c r="DJ405" s="16" t="str">
        <f>IF(Wedstrijden!BF399="x","Z","")</f>
        <v/>
      </c>
      <c r="DK405" s="16" t="str">
        <f>IF(COUNTA(Wedstrijden!BG399:BI399)&lt;&gt;0,6,"")</f>
        <v/>
      </c>
      <c r="DL405" s="16" t="str">
        <f t="shared" si="41"/>
        <v/>
      </c>
      <c r="DM405" s="16" t="str">
        <f>IF(Wedstrijden!BG399="x","L","")</f>
        <v/>
      </c>
      <c r="DN405" s="16" t="str">
        <f>IF(Wedstrijden!BH399="x","M","")</f>
        <v/>
      </c>
      <c r="DO405" s="16" t="str">
        <f>IF(Wedstrijden!BI399="x","Z","")</f>
        <v/>
      </c>
      <c r="DP405" s="16" t="str">
        <f>IF(Wedstrijden!BJ399="x","Z","")</f>
        <v/>
      </c>
    </row>
    <row r="406" spans="1:120" ht="14.4" x14ac:dyDescent="0.3">
      <c r="A406" s="18">
        <f>Wedstrijden!A400</f>
        <v>0</v>
      </c>
      <c r="B406" s="16" t="str">
        <f>IFERROR(VLOOKUP(Wedstrijden!#REF!,#REF!,2,FALSE),"")</f>
        <v/>
      </c>
      <c r="C406" s="16">
        <f>Wedstrijden!E400</f>
        <v>0</v>
      </c>
      <c r="D406" s="16" t="str">
        <f>IFERROR(VLOOKUP(Wedstrijden!#REF!,#REF!,2,FALSE),"")</f>
        <v/>
      </c>
      <c r="E406" s="16" t="str">
        <f>IFERROR(VLOOKUP(Wedstrijden!#REF!,#REF!,5,FALSE),"")</f>
        <v/>
      </c>
      <c r="F406" s="16" t="e">
        <f>IF(Wedstrijden!#REF!&lt;&gt;"",Wedstrijden!#REF!,"")</f>
        <v>#REF!</v>
      </c>
      <c r="G406" s="16" t="e">
        <f>IF(Wedstrijden!#REF!="Indoor",1,0)</f>
        <v>#REF!</v>
      </c>
      <c r="H406" s="16" t="e">
        <f>Wedstrijden!#REF!</f>
        <v>#REF!</v>
      </c>
      <c r="I406" s="16" t="e">
        <f>IF(Wedstrijden!#REF!="Nee",0,IF(Wedstrijden!#REF!="Ja",1,""))</f>
        <v>#REF!</v>
      </c>
      <c r="J406" s="16" t="e">
        <f>IF(Wedstrijden!#REF!&lt;&gt;"",Wedstrijden!#REF!,"")</f>
        <v>#REF!</v>
      </c>
      <c r="BJ406" s="16" t="str">
        <f>IF(COUNTA(Wedstrijden!U400:AC400)&lt;&gt;0,1,"")</f>
        <v/>
      </c>
      <c r="BK406" s="16" t="str">
        <f t="shared" si="36"/>
        <v/>
      </c>
      <c r="BL406" s="16" t="e">
        <f>IF(Wedstrijden!#REF!="x","AA","")</f>
        <v>#REF!</v>
      </c>
      <c r="BM406" s="16" t="e">
        <f>IF(Wedstrijden!#REF!="x","A","")</f>
        <v>#REF!</v>
      </c>
      <c r="BN406" s="16" t="str">
        <f>IF(Wedstrijden!U400="x","B1","")</f>
        <v/>
      </c>
      <c r="BO406" s="16" t="e">
        <f>IF(Wedstrijden!#REF!="x","BB","")</f>
        <v>#REF!</v>
      </c>
      <c r="BP406" s="16" t="str">
        <f>IF(Wedstrijden!W400="x","B","")</f>
        <v/>
      </c>
      <c r="BQ406" s="16" t="str">
        <f>IF(Wedstrijden!X400="x","L1","")</f>
        <v/>
      </c>
      <c r="BR406" s="16" t="str">
        <f>IF(Wedstrijden!Y400="x","L2","")</f>
        <v/>
      </c>
      <c r="BS406" s="16" t="str">
        <f>IF(Wedstrijden!Z400="x","M1","")</f>
        <v/>
      </c>
      <c r="BT406" s="16" t="str">
        <f>IF(Wedstrijden!AA400="x","M2","")</f>
        <v/>
      </c>
      <c r="BU406" s="16" t="str">
        <f>IF(Wedstrijden!AB400="x","Z1","")</f>
        <v/>
      </c>
      <c r="BV406" s="16" t="str">
        <f>IF(Wedstrijden!AC400="x","Z2","")</f>
        <v/>
      </c>
      <c r="BW406" s="16" t="str">
        <f>IF(COUNTA(Wedstrijden!L400:T400)&lt;&gt;0,1,"")</f>
        <v/>
      </c>
      <c r="BX406" s="16" t="str">
        <f t="shared" si="37"/>
        <v/>
      </c>
      <c r="BY406" s="16" t="str">
        <f>IF(Wedstrijden!L400="x","BB","")</f>
        <v/>
      </c>
      <c r="BZ406" s="16" t="str">
        <f>IF(Wedstrijden!M400="x","B","")</f>
        <v/>
      </c>
      <c r="CA406" s="16" t="str">
        <f>IF(Wedstrijden!N400="x","L1","")</f>
        <v/>
      </c>
      <c r="CB406" s="16" t="str">
        <f>IF(Wedstrijden!O400="x","L2","")</f>
        <v/>
      </c>
      <c r="CC406" s="16" t="str">
        <f>IF(Wedstrijden!P400="x","M1","")</f>
        <v/>
      </c>
      <c r="CD406" s="16" t="str">
        <f>IF(Wedstrijden!Q400="x","M2","")</f>
        <v/>
      </c>
      <c r="CE406" s="16" t="str">
        <f>IF(Wedstrijden!R400="x","Z1","")</f>
        <v/>
      </c>
      <c r="CF406" s="16" t="str">
        <f>IF(Wedstrijden!S400="x","Z2","")</f>
        <v/>
      </c>
      <c r="CG406" s="16" t="str">
        <f>IF(Wedstrijden!T400="x","ZZL","")</f>
        <v/>
      </c>
      <c r="CL406" s="16" t="str">
        <f>IF(COUNTA(Wedstrijden!AR400:BB400)&lt;&gt;0,2,"")</f>
        <v/>
      </c>
      <c r="CM406" s="16" t="str">
        <f t="shared" si="38"/>
        <v/>
      </c>
      <c r="CN406" s="16" t="str">
        <f>IF(Wedstrijden!AR400="x","AA","")</f>
        <v/>
      </c>
      <c r="CO406" s="16" t="str">
        <f>IF(Wedstrijden!AS400="x","A","")</f>
        <v/>
      </c>
      <c r="CP406" s="16" t="str">
        <f>IF(Wedstrijden!AT400="x","BB","")</f>
        <v/>
      </c>
      <c r="CQ406" s="16" t="str">
        <f>IF(Wedstrijden!AU400="x","B","")</f>
        <v/>
      </c>
      <c r="CR406" s="16" t="str">
        <f>IF(Wedstrijden!AV400="x","L","")</f>
        <v/>
      </c>
      <c r="CS406" s="16" t="str">
        <f>IF(Wedstrijden!AW400="x","M","")</f>
        <v/>
      </c>
      <c r="CT406" s="16" t="str">
        <f>IF(Wedstrijden!AX400="x","Z","")</f>
        <v/>
      </c>
      <c r="CU406" s="16" t="str">
        <f>IF(Wedstrijden!BB400="x","ZZ","")</f>
        <v/>
      </c>
      <c r="CV406" s="16" t="str">
        <f>IF(COUNTA(Wedstrijden!AI400:AP400)&lt;&gt;0,2,"")</f>
        <v/>
      </c>
      <c r="CW406" s="16" t="str">
        <f t="shared" si="39"/>
        <v/>
      </c>
      <c r="CX406" s="16" t="str">
        <f>IF(Wedstrijden!AI400="x","BB","")</f>
        <v/>
      </c>
      <c r="CY406" s="16" t="str">
        <f>IF(Wedstrijden!AJ400="x","B","")</f>
        <v/>
      </c>
      <c r="CZ406" s="16" t="str">
        <f>IF(Wedstrijden!AK400="x","L","")</f>
        <v/>
      </c>
      <c r="DA406" s="16" t="str">
        <f>IF(Wedstrijden!AL400="x","M","")</f>
        <v/>
      </c>
      <c r="DB406" s="16" t="str">
        <f>IF(Wedstrijden!AM400="x","Z","")</f>
        <v/>
      </c>
      <c r="DC406" s="16" t="str">
        <f>IF(Wedstrijden!AN400="x","ZZ","")</f>
        <v/>
      </c>
      <c r="DD406" s="16" t="str">
        <f>IF(Wedstrijden!AP400="x","1.40","")</f>
        <v/>
      </c>
      <c r="DE406" s="16" t="str">
        <f>IF(COUNTA(Wedstrijden!BC400:BE400)&lt;&gt;0,6,"")</f>
        <v/>
      </c>
      <c r="DF406" s="16" t="str">
        <f t="shared" si="40"/>
        <v/>
      </c>
      <c r="DG406" s="16" t="str">
        <f>IF(Wedstrijden!BC400="x","L","")</f>
        <v/>
      </c>
      <c r="DH406" s="16" t="str">
        <f>IF(Wedstrijden!BD400="x","M","")</f>
        <v/>
      </c>
      <c r="DI406" s="16" t="str">
        <f>IF(Wedstrijden!BE400="x","Z","")</f>
        <v/>
      </c>
      <c r="DJ406" s="16" t="str">
        <f>IF(Wedstrijden!BF400="x","Z","")</f>
        <v/>
      </c>
      <c r="DK406" s="16" t="str">
        <f>IF(COUNTA(Wedstrijden!BG400:BI400)&lt;&gt;0,6,"")</f>
        <v/>
      </c>
      <c r="DL406" s="16" t="str">
        <f t="shared" si="41"/>
        <v/>
      </c>
      <c r="DM406" s="16" t="str">
        <f>IF(Wedstrijden!BG400="x","L","")</f>
        <v/>
      </c>
      <c r="DN406" s="16" t="str">
        <f>IF(Wedstrijden!BH400="x","M","")</f>
        <v/>
      </c>
      <c r="DO406" s="16" t="str">
        <f>IF(Wedstrijden!BI400="x","Z","")</f>
        <v/>
      </c>
      <c r="DP406" s="16" t="str">
        <f>IF(Wedstrijden!BJ400="x","Z","")</f>
        <v/>
      </c>
    </row>
    <row r="407" spans="1:120" ht="14.4" x14ac:dyDescent="0.3">
      <c r="A407" s="18">
        <f>Wedstrijden!A401</f>
        <v>0</v>
      </c>
      <c r="B407" s="16" t="str">
        <f>IFERROR(VLOOKUP(Wedstrijden!#REF!,#REF!,2,FALSE),"")</f>
        <v/>
      </c>
      <c r="C407" s="16">
        <f>Wedstrijden!E401</f>
        <v>0</v>
      </c>
      <c r="D407" s="16" t="str">
        <f>IFERROR(VLOOKUP(Wedstrijden!#REF!,#REF!,2,FALSE),"")</f>
        <v/>
      </c>
      <c r="E407" s="16" t="str">
        <f>IFERROR(VLOOKUP(Wedstrijden!#REF!,#REF!,5,FALSE),"")</f>
        <v/>
      </c>
      <c r="F407" s="16" t="e">
        <f>IF(Wedstrijden!#REF!&lt;&gt;"",Wedstrijden!#REF!,"")</f>
        <v>#REF!</v>
      </c>
      <c r="G407" s="16" t="e">
        <f>IF(Wedstrijden!#REF!="Indoor",1,0)</f>
        <v>#REF!</v>
      </c>
      <c r="H407" s="16" t="e">
        <f>Wedstrijden!#REF!</f>
        <v>#REF!</v>
      </c>
      <c r="I407" s="16" t="e">
        <f>IF(Wedstrijden!#REF!="Nee",0,IF(Wedstrijden!#REF!="Ja",1,""))</f>
        <v>#REF!</v>
      </c>
      <c r="J407" s="16" t="e">
        <f>IF(Wedstrijden!#REF!&lt;&gt;"",Wedstrijden!#REF!,"")</f>
        <v>#REF!</v>
      </c>
      <c r="BJ407" s="16" t="str">
        <f>IF(COUNTA(Wedstrijden!U401:AC401)&lt;&gt;0,1,"")</f>
        <v/>
      </c>
      <c r="BK407" s="16" t="str">
        <f t="shared" si="36"/>
        <v/>
      </c>
      <c r="BL407" s="16" t="e">
        <f>IF(Wedstrijden!#REF!="x","AA","")</f>
        <v>#REF!</v>
      </c>
      <c r="BM407" s="16" t="e">
        <f>IF(Wedstrijden!#REF!="x","A","")</f>
        <v>#REF!</v>
      </c>
      <c r="BN407" s="16" t="str">
        <f>IF(Wedstrijden!U401="x","B1","")</f>
        <v/>
      </c>
      <c r="BO407" s="16" t="e">
        <f>IF(Wedstrijden!#REF!="x","BB","")</f>
        <v>#REF!</v>
      </c>
      <c r="BP407" s="16" t="str">
        <f>IF(Wedstrijden!W401="x","B","")</f>
        <v/>
      </c>
      <c r="BQ407" s="16" t="str">
        <f>IF(Wedstrijden!X401="x","L1","")</f>
        <v/>
      </c>
      <c r="BR407" s="16" t="str">
        <f>IF(Wedstrijden!Y401="x","L2","")</f>
        <v/>
      </c>
      <c r="BS407" s="16" t="str">
        <f>IF(Wedstrijden!Z401="x","M1","")</f>
        <v/>
      </c>
      <c r="BT407" s="16" t="str">
        <f>IF(Wedstrijden!AA401="x","M2","")</f>
        <v/>
      </c>
      <c r="BU407" s="16" t="str">
        <f>IF(Wedstrijden!AB401="x","Z1","")</f>
        <v/>
      </c>
      <c r="BV407" s="16" t="str">
        <f>IF(Wedstrijden!AC401="x","Z2","")</f>
        <v/>
      </c>
      <c r="BW407" s="16" t="str">
        <f>IF(COUNTA(Wedstrijden!L401:T401)&lt;&gt;0,1,"")</f>
        <v/>
      </c>
      <c r="BX407" s="16" t="str">
        <f t="shared" si="37"/>
        <v/>
      </c>
      <c r="BY407" s="16" t="str">
        <f>IF(Wedstrijden!L401="x","BB","")</f>
        <v/>
      </c>
      <c r="BZ407" s="16" t="str">
        <f>IF(Wedstrijden!M401="x","B","")</f>
        <v/>
      </c>
      <c r="CA407" s="16" t="str">
        <f>IF(Wedstrijden!N401="x","L1","")</f>
        <v/>
      </c>
      <c r="CB407" s="16" t="str">
        <f>IF(Wedstrijden!O401="x","L2","")</f>
        <v/>
      </c>
      <c r="CC407" s="16" t="str">
        <f>IF(Wedstrijden!P401="x","M1","")</f>
        <v/>
      </c>
      <c r="CD407" s="16" t="str">
        <f>IF(Wedstrijden!Q401="x","M2","")</f>
        <v/>
      </c>
      <c r="CE407" s="16" t="str">
        <f>IF(Wedstrijden!R401="x","Z1","")</f>
        <v/>
      </c>
      <c r="CF407" s="16" t="str">
        <f>IF(Wedstrijden!S401="x","Z2","")</f>
        <v/>
      </c>
      <c r="CG407" s="16" t="str">
        <f>IF(Wedstrijden!T401="x","ZZL","")</f>
        <v/>
      </c>
      <c r="CL407" s="16" t="str">
        <f>IF(COUNTA(Wedstrijden!AR401:BB401)&lt;&gt;0,2,"")</f>
        <v/>
      </c>
      <c r="CM407" s="16" t="str">
        <f t="shared" si="38"/>
        <v/>
      </c>
      <c r="CN407" s="16" t="str">
        <f>IF(Wedstrijden!AR401="x","AA","")</f>
        <v/>
      </c>
      <c r="CO407" s="16" t="str">
        <f>IF(Wedstrijden!AS401="x","A","")</f>
        <v/>
      </c>
      <c r="CP407" s="16" t="str">
        <f>IF(Wedstrijden!AT401="x","BB","")</f>
        <v/>
      </c>
      <c r="CQ407" s="16" t="str">
        <f>IF(Wedstrijden!AU401="x","B","")</f>
        <v/>
      </c>
      <c r="CR407" s="16" t="str">
        <f>IF(Wedstrijden!AV401="x","L","")</f>
        <v/>
      </c>
      <c r="CS407" s="16" t="str">
        <f>IF(Wedstrijden!AW401="x","M","")</f>
        <v/>
      </c>
      <c r="CT407" s="16" t="str">
        <f>IF(Wedstrijden!AX401="x","Z","")</f>
        <v/>
      </c>
      <c r="CU407" s="16" t="str">
        <f>IF(Wedstrijden!BB401="x","ZZ","")</f>
        <v/>
      </c>
      <c r="CV407" s="16" t="str">
        <f>IF(COUNTA(Wedstrijden!AI401:AP401)&lt;&gt;0,2,"")</f>
        <v/>
      </c>
      <c r="CW407" s="16" t="str">
        <f t="shared" si="39"/>
        <v/>
      </c>
      <c r="CX407" s="16" t="str">
        <f>IF(Wedstrijden!AI401="x","BB","")</f>
        <v/>
      </c>
      <c r="CY407" s="16" t="str">
        <f>IF(Wedstrijden!AJ401="x","B","")</f>
        <v/>
      </c>
      <c r="CZ407" s="16" t="str">
        <f>IF(Wedstrijden!AK401="x","L","")</f>
        <v/>
      </c>
      <c r="DA407" s="16" t="str">
        <f>IF(Wedstrijden!AL401="x","M","")</f>
        <v/>
      </c>
      <c r="DB407" s="16" t="str">
        <f>IF(Wedstrijden!AM401="x","Z","")</f>
        <v/>
      </c>
      <c r="DC407" s="16" t="str">
        <f>IF(Wedstrijden!AN401="x","ZZ","")</f>
        <v/>
      </c>
      <c r="DD407" s="16" t="str">
        <f>IF(Wedstrijden!AP401="x","1.40","")</f>
        <v/>
      </c>
      <c r="DE407" s="16" t="str">
        <f>IF(COUNTA(Wedstrijden!BC401:BE401)&lt;&gt;0,6,"")</f>
        <v/>
      </c>
      <c r="DF407" s="16" t="str">
        <f t="shared" si="40"/>
        <v/>
      </c>
      <c r="DG407" s="16" t="str">
        <f>IF(Wedstrijden!BC401="x","L","")</f>
        <v/>
      </c>
      <c r="DH407" s="16" t="str">
        <f>IF(Wedstrijden!BD401="x","M","")</f>
        <v/>
      </c>
      <c r="DI407" s="16" t="str">
        <f>IF(Wedstrijden!BE401="x","Z","")</f>
        <v/>
      </c>
      <c r="DJ407" s="16" t="str">
        <f>IF(Wedstrijden!BF401="x","Z","")</f>
        <v/>
      </c>
      <c r="DK407" s="16" t="str">
        <f>IF(COUNTA(Wedstrijden!BG401:BI401)&lt;&gt;0,6,"")</f>
        <v/>
      </c>
      <c r="DL407" s="16" t="str">
        <f t="shared" si="41"/>
        <v/>
      </c>
      <c r="DM407" s="16" t="str">
        <f>IF(Wedstrijden!BG401="x","L","")</f>
        <v/>
      </c>
      <c r="DN407" s="16" t="str">
        <f>IF(Wedstrijden!BH401="x","M","")</f>
        <v/>
      </c>
      <c r="DO407" s="16" t="str">
        <f>IF(Wedstrijden!BI401="x","Z","")</f>
        <v/>
      </c>
      <c r="DP407" s="16" t="str">
        <f>IF(Wedstrijden!BJ401="x","Z","")</f>
        <v/>
      </c>
    </row>
    <row r="408" spans="1:120" ht="14.4" x14ac:dyDescent="0.3">
      <c r="A408" s="18">
        <f>Wedstrijden!A402</f>
        <v>0</v>
      </c>
      <c r="B408" s="16" t="str">
        <f>IFERROR(VLOOKUP(Wedstrijden!#REF!,#REF!,2,FALSE),"")</f>
        <v/>
      </c>
      <c r="C408" s="16">
        <f>Wedstrijden!E402</f>
        <v>0</v>
      </c>
      <c r="D408" s="16" t="str">
        <f>IFERROR(VLOOKUP(Wedstrijden!#REF!,#REF!,2,FALSE),"")</f>
        <v/>
      </c>
      <c r="E408" s="16" t="str">
        <f>IFERROR(VLOOKUP(Wedstrijden!#REF!,#REF!,5,FALSE),"")</f>
        <v/>
      </c>
      <c r="F408" s="16" t="e">
        <f>IF(Wedstrijden!#REF!&lt;&gt;"",Wedstrijden!#REF!,"")</f>
        <v>#REF!</v>
      </c>
      <c r="G408" s="16" t="e">
        <f>IF(Wedstrijden!#REF!="Indoor",1,0)</f>
        <v>#REF!</v>
      </c>
      <c r="H408" s="16" t="e">
        <f>Wedstrijden!#REF!</f>
        <v>#REF!</v>
      </c>
      <c r="I408" s="16" t="e">
        <f>IF(Wedstrijden!#REF!="Nee",0,IF(Wedstrijden!#REF!="Ja",1,""))</f>
        <v>#REF!</v>
      </c>
      <c r="J408" s="16" t="e">
        <f>IF(Wedstrijden!#REF!&lt;&gt;"",Wedstrijden!#REF!,"")</f>
        <v>#REF!</v>
      </c>
      <c r="BJ408" s="16" t="str">
        <f>IF(COUNTA(Wedstrijden!U402:AC402)&lt;&gt;0,1,"")</f>
        <v/>
      </c>
      <c r="BK408" s="16" t="str">
        <f t="shared" si="36"/>
        <v/>
      </c>
      <c r="BL408" s="16" t="e">
        <f>IF(Wedstrijden!#REF!="x","AA","")</f>
        <v>#REF!</v>
      </c>
      <c r="BM408" s="16" t="e">
        <f>IF(Wedstrijden!#REF!="x","A","")</f>
        <v>#REF!</v>
      </c>
      <c r="BN408" s="16" t="str">
        <f>IF(Wedstrijden!U402="x","B1","")</f>
        <v/>
      </c>
      <c r="BO408" s="16" t="e">
        <f>IF(Wedstrijden!#REF!="x","BB","")</f>
        <v>#REF!</v>
      </c>
      <c r="BP408" s="16" t="str">
        <f>IF(Wedstrijden!W402="x","B","")</f>
        <v/>
      </c>
      <c r="BQ408" s="16" t="str">
        <f>IF(Wedstrijden!X402="x","L1","")</f>
        <v/>
      </c>
      <c r="BR408" s="16" t="str">
        <f>IF(Wedstrijden!Y402="x","L2","")</f>
        <v/>
      </c>
      <c r="BS408" s="16" t="str">
        <f>IF(Wedstrijden!Z402="x","M1","")</f>
        <v/>
      </c>
      <c r="BT408" s="16" t="str">
        <f>IF(Wedstrijden!AA402="x","M2","")</f>
        <v/>
      </c>
      <c r="BU408" s="16" t="str">
        <f>IF(Wedstrijden!AB402="x","Z1","")</f>
        <v/>
      </c>
      <c r="BV408" s="16" t="str">
        <f>IF(Wedstrijden!AC402="x","Z2","")</f>
        <v/>
      </c>
      <c r="BW408" s="16" t="str">
        <f>IF(COUNTA(Wedstrijden!L402:T402)&lt;&gt;0,1,"")</f>
        <v/>
      </c>
      <c r="BX408" s="16" t="str">
        <f t="shared" si="37"/>
        <v/>
      </c>
      <c r="BY408" s="16" t="str">
        <f>IF(Wedstrijden!L402="x","BB","")</f>
        <v/>
      </c>
      <c r="BZ408" s="16" t="str">
        <f>IF(Wedstrijden!M402="x","B","")</f>
        <v/>
      </c>
      <c r="CA408" s="16" t="str">
        <f>IF(Wedstrijden!N402="x","L1","")</f>
        <v/>
      </c>
      <c r="CB408" s="16" t="str">
        <f>IF(Wedstrijden!O402="x","L2","")</f>
        <v/>
      </c>
      <c r="CC408" s="16" t="str">
        <f>IF(Wedstrijden!P402="x","M1","")</f>
        <v/>
      </c>
      <c r="CD408" s="16" t="str">
        <f>IF(Wedstrijden!Q402="x","M2","")</f>
        <v/>
      </c>
      <c r="CE408" s="16" t="str">
        <f>IF(Wedstrijden!R402="x","Z1","")</f>
        <v/>
      </c>
      <c r="CF408" s="16" t="str">
        <f>IF(Wedstrijden!S402="x","Z2","")</f>
        <v/>
      </c>
      <c r="CG408" s="16" t="str">
        <f>IF(Wedstrijden!T402="x","ZZL","")</f>
        <v/>
      </c>
      <c r="CL408" s="16" t="str">
        <f>IF(COUNTA(Wedstrijden!AR402:BB402)&lt;&gt;0,2,"")</f>
        <v/>
      </c>
      <c r="CM408" s="16" t="str">
        <f t="shared" si="38"/>
        <v/>
      </c>
      <c r="CN408" s="16" t="str">
        <f>IF(Wedstrijden!AR402="x","AA","")</f>
        <v/>
      </c>
      <c r="CO408" s="16" t="str">
        <f>IF(Wedstrijden!AS402="x","A","")</f>
        <v/>
      </c>
      <c r="CP408" s="16" t="str">
        <f>IF(Wedstrijden!AT402="x","BB","")</f>
        <v/>
      </c>
      <c r="CQ408" s="16" t="str">
        <f>IF(Wedstrijden!AU402="x","B","")</f>
        <v/>
      </c>
      <c r="CR408" s="16" t="str">
        <f>IF(Wedstrijden!AV402="x","L","")</f>
        <v/>
      </c>
      <c r="CS408" s="16" t="str">
        <f>IF(Wedstrijden!AW402="x","M","")</f>
        <v/>
      </c>
      <c r="CT408" s="16" t="str">
        <f>IF(Wedstrijden!AX402="x","Z","")</f>
        <v/>
      </c>
      <c r="CU408" s="16" t="str">
        <f>IF(Wedstrijden!BB402="x","ZZ","")</f>
        <v/>
      </c>
      <c r="CV408" s="16" t="str">
        <f>IF(COUNTA(Wedstrijden!AI402:AP402)&lt;&gt;0,2,"")</f>
        <v/>
      </c>
      <c r="CW408" s="16" t="str">
        <f t="shared" si="39"/>
        <v/>
      </c>
      <c r="CX408" s="16" t="str">
        <f>IF(Wedstrijden!AI402="x","BB","")</f>
        <v/>
      </c>
      <c r="CY408" s="16" t="str">
        <f>IF(Wedstrijden!AJ402="x","B","")</f>
        <v/>
      </c>
      <c r="CZ408" s="16" t="str">
        <f>IF(Wedstrijden!AK402="x","L","")</f>
        <v/>
      </c>
      <c r="DA408" s="16" t="str">
        <f>IF(Wedstrijden!AL402="x","M","")</f>
        <v/>
      </c>
      <c r="DB408" s="16" t="str">
        <f>IF(Wedstrijden!AM402="x","Z","")</f>
        <v/>
      </c>
      <c r="DC408" s="16" t="str">
        <f>IF(Wedstrijden!AN402="x","ZZ","")</f>
        <v/>
      </c>
      <c r="DD408" s="16" t="str">
        <f>IF(Wedstrijden!AP402="x","1.40","")</f>
        <v/>
      </c>
      <c r="DE408" s="16" t="str">
        <f>IF(COUNTA(Wedstrijden!BC402:BE402)&lt;&gt;0,6,"")</f>
        <v/>
      </c>
      <c r="DF408" s="16" t="str">
        <f t="shared" si="40"/>
        <v/>
      </c>
      <c r="DG408" s="16" t="str">
        <f>IF(Wedstrijden!BC402="x","L","")</f>
        <v/>
      </c>
      <c r="DH408" s="16" t="str">
        <f>IF(Wedstrijden!BD402="x","M","")</f>
        <v/>
      </c>
      <c r="DI408" s="16" t="str">
        <f>IF(Wedstrijden!BE402="x","Z","")</f>
        <v/>
      </c>
      <c r="DJ408" s="16" t="str">
        <f>IF(Wedstrijden!BF402="x","Z","")</f>
        <v/>
      </c>
      <c r="DK408" s="16" t="str">
        <f>IF(COUNTA(Wedstrijden!BG402:BI402)&lt;&gt;0,6,"")</f>
        <v/>
      </c>
      <c r="DL408" s="16" t="str">
        <f t="shared" si="41"/>
        <v/>
      </c>
      <c r="DM408" s="16" t="str">
        <f>IF(Wedstrijden!BG402="x","L","")</f>
        <v/>
      </c>
      <c r="DN408" s="16" t="str">
        <f>IF(Wedstrijden!BH402="x","M","")</f>
        <v/>
      </c>
      <c r="DO408" s="16" t="str">
        <f>IF(Wedstrijden!BI402="x","Z","")</f>
        <v/>
      </c>
      <c r="DP408" s="16" t="str">
        <f>IF(Wedstrijden!BJ402="x","Z","")</f>
        <v/>
      </c>
    </row>
    <row r="409" spans="1:120" ht="14.4" x14ac:dyDescent="0.3">
      <c r="A409" s="18">
        <f>Wedstrijden!A403</f>
        <v>0</v>
      </c>
      <c r="B409" s="16" t="str">
        <f>IFERROR(VLOOKUP(Wedstrijden!#REF!,#REF!,2,FALSE),"")</f>
        <v/>
      </c>
      <c r="C409" s="16">
        <f>Wedstrijden!E403</f>
        <v>0</v>
      </c>
      <c r="D409" s="16" t="str">
        <f>IFERROR(VLOOKUP(Wedstrijden!#REF!,#REF!,2,FALSE),"")</f>
        <v/>
      </c>
      <c r="E409" s="16" t="str">
        <f>IFERROR(VLOOKUP(Wedstrijden!#REF!,#REF!,5,FALSE),"")</f>
        <v/>
      </c>
      <c r="F409" s="16" t="e">
        <f>IF(Wedstrijden!#REF!&lt;&gt;"",Wedstrijden!#REF!,"")</f>
        <v>#REF!</v>
      </c>
      <c r="G409" s="16" t="e">
        <f>IF(Wedstrijden!#REF!="Indoor",1,0)</f>
        <v>#REF!</v>
      </c>
      <c r="H409" s="16" t="e">
        <f>Wedstrijden!#REF!</f>
        <v>#REF!</v>
      </c>
      <c r="I409" s="16" t="e">
        <f>IF(Wedstrijden!#REF!="Nee",0,IF(Wedstrijden!#REF!="Ja",1,""))</f>
        <v>#REF!</v>
      </c>
      <c r="J409" s="16" t="e">
        <f>IF(Wedstrijden!#REF!&lt;&gt;"",Wedstrijden!#REF!,"")</f>
        <v>#REF!</v>
      </c>
      <c r="BJ409" s="16" t="str">
        <f>IF(COUNTA(Wedstrijden!U403:AC403)&lt;&gt;0,1,"")</f>
        <v/>
      </c>
      <c r="BK409" s="16" t="str">
        <f t="shared" si="36"/>
        <v/>
      </c>
      <c r="BL409" s="16" t="e">
        <f>IF(Wedstrijden!#REF!="x","AA","")</f>
        <v>#REF!</v>
      </c>
      <c r="BM409" s="16" t="e">
        <f>IF(Wedstrijden!#REF!="x","A","")</f>
        <v>#REF!</v>
      </c>
      <c r="BN409" s="16" t="str">
        <f>IF(Wedstrijden!U403="x","B1","")</f>
        <v/>
      </c>
      <c r="BO409" s="16" t="e">
        <f>IF(Wedstrijden!#REF!="x","BB","")</f>
        <v>#REF!</v>
      </c>
      <c r="BP409" s="16" t="str">
        <f>IF(Wedstrijden!W403="x","B","")</f>
        <v/>
      </c>
      <c r="BQ409" s="16" t="str">
        <f>IF(Wedstrijden!X403="x","L1","")</f>
        <v/>
      </c>
      <c r="BR409" s="16" t="str">
        <f>IF(Wedstrijden!Y403="x","L2","")</f>
        <v/>
      </c>
      <c r="BS409" s="16" t="str">
        <f>IF(Wedstrijden!Z403="x","M1","")</f>
        <v/>
      </c>
      <c r="BT409" s="16" t="str">
        <f>IF(Wedstrijden!AA403="x","M2","")</f>
        <v/>
      </c>
      <c r="BU409" s="16" t="str">
        <f>IF(Wedstrijden!AB403="x","Z1","")</f>
        <v/>
      </c>
      <c r="BV409" s="16" t="str">
        <f>IF(Wedstrijden!AC403="x","Z2","")</f>
        <v/>
      </c>
      <c r="BW409" s="16" t="str">
        <f>IF(COUNTA(Wedstrijden!L403:T403)&lt;&gt;0,1,"")</f>
        <v/>
      </c>
      <c r="BX409" s="16" t="str">
        <f t="shared" si="37"/>
        <v/>
      </c>
      <c r="BY409" s="16" t="str">
        <f>IF(Wedstrijden!L403="x","BB","")</f>
        <v/>
      </c>
      <c r="BZ409" s="16" t="str">
        <f>IF(Wedstrijden!M403="x","B","")</f>
        <v/>
      </c>
      <c r="CA409" s="16" t="str">
        <f>IF(Wedstrijden!N403="x","L1","")</f>
        <v/>
      </c>
      <c r="CB409" s="16" t="str">
        <f>IF(Wedstrijden!O403="x","L2","")</f>
        <v/>
      </c>
      <c r="CC409" s="16" t="str">
        <f>IF(Wedstrijden!P403="x","M1","")</f>
        <v/>
      </c>
      <c r="CD409" s="16" t="str">
        <f>IF(Wedstrijden!Q403="x","M2","")</f>
        <v/>
      </c>
      <c r="CE409" s="16" t="str">
        <f>IF(Wedstrijden!R403="x","Z1","")</f>
        <v/>
      </c>
      <c r="CF409" s="16" t="str">
        <f>IF(Wedstrijden!S403="x","Z2","")</f>
        <v/>
      </c>
      <c r="CG409" s="16" t="str">
        <f>IF(Wedstrijden!T403="x","ZZL","")</f>
        <v/>
      </c>
      <c r="CL409" s="16" t="str">
        <f>IF(COUNTA(Wedstrijden!AR403:BB403)&lt;&gt;0,2,"")</f>
        <v/>
      </c>
      <c r="CM409" s="16" t="str">
        <f t="shared" si="38"/>
        <v/>
      </c>
      <c r="CN409" s="16" t="str">
        <f>IF(Wedstrijden!AR403="x","AA","")</f>
        <v/>
      </c>
      <c r="CO409" s="16" t="str">
        <f>IF(Wedstrijden!AS403="x","A","")</f>
        <v/>
      </c>
      <c r="CP409" s="16" t="str">
        <f>IF(Wedstrijden!AT403="x","BB","")</f>
        <v/>
      </c>
      <c r="CQ409" s="16" t="str">
        <f>IF(Wedstrijden!AU403="x","B","")</f>
        <v/>
      </c>
      <c r="CR409" s="16" t="str">
        <f>IF(Wedstrijden!AV403="x","L","")</f>
        <v/>
      </c>
      <c r="CS409" s="16" t="str">
        <f>IF(Wedstrijden!AW403="x","M","")</f>
        <v/>
      </c>
      <c r="CT409" s="16" t="str">
        <f>IF(Wedstrijden!AX403="x","Z","")</f>
        <v/>
      </c>
      <c r="CU409" s="16" t="str">
        <f>IF(Wedstrijden!BB403="x","ZZ","")</f>
        <v/>
      </c>
      <c r="CV409" s="16" t="str">
        <f>IF(COUNTA(Wedstrijden!AI403:AP403)&lt;&gt;0,2,"")</f>
        <v/>
      </c>
      <c r="CW409" s="16" t="str">
        <f t="shared" si="39"/>
        <v/>
      </c>
      <c r="CX409" s="16" t="str">
        <f>IF(Wedstrijden!AI403="x","BB","")</f>
        <v/>
      </c>
      <c r="CY409" s="16" t="str">
        <f>IF(Wedstrijden!AJ403="x","B","")</f>
        <v/>
      </c>
      <c r="CZ409" s="16" t="str">
        <f>IF(Wedstrijden!AK403="x","L","")</f>
        <v/>
      </c>
      <c r="DA409" s="16" t="str">
        <f>IF(Wedstrijden!AL403="x","M","")</f>
        <v/>
      </c>
      <c r="DB409" s="16" t="str">
        <f>IF(Wedstrijden!AM403="x","Z","")</f>
        <v/>
      </c>
      <c r="DC409" s="16" t="str">
        <f>IF(Wedstrijden!AN403="x","ZZ","")</f>
        <v/>
      </c>
      <c r="DD409" s="16" t="str">
        <f>IF(Wedstrijden!AP403="x","1.40","")</f>
        <v/>
      </c>
      <c r="DE409" s="16" t="str">
        <f>IF(COUNTA(Wedstrijden!BC403:BE403)&lt;&gt;0,6,"")</f>
        <v/>
      </c>
      <c r="DF409" s="16" t="str">
        <f t="shared" si="40"/>
        <v/>
      </c>
      <c r="DG409" s="16" t="str">
        <f>IF(Wedstrijden!BC403="x","L","")</f>
        <v/>
      </c>
      <c r="DH409" s="16" t="str">
        <f>IF(Wedstrijden!BD403="x","M","")</f>
        <v/>
      </c>
      <c r="DI409" s="16" t="str">
        <f>IF(Wedstrijden!BE403="x","Z","")</f>
        <v/>
      </c>
      <c r="DJ409" s="16" t="str">
        <f>IF(Wedstrijden!BF403="x","Z","")</f>
        <v/>
      </c>
      <c r="DK409" s="16" t="str">
        <f>IF(COUNTA(Wedstrijden!BG403:BI403)&lt;&gt;0,6,"")</f>
        <v/>
      </c>
      <c r="DL409" s="16" t="str">
        <f t="shared" si="41"/>
        <v/>
      </c>
      <c r="DM409" s="16" t="str">
        <f>IF(Wedstrijden!BG403="x","L","")</f>
        <v/>
      </c>
      <c r="DN409" s="16" t="str">
        <f>IF(Wedstrijden!BH403="x","M","")</f>
        <v/>
      </c>
      <c r="DO409" s="16" t="str">
        <f>IF(Wedstrijden!BI403="x","Z","")</f>
        <v/>
      </c>
      <c r="DP409" s="16" t="str">
        <f>IF(Wedstrijden!BJ403="x","Z","")</f>
        <v/>
      </c>
    </row>
    <row r="410" spans="1:120" ht="14.4" x14ac:dyDescent="0.3">
      <c r="A410" s="18">
        <f>Wedstrijden!A404</f>
        <v>0</v>
      </c>
      <c r="B410" s="16" t="str">
        <f>IFERROR(VLOOKUP(Wedstrijden!#REF!,#REF!,2,FALSE),"")</f>
        <v/>
      </c>
      <c r="C410" s="16">
        <f>Wedstrijden!E404</f>
        <v>0</v>
      </c>
      <c r="D410" s="16" t="str">
        <f>IFERROR(VLOOKUP(Wedstrijden!#REF!,#REF!,2,FALSE),"")</f>
        <v/>
      </c>
      <c r="E410" s="16" t="str">
        <f>IFERROR(VLOOKUP(Wedstrijden!#REF!,#REF!,5,FALSE),"")</f>
        <v/>
      </c>
      <c r="F410" s="16" t="e">
        <f>IF(Wedstrijden!#REF!&lt;&gt;"",Wedstrijden!#REF!,"")</f>
        <v>#REF!</v>
      </c>
      <c r="G410" s="16" t="e">
        <f>IF(Wedstrijden!#REF!="Indoor",1,0)</f>
        <v>#REF!</v>
      </c>
      <c r="H410" s="16" t="e">
        <f>Wedstrijden!#REF!</f>
        <v>#REF!</v>
      </c>
      <c r="I410" s="16" t="e">
        <f>IF(Wedstrijden!#REF!="Nee",0,IF(Wedstrijden!#REF!="Ja",1,""))</f>
        <v>#REF!</v>
      </c>
      <c r="J410" s="16" t="e">
        <f>IF(Wedstrijden!#REF!&lt;&gt;"",Wedstrijden!#REF!,"")</f>
        <v>#REF!</v>
      </c>
      <c r="BJ410" s="16" t="str">
        <f>IF(COUNTA(Wedstrijden!U404:AC404)&lt;&gt;0,1,"")</f>
        <v/>
      </c>
      <c r="BK410" s="16" t="str">
        <f t="shared" si="36"/>
        <v/>
      </c>
      <c r="BL410" s="16" t="e">
        <f>IF(Wedstrijden!#REF!="x","AA","")</f>
        <v>#REF!</v>
      </c>
      <c r="BM410" s="16" t="e">
        <f>IF(Wedstrijden!#REF!="x","A","")</f>
        <v>#REF!</v>
      </c>
      <c r="BN410" s="16" t="str">
        <f>IF(Wedstrijden!U404="x","B1","")</f>
        <v/>
      </c>
      <c r="BO410" s="16" t="e">
        <f>IF(Wedstrijden!#REF!="x","BB","")</f>
        <v>#REF!</v>
      </c>
      <c r="BP410" s="16" t="str">
        <f>IF(Wedstrijden!W404="x","B","")</f>
        <v/>
      </c>
      <c r="BQ410" s="16" t="str">
        <f>IF(Wedstrijden!X404="x","L1","")</f>
        <v/>
      </c>
      <c r="BR410" s="16" t="str">
        <f>IF(Wedstrijden!Y404="x","L2","")</f>
        <v/>
      </c>
      <c r="BS410" s="16" t="str">
        <f>IF(Wedstrijden!Z404="x","M1","")</f>
        <v/>
      </c>
      <c r="BT410" s="16" t="str">
        <f>IF(Wedstrijden!AA404="x","M2","")</f>
        <v/>
      </c>
      <c r="BU410" s="16" t="str">
        <f>IF(Wedstrijden!AB404="x","Z1","")</f>
        <v/>
      </c>
      <c r="BV410" s="16" t="str">
        <f>IF(Wedstrijden!AC404="x","Z2","")</f>
        <v/>
      </c>
      <c r="BW410" s="16" t="str">
        <f>IF(COUNTA(Wedstrijden!L404:T404)&lt;&gt;0,1,"")</f>
        <v/>
      </c>
      <c r="BX410" s="16" t="str">
        <f t="shared" si="37"/>
        <v/>
      </c>
      <c r="BY410" s="16" t="str">
        <f>IF(Wedstrijden!L404="x","BB","")</f>
        <v/>
      </c>
      <c r="BZ410" s="16" t="str">
        <f>IF(Wedstrijden!M404="x","B","")</f>
        <v/>
      </c>
      <c r="CA410" s="16" t="str">
        <f>IF(Wedstrijden!N404="x","L1","")</f>
        <v/>
      </c>
      <c r="CB410" s="16" t="str">
        <f>IF(Wedstrijden!O404="x","L2","")</f>
        <v/>
      </c>
      <c r="CC410" s="16" t="str">
        <f>IF(Wedstrijden!P404="x","M1","")</f>
        <v/>
      </c>
      <c r="CD410" s="16" t="str">
        <f>IF(Wedstrijden!Q404="x","M2","")</f>
        <v/>
      </c>
      <c r="CE410" s="16" t="str">
        <f>IF(Wedstrijden!R404="x","Z1","")</f>
        <v/>
      </c>
      <c r="CF410" s="16" t="str">
        <f>IF(Wedstrijden!S404="x","Z2","")</f>
        <v/>
      </c>
      <c r="CG410" s="16" t="str">
        <f>IF(Wedstrijden!T404="x","ZZL","")</f>
        <v/>
      </c>
      <c r="CL410" s="16" t="str">
        <f>IF(COUNTA(Wedstrijden!AR404:BB404)&lt;&gt;0,2,"")</f>
        <v/>
      </c>
      <c r="CM410" s="16" t="str">
        <f t="shared" si="38"/>
        <v/>
      </c>
      <c r="CN410" s="16" t="str">
        <f>IF(Wedstrijden!AR404="x","AA","")</f>
        <v/>
      </c>
      <c r="CO410" s="16" t="str">
        <f>IF(Wedstrijden!AS404="x","A","")</f>
        <v/>
      </c>
      <c r="CP410" s="16" t="str">
        <f>IF(Wedstrijden!AT404="x","BB","")</f>
        <v/>
      </c>
      <c r="CQ410" s="16" t="str">
        <f>IF(Wedstrijden!AU404="x","B","")</f>
        <v/>
      </c>
      <c r="CR410" s="16" t="str">
        <f>IF(Wedstrijden!AV404="x","L","")</f>
        <v/>
      </c>
      <c r="CS410" s="16" t="str">
        <f>IF(Wedstrijden!AW404="x","M","")</f>
        <v/>
      </c>
      <c r="CT410" s="16" t="str">
        <f>IF(Wedstrijden!AX404="x","Z","")</f>
        <v/>
      </c>
      <c r="CU410" s="16" t="str">
        <f>IF(Wedstrijden!BB404="x","ZZ","")</f>
        <v/>
      </c>
      <c r="CV410" s="16" t="str">
        <f>IF(COUNTA(Wedstrijden!AI404:AP404)&lt;&gt;0,2,"")</f>
        <v/>
      </c>
      <c r="CW410" s="16" t="str">
        <f t="shared" si="39"/>
        <v/>
      </c>
      <c r="CX410" s="16" t="str">
        <f>IF(Wedstrijden!AI404="x","BB","")</f>
        <v/>
      </c>
      <c r="CY410" s="16" t="str">
        <f>IF(Wedstrijden!AJ404="x","B","")</f>
        <v/>
      </c>
      <c r="CZ410" s="16" t="str">
        <f>IF(Wedstrijden!AK404="x","L","")</f>
        <v/>
      </c>
      <c r="DA410" s="16" t="str">
        <f>IF(Wedstrijden!AL404="x","M","")</f>
        <v/>
      </c>
      <c r="DB410" s="16" t="str">
        <f>IF(Wedstrijden!AM404="x","Z","")</f>
        <v/>
      </c>
      <c r="DC410" s="16" t="str">
        <f>IF(Wedstrijden!AN404="x","ZZ","")</f>
        <v/>
      </c>
      <c r="DD410" s="16" t="str">
        <f>IF(Wedstrijden!AP404="x","1.40","")</f>
        <v/>
      </c>
      <c r="DE410" s="16" t="str">
        <f>IF(COUNTA(Wedstrijden!BC404:BE404)&lt;&gt;0,6,"")</f>
        <v/>
      </c>
      <c r="DF410" s="16" t="str">
        <f t="shared" si="40"/>
        <v/>
      </c>
      <c r="DG410" s="16" t="str">
        <f>IF(Wedstrijden!BC404="x","L","")</f>
        <v/>
      </c>
      <c r="DH410" s="16" t="str">
        <f>IF(Wedstrijden!BD404="x","M","")</f>
        <v/>
      </c>
      <c r="DI410" s="16" t="str">
        <f>IF(Wedstrijden!BE404="x","Z","")</f>
        <v/>
      </c>
      <c r="DJ410" s="16" t="str">
        <f>IF(Wedstrijden!BF404="x","Z","")</f>
        <v/>
      </c>
      <c r="DK410" s="16" t="str">
        <f>IF(COUNTA(Wedstrijden!BG404:BI404)&lt;&gt;0,6,"")</f>
        <v/>
      </c>
      <c r="DL410" s="16" t="str">
        <f t="shared" si="41"/>
        <v/>
      </c>
      <c r="DM410" s="16" t="str">
        <f>IF(Wedstrijden!BG404="x","L","")</f>
        <v/>
      </c>
      <c r="DN410" s="16" t="str">
        <f>IF(Wedstrijden!BH404="x","M","")</f>
        <v/>
      </c>
      <c r="DO410" s="16" t="str">
        <f>IF(Wedstrijden!BI404="x","Z","")</f>
        <v/>
      </c>
      <c r="DP410" s="16" t="str">
        <f>IF(Wedstrijden!BJ404="x","Z","")</f>
        <v/>
      </c>
    </row>
    <row r="411" spans="1:120" ht="14.4" x14ac:dyDescent="0.3">
      <c r="A411" s="18">
        <f>Wedstrijden!A405</f>
        <v>0</v>
      </c>
      <c r="B411" s="16" t="str">
        <f>IFERROR(VLOOKUP(Wedstrijden!#REF!,#REF!,2,FALSE),"")</f>
        <v/>
      </c>
      <c r="C411" s="16">
        <f>Wedstrijden!E405</f>
        <v>0</v>
      </c>
      <c r="D411" s="16" t="str">
        <f>IFERROR(VLOOKUP(Wedstrijden!#REF!,#REF!,2,FALSE),"")</f>
        <v/>
      </c>
      <c r="E411" s="16" t="str">
        <f>IFERROR(VLOOKUP(Wedstrijden!#REF!,#REF!,5,FALSE),"")</f>
        <v/>
      </c>
      <c r="F411" s="16" t="e">
        <f>IF(Wedstrijden!#REF!&lt;&gt;"",Wedstrijden!#REF!,"")</f>
        <v>#REF!</v>
      </c>
      <c r="G411" s="16" t="e">
        <f>IF(Wedstrijden!#REF!="Indoor",1,0)</f>
        <v>#REF!</v>
      </c>
      <c r="H411" s="16" t="e">
        <f>Wedstrijden!#REF!</f>
        <v>#REF!</v>
      </c>
      <c r="I411" s="16" t="e">
        <f>IF(Wedstrijden!#REF!="Nee",0,IF(Wedstrijden!#REF!="Ja",1,""))</f>
        <v>#REF!</v>
      </c>
      <c r="J411" s="16" t="e">
        <f>IF(Wedstrijden!#REF!&lt;&gt;"",Wedstrijden!#REF!,"")</f>
        <v>#REF!</v>
      </c>
      <c r="BJ411" s="16" t="str">
        <f>IF(COUNTA(Wedstrijden!U405:AC405)&lt;&gt;0,1,"")</f>
        <v/>
      </c>
      <c r="BK411" s="16" t="str">
        <f t="shared" si="36"/>
        <v/>
      </c>
      <c r="BL411" s="16" t="e">
        <f>IF(Wedstrijden!#REF!="x","AA","")</f>
        <v>#REF!</v>
      </c>
      <c r="BM411" s="16" t="e">
        <f>IF(Wedstrijden!#REF!="x","A","")</f>
        <v>#REF!</v>
      </c>
      <c r="BN411" s="16" t="str">
        <f>IF(Wedstrijden!U405="x","B1","")</f>
        <v/>
      </c>
      <c r="BO411" s="16" t="e">
        <f>IF(Wedstrijden!#REF!="x","BB","")</f>
        <v>#REF!</v>
      </c>
      <c r="BP411" s="16" t="str">
        <f>IF(Wedstrijden!W405="x","B","")</f>
        <v/>
      </c>
      <c r="BQ411" s="16" t="str">
        <f>IF(Wedstrijden!X405="x","L1","")</f>
        <v/>
      </c>
      <c r="BR411" s="16" t="str">
        <f>IF(Wedstrijden!Y405="x","L2","")</f>
        <v/>
      </c>
      <c r="BS411" s="16" t="str">
        <f>IF(Wedstrijden!Z405="x","M1","")</f>
        <v/>
      </c>
      <c r="BT411" s="16" t="str">
        <f>IF(Wedstrijden!AA405="x","M2","")</f>
        <v/>
      </c>
      <c r="BU411" s="16" t="str">
        <f>IF(Wedstrijden!AB405="x","Z1","")</f>
        <v/>
      </c>
      <c r="BV411" s="16" t="str">
        <f>IF(Wedstrijden!AC405="x","Z2","")</f>
        <v/>
      </c>
      <c r="BW411" s="16" t="str">
        <f>IF(COUNTA(Wedstrijden!L405:T405)&lt;&gt;0,1,"")</f>
        <v/>
      </c>
      <c r="BX411" s="16" t="str">
        <f t="shared" si="37"/>
        <v/>
      </c>
      <c r="BY411" s="16" t="str">
        <f>IF(Wedstrijden!L405="x","BB","")</f>
        <v/>
      </c>
      <c r="BZ411" s="16" t="str">
        <f>IF(Wedstrijden!M405="x","B","")</f>
        <v/>
      </c>
      <c r="CA411" s="16" t="str">
        <f>IF(Wedstrijden!N405="x","L1","")</f>
        <v/>
      </c>
      <c r="CB411" s="16" t="str">
        <f>IF(Wedstrijden!O405="x","L2","")</f>
        <v/>
      </c>
      <c r="CC411" s="16" t="str">
        <f>IF(Wedstrijden!P405="x","M1","")</f>
        <v/>
      </c>
      <c r="CD411" s="16" t="str">
        <f>IF(Wedstrijden!Q405="x","M2","")</f>
        <v/>
      </c>
      <c r="CE411" s="16" t="str">
        <f>IF(Wedstrijden!R405="x","Z1","")</f>
        <v/>
      </c>
      <c r="CF411" s="16" t="str">
        <f>IF(Wedstrijden!S405="x","Z2","")</f>
        <v/>
      </c>
      <c r="CG411" s="16" t="str">
        <f>IF(Wedstrijden!T405="x","ZZL","")</f>
        <v/>
      </c>
      <c r="CL411" s="16" t="str">
        <f>IF(COUNTA(Wedstrijden!AR405:BB405)&lt;&gt;0,2,"")</f>
        <v/>
      </c>
      <c r="CM411" s="16" t="str">
        <f t="shared" si="38"/>
        <v/>
      </c>
      <c r="CN411" s="16" t="str">
        <f>IF(Wedstrijden!AR405="x","AA","")</f>
        <v/>
      </c>
      <c r="CO411" s="16" t="str">
        <f>IF(Wedstrijden!AS405="x","A","")</f>
        <v/>
      </c>
      <c r="CP411" s="16" t="str">
        <f>IF(Wedstrijden!AT405="x","BB","")</f>
        <v/>
      </c>
      <c r="CQ411" s="16" t="str">
        <f>IF(Wedstrijden!AU405="x","B","")</f>
        <v/>
      </c>
      <c r="CR411" s="16" t="str">
        <f>IF(Wedstrijden!AV405="x","L","")</f>
        <v/>
      </c>
      <c r="CS411" s="16" t="str">
        <f>IF(Wedstrijden!AW405="x","M","")</f>
        <v/>
      </c>
      <c r="CT411" s="16" t="str">
        <f>IF(Wedstrijden!AX405="x","Z","")</f>
        <v/>
      </c>
      <c r="CU411" s="16" t="str">
        <f>IF(Wedstrijden!BB405="x","ZZ","")</f>
        <v/>
      </c>
      <c r="CV411" s="16" t="str">
        <f>IF(COUNTA(Wedstrijden!AI405:AP405)&lt;&gt;0,2,"")</f>
        <v/>
      </c>
      <c r="CW411" s="16" t="str">
        <f t="shared" si="39"/>
        <v/>
      </c>
      <c r="CX411" s="16" t="str">
        <f>IF(Wedstrijden!AI405="x","BB","")</f>
        <v/>
      </c>
      <c r="CY411" s="16" t="str">
        <f>IF(Wedstrijden!AJ405="x","B","")</f>
        <v/>
      </c>
      <c r="CZ411" s="16" t="str">
        <f>IF(Wedstrijden!AK405="x","L","")</f>
        <v/>
      </c>
      <c r="DA411" s="16" t="str">
        <f>IF(Wedstrijden!AL405="x","M","")</f>
        <v/>
      </c>
      <c r="DB411" s="16" t="str">
        <f>IF(Wedstrijden!AM405="x","Z","")</f>
        <v/>
      </c>
      <c r="DC411" s="16" t="str">
        <f>IF(Wedstrijden!AN405="x","ZZ","")</f>
        <v/>
      </c>
      <c r="DD411" s="16" t="str">
        <f>IF(Wedstrijden!AP405="x","1.40","")</f>
        <v/>
      </c>
      <c r="DE411" s="16" t="str">
        <f>IF(COUNTA(Wedstrijden!BC405:BE405)&lt;&gt;0,6,"")</f>
        <v/>
      </c>
      <c r="DF411" s="16" t="str">
        <f t="shared" si="40"/>
        <v/>
      </c>
      <c r="DG411" s="16" t="str">
        <f>IF(Wedstrijden!BC405="x","L","")</f>
        <v/>
      </c>
      <c r="DH411" s="16" t="str">
        <f>IF(Wedstrijden!BD405="x","M","")</f>
        <v/>
      </c>
      <c r="DI411" s="16" t="str">
        <f>IF(Wedstrijden!BE405="x","Z","")</f>
        <v/>
      </c>
      <c r="DJ411" s="16" t="str">
        <f>IF(Wedstrijden!BF405="x","Z","")</f>
        <v/>
      </c>
      <c r="DK411" s="16" t="str">
        <f>IF(COUNTA(Wedstrijden!BG405:BI405)&lt;&gt;0,6,"")</f>
        <v/>
      </c>
      <c r="DL411" s="16" t="str">
        <f t="shared" si="41"/>
        <v/>
      </c>
      <c r="DM411" s="16" t="str">
        <f>IF(Wedstrijden!BG405="x","L","")</f>
        <v/>
      </c>
      <c r="DN411" s="16" t="str">
        <f>IF(Wedstrijden!BH405="x","M","")</f>
        <v/>
      </c>
      <c r="DO411" s="16" t="str">
        <f>IF(Wedstrijden!BI405="x","Z","")</f>
        <v/>
      </c>
      <c r="DP411" s="16" t="str">
        <f>IF(Wedstrijden!BJ405="x","Z","")</f>
        <v/>
      </c>
    </row>
    <row r="412" spans="1:120" ht="14.4" x14ac:dyDescent="0.3">
      <c r="A412" s="18">
        <f>Wedstrijden!A406</f>
        <v>0</v>
      </c>
      <c r="B412" s="16" t="str">
        <f>IFERROR(VLOOKUP(Wedstrijden!#REF!,#REF!,2,FALSE),"")</f>
        <v/>
      </c>
      <c r="C412" s="16">
        <f>Wedstrijden!E406</f>
        <v>0</v>
      </c>
      <c r="D412" s="16" t="str">
        <f>IFERROR(VLOOKUP(Wedstrijden!#REF!,#REF!,2,FALSE),"")</f>
        <v/>
      </c>
      <c r="E412" s="16" t="str">
        <f>IFERROR(VLOOKUP(Wedstrijden!#REF!,#REF!,5,FALSE),"")</f>
        <v/>
      </c>
      <c r="F412" s="16" t="e">
        <f>IF(Wedstrijden!#REF!&lt;&gt;"",Wedstrijden!#REF!,"")</f>
        <v>#REF!</v>
      </c>
      <c r="G412" s="16" t="e">
        <f>IF(Wedstrijden!#REF!="Indoor",1,0)</f>
        <v>#REF!</v>
      </c>
      <c r="H412" s="16" t="e">
        <f>Wedstrijden!#REF!</f>
        <v>#REF!</v>
      </c>
      <c r="I412" s="16" t="e">
        <f>IF(Wedstrijden!#REF!="Nee",0,IF(Wedstrijden!#REF!="Ja",1,""))</f>
        <v>#REF!</v>
      </c>
      <c r="J412" s="16" t="e">
        <f>IF(Wedstrijden!#REF!&lt;&gt;"",Wedstrijden!#REF!,"")</f>
        <v>#REF!</v>
      </c>
      <c r="BJ412" s="16" t="str">
        <f>IF(COUNTA(Wedstrijden!U406:AC406)&lt;&gt;0,1,"")</f>
        <v/>
      </c>
      <c r="BK412" s="16" t="str">
        <f t="shared" si="36"/>
        <v/>
      </c>
      <c r="BL412" s="16" t="e">
        <f>IF(Wedstrijden!#REF!="x","AA","")</f>
        <v>#REF!</v>
      </c>
      <c r="BM412" s="16" t="e">
        <f>IF(Wedstrijden!#REF!="x","A","")</f>
        <v>#REF!</v>
      </c>
      <c r="BN412" s="16" t="str">
        <f>IF(Wedstrijden!U406="x","B1","")</f>
        <v/>
      </c>
      <c r="BO412" s="16" t="e">
        <f>IF(Wedstrijden!#REF!="x","BB","")</f>
        <v>#REF!</v>
      </c>
      <c r="BP412" s="16" t="str">
        <f>IF(Wedstrijden!W406="x","B","")</f>
        <v/>
      </c>
      <c r="BQ412" s="16" t="str">
        <f>IF(Wedstrijden!X406="x","L1","")</f>
        <v/>
      </c>
      <c r="BR412" s="16" t="str">
        <f>IF(Wedstrijden!Y406="x","L2","")</f>
        <v/>
      </c>
      <c r="BS412" s="16" t="str">
        <f>IF(Wedstrijden!Z406="x","M1","")</f>
        <v/>
      </c>
      <c r="BT412" s="16" t="str">
        <f>IF(Wedstrijden!AA406="x","M2","")</f>
        <v/>
      </c>
      <c r="BU412" s="16" t="str">
        <f>IF(Wedstrijden!AB406="x","Z1","")</f>
        <v/>
      </c>
      <c r="BV412" s="16" t="str">
        <f>IF(Wedstrijden!AC406="x","Z2","")</f>
        <v/>
      </c>
      <c r="BW412" s="16" t="str">
        <f>IF(COUNTA(Wedstrijden!L406:T406)&lt;&gt;0,1,"")</f>
        <v/>
      </c>
      <c r="BX412" s="16" t="str">
        <f t="shared" si="37"/>
        <v/>
      </c>
      <c r="BY412" s="16" t="str">
        <f>IF(Wedstrijden!L406="x","BB","")</f>
        <v/>
      </c>
      <c r="BZ412" s="16" t="str">
        <f>IF(Wedstrijden!M406="x","B","")</f>
        <v/>
      </c>
      <c r="CA412" s="16" t="str">
        <f>IF(Wedstrijden!N406="x","L1","")</f>
        <v/>
      </c>
      <c r="CB412" s="16" t="str">
        <f>IF(Wedstrijden!O406="x","L2","")</f>
        <v/>
      </c>
      <c r="CC412" s="16" t="str">
        <f>IF(Wedstrijden!P406="x","M1","")</f>
        <v/>
      </c>
      <c r="CD412" s="16" t="str">
        <f>IF(Wedstrijden!Q406="x","M2","")</f>
        <v/>
      </c>
      <c r="CE412" s="16" t="str">
        <f>IF(Wedstrijden!R406="x","Z1","")</f>
        <v/>
      </c>
      <c r="CF412" s="16" t="str">
        <f>IF(Wedstrijden!S406="x","Z2","")</f>
        <v/>
      </c>
      <c r="CG412" s="16" t="str">
        <f>IF(Wedstrijden!T406="x","ZZL","")</f>
        <v/>
      </c>
      <c r="CL412" s="16" t="str">
        <f>IF(COUNTA(Wedstrijden!AR406:BB406)&lt;&gt;0,2,"")</f>
        <v/>
      </c>
      <c r="CM412" s="16" t="str">
        <f t="shared" si="38"/>
        <v/>
      </c>
      <c r="CN412" s="16" t="str">
        <f>IF(Wedstrijden!AR406="x","AA","")</f>
        <v/>
      </c>
      <c r="CO412" s="16" t="str">
        <f>IF(Wedstrijden!AS406="x","A","")</f>
        <v/>
      </c>
      <c r="CP412" s="16" t="str">
        <f>IF(Wedstrijden!AT406="x","BB","")</f>
        <v/>
      </c>
      <c r="CQ412" s="16" t="str">
        <f>IF(Wedstrijden!AU406="x","B","")</f>
        <v/>
      </c>
      <c r="CR412" s="16" t="str">
        <f>IF(Wedstrijden!AV406="x","L","")</f>
        <v/>
      </c>
      <c r="CS412" s="16" t="str">
        <f>IF(Wedstrijden!AW406="x","M","")</f>
        <v/>
      </c>
      <c r="CT412" s="16" t="str">
        <f>IF(Wedstrijden!AX406="x","Z","")</f>
        <v/>
      </c>
      <c r="CU412" s="16" t="str">
        <f>IF(Wedstrijden!BB406="x","ZZ","")</f>
        <v/>
      </c>
      <c r="CV412" s="16" t="str">
        <f>IF(COUNTA(Wedstrijden!AI406:AP406)&lt;&gt;0,2,"")</f>
        <v/>
      </c>
      <c r="CW412" s="16" t="str">
        <f t="shared" si="39"/>
        <v/>
      </c>
      <c r="CX412" s="16" t="str">
        <f>IF(Wedstrijden!AI406="x","BB","")</f>
        <v/>
      </c>
      <c r="CY412" s="16" t="str">
        <f>IF(Wedstrijden!AJ406="x","B","")</f>
        <v/>
      </c>
      <c r="CZ412" s="16" t="str">
        <f>IF(Wedstrijden!AK406="x","L","")</f>
        <v/>
      </c>
      <c r="DA412" s="16" t="str">
        <f>IF(Wedstrijden!AL406="x","M","")</f>
        <v/>
      </c>
      <c r="DB412" s="16" t="str">
        <f>IF(Wedstrijden!AM406="x","Z","")</f>
        <v/>
      </c>
      <c r="DC412" s="16" t="str">
        <f>IF(Wedstrijden!AN406="x","ZZ","")</f>
        <v/>
      </c>
      <c r="DD412" s="16" t="str">
        <f>IF(Wedstrijden!AP406="x","1.40","")</f>
        <v/>
      </c>
      <c r="DE412" s="16" t="str">
        <f>IF(COUNTA(Wedstrijden!BC406:BE406)&lt;&gt;0,6,"")</f>
        <v/>
      </c>
      <c r="DF412" s="16" t="str">
        <f t="shared" si="40"/>
        <v/>
      </c>
      <c r="DG412" s="16" t="str">
        <f>IF(Wedstrijden!BC406="x","L","")</f>
        <v/>
      </c>
      <c r="DH412" s="16" t="str">
        <f>IF(Wedstrijden!BD406="x","M","")</f>
        <v/>
      </c>
      <c r="DI412" s="16" t="str">
        <f>IF(Wedstrijden!BE406="x","Z","")</f>
        <v/>
      </c>
      <c r="DJ412" s="16" t="str">
        <f>IF(Wedstrijden!BF406="x","Z","")</f>
        <v/>
      </c>
      <c r="DK412" s="16" t="str">
        <f>IF(COUNTA(Wedstrijden!BG406:BI406)&lt;&gt;0,6,"")</f>
        <v/>
      </c>
      <c r="DL412" s="16" t="str">
        <f t="shared" si="41"/>
        <v/>
      </c>
      <c r="DM412" s="16" t="str">
        <f>IF(Wedstrijden!BG406="x","L","")</f>
        <v/>
      </c>
      <c r="DN412" s="16" t="str">
        <f>IF(Wedstrijden!BH406="x","M","")</f>
        <v/>
      </c>
      <c r="DO412" s="16" t="str">
        <f>IF(Wedstrijden!BI406="x","Z","")</f>
        <v/>
      </c>
      <c r="DP412" s="16" t="str">
        <f>IF(Wedstrijden!BJ406="x","Z","")</f>
        <v/>
      </c>
    </row>
    <row r="413" spans="1:120" ht="14.4" x14ac:dyDescent="0.3">
      <c r="A413" s="18">
        <f>Wedstrijden!A407</f>
        <v>0</v>
      </c>
      <c r="B413" s="16" t="str">
        <f>IFERROR(VLOOKUP(Wedstrijden!#REF!,#REF!,2,FALSE),"")</f>
        <v/>
      </c>
      <c r="C413" s="16">
        <f>Wedstrijden!E407</f>
        <v>0</v>
      </c>
      <c r="D413" s="16" t="str">
        <f>IFERROR(VLOOKUP(Wedstrijden!#REF!,#REF!,2,FALSE),"")</f>
        <v/>
      </c>
      <c r="E413" s="16" t="str">
        <f>IFERROR(VLOOKUP(Wedstrijden!#REF!,#REF!,5,FALSE),"")</f>
        <v/>
      </c>
      <c r="F413" s="16" t="e">
        <f>IF(Wedstrijden!#REF!&lt;&gt;"",Wedstrijden!#REF!,"")</f>
        <v>#REF!</v>
      </c>
      <c r="G413" s="16" t="e">
        <f>IF(Wedstrijden!#REF!="Indoor",1,0)</f>
        <v>#REF!</v>
      </c>
      <c r="H413" s="16" t="e">
        <f>Wedstrijden!#REF!</f>
        <v>#REF!</v>
      </c>
      <c r="I413" s="16" t="e">
        <f>IF(Wedstrijden!#REF!="Nee",0,IF(Wedstrijden!#REF!="Ja",1,""))</f>
        <v>#REF!</v>
      </c>
      <c r="J413" s="16" t="e">
        <f>IF(Wedstrijden!#REF!&lt;&gt;"",Wedstrijden!#REF!,"")</f>
        <v>#REF!</v>
      </c>
      <c r="BJ413" s="16" t="str">
        <f>IF(COUNTA(Wedstrijden!U407:AC407)&lt;&gt;0,1,"")</f>
        <v/>
      </c>
      <c r="BK413" s="16" t="str">
        <f t="shared" si="36"/>
        <v/>
      </c>
      <c r="BL413" s="16" t="e">
        <f>IF(Wedstrijden!#REF!="x","AA","")</f>
        <v>#REF!</v>
      </c>
      <c r="BM413" s="16" t="e">
        <f>IF(Wedstrijden!#REF!="x","A","")</f>
        <v>#REF!</v>
      </c>
      <c r="BN413" s="16" t="str">
        <f>IF(Wedstrijden!U407="x","B1","")</f>
        <v/>
      </c>
      <c r="BO413" s="16" t="e">
        <f>IF(Wedstrijden!#REF!="x","BB","")</f>
        <v>#REF!</v>
      </c>
      <c r="BP413" s="16" t="str">
        <f>IF(Wedstrijden!W407="x","B","")</f>
        <v/>
      </c>
      <c r="BQ413" s="16" t="str">
        <f>IF(Wedstrijden!X407="x","L1","")</f>
        <v/>
      </c>
      <c r="BR413" s="16" t="str">
        <f>IF(Wedstrijden!Y407="x","L2","")</f>
        <v/>
      </c>
      <c r="BS413" s="16" t="str">
        <f>IF(Wedstrijden!Z407="x","M1","")</f>
        <v/>
      </c>
      <c r="BT413" s="16" t="str">
        <f>IF(Wedstrijden!AA407="x","M2","")</f>
        <v/>
      </c>
      <c r="BU413" s="16" t="str">
        <f>IF(Wedstrijden!AB407="x","Z1","")</f>
        <v/>
      </c>
      <c r="BV413" s="16" t="str">
        <f>IF(Wedstrijden!AC407="x","Z2","")</f>
        <v/>
      </c>
      <c r="BW413" s="16" t="str">
        <f>IF(COUNTA(Wedstrijden!L407:T407)&lt;&gt;0,1,"")</f>
        <v/>
      </c>
      <c r="BX413" s="16" t="str">
        <f t="shared" si="37"/>
        <v/>
      </c>
      <c r="BY413" s="16" t="str">
        <f>IF(Wedstrijden!L407="x","BB","")</f>
        <v/>
      </c>
      <c r="BZ413" s="16" t="str">
        <f>IF(Wedstrijden!M407="x","B","")</f>
        <v/>
      </c>
      <c r="CA413" s="16" t="str">
        <f>IF(Wedstrijden!N407="x","L1","")</f>
        <v/>
      </c>
      <c r="CB413" s="16" t="str">
        <f>IF(Wedstrijden!O407="x","L2","")</f>
        <v/>
      </c>
      <c r="CC413" s="16" t="str">
        <f>IF(Wedstrijden!P407="x","M1","")</f>
        <v/>
      </c>
      <c r="CD413" s="16" t="str">
        <f>IF(Wedstrijden!Q407="x","M2","")</f>
        <v/>
      </c>
      <c r="CE413" s="16" t="str">
        <f>IF(Wedstrijden!R407="x","Z1","")</f>
        <v/>
      </c>
      <c r="CF413" s="16" t="str">
        <f>IF(Wedstrijden!S407="x","Z2","")</f>
        <v/>
      </c>
      <c r="CG413" s="16" t="str">
        <f>IF(Wedstrijden!T407="x","ZZL","")</f>
        <v/>
      </c>
      <c r="CL413" s="16" t="str">
        <f>IF(COUNTA(Wedstrijden!AR407:BB407)&lt;&gt;0,2,"")</f>
        <v/>
      </c>
      <c r="CM413" s="16" t="str">
        <f t="shared" si="38"/>
        <v/>
      </c>
      <c r="CN413" s="16" t="str">
        <f>IF(Wedstrijden!AR407="x","AA","")</f>
        <v/>
      </c>
      <c r="CO413" s="16" t="str">
        <f>IF(Wedstrijden!AS407="x","A","")</f>
        <v/>
      </c>
      <c r="CP413" s="16" t="str">
        <f>IF(Wedstrijden!AT407="x","BB","")</f>
        <v/>
      </c>
      <c r="CQ413" s="16" t="str">
        <f>IF(Wedstrijden!AU407="x","B","")</f>
        <v/>
      </c>
      <c r="CR413" s="16" t="str">
        <f>IF(Wedstrijden!AV407="x","L","")</f>
        <v/>
      </c>
      <c r="CS413" s="16" t="str">
        <f>IF(Wedstrijden!AW407="x","M","")</f>
        <v/>
      </c>
      <c r="CT413" s="16" t="str">
        <f>IF(Wedstrijden!AX407="x","Z","")</f>
        <v/>
      </c>
      <c r="CU413" s="16" t="str">
        <f>IF(Wedstrijden!BB407="x","ZZ","")</f>
        <v/>
      </c>
      <c r="CV413" s="16" t="str">
        <f>IF(COUNTA(Wedstrijden!AI407:AP407)&lt;&gt;0,2,"")</f>
        <v/>
      </c>
      <c r="CW413" s="16" t="str">
        <f t="shared" si="39"/>
        <v/>
      </c>
      <c r="CX413" s="16" t="str">
        <f>IF(Wedstrijden!AI407="x","BB","")</f>
        <v/>
      </c>
      <c r="CY413" s="16" t="str">
        <f>IF(Wedstrijden!AJ407="x","B","")</f>
        <v/>
      </c>
      <c r="CZ413" s="16" t="str">
        <f>IF(Wedstrijden!AK407="x","L","")</f>
        <v/>
      </c>
      <c r="DA413" s="16" t="str">
        <f>IF(Wedstrijden!AL407="x","M","")</f>
        <v/>
      </c>
      <c r="DB413" s="16" t="str">
        <f>IF(Wedstrijden!AM407="x","Z","")</f>
        <v/>
      </c>
      <c r="DC413" s="16" t="str">
        <f>IF(Wedstrijden!AN407="x","ZZ","")</f>
        <v/>
      </c>
      <c r="DD413" s="16" t="str">
        <f>IF(Wedstrijden!AP407="x","1.40","")</f>
        <v/>
      </c>
      <c r="DE413" s="16" t="str">
        <f>IF(COUNTA(Wedstrijden!BC407:BE407)&lt;&gt;0,6,"")</f>
        <v/>
      </c>
      <c r="DF413" s="16" t="str">
        <f t="shared" si="40"/>
        <v/>
      </c>
      <c r="DG413" s="16" t="str">
        <f>IF(Wedstrijden!BC407="x","L","")</f>
        <v/>
      </c>
      <c r="DH413" s="16" t="str">
        <f>IF(Wedstrijden!BD407="x","M","")</f>
        <v/>
      </c>
      <c r="DI413" s="16" t="str">
        <f>IF(Wedstrijden!BE407="x","Z","")</f>
        <v/>
      </c>
      <c r="DJ413" s="16" t="str">
        <f>IF(Wedstrijden!BF407="x","Z","")</f>
        <v/>
      </c>
      <c r="DK413" s="16" t="str">
        <f>IF(COUNTA(Wedstrijden!BG407:BI407)&lt;&gt;0,6,"")</f>
        <v/>
      </c>
      <c r="DL413" s="16" t="str">
        <f t="shared" si="41"/>
        <v/>
      </c>
      <c r="DM413" s="16" t="str">
        <f>IF(Wedstrijden!BG407="x","L","")</f>
        <v/>
      </c>
      <c r="DN413" s="16" t="str">
        <f>IF(Wedstrijden!BH407="x","M","")</f>
        <v/>
      </c>
      <c r="DO413" s="16" t="str">
        <f>IF(Wedstrijden!BI407="x","Z","")</f>
        <v/>
      </c>
      <c r="DP413" s="16" t="str">
        <f>IF(Wedstrijden!BJ407="x","Z","")</f>
        <v/>
      </c>
    </row>
    <row r="414" spans="1:120" ht="14.4" x14ac:dyDescent="0.3">
      <c r="A414" s="18">
        <f>Wedstrijden!A408</f>
        <v>0</v>
      </c>
      <c r="B414" s="16" t="str">
        <f>IFERROR(VLOOKUP(Wedstrijden!#REF!,#REF!,2,FALSE),"")</f>
        <v/>
      </c>
      <c r="C414" s="16">
        <f>Wedstrijden!E408</f>
        <v>0</v>
      </c>
      <c r="D414" s="16" t="str">
        <f>IFERROR(VLOOKUP(Wedstrijden!#REF!,#REF!,2,FALSE),"")</f>
        <v/>
      </c>
      <c r="E414" s="16" t="str">
        <f>IFERROR(VLOOKUP(Wedstrijden!#REF!,#REF!,5,FALSE),"")</f>
        <v/>
      </c>
      <c r="F414" s="16" t="e">
        <f>IF(Wedstrijden!#REF!&lt;&gt;"",Wedstrijden!#REF!,"")</f>
        <v>#REF!</v>
      </c>
      <c r="G414" s="16" t="e">
        <f>IF(Wedstrijden!#REF!="Indoor",1,0)</f>
        <v>#REF!</v>
      </c>
      <c r="H414" s="16" t="e">
        <f>Wedstrijden!#REF!</f>
        <v>#REF!</v>
      </c>
      <c r="I414" s="16" t="e">
        <f>IF(Wedstrijden!#REF!="Nee",0,IF(Wedstrijden!#REF!="Ja",1,""))</f>
        <v>#REF!</v>
      </c>
      <c r="J414" s="16" t="e">
        <f>IF(Wedstrijden!#REF!&lt;&gt;"",Wedstrijden!#REF!,"")</f>
        <v>#REF!</v>
      </c>
      <c r="BJ414" s="16" t="str">
        <f>IF(COUNTA(Wedstrijden!U408:AC408)&lt;&gt;0,1,"")</f>
        <v/>
      </c>
      <c r="BK414" s="16" t="str">
        <f t="shared" si="36"/>
        <v/>
      </c>
      <c r="BL414" s="16" t="e">
        <f>IF(Wedstrijden!#REF!="x","AA","")</f>
        <v>#REF!</v>
      </c>
      <c r="BM414" s="16" t="e">
        <f>IF(Wedstrijden!#REF!="x","A","")</f>
        <v>#REF!</v>
      </c>
      <c r="BN414" s="16" t="str">
        <f>IF(Wedstrijden!U408="x","B1","")</f>
        <v/>
      </c>
      <c r="BO414" s="16" t="e">
        <f>IF(Wedstrijden!#REF!="x","BB","")</f>
        <v>#REF!</v>
      </c>
      <c r="BP414" s="16" t="str">
        <f>IF(Wedstrijden!W408="x","B","")</f>
        <v/>
      </c>
      <c r="BQ414" s="16" t="str">
        <f>IF(Wedstrijden!X408="x","L1","")</f>
        <v/>
      </c>
      <c r="BR414" s="16" t="str">
        <f>IF(Wedstrijden!Y408="x","L2","")</f>
        <v/>
      </c>
      <c r="BS414" s="16" t="str">
        <f>IF(Wedstrijden!Z408="x","M1","")</f>
        <v/>
      </c>
      <c r="BT414" s="16" t="str">
        <f>IF(Wedstrijden!AA408="x","M2","")</f>
        <v/>
      </c>
      <c r="BU414" s="16" t="str">
        <f>IF(Wedstrijden!AB408="x","Z1","")</f>
        <v/>
      </c>
      <c r="BV414" s="16" t="str">
        <f>IF(Wedstrijden!AC408="x","Z2","")</f>
        <v/>
      </c>
      <c r="BW414" s="16" t="str">
        <f>IF(COUNTA(Wedstrijden!L408:T408)&lt;&gt;0,1,"")</f>
        <v/>
      </c>
      <c r="BX414" s="16" t="str">
        <f t="shared" si="37"/>
        <v/>
      </c>
      <c r="BY414" s="16" t="str">
        <f>IF(Wedstrijden!L408="x","BB","")</f>
        <v/>
      </c>
      <c r="BZ414" s="16" t="str">
        <f>IF(Wedstrijden!M408="x","B","")</f>
        <v/>
      </c>
      <c r="CA414" s="16" t="str">
        <f>IF(Wedstrijden!N408="x","L1","")</f>
        <v/>
      </c>
      <c r="CB414" s="16" t="str">
        <f>IF(Wedstrijden!O408="x","L2","")</f>
        <v/>
      </c>
      <c r="CC414" s="16" t="str">
        <f>IF(Wedstrijden!P408="x","M1","")</f>
        <v/>
      </c>
      <c r="CD414" s="16" t="str">
        <f>IF(Wedstrijden!Q408="x","M2","")</f>
        <v/>
      </c>
      <c r="CE414" s="16" t="str">
        <f>IF(Wedstrijden!R408="x","Z1","")</f>
        <v/>
      </c>
      <c r="CF414" s="16" t="str">
        <f>IF(Wedstrijden!S408="x","Z2","")</f>
        <v/>
      </c>
      <c r="CG414" s="16" t="str">
        <f>IF(Wedstrijden!T408="x","ZZL","")</f>
        <v/>
      </c>
      <c r="CL414" s="16" t="str">
        <f>IF(COUNTA(Wedstrijden!AR408:BB408)&lt;&gt;0,2,"")</f>
        <v/>
      </c>
      <c r="CM414" s="16" t="str">
        <f t="shared" si="38"/>
        <v/>
      </c>
      <c r="CN414" s="16" t="str">
        <f>IF(Wedstrijden!AR408="x","AA","")</f>
        <v/>
      </c>
      <c r="CO414" s="16" t="str">
        <f>IF(Wedstrijden!AS408="x","A","")</f>
        <v/>
      </c>
      <c r="CP414" s="16" t="str">
        <f>IF(Wedstrijden!AT408="x","BB","")</f>
        <v/>
      </c>
      <c r="CQ414" s="16" t="str">
        <f>IF(Wedstrijden!AU408="x","B","")</f>
        <v/>
      </c>
      <c r="CR414" s="16" t="str">
        <f>IF(Wedstrijden!AV408="x","L","")</f>
        <v/>
      </c>
      <c r="CS414" s="16" t="str">
        <f>IF(Wedstrijden!AW408="x","M","")</f>
        <v/>
      </c>
      <c r="CT414" s="16" t="str">
        <f>IF(Wedstrijden!AX408="x","Z","")</f>
        <v/>
      </c>
      <c r="CU414" s="16" t="str">
        <f>IF(Wedstrijden!BB408="x","ZZ","")</f>
        <v/>
      </c>
      <c r="CV414" s="16" t="str">
        <f>IF(COUNTA(Wedstrijden!AI408:AP408)&lt;&gt;0,2,"")</f>
        <v/>
      </c>
      <c r="CW414" s="16" t="str">
        <f t="shared" si="39"/>
        <v/>
      </c>
      <c r="CX414" s="16" t="str">
        <f>IF(Wedstrijden!AI408="x","BB","")</f>
        <v/>
      </c>
      <c r="CY414" s="16" t="str">
        <f>IF(Wedstrijden!AJ408="x","B","")</f>
        <v/>
      </c>
      <c r="CZ414" s="16" t="str">
        <f>IF(Wedstrijden!AK408="x","L","")</f>
        <v/>
      </c>
      <c r="DA414" s="16" t="str">
        <f>IF(Wedstrijden!AL408="x","M","")</f>
        <v/>
      </c>
      <c r="DB414" s="16" t="str">
        <f>IF(Wedstrijden!AM408="x","Z","")</f>
        <v/>
      </c>
      <c r="DC414" s="16" t="str">
        <f>IF(Wedstrijden!AN408="x","ZZ","")</f>
        <v/>
      </c>
      <c r="DD414" s="16" t="str">
        <f>IF(Wedstrijden!AP408="x","1.40","")</f>
        <v/>
      </c>
      <c r="DE414" s="16" t="str">
        <f>IF(COUNTA(Wedstrijden!BC408:BE408)&lt;&gt;0,6,"")</f>
        <v/>
      </c>
      <c r="DF414" s="16" t="str">
        <f t="shared" si="40"/>
        <v/>
      </c>
      <c r="DG414" s="16" t="str">
        <f>IF(Wedstrijden!BC408="x","L","")</f>
        <v/>
      </c>
      <c r="DH414" s="16" t="str">
        <f>IF(Wedstrijden!BD408="x","M","")</f>
        <v/>
      </c>
      <c r="DI414" s="16" t="str">
        <f>IF(Wedstrijden!BE408="x","Z","")</f>
        <v/>
      </c>
      <c r="DJ414" s="16" t="str">
        <f>IF(Wedstrijden!BF408="x","Z","")</f>
        <v/>
      </c>
      <c r="DK414" s="16" t="str">
        <f>IF(COUNTA(Wedstrijden!BG408:BI408)&lt;&gt;0,6,"")</f>
        <v/>
      </c>
      <c r="DL414" s="16" t="str">
        <f t="shared" si="41"/>
        <v/>
      </c>
      <c r="DM414" s="16" t="str">
        <f>IF(Wedstrijden!BG408="x","L","")</f>
        <v/>
      </c>
      <c r="DN414" s="16" t="str">
        <f>IF(Wedstrijden!BH408="x","M","")</f>
        <v/>
      </c>
      <c r="DO414" s="16" t="str">
        <f>IF(Wedstrijden!BI408="x","Z","")</f>
        <v/>
      </c>
      <c r="DP414" s="16" t="str">
        <f>IF(Wedstrijden!BJ408="x","Z","")</f>
        <v/>
      </c>
    </row>
    <row r="415" spans="1:120" ht="14.4" x14ac:dyDescent="0.3">
      <c r="A415" s="18">
        <f>Wedstrijden!A409</f>
        <v>0</v>
      </c>
      <c r="B415" s="16" t="str">
        <f>IFERROR(VLOOKUP(Wedstrijden!#REF!,#REF!,2,FALSE),"")</f>
        <v/>
      </c>
      <c r="C415" s="16">
        <f>Wedstrijden!E409</f>
        <v>0</v>
      </c>
      <c r="D415" s="16" t="str">
        <f>IFERROR(VLOOKUP(Wedstrijden!#REF!,#REF!,2,FALSE),"")</f>
        <v/>
      </c>
      <c r="E415" s="16" t="str">
        <f>IFERROR(VLOOKUP(Wedstrijden!#REF!,#REF!,5,FALSE),"")</f>
        <v/>
      </c>
      <c r="F415" s="16" t="e">
        <f>IF(Wedstrijden!#REF!&lt;&gt;"",Wedstrijden!#REF!,"")</f>
        <v>#REF!</v>
      </c>
      <c r="G415" s="16" t="e">
        <f>IF(Wedstrijden!#REF!="Indoor",1,0)</f>
        <v>#REF!</v>
      </c>
      <c r="H415" s="16" t="e">
        <f>Wedstrijden!#REF!</f>
        <v>#REF!</v>
      </c>
      <c r="I415" s="16" t="e">
        <f>IF(Wedstrijden!#REF!="Nee",0,IF(Wedstrijden!#REF!="Ja",1,""))</f>
        <v>#REF!</v>
      </c>
      <c r="J415" s="16" t="e">
        <f>IF(Wedstrijden!#REF!&lt;&gt;"",Wedstrijden!#REF!,"")</f>
        <v>#REF!</v>
      </c>
      <c r="BJ415" s="16" t="str">
        <f>IF(COUNTA(Wedstrijden!U409:AC409)&lt;&gt;0,1,"")</f>
        <v/>
      </c>
      <c r="BK415" s="16" t="str">
        <f t="shared" si="36"/>
        <v/>
      </c>
      <c r="BL415" s="16" t="e">
        <f>IF(Wedstrijden!#REF!="x","AA","")</f>
        <v>#REF!</v>
      </c>
      <c r="BM415" s="16" t="e">
        <f>IF(Wedstrijden!#REF!="x","A","")</f>
        <v>#REF!</v>
      </c>
      <c r="BN415" s="16" t="str">
        <f>IF(Wedstrijden!U409="x","B1","")</f>
        <v/>
      </c>
      <c r="BO415" s="16" t="e">
        <f>IF(Wedstrijden!#REF!="x","BB","")</f>
        <v>#REF!</v>
      </c>
      <c r="BP415" s="16" t="str">
        <f>IF(Wedstrijden!W409="x","B","")</f>
        <v/>
      </c>
      <c r="BQ415" s="16" t="str">
        <f>IF(Wedstrijden!X409="x","L1","")</f>
        <v/>
      </c>
      <c r="BR415" s="16" t="str">
        <f>IF(Wedstrijden!Y409="x","L2","")</f>
        <v/>
      </c>
      <c r="BS415" s="16" t="str">
        <f>IF(Wedstrijden!Z409="x","M1","")</f>
        <v/>
      </c>
      <c r="BT415" s="16" t="str">
        <f>IF(Wedstrijden!AA409="x","M2","")</f>
        <v/>
      </c>
      <c r="BU415" s="16" t="str">
        <f>IF(Wedstrijden!AB409="x","Z1","")</f>
        <v/>
      </c>
      <c r="BV415" s="16" t="str">
        <f>IF(Wedstrijden!AC409="x","Z2","")</f>
        <v/>
      </c>
      <c r="BW415" s="16" t="str">
        <f>IF(COUNTA(Wedstrijden!L409:T409)&lt;&gt;0,1,"")</f>
        <v/>
      </c>
      <c r="BX415" s="16" t="str">
        <f t="shared" si="37"/>
        <v/>
      </c>
      <c r="BY415" s="16" t="str">
        <f>IF(Wedstrijden!L409="x","BB","")</f>
        <v/>
      </c>
      <c r="BZ415" s="16" t="str">
        <f>IF(Wedstrijden!M409="x","B","")</f>
        <v/>
      </c>
      <c r="CA415" s="16" t="str">
        <f>IF(Wedstrijden!N409="x","L1","")</f>
        <v/>
      </c>
      <c r="CB415" s="16" t="str">
        <f>IF(Wedstrijden!O409="x","L2","")</f>
        <v/>
      </c>
      <c r="CC415" s="16" t="str">
        <f>IF(Wedstrijden!P409="x","M1","")</f>
        <v/>
      </c>
      <c r="CD415" s="16" t="str">
        <f>IF(Wedstrijden!Q409="x","M2","")</f>
        <v/>
      </c>
      <c r="CE415" s="16" t="str">
        <f>IF(Wedstrijden!R409="x","Z1","")</f>
        <v/>
      </c>
      <c r="CF415" s="16" t="str">
        <f>IF(Wedstrijden!S409="x","Z2","")</f>
        <v/>
      </c>
      <c r="CG415" s="16" t="str">
        <f>IF(Wedstrijden!T409="x","ZZL","")</f>
        <v/>
      </c>
      <c r="CL415" s="16" t="str">
        <f>IF(COUNTA(Wedstrijden!AR409:BB409)&lt;&gt;0,2,"")</f>
        <v/>
      </c>
      <c r="CM415" s="16" t="str">
        <f t="shared" si="38"/>
        <v/>
      </c>
      <c r="CN415" s="16" t="str">
        <f>IF(Wedstrijden!AR409="x","AA","")</f>
        <v/>
      </c>
      <c r="CO415" s="16" t="str">
        <f>IF(Wedstrijden!AS409="x","A","")</f>
        <v/>
      </c>
      <c r="CP415" s="16" t="str">
        <f>IF(Wedstrijden!AT409="x","BB","")</f>
        <v/>
      </c>
      <c r="CQ415" s="16" t="str">
        <f>IF(Wedstrijden!AU409="x","B","")</f>
        <v/>
      </c>
      <c r="CR415" s="16" t="str">
        <f>IF(Wedstrijden!AV409="x","L","")</f>
        <v/>
      </c>
      <c r="CS415" s="16" t="str">
        <f>IF(Wedstrijden!AW409="x","M","")</f>
        <v/>
      </c>
      <c r="CT415" s="16" t="str">
        <f>IF(Wedstrijden!AX409="x","Z","")</f>
        <v/>
      </c>
      <c r="CU415" s="16" t="str">
        <f>IF(Wedstrijden!BB409="x","ZZ","")</f>
        <v/>
      </c>
      <c r="CV415" s="16" t="str">
        <f>IF(COUNTA(Wedstrijden!AI409:AP409)&lt;&gt;0,2,"")</f>
        <v/>
      </c>
      <c r="CW415" s="16" t="str">
        <f t="shared" si="39"/>
        <v/>
      </c>
      <c r="CX415" s="16" t="str">
        <f>IF(Wedstrijden!AI409="x","BB","")</f>
        <v/>
      </c>
      <c r="CY415" s="16" t="str">
        <f>IF(Wedstrijden!AJ409="x","B","")</f>
        <v/>
      </c>
      <c r="CZ415" s="16" t="str">
        <f>IF(Wedstrijden!AK409="x","L","")</f>
        <v/>
      </c>
      <c r="DA415" s="16" t="str">
        <f>IF(Wedstrijden!AL409="x","M","")</f>
        <v/>
      </c>
      <c r="DB415" s="16" t="str">
        <f>IF(Wedstrijden!AM409="x","Z","")</f>
        <v/>
      </c>
      <c r="DC415" s="16" t="str">
        <f>IF(Wedstrijden!AN409="x","ZZ","")</f>
        <v/>
      </c>
      <c r="DD415" s="16" t="str">
        <f>IF(Wedstrijden!AP409="x","1.40","")</f>
        <v/>
      </c>
      <c r="DE415" s="16" t="str">
        <f>IF(COUNTA(Wedstrijden!BC409:BE409)&lt;&gt;0,6,"")</f>
        <v/>
      </c>
      <c r="DF415" s="16" t="str">
        <f t="shared" si="40"/>
        <v/>
      </c>
      <c r="DG415" s="16" t="str">
        <f>IF(Wedstrijden!BC409="x","L","")</f>
        <v/>
      </c>
      <c r="DH415" s="16" t="str">
        <f>IF(Wedstrijden!BD409="x","M","")</f>
        <v/>
      </c>
      <c r="DI415" s="16" t="str">
        <f>IF(Wedstrijden!BE409="x","Z","")</f>
        <v/>
      </c>
      <c r="DJ415" s="16" t="str">
        <f>IF(Wedstrijden!BF409="x","Z","")</f>
        <v/>
      </c>
      <c r="DK415" s="16" t="str">
        <f>IF(COUNTA(Wedstrijden!BG409:BI409)&lt;&gt;0,6,"")</f>
        <v/>
      </c>
      <c r="DL415" s="16" t="str">
        <f t="shared" si="41"/>
        <v/>
      </c>
      <c r="DM415" s="16" t="str">
        <f>IF(Wedstrijden!BG409="x","L","")</f>
        <v/>
      </c>
      <c r="DN415" s="16" t="str">
        <f>IF(Wedstrijden!BH409="x","M","")</f>
        <v/>
      </c>
      <c r="DO415" s="16" t="str">
        <f>IF(Wedstrijden!BI409="x","Z","")</f>
        <v/>
      </c>
      <c r="DP415" s="16" t="str">
        <f>IF(Wedstrijden!BJ409="x","Z","")</f>
        <v/>
      </c>
    </row>
    <row r="416" spans="1:120" ht="14.4" x14ac:dyDescent="0.3">
      <c r="A416" s="18">
        <f>Wedstrijden!A410</f>
        <v>0</v>
      </c>
      <c r="B416" s="16" t="str">
        <f>IFERROR(VLOOKUP(Wedstrijden!#REF!,#REF!,2,FALSE),"")</f>
        <v/>
      </c>
      <c r="C416" s="16">
        <f>Wedstrijden!E410</f>
        <v>0</v>
      </c>
      <c r="D416" s="16" t="str">
        <f>IFERROR(VLOOKUP(Wedstrijden!#REF!,#REF!,2,FALSE),"")</f>
        <v/>
      </c>
      <c r="E416" s="16" t="str">
        <f>IFERROR(VLOOKUP(Wedstrijden!#REF!,#REF!,5,FALSE),"")</f>
        <v/>
      </c>
      <c r="F416" s="16" t="e">
        <f>IF(Wedstrijden!#REF!&lt;&gt;"",Wedstrijden!#REF!,"")</f>
        <v>#REF!</v>
      </c>
      <c r="G416" s="16" t="e">
        <f>IF(Wedstrijden!#REF!="Indoor",1,0)</f>
        <v>#REF!</v>
      </c>
      <c r="H416" s="16" t="e">
        <f>Wedstrijden!#REF!</f>
        <v>#REF!</v>
      </c>
      <c r="I416" s="16" t="e">
        <f>IF(Wedstrijden!#REF!="Nee",0,IF(Wedstrijden!#REF!="Ja",1,""))</f>
        <v>#REF!</v>
      </c>
      <c r="J416" s="16" t="e">
        <f>IF(Wedstrijden!#REF!&lt;&gt;"",Wedstrijden!#REF!,"")</f>
        <v>#REF!</v>
      </c>
      <c r="BJ416" s="16" t="str">
        <f>IF(COUNTA(Wedstrijden!U410:AC410)&lt;&gt;0,1,"")</f>
        <v/>
      </c>
      <c r="BK416" s="16" t="str">
        <f t="shared" si="36"/>
        <v/>
      </c>
      <c r="BL416" s="16" t="e">
        <f>IF(Wedstrijden!#REF!="x","AA","")</f>
        <v>#REF!</v>
      </c>
      <c r="BM416" s="16" t="e">
        <f>IF(Wedstrijden!#REF!="x","A","")</f>
        <v>#REF!</v>
      </c>
      <c r="BN416" s="16" t="str">
        <f>IF(Wedstrijden!U410="x","B1","")</f>
        <v/>
      </c>
      <c r="BO416" s="16" t="e">
        <f>IF(Wedstrijden!#REF!="x","BB","")</f>
        <v>#REF!</v>
      </c>
      <c r="BP416" s="16" t="str">
        <f>IF(Wedstrijden!W410="x","B","")</f>
        <v/>
      </c>
      <c r="BQ416" s="16" t="str">
        <f>IF(Wedstrijden!X410="x","L1","")</f>
        <v/>
      </c>
      <c r="BR416" s="16" t="str">
        <f>IF(Wedstrijden!Y410="x","L2","")</f>
        <v/>
      </c>
      <c r="BS416" s="16" t="str">
        <f>IF(Wedstrijden!Z410="x","M1","")</f>
        <v/>
      </c>
      <c r="BT416" s="16" t="str">
        <f>IF(Wedstrijden!AA410="x","M2","")</f>
        <v/>
      </c>
      <c r="BU416" s="16" t="str">
        <f>IF(Wedstrijden!AB410="x","Z1","")</f>
        <v/>
      </c>
      <c r="BV416" s="16" t="str">
        <f>IF(Wedstrijden!AC410="x","Z2","")</f>
        <v/>
      </c>
      <c r="BW416" s="16" t="str">
        <f>IF(COUNTA(Wedstrijden!L410:T410)&lt;&gt;0,1,"")</f>
        <v/>
      </c>
      <c r="BX416" s="16" t="str">
        <f t="shared" si="37"/>
        <v/>
      </c>
      <c r="BY416" s="16" t="str">
        <f>IF(Wedstrijden!L410="x","BB","")</f>
        <v/>
      </c>
      <c r="BZ416" s="16" t="str">
        <f>IF(Wedstrijden!M410="x","B","")</f>
        <v/>
      </c>
      <c r="CA416" s="16" t="str">
        <f>IF(Wedstrijden!N410="x","L1","")</f>
        <v/>
      </c>
      <c r="CB416" s="16" t="str">
        <f>IF(Wedstrijden!O410="x","L2","")</f>
        <v/>
      </c>
      <c r="CC416" s="16" t="str">
        <f>IF(Wedstrijden!P410="x","M1","")</f>
        <v/>
      </c>
      <c r="CD416" s="16" t="str">
        <f>IF(Wedstrijden!Q410="x","M2","")</f>
        <v/>
      </c>
      <c r="CE416" s="16" t="str">
        <f>IF(Wedstrijden!R410="x","Z1","")</f>
        <v/>
      </c>
      <c r="CF416" s="16" t="str">
        <f>IF(Wedstrijden!S410="x","Z2","")</f>
        <v/>
      </c>
      <c r="CG416" s="16" t="str">
        <f>IF(Wedstrijden!T410="x","ZZL","")</f>
        <v/>
      </c>
      <c r="CL416" s="16" t="str">
        <f>IF(COUNTA(Wedstrijden!AR410:BB410)&lt;&gt;0,2,"")</f>
        <v/>
      </c>
      <c r="CM416" s="16" t="str">
        <f t="shared" si="38"/>
        <v/>
      </c>
      <c r="CN416" s="16" t="str">
        <f>IF(Wedstrijden!AR410="x","AA","")</f>
        <v/>
      </c>
      <c r="CO416" s="16" t="str">
        <f>IF(Wedstrijden!AS410="x","A","")</f>
        <v/>
      </c>
      <c r="CP416" s="16" t="str">
        <f>IF(Wedstrijden!AT410="x","BB","")</f>
        <v/>
      </c>
      <c r="CQ416" s="16" t="str">
        <f>IF(Wedstrijden!AU410="x","B","")</f>
        <v/>
      </c>
      <c r="CR416" s="16" t="str">
        <f>IF(Wedstrijden!AV410="x","L","")</f>
        <v/>
      </c>
      <c r="CS416" s="16" t="str">
        <f>IF(Wedstrijden!AW410="x","M","")</f>
        <v/>
      </c>
      <c r="CT416" s="16" t="str">
        <f>IF(Wedstrijden!AX410="x","Z","")</f>
        <v/>
      </c>
      <c r="CU416" s="16" t="str">
        <f>IF(Wedstrijden!BB410="x","ZZ","")</f>
        <v/>
      </c>
      <c r="CV416" s="16" t="str">
        <f>IF(COUNTA(Wedstrijden!AI410:AP410)&lt;&gt;0,2,"")</f>
        <v/>
      </c>
      <c r="CW416" s="16" t="str">
        <f t="shared" si="39"/>
        <v/>
      </c>
      <c r="CX416" s="16" t="str">
        <f>IF(Wedstrijden!AI410="x","BB","")</f>
        <v/>
      </c>
      <c r="CY416" s="16" t="str">
        <f>IF(Wedstrijden!AJ410="x","B","")</f>
        <v/>
      </c>
      <c r="CZ416" s="16" t="str">
        <f>IF(Wedstrijden!AK410="x","L","")</f>
        <v/>
      </c>
      <c r="DA416" s="16" t="str">
        <f>IF(Wedstrijden!AL410="x","M","")</f>
        <v/>
      </c>
      <c r="DB416" s="16" t="str">
        <f>IF(Wedstrijden!AM410="x","Z","")</f>
        <v/>
      </c>
      <c r="DC416" s="16" t="str">
        <f>IF(Wedstrijden!AN410="x","ZZ","")</f>
        <v/>
      </c>
      <c r="DD416" s="16" t="str">
        <f>IF(Wedstrijden!AP410="x","1.40","")</f>
        <v/>
      </c>
      <c r="DE416" s="16" t="str">
        <f>IF(COUNTA(Wedstrijden!BC410:BE410)&lt;&gt;0,6,"")</f>
        <v/>
      </c>
      <c r="DF416" s="16" t="str">
        <f t="shared" si="40"/>
        <v/>
      </c>
      <c r="DG416" s="16" t="str">
        <f>IF(Wedstrijden!BC410="x","L","")</f>
        <v/>
      </c>
      <c r="DH416" s="16" t="str">
        <f>IF(Wedstrijden!BD410="x","M","")</f>
        <v/>
      </c>
      <c r="DI416" s="16" t="str">
        <f>IF(Wedstrijden!BE410="x","Z","")</f>
        <v/>
      </c>
      <c r="DJ416" s="16" t="str">
        <f>IF(Wedstrijden!BF410="x","Z","")</f>
        <v/>
      </c>
      <c r="DK416" s="16" t="str">
        <f>IF(COUNTA(Wedstrijden!BG410:BI410)&lt;&gt;0,6,"")</f>
        <v/>
      </c>
      <c r="DL416" s="16" t="str">
        <f t="shared" si="41"/>
        <v/>
      </c>
      <c r="DM416" s="16" t="str">
        <f>IF(Wedstrijden!BG410="x","L","")</f>
        <v/>
      </c>
      <c r="DN416" s="16" t="str">
        <f>IF(Wedstrijden!BH410="x","M","")</f>
        <v/>
      </c>
      <c r="DO416" s="16" t="str">
        <f>IF(Wedstrijden!BI410="x","Z","")</f>
        <v/>
      </c>
      <c r="DP416" s="16" t="str">
        <f>IF(Wedstrijden!BJ410="x","Z","")</f>
        <v/>
      </c>
    </row>
    <row r="417" spans="1:120" ht="14.4" x14ac:dyDescent="0.3">
      <c r="A417" s="18">
        <f>Wedstrijden!A411</f>
        <v>0</v>
      </c>
      <c r="B417" s="16" t="str">
        <f>IFERROR(VLOOKUP(Wedstrijden!#REF!,#REF!,2,FALSE),"")</f>
        <v/>
      </c>
      <c r="C417" s="16">
        <f>Wedstrijden!E411</f>
        <v>0</v>
      </c>
      <c r="D417" s="16" t="str">
        <f>IFERROR(VLOOKUP(Wedstrijden!#REF!,#REF!,2,FALSE),"")</f>
        <v/>
      </c>
      <c r="E417" s="16" t="str">
        <f>IFERROR(VLOOKUP(Wedstrijden!#REF!,#REF!,5,FALSE),"")</f>
        <v/>
      </c>
      <c r="F417" s="16" t="e">
        <f>IF(Wedstrijden!#REF!&lt;&gt;"",Wedstrijden!#REF!,"")</f>
        <v>#REF!</v>
      </c>
      <c r="G417" s="16" t="e">
        <f>IF(Wedstrijden!#REF!="Indoor",1,0)</f>
        <v>#REF!</v>
      </c>
      <c r="H417" s="16" t="e">
        <f>Wedstrijden!#REF!</f>
        <v>#REF!</v>
      </c>
      <c r="I417" s="16" t="e">
        <f>IF(Wedstrijden!#REF!="Nee",0,IF(Wedstrijden!#REF!="Ja",1,""))</f>
        <v>#REF!</v>
      </c>
      <c r="J417" s="16" t="e">
        <f>IF(Wedstrijden!#REF!&lt;&gt;"",Wedstrijden!#REF!,"")</f>
        <v>#REF!</v>
      </c>
      <c r="BJ417" s="16" t="str">
        <f>IF(COUNTA(Wedstrijden!U411:AC411)&lt;&gt;0,1,"")</f>
        <v/>
      </c>
      <c r="BK417" s="16" t="str">
        <f t="shared" si="36"/>
        <v/>
      </c>
      <c r="BL417" s="16" t="e">
        <f>IF(Wedstrijden!#REF!="x","AA","")</f>
        <v>#REF!</v>
      </c>
      <c r="BM417" s="16" t="e">
        <f>IF(Wedstrijden!#REF!="x","A","")</f>
        <v>#REF!</v>
      </c>
      <c r="BN417" s="16" t="str">
        <f>IF(Wedstrijden!U411="x","B1","")</f>
        <v/>
      </c>
      <c r="BO417" s="16" t="e">
        <f>IF(Wedstrijden!#REF!="x","BB","")</f>
        <v>#REF!</v>
      </c>
      <c r="BP417" s="16" t="str">
        <f>IF(Wedstrijden!W411="x","B","")</f>
        <v/>
      </c>
      <c r="BQ417" s="16" t="str">
        <f>IF(Wedstrijden!X411="x","L1","")</f>
        <v/>
      </c>
      <c r="BR417" s="16" t="str">
        <f>IF(Wedstrijden!Y411="x","L2","")</f>
        <v/>
      </c>
      <c r="BS417" s="16" t="str">
        <f>IF(Wedstrijden!Z411="x","M1","")</f>
        <v/>
      </c>
      <c r="BT417" s="16" t="str">
        <f>IF(Wedstrijden!AA411="x","M2","")</f>
        <v/>
      </c>
      <c r="BU417" s="16" t="str">
        <f>IF(Wedstrijden!AB411="x","Z1","")</f>
        <v/>
      </c>
      <c r="BV417" s="16" t="str">
        <f>IF(Wedstrijden!AC411="x","Z2","")</f>
        <v/>
      </c>
      <c r="BW417" s="16" t="str">
        <f>IF(COUNTA(Wedstrijden!L411:T411)&lt;&gt;0,1,"")</f>
        <v/>
      </c>
      <c r="BX417" s="16" t="str">
        <f t="shared" si="37"/>
        <v/>
      </c>
      <c r="BY417" s="16" t="str">
        <f>IF(Wedstrijden!L411="x","BB","")</f>
        <v/>
      </c>
      <c r="BZ417" s="16" t="str">
        <f>IF(Wedstrijden!M411="x","B","")</f>
        <v/>
      </c>
      <c r="CA417" s="16" t="str">
        <f>IF(Wedstrijden!N411="x","L1","")</f>
        <v/>
      </c>
      <c r="CB417" s="16" t="str">
        <f>IF(Wedstrijden!O411="x","L2","")</f>
        <v/>
      </c>
      <c r="CC417" s="16" t="str">
        <f>IF(Wedstrijden!P411="x","M1","")</f>
        <v/>
      </c>
      <c r="CD417" s="16" t="str">
        <f>IF(Wedstrijden!Q411="x","M2","")</f>
        <v/>
      </c>
      <c r="CE417" s="16" t="str">
        <f>IF(Wedstrijden!R411="x","Z1","")</f>
        <v/>
      </c>
      <c r="CF417" s="16" t="str">
        <f>IF(Wedstrijden!S411="x","Z2","")</f>
        <v/>
      </c>
      <c r="CG417" s="16" t="str">
        <f>IF(Wedstrijden!T411="x","ZZL","")</f>
        <v/>
      </c>
      <c r="CL417" s="16" t="str">
        <f>IF(COUNTA(Wedstrijden!AR411:BB411)&lt;&gt;0,2,"")</f>
        <v/>
      </c>
      <c r="CM417" s="16" t="str">
        <f t="shared" si="38"/>
        <v/>
      </c>
      <c r="CN417" s="16" t="str">
        <f>IF(Wedstrijden!AR411="x","AA","")</f>
        <v/>
      </c>
      <c r="CO417" s="16" t="str">
        <f>IF(Wedstrijden!AS411="x","A","")</f>
        <v/>
      </c>
      <c r="CP417" s="16" t="str">
        <f>IF(Wedstrijden!AT411="x","BB","")</f>
        <v/>
      </c>
      <c r="CQ417" s="16" t="str">
        <f>IF(Wedstrijden!AU411="x","B","")</f>
        <v/>
      </c>
      <c r="CR417" s="16" t="str">
        <f>IF(Wedstrijden!AV411="x","L","")</f>
        <v/>
      </c>
      <c r="CS417" s="16" t="str">
        <f>IF(Wedstrijden!AW411="x","M","")</f>
        <v/>
      </c>
      <c r="CT417" s="16" t="str">
        <f>IF(Wedstrijden!AX411="x","Z","")</f>
        <v/>
      </c>
      <c r="CU417" s="16" t="str">
        <f>IF(Wedstrijden!BB411="x","ZZ","")</f>
        <v/>
      </c>
      <c r="CV417" s="16" t="str">
        <f>IF(COUNTA(Wedstrijden!AI411:AP411)&lt;&gt;0,2,"")</f>
        <v/>
      </c>
      <c r="CW417" s="16" t="str">
        <f t="shared" si="39"/>
        <v/>
      </c>
      <c r="CX417" s="16" t="str">
        <f>IF(Wedstrijden!AI411="x","BB","")</f>
        <v/>
      </c>
      <c r="CY417" s="16" t="str">
        <f>IF(Wedstrijden!AJ411="x","B","")</f>
        <v/>
      </c>
      <c r="CZ417" s="16" t="str">
        <f>IF(Wedstrijden!AK411="x","L","")</f>
        <v/>
      </c>
      <c r="DA417" s="16" t="str">
        <f>IF(Wedstrijden!AL411="x","M","")</f>
        <v/>
      </c>
      <c r="DB417" s="16" t="str">
        <f>IF(Wedstrijden!AM411="x","Z","")</f>
        <v/>
      </c>
      <c r="DC417" s="16" t="str">
        <f>IF(Wedstrijden!AN411="x","ZZ","")</f>
        <v/>
      </c>
      <c r="DD417" s="16" t="str">
        <f>IF(Wedstrijden!AP411="x","1.40","")</f>
        <v/>
      </c>
      <c r="DE417" s="16" t="str">
        <f>IF(COUNTA(Wedstrijden!BC411:BE411)&lt;&gt;0,6,"")</f>
        <v/>
      </c>
      <c r="DF417" s="16" t="str">
        <f t="shared" si="40"/>
        <v/>
      </c>
      <c r="DG417" s="16" t="str">
        <f>IF(Wedstrijden!BC411="x","L","")</f>
        <v/>
      </c>
      <c r="DH417" s="16" t="str">
        <f>IF(Wedstrijden!BD411="x","M","")</f>
        <v/>
      </c>
      <c r="DI417" s="16" t="str">
        <f>IF(Wedstrijden!BE411="x","Z","")</f>
        <v/>
      </c>
      <c r="DJ417" s="16" t="str">
        <f>IF(Wedstrijden!BF411="x","Z","")</f>
        <v/>
      </c>
      <c r="DK417" s="16" t="str">
        <f>IF(COUNTA(Wedstrijden!BG411:BI411)&lt;&gt;0,6,"")</f>
        <v/>
      </c>
      <c r="DL417" s="16" t="str">
        <f t="shared" si="41"/>
        <v/>
      </c>
      <c r="DM417" s="16" t="str">
        <f>IF(Wedstrijden!BG411="x","L","")</f>
        <v/>
      </c>
      <c r="DN417" s="16" t="str">
        <f>IF(Wedstrijden!BH411="x","M","")</f>
        <v/>
      </c>
      <c r="DO417" s="16" t="str">
        <f>IF(Wedstrijden!BI411="x","Z","")</f>
        <v/>
      </c>
      <c r="DP417" s="16" t="str">
        <f>IF(Wedstrijden!BJ411="x","Z","")</f>
        <v/>
      </c>
    </row>
    <row r="418" spans="1:120" ht="14.4" x14ac:dyDescent="0.3">
      <c r="A418" s="18">
        <f>Wedstrijden!A412</f>
        <v>0</v>
      </c>
      <c r="B418" s="16" t="str">
        <f>IFERROR(VLOOKUP(Wedstrijden!#REF!,#REF!,2,FALSE),"")</f>
        <v/>
      </c>
      <c r="C418" s="16">
        <f>Wedstrijden!E412</f>
        <v>0</v>
      </c>
      <c r="D418" s="16" t="str">
        <f>IFERROR(VLOOKUP(Wedstrijden!#REF!,#REF!,2,FALSE),"")</f>
        <v/>
      </c>
      <c r="E418" s="16" t="str">
        <f>IFERROR(VLOOKUP(Wedstrijden!#REF!,#REF!,5,FALSE),"")</f>
        <v/>
      </c>
      <c r="F418" s="16" t="e">
        <f>IF(Wedstrijden!#REF!&lt;&gt;"",Wedstrijden!#REF!,"")</f>
        <v>#REF!</v>
      </c>
      <c r="G418" s="16" t="e">
        <f>IF(Wedstrijden!#REF!="Indoor",1,0)</f>
        <v>#REF!</v>
      </c>
      <c r="H418" s="16" t="e">
        <f>Wedstrijden!#REF!</f>
        <v>#REF!</v>
      </c>
      <c r="I418" s="16" t="e">
        <f>IF(Wedstrijden!#REF!="Nee",0,IF(Wedstrijden!#REF!="Ja",1,""))</f>
        <v>#REF!</v>
      </c>
      <c r="J418" s="16" t="e">
        <f>IF(Wedstrijden!#REF!&lt;&gt;"",Wedstrijden!#REF!,"")</f>
        <v>#REF!</v>
      </c>
      <c r="BJ418" s="16" t="str">
        <f>IF(COUNTA(Wedstrijden!U412:AC412)&lt;&gt;0,1,"")</f>
        <v/>
      </c>
      <c r="BK418" s="16" t="str">
        <f t="shared" si="36"/>
        <v/>
      </c>
      <c r="BL418" s="16" t="e">
        <f>IF(Wedstrijden!#REF!="x","AA","")</f>
        <v>#REF!</v>
      </c>
      <c r="BM418" s="16" t="e">
        <f>IF(Wedstrijden!#REF!="x","A","")</f>
        <v>#REF!</v>
      </c>
      <c r="BN418" s="16" t="str">
        <f>IF(Wedstrijden!U412="x","B1","")</f>
        <v/>
      </c>
      <c r="BO418" s="16" t="e">
        <f>IF(Wedstrijden!#REF!="x","BB","")</f>
        <v>#REF!</v>
      </c>
      <c r="BP418" s="16" t="str">
        <f>IF(Wedstrijden!W412="x","B","")</f>
        <v/>
      </c>
      <c r="BQ418" s="16" t="str">
        <f>IF(Wedstrijden!X412="x","L1","")</f>
        <v/>
      </c>
      <c r="BR418" s="16" t="str">
        <f>IF(Wedstrijden!Y412="x","L2","")</f>
        <v/>
      </c>
      <c r="BS418" s="16" t="str">
        <f>IF(Wedstrijden!Z412="x","M1","")</f>
        <v/>
      </c>
      <c r="BT418" s="16" t="str">
        <f>IF(Wedstrijden!AA412="x","M2","")</f>
        <v/>
      </c>
      <c r="BU418" s="16" t="str">
        <f>IF(Wedstrijden!AB412="x","Z1","")</f>
        <v/>
      </c>
      <c r="BV418" s="16" t="str">
        <f>IF(Wedstrijden!AC412="x","Z2","")</f>
        <v/>
      </c>
      <c r="BW418" s="16" t="str">
        <f>IF(COUNTA(Wedstrijden!L412:T412)&lt;&gt;0,1,"")</f>
        <v/>
      </c>
      <c r="BX418" s="16" t="str">
        <f t="shared" si="37"/>
        <v/>
      </c>
      <c r="BY418" s="16" t="str">
        <f>IF(Wedstrijden!L412="x","BB","")</f>
        <v/>
      </c>
      <c r="BZ418" s="16" t="str">
        <f>IF(Wedstrijden!M412="x","B","")</f>
        <v/>
      </c>
      <c r="CA418" s="16" t="str">
        <f>IF(Wedstrijden!N412="x","L1","")</f>
        <v/>
      </c>
      <c r="CB418" s="16" t="str">
        <f>IF(Wedstrijden!O412="x","L2","")</f>
        <v/>
      </c>
      <c r="CC418" s="16" t="str">
        <f>IF(Wedstrijden!P412="x","M1","")</f>
        <v/>
      </c>
      <c r="CD418" s="16" t="str">
        <f>IF(Wedstrijden!Q412="x","M2","")</f>
        <v/>
      </c>
      <c r="CE418" s="16" t="str">
        <f>IF(Wedstrijden!R412="x","Z1","")</f>
        <v/>
      </c>
      <c r="CF418" s="16" t="str">
        <f>IF(Wedstrijden!S412="x","Z2","")</f>
        <v/>
      </c>
      <c r="CG418" s="16" t="str">
        <f>IF(Wedstrijden!T412="x","ZZL","")</f>
        <v/>
      </c>
      <c r="CL418" s="16" t="str">
        <f>IF(COUNTA(Wedstrijden!AR412:BB412)&lt;&gt;0,2,"")</f>
        <v/>
      </c>
      <c r="CM418" s="16" t="str">
        <f t="shared" si="38"/>
        <v/>
      </c>
      <c r="CN418" s="16" t="str">
        <f>IF(Wedstrijden!AR412="x","AA","")</f>
        <v/>
      </c>
      <c r="CO418" s="16" t="str">
        <f>IF(Wedstrijden!AS412="x","A","")</f>
        <v/>
      </c>
      <c r="CP418" s="16" t="str">
        <f>IF(Wedstrijden!AT412="x","BB","")</f>
        <v/>
      </c>
      <c r="CQ418" s="16" t="str">
        <f>IF(Wedstrijden!AU412="x","B","")</f>
        <v/>
      </c>
      <c r="CR418" s="16" t="str">
        <f>IF(Wedstrijden!AV412="x","L","")</f>
        <v/>
      </c>
      <c r="CS418" s="16" t="str">
        <f>IF(Wedstrijden!AW412="x","M","")</f>
        <v/>
      </c>
      <c r="CT418" s="16" t="str">
        <f>IF(Wedstrijden!AX412="x","Z","")</f>
        <v/>
      </c>
      <c r="CU418" s="16" t="str">
        <f>IF(Wedstrijden!BB412="x","ZZ","")</f>
        <v/>
      </c>
      <c r="CV418" s="16" t="str">
        <f>IF(COUNTA(Wedstrijden!AI412:AP412)&lt;&gt;0,2,"")</f>
        <v/>
      </c>
      <c r="CW418" s="16" t="str">
        <f t="shared" si="39"/>
        <v/>
      </c>
      <c r="CX418" s="16" t="str">
        <f>IF(Wedstrijden!AI412="x","BB","")</f>
        <v/>
      </c>
      <c r="CY418" s="16" t="str">
        <f>IF(Wedstrijden!AJ412="x","B","")</f>
        <v/>
      </c>
      <c r="CZ418" s="16" t="str">
        <f>IF(Wedstrijden!AK412="x","L","")</f>
        <v/>
      </c>
      <c r="DA418" s="16" t="str">
        <f>IF(Wedstrijden!AL412="x","M","")</f>
        <v/>
      </c>
      <c r="DB418" s="16" t="str">
        <f>IF(Wedstrijden!AM412="x","Z","")</f>
        <v/>
      </c>
      <c r="DC418" s="16" t="str">
        <f>IF(Wedstrijden!AN412="x","ZZ","")</f>
        <v/>
      </c>
      <c r="DD418" s="16" t="str">
        <f>IF(Wedstrijden!AP412="x","1.40","")</f>
        <v/>
      </c>
      <c r="DE418" s="16" t="str">
        <f>IF(COUNTA(Wedstrijden!BC412:BE412)&lt;&gt;0,6,"")</f>
        <v/>
      </c>
      <c r="DF418" s="16" t="str">
        <f t="shared" si="40"/>
        <v/>
      </c>
      <c r="DG418" s="16" t="str">
        <f>IF(Wedstrijden!BC412="x","L","")</f>
        <v/>
      </c>
      <c r="DH418" s="16" t="str">
        <f>IF(Wedstrijden!BD412="x","M","")</f>
        <v/>
      </c>
      <c r="DI418" s="16" t="str">
        <f>IF(Wedstrijden!BE412="x","Z","")</f>
        <v/>
      </c>
      <c r="DJ418" s="16" t="str">
        <f>IF(Wedstrijden!BF412="x","Z","")</f>
        <v/>
      </c>
      <c r="DK418" s="16" t="str">
        <f>IF(COUNTA(Wedstrijden!BG412:BI412)&lt;&gt;0,6,"")</f>
        <v/>
      </c>
      <c r="DL418" s="16" t="str">
        <f t="shared" si="41"/>
        <v/>
      </c>
      <c r="DM418" s="16" t="str">
        <f>IF(Wedstrijden!BG412="x","L","")</f>
        <v/>
      </c>
      <c r="DN418" s="16" t="str">
        <f>IF(Wedstrijden!BH412="x","M","")</f>
        <v/>
      </c>
      <c r="DO418" s="16" t="str">
        <f>IF(Wedstrijden!BI412="x","Z","")</f>
        <v/>
      </c>
      <c r="DP418" s="16" t="str">
        <f>IF(Wedstrijden!BJ412="x","Z","")</f>
        <v/>
      </c>
    </row>
    <row r="419" spans="1:120" ht="14.4" x14ac:dyDescent="0.3">
      <c r="A419" s="18">
        <f>Wedstrijden!A413</f>
        <v>0</v>
      </c>
      <c r="B419" s="16" t="str">
        <f>IFERROR(VLOOKUP(Wedstrijden!#REF!,#REF!,2,FALSE),"")</f>
        <v/>
      </c>
      <c r="C419" s="16">
        <f>Wedstrijden!E413</f>
        <v>0</v>
      </c>
      <c r="D419" s="16" t="str">
        <f>IFERROR(VLOOKUP(Wedstrijden!#REF!,#REF!,2,FALSE),"")</f>
        <v/>
      </c>
      <c r="E419" s="16" t="str">
        <f>IFERROR(VLOOKUP(Wedstrijden!#REF!,#REF!,5,FALSE),"")</f>
        <v/>
      </c>
      <c r="F419" s="16" t="e">
        <f>IF(Wedstrijden!#REF!&lt;&gt;"",Wedstrijden!#REF!,"")</f>
        <v>#REF!</v>
      </c>
      <c r="G419" s="16" t="e">
        <f>IF(Wedstrijden!#REF!="Indoor",1,0)</f>
        <v>#REF!</v>
      </c>
      <c r="H419" s="16" t="e">
        <f>Wedstrijden!#REF!</f>
        <v>#REF!</v>
      </c>
      <c r="I419" s="16" t="e">
        <f>IF(Wedstrijden!#REF!="Nee",0,IF(Wedstrijden!#REF!="Ja",1,""))</f>
        <v>#REF!</v>
      </c>
      <c r="J419" s="16" t="e">
        <f>IF(Wedstrijden!#REF!&lt;&gt;"",Wedstrijden!#REF!,"")</f>
        <v>#REF!</v>
      </c>
      <c r="BJ419" s="16" t="str">
        <f>IF(COUNTA(Wedstrijden!U413:AC413)&lt;&gt;0,1,"")</f>
        <v/>
      </c>
      <c r="BK419" s="16" t="str">
        <f t="shared" si="36"/>
        <v/>
      </c>
      <c r="BL419" s="16" t="e">
        <f>IF(Wedstrijden!#REF!="x","AA","")</f>
        <v>#REF!</v>
      </c>
      <c r="BM419" s="16" t="e">
        <f>IF(Wedstrijden!#REF!="x","A","")</f>
        <v>#REF!</v>
      </c>
      <c r="BN419" s="16" t="str">
        <f>IF(Wedstrijden!U413="x","B1","")</f>
        <v/>
      </c>
      <c r="BO419" s="16" t="e">
        <f>IF(Wedstrijden!#REF!="x","BB","")</f>
        <v>#REF!</v>
      </c>
      <c r="BP419" s="16" t="str">
        <f>IF(Wedstrijden!W413="x","B","")</f>
        <v/>
      </c>
      <c r="BQ419" s="16" t="str">
        <f>IF(Wedstrijden!X413="x","L1","")</f>
        <v/>
      </c>
      <c r="BR419" s="16" t="str">
        <f>IF(Wedstrijden!Y413="x","L2","")</f>
        <v/>
      </c>
      <c r="BS419" s="16" t="str">
        <f>IF(Wedstrijden!Z413="x","M1","")</f>
        <v/>
      </c>
      <c r="BT419" s="16" t="str">
        <f>IF(Wedstrijden!AA413="x","M2","")</f>
        <v/>
      </c>
      <c r="BU419" s="16" t="str">
        <f>IF(Wedstrijden!AB413="x","Z1","")</f>
        <v/>
      </c>
      <c r="BV419" s="16" t="str">
        <f>IF(Wedstrijden!AC413="x","Z2","")</f>
        <v/>
      </c>
      <c r="BW419" s="16" t="str">
        <f>IF(COUNTA(Wedstrijden!L413:T413)&lt;&gt;0,1,"")</f>
        <v/>
      </c>
      <c r="BX419" s="16" t="str">
        <f t="shared" si="37"/>
        <v/>
      </c>
      <c r="BY419" s="16" t="str">
        <f>IF(Wedstrijden!L413="x","BB","")</f>
        <v/>
      </c>
      <c r="BZ419" s="16" t="str">
        <f>IF(Wedstrijden!M413="x","B","")</f>
        <v/>
      </c>
      <c r="CA419" s="16" t="str">
        <f>IF(Wedstrijden!N413="x","L1","")</f>
        <v/>
      </c>
      <c r="CB419" s="16" t="str">
        <f>IF(Wedstrijden!O413="x","L2","")</f>
        <v/>
      </c>
      <c r="CC419" s="16" t="str">
        <f>IF(Wedstrijden!P413="x","M1","")</f>
        <v/>
      </c>
      <c r="CD419" s="16" t="str">
        <f>IF(Wedstrijden!Q413="x","M2","")</f>
        <v/>
      </c>
      <c r="CE419" s="16" t="str">
        <f>IF(Wedstrijden!R413="x","Z1","")</f>
        <v/>
      </c>
      <c r="CF419" s="16" t="str">
        <f>IF(Wedstrijden!S413="x","Z2","")</f>
        <v/>
      </c>
      <c r="CG419" s="16" t="str">
        <f>IF(Wedstrijden!T413="x","ZZL","")</f>
        <v/>
      </c>
      <c r="CL419" s="16" t="str">
        <f>IF(COUNTA(Wedstrijden!AR413:BB413)&lt;&gt;0,2,"")</f>
        <v/>
      </c>
      <c r="CM419" s="16" t="str">
        <f t="shared" si="38"/>
        <v/>
      </c>
      <c r="CN419" s="16" t="str">
        <f>IF(Wedstrijden!AR413="x","AA","")</f>
        <v/>
      </c>
      <c r="CO419" s="16" t="str">
        <f>IF(Wedstrijden!AS413="x","A","")</f>
        <v/>
      </c>
      <c r="CP419" s="16" t="str">
        <f>IF(Wedstrijden!AT413="x","BB","")</f>
        <v/>
      </c>
      <c r="CQ419" s="16" t="str">
        <f>IF(Wedstrijden!AU413="x","B","")</f>
        <v/>
      </c>
      <c r="CR419" s="16" t="str">
        <f>IF(Wedstrijden!AV413="x","L","")</f>
        <v/>
      </c>
      <c r="CS419" s="16" t="str">
        <f>IF(Wedstrijden!AW413="x","M","")</f>
        <v/>
      </c>
      <c r="CT419" s="16" t="str">
        <f>IF(Wedstrijden!AX413="x","Z","")</f>
        <v/>
      </c>
      <c r="CU419" s="16" t="str">
        <f>IF(Wedstrijden!BB413="x","ZZ","")</f>
        <v/>
      </c>
      <c r="CV419" s="16" t="str">
        <f>IF(COUNTA(Wedstrijden!AI413:AP413)&lt;&gt;0,2,"")</f>
        <v/>
      </c>
      <c r="CW419" s="16" t="str">
        <f t="shared" si="39"/>
        <v/>
      </c>
      <c r="CX419" s="16" t="str">
        <f>IF(Wedstrijden!AI413="x","BB","")</f>
        <v/>
      </c>
      <c r="CY419" s="16" t="str">
        <f>IF(Wedstrijden!AJ413="x","B","")</f>
        <v/>
      </c>
      <c r="CZ419" s="16" t="str">
        <f>IF(Wedstrijden!AK413="x","L","")</f>
        <v/>
      </c>
      <c r="DA419" s="16" t="str">
        <f>IF(Wedstrijden!AL413="x","M","")</f>
        <v/>
      </c>
      <c r="DB419" s="16" t="str">
        <f>IF(Wedstrijden!AM413="x","Z","")</f>
        <v/>
      </c>
      <c r="DC419" s="16" t="str">
        <f>IF(Wedstrijden!AN413="x","ZZ","")</f>
        <v/>
      </c>
      <c r="DD419" s="16" t="str">
        <f>IF(Wedstrijden!AP413="x","1.40","")</f>
        <v/>
      </c>
      <c r="DE419" s="16" t="str">
        <f>IF(COUNTA(Wedstrijden!BC413:BE413)&lt;&gt;0,6,"")</f>
        <v/>
      </c>
      <c r="DF419" s="16" t="str">
        <f t="shared" si="40"/>
        <v/>
      </c>
      <c r="DG419" s="16" t="str">
        <f>IF(Wedstrijden!BC413="x","L","")</f>
        <v/>
      </c>
      <c r="DH419" s="16" t="str">
        <f>IF(Wedstrijden!BD413="x","M","")</f>
        <v/>
      </c>
      <c r="DI419" s="16" t="str">
        <f>IF(Wedstrijden!BE413="x","Z","")</f>
        <v/>
      </c>
      <c r="DJ419" s="16" t="str">
        <f>IF(Wedstrijden!BF413="x","Z","")</f>
        <v/>
      </c>
      <c r="DK419" s="16" t="str">
        <f>IF(COUNTA(Wedstrijden!BG413:BI413)&lt;&gt;0,6,"")</f>
        <v/>
      </c>
      <c r="DL419" s="16" t="str">
        <f t="shared" si="41"/>
        <v/>
      </c>
      <c r="DM419" s="16" t="str">
        <f>IF(Wedstrijden!BG413="x","L","")</f>
        <v/>
      </c>
      <c r="DN419" s="16" t="str">
        <f>IF(Wedstrijden!BH413="x","M","")</f>
        <v/>
      </c>
      <c r="DO419" s="16" t="str">
        <f>IF(Wedstrijden!BI413="x","Z","")</f>
        <v/>
      </c>
      <c r="DP419" s="16" t="str">
        <f>IF(Wedstrijden!BJ413="x","Z","")</f>
        <v/>
      </c>
    </row>
    <row r="420" spans="1:120" ht="14.4" x14ac:dyDescent="0.3">
      <c r="A420" s="18">
        <f>Wedstrijden!A414</f>
        <v>0</v>
      </c>
      <c r="B420" s="16" t="str">
        <f>IFERROR(VLOOKUP(Wedstrijden!#REF!,#REF!,2,FALSE),"")</f>
        <v/>
      </c>
      <c r="C420" s="16">
        <f>Wedstrijden!E414</f>
        <v>0</v>
      </c>
      <c r="D420" s="16" t="str">
        <f>IFERROR(VLOOKUP(Wedstrijden!#REF!,#REF!,2,FALSE),"")</f>
        <v/>
      </c>
      <c r="E420" s="16" t="str">
        <f>IFERROR(VLOOKUP(Wedstrijden!#REF!,#REF!,5,FALSE),"")</f>
        <v/>
      </c>
      <c r="F420" s="16" t="e">
        <f>IF(Wedstrijden!#REF!&lt;&gt;"",Wedstrijden!#REF!,"")</f>
        <v>#REF!</v>
      </c>
      <c r="G420" s="16" t="e">
        <f>IF(Wedstrijden!#REF!="Indoor",1,0)</f>
        <v>#REF!</v>
      </c>
      <c r="H420" s="16" t="e">
        <f>Wedstrijden!#REF!</f>
        <v>#REF!</v>
      </c>
      <c r="I420" s="16" t="e">
        <f>IF(Wedstrijden!#REF!="Nee",0,IF(Wedstrijden!#REF!="Ja",1,""))</f>
        <v>#REF!</v>
      </c>
      <c r="J420" s="16" t="e">
        <f>IF(Wedstrijden!#REF!&lt;&gt;"",Wedstrijden!#REF!,"")</f>
        <v>#REF!</v>
      </c>
      <c r="BJ420" s="16" t="str">
        <f>IF(COUNTA(Wedstrijden!U414:AC414)&lt;&gt;0,1,"")</f>
        <v/>
      </c>
      <c r="BK420" s="16" t="str">
        <f t="shared" si="36"/>
        <v/>
      </c>
      <c r="BL420" s="16" t="e">
        <f>IF(Wedstrijden!#REF!="x","AA","")</f>
        <v>#REF!</v>
      </c>
      <c r="BM420" s="16" t="e">
        <f>IF(Wedstrijden!#REF!="x","A","")</f>
        <v>#REF!</v>
      </c>
      <c r="BN420" s="16" t="str">
        <f>IF(Wedstrijden!U414="x","B1","")</f>
        <v/>
      </c>
      <c r="BO420" s="16" t="e">
        <f>IF(Wedstrijden!#REF!="x","BB","")</f>
        <v>#REF!</v>
      </c>
      <c r="BP420" s="16" t="str">
        <f>IF(Wedstrijden!W414="x","B","")</f>
        <v/>
      </c>
      <c r="BQ420" s="16" t="str">
        <f>IF(Wedstrijden!X414="x","L1","")</f>
        <v/>
      </c>
      <c r="BR420" s="16" t="str">
        <f>IF(Wedstrijden!Y414="x","L2","")</f>
        <v/>
      </c>
      <c r="BS420" s="16" t="str">
        <f>IF(Wedstrijden!Z414="x","M1","")</f>
        <v/>
      </c>
      <c r="BT420" s="16" t="str">
        <f>IF(Wedstrijden!AA414="x","M2","")</f>
        <v/>
      </c>
      <c r="BU420" s="16" t="str">
        <f>IF(Wedstrijden!AB414="x","Z1","")</f>
        <v/>
      </c>
      <c r="BV420" s="16" t="str">
        <f>IF(Wedstrijden!AC414="x","Z2","")</f>
        <v/>
      </c>
      <c r="BW420" s="16" t="str">
        <f>IF(COUNTA(Wedstrijden!L414:T414)&lt;&gt;0,1,"")</f>
        <v/>
      </c>
      <c r="BX420" s="16" t="str">
        <f t="shared" si="37"/>
        <v/>
      </c>
      <c r="BY420" s="16" t="str">
        <f>IF(Wedstrijden!L414="x","BB","")</f>
        <v/>
      </c>
      <c r="BZ420" s="16" t="str">
        <f>IF(Wedstrijden!M414="x","B","")</f>
        <v/>
      </c>
      <c r="CA420" s="16" t="str">
        <f>IF(Wedstrijden!N414="x","L1","")</f>
        <v/>
      </c>
      <c r="CB420" s="16" t="str">
        <f>IF(Wedstrijden!O414="x","L2","")</f>
        <v/>
      </c>
      <c r="CC420" s="16" t="str">
        <f>IF(Wedstrijden!P414="x","M1","")</f>
        <v/>
      </c>
      <c r="CD420" s="16" t="str">
        <f>IF(Wedstrijden!Q414="x","M2","")</f>
        <v/>
      </c>
      <c r="CE420" s="16" t="str">
        <f>IF(Wedstrijden!R414="x","Z1","")</f>
        <v/>
      </c>
      <c r="CF420" s="16" t="str">
        <f>IF(Wedstrijden!S414="x","Z2","")</f>
        <v/>
      </c>
      <c r="CG420" s="16" t="str">
        <f>IF(Wedstrijden!T414="x","ZZL","")</f>
        <v/>
      </c>
      <c r="CL420" s="16" t="str">
        <f>IF(COUNTA(Wedstrijden!AR414:BB414)&lt;&gt;0,2,"")</f>
        <v/>
      </c>
      <c r="CM420" s="16" t="str">
        <f t="shared" si="38"/>
        <v/>
      </c>
      <c r="CN420" s="16" t="str">
        <f>IF(Wedstrijden!AR414="x","AA","")</f>
        <v/>
      </c>
      <c r="CO420" s="16" t="str">
        <f>IF(Wedstrijden!AS414="x","A","")</f>
        <v/>
      </c>
      <c r="CP420" s="16" t="str">
        <f>IF(Wedstrijden!AT414="x","BB","")</f>
        <v/>
      </c>
      <c r="CQ420" s="16" t="str">
        <f>IF(Wedstrijden!AU414="x","B","")</f>
        <v/>
      </c>
      <c r="CR420" s="16" t="str">
        <f>IF(Wedstrijden!AV414="x","L","")</f>
        <v/>
      </c>
      <c r="CS420" s="16" t="str">
        <f>IF(Wedstrijden!AW414="x","M","")</f>
        <v/>
      </c>
      <c r="CT420" s="16" t="str">
        <f>IF(Wedstrijden!AX414="x","Z","")</f>
        <v/>
      </c>
      <c r="CU420" s="16" t="str">
        <f>IF(Wedstrijden!BB414="x","ZZ","")</f>
        <v/>
      </c>
      <c r="CV420" s="16" t="str">
        <f>IF(COUNTA(Wedstrijden!AI414:AP414)&lt;&gt;0,2,"")</f>
        <v/>
      </c>
      <c r="CW420" s="16" t="str">
        <f t="shared" si="39"/>
        <v/>
      </c>
      <c r="CX420" s="16" t="str">
        <f>IF(Wedstrijden!AI414="x","BB","")</f>
        <v/>
      </c>
      <c r="CY420" s="16" t="str">
        <f>IF(Wedstrijden!AJ414="x","B","")</f>
        <v/>
      </c>
      <c r="CZ420" s="16" t="str">
        <f>IF(Wedstrijden!AK414="x","L","")</f>
        <v/>
      </c>
      <c r="DA420" s="16" t="str">
        <f>IF(Wedstrijden!AL414="x","M","")</f>
        <v/>
      </c>
      <c r="DB420" s="16" t="str">
        <f>IF(Wedstrijden!AM414="x","Z","")</f>
        <v/>
      </c>
      <c r="DC420" s="16" t="str">
        <f>IF(Wedstrijden!AN414="x","ZZ","")</f>
        <v/>
      </c>
      <c r="DD420" s="16" t="str">
        <f>IF(Wedstrijden!AP414="x","1.40","")</f>
        <v/>
      </c>
      <c r="DE420" s="16" t="str">
        <f>IF(COUNTA(Wedstrijden!BC414:BE414)&lt;&gt;0,6,"")</f>
        <v/>
      </c>
      <c r="DF420" s="16" t="str">
        <f t="shared" si="40"/>
        <v/>
      </c>
      <c r="DG420" s="16" t="str">
        <f>IF(Wedstrijden!BC414="x","L","")</f>
        <v/>
      </c>
      <c r="DH420" s="16" t="str">
        <f>IF(Wedstrijden!BD414="x","M","")</f>
        <v/>
      </c>
      <c r="DI420" s="16" t="str">
        <f>IF(Wedstrijden!BE414="x","Z","")</f>
        <v/>
      </c>
      <c r="DJ420" s="16" t="str">
        <f>IF(Wedstrijden!BF414="x","Z","")</f>
        <v/>
      </c>
      <c r="DK420" s="16" t="str">
        <f>IF(COUNTA(Wedstrijden!BG414:BI414)&lt;&gt;0,6,"")</f>
        <v/>
      </c>
      <c r="DL420" s="16" t="str">
        <f t="shared" si="41"/>
        <v/>
      </c>
      <c r="DM420" s="16" t="str">
        <f>IF(Wedstrijden!BG414="x","L","")</f>
        <v/>
      </c>
      <c r="DN420" s="16" t="str">
        <f>IF(Wedstrijden!BH414="x","M","")</f>
        <v/>
      </c>
      <c r="DO420" s="16" t="str">
        <f>IF(Wedstrijden!BI414="x","Z","")</f>
        <v/>
      </c>
      <c r="DP420" s="16" t="str">
        <f>IF(Wedstrijden!BJ414="x","Z","")</f>
        <v/>
      </c>
    </row>
    <row r="421" spans="1:120" ht="14.4" x14ac:dyDescent="0.3">
      <c r="A421" s="18">
        <f>Wedstrijden!A415</f>
        <v>0</v>
      </c>
      <c r="B421" s="16" t="str">
        <f>IFERROR(VLOOKUP(Wedstrijden!#REF!,#REF!,2,FALSE),"")</f>
        <v/>
      </c>
      <c r="C421" s="16">
        <f>Wedstrijden!E415</f>
        <v>0</v>
      </c>
      <c r="D421" s="16" t="str">
        <f>IFERROR(VLOOKUP(Wedstrijden!#REF!,#REF!,2,FALSE),"")</f>
        <v/>
      </c>
      <c r="E421" s="16" t="str">
        <f>IFERROR(VLOOKUP(Wedstrijden!#REF!,#REF!,5,FALSE),"")</f>
        <v/>
      </c>
      <c r="F421" s="16" t="e">
        <f>IF(Wedstrijden!#REF!&lt;&gt;"",Wedstrijden!#REF!,"")</f>
        <v>#REF!</v>
      </c>
      <c r="G421" s="16" t="e">
        <f>IF(Wedstrijden!#REF!="Indoor",1,0)</f>
        <v>#REF!</v>
      </c>
      <c r="H421" s="16" t="e">
        <f>Wedstrijden!#REF!</f>
        <v>#REF!</v>
      </c>
      <c r="I421" s="16" t="e">
        <f>IF(Wedstrijden!#REF!="Nee",0,IF(Wedstrijden!#REF!="Ja",1,""))</f>
        <v>#REF!</v>
      </c>
      <c r="J421" s="16" t="e">
        <f>IF(Wedstrijden!#REF!&lt;&gt;"",Wedstrijden!#REF!,"")</f>
        <v>#REF!</v>
      </c>
      <c r="BJ421" s="16" t="str">
        <f>IF(COUNTA(Wedstrijden!U415:AC415)&lt;&gt;0,1,"")</f>
        <v/>
      </c>
      <c r="BK421" s="16" t="str">
        <f t="shared" si="36"/>
        <v/>
      </c>
      <c r="BL421" s="16" t="e">
        <f>IF(Wedstrijden!#REF!="x","AA","")</f>
        <v>#REF!</v>
      </c>
      <c r="BM421" s="16" t="e">
        <f>IF(Wedstrijden!#REF!="x","A","")</f>
        <v>#REF!</v>
      </c>
      <c r="BN421" s="16" t="str">
        <f>IF(Wedstrijden!U415="x","B1","")</f>
        <v/>
      </c>
      <c r="BO421" s="16" t="e">
        <f>IF(Wedstrijden!#REF!="x","BB","")</f>
        <v>#REF!</v>
      </c>
      <c r="BP421" s="16" t="str">
        <f>IF(Wedstrijden!W415="x","B","")</f>
        <v/>
      </c>
      <c r="BQ421" s="16" t="str">
        <f>IF(Wedstrijden!X415="x","L1","")</f>
        <v/>
      </c>
      <c r="BR421" s="16" t="str">
        <f>IF(Wedstrijden!Y415="x","L2","")</f>
        <v/>
      </c>
      <c r="BS421" s="16" t="str">
        <f>IF(Wedstrijden!Z415="x","M1","")</f>
        <v/>
      </c>
      <c r="BT421" s="16" t="str">
        <f>IF(Wedstrijden!AA415="x","M2","")</f>
        <v/>
      </c>
      <c r="BU421" s="16" t="str">
        <f>IF(Wedstrijden!AB415="x","Z1","")</f>
        <v/>
      </c>
      <c r="BV421" s="16" t="str">
        <f>IF(Wedstrijden!AC415="x","Z2","")</f>
        <v/>
      </c>
      <c r="BW421" s="16" t="str">
        <f>IF(COUNTA(Wedstrijden!L415:T415)&lt;&gt;0,1,"")</f>
        <v/>
      </c>
      <c r="BX421" s="16" t="str">
        <f t="shared" si="37"/>
        <v/>
      </c>
      <c r="BY421" s="16" t="str">
        <f>IF(Wedstrijden!L415="x","BB","")</f>
        <v/>
      </c>
      <c r="BZ421" s="16" t="str">
        <f>IF(Wedstrijden!M415="x","B","")</f>
        <v/>
      </c>
      <c r="CA421" s="16" t="str">
        <f>IF(Wedstrijden!N415="x","L1","")</f>
        <v/>
      </c>
      <c r="CB421" s="16" t="str">
        <f>IF(Wedstrijden!O415="x","L2","")</f>
        <v/>
      </c>
      <c r="CC421" s="16" t="str">
        <f>IF(Wedstrijden!P415="x","M1","")</f>
        <v/>
      </c>
      <c r="CD421" s="16" t="str">
        <f>IF(Wedstrijden!Q415="x","M2","")</f>
        <v/>
      </c>
      <c r="CE421" s="16" t="str">
        <f>IF(Wedstrijden!R415="x","Z1","")</f>
        <v/>
      </c>
      <c r="CF421" s="16" t="str">
        <f>IF(Wedstrijden!S415="x","Z2","")</f>
        <v/>
      </c>
      <c r="CG421" s="16" t="str">
        <f>IF(Wedstrijden!T415="x","ZZL","")</f>
        <v/>
      </c>
      <c r="CL421" s="16" t="str">
        <f>IF(COUNTA(Wedstrijden!AR415:BB415)&lt;&gt;0,2,"")</f>
        <v/>
      </c>
      <c r="CM421" s="16" t="str">
        <f t="shared" si="38"/>
        <v/>
      </c>
      <c r="CN421" s="16" t="str">
        <f>IF(Wedstrijden!AR415="x","AA","")</f>
        <v/>
      </c>
      <c r="CO421" s="16" t="str">
        <f>IF(Wedstrijden!AS415="x","A","")</f>
        <v/>
      </c>
      <c r="CP421" s="16" t="str">
        <f>IF(Wedstrijden!AT415="x","BB","")</f>
        <v/>
      </c>
      <c r="CQ421" s="16" t="str">
        <f>IF(Wedstrijden!AU415="x","B","")</f>
        <v/>
      </c>
      <c r="CR421" s="16" t="str">
        <f>IF(Wedstrijden!AV415="x","L","")</f>
        <v/>
      </c>
      <c r="CS421" s="16" t="str">
        <f>IF(Wedstrijden!AW415="x","M","")</f>
        <v/>
      </c>
      <c r="CT421" s="16" t="str">
        <f>IF(Wedstrijden!AX415="x","Z","")</f>
        <v/>
      </c>
      <c r="CU421" s="16" t="str">
        <f>IF(Wedstrijden!BB415="x","ZZ","")</f>
        <v/>
      </c>
      <c r="CV421" s="16" t="str">
        <f>IF(COUNTA(Wedstrijden!AI415:AP415)&lt;&gt;0,2,"")</f>
        <v/>
      </c>
      <c r="CW421" s="16" t="str">
        <f t="shared" si="39"/>
        <v/>
      </c>
      <c r="CX421" s="16" t="str">
        <f>IF(Wedstrijden!AI415="x","BB","")</f>
        <v/>
      </c>
      <c r="CY421" s="16" t="str">
        <f>IF(Wedstrijden!AJ415="x","B","")</f>
        <v/>
      </c>
      <c r="CZ421" s="16" t="str">
        <f>IF(Wedstrijden!AK415="x","L","")</f>
        <v/>
      </c>
      <c r="DA421" s="16" t="str">
        <f>IF(Wedstrijden!AL415="x","M","")</f>
        <v/>
      </c>
      <c r="DB421" s="16" t="str">
        <f>IF(Wedstrijden!AM415="x","Z","")</f>
        <v/>
      </c>
      <c r="DC421" s="16" t="str">
        <f>IF(Wedstrijden!AN415="x","ZZ","")</f>
        <v/>
      </c>
      <c r="DD421" s="16" t="str">
        <f>IF(Wedstrijden!AP415="x","1.40","")</f>
        <v/>
      </c>
      <c r="DE421" s="16" t="str">
        <f>IF(COUNTA(Wedstrijden!BC415:BE415)&lt;&gt;0,6,"")</f>
        <v/>
      </c>
      <c r="DF421" s="16" t="str">
        <f t="shared" si="40"/>
        <v/>
      </c>
      <c r="DG421" s="16" t="str">
        <f>IF(Wedstrijden!BC415="x","L","")</f>
        <v/>
      </c>
      <c r="DH421" s="16" t="str">
        <f>IF(Wedstrijden!BD415="x","M","")</f>
        <v/>
      </c>
      <c r="DI421" s="16" t="str">
        <f>IF(Wedstrijden!BE415="x","Z","")</f>
        <v/>
      </c>
      <c r="DJ421" s="16" t="str">
        <f>IF(Wedstrijden!BF415="x","Z","")</f>
        <v/>
      </c>
      <c r="DK421" s="16" t="str">
        <f>IF(COUNTA(Wedstrijden!BG415:BI415)&lt;&gt;0,6,"")</f>
        <v/>
      </c>
      <c r="DL421" s="16" t="str">
        <f t="shared" si="41"/>
        <v/>
      </c>
      <c r="DM421" s="16" t="str">
        <f>IF(Wedstrijden!BG415="x","L","")</f>
        <v/>
      </c>
      <c r="DN421" s="16" t="str">
        <f>IF(Wedstrijden!BH415="x","M","")</f>
        <v/>
      </c>
      <c r="DO421" s="16" t="str">
        <f>IF(Wedstrijden!BI415="x","Z","")</f>
        <v/>
      </c>
      <c r="DP421" s="16" t="str">
        <f>IF(Wedstrijden!BJ415="x","Z","")</f>
        <v/>
      </c>
    </row>
    <row r="422" spans="1:120" ht="14.4" x14ac:dyDescent="0.3">
      <c r="A422" s="18">
        <f>Wedstrijden!A416</f>
        <v>0</v>
      </c>
      <c r="B422" s="16" t="str">
        <f>IFERROR(VLOOKUP(Wedstrijden!#REF!,#REF!,2,FALSE),"")</f>
        <v/>
      </c>
      <c r="C422" s="16">
        <f>Wedstrijden!E416</f>
        <v>0</v>
      </c>
      <c r="D422" s="16" t="str">
        <f>IFERROR(VLOOKUP(Wedstrijden!#REF!,#REF!,2,FALSE),"")</f>
        <v/>
      </c>
      <c r="E422" s="16" t="str">
        <f>IFERROR(VLOOKUP(Wedstrijden!#REF!,#REF!,5,FALSE),"")</f>
        <v/>
      </c>
      <c r="F422" s="16" t="e">
        <f>IF(Wedstrijden!#REF!&lt;&gt;"",Wedstrijden!#REF!,"")</f>
        <v>#REF!</v>
      </c>
      <c r="G422" s="16" t="e">
        <f>IF(Wedstrijden!#REF!="Indoor",1,0)</f>
        <v>#REF!</v>
      </c>
      <c r="H422" s="16" t="e">
        <f>Wedstrijden!#REF!</f>
        <v>#REF!</v>
      </c>
      <c r="I422" s="16" t="e">
        <f>IF(Wedstrijden!#REF!="Nee",0,IF(Wedstrijden!#REF!="Ja",1,""))</f>
        <v>#REF!</v>
      </c>
      <c r="J422" s="16" t="e">
        <f>IF(Wedstrijden!#REF!&lt;&gt;"",Wedstrijden!#REF!,"")</f>
        <v>#REF!</v>
      </c>
      <c r="BJ422" s="16" t="str">
        <f>IF(COUNTA(Wedstrijden!U416:AC416)&lt;&gt;0,1,"")</f>
        <v/>
      </c>
      <c r="BK422" s="16" t="str">
        <f t="shared" si="36"/>
        <v/>
      </c>
      <c r="BL422" s="16" t="e">
        <f>IF(Wedstrijden!#REF!="x","AA","")</f>
        <v>#REF!</v>
      </c>
      <c r="BM422" s="16" t="e">
        <f>IF(Wedstrijden!#REF!="x","A","")</f>
        <v>#REF!</v>
      </c>
      <c r="BN422" s="16" t="str">
        <f>IF(Wedstrijden!U416="x","B1","")</f>
        <v/>
      </c>
      <c r="BO422" s="16" t="e">
        <f>IF(Wedstrijden!#REF!="x","BB","")</f>
        <v>#REF!</v>
      </c>
      <c r="BP422" s="16" t="str">
        <f>IF(Wedstrijden!W416="x","B","")</f>
        <v/>
      </c>
      <c r="BQ422" s="16" t="str">
        <f>IF(Wedstrijden!X416="x","L1","")</f>
        <v/>
      </c>
      <c r="BR422" s="16" t="str">
        <f>IF(Wedstrijden!Y416="x","L2","")</f>
        <v/>
      </c>
      <c r="BS422" s="16" t="str">
        <f>IF(Wedstrijden!Z416="x","M1","")</f>
        <v/>
      </c>
      <c r="BT422" s="16" t="str">
        <f>IF(Wedstrijden!AA416="x","M2","")</f>
        <v/>
      </c>
      <c r="BU422" s="16" t="str">
        <f>IF(Wedstrijden!AB416="x","Z1","")</f>
        <v/>
      </c>
      <c r="BV422" s="16" t="str">
        <f>IF(Wedstrijden!AC416="x","Z2","")</f>
        <v/>
      </c>
      <c r="BW422" s="16" t="str">
        <f>IF(COUNTA(Wedstrijden!L416:T416)&lt;&gt;0,1,"")</f>
        <v/>
      </c>
      <c r="BX422" s="16" t="str">
        <f t="shared" si="37"/>
        <v/>
      </c>
      <c r="BY422" s="16" t="str">
        <f>IF(Wedstrijden!L416="x","BB","")</f>
        <v/>
      </c>
      <c r="BZ422" s="16" t="str">
        <f>IF(Wedstrijden!M416="x","B","")</f>
        <v/>
      </c>
      <c r="CA422" s="16" t="str">
        <f>IF(Wedstrijden!N416="x","L1","")</f>
        <v/>
      </c>
      <c r="CB422" s="16" t="str">
        <f>IF(Wedstrijden!O416="x","L2","")</f>
        <v/>
      </c>
      <c r="CC422" s="16" t="str">
        <f>IF(Wedstrijden!P416="x","M1","")</f>
        <v/>
      </c>
      <c r="CD422" s="16" t="str">
        <f>IF(Wedstrijden!Q416="x","M2","")</f>
        <v/>
      </c>
      <c r="CE422" s="16" t="str">
        <f>IF(Wedstrijden!R416="x","Z1","")</f>
        <v/>
      </c>
      <c r="CF422" s="16" t="str">
        <f>IF(Wedstrijden!S416="x","Z2","")</f>
        <v/>
      </c>
      <c r="CG422" s="16" t="str">
        <f>IF(Wedstrijden!T416="x","ZZL","")</f>
        <v/>
      </c>
      <c r="CL422" s="16" t="str">
        <f>IF(COUNTA(Wedstrijden!AR416:BB416)&lt;&gt;0,2,"")</f>
        <v/>
      </c>
      <c r="CM422" s="16" t="str">
        <f t="shared" si="38"/>
        <v/>
      </c>
      <c r="CN422" s="16" t="str">
        <f>IF(Wedstrijden!AR416="x","AA","")</f>
        <v/>
      </c>
      <c r="CO422" s="16" t="str">
        <f>IF(Wedstrijden!AS416="x","A","")</f>
        <v/>
      </c>
      <c r="CP422" s="16" t="str">
        <f>IF(Wedstrijden!AT416="x","BB","")</f>
        <v/>
      </c>
      <c r="CQ422" s="16" t="str">
        <f>IF(Wedstrijden!AU416="x","B","")</f>
        <v/>
      </c>
      <c r="CR422" s="16" t="str">
        <f>IF(Wedstrijden!AV416="x","L","")</f>
        <v/>
      </c>
      <c r="CS422" s="16" t="str">
        <f>IF(Wedstrijden!AW416="x","M","")</f>
        <v/>
      </c>
      <c r="CT422" s="16" t="str">
        <f>IF(Wedstrijden!AX416="x","Z","")</f>
        <v/>
      </c>
      <c r="CU422" s="16" t="str">
        <f>IF(Wedstrijden!BB416="x","ZZ","")</f>
        <v/>
      </c>
      <c r="CV422" s="16" t="str">
        <f>IF(COUNTA(Wedstrijden!AI416:AP416)&lt;&gt;0,2,"")</f>
        <v/>
      </c>
      <c r="CW422" s="16" t="str">
        <f t="shared" si="39"/>
        <v/>
      </c>
      <c r="CX422" s="16" t="str">
        <f>IF(Wedstrijden!AI416="x","BB","")</f>
        <v/>
      </c>
      <c r="CY422" s="16" t="str">
        <f>IF(Wedstrijden!AJ416="x","B","")</f>
        <v/>
      </c>
      <c r="CZ422" s="16" t="str">
        <f>IF(Wedstrijden!AK416="x","L","")</f>
        <v/>
      </c>
      <c r="DA422" s="16" t="str">
        <f>IF(Wedstrijden!AL416="x","M","")</f>
        <v/>
      </c>
      <c r="DB422" s="16" t="str">
        <f>IF(Wedstrijden!AM416="x","Z","")</f>
        <v/>
      </c>
      <c r="DC422" s="16" t="str">
        <f>IF(Wedstrijden!AN416="x","ZZ","")</f>
        <v/>
      </c>
      <c r="DD422" s="16" t="str">
        <f>IF(Wedstrijden!AP416="x","1.40","")</f>
        <v/>
      </c>
      <c r="DE422" s="16" t="str">
        <f>IF(COUNTA(Wedstrijden!BC416:BE416)&lt;&gt;0,6,"")</f>
        <v/>
      </c>
      <c r="DF422" s="16" t="str">
        <f t="shared" si="40"/>
        <v/>
      </c>
      <c r="DG422" s="16" t="str">
        <f>IF(Wedstrijden!BC416="x","L","")</f>
        <v/>
      </c>
      <c r="DH422" s="16" t="str">
        <f>IF(Wedstrijden!BD416="x","M","")</f>
        <v/>
      </c>
      <c r="DI422" s="16" t="str">
        <f>IF(Wedstrijden!BE416="x","Z","")</f>
        <v/>
      </c>
      <c r="DJ422" s="16" t="str">
        <f>IF(Wedstrijden!BF416="x","Z","")</f>
        <v/>
      </c>
      <c r="DK422" s="16" t="str">
        <f>IF(COUNTA(Wedstrijden!BG416:BI416)&lt;&gt;0,6,"")</f>
        <v/>
      </c>
      <c r="DL422" s="16" t="str">
        <f t="shared" si="41"/>
        <v/>
      </c>
      <c r="DM422" s="16" t="str">
        <f>IF(Wedstrijden!BG416="x","L","")</f>
        <v/>
      </c>
      <c r="DN422" s="16" t="str">
        <f>IF(Wedstrijden!BH416="x","M","")</f>
        <v/>
      </c>
      <c r="DO422" s="16" t="str">
        <f>IF(Wedstrijden!BI416="x","Z","")</f>
        <v/>
      </c>
      <c r="DP422" s="16" t="str">
        <f>IF(Wedstrijden!BJ416="x","Z","")</f>
        <v/>
      </c>
    </row>
    <row r="423" spans="1:120" ht="14.4" x14ac:dyDescent="0.3">
      <c r="A423" s="18">
        <f>Wedstrijden!A417</f>
        <v>0</v>
      </c>
      <c r="B423" s="16" t="str">
        <f>IFERROR(VLOOKUP(Wedstrijden!#REF!,#REF!,2,FALSE),"")</f>
        <v/>
      </c>
      <c r="C423" s="16">
        <f>Wedstrijden!E417</f>
        <v>0</v>
      </c>
      <c r="D423" s="16" t="str">
        <f>IFERROR(VLOOKUP(Wedstrijden!#REF!,#REF!,2,FALSE),"")</f>
        <v/>
      </c>
      <c r="E423" s="16" t="str">
        <f>IFERROR(VLOOKUP(Wedstrijden!#REF!,#REF!,5,FALSE),"")</f>
        <v/>
      </c>
      <c r="F423" s="16" t="e">
        <f>IF(Wedstrijden!#REF!&lt;&gt;"",Wedstrijden!#REF!,"")</f>
        <v>#REF!</v>
      </c>
      <c r="G423" s="16" t="e">
        <f>IF(Wedstrijden!#REF!="Indoor",1,0)</f>
        <v>#REF!</v>
      </c>
      <c r="H423" s="16" t="e">
        <f>Wedstrijden!#REF!</f>
        <v>#REF!</v>
      </c>
      <c r="I423" s="16" t="e">
        <f>IF(Wedstrijden!#REF!="Nee",0,IF(Wedstrijden!#REF!="Ja",1,""))</f>
        <v>#REF!</v>
      </c>
      <c r="J423" s="16" t="e">
        <f>IF(Wedstrijden!#REF!&lt;&gt;"",Wedstrijden!#REF!,"")</f>
        <v>#REF!</v>
      </c>
      <c r="BJ423" s="16" t="str">
        <f>IF(COUNTA(Wedstrijden!U417:AC417)&lt;&gt;0,1,"")</f>
        <v/>
      </c>
      <c r="BK423" s="16" t="str">
        <f t="shared" si="36"/>
        <v/>
      </c>
      <c r="BL423" s="16" t="e">
        <f>IF(Wedstrijden!#REF!="x","AA","")</f>
        <v>#REF!</v>
      </c>
      <c r="BM423" s="16" t="e">
        <f>IF(Wedstrijden!#REF!="x","A","")</f>
        <v>#REF!</v>
      </c>
      <c r="BN423" s="16" t="str">
        <f>IF(Wedstrijden!U417="x","B1","")</f>
        <v/>
      </c>
      <c r="BO423" s="16" t="e">
        <f>IF(Wedstrijden!#REF!="x","BB","")</f>
        <v>#REF!</v>
      </c>
      <c r="BP423" s="16" t="str">
        <f>IF(Wedstrijden!W417="x","B","")</f>
        <v/>
      </c>
      <c r="BQ423" s="16" t="str">
        <f>IF(Wedstrijden!X417="x","L1","")</f>
        <v/>
      </c>
      <c r="BR423" s="16" t="str">
        <f>IF(Wedstrijden!Y417="x","L2","")</f>
        <v/>
      </c>
      <c r="BS423" s="16" t="str">
        <f>IF(Wedstrijden!Z417="x","M1","")</f>
        <v/>
      </c>
      <c r="BT423" s="16" t="str">
        <f>IF(Wedstrijden!AA417="x","M2","")</f>
        <v/>
      </c>
      <c r="BU423" s="16" t="str">
        <f>IF(Wedstrijden!AB417="x","Z1","")</f>
        <v/>
      </c>
      <c r="BV423" s="16" t="str">
        <f>IF(Wedstrijden!AC417="x","Z2","")</f>
        <v/>
      </c>
      <c r="BW423" s="16" t="str">
        <f>IF(COUNTA(Wedstrijden!L417:T417)&lt;&gt;0,1,"")</f>
        <v/>
      </c>
      <c r="BX423" s="16" t="str">
        <f t="shared" si="37"/>
        <v/>
      </c>
      <c r="BY423" s="16" t="str">
        <f>IF(Wedstrijden!L417="x","BB","")</f>
        <v/>
      </c>
      <c r="BZ423" s="16" t="str">
        <f>IF(Wedstrijden!M417="x","B","")</f>
        <v/>
      </c>
      <c r="CA423" s="16" t="str">
        <f>IF(Wedstrijden!N417="x","L1","")</f>
        <v/>
      </c>
      <c r="CB423" s="16" t="str">
        <f>IF(Wedstrijden!O417="x","L2","")</f>
        <v/>
      </c>
      <c r="CC423" s="16" t="str">
        <f>IF(Wedstrijden!P417="x","M1","")</f>
        <v/>
      </c>
      <c r="CD423" s="16" t="str">
        <f>IF(Wedstrijden!Q417="x","M2","")</f>
        <v/>
      </c>
      <c r="CE423" s="16" t="str">
        <f>IF(Wedstrijden!R417="x","Z1","")</f>
        <v/>
      </c>
      <c r="CF423" s="16" t="str">
        <f>IF(Wedstrijden!S417="x","Z2","")</f>
        <v/>
      </c>
      <c r="CG423" s="16" t="str">
        <f>IF(Wedstrijden!T417="x","ZZL","")</f>
        <v/>
      </c>
      <c r="CL423" s="16" t="str">
        <f>IF(COUNTA(Wedstrijden!AR417:BB417)&lt;&gt;0,2,"")</f>
        <v/>
      </c>
      <c r="CM423" s="16" t="str">
        <f t="shared" si="38"/>
        <v/>
      </c>
      <c r="CN423" s="16" t="str">
        <f>IF(Wedstrijden!AR417="x","AA","")</f>
        <v/>
      </c>
      <c r="CO423" s="16" t="str">
        <f>IF(Wedstrijden!AS417="x","A","")</f>
        <v/>
      </c>
      <c r="CP423" s="16" t="str">
        <f>IF(Wedstrijden!AT417="x","BB","")</f>
        <v/>
      </c>
      <c r="CQ423" s="16" t="str">
        <f>IF(Wedstrijden!AU417="x","B","")</f>
        <v/>
      </c>
      <c r="CR423" s="16" t="str">
        <f>IF(Wedstrijden!AV417="x","L","")</f>
        <v/>
      </c>
      <c r="CS423" s="16" t="str">
        <f>IF(Wedstrijden!AW417="x","M","")</f>
        <v/>
      </c>
      <c r="CT423" s="16" t="str">
        <f>IF(Wedstrijden!AX417="x","Z","")</f>
        <v/>
      </c>
      <c r="CU423" s="16" t="str">
        <f>IF(Wedstrijden!BB417="x","ZZ","")</f>
        <v/>
      </c>
      <c r="CV423" s="16" t="str">
        <f>IF(COUNTA(Wedstrijden!AI417:AP417)&lt;&gt;0,2,"")</f>
        <v/>
      </c>
      <c r="CW423" s="16" t="str">
        <f t="shared" si="39"/>
        <v/>
      </c>
      <c r="CX423" s="16" t="str">
        <f>IF(Wedstrijden!AI417="x","BB","")</f>
        <v/>
      </c>
      <c r="CY423" s="16" t="str">
        <f>IF(Wedstrijden!AJ417="x","B","")</f>
        <v/>
      </c>
      <c r="CZ423" s="16" t="str">
        <f>IF(Wedstrijden!AK417="x","L","")</f>
        <v/>
      </c>
      <c r="DA423" s="16" t="str">
        <f>IF(Wedstrijden!AL417="x","M","")</f>
        <v/>
      </c>
      <c r="DB423" s="16" t="str">
        <f>IF(Wedstrijden!AM417="x","Z","")</f>
        <v/>
      </c>
      <c r="DC423" s="16" t="str">
        <f>IF(Wedstrijden!AN417="x","ZZ","")</f>
        <v/>
      </c>
      <c r="DD423" s="16" t="str">
        <f>IF(Wedstrijden!AP417="x","1.40","")</f>
        <v/>
      </c>
      <c r="DE423" s="16" t="str">
        <f>IF(COUNTA(Wedstrijden!BC417:BE417)&lt;&gt;0,6,"")</f>
        <v/>
      </c>
      <c r="DF423" s="16" t="str">
        <f t="shared" si="40"/>
        <v/>
      </c>
      <c r="DG423" s="16" t="str">
        <f>IF(Wedstrijden!BC417="x","L","")</f>
        <v/>
      </c>
      <c r="DH423" s="16" t="str">
        <f>IF(Wedstrijden!BD417="x","M","")</f>
        <v/>
      </c>
      <c r="DI423" s="16" t="str">
        <f>IF(Wedstrijden!BE417="x","Z","")</f>
        <v/>
      </c>
      <c r="DJ423" s="16" t="str">
        <f>IF(Wedstrijden!BF417="x","Z","")</f>
        <v/>
      </c>
      <c r="DK423" s="16" t="str">
        <f>IF(COUNTA(Wedstrijden!BG417:BI417)&lt;&gt;0,6,"")</f>
        <v/>
      </c>
      <c r="DL423" s="16" t="str">
        <f t="shared" si="41"/>
        <v/>
      </c>
      <c r="DM423" s="16" t="str">
        <f>IF(Wedstrijden!BG417="x","L","")</f>
        <v/>
      </c>
      <c r="DN423" s="16" t="str">
        <f>IF(Wedstrijden!BH417="x","M","")</f>
        <v/>
      </c>
      <c r="DO423" s="16" t="str">
        <f>IF(Wedstrijden!BI417="x","Z","")</f>
        <v/>
      </c>
      <c r="DP423" s="16" t="str">
        <f>IF(Wedstrijden!BJ417="x","Z","")</f>
        <v/>
      </c>
    </row>
    <row r="424" spans="1:120" ht="14.4" x14ac:dyDescent="0.3">
      <c r="A424" s="18">
        <f>Wedstrijden!A418</f>
        <v>0</v>
      </c>
      <c r="B424" s="16" t="str">
        <f>IFERROR(VLOOKUP(Wedstrijden!#REF!,#REF!,2,FALSE),"")</f>
        <v/>
      </c>
      <c r="C424" s="16">
        <f>Wedstrijden!E418</f>
        <v>0</v>
      </c>
      <c r="D424" s="16" t="str">
        <f>IFERROR(VLOOKUP(Wedstrijden!#REF!,#REF!,2,FALSE),"")</f>
        <v/>
      </c>
      <c r="E424" s="16" t="str">
        <f>IFERROR(VLOOKUP(Wedstrijden!#REF!,#REF!,5,FALSE),"")</f>
        <v/>
      </c>
      <c r="F424" s="16" t="e">
        <f>IF(Wedstrijden!#REF!&lt;&gt;"",Wedstrijden!#REF!,"")</f>
        <v>#REF!</v>
      </c>
      <c r="G424" s="16" t="e">
        <f>IF(Wedstrijden!#REF!="Indoor",1,0)</f>
        <v>#REF!</v>
      </c>
      <c r="H424" s="16" t="e">
        <f>Wedstrijden!#REF!</f>
        <v>#REF!</v>
      </c>
      <c r="I424" s="16" t="e">
        <f>IF(Wedstrijden!#REF!="Nee",0,IF(Wedstrijden!#REF!="Ja",1,""))</f>
        <v>#REF!</v>
      </c>
      <c r="J424" s="16" t="e">
        <f>IF(Wedstrijden!#REF!&lt;&gt;"",Wedstrijden!#REF!,"")</f>
        <v>#REF!</v>
      </c>
      <c r="BJ424" s="16" t="str">
        <f>IF(COUNTA(Wedstrijden!U418:AC418)&lt;&gt;0,1,"")</f>
        <v/>
      </c>
      <c r="BK424" s="16" t="str">
        <f t="shared" si="36"/>
        <v/>
      </c>
      <c r="BL424" s="16" t="e">
        <f>IF(Wedstrijden!#REF!="x","AA","")</f>
        <v>#REF!</v>
      </c>
      <c r="BM424" s="16" t="e">
        <f>IF(Wedstrijden!#REF!="x","A","")</f>
        <v>#REF!</v>
      </c>
      <c r="BN424" s="16" t="str">
        <f>IF(Wedstrijden!U418="x","B1","")</f>
        <v/>
      </c>
      <c r="BO424" s="16" t="e">
        <f>IF(Wedstrijden!#REF!="x","BB","")</f>
        <v>#REF!</v>
      </c>
      <c r="BP424" s="16" t="str">
        <f>IF(Wedstrijden!W418="x","B","")</f>
        <v/>
      </c>
      <c r="BQ424" s="16" t="str">
        <f>IF(Wedstrijden!X418="x","L1","")</f>
        <v/>
      </c>
      <c r="BR424" s="16" t="str">
        <f>IF(Wedstrijden!Y418="x","L2","")</f>
        <v/>
      </c>
      <c r="BS424" s="16" t="str">
        <f>IF(Wedstrijden!Z418="x","M1","")</f>
        <v/>
      </c>
      <c r="BT424" s="16" t="str">
        <f>IF(Wedstrijden!AA418="x","M2","")</f>
        <v/>
      </c>
      <c r="BU424" s="16" t="str">
        <f>IF(Wedstrijden!AB418="x","Z1","")</f>
        <v/>
      </c>
      <c r="BV424" s="16" t="str">
        <f>IF(Wedstrijden!AC418="x","Z2","")</f>
        <v/>
      </c>
      <c r="BW424" s="16" t="str">
        <f>IF(COUNTA(Wedstrijden!L418:T418)&lt;&gt;0,1,"")</f>
        <v/>
      </c>
      <c r="BX424" s="16" t="str">
        <f t="shared" si="37"/>
        <v/>
      </c>
      <c r="BY424" s="16" t="str">
        <f>IF(Wedstrijden!L418="x","BB","")</f>
        <v/>
      </c>
      <c r="BZ424" s="16" t="str">
        <f>IF(Wedstrijden!M418="x","B","")</f>
        <v/>
      </c>
      <c r="CA424" s="16" t="str">
        <f>IF(Wedstrijden!N418="x","L1","")</f>
        <v/>
      </c>
      <c r="CB424" s="16" t="str">
        <f>IF(Wedstrijden!O418="x","L2","")</f>
        <v/>
      </c>
      <c r="CC424" s="16" t="str">
        <f>IF(Wedstrijden!P418="x","M1","")</f>
        <v/>
      </c>
      <c r="CD424" s="16" t="str">
        <f>IF(Wedstrijden!Q418="x","M2","")</f>
        <v/>
      </c>
      <c r="CE424" s="16" t="str">
        <f>IF(Wedstrijden!R418="x","Z1","")</f>
        <v/>
      </c>
      <c r="CF424" s="16" t="str">
        <f>IF(Wedstrijden!S418="x","Z2","")</f>
        <v/>
      </c>
      <c r="CG424" s="16" t="str">
        <f>IF(Wedstrijden!T418="x","ZZL","")</f>
        <v/>
      </c>
      <c r="CL424" s="16" t="str">
        <f>IF(COUNTA(Wedstrijden!AR418:BB418)&lt;&gt;0,2,"")</f>
        <v/>
      </c>
      <c r="CM424" s="16" t="str">
        <f t="shared" si="38"/>
        <v/>
      </c>
      <c r="CN424" s="16" t="str">
        <f>IF(Wedstrijden!AR418="x","AA","")</f>
        <v/>
      </c>
      <c r="CO424" s="16" t="str">
        <f>IF(Wedstrijden!AS418="x","A","")</f>
        <v/>
      </c>
      <c r="CP424" s="16" t="str">
        <f>IF(Wedstrijden!AT418="x","BB","")</f>
        <v/>
      </c>
      <c r="CQ424" s="16" t="str">
        <f>IF(Wedstrijden!AU418="x","B","")</f>
        <v/>
      </c>
      <c r="CR424" s="16" t="str">
        <f>IF(Wedstrijden!AV418="x","L","")</f>
        <v/>
      </c>
      <c r="CS424" s="16" t="str">
        <f>IF(Wedstrijden!AW418="x","M","")</f>
        <v/>
      </c>
      <c r="CT424" s="16" t="str">
        <f>IF(Wedstrijden!AX418="x","Z","")</f>
        <v/>
      </c>
      <c r="CU424" s="16" t="str">
        <f>IF(Wedstrijden!BB418="x","ZZ","")</f>
        <v/>
      </c>
      <c r="CV424" s="16" t="str">
        <f>IF(COUNTA(Wedstrijden!AI418:AP418)&lt;&gt;0,2,"")</f>
        <v/>
      </c>
      <c r="CW424" s="16" t="str">
        <f t="shared" si="39"/>
        <v/>
      </c>
      <c r="CX424" s="16" t="str">
        <f>IF(Wedstrijden!AI418="x","BB","")</f>
        <v/>
      </c>
      <c r="CY424" s="16" t="str">
        <f>IF(Wedstrijden!AJ418="x","B","")</f>
        <v/>
      </c>
      <c r="CZ424" s="16" t="str">
        <f>IF(Wedstrijden!AK418="x","L","")</f>
        <v/>
      </c>
      <c r="DA424" s="16" t="str">
        <f>IF(Wedstrijden!AL418="x","M","")</f>
        <v/>
      </c>
      <c r="DB424" s="16" t="str">
        <f>IF(Wedstrijden!AM418="x","Z","")</f>
        <v/>
      </c>
      <c r="DC424" s="16" t="str">
        <f>IF(Wedstrijden!AN418="x","ZZ","")</f>
        <v/>
      </c>
      <c r="DD424" s="16" t="str">
        <f>IF(Wedstrijden!AP418="x","1.40","")</f>
        <v/>
      </c>
      <c r="DE424" s="16" t="str">
        <f>IF(COUNTA(Wedstrijden!BC418:BE418)&lt;&gt;0,6,"")</f>
        <v/>
      </c>
      <c r="DF424" s="16" t="str">
        <f t="shared" si="40"/>
        <v/>
      </c>
      <c r="DG424" s="16" t="str">
        <f>IF(Wedstrijden!BC418="x","L","")</f>
        <v/>
      </c>
      <c r="DH424" s="16" t="str">
        <f>IF(Wedstrijden!BD418="x","M","")</f>
        <v/>
      </c>
      <c r="DI424" s="16" t="str">
        <f>IF(Wedstrijden!BE418="x","Z","")</f>
        <v/>
      </c>
      <c r="DJ424" s="16" t="str">
        <f>IF(Wedstrijden!BF418="x","Z","")</f>
        <v/>
      </c>
      <c r="DK424" s="16" t="str">
        <f>IF(COUNTA(Wedstrijden!BG418:BI418)&lt;&gt;0,6,"")</f>
        <v/>
      </c>
      <c r="DL424" s="16" t="str">
        <f t="shared" si="41"/>
        <v/>
      </c>
      <c r="DM424" s="16" t="str">
        <f>IF(Wedstrijden!BG418="x","L","")</f>
        <v/>
      </c>
      <c r="DN424" s="16" t="str">
        <f>IF(Wedstrijden!BH418="x","M","")</f>
        <v/>
      </c>
      <c r="DO424" s="16" t="str">
        <f>IF(Wedstrijden!BI418="x","Z","")</f>
        <v/>
      </c>
      <c r="DP424" s="16" t="str">
        <f>IF(Wedstrijden!BJ418="x","Z","")</f>
        <v/>
      </c>
    </row>
    <row r="425" spans="1:120" ht="14.4" x14ac:dyDescent="0.3">
      <c r="A425" s="18">
        <f>Wedstrijden!A419</f>
        <v>0</v>
      </c>
      <c r="B425" s="16" t="str">
        <f>IFERROR(VLOOKUP(Wedstrijden!#REF!,#REF!,2,FALSE),"")</f>
        <v/>
      </c>
      <c r="C425" s="16">
        <f>Wedstrijden!E419</f>
        <v>0</v>
      </c>
      <c r="D425" s="16" t="str">
        <f>IFERROR(VLOOKUP(Wedstrijden!#REF!,#REF!,2,FALSE),"")</f>
        <v/>
      </c>
      <c r="E425" s="16" t="str">
        <f>IFERROR(VLOOKUP(Wedstrijden!#REF!,#REF!,5,FALSE),"")</f>
        <v/>
      </c>
      <c r="F425" s="16" t="e">
        <f>IF(Wedstrijden!#REF!&lt;&gt;"",Wedstrijden!#REF!,"")</f>
        <v>#REF!</v>
      </c>
      <c r="G425" s="16" t="e">
        <f>IF(Wedstrijden!#REF!="Indoor",1,0)</f>
        <v>#REF!</v>
      </c>
      <c r="H425" s="16" t="e">
        <f>Wedstrijden!#REF!</f>
        <v>#REF!</v>
      </c>
      <c r="I425" s="16" t="e">
        <f>IF(Wedstrijden!#REF!="Nee",0,IF(Wedstrijden!#REF!="Ja",1,""))</f>
        <v>#REF!</v>
      </c>
      <c r="J425" s="16" t="e">
        <f>IF(Wedstrijden!#REF!&lt;&gt;"",Wedstrijden!#REF!,"")</f>
        <v>#REF!</v>
      </c>
      <c r="BJ425" s="16" t="str">
        <f>IF(COUNTA(Wedstrijden!U419:AC419)&lt;&gt;0,1,"")</f>
        <v/>
      </c>
      <c r="BK425" s="16" t="str">
        <f t="shared" si="36"/>
        <v/>
      </c>
      <c r="BL425" s="16" t="e">
        <f>IF(Wedstrijden!#REF!="x","AA","")</f>
        <v>#REF!</v>
      </c>
      <c r="BM425" s="16" t="e">
        <f>IF(Wedstrijden!#REF!="x","A","")</f>
        <v>#REF!</v>
      </c>
      <c r="BN425" s="16" t="str">
        <f>IF(Wedstrijden!U419="x","B1","")</f>
        <v/>
      </c>
      <c r="BO425" s="16" t="e">
        <f>IF(Wedstrijden!#REF!="x","BB","")</f>
        <v>#REF!</v>
      </c>
      <c r="BP425" s="16" t="str">
        <f>IF(Wedstrijden!W419="x","B","")</f>
        <v/>
      </c>
      <c r="BQ425" s="16" t="str">
        <f>IF(Wedstrijden!X419="x","L1","")</f>
        <v/>
      </c>
      <c r="BR425" s="16" t="str">
        <f>IF(Wedstrijden!Y419="x","L2","")</f>
        <v/>
      </c>
      <c r="BS425" s="16" t="str">
        <f>IF(Wedstrijden!Z419="x","M1","")</f>
        <v/>
      </c>
      <c r="BT425" s="16" t="str">
        <f>IF(Wedstrijden!AA419="x","M2","")</f>
        <v/>
      </c>
      <c r="BU425" s="16" t="str">
        <f>IF(Wedstrijden!AB419="x","Z1","")</f>
        <v/>
      </c>
      <c r="BV425" s="16" t="str">
        <f>IF(Wedstrijden!AC419="x","Z2","")</f>
        <v/>
      </c>
      <c r="BW425" s="16" t="str">
        <f>IF(COUNTA(Wedstrijden!L419:T419)&lt;&gt;0,1,"")</f>
        <v/>
      </c>
      <c r="BX425" s="16" t="str">
        <f t="shared" si="37"/>
        <v/>
      </c>
      <c r="BY425" s="16" t="str">
        <f>IF(Wedstrijden!L419="x","BB","")</f>
        <v/>
      </c>
      <c r="BZ425" s="16" t="str">
        <f>IF(Wedstrijden!M419="x","B","")</f>
        <v/>
      </c>
      <c r="CA425" s="16" t="str">
        <f>IF(Wedstrijden!N419="x","L1","")</f>
        <v/>
      </c>
      <c r="CB425" s="16" t="str">
        <f>IF(Wedstrijden!O419="x","L2","")</f>
        <v/>
      </c>
      <c r="CC425" s="16" t="str">
        <f>IF(Wedstrijden!P419="x","M1","")</f>
        <v/>
      </c>
      <c r="CD425" s="16" t="str">
        <f>IF(Wedstrijden!Q419="x","M2","")</f>
        <v/>
      </c>
      <c r="CE425" s="16" t="str">
        <f>IF(Wedstrijden!R419="x","Z1","")</f>
        <v/>
      </c>
      <c r="CF425" s="16" t="str">
        <f>IF(Wedstrijden!S419="x","Z2","")</f>
        <v/>
      </c>
      <c r="CG425" s="16" t="str">
        <f>IF(Wedstrijden!T419="x","ZZL","")</f>
        <v/>
      </c>
      <c r="CL425" s="16" t="str">
        <f>IF(COUNTA(Wedstrijden!AR419:BB419)&lt;&gt;0,2,"")</f>
        <v/>
      </c>
      <c r="CM425" s="16" t="str">
        <f t="shared" si="38"/>
        <v/>
      </c>
      <c r="CN425" s="16" t="str">
        <f>IF(Wedstrijden!AR419="x","AA","")</f>
        <v/>
      </c>
      <c r="CO425" s="16" t="str">
        <f>IF(Wedstrijden!AS419="x","A","")</f>
        <v/>
      </c>
      <c r="CP425" s="16" t="str">
        <f>IF(Wedstrijden!AT419="x","BB","")</f>
        <v/>
      </c>
      <c r="CQ425" s="16" t="str">
        <f>IF(Wedstrijden!AU419="x","B","")</f>
        <v/>
      </c>
      <c r="CR425" s="16" t="str">
        <f>IF(Wedstrijden!AV419="x","L","")</f>
        <v/>
      </c>
      <c r="CS425" s="16" t="str">
        <f>IF(Wedstrijden!AW419="x","M","")</f>
        <v/>
      </c>
      <c r="CT425" s="16" t="str">
        <f>IF(Wedstrijden!AX419="x","Z","")</f>
        <v/>
      </c>
      <c r="CU425" s="16" t="str">
        <f>IF(Wedstrijden!BB419="x","ZZ","")</f>
        <v/>
      </c>
      <c r="CV425" s="16" t="str">
        <f>IF(COUNTA(Wedstrijden!AI419:AP419)&lt;&gt;0,2,"")</f>
        <v/>
      </c>
      <c r="CW425" s="16" t="str">
        <f t="shared" si="39"/>
        <v/>
      </c>
      <c r="CX425" s="16" t="str">
        <f>IF(Wedstrijden!AI419="x","BB","")</f>
        <v/>
      </c>
      <c r="CY425" s="16" t="str">
        <f>IF(Wedstrijden!AJ419="x","B","")</f>
        <v/>
      </c>
      <c r="CZ425" s="16" t="str">
        <f>IF(Wedstrijden!AK419="x","L","")</f>
        <v/>
      </c>
      <c r="DA425" s="16" t="str">
        <f>IF(Wedstrijden!AL419="x","M","")</f>
        <v/>
      </c>
      <c r="DB425" s="16" t="str">
        <f>IF(Wedstrijden!AM419="x","Z","")</f>
        <v/>
      </c>
      <c r="DC425" s="16" t="str">
        <f>IF(Wedstrijden!AN419="x","ZZ","")</f>
        <v/>
      </c>
      <c r="DD425" s="16" t="str">
        <f>IF(Wedstrijden!AP419="x","1.40","")</f>
        <v/>
      </c>
      <c r="DE425" s="16" t="str">
        <f>IF(COUNTA(Wedstrijden!BC419:BE419)&lt;&gt;0,6,"")</f>
        <v/>
      </c>
      <c r="DF425" s="16" t="str">
        <f t="shared" si="40"/>
        <v/>
      </c>
      <c r="DG425" s="16" t="str">
        <f>IF(Wedstrijden!BC419="x","L","")</f>
        <v/>
      </c>
      <c r="DH425" s="16" t="str">
        <f>IF(Wedstrijden!BD419="x","M","")</f>
        <v/>
      </c>
      <c r="DI425" s="16" t="str">
        <f>IF(Wedstrijden!BE419="x","Z","")</f>
        <v/>
      </c>
      <c r="DJ425" s="16" t="str">
        <f>IF(Wedstrijden!BF419="x","Z","")</f>
        <v/>
      </c>
      <c r="DK425" s="16" t="str">
        <f>IF(COUNTA(Wedstrijden!BG419:BI419)&lt;&gt;0,6,"")</f>
        <v/>
      </c>
      <c r="DL425" s="16" t="str">
        <f t="shared" si="41"/>
        <v/>
      </c>
      <c r="DM425" s="16" t="str">
        <f>IF(Wedstrijden!BG419="x","L","")</f>
        <v/>
      </c>
      <c r="DN425" s="16" t="str">
        <f>IF(Wedstrijden!BH419="x","M","")</f>
        <v/>
      </c>
      <c r="DO425" s="16" t="str">
        <f>IF(Wedstrijden!BI419="x","Z","")</f>
        <v/>
      </c>
      <c r="DP425" s="16" t="str">
        <f>IF(Wedstrijden!BJ419="x","Z","")</f>
        <v/>
      </c>
    </row>
    <row r="426" spans="1:120" ht="14.4" x14ac:dyDescent="0.3">
      <c r="A426" s="18">
        <f>Wedstrijden!A420</f>
        <v>0</v>
      </c>
      <c r="B426" s="16" t="str">
        <f>IFERROR(VLOOKUP(Wedstrijden!#REF!,#REF!,2,FALSE),"")</f>
        <v/>
      </c>
      <c r="C426" s="16">
        <f>Wedstrijden!E420</f>
        <v>0</v>
      </c>
      <c r="D426" s="16" t="str">
        <f>IFERROR(VLOOKUP(Wedstrijden!#REF!,#REF!,2,FALSE),"")</f>
        <v/>
      </c>
      <c r="E426" s="16" t="str">
        <f>IFERROR(VLOOKUP(Wedstrijden!#REF!,#REF!,5,FALSE),"")</f>
        <v/>
      </c>
      <c r="F426" s="16" t="e">
        <f>IF(Wedstrijden!#REF!&lt;&gt;"",Wedstrijden!#REF!,"")</f>
        <v>#REF!</v>
      </c>
      <c r="G426" s="16" t="e">
        <f>IF(Wedstrijden!#REF!="Indoor",1,0)</f>
        <v>#REF!</v>
      </c>
      <c r="H426" s="16" t="e">
        <f>Wedstrijden!#REF!</f>
        <v>#REF!</v>
      </c>
      <c r="I426" s="16" t="e">
        <f>IF(Wedstrijden!#REF!="Nee",0,IF(Wedstrijden!#REF!="Ja",1,""))</f>
        <v>#REF!</v>
      </c>
      <c r="J426" s="16" t="e">
        <f>IF(Wedstrijden!#REF!&lt;&gt;"",Wedstrijden!#REF!,"")</f>
        <v>#REF!</v>
      </c>
      <c r="BJ426" s="16" t="str">
        <f>IF(COUNTA(Wedstrijden!U420:AC420)&lt;&gt;0,1,"")</f>
        <v/>
      </c>
      <c r="BK426" s="16" t="str">
        <f t="shared" si="36"/>
        <v/>
      </c>
      <c r="BL426" s="16" t="e">
        <f>IF(Wedstrijden!#REF!="x","AA","")</f>
        <v>#REF!</v>
      </c>
      <c r="BM426" s="16" t="e">
        <f>IF(Wedstrijden!#REF!="x","A","")</f>
        <v>#REF!</v>
      </c>
      <c r="BN426" s="16" t="str">
        <f>IF(Wedstrijden!U420="x","B1","")</f>
        <v/>
      </c>
      <c r="BO426" s="16" t="e">
        <f>IF(Wedstrijden!#REF!="x","BB","")</f>
        <v>#REF!</v>
      </c>
      <c r="BP426" s="16" t="str">
        <f>IF(Wedstrijden!W420="x","B","")</f>
        <v/>
      </c>
      <c r="BQ426" s="16" t="str">
        <f>IF(Wedstrijden!X420="x","L1","")</f>
        <v/>
      </c>
      <c r="BR426" s="16" t="str">
        <f>IF(Wedstrijden!Y420="x","L2","")</f>
        <v/>
      </c>
      <c r="BS426" s="16" t="str">
        <f>IF(Wedstrijden!Z420="x","M1","")</f>
        <v/>
      </c>
      <c r="BT426" s="16" t="str">
        <f>IF(Wedstrijden!AA420="x","M2","")</f>
        <v/>
      </c>
      <c r="BU426" s="16" t="str">
        <f>IF(Wedstrijden!AB420="x","Z1","")</f>
        <v/>
      </c>
      <c r="BV426" s="16" t="str">
        <f>IF(Wedstrijden!AC420="x","Z2","")</f>
        <v/>
      </c>
      <c r="BW426" s="16" t="str">
        <f>IF(COUNTA(Wedstrijden!L420:T420)&lt;&gt;0,1,"")</f>
        <v/>
      </c>
      <c r="BX426" s="16" t="str">
        <f t="shared" si="37"/>
        <v/>
      </c>
      <c r="BY426" s="16" t="str">
        <f>IF(Wedstrijden!L420="x","BB","")</f>
        <v/>
      </c>
      <c r="BZ426" s="16" t="str">
        <f>IF(Wedstrijden!M420="x","B","")</f>
        <v/>
      </c>
      <c r="CA426" s="16" t="str">
        <f>IF(Wedstrijden!N420="x","L1","")</f>
        <v/>
      </c>
      <c r="CB426" s="16" t="str">
        <f>IF(Wedstrijden!O420="x","L2","")</f>
        <v/>
      </c>
      <c r="CC426" s="16" t="str">
        <f>IF(Wedstrijden!P420="x","M1","")</f>
        <v/>
      </c>
      <c r="CD426" s="16" t="str">
        <f>IF(Wedstrijden!Q420="x","M2","")</f>
        <v/>
      </c>
      <c r="CE426" s="16" t="str">
        <f>IF(Wedstrijden!R420="x","Z1","")</f>
        <v/>
      </c>
      <c r="CF426" s="16" t="str">
        <f>IF(Wedstrijden!S420="x","Z2","")</f>
        <v/>
      </c>
      <c r="CG426" s="16" t="str">
        <f>IF(Wedstrijden!T420="x","ZZL","")</f>
        <v/>
      </c>
      <c r="CL426" s="16" t="str">
        <f>IF(COUNTA(Wedstrijden!AR420:BB420)&lt;&gt;0,2,"")</f>
        <v/>
      </c>
      <c r="CM426" s="16" t="str">
        <f t="shared" si="38"/>
        <v/>
      </c>
      <c r="CN426" s="16" t="str">
        <f>IF(Wedstrijden!AR420="x","AA","")</f>
        <v/>
      </c>
      <c r="CO426" s="16" t="str">
        <f>IF(Wedstrijden!AS420="x","A","")</f>
        <v/>
      </c>
      <c r="CP426" s="16" t="str">
        <f>IF(Wedstrijden!AT420="x","BB","")</f>
        <v/>
      </c>
      <c r="CQ426" s="16" t="str">
        <f>IF(Wedstrijden!AU420="x","B","")</f>
        <v/>
      </c>
      <c r="CR426" s="16" t="str">
        <f>IF(Wedstrijden!AV420="x","L","")</f>
        <v/>
      </c>
      <c r="CS426" s="16" t="str">
        <f>IF(Wedstrijden!AW420="x","M","")</f>
        <v/>
      </c>
      <c r="CT426" s="16" t="str">
        <f>IF(Wedstrijden!AX420="x","Z","")</f>
        <v/>
      </c>
      <c r="CU426" s="16" t="str">
        <f>IF(Wedstrijden!BB420="x","ZZ","")</f>
        <v/>
      </c>
      <c r="CV426" s="16" t="str">
        <f>IF(COUNTA(Wedstrijden!AI420:AP420)&lt;&gt;0,2,"")</f>
        <v/>
      </c>
      <c r="CW426" s="16" t="str">
        <f t="shared" si="39"/>
        <v/>
      </c>
      <c r="CX426" s="16" t="str">
        <f>IF(Wedstrijden!AI420="x","BB","")</f>
        <v/>
      </c>
      <c r="CY426" s="16" t="str">
        <f>IF(Wedstrijden!AJ420="x","B","")</f>
        <v/>
      </c>
      <c r="CZ426" s="16" t="str">
        <f>IF(Wedstrijden!AK420="x","L","")</f>
        <v/>
      </c>
      <c r="DA426" s="16" t="str">
        <f>IF(Wedstrijden!AL420="x","M","")</f>
        <v/>
      </c>
      <c r="DB426" s="16" t="str">
        <f>IF(Wedstrijden!AM420="x","Z","")</f>
        <v/>
      </c>
      <c r="DC426" s="16" t="str">
        <f>IF(Wedstrijden!AN420="x","ZZ","")</f>
        <v/>
      </c>
      <c r="DD426" s="16" t="str">
        <f>IF(Wedstrijden!AP420="x","1.40","")</f>
        <v/>
      </c>
      <c r="DE426" s="16" t="str">
        <f>IF(COUNTA(Wedstrijden!BC420:BE420)&lt;&gt;0,6,"")</f>
        <v/>
      </c>
      <c r="DF426" s="16" t="str">
        <f t="shared" si="40"/>
        <v/>
      </c>
      <c r="DG426" s="16" t="str">
        <f>IF(Wedstrijden!BC420="x","L","")</f>
        <v/>
      </c>
      <c r="DH426" s="16" t="str">
        <f>IF(Wedstrijden!BD420="x","M","")</f>
        <v/>
      </c>
      <c r="DI426" s="16" t="str">
        <f>IF(Wedstrijden!BE420="x","Z","")</f>
        <v/>
      </c>
      <c r="DJ426" s="16" t="str">
        <f>IF(Wedstrijden!BF420="x","Z","")</f>
        <v/>
      </c>
      <c r="DK426" s="16" t="str">
        <f>IF(COUNTA(Wedstrijden!BG420:BI420)&lt;&gt;0,6,"")</f>
        <v/>
      </c>
      <c r="DL426" s="16" t="str">
        <f t="shared" si="41"/>
        <v/>
      </c>
      <c r="DM426" s="16" t="str">
        <f>IF(Wedstrijden!BG420="x","L","")</f>
        <v/>
      </c>
      <c r="DN426" s="16" t="str">
        <f>IF(Wedstrijden!BH420="x","M","")</f>
        <v/>
      </c>
      <c r="DO426" s="16" t="str">
        <f>IF(Wedstrijden!BI420="x","Z","")</f>
        <v/>
      </c>
      <c r="DP426" s="16" t="str">
        <f>IF(Wedstrijden!BJ420="x","Z","")</f>
        <v/>
      </c>
    </row>
    <row r="427" spans="1:120" ht="14.4" x14ac:dyDescent="0.3">
      <c r="A427" s="18">
        <f>Wedstrijden!A421</f>
        <v>0</v>
      </c>
      <c r="B427" s="16" t="str">
        <f>IFERROR(VLOOKUP(Wedstrijden!#REF!,#REF!,2,FALSE),"")</f>
        <v/>
      </c>
      <c r="C427" s="16">
        <f>Wedstrijden!E421</f>
        <v>0</v>
      </c>
      <c r="D427" s="16" t="str">
        <f>IFERROR(VLOOKUP(Wedstrijden!#REF!,#REF!,2,FALSE),"")</f>
        <v/>
      </c>
      <c r="E427" s="16" t="str">
        <f>IFERROR(VLOOKUP(Wedstrijden!#REF!,#REF!,5,FALSE),"")</f>
        <v/>
      </c>
      <c r="F427" s="16" t="e">
        <f>IF(Wedstrijden!#REF!&lt;&gt;"",Wedstrijden!#REF!,"")</f>
        <v>#REF!</v>
      </c>
      <c r="G427" s="16" t="e">
        <f>IF(Wedstrijden!#REF!="Indoor",1,0)</f>
        <v>#REF!</v>
      </c>
      <c r="H427" s="16" t="e">
        <f>Wedstrijden!#REF!</f>
        <v>#REF!</v>
      </c>
      <c r="I427" s="16" t="e">
        <f>IF(Wedstrijden!#REF!="Nee",0,IF(Wedstrijden!#REF!="Ja",1,""))</f>
        <v>#REF!</v>
      </c>
      <c r="J427" s="16" t="e">
        <f>IF(Wedstrijden!#REF!&lt;&gt;"",Wedstrijden!#REF!,"")</f>
        <v>#REF!</v>
      </c>
      <c r="BJ427" s="16" t="str">
        <f>IF(COUNTA(Wedstrijden!U421:AC421)&lt;&gt;0,1,"")</f>
        <v/>
      </c>
      <c r="BK427" s="16" t="str">
        <f t="shared" si="36"/>
        <v/>
      </c>
      <c r="BL427" s="16" t="e">
        <f>IF(Wedstrijden!#REF!="x","AA","")</f>
        <v>#REF!</v>
      </c>
      <c r="BM427" s="16" t="e">
        <f>IF(Wedstrijden!#REF!="x","A","")</f>
        <v>#REF!</v>
      </c>
      <c r="BN427" s="16" t="str">
        <f>IF(Wedstrijden!U421="x","B1","")</f>
        <v/>
      </c>
      <c r="BO427" s="16" t="e">
        <f>IF(Wedstrijden!#REF!="x","BB","")</f>
        <v>#REF!</v>
      </c>
      <c r="BP427" s="16" t="str">
        <f>IF(Wedstrijden!W421="x","B","")</f>
        <v/>
      </c>
      <c r="BQ427" s="16" t="str">
        <f>IF(Wedstrijden!X421="x","L1","")</f>
        <v/>
      </c>
      <c r="BR427" s="16" t="str">
        <f>IF(Wedstrijden!Y421="x","L2","")</f>
        <v/>
      </c>
      <c r="BS427" s="16" t="str">
        <f>IF(Wedstrijden!Z421="x","M1","")</f>
        <v/>
      </c>
      <c r="BT427" s="16" t="str">
        <f>IF(Wedstrijden!AA421="x","M2","")</f>
        <v/>
      </c>
      <c r="BU427" s="16" t="str">
        <f>IF(Wedstrijden!AB421="x","Z1","")</f>
        <v/>
      </c>
      <c r="BV427" s="16" t="str">
        <f>IF(Wedstrijden!AC421="x","Z2","")</f>
        <v/>
      </c>
      <c r="BW427" s="16" t="str">
        <f>IF(COUNTA(Wedstrijden!L421:T421)&lt;&gt;0,1,"")</f>
        <v/>
      </c>
      <c r="BX427" s="16" t="str">
        <f t="shared" si="37"/>
        <v/>
      </c>
      <c r="BY427" s="16" t="str">
        <f>IF(Wedstrijden!L421="x","BB","")</f>
        <v/>
      </c>
      <c r="BZ427" s="16" t="str">
        <f>IF(Wedstrijden!M421="x","B","")</f>
        <v/>
      </c>
      <c r="CA427" s="16" t="str">
        <f>IF(Wedstrijden!N421="x","L1","")</f>
        <v/>
      </c>
      <c r="CB427" s="16" t="str">
        <f>IF(Wedstrijden!O421="x","L2","")</f>
        <v/>
      </c>
      <c r="CC427" s="16" t="str">
        <f>IF(Wedstrijden!P421="x","M1","")</f>
        <v/>
      </c>
      <c r="CD427" s="16" t="str">
        <f>IF(Wedstrijden!Q421="x","M2","")</f>
        <v/>
      </c>
      <c r="CE427" s="16" t="str">
        <f>IF(Wedstrijden!R421="x","Z1","")</f>
        <v/>
      </c>
      <c r="CF427" s="16" t="str">
        <f>IF(Wedstrijden!S421="x","Z2","")</f>
        <v/>
      </c>
      <c r="CG427" s="16" t="str">
        <f>IF(Wedstrijden!T421="x","ZZL","")</f>
        <v/>
      </c>
      <c r="CL427" s="16" t="str">
        <f>IF(COUNTA(Wedstrijden!AR421:BB421)&lt;&gt;0,2,"")</f>
        <v/>
      </c>
      <c r="CM427" s="16" t="str">
        <f t="shared" si="38"/>
        <v/>
      </c>
      <c r="CN427" s="16" t="str">
        <f>IF(Wedstrijden!AR421="x","AA","")</f>
        <v/>
      </c>
      <c r="CO427" s="16" t="str">
        <f>IF(Wedstrijden!AS421="x","A","")</f>
        <v/>
      </c>
      <c r="CP427" s="16" t="str">
        <f>IF(Wedstrijden!AT421="x","BB","")</f>
        <v/>
      </c>
      <c r="CQ427" s="16" t="str">
        <f>IF(Wedstrijden!AU421="x","B","")</f>
        <v/>
      </c>
      <c r="CR427" s="16" t="str">
        <f>IF(Wedstrijden!AV421="x","L","")</f>
        <v/>
      </c>
      <c r="CS427" s="16" t="str">
        <f>IF(Wedstrijden!AW421="x","M","")</f>
        <v/>
      </c>
      <c r="CT427" s="16" t="str">
        <f>IF(Wedstrijden!AX421="x","Z","")</f>
        <v/>
      </c>
      <c r="CU427" s="16" t="str">
        <f>IF(Wedstrijden!BB421="x","ZZ","")</f>
        <v/>
      </c>
      <c r="CV427" s="16" t="str">
        <f>IF(COUNTA(Wedstrijden!AI421:AP421)&lt;&gt;0,2,"")</f>
        <v/>
      </c>
      <c r="CW427" s="16" t="str">
        <f t="shared" si="39"/>
        <v/>
      </c>
      <c r="CX427" s="16" t="str">
        <f>IF(Wedstrijden!AI421="x","BB","")</f>
        <v/>
      </c>
      <c r="CY427" s="16" t="str">
        <f>IF(Wedstrijden!AJ421="x","B","")</f>
        <v/>
      </c>
      <c r="CZ427" s="16" t="str">
        <f>IF(Wedstrijden!AK421="x","L","")</f>
        <v/>
      </c>
      <c r="DA427" s="16" t="str">
        <f>IF(Wedstrijden!AL421="x","M","")</f>
        <v/>
      </c>
      <c r="DB427" s="16" t="str">
        <f>IF(Wedstrijden!AM421="x","Z","")</f>
        <v/>
      </c>
      <c r="DC427" s="16" t="str">
        <f>IF(Wedstrijden!AN421="x","ZZ","")</f>
        <v/>
      </c>
      <c r="DD427" s="16" t="str">
        <f>IF(Wedstrijden!AP421="x","1.40","")</f>
        <v/>
      </c>
      <c r="DE427" s="16" t="str">
        <f>IF(COUNTA(Wedstrijden!BC421:BE421)&lt;&gt;0,6,"")</f>
        <v/>
      </c>
      <c r="DF427" s="16" t="str">
        <f t="shared" si="40"/>
        <v/>
      </c>
      <c r="DG427" s="16" t="str">
        <f>IF(Wedstrijden!BC421="x","L","")</f>
        <v/>
      </c>
      <c r="DH427" s="16" t="str">
        <f>IF(Wedstrijden!BD421="x","M","")</f>
        <v/>
      </c>
      <c r="DI427" s="16" t="str">
        <f>IF(Wedstrijden!BE421="x","Z","")</f>
        <v/>
      </c>
      <c r="DJ427" s="16" t="str">
        <f>IF(Wedstrijden!BF421="x","Z","")</f>
        <v/>
      </c>
      <c r="DK427" s="16" t="str">
        <f>IF(COUNTA(Wedstrijden!BG421:BI421)&lt;&gt;0,6,"")</f>
        <v/>
      </c>
      <c r="DL427" s="16" t="str">
        <f t="shared" si="41"/>
        <v/>
      </c>
      <c r="DM427" s="16" t="str">
        <f>IF(Wedstrijden!BG421="x","L","")</f>
        <v/>
      </c>
      <c r="DN427" s="16" t="str">
        <f>IF(Wedstrijden!BH421="x","M","")</f>
        <v/>
      </c>
      <c r="DO427" s="16" t="str">
        <f>IF(Wedstrijden!BI421="x","Z","")</f>
        <v/>
      </c>
      <c r="DP427" s="16" t="str">
        <f>IF(Wedstrijden!BJ421="x","Z","")</f>
        <v/>
      </c>
    </row>
    <row r="428" spans="1:120" ht="14.4" x14ac:dyDescent="0.3">
      <c r="A428" s="18">
        <f>Wedstrijden!A422</f>
        <v>0</v>
      </c>
      <c r="B428" s="16" t="str">
        <f>IFERROR(VLOOKUP(Wedstrijden!#REF!,#REF!,2,FALSE),"")</f>
        <v/>
      </c>
      <c r="C428" s="16">
        <f>Wedstrijden!E422</f>
        <v>0</v>
      </c>
      <c r="D428" s="16" t="str">
        <f>IFERROR(VLOOKUP(Wedstrijden!#REF!,#REF!,2,FALSE),"")</f>
        <v/>
      </c>
      <c r="E428" s="16" t="str">
        <f>IFERROR(VLOOKUP(Wedstrijden!#REF!,#REF!,5,FALSE),"")</f>
        <v/>
      </c>
      <c r="F428" s="16" t="e">
        <f>IF(Wedstrijden!#REF!&lt;&gt;"",Wedstrijden!#REF!,"")</f>
        <v>#REF!</v>
      </c>
      <c r="G428" s="16" t="e">
        <f>IF(Wedstrijden!#REF!="Indoor",1,0)</f>
        <v>#REF!</v>
      </c>
      <c r="H428" s="16" t="e">
        <f>Wedstrijden!#REF!</f>
        <v>#REF!</v>
      </c>
      <c r="I428" s="16" t="e">
        <f>IF(Wedstrijden!#REF!="Nee",0,IF(Wedstrijden!#REF!="Ja",1,""))</f>
        <v>#REF!</v>
      </c>
      <c r="J428" s="16" t="e">
        <f>IF(Wedstrijden!#REF!&lt;&gt;"",Wedstrijden!#REF!,"")</f>
        <v>#REF!</v>
      </c>
      <c r="BJ428" s="16" t="str">
        <f>IF(COUNTA(Wedstrijden!U422:AC422)&lt;&gt;0,1,"")</f>
        <v/>
      </c>
      <c r="BK428" s="16" t="str">
        <f t="shared" si="36"/>
        <v/>
      </c>
      <c r="BL428" s="16" t="e">
        <f>IF(Wedstrijden!#REF!="x","AA","")</f>
        <v>#REF!</v>
      </c>
      <c r="BM428" s="16" t="e">
        <f>IF(Wedstrijden!#REF!="x","A","")</f>
        <v>#REF!</v>
      </c>
      <c r="BN428" s="16" t="str">
        <f>IF(Wedstrijden!U422="x","B1","")</f>
        <v/>
      </c>
      <c r="BO428" s="16" t="e">
        <f>IF(Wedstrijden!#REF!="x","BB","")</f>
        <v>#REF!</v>
      </c>
      <c r="BP428" s="16" t="str">
        <f>IF(Wedstrijden!W422="x","B","")</f>
        <v/>
      </c>
      <c r="BQ428" s="16" t="str">
        <f>IF(Wedstrijden!X422="x","L1","")</f>
        <v/>
      </c>
      <c r="BR428" s="16" t="str">
        <f>IF(Wedstrijden!Y422="x","L2","")</f>
        <v/>
      </c>
      <c r="BS428" s="16" t="str">
        <f>IF(Wedstrijden!Z422="x","M1","")</f>
        <v/>
      </c>
      <c r="BT428" s="16" t="str">
        <f>IF(Wedstrijden!AA422="x","M2","")</f>
        <v/>
      </c>
      <c r="BU428" s="16" t="str">
        <f>IF(Wedstrijden!AB422="x","Z1","")</f>
        <v/>
      </c>
      <c r="BV428" s="16" t="str">
        <f>IF(Wedstrijden!AC422="x","Z2","")</f>
        <v/>
      </c>
      <c r="BW428" s="16" t="str">
        <f>IF(COUNTA(Wedstrijden!L422:T422)&lt;&gt;0,1,"")</f>
        <v/>
      </c>
      <c r="BX428" s="16" t="str">
        <f t="shared" si="37"/>
        <v/>
      </c>
      <c r="BY428" s="16" t="str">
        <f>IF(Wedstrijden!L422="x","BB","")</f>
        <v/>
      </c>
      <c r="BZ428" s="16" t="str">
        <f>IF(Wedstrijden!M422="x","B","")</f>
        <v/>
      </c>
      <c r="CA428" s="16" t="str">
        <f>IF(Wedstrijden!N422="x","L1","")</f>
        <v/>
      </c>
      <c r="CB428" s="16" t="str">
        <f>IF(Wedstrijden!O422="x","L2","")</f>
        <v/>
      </c>
      <c r="CC428" s="16" t="str">
        <f>IF(Wedstrijden!P422="x","M1","")</f>
        <v/>
      </c>
      <c r="CD428" s="16" t="str">
        <f>IF(Wedstrijden!Q422="x","M2","")</f>
        <v/>
      </c>
      <c r="CE428" s="16" t="str">
        <f>IF(Wedstrijden!R422="x","Z1","")</f>
        <v/>
      </c>
      <c r="CF428" s="16" t="str">
        <f>IF(Wedstrijden!S422="x","Z2","")</f>
        <v/>
      </c>
      <c r="CG428" s="16" t="str">
        <f>IF(Wedstrijden!T422="x","ZZL","")</f>
        <v/>
      </c>
      <c r="CL428" s="16" t="str">
        <f>IF(COUNTA(Wedstrijden!AR422:BB422)&lt;&gt;0,2,"")</f>
        <v/>
      </c>
      <c r="CM428" s="16" t="str">
        <f t="shared" si="38"/>
        <v/>
      </c>
      <c r="CN428" s="16" t="str">
        <f>IF(Wedstrijden!AR422="x","AA","")</f>
        <v/>
      </c>
      <c r="CO428" s="16" t="str">
        <f>IF(Wedstrijden!AS422="x","A","")</f>
        <v/>
      </c>
      <c r="CP428" s="16" t="str">
        <f>IF(Wedstrijden!AT422="x","BB","")</f>
        <v/>
      </c>
      <c r="CQ428" s="16" t="str">
        <f>IF(Wedstrijden!AU422="x","B","")</f>
        <v/>
      </c>
      <c r="CR428" s="16" t="str">
        <f>IF(Wedstrijden!AV422="x","L","")</f>
        <v/>
      </c>
      <c r="CS428" s="16" t="str">
        <f>IF(Wedstrijden!AW422="x","M","")</f>
        <v/>
      </c>
      <c r="CT428" s="16" t="str">
        <f>IF(Wedstrijden!AX422="x","Z","")</f>
        <v/>
      </c>
      <c r="CU428" s="16" t="str">
        <f>IF(Wedstrijden!BB422="x","ZZ","")</f>
        <v/>
      </c>
      <c r="CV428" s="16" t="str">
        <f>IF(COUNTA(Wedstrijden!AI422:AP422)&lt;&gt;0,2,"")</f>
        <v/>
      </c>
      <c r="CW428" s="16" t="str">
        <f t="shared" si="39"/>
        <v/>
      </c>
      <c r="CX428" s="16" t="str">
        <f>IF(Wedstrijden!AI422="x","BB","")</f>
        <v/>
      </c>
      <c r="CY428" s="16" t="str">
        <f>IF(Wedstrijden!AJ422="x","B","")</f>
        <v/>
      </c>
      <c r="CZ428" s="16" t="str">
        <f>IF(Wedstrijden!AK422="x","L","")</f>
        <v/>
      </c>
      <c r="DA428" s="16" t="str">
        <f>IF(Wedstrijden!AL422="x","M","")</f>
        <v/>
      </c>
      <c r="DB428" s="16" t="str">
        <f>IF(Wedstrijden!AM422="x","Z","")</f>
        <v/>
      </c>
      <c r="DC428" s="16" t="str">
        <f>IF(Wedstrijden!AN422="x","ZZ","")</f>
        <v/>
      </c>
      <c r="DD428" s="16" t="str">
        <f>IF(Wedstrijden!AP422="x","1.40","")</f>
        <v/>
      </c>
      <c r="DE428" s="16" t="str">
        <f>IF(COUNTA(Wedstrijden!BC422:BE422)&lt;&gt;0,6,"")</f>
        <v/>
      </c>
      <c r="DF428" s="16" t="str">
        <f t="shared" si="40"/>
        <v/>
      </c>
      <c r="DG428" s="16" t="str">
        <f>IF(Wedstrijden!BC422="x","L","")</f>
        <v/>
      </c>
      <c r="DH428" s="16" t="str">
        <f>IF(Wedstrijden!BD422="x","M","")</f>
        <v/>
      </c>
      <c r="DI428" s="16" t="str">
        <f>IF(Wedstrijden!BE422="x","Z","")</f>
        <v/>
      </c>
      <c r="DJ428" s="16" t="str">
        <f>IF(Wedstrijden!BF422="x","Z","")</f>
        <v/>
      </c>
      <c r="DK428" s="16" t="str">
        <f>IF(COUNTA(Wedstrijden!BG422:BI422)&lt;&gt;0,6,"")</f>
        <v/>
      </c>
      <c r="DL428" s="16" t="str">
        <f t="shared" si="41"/>
        <v/>
      </c>
      <c r="DM428" s="16" t="str">
        <f>IF(Wedstrijden!BG422="x","L","")</f>
        <v/>
      </c>
      <c r="DN428" s="16" t="str">
        <f>IF(Wedstrijden!BH422="x","M","")</f>
        <v/>
      </c>
      <c r="DO428" s="16" t="str">
        <f>IF(Wedstrijden!BI422="x","Z","")</f>
        <v/>
      </c>
      <c r="DP428" s="16" t="str">
        <f>IF(Wedstrijden!BJ422="x","Z","")</f>
        <v/>
      </c>
    </row>
    <row r="429" spans="1:120" ht="14.4" x14ac:dyDescent="0.3">
      <c r="A429" s="18">
        <f>Wedstrijden!A423</f>
        <v>0</v>
      </c>
      <c r="B429" s="16" t="str">
        <f>IFERROR(VLOOKUP(Wedstrijden!#REF!,#REF!,2,FALSE),"")</f>
        <v/>
      </c>
      <c r="C429" s="16">
        <f>Wedstrijden!E423</f>
        <v>0</v>
      </c>
      <c r="D429" s="16" t="str">
        <f>IFERROR(VLOOKUP(Wedstrijden!#REF!,#REF!,2,FALSE),"")</f>
        <v/>
      </c>
      <c r="E429" s="16" t="str">
        <f>IFERROR(VLOOKUP(Wedstrijden!#REF!,#REF!,5,FALSE),"")</f>
        <v/>
      </c>
      <c r="F429" s="16" t="e">
        <f>IF(Wedstrijden!#REF!&lt;&gt;"",Wedstrijden!#REF!,"")</f>
        <v>#REF!</v>
      </c>
      <c r="G429" s="16" t="e">
        <f>IF(Wedstrijden!#REF!="Indoor",1,0)</f>
        <v>#REF!</v>
      </c>
      <c r="H429" s="16" t="e">
        <f>Wedstrijden!#REF!</f>
        <v>#REF!</v>
      </c>
      <c r="I429" s="16" t="e">
        <f>IF(Wedstrijden!#REF!="Nee",0,IF(Wedstrijden!#REF!="Ja",1,""))</f>
        <v>#REF!</v>
      </c>
      <c r="J429" s="16" t="e">
        <f>IF(Wedstrijden!#REF!&lt;&gt;"",Wedstrijden!#REF!,"")</f>
        <v>#REF!</v>
      </c>
      <c r="BJ429" s="16" t="str">
        <f>IF(COUNTA(Wedstrijden!U423:AC423)&lt;&gt;0,1,"")</f>
        <v/>
      </c>
      <c r="BK429" s="16" t="str">
        <f t="shared" si="36"/>
        <v/>
      </c>
      <c r="BL429" s="16" t="e">
        <f>IF(Wedstrijden!#REF!="x","AA","")</f>
        <v>#REF!</v>
      </c>
      <c r="BM429" s="16" t="e">
        <f>IF(Wedstrijden!#REF!="x","A","")</f>
        <v>#REF!</v>
      </c>
      <c r="BN429" s="16" t="str">
        <f>IF(Wedstrijden!U423="x","B1","")</f>
        <v/>
      </c>
      <c r="BO429" s="16" t="e">
        <f>IF(Wedstrijden!#REF!="x","BB","")</f>
        <v>#REF!</v>
      </c>
      <c r="BP429" s="16" t="str">
        <f>IF(Wedstrijden!W423="x","B","")</f>
        <v/>
      </c>
      <c r="BQ429" s="16" t="str">
        <f>IF(Wedstrijden!X423="x","L1","")</f>
        <v/>
      </c>
      <c r="BR429" s="16" t="str">
        <f>IF(Wedstrijden!Y423="x","L2","")</f>
        <v/>
      </c>
      <c r="BS429" s="16" t="str">
        <f>IF(Wedstrijden!Z423="x","M1","")</f>
        <v/>
      </c>
      <c r="BT429" s="16" t="str">
        <f>IF(Wedstrijden!AA423="x","M2","")</f>
        <v/>
      </c>
      <c r="BU429" s="16" t="str">
        <f>IF(Wedstrijden!AB423="x","Z1","")</f>
        <v/>
      </c>
      <c r="BV429" s="16" t="str">
        <f>IF(Wedstrijden!AC423="x","Z2","")</f>
        <v/>
      </c>
      <c r="BW429" s="16" t="str">
        <f>IF(COUNTA(Wedstrijden!L423:T423)&lt;&gt;0,1,"")</f>
        <v/>
      </c>
      <c r="BX429" s="16" t="str">
        <f t="shared" si="37"/>
        <v/>
      </c>
      <c r="BY429" s="16" t="str">
        <f>IF(Wedstrijden!L423="x","BB","")</f>
        <v/>
      </c>
      <c r="BZ429" s="16" t="str">
        <f>IF(Wedstrijden!M423="x","B","")</f>
        <v/>
      </c>
      <c r="CA429" s="16" t="str">
        <f>IF(Wedstrijden!N423="x","L1","")</f>
        <v/>
      </c>
      <c r="CB429" s="16" t="str">
        <f>IF(Wedstrijden!O423="x","L2","")</f>
        <v/>
      </c>
      <c r="CC429" s="16" t="str">
        <f>IF(Wedstrijden!P423="x","M1","")</f>
        <v/>
      </c>
      <c r="CD429" s="16" t="str">
        <f>IF(Wedstrijden!Q423="x","M2","")</f>
        <v/>
      </c>
      <c r="CE429" s="16" t="str">
        <f>IF(Wedstrijden!R423="x","Z1","")</f>
        <v/>
      </c>
      <c r="CF429" s="16" t="str">
        <f>IF(Wedstrijden!S423="x","Z2","")</f>
        <v/>
      </c>
      <c r="CG429" s="16" t="str">
        <f>IF(Wedstrijden!T423="x","ZZL","")</f>
        <v/>
      </c>
      <c r="CL429" s="16" t="str">
        <f>IF(COUNTA(Wedstrijden!AR423:BB423)&lt;&gt;0,2,"")</f>
        <v/>
      </c>
      <c r="CM429" s="16" t="str">
        <f t="shared" si="38"/>
        <v/>
      </c>
      <c r="CN429" s="16" t="str">
        <f>IF(Wedstrijden!AR423="x","AA","")</f>
        <v/>
      </c>
      <c r="CO429" s="16" t="str">
        <f>IF(Wedstrijden!AS423="x","A","")</f>
        <v/>
      </c>
      <c r="CP429" s="16" t="str">
        <f>IF(Wedstrijden!AT423="x","BB","")</f>
        <v/>
      </c>
      <c r="CQ429" s="16" t="str">
        <f>IF(Wedstrijden!AU423="x","B","")</f>
        <v/>
      </c>
      <c r="CR429" s="16" t="str">
        <f>IF(Wedstrijden!AV423="x","L","")</f>
        <v/>
      </c>
      <c r="CS429" s="16" t="str">
        <f>IF(Wedstrijden!AW423="x","M","")</f>
        <v/>
      </c>
      <c r="CT429" s="16" t="str">
        <f>IF(Wedstrijden!AX423="x","Z","")</f>
        <v/>
      </c>
      <c r="CU429" s="16" t="str">
        <f>IF(Wedstrijden!BB423="x","ZZ","")</f>
        <v/>
      </c>
      <c r="CV429" s="16" t="str">
        <f>IF(COUNTA(Wedstrijden!AI423:AP423)&lt;&gt;0,2,"")</f>
        <v/>
      </c>
      <c r="CW429" s="16" t="str">
        <f t="shared" si="39"/>
        <v/>
      </c>
      <c r="CX429" s="16" t="str">
        <f>IF(Wedstrijden!AI423="x","BB","")</f>
        <v/>
      </c>
      <c r="CY429" s="16" t="str">
        <f>IF(Wedstrijden!AJ423="x","B","")</f>
        <v/>
      </c>
      <c r="CZ429" s="16" t="str">
        <f>IF(Wedstrijden!AK423="x","L","")</f>
        <v/>
      </c>
      <c r="DA429" s="16" t="str">
        <f>IF(Wedstrijden!AL423="x","M","")</f>
        <v/>
      </c>
      <c r="DB429" s="16" t="str">
        <f>IF(Wedstrijden!AM423="x","Z","")</f>
        <v/>
      </c>
      <c r="DC429" s="16" t="str">
        <f>IF(Wedstrijden!AN423="x","ZZ","")</f>
        <v/>
      </c>
      <c r="DD429" s="16" t="str">
        <f>IF(Wedstrijden!AP423="x","1.40","")</f>
        <v/>
      </c>
      <c r="DE429" s="16" t="str">
        <f>IF(COUNTA(Wedstrijden!BC423:BE423)&lt;&gt;0,6,"")</f>
        <v/>
      </c>
      <c r="DF429" s="16" t="str">
        <f t="shared" si="40"/>
        <v/>
      </c>
      <c r="DG429" s="16" t="str">
        <f>IF(Wedstrijden!BC423="x","L","")</f>
        <v/>
      </c>
      <c r="DH429" s="16" t="str">
        <f>IF(Wedstrijden!BD423="x","M","")</f>
        <v/>
      </c>
      <c r="DI429" s="16" t="str">
        <f>IF(Wedstrijden!BE423="x","Z","")</f>
        <v/>
      </c>
      <c r="DJ429" s="16" t="str">
        <f>IF(Wedstrijden!BF423="x","Z","")</f>
        <v/>
      </c>
      <c r="DK429" s="16" t="str">
        <f>IF(COUNTA(Wedstrijden!BG423:BI423)&lt;&gt;0,6,"")</f>
        <v/>
      </c>
      <c r="DL429" s="16" t="str">
        <f t="shared" si="41"/>
        <v/>
      </c>
      <c r="DM429" s="16" t="str">
        <f>IF(Wedstrijden!BG423="x","L","")</f>
        <v/>
      </c>
      <c r="DN429" s="16" t="str">
        <f>IF(Wedstrijden!BH423="x","M","")</f>
        <v/>
      </c>
      <c r="DO429" s="16" t="str">
        <f>IF(Wedstrijden!BI423="x","Z","")</f>
        <v/>
      </c>
      <c r="DP429" s="16" t="str">
        <f>IF(Wedstrijden!BJ423="x","Z","")</f>
        <v/>
      </c>
    </row>
    <row r="430" spans="1:120" ht="14.4" x14ac:dyDescent="0.3">
      <c r="A430" s="18">
        <f>Wedstrijden!A424</f>
        <v>0</v>
      </c>
      <c r="B430" s="16" t="str">
        <f>IFERROR(VLOOKUP(Wedstrijden!#REF!,#REF!,2,FALSE),"")</f>
        <v/>
      </c>
      <c r="C430" s="16">
        <f>Wedstrijden!E424</f>
        <v>0</v>
      </c>
      <c r="D430" s="16" t="str">
        <f>IFERROR(VLOOKUP(Wedstrijden!#REF!,#REF!,2,FALSE),"")</f>
        <v/>
      </c>
      <c r="E430" s="16" t="str">
        <f>IFERROR(VLOOKUP(Wedstrijden!#REF!,#REF!,5,FALSE),"")</f>
        <v/>
      </c>
      <c r="F430" s="16" t="e">
        <f>IF(Wedstrijden!#REF!&lt;&gt;"",Wedstrijden!#REF!,"")</f>
        <v>#REF!</v>
      </c>
      <c r="G430" s="16" t="e">
        <f>IF(Wedstrijden!#REF!="Indoor",1,0)</f>
        <v>#REF!</v>
      </c>
      <c r="H430" s="16" t="e">
        <f>Wedstrijden!#REF!</f>
        <v>#REF!</v>
      </c>
      <c r="I430" s="16" t="e">
        <f>IF(Wedstrijden!#REF!="Nee",0,IF(Wedstrijden!#REF!="Ja",1,""))</f>
        <v>#REF!</v>
      </c>
      <c r="J430" s="16" t="e">
        <f>IF(Wedstrijden!#REF!&lt;&gt;"",Wedstrijden!#REF!,"")</f>
        <v>#REF!</v>
      </c>
      <c r="BJ430" s="16" t="str">
        <f>IF(COUNTA(Wedstrijden!U424:AC424)&lt;&gt;0,1,"")</f>
        <v/>
      </c>
      <c r="BK430" s="16" t="str">
        <f t="shared" si="36"/>
        <v/>
      </c>
      <c r="BL430" s="16" t="e">
        <f>IF(Wedstrijden!#REF!="x","AA","")</f>
        <v>#REF!</v>
      </c>
      <c r="BM430" s="16" t="e">
        <f>IF(Wedstrijden!#REF!="x","A","")</f>
        <v>#REF!</v>
      </c>
      <c r="BN430" s="16" t="str">
        <f>IF(Wedstrijden!U424="x","B1","")</f>
        <v/>
      </c>
      <c r="BO430" s="16" t="e">
        <f>IF(Wedstrijden!#REF!="x","BB","")</f>
        <v>#REF!</v>
      </c>
      <c r="BP430" s="16" t="str">
        <f>IF(Wedstrijden!W424="x","B","")</f>
        <v/>
      </c>
      <c r="BQ430" s="16" t="str">
        <f>IF(Wedstrijden!X424="x","L1","")</f>
        <v/>
      </c>
      <c r="BR430" s="16" t="str">
        <f>IF(Wedstrijden!Y424="x","L2","")</f>
        <v/>
      </c>
      <c r="BS430" s="16" t="str">
        <f>IF(Wedstrijden!Z424="x","M1","")</f>
        <v/>
      </c>
      <c r="BT430" s="16" t="str">
        <f>IF(Wedstrijden!AA424="x","M2","")</f>
        <v/>
      </c>
      <c r="BU430" s="16" t="str">
        <f>IF(Wedstrijden!AB424="x","Z1","")</f>
        <v/>
      </c>
      <c r="BV430" s="16" t="str">
        <f>IF(Wedstrijden!AC424="x","Z2","")</f>
        <v/>
      </c>
      <c r="BW430" s="16" t="str">
        <f>IF(COUNTA(Wedstrijden!L424:T424)&lt;&gt;0,1,"")</f>
        <v/>
      </c>
      <c r="BX430" s="16" t="str">
        <f t="shared" si="37"/>
        <v/>
      </c>
      <c r="BY430" s="16" t="str">
        <f>IF(Wedstrijden!L424="x","BB","")</f>
        <v/>
      </c>
      <c r="BZ430" s="16" t="str">
        <f>IF(Wedstrijden!M424="x","B","")</f>
        <v/>
      </c>
      <c r="CA430" s="16" t="str">
        <f>IF(Wedstrijden!N424="x","L1","")</f>
        <v/>
      </c>
      <c r="CB430" s="16" t="str">
        <f>IF(Wedstrijden!O424="x","L2","")</f>
        <v/>
      </c>
      <c r="CC430" s="16" t="str">
        <f>IF(Wedstrijden!P424="x","M1","")</f>
        <v/>
      </c>
      <c r="CD430" s="16" t="str">
        <f>IF(Wedstrijden!Q424="x","M2","")</f>
        <v/>
      </c>
      <c r="CE430" s="16" t="str">
        <f>IF(Wedstrijden!R424="x","Z1","")</f>
        <v/>
      </c>
      <c r="CF430" s="16" t="str">
        <f>IF(Wedstrijden!S424="x","Z2","")</f>
        <v/>
      </c>
      <c r="CG430" s="16" t="str">
        <f>IF(Wedstrijden!T424="x","ZZL","")</f>
        <v/>
      </c>
      <c r="CL430" s="16" t="str">
        <f>IF(COUNTA(Wedstrijden!AR424:BB424)&lt;&gt;0,2,"")</f>
        <v/>
      </c>
      <c r="CM430" s="16" t="str">
        <f t="shared" si="38"/>
        <v/>
      </c>
      <c r="CN430" s="16" t="str">
        <f>IF(Wedstrijden!AR424="x","AA","")</f>
        <v/>
      </c>
      <c r="CO430" s="16" t="str">
        <f>IF(Wedstrijden!AS424="x","A","")</f>
        <v/>
      </c>
      <c r="CP430" s="16" t="str">
        <f>IF(Wedstrijden!AT424="x","BB","")</f>
        <v/>
      </c>
      <c r="CQ430" s="16" t="str">
        <f>IF(Wedstrijden!AU424="x","B","")</f>
        <v/>
      </c>
      <c r="CR430" s="16" t="str">
        <f>IF(Wedstrijden!AV424="x","L","")</f>
        <v/>
      </c>
      <c r="CS430" s="16" t="str">
        <f>IF(Wedstrijden!AW424="x","M","")</f>
        <v/>
      </c>
      <c r="CT430" s="16" t="str">
        <f>IF(Wedstrijden!AX424="x","Z","")</f>
        <v/>
      </c>
      <c r="CU430" s="16" t="str">
        <f>IF(Wedstrijden!BB424="x","ZZ","")</f>
        <v/>
      </c>
      <c r="CV430" s="16" t="str">
        <f>IF(COUNTA(Wedstrijden!AI424:AP424)&lt;&gt;0,2,"")</f>
        <v/>
      </c>
      <c r="CW430" s="16" t="str">
        <f t="shared" si="39"/>
        <v/>
      </c>
      <c r="CX430" s="16" t="str">
        <f>IF(Wedstrijden!AI424="x","BB","")</f>
        <v/>
      </c>
      <c r="CY430" s="16" t="str">
        <f>IF(Wedstrijden!AJ424="x","B","")</f>
        <v/>
      </c>
      <c r="CZ430" s="16" t="str">
        <f>IF(Wedstrijden!AK424="x","L","")</f>
        <v/>
      </c>
      <c r="DA430" s="16" t="str">
        <f>IF(Wedstrijden!AL424="x","M","")</f>
        <v/>
      </c>
      <c r="DB430" s="16" t="str">
        <f>IF(Wedstrijden!AM424="x","Z","")</f>
        <v/>
      </c>
      <c r="DC430" s="16" t="str">
        <f>IF(Wedstrijden!AN424="x","ZZ","")</f>
        <v/>
      </c>
      <c r="DD430" s="16" t="str">
        <f>IF(Wedstrijden!AP424="x","1.40","")</f>
        <v/>
      </c>
      <c r="DE430" s="16" t="str">
        <f>IF(COUNTA(Wedstrijden!BC424:BE424)&lt;&gt;0,6,"")</f>
        <v/>
      </c>
      <c r="DF430" s="16" t="str">
        <f t="shared" si="40"/>
        <v/>
      </c>
      <c r="DG430" s="16" t="str">
        <f>IF(Wedstrijden!BC424="x","L","")</f>
        <v/>
      </c>
      <c r="DH430" s="16" t="str">
        <f>IF(Wedstrijden!BD424="x","M","")</f>
        <v/>
      </c>
      <c r="DI430" s="16" t="str">
        <f>IF(Wedstrijden!BE424="x","Z","")</f>
        <v/>
      </c>
      <c r="DJ430" s="16" t="str">
        <f>IF(Wedstrijden!BF424="x","Z","")</f>
        <v/>
      </c>
      <c r="DK430" s="16" t="str">
        <f>IF(COUNTA(Wedstrijden!BG424:BI424)&lt;&gt;0,6,"")</f>
        <v/>
      </c>
      <c r="DL430" s="16" t="str">
        <f t="shared" si="41"/>
        <v/>
      </c>
      <c r="DM430" s="16" t="str">
        <f>IF(Wedstrijden!BG424="x","L","")</f>
        <v/>
      </c>
      <c r="DN430" s="16" t="str">
        <f>IF(Wedstrijden!BH424="x","M","")</f>
        <v/>
      </c>
      <c r="DO430" s="16" t="str">
        <f>IF(Wedstrijden!BI424="x","Z","")</f>
        <v/>
      </c>
      <c r="DP430" s="16" t="str">
        <f>IF(Wedstrijden!BJ424="x","Z","")</f>
        <v/>
      </c>
    </row>
    <row r="431" spans="1:120" ht="14.4" x14ac:dyDescent="0.3">
      <c r="A431" s="18">
        <f>Wedstrijden!A425</f>
        <v>0</v>
      </c>
      <c r="B431" s="16" t="str">
        <f>IFERROR(VLOOKUP(Wedstrijden!#REF!,#REF!,2,FALSE),"")</f>
        <v/>
      </c>
      <c r="C431" s="16">
        <f>Wedstrijden!E425</f>
        <v>0</v>
      </c>
      <c r="D431" s="16" t="str">
        <f>IFERROR(VLOOKUP(Wedstrijden!#REF!,#REF!,2,FALSE),"")</f>
        <v/>
      </c>
      <c r="E431" s="16" t="str">
        <f>IFERROR(VLOOKUP(Wedstrijden!#REF!,#REF!,5,FALSE),"")</f>
        <v/>
      </c>
      <c r="F431" s="16" t="e">
        <f>IF(Wedstrijden!#REF!&lt;&gt;"",Wedstrijden!#REF!,"")</f>
        <v>#REF!</v>
      </c>
      <c r="G431" s="16" t="e">
        <f>IF(Wedstrijden!#REF!="Indoor",1,0)</f>
        <v>#REF!</v>
      </c>
      <c r="H431" s="16" t="e">
        <f>Wedstrijden!#REF!</f>
        <v>#REF!</v>
      </c>
      <c r="I431" s="16" t="e">
        <f>IF(Wedstrijden!#REF!="Nee",0,IF(Wedstrijden!#REF!="Ja",1,""))</f>
        <v>#REF!</v>
      </c>
      <c r="J431" s="16" t="e">
        <f>IF(Wedstrijden!#REF!&lt;&gt;"",Wedstrijden!#REF!,"")</f>
        <v>#REF!</v>
      </c>
      <c r="BJ431" s="16" t="str">
        <f>IF(COUNTA(Wedstrijden!U425:AC425)&lt;&gt;0,1,"")</f>
        <v/>
      </c>
      <c r="BK431" s="16" t="str">
        <f t="shared" si="36"/>
        <v/>
      </c>
      <c r="BL431" s="16" t="e">
        <f>IF(Wedstrijden!#REF!="x","AA","")</f>
        <v>#REF!</v>
      </c>
      <c r="BM431" s="16" t="e">
        <f>IF(Wedstrijden!#REF!="x","A","")</f>
        <v>#REF!</v>
      </c>
      <c r="BN431" s="16" t="str">
        <f>IF(Wedstrijden!U425="x","B1","")</f>
        <v/>
      </c>
      <c r="BO431" s="16" t="e">
        <f>IF(Wedstrijden!#REF!="x","BB","")</f>
        <v>#REF!</v>
      </c>
      <c r="BP431" s="16" t="str">
        <f>IF(Wedstrijden!W425="x","B","")</f>
        <v/>
      </c>
      <c r="BQ431" s="16" t="str">
        <f>IF(Wedstrijden!X425="x","L1","")</f>
        <v/>
      </c>
      <c r="BR431" s="16" t="str">
        <f>IF(Wedstrijden!Y425="x","L2","")</f>
        <v/>
      </c>
      <c r="BS431" s="16" t="str">
        <f>IF(Wedstrijden!Z425="x","M1","")</f>
        <v/>
      </c>
      <c r="BT431" s="16" t="str">
        <f>IF(Wedstrijden!AA425="x","M2","")</f>
        <v/>
      </c>
      <c r="BU431" s="16" t="str">
        <f>IF(Wedstrijden!AB425="x","Z1","")</f>
        <v/>
      </c>
      <c r="BV431" s="16" t="str">
        <f>IF(Wedstrijden!AC425="x","Z2","")</f>
        <v/>
      </c>
      <c r="BW431" s="16" t="str">
        <f>IF(COUNTA(Wedstrijden!L425:T425)&lt;&gt;0,1,"")</f>
        <v/>
      </c>
      <c r="BX431" s="16" t="str">
        <f t="shared" si="37"/>
        <v/>
      </c>
      <c r="BY431" s="16" t="str">
        <f>IF(Wedstrijden!L425="x","BB","")</f>
        <v/>
      </c>
      <c r="BZ431" s="16" t="str">
        <f>IF(Wedstrijden!M425="x","B","")</f>
        <v/>
      </c>
      <c r="CA431" s="16" t="str">
        <f>IF(Wedstrijden!N425="x","L1","")</f>
        <v/>
      </c>
      <c r="CB431" s="16" t="str">
        <f>IF(Wedstrijden!O425="x","L2","")</f>
        <v/>
      </c>
      <c r="CC431" s="16" t="str">
        <f>IF(Wedstrijden!P425="x","M1","")</f>
        <v/>
      </c>
      <c r="CD431" s="16" t="str">
        <f>IF(Wedstrijden!Q425="x","M2","")</f>
        <v/>
      </c>
      <c r="CE431" s="16" t="str">
        <f>IF(Wedstrijden!R425="x","Z1","")</f>
        <v/>
      </c>
      <c r="CF431" s="16" t="str">
        <f>IF(Wedstrijden!S425="x","Z2","")</f>
        <v/>
      </c>
      <c r="CG431" s="16" t="str">
        <f>IF(Wedstrijden!T425="x","ZZL","")</f>
        <v/>
      </c>
      <c r="CL431" s="16" t="str">
        <f>IF(COUNTA(Wedstrijden!AR425:BB425)&lt;&gt;0,2,"")</f>
        <v/>
      </c>
      <c r="CM431" s="16" t="str">
        <f t="shared" si="38"/>
        <v/>
      </c>
      <c r="CN431" s="16" t="str">
        <f>IF(Wedstrijden!AR425="x","AA","")</f>
        <v/>
      </c>
      <c r="CO431" s="16" t="str">
        <f>IF(Wedstrijden!AS425="x","A","")</f>
        <v/>
      </c>
      <c r="CP431" s="16" t="str">
        <f>IF(Wedstrijden!AT425="x","BB","")</f>
        <v/>
      </c>
      <c r="CQ431" s="16" t="str">
        <f>IF(Wedstrijden!AU425="x","B","")</f>
        <v/>
      </c>
      <c r="CR431" s="16" t="str">
        <f>IF(Wedstrijden!AV425="x","L","")</f>
        <v/>
      </c>
      <c r="CS431" s="16" t="str">
        <f>IF(Wedstrijden!AW425="x","M","")</f>
        <v/>
      </c>
      <c r="CT431" s="16" t="str">
        <f>IF(Wedstrijden!AX425="x","Z","")</f>
        <v/>
      </c>
      <c r="CU431" s="16" t="str">
        <f>IF(Wedstrijden!BB425="x","ZZ","")</f>
        <v/>
      </c>
      <c r="CV431" s="16" t="str">
        <f>IF(COUNTA(Wedstrijden!AI425:AP425)&lt;&gt;0,2,"")</f>
        <v/>
      </c>
      <c r="CW431" s="16" t="str">
        <f t="shared" si="39"/>
        <v/>
      </c>
      <c r="CX431" s="16" t="str">
        <f>IF(Wedstrijden!AI425="x","BB","")</f>
        <v/>
      </c>
      <c r="CY431" s="16" t="str">
        <f>IF(Wedstrijden!AJ425="x","B","")</f>
        <v/>
      </c>
      <c r="CZ431" s="16" t="str">
        <f>IF(Wedstrijden!AK425="x","L","")</f>
        <v/>
      </c>
      <c r="DA431" s="16" t="str">
        <f>IF(Wedstrijden!AL425="x","M","")</f>
        <v/>
      </c>
      <c r="DB431" s="16" t="str">
        <f>IF(Wedstrijden!AM425="x","Z","")</f>
        <v/>
      </c>
      <c r="DC431" s="16" t="str">
        <f>IF(Wedstrijden!AN425="x","ZZ","")</f>
        <v/>
      </c>
      <c r="DD431" s="16" t="str">
        <f>IF(Wedstrijden!AP425="x","1.40","")</f>
        <v/>
      </c>
      <c r="DE431" s="16" t="str">
        <f>IF(COUNTA(Wedstrijden!BC425:BE425)&lt;&gt;0,6,"")</f>
        <v/>
      </c>
      <c r="DF431" s="16" t="str">
        <f t="shared" si="40"/>
        <v/>
      </c>
      <c r="DG431" s="16" t="str">
        <f>IF(Wedstrijden!BC425="x","L","")</f>
        <v/>
      </c>
      <c r="DH431" s="16" t="str">
        <f>IF(Wedstrijden!BD425="x","M","")</f>
        <v/>
      </c>
      <c r="DI431" s="16" t="str">
        <f>IF(Wedstrijden!BE425="x","Z","")</f>
        <v/>
      </c>
      <c r="DJ431" s="16" t="str">
        <f>IF(Wedstrijden!BF425="x","Z","")</f>
        <v/>
      </c>
      <c r="DK431" s="16" t="str">
        <f>IF(COUNTA(Wedstrijden!BG425:BI425)&lt;&gt;0,6,"")</f>
        <v/>
      </c>
      <c r="DL431" s="16" t="str">
        <f t="shared" si="41"/>
        <v/>
      </c>
      <c r="DM431" s="16" t="str">
        <f>IF(Wedstrijden!BG425="x","L","")</f>
        <v/>
      </c>
      <c r="DN431" s="16" t="str">
        <f>IF(Wedstrijden!BH425="x","M","")</f>
        <v/>
      </c>
      <c r="DO431" s="16" t="str">
        <f>IF(Wedstrijden!BI425="x","Z","")</f>
        <v/>
      </c>
      <c r="DP431" s="16" t="str">
        <f>IF(Wedstrijden!BJ425="x","Z","")</f>
        <v/>
      </c>
    </row>
    <row r="432" spans="1:120" ht="14.4" x14ac:dyDescent="0.3">
      <c r="A432" s="18">
        <f>Wedstrijden!A426</f>
        <v>0</v>
      </c>
      <c r="B432" s="16" t="str">
        <f>IFERROR(VLOOKUP(Wedstrijden!#REF!,#REF!,2,FALSE),"")</f>
        <v/>
      </c>
      <c r="C432" s="16">
        <f>Wedstrijden!E426</f>
        <v>0</v>
      </c>
      <c r="D432" s="16" t="str">
        <f>IFERROR(VLOOKUP(Wedstrijden!#REF!,#REF!,2,FALSE),"")</f>
        <v/>
      </c>
      <c r="E432" s="16" t="str">
        <f>IFERROR(VLOOKUP(Wedstrijden!#REF!,#REF!,5,FALSE),"")</f>
        <v/>
      </c>
      <c r="F432" s="16" t="e">
        <f>IF(Wedstrijden!#REF!&lt;&gt;"",Wedstrijden!#REF!,"")</f>
        <v>#REF!</v>
      </c>
      <c r="G432" s="16" t="e">
        <f>IF(Wedstrijden!#REF!="Indoor",1,0)</f>
        <v>#REF!</v>
      </c>
      <c r="H432" s="16" t="e">
        <f>Wedstrijden!#REF!</f>
        <v>#REF!</v>
      </c>
      <c r="I432" s="16" t="e">
        <f>IF(Wedstrijden!#REF!="Nee",0,IF(Wedstrijden!#REF!="Ja",1,""))</f>
        <v>#REF!</v>
      </c>
      <c r="J432" s="16" t="e">
        <f>IF(Wedstrijden!#REF!&lt;&gt;"",Wedstrijden!#REF!,"")</f>
        <v>#REF!</v>
      </c>
      <c r="BJ432" s="16" t="str">
        <f>IF(COUNTA(Wedstrijden!U426:AC426)&lt;&gt;0,1,"")</f>
        <v/>
      </c>
      <c r="BK432" s="16" t="str">
        <f t="shared" si="36"/>
        <v/>
      </c>
      <c r="BL432" s="16" t="e">
        <f>IF(Wedstrijden!#REF!="x","AA","")</f>
        <v>#REF!</v>
      </c>
      <c r="BM432" s="16" t="e">
        <f>IF(Wedstrijden!#REF!="x","A","")</f>
        <v>#REF!</v>
      </c>
      <c r="BN432" s="16" t="str">
        <f>IF(Wedstrijden!U426="x","B1","")</f>
        <v/>
      </c>
      <c r="BO432" s="16" t="e">
        <f>IF(Wedstrijden!#REF!="x","BB","")</f>
        <v>#REF!</v>
      </c>
      <c r="BP432" s="16" t="str">
        <f>IF(Wedstrijden!W426="x","B","")</f>
        <v/>
      </c>
      <c r="BQ432" s="16" t="str">
        <f>IF(Wedstrijden!X426="x","L1","")</f>
        <v/>
      </c>
      <c r="BR432" s="16" t="str">
        <f>IF(Wedstrijden!Y426="x","L2","")</f>
        <v/>
      </c>
      <c r="BS432" s="16" t="str">
        <f>IF(Wedstrijden!Z426="x","M1","")</f>
        <v/>
      </c>
      <c r="BT432" s="16" t="str">
        <f>IF(Wedstrijden!AA426="x","M2","")</f>
        <v/>
      </c>
      <c r="BU432" s="16" t="str">
        <f>IF(Wedstrijden!AB426="x","Z1","")</f>
        <v/>
      </c>
      <c r="BV432" s="16" t="str">
        <f>IF(Wedstrijden!AC426="x","Z2","")</f>
        <v/>
      </c>
      <c r="BW432" s="16" t="str">
        <f>IF(COUNTA(Wedstrijden!L426:T426)&lt;&gt;0,1,"")</f>
        <v/>
      </c>
      <c r="BX432" s="16" t="str">
        <f t="shared" si="37"/>
        <v/>
      </c>
      <c r="BY432" s="16" t="str">
        <f>IF(Wedstrijden!L426="x","BB","")</f>
        <v/>
      </c>
      <c r="BZ432" s="16" t="str">
        <f>IF(Wedstrijden!M426="x","B","")</f>
        <v/>
      </c>
      <c r="CA432" s="16" t="str">
        <f>IF(Wedstrijden!N426="x","L1","")</f>
        <v/>
      </c>
      <c r="CB432" s="16" t="str">
        <f>IF(Wedstrijden!O426="x","L2","")</f>
        <v/>
      </c>
      <c r="CC432" s="16" t="str">
        <f>IF(Wedstrijden!P426="x","M1","")</f>
        <v/>
      </c>
      <c r="CD432" s="16" t="str">
        <f>IF(Wedstrijden!Q426="x","M2","")</f>
        <v/>
      </c>
      <c r="CE432" s="16" t="str">
        <f>IF(Wedstrijden!R426="x","Z1","")</f>
        <v/>
      </c>
      <c r="CF432" s="16" t="str">
        <f>IF(Wedstrijden!S426="x","Z2","")</f>
        <v/>
      </c>
      <c r="CG432" s="16" t="str">
        <f>IF(Wedstrijden!T426="x","ZZL","")</f>
        <v/>
      </c>
      <c r="CL432" s="16" t="str">
        <f>IF(COUNTA(Wedstrijden!AR426:BB426)&lt;&gt;0,2,"")</f>
        <v/>
      </c>
      <c r="CM432" s="16" t="str">
        <f t="shared" si="38"/>
        <v/>
      </c>
      <c r="CN432" s="16" t="str">
        <f>IF(Wedstrijden!AR426="x","AA","")</f>
        <v/>
      </c>
      <c r="CO432" s="16" t="str">
        <f>IF(Wedstrijden!AS426="x","A","")</f>
        <v/>
      </c>
      <c r="CP432" s="16" t="str">
        <f>IF(Wedstrijden!AT426="x","BB","")</f>
        <v/>
      </c>
      <c r="CQ432" s="16" t="str">
        <f>IF(Wedstrijden!AU426="x","B","")</f>
        <v/>
      </c>
      <c r="CR432" s="16" t="str">
        <f>IF(Wedstrijden!AV426="x","L","")</f>
        <v/>
      </c>
      <c r="CS432" s="16" t="str">
        <f>IF(Wedstrijden!AW426="x","M","")</f>
        <v/>
      </c>
      <c r="CT432" s="16" t="str">
        <f>IF(Wedstrijden!AX426="x","Z","")</f>
        <v/>
      </c>
      <c r="CU432" s="16" t="str">
        <f>IF(Wedstrijden!BB426="x","ZZ","")</f>
        <v/>
      </c>
      <c r="CV432" s="16" t="str">
        <f>IF(COUNTA(Wedstrijden!AI426:AP426)&lt;&gt;0,2,"")</f>
        <v/>
      </c>
      <c r="CW432" s="16" t="str">
        <f t="shared" si="39"/>
        <v/>
      </c>
      <c r="CX432" s="16" t="str">
        <f>IF(Wedstrijden!AI426="x","BB","")</f>
        <v/>
      </c>
      <c r="CY432" s="16" t="str">
        <f>IF(Wedstrijden!AJ426="x","B","")</f>
        <v/>
      </c>
      <c r="CZ432" s="16" t="str">
        <f>IF(Wedstrijden!AK426="x","L","")</f>
        <v/>
      </c>
      <c r="DA432" s="16" t="str">
        <f>IF(Wedstrijden!AL426="x","M","")</f>
        <v/>
      </c>
      <c r="DB432" s="16" t="str">
        <f>IF(Wedstrijden!AM426="x","Z","")</f>
        <v/>
      </c>
      <c r="DC432" s="16" t="str">
        <f>IF(Wedstrijden!AN426="x","ZZ","")</f>
        <v/>
      </c>
      <c r="DD432" s="16" t="str">
        <f>IF(Wedstrijden!AP426="x","1.40","")</f>
        <v/>
      </c>
      <c r="DE432" s="16" t="str">
        <f>IF(COUNTA(Wedstrijden!BC426:BE426)&lt;&gt;0,6,"")</f>
        <v/>
      </c>
      <c r="DF432" s="16" t="str">
        <f t="shared" si="40"/>
        <v/>
      </c>
      <c r="DG432" s="16" t="str">
        <f>IF(Wedstrijden!BC426="x","L","")</f>
        <v/>
      </c>
      <c r="DH432" s="16" t="str">
        <f>IF(Wedstrijden!BD426="x","M","")</f>
        <v/>
      </c>
      <c r="DI432" s="16" t="str">
        <f>IF(Wedstrijden!BE426="x","Z","")</f>
        <v/>
      </c>
      <c r="DJ432" s="16" t="str">
        <f>IF(Wedstrijden!BF426="x","Z","")</f>
        <v/>
      </c>
      <c r="DK432" s="16" t="str">
        <f>IF(COUNTA(Wedstrijden!BG426:BI426)&lt;&gt;0,6,"")</f>
        <v/>
      </c>
      <c r="DL432" s="16" t="str">
        <f t="shared" si="41"/>
        <v/>
      </c>
      <c r="DM432" s="16" t="str">
        <f>IF(Wedstrijden!BG426="x","L","")</f>
        <v/>
      </c>
      <c r="DN432" s="16" t="str">
        <f>IF(Wedstrijden!BH426="x","M","")</f>
        <v/>
      </c>
      <c r="DO432" s="16" t="str">
        <f>IF(Wedstrijden!BI426="x","Z","")</f>
        <v/>
      </c>
      <c r="DP432" s="16" t="str">
        <f>IF(Wedstrijden!BJ426="x","Z","")</f>
        <v/>
      </c>
    </row>
    <row r="433" spans="1:120" ht="14.4" x14ac:dyDescent="0.3">
      <c r="A433" s="18">
        <f>Wedstrijden!A427</f>
        <v>0</v>
      </c>
      <c r="B433" s="16" t="str">
        <f>IFERROR(VLOOKUP(Wedstrijden!#REF!,#REF!,2,FALSE),"")</f>
        <v/>
      </c>
      <c r="C433" s="16">
        <f>Wedstrijden!E427</f>
        <v>0</v>
      </c>
      <c r="D433" s="16" t="str">
        <f>IFERROR(VLOOKUP(Wedstrijden!#REF!,#REF!,2,FALSE),"")</f>
        <v/>
      </c>
      <c r="E433" s="16" t="str">
        <f>IFERROR(VLOOKUP(Wedstrijden!#REF!,#REF!,5,FALSE),"")</f>
        <v/>
      </c>
      <c r="F433" s="16" t="e">
        <f>IF(Wedstrijden!#REF!&lt;&gt;"",Wedstrijden!#REF!,"")</f>
        <v>#REF!</v>
      </c>
      <c r="G433" s="16" t="e">
        <f>IF(Wedstrijden!#REF!="Indoor",1,0)</f>
        <v>#REF!</v>
      </c>
      <c r="H433" s="16" t="e">
        <f>Wedstrijden!#REF!</f>
        <v>#REF!</v>
      </c>
      <c r="I433" s="16" t="e">
        <f>IF(Wedstrijden!#REF!="Nee",0,IF(Wedstrijden!#REF!="Ja",1,""))</f>
        <v>#REF!</v>
      </c>
      <c r="J433" s="16" t="e">
        <f>IF(Wedstrijden!#REF!&lt;&gt;"",Wedstrijden!#REF!,"")</f>
        <v>#REF!</v>
      </c>
      <c r="BJ433" s="16" t="str">
        <f>IF(COUNTA(Wedstrijden!U427:AC427)&lt;&gt;0,1,"")</f>
        <v/>
      </c>
      <c r="BK433" s="16" t="str">
        <f t="shared" si="36"/>
        <v/>
      </c>
      <c r="BL433" s="16" t="e">
        <f>IF(Wedstrijden!#REF!="x","AA","")</f>
        <v>#REF!</v>
      </c>
      <c r="BM433" s="16" t="e">
        <f>IF(Wedstrijden!#REF!="x","A","")</f>
        <v>#REF!</v>
      </c>
      <c r="BN433" s="16" t="str">
        <f>IF(Wedstrijden!U427="x","B1","")</f>
        <v/>
      </c>
      <c r="BO433" s="16" t="e">
        <f>IF(Wedstrijden!#REF!="x","BB","")</f>
        <v>#REF!</v>
      </c>
      <c r="BP433" s="16" t="str">
        <f>IF(Wedstrijden!W427="x","B","")</f>
        <v/>
      </c>
      <c r="BQ433" s="16" t="str">
        <f>IF(Wedstrijden!X427="x","L1","")</f>
        <v/>
      </c>
      <c r="BR433" s="16" t="str">
        <f>IF(Wedstrijden!Y427="x","L2","")</f>
        <v/>
      </c>
      <c r="BS433" s="16" t="str">
        <f>IF(Wedstrijden!Z427="x","M1","")</f>
        <v/>
      </c>
      <c r="BT433" s="16" t="str">
        <f>IF(Wedstrijden!AA427="x","M2","")</f>
        <v/>
      </c>
      <c r="BU433" s="16" t="str">
        <f>IF(Wedstrijden!AB427="x","Z1","")</f>
        <v/>
      </c>
      <c r="BV433" s="16" t="str">
        <f>IF(Wedstrijden!AC427="x","Z2","")</f>
        <v/>
      </c>
      <c r="BW433" s="16" t="str">
        <f>IF(COUNTA(Wedstrijden!L427:T427)&lt;&gt;0,1,"")</f>
        <v/>
      </c>
      <c r="BX433" s="16" t="str">
        <f t="shared" si="37"/>
        <v/>
      </c>
      <c r="BY433" s="16" t="str">
        <f>IF(Wedstrijden!L427="x","BB","")</f>
        <v/>
      </c>
      <c r="BZ433" s="16" t="str">
        <f>IF(Wedstrijden!M427="x","B","")</f>
        <v/>
      </c>
      <c r="CA433" s="16" t="str">
        <f>IF(Wedstrijden!N427="x","L1","")</f>
        <v/>
      </c>
      <c r="CB433" s="16" t="str">
        <f>IF(Wedstrijden!O427="x","L2","")</f>
        <v/>
      </c>
      <c r="CC433" s="16" t="str">
        <f>IF(Wedstrijden!P427="x","M1","")</f>
        <v/>
      </c>
      <c r="CD433" s="16" t="str">
        <f>IF(Wedstrijden!Q427="x","M2","")</f>
        <v/>
      </c>
      <c r="CE433" s="16" t="str">
        <f>IF(Wedstrijden!R427="x","Z1","")</f>
        <v/>
      </c>
      <c r="CF433" s="16" t="str">
        <f>IF(Wedstrijden!S427="x","Z2","")</f>
        <v/>
      </c>
      <c r="CG433" s="16" t="str">
        <f>IF(Wedstrijden!T427="x","ZZL","")</f>
        <v/>
      </c>
      <c r="CL433" s="16" t="str">
        <f>IF(COUNTA(Wedstrijden!AR427:BB427)&lt;&gt;0,2,"")</f>
        <v/>
      </c>
      <c r="CM433" s="16" t="str">
        <f t="shared" si="38"/>
        <v/>
      </c>
      <c r="CN433" s="16" t="str">
        <f>IF(Wedstrijden!AR427="x","AA","")</f>
        <v/>
      </c>
      <c r="CO433" s="16" t="str">
        <f>IF(Wedstrijden!AS427="x","A","")</f>
        <v/>
      </c>
      <c r="CP433" s="16" t="str">
        <f>IF(Wedstrijden!AT427="x","BB","")</f>
        <v/>
      </c>
      <c r="CQ433" s="16" t="str">
        <f>IF(Wedstrijden!AU427="x","B","")</f>
        <v/>
      </c>
      <c r="CR433" s="16" t="str">
        <f>IF(Wedstrijden!AV427="x","L","")</f>
        <v/>
      </c>
      <c r="CS433" s="16" t="str">
        <f>IF(Wedstrijden!AW427="x","M","")</f>
        <v/>
      </c>
      <c r="CT433" s="16" t="str">
        <f>IF(Wedstrijden!AX427="x","Z","")</f>
        <v/>
      </c>
      <c r="CU433" s="16" t="str">
        <f>IF(Wedstrijden!BB427="x","ZZ","")</f>
        <v/>
      </c>
      <c r="CV433" s="16" t="str">
        <f>IF(COUNTA(Wedstrijden!AI427:AP427)&lt;&gt;0,2,"")</f>
        <v/>
      </c>
      <c r="CW433" s="16" t="str">
        <f t="shared" si="39"/>
        <v/>
      </c>
      <c r="CX433" s="16" t="str">
        <f>IF(Wedstrijden!AI427="x","BB","")</f>
        <v/>
      </c>
      <c r="CY433" s="16" t="str">
        <f>IF(Wedstrijden!AJ427="x","B","")</f>
        <v/>
      </c>
      <c r="CZ433" s="16" t="str">
        <f>IF(Wedstrijden!AK427="x","L","")</f>
        <v/>
      </c>
      <c r="DA433" s="16" t="str">
        <f>IF(Wedstrijden!AL427="x","M","")</f>
        <v/>
      </c>
      <c r="DB433" s="16" t="str">
        <f>IF(Wedstrijden!AM427="x","Z","")</f>
        <v/>
      </c>
      <c r="DC433" s="16" t="str">
        <f>IF(Wedstrijden!AN427="x","ZZ","")</f>
        <v/>
      </c>
      <c r="DD433" s="16" t="str">
        <f>IF(Wedstrijden!AP427="x","1.40","")</f>
        <v/>
      </c>
      <c r="DE433" s="16" t="str">
        <f>IF(COUNTA(Wedstrijden!BC427:BE427)&lt;&gt;0,6,"")</f>
        <v/>
      </c>
      <c r="DF433" s="16" t="str">
        <f t="shared" si="40"/>
        <v/>
      </c>
      <c r="DG433" s="16" t="str">
        <f>IF(Wedstrijden!BC427="x","L","")</f>
        <v/>
      </c>
      <c r="DH433" s="16" t="str">
        <f>IF(Wedstrijden!BD427="x","M","")</f>
        <v/>
      </c>
      <c r="DI433" s="16" t="str">
        <f>IF(Wedstrijden!BE427="x","Z","")</f>
        <v/>
      </c>
      <c r="DJ433" s="16" t="str">
        <f>IF(Wedstrijden!BF427="x","Z","")</f>
        <v/>
      </c>
      <c r="DK433" s="16" t="str">
        <f>IF(COUNTA(Wedstrijden!BG427:BI427)&lt;&gt;0,6,"")</f>
        <v/>
      </c>
      <c r="DL433" s="16" t="str">
        <f t="shared" si="41"/>
        <v/>
      </c>
      <c r="DM433" s="16" t="str">
        <f>IF(Wedstrijden!BG427="x","L","")</f>
        <v/>
      </c>
      <c r="DN433" s="16" t="str">
        <f>IF(Wedstrijden!BH427="x","M","")</f>
        <v/>
      </c>
      <c r="DO433" s="16" t="str">
        <f>IF(Wedstrijden!BI427="x","Z","")</f>
        <v/>
      </c>
      <c r="DP433" s="16" t="str">
        <f>IF(Wedstrijden!BJ427="x","Z","")</f>
        <v/>
      </c>
    </row>
    <row r="434" spans="1:120" ht="14.4" x14ac:dyDescent="0.3">
      <c r="A434" s="18">
        <f>Wedstrijden!A428</f>
        <v>0</v>
      </c>
      <c r="B434" s="16" t="str">
        <f>IFERROR(VLOOKUP(Wedstrijden!#REF!,#REF!,2,FALSE),"")</f>
        <v/>
      </c>
      <c r="C434" s="16">
        <f>Wedstrijden!E428</f>
        <v>0</v>
      </c>
      <c r="D434" s="16" t="str">
        <f>IFERROR(VLOOKUP(Wedstrijden!#REF!,#REF!,2,FALSE),"")</f>
        <v/>
      </c>
      <c r="E434" s="16" t="str">
        <f>IFERROR(VLOOKUP(Wedstrijden!#REF!,#REF!,5,FALSE),"")</f>
        <v/>
      </c>
      <c r="F434" s="16" t="e">
        <f>IF(Wedstrijden!#REF!&lt;&gt;"",Wedstrijden!#REF!,"")</f>
        <v>#REF!</v>
      </c>
      <c r="G434" s="16" t="e">
        <f>IF(Wedstrijden!#REF!="Indoor",1,0)</f>
        <v>#REF!</v>
      </c>
      <c r="H434" s="16" t="e">
        <f>Wedstrijden!#REF!</f>
        <v>#REF!</v>
      </c>
      <c r="I434" s="16" t="e">
        <f>IF(Wedstrijden!#REF!="Nee",0,IF(Wedstrijden!#REF!="Ja",1,""))</f>
        <v>#REF!</v>
      </c>
      <c r="J434" s="16" t="e">
        <f>IF(Wedstrijden!#REF!&lt;&gt;"",Wedstrijden!#REF!,"")</f>
        <v>#REF!</v>
      </c>
      <c r="BJ434" s="16" t="str">
        <f>IF(COUNTA(Wedstrijden!U428:AC428)&lt;&gt;0,1,"")</f>
        <v/>
      </c>
      <c r="BK434" s="16" t="str">
        <f t="shared" si="36"/>
        <v/>
      </c>
      <c r="BL434" s="16" t="e">
        <f>IF(Wedstrijden!#REF!="x","AA","")</f>
        <v>#REF!</v>
      </c>
      <c r="BM434" s="16" t="e">
        <f>IF(Wedstrijden!#REF!="x","A","")</f>
        <v>#REF!</v>
      </c>
      <c r="BN434" s="16" t="str">
        <f>IF(Wedstrijden!U428="x","B1","")</f>
        <v/>
      </c>
      <c r="BO434" s="16" t="e">
        <f>IF(Wedstrijden!#REF!="x","BB","")</f>
        <v>#REF!</v>
      </c>
      <c r="BP434" s="16" t="str">
        <f>IF(Wedstrijden!W428="x","B","")</f>
        <v/>
      </c>
      <c r="BQ434" s="16" t="str">
        <f>IF(Wedstrijden!X428="x","L1","")</f>
        <v/>
      </c>
      <c r="BR434" s="16" t="str">
        <f>IF(Wedstrijden!Y428="x","L2","")</f>
        <v/>
      </c>
      <c r="BS434" s="16" t="str">
        <f>IF(Wedstrijden!Z428="x","M1","")</f>
        <v/>
      </c>
      <c r="BT434" s="16" t="str">
        <f>IF(Wedstrijden!AA428="x","M2","")</f>
        <v/>
      </c>
      <c r="BU434" s="16" t="str">
        <f>IF(Wedstrijden!AB428="x","Z1","")</f>
        <v/>
      </c>
      <c r="BV434" s="16" t="str">
        <f>IF(Wedstrijden!AC428="x","Z2","")</f>
        <v/>
      </c>
      <c r="BW434" s="16" t="str">
        <f>IF(COUNTA(Wedstrijden!L428:T428)&lt;&gt;0,1,"")</f>
        <v/>
      </c>
      <c r="BX434" s="16" t="str">
        <f t="shared" si="37"/>
        <v/>
      </c>
      <c r="BY434" s="16" t="str">
        <f>IF(Wedstrijden!L428="x","BB","")</f>
        <v/>
      </c>
      <c r="BZ434" s="16" t="str">
        <f>IF(Wedstrijden!M428="x","B","")</f>
        <v/>
      </c>
      <c r="CA434" s="16" t="str">
        <f>IF(Wedstrijden!N428="x","L1","")</f>
        <v/>
      </c>
      <c r="CB434" s="16" t="str">
        <f>IF(Wedstrijden!O428="x","L2","")</f>
        <v/>
      </c>
      <c r="CC434" s="16" t="str">
        <f>IF(Wedstrijden!P428="x","M1","")</f>
        <v/>
      </c>
      <c r="CD434" s="16" t="str">
        <f>IF(Wedstrijden!Q428="x","M2","")</f>
        <v/>
      </c>
      <c r="CE434" s="16" t="str">
        <f>IF(Wedstrijden!R428="x","Z1","")</f>
        <v/>
      </c>
      <c r="CF434" s="16" t="str">
        <f>IF(Wedstrijden!S428="x","Z2","")</f>
        <v/>
      </c>
      <c r="CG434" s="16" t="str">
        <f>IF(Wedstrijden!T428="x","ZZL","")</f>
        <v/>
      </c>
      <c r="CL434" s="16" t="str">
        <f>IF(COUNTA(Wedstrijden!AR428:BB428)&lt;&gt;0,2,"")</f>
        <v/>
      </c>
      <c r="CM434" s="16" t="str">
        <f t="shared" si="38"/>
        <v/>
      </c>
      <c r="CN434" s="16" t="str">
        <f>IF(Wedstrijden!AR428="x","AA","")</f>
        <v/>
      </c>
      <c r="CO434" s="16" t="str">
        <f>IF(Wedstrijden!AS428="x","A","")</f>
        <v/>
      </c>
      <c r="CP434" s="16" t="str">
        <f>IF(Wedstrijden!AT428="x","BB","")</f>
        <v/>
      </c>
      <c r="CQ434" s="16" t="str">
        <f>IF(Wedstrijden!AU428="x","B","")</f>
        <v/>
      </c>
      <c r="CR434" s="16" t="str">
        <f>IF(Wedstrijden!AV428="x","L","")</f>
        <v/>
      </c>
      <c r="CS434" s="16" t="str">
        <f>IF(Wedstrijden!AW428="x","M","")</f>
        <v/>
      </c>
      <c r="CT434" s="16" t="str">
        <f>IF(Wedstrijden!AX428="x","Z","")</f>
        <v/>
      </c>
      <c r="CU434" s="16" t="str">
        <f>IF(Wedstrijden!BB428="x","ZZ","")</f>
        <v/>
      </c>
      <c r="CV434" s="16" t="str">
        <f>IF(COUNTA(Wedstrijden!AI428:AP428)&lt;&gt;0,2,"")</f>
        <v/>
      </c>
      <c r="CW434" s="16" t="str">
        <f t="shared" si="39"/>
        <v/>
      </c>
      <c r="CX434" s="16" t="str">
        <f>IF(Wedstrijden!AI428="x","BB","")</f>
        <v/>
      </c>
      <c r="CY434" s="16" t="str">
        <f>IF(Wedstrijden!AJ428="x","B","")</f>
        <v/>
      </c>
      <c r="CZ434" s="16" t="str">
        <f>IF(Wedstrijden!AK428="x","L","")</f>
        <v/>
      </c>
      <c r="DA434" s="16" t="str">
        <f>IF(Wedstrijden!AL428="x","M","")</f>
        <v/>
      </c>
      <c r="DB434" s="16" t="str">
        <f>IF(Wedstrijden!AM428="x","Z","")</f>
        <v/>
      </c>
      <c r="DC434" s="16" t="str">
        <f>IF(Wedstrijden!AN428="x","ZZ","")</f>
        <v/>
      </c>
      <c r="DD434" s="16" t="str">
        <f>IF(Wedstrijden!AP428="x","1.40","")</f>
        <v/>
      </c>
      <c r="DE434" s="16" t="str">
        <f>IF(COUNTA(Wedstrijden!BC428:BE428)&lt;&gt;0,6,"")</f>
        <v/>
      </c>
      <c r="DF434" s="16" t="str">
        <f t="shared" si="40"/>
        <v/>
      </c>
      <c r="DG434" s="16" t="str">
        <f>IF(Wedstrijden!BC428="x","L","")</f>
        <v/>
      </c>
      <c r="DH434" s="16" t="str">
        <f>IF(Wedstrijden!BD428="x","M","")</f>
        <v/>
      </c>
      <c r="DI434" s="16" t="str">
        <f>IF(Wedstrijden!BE428="x","Z","")</f>
        <v/>
      </c>
      <c r="DJ434" s="16" t="str">
        <f>IF(Wedstrijden!BF428="x","Z","")</f>
        <v/>
      </c>
      <c r="DK434" s="16" t="str">
        <f>IF(COUNTA(Wedstrijden!BG428:BI428)&lt;&gt;0,6,"")</f>
        <v/>
      </c>
      <c r="DL434" s="16" t="str">
        <f t="shared" si="41"/>
        <v/>
      </c>
      <c r="DM434" s="16" t="str">
        <f>IF(Wedstrijden!BG428="x","L","")</f>
        <v/>
      </c>
      <c r="DN434" s="16" t="str">
        <f>IF(Wedstrijden!BH428="x","M","")</f>
        <v/>
      </c>
      <c r="DO434" s="16" t="str">
        <f>IF(Wedstrijden!BI428="x","Z","")</f>
        <v/>
      </c>
      <c r="DP434" s="16" t="str">
        <f>IF(Wedstrijden!BJ428="x","Z","")</f>
        <v/>
      </c>
    </row>
    <row r="435" spans="1:120" ht="14.4" x14ac:dyDescent="0.3">
      <c r="A435" s="18">
        <f>Wedstrijden!A429</f>
        <v>0</v>
      </c>
      <c r="B435" s="16" t="str">
        <f>IFERROR(VLOOKUP(Wedstrijden!#REF!,#REF!,2,FALSE),"")</f>
        <v/>
      </c>
      <c r="C435" s="16">
        <f>Wedstrijden!E429</f>
        <v>0</v>
      </c>
      <c r="D435" s="16" t="str">
        <f>IFERROR(VLOOKUP(Wedstrijden!#REF!,#REF!,2,FALSE),"")</f>
        <v/>
      </c>
      <c r="E435" s="16" t="str">
        <f>IFERROR(VLOOKUP(Wedstrijden!#REF!,#REF!,5,FALSE),"")</f>
        <v/>
      </c>
      <c r="F435" s="16" t="e">
        <f>IF(Wedstrijden!#REF!&lt;&gt;"",Wedstrijden!#REF!,"")</f>
        <v>#REF!</v>
      </c>
      <c r="G435" s="16" t="e">
        <f>IF(Wedstrijden!#REF!="Indoor",1,0)</f>
        <v>#REF!</v>
      </c>
      <c r="H435" s="16" t="e">
        <f>Wedstrijden!#REF!</f>
        <v>#REF!</v>
      </c>
      <c r="I435" s="16" t="e">
        <f>IF(Wedstrijden!#REF!="Nee",0,IF(Wedstrijden!#REF!="Ja",1,""))</f>
        <v>#REF!</v>
      </c>
      <c r="J435" s="16" t="e">
        <f>IF(Wedstrijden!#REF!&lt;&gt;"",Wedstrijden!#REF!,"")</f>
        <v>#REF!</v>
      </c>
      <c r="BJ435" s="16" t="str">
        <f>IF(COUNTA(Wedstrijden!U429:AC429)&lt;&gt;0,1,"")</f>
        <v/>
      </c>
      <c r="BK435" s="16" t="str">
        <f t="shared" si="36"/>
        <v/>
      </c>
      <c r="BL435" s="16" t="e">
        <f>IF(Wedstrijden!#REF!="x","AA","")</f>
        <v>#REF!</v>
      </c>
      <c r="BM435" s="16" t="e">
        <f>IF(Wedstrijden!#REF!="x","A","")</f>
        <v>#REF!</v>
      </c>
      <c r="BN435" s="16" t="str">
        <f>IF(Wedstrijden!U429="x","B1","")</f>
        <v/>
      </c>
      <c r="BO435" s="16" t="e">
        <f>IF(Wedstrijden!#REF!="x","BB","")</f>
        <v>#REF!</v>
      </c>
      <c r="BP435" s="16" t="str">
        <f>IF(Wedstrijden!W429="x","B","")</f>
        <v/>
      </c>
      <c r="BQ435" s="16" t="str">
        <f>IF(Wedstrijden!X429="x","L1","")</f>
        <v/>
      </c>
      <c r="BR435" s="16" t="str">
        <f>IF(Wedstrijden!Y429="x","L2","")</f>
        <v/>
      </c>
      <c r="BS435" s="16" t="str">
        <f>IF(Wedstrijden!Z429="x","M1","")</f>
        <v/>
      </c>
      <c r="BT435" s="16" t="str">
        <f>IF(Wedstrijden!AA429="x","M2","")</f>
        <v/>
      </c>
      <c r="BU435" s="16" t="str">
        <f>IF(Wedstrijden!AB429="x","Z1","")</f>
        <v/>
      </c>
      <c r="BV435" s="16" t="str">
        <f>IF(Wedstrijden!AC429="x","Z2","")</f>
        <v/>
      </c>
      <c r="BW435" s="16" t="str">
        <f>IF(COUNTA(Wedstrijden!L429:T429)&lt;&gt;0,1,"")</f>
        <v/>
      </c>
      <c r="BX435" s="16" t="str">
        <f t="shared" si="37"/>
        <v/>
      </c>
      <c r="BY435" s="16" t="str">
        <f>IF(Wedstrijden!L429="x","BB","")</f>
        <v/>
      </c>
      <c r="BZ435" s="16" t="str">
        <f>IF(Wedstrijden!M429="x","B","")</f>
        <v/>
      </c>
      <c r="CA435" s="16" t="str">
        <f>IF(Wedstrijden!N429="x","L1","")</f>
        <v/>
      </c>
      <c r="CB435" s="16" t="str">
        <f>IF(Wedstrijden!O429="x","L2","")</f>
        <v/>
      </c>
      <c r="CC435" s="16" t="str">
        <f>IF(Wedstrijden!P429="x","M1","")</f>
        <v/>
      </c>
      <c r="CD435" s="16" t="str">
        <f>IF(Wedstrijden!Q429="x","M2","")</f>
        <v/>
      </c>
      <c r="CE435" s="16" t="str">
        <f>IF(Wedstrijden!R429="x","Z1","")</f>
        <v/>
      </c>
      <c r="CF435" s="16" t="str">
        <f>IF(Wedstrijden!S429="x","Z2","")</f>
        <v/>
      </c>
      <c r="CG435" s="16" t="str">
        <f>IF(Wedstrijden!T429="x","ZZL","")</f>
        <v/>
      </c>
      <c r="CL435" s="16" t="str">
        <f>IF(COUNTA(Wedstrijden!AR429:BB429)&lt;&gt;0,2,"")</f>
        <v/>
      </c>
      <c r="CM435" s="16" t="str">
        <f t="shared" si="38"/>
        <v/>
      </c>
      <c r="CN435" s="16" t="str">
        <f>IF(Wedstrijden!AR429="x","AA","")</f>
        <v/>
      </c>
      <c r="CO435" s="16" t="str">
        <f>IF(Wedstrijden!AS429="x","A","")</f>
        <v/>
      </c>
      <c r="CP435" s="16" t="str">
        <f>IF(Wedstrijden!AT429="x","BB","")</f>
        <v/>
      </c>
      <c r="CQ435" s="16" t="str">
        <f>IF(Wedstrijden!AU429="x","B","")</f>
        <v/>
      </c>
      <c r="CR435" s="16" t="str">
        <f>IF(Wedstrijden!AV429="x","L","")</f>
        <v/>
      </c>
      <c r="CS435" s="16" t="str">
        <f>IF(Wedstrijden!AW429="x","M","")</f>
        <v/>
      </c>
      <c r="CT435" s="16" t="str">
        <f>IF(Wedstrijden!AX429="x","Z","")</f>
        <v/>
      </c>
      <c r="CU435" s="16" t="str">
        <f>IF(Wedstrijden!BB429="x","ZZ","")</f>
        <v/>
      </c>
      <c r="CV435" s="16" t="str">
        <f>IF(COUNTA(Wedstrijden!AI429:AP429)&lt;&gt;0,2,"")</f>
        <v/>
      </c>
      <c r="CW435" s="16" t="str">
        <f t="shared" si="39"/>
        <v/>
      </c>
      <c r="CX435" s="16" t="str">
        <f>IF(Wedstrijden!AI429="x","BB","")</f>
        <v/>
      </c>
      <c r="CY435" s="16" t="str">
        <f>IF(Wedstrijden!AJ429="x","B","")</f>
        <v/>
      </c>
      <c r="CZ435" s="16" t="str">
        <f>IF(Wedstrijden!AK429="x","L","")</f>
        <v/>
      </c>
      <c r="DA435" s="16" t="str">
        <f>IF(Wedstrijden!AL429="x","M","")</f>
        <v/>
      </c>
      <c r="DB435" s="16" t="str">
        <f>IF(Wedstrijden!AM429="x","Z","")</f>
        <v/>
      </c>
      <c r="DC435" s="16" t="str">
        <f>IF(Wedstrijden!AN429="x","ZZ","")</f>
        <v/>
      </c>
      <c r="DD435" s="16" t="str">
        <f>IF(Wedstrijden!AP429="x","1.40","")</f>
        <v/>
      </c>
      <c r="DE435" s="16" t="str">
        <f>IF(COUNTA(Wedstrijden!BC429:BE429)&lt;&gt;0,6,"")</f>
        <v/>
      </c>
      <c r="DF435" s="16" t="str">
        <f t="shared" si="40"/>
        <v/>
      </c>
      <c r="DG435" s="16" t="str">
        <f>IF(Wedstrijden!BC429="x","L","")</f>
        <v/>
      </c>
      <c r="DH435" s="16" t="str">
        <f>IF(Wedstrijden!BD429="x","M","")</f>
        <v/>
      </c>
      <c r="DI435" s="16" t="str">
        <f>IF(Wedstrijden!BE429="x","Z","")</f>
        <v/>
      </c>
      <c r="DJ435" s="16" t="str">
        <f>IF(Wedstrijden!BF429="x","Z","")</f>
        <v/>
      </c>
      <c r="DK435" s="16" t="str">
        <f>IF(COUNTA(Wedstrijden!BG429:BI429)&lt;&gt;0,6,"")</f>
        <v/>
      </c>
      <c r="DL435" s="16" t="str">
        <f t="shared" si="41"/>
        <v/>
      </c>
      <c r="DM435" s="16" t="str">
        <f>IF(Wedstrijden!BG429="x","L","")</f>
        <v/>
      </c>
      <c r="DN435" s="16" t="str">
        <f>IF(Wedstrijden!BH429="x","M","")</f>
        <v/>
      </c>
      <c r="DO435" s="16" t="str">
        <f>IF(Wedstrijden!BI429="x","Z","")</f>
        <v/>
      </c>
      <c r="DP435" s="16" t="str">
        <f>IF(Wedstrijden!BJ429="x","Z","")</f>
        <v/>
      </c>
    </row>
    <row r="436" spans="1:120" ht="14.4" x14ac:dyDescent="0.3">
      <c r="A436" s="18">
        <f>Wedstrijden!A430</f>
        <v>0</v>
      </c>
      <c r="B436" s="16" t="str">
        <f>IFERROR(VLOOKUP(Wedstrijden!#REF!,#REF!,2,FALSE),"")</f>
        <v/>
      </c>
      <c r="C436" s="16">
        <f>Wedstrijden!E430</f>
        <v>0</v>
      </c>
      <c r="D436" s="16" t="str">
        <f>IFERROR(VLOOKUP(Wedstrijden!#REF!,#REF!,2,FALSE),"")</f>
        <v/>
      </c>
      <c r="E436" s="16" t="str">
        <f>IFERROR(VLOOKUP(Wedstrijden!#REF!,#REF!,5,FALSE),"")</f>
        <v/>
      </c>
      <c r="F436" s="16" t="e">
        <f>IF(Wedstrijden!#REF!&lt;&gt;"",Wedstrijden!#REF!,"")</f>
        <v>#REF!</v>
      </c>
      <c r="G436" s="16" t="e">
        <f>IF(Wedstrijden!#REF!="Indoor",1,0)</f>
        <v>#REF!</v>
      </c>
      <c r="H436" s="16" t="e">
        <f>Wedstrijden!#REF!</f>
        <v>#REF!</v>
      </c>
      <c r="I436" s="16" t="e">
        <f>IF(Wedstrijden!#REF!="Nee",0,IF(Wedstrijden!#REF!="Ja",1,""))</f>
        <v>#REF!</v>
      </c>
      <c r="J436" s="16" t="e">
        <f>IF(Wedstrijden!#REF!&lt;&gt;"",Wedstrijden!#REF!,"")</f>
        <v>#REF!</v>
      </c>
      <c r="BJ436" s="16" t="str">
        <f>IF(COUNTA(Wedstrijden!U430:AC430)&lt;&gt;0,1,"")</f>
        <v/>
      </c>
      <c r="BK436" s="16" t="str">
        <f t="shared" si="36"/>
        <v/>
      </c>
      <c r="BL436" s="16" t="e">
        <f>IF(Wedstrijden!#REF!="x","AA","")</f>
        <v>#REF!</v>
      </c>
      <c r="BM436" s="16" t="e">
        <f>IF(Wedstrijden!#REF!="x","A","")</f>
        <v>#REF!</v>
      </c>
      <c r="BN436" s="16" t="str">
        <f>IF(Wedstrijden!U430="x","B1","")</f>
        <v/>
      </c>
      <c r="BO436" s="16" t="e">
        <f>IF(Wedstrijden!#REF!="x","BB","")</f>
        <v>#REF!</v>
      </c>
      <c r="BP436" s="16" t="str">
        <f>IF(Wedstrijden!W430="x","B","")</f>
        <v/>
      </c>
      <c r="BQ436" s="16" t="str">
        <f>IF(Wedstrijden!X430="x","L1","")</f>
        <v/>
      </c>
      <c r="BR436" s="16" t="str">
        <f>IF(Wedstrijden!Y430="x","L2","")</f>
        <v/>
      </c>
      <c r="BS436" s="16" t="str">
        <f>IF(Wedstrijden!Z430="x","M1","")</f>
        <v/>
      </c>
      <c r="BT436" s="16" t="str">
        <f>IF(Wedstrijden!AA430="x","M2","")</f>
        <v/>
      </c>
      <c r="BU436" s="16" t="str">
        <f>IF(Wedstrijden!AB430="x","Z1","")</f>
        <v/>
      </c>
      <c r="BV436" s="16" t="str">
        <f>IF(Wedstrijden!AC430="x","Z2","")</f>
        <v/>
      </c>
      <c r="BW436" s="16" t="str">
        <f>IF(COUNTA(Wedstrijden!L430:T430)&lt;&gt;0,1,"")</f>
        <v/>
      </c>
      <c r="BX436" s="16" t="str">
        <f t="shared" si="37"/>
        <v/>
      </c>
      <c r="BY436" s="16" t="str">
        <f>IF(Wedstrijden!L430="x","BB","")</f>
        <v/>
      </c>
      <c r="BZ436" s="16" t="str">
        <f>IF(Wedstrijden!M430="x","B","")</f>
        <v/>
      </c>
      <c r="CA436" s="16" t="str">
        <f>IF(Wedstrijden!N430="x","L1","")</f>
        <v/>
      </c>
      <c r="CB436" s="16" t="str">
        <f>IF(Wedstrijden!O430="x","L2","")</f>
        <v/>
      </c>
      <c r="CC436" s="16" t="str">
        <f>IF(Wedstrijden!P430="x","M1","")</f>
        <v/>
      </c>
      <c r="CD436" s="16" t="str">
        <f>IF(Wedstrijden!Q430="x","M2","")</f>
        <v/>
      </c>
      <c r="CE436" s="16" t="str">
        <f>IF(Wedstrijden!R430="x","Z1","")</f>
        <v/>
      </c>
      <c r="CF436" s="16" t="str">
        <f>IF(Wedstrijden!S430="x","Z2","")</f>
        <v/>
      </c>
      <c r="CG436" s="16" t="str">
        <f>IF(Wedstrijden!T430="x","ZZL","")</f>
        <v/>
      </c>
      <c r="CL436" s="16" t="str">
        <f>IF(COUNTA(Wedstrijden!AR430:BB430)&lt;&gt;0,2,"")</f>
        <v/>
      </c>
      <c r="CM436" s="16" t="str">
        <f t="shared" si="38"/>
        <v/>
      </c>
      <c r="CN436" s="16" t="str">
        <f>IF(Wedstrijden!AR430="x","AA","")</f>
        <v/>
      </c>
      <c r="CO436" s="16" t="str">
        <f>IF(Wedstrijden!AS430="x","A","")</f>
        <v/>
      </c>
      <c r="CP436" s="16" t="str">
        <f>IF(Wedstrijden!AT430="x","BB","")</f>
        <v/>
      </c>
      <c r="CQ436" s="16" t="str">
        <f>IF(Wedstrijden!AU430="x","B","")</f>
        <v/>
      </c>
      <c r="CR436" s="16" t="str">
        <f>IF(Wedstrijden!AV430="x","L","")</f>
        <v/>
      </c>
      <c r="CS436" s="16" t="str">
        <f>IF(Wedstrijden!AW430="x","M","")</f>
        <v/>
      </c>
      <c r="CT436" s="16" t="str">
        <f>IF(Wedstrijden!AX430="x","Z","")</f>
        <v/>
      </c>
      <c r="CU436" s="16" t="str">
        <f>IF(Wedstrijden!BB430="x","ZZ","")</f>
        <v/>
      </c>
      <c r="CV436" s="16" t="str">
        <f>IF(COUNTA(Wedstrijden!AI430:AP430)&lt;&gt;0,2,"")</f>
        <v/>
      </c>
      <c r="CW436" s="16" t="str">
        <f t="shared" si="39"/>
        <v/>
      </c>
      <c r="CX436" s="16" t="str">
        <f>IF(Wedstrijden!AI430="x","BB","")</f>
        <v/>
      </c>
      <c r="CY436" s="16" t="str">
        <f>IF(Wedstrijden!AJ430="x","B","")</f>
        <v/>
      </c>
      <c r="CZ436" s="16" t="str">
        <f>IF(Wedstrijden!AK430="x","L","")</f>
        <v/>
      </c>
      <c r="DA436" s="16" t="str">
        <f>IF(Wedstrijden!AL430="x","M","")</f>
        <v/>
      </c>
      <c r="DB436" s="16" t="str">
        <f>IF(Wedstrijden!AM430="x","Z","")</f>
        <v/>
      </c>
      <c r="DC436" s="16" t="str">
        <f>IF(Wedstrijden!AN430="x","ZZ","")</f>
        <v/>
      </c>
      <c r="DD436" s="16" t="str">
        <f>IF(Wedstrijden!AP430="x","1.40","")</f>
        <v/>
      </c>
      <c r="DE436" s="16" t="str">
        <f>IF(COUNTA(Wedstrijden!BC430:BE430)&lt;&gt;0,6,"")</f>
        <v/>
      </c>
      <c r="DF436" s="16" t="str">
        <f t="shared" si="40"/>
        <v/>
      </c>
      <c r="DG436" s="16" t="str">
        <f>IF(Wedstrijden!BC430="x","L","")</f>
        <v/>
      </c>
      <c r="DH436" s="16" t="str">
        <f>IF(Wedstrijden!BD430="x","M","")</f>
        <v/>
      </c>
      <c r="DI436" s="16" t="str">
        <f>IF(Wedstrijden!BE430="x","Z","")</f>
        <v/>
      </c>
      <c r="DJ436" s="16" t="str">
        <f>IF(Wedstrijden!BF430="x","Z","")</f>
        <v/>
      </c>
      <c r="DK436" s="16" t="str">
        <f>IF(COUNTA(Wedstrijden!BG430:BI430)&lt;&gt;0,6,"")</f>
        <v/>
      </c>
      <c r="DL436" s="16" t="str">
        <f t="shared" si="41"/>
        <v/>
      </c>
      <c r="DM436" s="16" t="str">
        <f>IF(Wedstrijden!BG430="x","L","")</f>
        <v/>
      </c>
      <c r="DN436" s="16" t="str">
        <f>IF(Wedstrijden!BH430="x","M","")</f>
        <v/>
      </c>
      <c r="DO436" s="16" t="str">
        <f>IF(Wedstrijden!BI430="x","Z","")</f>
        <v/>
      </c>
      <c r="DP436" s="16" t="str">
        <f>IF(Wedstrijden!BJ430="x","Z","")</f>
        <v/>
      </c>
    </row>
    <row r="437" spans="1:120" ht="14.4" x14ac:dyDescent="0.3">
      <c r="A437" s="18">
        <f>Wedstrijden!A431</f>
        <v>0</v>
      </c>
      <c r="B437" s="16" t="str">
        <f>IFERROR(VLOOKUP(Wedstrijden!#REF!,#REF!,2,FALSE),"")</f>
        <v/>
      </c>
      <c r="C437" s="16">
        <f>Wedstrijden!E431</f>
        <v>0</v>
      </c>
      <c r="D437" s="16" t="str">
        <f>IFERROR(VLOOKUP(Wedstrijden!#REF!,#REF!,2,FALSE),"")</f>
        <v/>
      </c>
      <c r="E437" s="16" t="str">
        <f>IFERROR(VLOOKUP(Wedstrijden!#REF!,#REF!,5,FALSE),"")</f>
        <v/>
      </c>
      <c r="F437" s="16" t="e">
        <f>IF(Wedstrijden!#REF!&lt;&gt;"",Wedstrijden!#REF!,"")</f>
        <v>#REF!</v>
      </c>
      <c r="G437" s="16" t="e">
        <f>IF(Wedstrijden!#REF!="Indoor",1,0)</f>
        <v>#REF!</v>
      </c>
      <c r="H437" s="16" t="e">
        <f>Wedstrijden!#REF!</f>
        <v>#REF!</v>
      </c>
      <c r="I437" s="16" t="e">
        <f>IF(Wedstrijden!#REF!="Nee",0,IF(Wedstrijden!#REF!="Ja",1,""))</f>
        <v>#REF!</v>
      </c>
      <c r="J437" s="16" t="e">
        <f>IF(Wedstrijden!#REF!&lt;&gt;"",Wedstrijden!#REF!,"")</f>
        <v>#REF!</v>
      </c>
      <c r="BJ437" s="16" t="str">
        <f>IF(COUNTA(Wedstrijden!U431:AC431)&lt;&gt;0,1,"")</f>
        <v/>
      </c>
      <c r="BK437" s="16" t="str">
        <f t="shared" si="36"/>
        <v/>
      </c>
      <c r="BL437" s="16" t="e">
        <f>IF(Wedstrijden!#REF!="x","AA","")</f>
        <v>#REF!</v>
      </c>
      <c r="BM437" s="16" t="e">
        <f>IF(Wedstrijden!#REF!="x","A","")</f>
        <v>#REF!</v>
      </c>
      <c r="BN437" s="16" t="str">
        <f>IF(Wedstrijden!U431="x","B1","")</f>
        <v/>
      </c>
      <c r="BO437" s="16" t="e">
        <f>IF(Wedstrijden!#REF!="x","BB","")</f>
        <v>#REF!</v>
      </c>
      <c r="BP437" s="16" t="str">
        <f>IF(Wedstrijden!W431="x","B","")</f>
        <v/>
      </c>
      <c r="BQ437" s="16" t="str">
        <f>IF(Wedstrijden!X431="x","L1","")</f>
        <v/>
      </c>
      <c r="BR437" s="16" t="str">
        <f>IF(Wedstrijden!Y431="x","L2","")</f>
        <v/>
      </c>
      <c r="BS437" s="16" t="str">
        <f>IF(Wedstrijden!Z431="x","M1","")</f>
        <v/>
      </c>
      <c r="BT437" s="16" t="str">
        <f>IF(Wedstrijden!AA431="x","M2","")</f>
        <v/>
      </c>
      <c r="BU437" s="16" t="str">
        <f>IF(Wedstrijden!AB431="x","Z1","")</f>
        <v/>
      </c>
      <c r="BV437" s="16" t="str">
        <f>IF(Wedstrijden!AC431="x","Z2","")</f>
        <v/>
      </c>
      <c r="BW437" s="16" t="str">
        <f>IF(COUNTA(Wedstrijden!L431:T431)&lt;&gt;0,1,"")</f>
        <v/>
      </c>
      <c r="BX437" s="16" t="str">
        <f t="shared" si="37"/>
        <v/>
      </c>
      <c r="BY437" s="16" t="str">
        <f>IF(Wedstrijden!L431="x","BB","")</f>
        <v/>
      </c>
      <c r="BZ437" s="16" t="str">
        <f>IF(Wedstrijden!M431="x","B","")</f>
        <v/>
      </c>
      <c r="CA437" s="16" t="str">
        <f>IF(Wedstrijden!N431="x","L1","")</f>
        <v/>
      </c>
      <c r="CB437" s="16" t="str">
        <f>IF(Wedstrijden!O431="x","L2","")</f>
        <v/>
      </c>
      <c r="CC437" s="16" t="str">
        <f>IF(Wedstrijden!P431="x","M1","")</f>
        <v/>
      </c>
      <c r="CD437" s="16" t="str">
        <f>IF(Wedstrijden!Q431="x","M2","")</f>
        <v/>
      </c>
      <c r="CE437" s="16" t="str">
        <f>IF(Wedstrijden!R431="x","Z1","")</f>
        <v/>
      </c>
      <c r="CF437" s="16" t="str">
        <f>IF(Wedstrijden!S431="x","Z2","")</f>
        <v/>
      </c>
      <c r="CG437" s="16" t="str">
        <f>IF(Wedstrijden!T431="x","ZZL","")</f>
        <v/>
      </c>
      <c r="CL437" s="16" t="str">
        <f>IF(COUNTA(Wedstrijden!AR431:BB431)&lt;&gt;0,2,"")</f>
        <v/>
      </c>
      <c r="CM437" s="16" t="str">
        <f t="shared" si="38"/>
        <v/>
      </c>
      <c r="CN437" s="16" t="str">
        <f>IF(Wedstrijden!AR431="x","AA","")</f>
        <v/>
      </c>
      <c r="CO437" s="16" t="str">
        <f>IF(Wedstrijden!AS431="x","A","")</f>
        <v/>
      </c>
      <c r="CP437" s="16" t="str">
        <f>IF(Wedstrijden!AT431="x","BB","")</f>
        <v/>
      </c>
      <c r="CQ437" s="16" t="str">
        <f>IF(Wedstrijden!AU431="x","B","")</f>
        <v/>
      </c>
      <c r="CR437" s="16" t="str">
        <f>IF(Wedstrijden!AV431="x","L","")</f>
        <v/>
      </c>
      <c r="CS437" s="16" t="str">
        <f>IF(Wedstrijden!AW431="x","M","")</f>
        <v/>
      </c>
      <c r="CT437" s="16" t="str">
        <f>IF(Wedstrijden!AX431="x","Z","")</f>
        <v/>
      </c>
      <c r="CU437" s="16" t="str">
        <f>IF(Wedstrijden!BB431="x","ZZ","")</f>
        <v/>
      </c>
      <c r="CV437" s="16" t="str">
        <f>IF(COUNTA(Wedstrijden!AI431:AP431)&lt;&gt;0,2,"")</f>
        <v/>
      </c>
      <c r="CW437" s="16" t="str">
        <f t="shared" si="39"/>
        <v/>
      </c>
      <c r="CX437" s="16" t="str">
        <f>IF(Wedstrijden!AI431="x","BB","")</f>
        <v/>
      </c>
      <c r="CY437" s="16" t="str">
        <f>IF(Wedstrijden!AJ431="x","B","")</f>
        <v/>
      </c>
      <c r="CZ437" s="16" t="str">
        <f>IF(Wedstrijden!AK431="x","L","")</f>
        <v/>
      </c>
      <c r="DA437" s="16" t="str">
        <f>IF(Wedstrijden!AL431="x","M","")</f>
        <v/>
      </c>
      <c r="DB437" s="16" t="str">
        <f>IF(Wedstrijden!AM431="x","Z","")</f>
        <v/>
      </c>
      <c r="DC437" s="16" t="str">
        <f>IF(Wedstrijden!AN431="x","ZZ","")</f>
        <v/>
      </c>
      <c r="DD437" s="16" t="str">
        <f>IF(Wedstrijden!AP431="x","1.40","")</f>
        <v/>
      </c>
      <c r="DE437" s="16" t="str">
        <f>IF(COUNTA(Wedstrijden!BC431:BE431)&lt;&gt;0,6,"")</f>
        <v/>
      </c>
      <c r="DF437" s="16" t="str">
        <f t="shared" si="40"/>
        <v/>
      </c>
      <c r="DG437" s="16" t="str">
        <f>IF(Wedstrijden!BC431="x","L","")</f>
        <v/>
      </c>
      <c r="DH437" s="16" t="str">
        <f>IF(Wedstrijden!BD431="x","M","")</f>
        <v/>
      </c>
      <c r="DI437" s="16" t="str">
        <f>IF(Wedstrijden!BE431="x","Z","")</f>
        <v/>
      </c>
      <c r="DJ437" s="16" t="str">
        <f>IF(Wedstrijden!BF431="x","Z","")</f>
        <v/>
      </c>
      <c r="DK437" s="16" t="str">
        <f>IF(COUNTA(Wedstrijden!BG431:BI431)&lt;&gt;0,6,"")</f>
        <v/>
      </c>
      <c r="DL437" s="16" t="str">
        <f t="shared" si="41"/>
        <v/>
      </c>
      <c r="DM437" s="16" t="str">
        <f>IF(Wedstrijden!BG431="x","L","")</f>
        <v/>
      </c>
      <c r="DN437" s="16" t="str">
        <f>IF(Wedstrijden!BH431="x","M","")</f>
        <v/>
      </c>
      <c r="DO437" s="16" t="str">
        <f>IF(Wedstrijden!BI431="x","Z","")</f>
        <v/>
      </c>
      <c r="DP437" s="16" t="str">
        <f>IF(Wedstrijden!BJ431="x","Z","")</f>
        <v/>
      </c>
    </row>
    <row r="438" spans="1:120" ht="14.4" x14ac:dyDescent="0.3">
      <c r="A438" s="18">
        <f>Wedstrijden!A432</f>
        <v>0</v>
      </c>
      <c r="B438" s="16" t="str">
        <f>IFERROR(VLOOKUP(Wedstrijden!#REF!,#REF!,2,FALSE),"")</f>
        <v/>
      </c>
      <c r="C438" s="16">
        <f>Wedstrijden!E432</f>
        <v>0</v>
      </c>
      <c r="D438" s="16" t="str">
        <f>IFERROR(VLOOKUP(Wedstrijden!#REF!,#REF!,2,FALSE),"")</f>
        <v/>
      </c>
      <c r="E438" s="16" t="str">
        <f>IFERROR(VLOOKUP(Wedstrijden!#REF!,#REF!,5,FALSE),"")</f>
        <v/>
      </c>
      <c r="F438" s="16" t="e">
        <f>IF(Wedstrijden!#REF!&lt;&gt;"",Wedstrijden!#REF!,"")</f>
        <v>#REF!</v>
      </c>
      <c r="G438" s="16" t="e">
        <f>IF(Wedstrijden!#REF!="Indoor",1,0)</f>
        <v>#REF!</v>
      </c>
      <c r="H438" s="16" t="e">
        <f>Wedstrijden!#REF!</f>
        <v>#REF!</v>
      </c>
      <c r="I438" s="16" t="e">
        <f>IF(Wedstrijden!#REF!="Nee",0,IF(Wedstrijden!#REF!="Ja",1,""))</f>
        <v>#REF!</v>
      </c>
      <c r="J438" s="16" t="e">
        <f>IF(Wedstrijden!#REF!&lt;&gt;"",Wedstrijden!#REF!,"")</f>
        <v>#REF!</v>
      </c>
      <c r="BJ438" s="16" t="str">
        <f>IF(COUNTA(Wedstrijden!U432:AC432)&lt;&gt;0,1,"")</f>
        <v/>
      </c>
      <c r="BK438" s="16" t="str">
        <f t="shared" si="36"/>
        <v/>
      </c>
      <c r="BL438" s="16" t="e">
        <f>IF(Wedstrijden!#REF!="x","AA","")</f>
        <v>#REF!</v>
      </c>
      <c r="BM438" s="16" t="e">
        <f>IF(Wedstrijden!#REF!="x","A","")</f>
        <v>#REF!</v>
      </c>
      <c r="BN438" s="16" t="str">
        <f>IF(Wedstrijden!U432="x","B1","")</f>
        <v/>
      </c>
      <c r="BO438" s="16" t="e">
        <f>IF(Wedstrijden!#REF!="x","BB","")</f>
        <v>#REF!</v>
      </c>
      <c r="BP438" s="16" t="str">
        <f>IF(Wedstrijden!W432="x","B","")</f>
        <v/>
      </c>
      <c r="BQ438" s="16" t="str">
        <f>IF(Wedstrijden!X432="x","L1","")</f>
        <v/>
      </c>
      <c r="BR438" s="16" t="str">
        <f>IF(Wedstrijden!Y432="x","L2","")</f>
        <v/>
      </c>
      <c r="BS438" s="16" t="str">
        <f>IF(Wedstrijden!Z432="x","M1","")</f>
        <v/>
      </c>
      <c r="BT438" s="16" t="str">
        <f>IF(Wedstrijden!AA432="x","M2","")</f>
        <v/>
      </c>
      <c r="BU438" s="16" t="str">
        <f>IF(Wedstrijden!AB432="x","Z1","")</f>
        <v/>
      </c>
      <c r="BV438" s="16" t="str">
        <f>IF(Wedstrijden!AC432="x","Z2","")</f>
        <v/>
      </c>
      <c r="BW438" s="16" t="str">
        <f>IF(COUNTA(Wedstrijden!L432:T432)&lt;&gt;0,1,"")</f>
        <v/>
      </c>
      <c r="BX438" s="16" t="str">
        <f t="shared" si="37"/>
        <v/>
      </c>
      <c r="BY438" s="16" t="str">
        <f>IF(Wedstrijden!L432="x","BB","")</f>
        <v/>
      </c>
      <c r="BZ438" s="16" t="str">
        <f>IF(Wedstrijden!M432="x","B","")</f>
        <v/>
      </c>
      <c r="CA438" s="16" t="str">
        <f>IF(Wedstrijden!N432="x","L1","")</f>
        <v/>
      </c>
      <c r="CB438" s="16" t="str">
        <f>IF(Wedstrijden!O432="x","L2","")</f>
        <v/>
      </c>
      <c r="CC438" s="16" t="str">
        <f>IF(Wedstrijden!P432="x","M1","")</f>
        <v/>
      </c>
      <c r="CD438" s="16" t="str">
        <f>IF(Wedstrijden!Q432="x","M2","")</f>
        <v/>
      </c>
      <c r="CE438" s="16" t="str">
        <f>IF(Wedstrijden!R432="x","Z1","")</f>
        <v/>
      </c>
      <c r="CF438" s="16" t="str">
        <f>IF(Wedstrijden!S432="x","Z2","")</f>
        <v/>
      </c>
      <c r="CG438" s="16" t="str">
        <f>IF(Wedstrijden!T432="x","ZZL","")</f>
        <v/>
      </c>
      <c r="CL438" s="16" t="str">
        <f>IF(COUNTA(Wedstrijden!AR432:BB432)&lt;&gt;0,2,"")</f>
        <v/>
      </c>
      <c r="CM438" s="16" t="str">
        <f t="shared" si="38"/>
        <v/>
      </c>
      <c r="CN438" s="16" t="str">
        <f>IF(Wedstrijden!AR432="x","AA","")</f>
        <v/>
      </c>
      <c r="CO438" s="16" t="str">
        <f>IF(Wedstrijden!AS432="x","A","")</f>
        <v/>
      </c>
      <c r="CP438" s="16" t="str">
        <f>IF(Wedstrijden!AT432="x","BB","")</f>
        <v/>
      </c>
      <c r="CQ438" s="16" t="str">
        <f>IF(Wedstrijden!AU432="x","B","")</f>
        <v/>
      </c>
      <c r="CR438" s="16" t="str">
        <f>IF(Wedstrijden!AV432="x","L","")</f>
        <v/>
      </c>
      <c r="CS438" s="16" t="str">
        <f>IF(Wedstrijden!AW432="x","M","")</f>
        <v/>
      </c>
      <c r="CT438" s="16" t="str">
        <f>IF(Wedstrijden!AX432="x","Z","")</f>
        <v/>
      </c>
      <c r="CU438" s="16" t="str">
        <f>IF(Wedstrijden!BB432="x","ZZ","")</f>
        <v/>
      </c>
      <c r="CV438" s="16" t="str">
        <f>IF(COUNTA(Wedstrijden!AI432:AP432)&lt;&gt;0,2,"")</f>
        <v/>
      </c>
      <c r="CW438" s="16" t="str">
        <f t="shared" si="39"/>
        <v/>
      </c>
      <c r="CX438" s="16" t="str">
        <f>IF(Wedstrijden!AI432="x","BB","")</f>
        <v/>
      </c>
      <c r="CY438" s="16" t="str">
        <f>IF(Wedstrijden!AJ432="x","B","")</f>
        <v/>
      </c>
      <c r="CZ438" s="16" t="str">
        <f>IF(Wedstrijden!AK432="x","L","")</f>
        <v/>
      </c>
      <c r="DA438" s="16" t="str">
        <f>IF(Wedstrijden!AL432="x","M","")</f>
        <v/>
      </c>
      <c r="DB438" s="16" t="str">
        <f>IF(Wedstrijden!AM432="x","Z","")</f>
        <v/>
      </c>
      <c r="DC438" s="16" t="str">
        <f>IF(Wedstrijden!AN432="x","ZZ","")</f>
        <v/>
      </c>
      <c r="DD438" s="16" t="str">
        <f>IF(Wedstrijden!AP432="x","1.40","")</f>
        <v/>
      </c>
      <c r="DE438" s="16" t="str">
        <f>IF(COUNTA(Wedstrijden!BC432:BE432)&lt;&gt;0,6,"")</f>
        <v/>
      </c>
      <c r="DF438" s="16" t="str">
        <f t="shared" si="40"/>
        <v/>
      </c>
      <c r="DG438" s="16" t="str">
        <f>IF(Wedstrijden!BC432="x","L","")</f>
        <v/>
      </c>
      <c r="DH438" s="16" t="str">
        <f>IF(Wedstrijden!BD432="x","M","")</f>
        <v/>
      </c>
      <c r="DI438" s="16" t="str">
        <f>IF(Wedstrijden!BE432="x","Z","")</f>
        <v/>
      </c>
      <c r="DJ438" s="16" t="str">
        <f>IF(Wedstrijden!BF432="x","Z","")</f>
        <v/>
      </c>
      <c r="DK438" s="16" t="str">
        <f>IF(COUNTA(Wedstrijden!BG432:BI432)&lt;&gt;0,6,"")</f>
        <v/>
      </c>
      <c r="DL438" s="16" t="str">
        <f t="shared" si="41"/>
        <v/>
      </c>
      <c r="DM438" s="16" t="str">
        <f>IF(Wedstrijden!BG432="x","L","")</f>
        <v/>
      </c>
      <c r="DN438" s="16" t="str">
        <f>IF(Wedstrijden!BH432="x","M","")</f>
        <v/>
      </c>
      <c r="DO438" s="16" t="str">
        <f>IF(Wedstrijden!BI432="x","Z","")</f>
        <v/>
      </c>
      <c r="DP438" s="16" t="str">
        <f>IF(Wedstrijden!BJ432="x","Z","")</f>
        <v/>
      </c>
    </row>
    <row r="439" spans="1:120" ht="14.4" x14ac:dyDescent="0.3">
      <c r="A439" s="18">
        <f>Wedstrijden!A433</f>
        <v>0</v>
      </c>
      <c r="B439" s="16" t="str">
        <f>IFERROR(VLOOKUP(Wedstrijden!#REF!,#REF!,2,FALSE),"")</f>
        <v/>
      </c>
      <c r="C439" s="16">
        <f>Wedstrijden!E433</f>
        <v>0</v>
      </c>
      <c r="D439" s="16" t="str">
        <f>IFERROR(VLOOKUP(Wedstrijden!#REF!,#REF!,2,FALSE),"")</f>
        <v/>
      </c>
      <c r="E439" s="16" t="str">
        <f>IFERROR(VLOOKUP(Wedstrijden!#REF!,#REF!,5,FALSE),"")</f>
        <v/>
      </c>
      <c r="F439" s="16" t="e">
        <f>IF(Wedstrijden!#REF!&lt;&gt;"",Wedstrijden!#REF!,"")</f>
        <v>#REF!</v>
      </c>
      <c r="G439" s="16" t="e">
        <f>IF(Wedstrijden!#REF!="Indoor",1,0)</f>
        <v>#REF!</v>
      </c>
      <c r="H439" s="16" t="e">
        <f>Wedstrijden!#REF!</f>
        <v>#REF!</v>
      </c>
      <c r="I439" s="16" t="e">
        <f>IF(Wedstrijden!#REF!="Nee",0,IF(Wedstrijden!#REF!="Ja",1,""))</f>
        <v>#REF!</v>
      </c>
      <c r="J439" s="16" t="e">
        <f>IF(Wedstrijden!#REF!&lt;&gt;"",Wedstrijden!#REF!,"")</f>
        <v>#REF!</v>
      </c>
      <c r="BJ439" s="16" t="str">
        <f>IF(COUNTA(Wedstrijden!U433:AC433)&lt;&gt;0,1,"")</f>
        <v/>
      </c>
      <c r="BK439" s="16" t="str">
        <f t="shared" si="36"/>
        <v/>
      </c>
      <c r="BL439" s="16" t="e">
        <f>IF(Wedstrijden!#REF!="x","AA","")</f>
        <v>#REF!</v>
      </c>
      <c r="BM439" s="16" t="e">
        <f>IF(Wedstrijden!#REF!="x","A","")</f>
        <v>#REF!</v>
      </c>
      <c r="BN439" s="16" t="str">
        <f>IF(Wedstrijden!U433="x","B1","")</f>
        <v/>
      </c>
      <c r="BO439" s="16" t="e">
        <f>IF(Wedstrijden!#REF!="x","BB","")</f>
        <v>#REF!</v>
      </c>
      <c r="BP439" s="16" t="str">
        <f>IF(Wedstrijden!W433="x","B","")</f>
        <v/>
      </c>
      <c r="BQ439" s="16" t="str">
        <f>IF(Wedstrijden!X433="x","L1","")</f>
        <v/>
      </c>
      <c r="BR439" s="16" t="str">
        <f>IF(Wedstrijden!Y433="x","L2","")</f>
        <v/>
      </c>
      <c r="BS439" s="16" t="str">
        <f>IF(Wedstrijden!Z433="x","M1","")</f>
        <v/>
      </c>
      <c r="BT439" s="16" t="str">
        <f>IF(Wedstrijden!AA433="x","M2","")</f>
        <v/>
      </c>
      <c r="BU439" s="16" t="str">
        <f>IF(Wedstrijden!AB433="x","Z1","")</f>
        <v/>
      </c>
      <c r="BV439" s="16" t="str">
        <f>IF(Wedstrijden!AC433="x","Z2","")</f>
        <v/>
      </c>
      <c r="BW439" s="16" t="str">
        <f>IF(COUNTA(Wedstrijden!L433:T433)&lt;&gt;0,1,"")</f>
        <v/>
      </c>
      <c r="BX439" s="16" t="str">
        <f t="shared" si="37"/>
        <v/>
      </c>
      <c r="BY439" s="16" t="str">
        <f>IF(Wedstrijden!L433="x","BB","")</f>
        <v/>
      </c>
      <c r="BZ439" s="16" t="str">
        <f>IF(Wedstrijden!M433="x","B","")</f>
        <v/>
      </c>
      <c r="CA439" s="16" t="str">
        <f>IF(Wedstrijden!N433="x","L1","")</f>
        <v/>
      </c>
      <c r="CB439" s="16" t="str">
        <f>IF(Wedstrijden!O433="x","L2","")</f>
        <v/>
      </c>
      <c r="CC439" s="16" t="str">
        <f>IF(Wedstrijden!P433="x","M1","")</f>
        <v/>
      </c>
      <c r="CD439" s="16" t="str">
        <f>IF(Wedstrijden!Q433="x","M2","")</f>
        <v/>
      </c>
      <c r="CE439" s="16" t="str">
        <f>IF(Wedstrijden!R433="x","Z1","")</f>
        <v/>
      </c>
      <c r="CF439" s="16" t="str">
        <f>IF(Wedstrijden!S433="x","Z2","")</f>
        <v/>
      </c>
      <c r="CG439" s="16" t="str">
        <f>IF(Wedstrijden!T433="x","ZZL","")</f>
        <v/>
      </c>
      <c r="CL439" s="16" t="str">
        <f>IF(COUNTA(Wedstrijden!AR433:BB433)&lt;&gt;0,2,"")</f>
        <v/>
      </c>
      <c r="CM439" s="16" t="str">
        <f t="shared" si="38"/>
        <v/>
      </c>
      <c r="CN439" s="16" t="str">
        <f>IF(Wedstrijden!AR433="x","AA","")</f>
        <v/>
      </c>
      <c r="CO439" s="16" t="str">
        <f>IF(Wedstrijden!AS433="x","A","")</f>
        <v/>
      </c>
      <c r="CP439" s="16" t="str">
        <f>IF(Wedstrijden!AT433="x","BB","")</f>
        <v/>
      </c>
      <c r="CQ439" s="16" t="str">
        <f>IF(Wedstrijden!AU433="x","B","")</f>
        <v/>
      </c>
      <c r="CR439" s="16" t="str">
        <f>IF(Wedstrijden!AV433="x","L","")</f>
        <v/>
      </c>
      <c r="CS439" s="16" t="str">
        <f>IF(Wedstrijden!AW433="x","M","")</f>
        <v/>
      </c>
      <c r="CT439" s="16" t="str">
        <f>IF(Wedstrijden!AX433="x","Z","")</f>
        <v/>
      </c>
      <c r="CU439" s="16" t="str">
        <f>IF(Wedstrijden!BB433="x","ZZ","")</f>
        <v/>
      </c>
      <c r="CV439" s="16" t="str">
        <f>IF(COUNTA(Wedstrijden!AI433:AP433)&lt;&gt;0,2,"")</f>
        <v/>
      </c>
      <c r="CW439" s="16" t="str">
        <f t="shared" si="39"/>
        <v/>
      </c>
      <c r="CX439" s="16" t="str">
        <f>IF(Wedstrijden!AI433="x","BB","")</f>
        <v/>
      </c>
      <c r="CY439" s="16" t="str">
        <f>IF(Wedstrijden!AJ433="x","B","")</f>
        <v/>
      </c>
      <c r="CZ439" s="16" t="str">
        <f>IF(Wedstrijden!AK433="x","L","")</f>
        <v/>
      </c>
      <c r="DA439" s="16" t="str">
        <f>IF(Wedstrijden!AL433="x","M","")</f>
        <v/>
      </c>
      <c r="DB439" s="16" t="str">
        <f>IF(Wedstrijden!AM433="x","Z","")</f>
        <v/>
      </c>
      <c r="DC439" s="16" t="str">
        <f>IF(Wedstrijden!AN433="x","ZZ","")</f>
        <v/>
      </c>
      <c r="DD439" s="16" t="str">
        <f>IF(Wedstrijden!AP433="x","1.40","")</f>
        <v/>
      </c>
      <c r="DE439" s="16" t="str">
        <f>IF(COUNTA(Wedstrijden!BC433:BE433)&lt;&gt;0,6,"")</f>
        <v/>
      </c>
      <c r="DF439" s="16" t="str">
        <f t="shared" si="40"/>
        <v/>
      </c>
      <c r="DG439" s="16" t="str">
        <f>IF(Wedstrijden!BC433="x","L","")</f>
        <v/>
      </c>
      <c r="DH439" s="16" t="str">
        <f>IF(Wedstrijden!BD433="x","M","")</f>
        <v/>
      </c>
      <c r="DI439" s="16" t="str">
        <f>IF(Wedstrijden!BE433="x","Z","")</f>
        <v/>
      </c>
      <c r="DJ439" s="16" t="str">
        <f>IF(Wedstrijden!BF433="x","Z","")</f>
        <v/>
      </c>
      <c r="DK439" s="16" t="str">
        <f>IF(COUNTA(Wedstrijden!BG433:BI433)&lt;&gt;0,6,"")</f>
        <v/>
      </c>
      <c r="DL439" s="16" t="str">
        <f t="shared" si="41"/>
        <v/>
      </c>
      <c r="DM439" s="16" t="str">
        <f>IF(Wedstrijden!BG433="x","L","")</f>
        <v/>
      </c>
      <c r="DN439" s="16" t="str">
        <f>IF(Wedstrijden!BH433="x","M","")</f>
        <v/>
      </c>
      <c r="DO439" s="16" t="str">
        <f>IF(Wedstrijden!BI433="x","Z","")</f>
        <v/>
      </c>
      <c r="DP439" s="16" t="str">
        <f>IF(Wedstrijden!BJ433="x","Z","")</f>
        <v/>
      </c>
    </row>
    <row r="440" spans="1:120" ht="14.4" x14ac:dyDescent="0.3">
      <c r="A440" s="18">
        <f>Wedstrijden!A434</f>
        <v>0</v>
      </c>
      <c r="B440" s="16" t="str">
        <f>IFERROR(VLOOKUP(Wedstrijden!#REF!,#REF!,2,FALSE),"")</f>
        <v/>
      </c>
      <c r="C440" s="16">
        <f>Wedstrijden!E434</f>
        <v>0</v>
      </c>
      <c r="D440" s="16" t="str">
        <f>IFERROR(VLOOKUP(Wedstrijden!#REF!,#REF!,2,FALSE),"")</f>
        <v/>
      </c>
      <c r="E440" s="16" t="str">
        <f>IFERROR(VLOOKUP(Wedstrijden!#REF!,#REF!,5,FALSE),"")</f>
        <v/>
      </c>
      <c r="F440" s="16" t="e">
        <f>IF(Wedstrijden!#REF!&lt;&gt;"",Wedstrijden!#REF!,"")</f>
        <v>#REF!</v>
      </c>
      <c r="G440" s="16" t="e">
        <f>IF(Wedstrijden!#REF!="Indoor",1,0)</f>
        <v>#REF!</v>
      </c>
      <c r="H440" s="16" t="e">
        <f>Wedstrijden!#REF!</f>
        <v>#REF!</v>
      </c>
      <c r="I440" s="16" t="e">
        <f>IF(Wedstrijden!#REF!="Nee",0,IF(Wedstrijden!#REF!="Ja",1,""))</f>
        <v>#REF!</v>
      </c>
      <c r="J440" s="16" t="e">
        <f>IF(Wedstrijden!#REF!&lt;&gt;"",Wedstrijden!#REF!,"")</f>
        <v>#REF!</v>
      </c>
      <c r="BJ440" s="16" t="str">
        <f>IF(COUNTA(Wedstrijden!U434:AC434)&lt;&gt;0,1,"")</f>
        <v/>
      </c>
      <c r="BK440" s="16" t="str">
        <f t="shared" si="36"/>
        <v/>
      </c>
      <c r="BL440" s="16" t="e">
        <f>IF(Wedstrijden!#REF!="x","AA","")</f>
        <v>#REF!</v>
      </c>
      <c r="BM440" s="16" t="e">
        <f>IF(Wedstrijden!#REF!="x","A","")</f>
        <v>#REF!</v>
      </c>
      <c r="BN440" s="16" t="str">
        <f>IF(Wedstrijden!U434="x","B1","")</f>
        <v/>
      </c>
      <c r="BO440" s="16" t="e">
        <f>IF(Wedstrijden!#REF!="x","BB","")</f>
        <v>#REF!</v>
      </c>
      <c r="BP440" s="16" t="str">
        <f>IF(Wedstrijden!W434="x","B","")</f>
        <v/>
      </c>
      <c r="BQ440" s="16" t="str">
        <f>IF(Wedstrijden!X434="x","L1","")</f>
        <v/>
      </c>
      <c r="BR440" s="16" t="str">
        <f>IF(Wedstrijden!Y434="x","L2","")</f>
        <v/>
      </c>
      <c r="BS440" s="16" t="str">
        <f>IF(Wedstrijden!Z434="x","M1","")</f>
        <v/>
      </c>
      <c r="BT440" s="16" t="str">
        <f>IF(Wedstrijden!AA434="x","M2","")</f>
        <v/>
      </c>
      <c r="BU440" s="16" t="str">
        <f>IF(Wedstrijden!AB434="x","Z1","")</f>
        <v/>
      </c>
      <c r="BV440" s="16" t="str">
        <f>IF(Wedstrijden!AC434="x","Z2","")</f>
        <v/>
      </c>
      <c r="BW440" s="16" t="str">
        <f>IF(COUNTA(Wedstrijden!L434:T434)&lt;&gt;0,1,"")</f>
        <v/>
      </c>
      <c r="BX440" s="16" t="str">
        <f t="shared" si="37"/>
        <v/>
      </c>
      <c r="BY440" s="16" t="str">
        <f>IF(Wedstrijden!L434="x","BB","")</f>
        <v/>
      </c>
      <c r="BZ440" s="16" t="str">
        <f>IF(Wedstrijden!M434="x","B","")</f>
        <v/>
      </c>
      <c r="CA440" s="16" t="str">
        <f>IF(Wedstrijden!N434="x","L1","")</f>
        <v/>
      </c>
      <c r="CB440" s="16" t="str">
        <f>IF(Wedstrijden!O434="x","L2","")</f>
        <v/>
      </c>
      <c r="CC440" s="16" t="str">
        <f>IF(Wedstrijden!P434="x","M1","")</f>
        <v/>
      </c>
      <c r="CD440" s="16" t="str">
        <f>IF(Wedstrijden!Q434="x","M2","")</f>
        <v/>
      </c>
      <c r="CE440" s="16" t="str">
        <f>IF(Wedstrijden!R434="x","Z1","")</f>
        <v/>
      </c>
      <c r="CF440" s="16" t="str">
        <f>IF(Wedstrijden!S434="x","Z2","")</f>
        <v/>
      </c>
      <c r="CG440" s="16" t="str">
        <f>IF(Wedstrijden!T434="x","ZZL","")</f>
        <v/>
      </c>
      <c r="CL440" s="16" t="str">
        <f>IF(COUNTA(Wedstrijden!AR434:BB434)&lt;&gt;0,2,"")</f>
        <v/>
      </c>
      <c r="CM440" s="16" t="str">
        <f t="shared" si="38"/>
        <v/>
      </c>
      <c r="CN440" s="16" t="str">
        <f>IF(Wedstrijden!AR434="x","AA","")</f>
        <v/>
      </c>
      <c r="CO440" s="16" t="str">
        <f>IF(Wedstrijden!AS434="x","A","")</f>
        <v/>
      </c>
      <c r="CP440" s="16" t="str">
        <f>IF(Wedstrijden!AT434="x","BB","")</f>
        <v/>
      </c>
      <c r="CQ440" s="16" t="str">
        <f>IF(Wedstrijden!AU434="x","B","")</f>
        <v/>
      </c>
      <c r="CR440" s="16" t="str">
        <f>IF(Wedstrijden!AV434="x","L","")</f>
        <v/>
      </c>
      <c r="CS440" s="16" t="str">
        <f>IF(Wedstrijden!AW434="x","M","")</f>
        <v/>
      </c>
      <c r="CT440" s="16" t="str">
        <f>IF(Wedstrijden!AX434="x","Z","")</f>
        <v/>
      </c>
      <c r="CU440" s="16" t="str">
        <f>IF(Wedstrijden!BB434="x","ZZ","")</f>
        <v/>
      </c>
      <c r="CV440" s="16" t="str">
        <f>IF(COUNTA(Wedstrijden!AI434:AP434)&lt;&gt;0,2,"")</f>
        <v/>
      </c>
      <c r="CW440" s="16" t="str">
        <f t="shared" si="39"/>
        <v/>
      </c>
      <c r="CX440" s="16" t="str">
        <f>IF(Wedstrijden!AI434="x","BB","")</f>
        <v/>
      </c>
      <c r="CY440" s="16" t="str">
        <f>IF(Wedstrijden!AJ434="x","B","")</f>
        <v/>
      </c>
      <c r="CZ440" s="16" t="str">
        <f>IF(Wedstrijden!AK434="x","L","")</f>
        <v/>
      </c>
      <c r="DA440" s="16" t="str">
        <f>IF(Wedstrijden!AL434="x","M","")</f>
        <v/>
      </c>
      <c r="DB440" s="16" t="str">
        <f>IF(Wedstrijden!AM434="x","Z","")</f>
        <v/>
      </c>
      <c r="DC440" s="16" t="str">
        <f>IF(Wedstrijden!AN434="x","ZZ","")</f>
        <v/>
      </c>
      <c r="DD440" s="16" t="str">
        <f>IF(Wedstrijden!AP434="x","1.40","")</f>
        <v/>
      </c>
      <c r="DE440" s="16" t="str">
        <f>IF(COUNTA(Wedstrijden!BC434:BE434)&lt;&gt;0,6,"")</f>
        <v/>
      </c>
      <c r="DF440" s="16" t="str">
        <f t="shared" si="40"/>
        <v/>
      </c>
      <c r="DG440" s="16" t="str">
        <f>IF(Wedstrijden!BC434="x","L","")</f>
        <v/>
      </c>
      <c r="DH440" s="16" t="str">
        <f>IF(Wedstrijden!BD434="x","M","")</f>
        <v/>
      </c>
      <c r="DI440" s="16" t="str">
        <f>IF(Wedstrijden!BE434="x","Z","")</f>
        <v/>
      </c>
      <c r="DJ440" s="16" t="str">
        <f>IF(Wedstrijden!BF434="x","Z","")</f>
        <v/>
      </c>
      <c r="DK440" s="16" t="str">
        <f>IF(COUNTA(Wedstrijden!BG434:BI434)&lt;&gt;0,6,"")</f>
        <v/>
      </c>
      <c r="DL440" s="16" t="str">
        <f t="shared" si="41"/>
        <v/>
      </c>
      <c r="DM440" s="16" t="str">
        <f>IF(Wedstrijden!BG434="x","L","")</f>
        <v/>
      </c>
      <c r="DN440" s="16" t="str">
        <f>IF(Wedstrijden!BH434="x","M","")</f>
        <v/>
      </c>
      <c r="DO440" s="16" t="str">
        <f>IF(Wedstrijden!BI434="x","Z","")</f>
        <v/>
      </c>
      <c r="DP440" s="16" t="str">
        <f>IF(Wedstrijden!BJ434="x","Z","")</f>
        <v/>
      </c>
    </row>
    <row r="441" spans="1:120" ht="14.4" x14ac:dyDescent="0.3">
      <c r="A441" s="18">
        <f>Wedstrijden!A435</f>
        <v>0</v>
      </c>
      <c r="B441" s="16" t="str">
        <f>IFERROR(VLOOKUP(Wedstrijden!#REF!,#REF!,2,FALSE),"")</f>
        <v/>
      </c>
      <c r="C441" s="16">
        <f>Wedstrijden!E435</f>
        <v>0</v>
      </c>
      <c r="D441" s="16" t="str">
        <f>IFERROR(VLOOKUP(Wedstrijden!#REF!,#REF!,2,FALSE),"")</f>
        <v/>
      </c>
      <c r="E441" s="16" t="str">
        <f>IFERROR(VLOOKUP(Wedstrijden!#REF!,#REF!,5,FALSE),"")</f>
        <v/>
      </c>
      <c r="F441" s="16" t="e">
        <f>IF(Wedstrijden!#REF!&lt;&gt;"",Wedstrijden!#REF!,"")</f>
        <v>#REF!</v>
      </c>
      <c r="G441" s="16" t="e">
        <f>IF(Wedstrijden!#REF!="Indoor",1,0)</f>
        <v>#REF!</v>
      </c>
      <c r="H441" s="16" t="e">
        <f>Wedstrijden!#REF!</f>
        <v>#REF!</v>
      </c>
      <c r="I441" s="16" t="e">
        <f>IF(Wedstrijden!#REF!="Nee",0,IF(Wedstrijden!#REF!="Ja",1,""))</f>
        <v>#REF!</v>
      </c>
      <c r="J441" s="16" t="e">
        <f>IF(Wedstrijden!#REF!&lt;&gt;"",Wedstrijden!#REF!,"")</f>
        <v>#REF!</v>
      </c>
      <c r="BJ441" s="16" t="str">
        <f>IF(COUNTA(Wedstrijden!U435:AC435)&lt;&gt;0,1,"")</f>
        <v/>
      </c>
      <c r="BK441" s="16" t="str">
        <f t="shared" si="36"/>
        <v/>
      </c>
      <c r="BL441" s="16" t="e">
        <f>IF(Wedstrijden!#REF!="x","AA","")</f>
        <v>#REF!</v>
      </c>
      <c r="BM441" s="16" t="e">
        <f>IF(Wedstrijden!#REF!="x","A","")</f>
        <v>#REF!</v>
      </c>
      <c r="BN441" s="16" t="str">
        <f>IF(Wedstrijden!U435="x","B1","")</f>
        <v/>
      </c>
      <c r="BO441" s="16" t="e">
        <f>IF(Wedstrijden!#REF!="x","BB","")</f>
        <v>#REF!</v>
      </c>
      <c r="BP441" s="16" t="str">
        <f>IF(Wedstrijden!W435="x","B","")</f>
        <v/>
      </c>
      <c r="BQ441" s="16" t="str">
        <f>IF(Wedstrijden!X435="x","L1","")</f>
        <v/>
      </c>
      <c r="BR441" s="16" t="str">
        <f>IF(Wedstrijden!Y435="x","L2","")</f>
        <v/>
      </c>
      <c r="BS441" s="16" t="str">
        <f>IF(Wedstrijden!Z435="x","M1","")</f>
        <v/>
      </c>
      <c r="BT441" s="16" t="str">
        <f>IF(Wedstrijden!AA435="x","M2","")</f>
        <v/>
      </c>
      <c r="BU441" s="16" t="str">
        <f>IF(Wedstrijden!AB435="x","Z1","")</f>
        <v/>
      </c>
      <c r="BV441" s="16" t="str">
        <f>IF(Wedstrijden!AC435="x","Z2","")</f>
        <v/>
      </c>
      <c r="BW441" s="16" t="str">
        <f>IF(COUNTA(Wedstrijden!L435:T435)&lt;&gt;0,1,"")</f>
        <v/>
      </c>
      <c r="BX441" s="16" t="str">
        <f t="shared" si="37"/>
        <v/>
      </c>
      <c r="BY441" s="16" t="str">
        <f>IF(Wedstrijden!L435="x","BB","")</f>
        <v/>
      </c>
      <c r="BZ441" s="16" t="str">
        <f>IF(Wedstrijden!M435="x","B","")</f>
        <v/>
      </c>
      <c r="CA441" s="16" t="str">
        <f>IF(Wedstrijden!N435="x","L1","")</f>
        <v/>
      </c>
      <c r="CB441" s="16" t="str">
        <f>IF(Wedstrijden!O435="x","L2","")</f>
        <v/>
      </c>
      <c r="CC441" s="16" t="str">
        <f>IF(Wedstrijden!P435="x","M1","")</f>
        <v/>
      </c>
      <c r="CD441" s="16" t="str">
        <f>IF(Wedstrijden!Q435="x","M2","")</f>
        <v/>
      </c>
      <c r="CE441" s="16" t="str">
        <f>IF(Wedstrijden!R435="x","Z1","")</f>
        <v/>
      </c>
      <c r="CF441" s="16" t="str">
        <f>IF(Wedstrijden!S435="x","Z2","")</f>
        <v/>
      </c>
      <c r="CG441" s="16" t="str">
        <f>IF(Wedstrijden!T435="x","ZZL","")</f>
        <v/>
      </c>
      <c r="CL441" s="16" t="str">
        <f>IF(COUNTA(Wedstrijden!AR435:BB435)&lt;&gt;0,2,"")</f>
        <v/>
      </c>
      <c r="CM441" s="16" t="str">
        <f t="shared" si="38"/>
        <v/>
      </c>
      <c r="CN441" s="16" t="str">
        <f>IF(Wedstrijden!AR435="x","AA","")</f>
        <v/>
      </c>
      <c r="CO441" s="16" t="str">
        <f>IF(Wedstrijden!AS435="x","A","")</f>
        <v/>
      </c>
      <c r="CP441" s="16" t="str">
        <f>IF(Wedstrijden!AT435="x","BB","")</f>
        <v/>
      </c>
      <c r="CQ441" s="16" t="str">
        <f>IF(Wedstrijden!AU435="x","B","")</f>
        <v/>
      </c>
      <c r="CR441" s="16" t="str">
        <f>IF(Wedstrijden!AV435="x","L","")</f>
        <v/>
      </c>
      <c r="CS441" s="16" t="str">
        <f>IF(Wedstrijden!AW435="x","M","")</f>
        <v/>
      </c>
      <c r="CT441" s="16" t="str">
        <f>IF(Wedstrijden!AX435="x","Z","")</f>
        <v/>
      </c>
      <c r="CU441" s="16" t="str">
        <f>IF(Wedstrijden!BB435="x","ZZ","")</f>
        <v/>
      </c>
      <c r="CV441" s="16" t="str">
        <f>IF(COUNTA(Wedstrijden!AI435:AP435)&lt;&gt;0,2,"")</f>
        <v/>
      </c>
      <c r="CW441" s="16" t="str">
        <f t="shared" si="39"/>
        <v/>
      </c>
      <c r="CX441" s="16" t="str">
        <f>IF(Wedstrijden!AI435="x","BB","")</f>
        <v/>
      </c>
      <c r="CY441" s="16" t="str">
        <f>IF(Wedstrijden!AJ435="x","B","")</f>
        <v/>
      </c>
      <c r="CZ441" s="16" t="str">
        <f>IF(Wedstrijden!AK435="x","L","")</f>
        <v/>
      </c>
      <c r="DA441" s="16" t="str">
        <f>IF(Wedstrijden!AL435="x","M","")</f>
        <v/>
      </c>
      <c r="DB441" s="16" t="str">
        <f>IF(Wedstrijden!AM435="x","Z","")</f>
        <v/>
      </c>
      <c r="DC441" s="16" t="str">
        <f>IF(Wedstrijden!AN435="x","ZZ","")</f>
        <v/>
      </c>
      <c r="DD441" s="16" t="str">
        <f>IF(Wedstrijden!AP435="x","1.40","")</f>
        <v/>
      </c>
      <c r="DE441" s="16" t="str">
        <f>IF(COUNTA(Wedstrijden!BC435:BE435)&lt;&gt;0,6,"")</f>
        <v/>
      </c>
      <c r="DF441" s="16" t="str">
        <f t="shared" si="40"/>
        <v/>
      </c>
      <c r="DG441" s="16" t="str">
        <f>IF(Wedstrijden!BC435="x","L","")</f>
        <v/>
      </c>
      <c r="DH441" s="16" t="str">
        <f>IF(Wedstrijden!BD435="x","M","")</f>
        <v/>
      </c>
      <c r="DI441" s="16" t="str">
        <f>IF(Wedstrijden!BE435="x","Z","")</f>
        <v/>
      </c>
      <c r="DJ441" s="16" t="str">
        <f>IF(Wedstrijden!BF435="x","Z","")</f>
        <v/>
      </c>
      <c r="DK441" s="16" t="str">
        <f>IF(COUNTA(Wedstrijden!BG435:BI435)&lt;&gt;0,6,"")</f>
        <v/>
      </c>
      <c r="DL441" s="16" t="str">
        <f t="shared" si="41"/>
        <v/>
      </c>
      <c r="DM441" s="16" t="str">
        <f>IF(Wedstrijden!BG435="x","L","")</f>
        <v/>
      </c>
      <c r="DN441" s="16" t="str">
        <f>IF(Wedstrijden!BH435="x","M","")</f>
        <v/>
      </c>
      <c r="DO441" s="16" t="str">
        <f>IF(Wedstrijden!BI435="x","Z","")</f>
        <v/>
      </c>
      <c r="DP441" s="16" t="str">
        <f>IF(Wedstrijden!BJ435="x","Z","")</f>
        <v/>
      </c>
    </row>
    <row r="442" spans="1:120" ht="14.4" x14ac:dyDescent="0.3">
      <c r="A442" s="18">
        <f>Wedstrijden!A436</f>
        <v>0</v>
      </c>
      <c r="B442" s="16" t="str">
        <f>IFERROR(VLOOKUP(Wedstrijden!#REF!,#REF!,2,FALSE),"")</f>
        <v/>
      </c>
      <c r="C442" s="16">
        <f>Wedstrijden!E436</f>
        <v>0</v>
      </c>
      <c r="D442" s="16" t="str">
        <f>IFERROR(VLOOKUP(Wedstrijden!#REF!,#REF!,2,FALSE),"")</f>
        <v/>
      </c>
      <c r="E442" s="16" t="str">
        <f>IFERROR(VLOOKUP(Wedstrijden!#REF!,#REF!,5,FALSE),"")</f>
        <v/>
      </c>
      <c r="F442" s="16" t="e">
        <f>IF(Wedstrijden!#REF!&lt;&gt;"",Wedstrijden!#REF!,"")</f>
        <v>#REF!</v>
      </c>
      <c r="G442" s="16" t="e">
        <f>IF(Wedstrijden!#REF!="Indoor",1,0)</f>
        <v>#REF!</v>
      </c>
      <c r="H442" s="16" t="e">
        <f>Wedstrijden!#REF!</f>
        <v>#REF!</v>
      </c>
      <c r="I442" s="16" t="e">
        <f>IF(Wedstrijden!#REF!="Nee",0,IF(Wedstrijden!#REF!="Ja",1,""))</f>
        <v>#REF!</v>
      </c>
      <c r="J442" s="16" t="e">
        <f>IF(Wedstrijden!#REF!&lt;&gt;"",Wedstrijden!#REF!,"")</f>
        <v>#REF!</v>
      </c>
      <c r="BJ442" s="16" t="str">
        <f>IF(COUNTA(Wedstrijden!U436:AC436)&lt;&gt;0,1,"")</f>
        <v/>
      </c>
      <c r="BK442" s="16" t="str">
        <f t="shared" si="36"/>
        <v/>
      </c>
      <c r="BL442" s="16" t="e">
        <f>IF(Wedstrijden!#REF!="x","AA","")</f>
        <v>#REF!</v>
      </c>
      <c r="BM442" s="16" t="e">
        <f>IF(Wedstrijden!#REF!="x","A","")</f>
        <v>#REF!</v>
      </c>
      <c r="BN442" s="16" t="str">
        <f>IF(Wedstrijden!U436="x","B1","")</f>
        <v/>
      </c>
      <c r="BO442" s="16" t="e">
        <f>IF(Wedstrijden!#REF!="x","BB","")</f>
        <v>#REF!</v>
      </c>
      <c r="BP442" s="16" t="str">
        <f>IF(Wedstrijden!W436="x","B","")</f>
        <v/>
      </c>
      <c r="BQ442" s="16" t="str">
        <f>IF(Wedstrijden!X436="x","L1","")</f>
        <v/>
      </c>
      <c r="BR442" s="16" t="str">
        <f>IF(Wedstrijden!Y436="x","L2","")</f>
        <v/>
      </c>
      <c r="BS442" s="16" t="str">
        <f>IF(Wedstrijden!Z436="x","M1","")</f>
        <v/>
      </c>
      <c r="BT442" s="16" t="str">
        <f>IF(Wedstrijden!AA436="x","M2","")</f>
        <v/>
      </c>
      <c r="BU442" s="16" t="str">
        <f>IF(Wedstrijden!AB436="x","Z1","")</f>
        <v/>
      </c>
      <c r="BV442" s="16" t="str">
        <f>IF(Wedstrijden!AC436="x","Z2","")</f>
        <v/>
      </c>
      <c r="BW442" s="16" t="str">
        <f>IF(COUNTA(Wedstrijden!L436:T436)&lt;&gt;0,1,"")</f>
        <v/>
      </c>
      <c r="BX442" s="16" t="str">
        <f t="shared" si="37"/>
        <v/>
      </c>
      <c r="BY442" s="16" t="str">
        <f>IF(Wedstrijden!L436="x","BB","")</f>
        <v/>
      </c>
      <c r="BZ442" s="16" t="str">
        <f>IF(Wedstrijden!M436="x","B","")</f>
        <v/>
      </c>
      <c r="CA442" s="16" t="str">
        <f>IF(Wedstrijden!N436="x","L1","")</f>
        <v/>
      </c>
      <c r="CB442" s="16" t="str">
        <f>IF(Wedstrijden!O436="x","L2","")</f>
        <v/>
      </c>
      <c r="CC442" s="16" t="str">
        <f>IF(Wedstrijden!P436="x","M1","")</f>
        <v/>
      </c>
      <c r="CD442" s="16" t="str">
        <f>IF(Wedstrijden!Q436="x","M2","")</f>
        <v/>
      </c>
      <c r="CE442" s="16" t="str">
        <f>IF(Wedstrijden!R436="x","Z1","")</f>
        <v/>
      </c>
      <c r="CF442" s="16" t="str">
        <f>IF(Wedstrijden!S436="x","Z2","")</f>
        <v/>
      </c>
      <c r="CG442" s="16" t="str">
        <f>IF(Wedstrijden!T436="x","ZZL","")</f>
        <v/>
      </c>
      <c r="CL442" s="16" t="str">
        <f>IF(COUNTA(Wedstrijden!AR436:BB436)&lt;&gt;0,2,"")</f>
        <v/>
      </c>
      <c r="CM442" s="16" t="str">
        <f t="shared" si="38"/>
        <v/>
      </c>
      <c r="CN442" s="16" t="str">
        <f>IF(Wedstrijden!AR436="x","AA","")</f>
        <v/>
      </c>
      <c r="CO442" s="16" t="str">
        <f>IF(Wedstrijden!AS436="x","A","")</f>
        <v/>
      </c>
      <c r="CP442" s="16" t="str">
        <f>IF(Wedstrijden!AT436="x","BB","")</f>
        <v/>
      </c>
      <c r="CQ442" s="16" t="str">
        <f>IF(Wedstrijden!AU436="x","B","")</f>
        <v/>
      </c>
      <c r="CR442" s="16" t="str">
        <f>IF(Wedstrijden!AV436="x","L","")</f>
        <v/>
      </c>
      <c r="CS442" s="16" t="str">
        <f>IF(Wedstrijden!AW436="x","M","")</f>
        <v/>
      </c>
      <c r="CT442" s="16" t="str">
        <f>IF(Wedstrijden!AX436="x","Z","")</f>
        <v/>
      </c>
      <c r="CU442" s="16" t="str">
        <f>IF(Wedstrijden!BB436="x","ZZ","")</f>
        <v/>
      </c>
      <c r="CV442" s="16" t="str">
        <f>IF(COUNTA(Wedstrijden!AI436:AP436)&lt;&gt;0,2,"")</f>
        <v/>
      </c>
      <c r="CW442" s="16" t="str">
        <f t="shared" si="39"/>
        <v/>
      </c>
      <c r="CX442" s="16" t="str">
        <f>IF(Wedstrijden!AI436="x","BB","")</f>
        <v/>
      </c>
      <c r="CY442" s="16" t="str">
        <f>IF(Wedstrijden!AJ436="x","B","")</f>
        <v/>
      </c>
      <c r="CZ442" s="16" t="str">
        <f>IF(Wedstrijden!AK436="x","L","")</f>
        <v/>
      </c>
      <c r="DA442" s="16" t="str">
        <f>IF(Wedstrijden!AL436="x","M","")</f>
        <v/>
      </c>
      <c r="DB442" s="16" t="str">
        <f>IF(Wedstrijden!AM436="x","Z","")</f>
        <v/>
      </c>
      <c r="DC442" s="16" t="str">
        <f>IF(Wedstrijden!AN436="x","ZZ","")</f>
        <v/>
      </c>
      <c r="DD442" s="16" t="str">
        <f>IF(Wedstrijden!AP436="x","1.40","")</f>
        <v/>
      </c>
      <c r="DE442" s="16" t="str">
        <f>IF(COUNTA(Wedstrijden!BC436:BE436)&lt;&gt;0,6,"")</f>
        <v/>
      </c>
      <c r="DF442" s="16" t="str">
        <f t="shared" si="40"/>
        <v/>
      </c>
      <c r="DG442" s="16" t="str">
        <f>IF(Wedstrijden!BC436="x","L","")</f>
        <v/>
      </c>
      <c r="DH442" s="16" t="str">
        <f>IF(Wedstrijden!BD436="x","M","")</f>
        <v/>
      </c>
      <c r="DI442" s="16" t="str">
        <f>IF(Wedstrijden!BE436="x","Z","")</f>
        <v/>
      </c>
      <c r="DJ442" s="16" t="str">
        <f>IF(Wedstrijden!BF436="x","Z","")</f>
        <v/>
      </c>
      <c r="DK442" s="16" t="str">
        <f>IF(COUNTA(Wedstrijden!BG436:BI436)&lt;&gt;0,6,"")</f>
        <v/>
      </c>
      <c r="DL442" s="16" t="str">
        <f t="shared" si="41"/>
        <v/>
      </c>
      <c r="DM442" s="16" t="str">
        <f>IF(Wedstrijden!BG436="x","L","")</f>
        <v/>
      </c>
      <c r="DN442" s="16" t="str">
        <f>IF(Wedstrijden!BH436="x","M","")</f>
        <v/>
      </c>
      <c r="DO442" s="16" t="str">
        <f>IF(Wedstrijden!BI436="x","Z","")</f>
        <v/>
      </c>
      <c r="DP442" s="16" t="str">
        <f>IF(Wedstrijden!BJ436="x","Z","")</f>
        <v/>
      </c>
    </row>
    <row r="443" spans="1:120" ht="14.4" x14ac:dyDescent="0.3">
      <c r="A443" s="18">
        <f>Wedstrijden!A437</f>
        <v>0</v>
      </c>
      <c r="B443" s="16" t="str">
        <f>IFERROR(VLOOKUP(Wedstrijden!#REF!,#REF!,2,FALSE),"")</f>
        <v/>
      </c>
      <c r="C443" s="16">
        <f>Wedstrijden!E437</f>
        <v>0</v>
      </c>
      <c r="D443" s="16" t="str">
        <f>IFERROR(VLOOKUP(Wedstrijden!#REF!,#REF!,2,FALSE),"")</f>
        <v/>
      </c>
      <c r="E443" s="16" t="str">
        <f>IFERROR(VLOOKUP(Wedstrijden!#REF!,#REF!,5,FALSE),"")</f>
        <v/>
      </c>
      <c r="F443" s="16" t="e">
        <f>IF(Wedstrijden!#REF!&lt;&gt;"",Wedstrijden!#REF!,"")</f>
        <v>#REF!</v>
      </c>
      <c r="G443" s="16" t="e">
        <f>IF(Wedstrijden!#REF!="Indoor",1,0)</f>
        <v>#REF!</v>
      </c>
      <c r="H443" s="16" t="e">
        <f>Wedstrijden!#REF!</f>
        <v>#REF!</v>
      </c>
      <c r="I443" s="16" t="e">
        <f>IF(Wedstrijden!#REF!="Nee",0,IF(Wedstrijden!#REF!="Ja",1,""))</f>
        <v>#REF!</v>
      </c>
      <c r="J443" s="16" t="e">
        <f>IF(Wedstrijden!#REF!&lt;&gt;"",Wedstrijden!#REF!,"")</f>
        <v>#REF!</v>
      </c>
      <c r="BJ443" s="16" t="str">
        <f>IF(COUNTA(Wedstrijden!U437:AC437)&lt;&gt;0,1,"")</f>
        <v/>
      </c>
      <c r="BK443" s="16" t="str">
        <f t="shared" si="36"/>
        <v/>
      </c>
      <c r="BL443" s="16" t="e">
        <f>IF(Wedstrijden!#REF!="x","AA","")</f>
        <v>#REF!</v>
      </c>
      <c r="BM443" s="16" t="e">
        <f>IF(Wedstrijden!#REF!="x","A","")</f>
        <v>#REF!</v>
      </c>
      <c r="BN443" s="16" t="str">
        <f>IF(Wedstrijden!U437="x","B1","")</f>
        <v/>
      </c>
      <c r="BO443" s="16" t="e">
        <f>IF(Wedstrijden!#REF!="x","BB","")</f>
        <v>#REF!</v>
      </c>
      <c r="BP443" s="16" t="str">
        <f>IF(Wedstrijden!W437="x","B","")</f>
        <v/>
      </c>
      <c r="BQ443" s="16" t="str">
        <f>IF(Wedstrijden!X437="x","L1","")</f>
        <v/>
      </c>
      <c r="BR443" s="16" t="str">
        <f>IF(Wedstrijden!Y437="x","L2","")</f>
        <v/>
      </c>
      <c r="BS443" s="16" t="str">
        <f>IF(Wedstrijden!Z437="x","M1","")</f>
        <v/>
      </c>
      <c r="BT443" s="16" t="str">
        <f>IF(Wedstrijden!AA437="x","M2","")</f>
        <v/>
      </c>
      <c r="BU443" s="16" t="str">
        <f>IF(Wedstrijden!AB437="x","Z1","")</f>
        <v/>
      </c>
      <c r="BV443" s="16" t="str">
        <f>IF(Wedstrijden!AC437="x","Z2","")</f>
        <v/>
      </c>
      <c r="BW443" s="16" t="str">
        <f>IF(COUNTA(Wedstrijden!L437:T437)&lt;&gt;0,1,"")</f>
        <v/>
      </c>
      <c r="BX443" s="16" t="str">
        <f t="shared" si="37"/>
        <v/>
      </c>
      <c r="BY443" s="16" t="str">
        <f>IF(Wedstrijden!L437="x","BB","")</f>
        <v/>
      </c>
      <c r="BZ443" s="16" t="str">
        <f>IF(Wedstrijden!M437="x","B","")</f>
        <v/>
      </c>
      <c r="CA443" s="16" t="str">
        <f>IF(Wedstrijden!N437="x","L1","")</f>
        <v/>
      </c>
      <c r="CB443" s="16" t="str">
        <f>IF(Wedstrijden!O437="x","L2","")</f>
        <v/>
      </c>
      <c r="CC443" s="16" t="str">
        <f>IF(Wedstrijden!P437="x","M1","")</f>
        <v/>
      </c>
      <c r="CD443" s="16" t="str">
        <f>IF(Wedstrijden!Q437="x","M2","")</f>
        <v/>
      </c>
      <c r="CE443" s="16" t="str">
        <f>IF(Wedstrijden!R437="x","Z1","")</f>
        <v/>
      </c>
      <c r="CF443" s="16" t="str">
        <f>IF(Wedstrijden!S437="x","Z2","")</f>
        <v/>
      </c>
      <c r="CG443" s="16" t="str">
        <f>IF(Wedstrijden!T437="x","ZZL","")</f>
        <v/>
      </c>
      <c r="CL443" s="16" t="str">
        <f>IF(COUNTA(Wedstrijden!AR437:BB437)&lt;&gt;0,2,"")</f>
        <v/>
      </c>
      <c r="CM443" s="16" t="str">
        <f t="shared" si="38"/>
        <v/>
      </c>
      <c r="CN443" s="16" t="str">
        <f>IF(Wedstrijden!AR437="x","AA","")</f>
        <v/>
      </c>
      <c r="CO443" s="16" t="str">
        <f>IF(Wedstrijden!AS437="x","A","")</f>
        <v/>
      </c>
      <c r="CP443" s="16" t="str">
        <f>IF(Wedstrijden!AT437="x","BB","")</f>
        <v/>
      </c>
      <c r="CQ443" s="16" t="str">
        <f>IF(Wedstrijden!AU437="x","B","")</f>
        <v/>
      </c>
      <c r="CR443" s="16" t="str">
        <f>IF(Wedstrijden!AV437="x","L","")</f>
        <v/>
      </c>
      <c r="CS443" s="16" t="str">
        <f>IF(Wedstrijden!AW437="x","M","")</f>
        <v/>
      </c>
      <c r="CT443" s="16" t="str">
        <f>IF(Wedstrijden!AX437="x","Z","")</f>
        <v/>
      </c>
      <c r="CU443" s="16" t="str">
        <f>IF(Wedstrijden!BB437="x","ZZ","")</f>
        <v/>
      </c>
      <c r="CV443" s="16" t="str">
        <f>IF(COUNTA(Wedstrijden!AI437:AP437)&lt;&gt;0,2,"")</f>
        <v/>
      </c>
      <c r="CW443" s="16" t="str">
        <f t="shared" si="39"/>
        <v/>
      </c>
      <c r="CX443" s="16" t="str">
        <f>IF(Wedstrijden!AI437="x","BB","")</f>
        <v/>
      </c>
      <c r="CY443" s="16" t="str">
        <f>IF(Wedstrijden!AJ437="x","B","")</f>
        <v/>
      </c>
      <c r="CZ443" s="16" t="str">
        <f>IF(Wedstrijden!AK437="x","L","")</f>
        <v/>
      </c>
      <c r="DA443" s="16" t="str">
        <f>IF(Wedstrijden!AL437="x","M","")</f>
        <v/>
      </c>
      <c r="DB443" s="16" t="str">
        <f>IF(Wedstrijden!AM437="x","Z","")</f>
        <v/>
      </c>
      <c r="DC443" s="16" t="str">
        <f>IF(Wedstrijden!AN437="x","ZZ","")</f>
        <v/>
      </c>
      <c r="DD443" s="16" t="str">
        <f>IF(Wedstrijden!AP437="x","1.40","")</f>
        <v/>
      </c>
      <c r="DE443" s="16" t="str">
        <f>IF(COUNTA(Wedstrijden!BC437:BE437)&lt;&gt;0,6,"")</f>
        <v/>
      </c>
      <c r="DF443" s="16" t="str">
        <f t="shared" si="40"/>
        <v/>
      </c>
      <c r="DG443" s="16" t="str">
        <f>IF(Wedstrijden!BC437="x","L","")</f>
        <v/>
      </c>
      <c r="DH443" s="16" t="str">
        <f>IF(Wedstrijden!BD437="x","M","")</f>
        <v/>
      </c>
      <c r="DI443" s="16" t="str">
        <f>IF(Wedstrijden!BE437="x","Z","")</f>
        <v/>
      </c>
      <c r="DJ443" s="16" t="str">
        <f>IF(Wedstrijden!BF437="x","Z","")</f>
        <v/>
      </c>
      <c r="DK443" s="16" t="str">
        <f>IF(COUNTA(Wedstrijden!BG437:BI437)&lt;&gt;0,6,"")</f>
        <v/>
      </c>
      <c r="DL443" s="16" t="str">
        <f t="shared" si="41"/>
        <v/>
      </c>
      <c r="DM443" s="16" t="str">
        <f>IF(Wedstrijden!BG437="x","L","")</f>
        <v/>
      </c>
      <c r="DN443" s="16" t="str">
        <f>IF(Wedstrijden!BH437="x","M","")</f>
        <v/>
      </c>
      <c r="DO443" s="16" t="str">
        <f>IF(Wedstrijden!BI437="x","Z","")</f>
        <v/>
      </c>
      <c r="DP443" s="16" t="str">
        <f>IF(Wedstrijden!BJ437="x","Z","")</f>
        <v/>
      </c>
    </row>
    <row r="444" spans="1:120" ht="14.4" x14ac:dyDescent="0.3">
      <c r="A444" s="18">
        <f>Wedstrijden!A438</f>
        <v>0</v>
      </c>
      <c r="B444" s="16" t="str">
        <f>IFERROR(VLOOKUP(Wedstrijden!#REF!,#REF!,2,FALSE),"")</f>
        <v/>
      </c>
      <c r="C444" s="16">
        <f>Wedstrijden!E438</f>
        <v>0</v>
      </c>
      <c r="D444" s="16" t="str">
        <f>IFERROR(VLOOKUP(Wedstrijden!#REF!,#REF!,2,FALSE),"")</f>
        <v/>
      </c>
      <c r="E444" s="16" t="str">
        <f>IFERROR(VLOOKUP(Wedstrijden!#REF!,#REF!,5,FALSE),"")</f>
        <v/>
      </c>
      <c r="F444" s="16" t="e">
        <f>IF(Wedstrijden!#REF!&lt;&gt;"",Wedstrijden!#REF!,"")</f>
        <v>#REF!</v>
      </c>
      <c r="G444" s="16" t="e">
        <f>IF(Wedstrijden!#REF!="Indoor",1,0)</f>
        <v>#REF!</v>
      </c>
      <c r="H444" s="16" t="e">
        <f>Wedstrijden!#REF!</f>
        <v>#REF!</v>
      </c>
      <c r="I444" s="16" t="e">
        <f>IF(Wedstrijden!#REF!="Nee",0,IF(Wedstrijden!#REF!="Ja",1,""))</f>
        <v>#REF!</v>
      </c>
      <c r="J444" s="16" t="e">
        <f>IF(Wedstrijden!#REF!&lt;&gt;"",Wedstrijden!#REF!,"")</f>
        <v>#REF!</v>
      </c>
      <c r="BJ444" s="16" t="str">
        <f>IF(COUNTA(Wedstrijden!U438:AC438)&lt;&gt;0,1,"")</f>
        <v/>
      </c>
      <c r="BK444" s="16" t="str">
        <f t="shared" si="36"/>
        <v/>
      </c>
      <c r="BL444" s="16" t="e">
        <f>IF(Wedstrijden!#REF!="x","AA","")</f>
        <v>#REF!</v>
      </c>
      <c r="BM444" s="16" t="e">
        <f>IF(Wedstrijden!#REF!="x","A","")</f>
        <v>#REF!</v>
      </c>
      <c r="BN444" s="16" t="str">
        <f>IF(Wedstrijden!U438="x","B1","")</f>
        <v/>
      </c>
      <c r="BO444" s="16" t="e">
        <f>IF(Wedstrijden!#REF!="x","BB","")</f>
        <v>#REF!</v>
      </c>
      <c r="BP444" s="16" t="str">
        <f>IF(Wedstrijden!W438="x","B","")</f>
        <v/>
      </c>
      <c r="BQ444" s="16" t="str">
        <f>IF(Wedstrijden!X438="x","L1","")</f>
        <v/>
      </c>
      <c r="BR444" s="16" t="str">
        <f>IF(Wedstrijden!Y438="x","L2","")</f>
        <v/>
      </c>
      <c r="BS444" s="16" t="str">
        <f>IF(Wedstrijden!Z438="x","M1","")</f>
        <v/>
      </c>
      <c r="BT444" s="16" t="str">
        <f>IF(Wedstrijden!AA438="x","M2","")</f>
        <v/>
      </c>
      <c r="BU444" s="16" t="str">
        <f>IF(Wedstrijden!AB438="x","Z1","")</f>
        <v/>
      </c>
      <c r="BV444" s="16" t="str">
        <f>IF(Wedstrijden!AC438="x","Z2","")</f>
        <v/>
      </c>
      <c r="BW444" s="16" t="str">
        <f>IF(COUNTA(Wedstrijden!L438:T438)&lt;&gt;0,1,"")</f>
        <v/>
      </c>
      <c r="BX444" s="16" t="str">
        <f t="shared" si="37"/>
        <v/>
      </c>
      <c r="BY444" s="16" t="str">
        <f>IF(Wedstrijden!L438="x","BB","")</f>
        <v/>
      </c>
      <c r="BZ444" s="16" t="str">
        <f>IF(Wedstrijden!M438="x","B","")</f>
        <v/>
      </c>
      <c r="CA444" s="16" t="str">
        <f>IF(Wedstrijden!N438="x","L1","")</f>
        <v/>
      </c>
      <c r="CB444" s="16" t="str">
        <f>IF(Wedstrijden!O438="x","L2","")</f>
        <v/>
      </c>
      <c r="CC444" s="16" t="str">
        <f>IF(Wedstrijden!P438="x","M1","")</f>
        <v/>
      </c>
      <c r="CD444" s="16" t="str">
        <f>IF(Wedstrijden!Q438="x","M2","")</f>
        <v/>
      </c>
      <c r="CE444" s="16" t="str">
        <f>IF(Wedstrijden!R438="x","Z1","")</f>
        <v/>
      </c>
      <c r="CF444" s="16" t="str">
        <f>IF(Wedstrijden!S438="x","Z2","")</f>
        <v/>
      </c>
      <c r="CG444" s="16" t="str">
        <f>IF(Wedstrijden!T438="x","ZZL","")</f>
        <v/>
      </c>
      <c r="CL444" s="16" t="str">
        <f>IF(COUNTA(Wedstrijden!AR438:BB438)&lt;&gt;0,2,"")</f>
        <v/>
      </c>
      <c r="CM444" s="16" t="str">
        <f t="shared" si="38"/>
        <v/>
      </c>
      <c r="CN444" s="16" t="str">
        <f>IF(Wedstrijden!AR438="x","AA","")</f>
        <v/>
      </c>
      <c r="CO444" s="16" t="str">
        <f>IF(Wedstrijden!AS438="x","A","")</f>
        <v/>
      </c>
      <c r="CP444" s="16" t="str">
        <f>IF(Wedstrijden!AT438="x","BB","")</f>
        <v/>
      </c>
      <c r="CQ444" s="16" t="str">
        <f>IF(Wedstrijden!AU438="x","B","")</f>
        <v/>
      </c>
      <c r="CR444" s="16" t="str">
        <f>IF(Wedstrijden!AV438="x","L","")</f>
        <v/>
      </c>
      <c r="CS444" s="16" t="str">
        <f>IF(Wedstrijden!AW438="x","M","")</f>
        <v/>
      </c>
      <c r="CT444" s="16" t="str">
        <f>IF(Wedstrijden!AX438="x","Z","")</f>
        <v/>
      </c>
      <c r="CU444" s="16" t="str">
        <f>IF(Wedstrijden!BB438="x","ZZ","")</f>
        <v/>
      </c>
      <c r="CV444" s="16" t="str">
        <f>IF(COUNTA(Wedstrijden!AI438:AP438)&lt;&gt;0,2,"")</f>
        <v/>
      </c>
      <c r="CW444" s="16" t="str">
        <f t="shared" si="39"/>
        <v/>
      </c>
      <c r="CX444" s="16" t="str">
        <f>IF(Wedstrijden!AI438="x","BB","")</f>
        <v/>
      </c>
      <c r="CY444" s="16" t="str">
        <f>IF(Wedstrijden!AJ438="x","B","")</f>
        <v/>
      </c>
      <c r="CZ444" s="16" t="str">
        <f>IF(Wedstrijden!AK438="x","L","")</f>
        <v/>
      </c>
      <c r="DA444" s="16" t="str">
        <f>IF(Wedstrijden!AL438="x","M","")</f>
        <v/>
      </c>
      <c r="DB444" s="16" t="str">
        <f>IF(Wedstrijden!AM438="x","Z","")</f>
        <v/>
      </c>
      <c r="DC444" s="16" t="str">
        <f>IF(Wedstrijden!AN438="x","ZZ","")</f>
        <v/>
      </c>
      <c r="DD444" s="16" t="str">
        <f>IF(Wedstrijden!AP438="x","1.40","")</f>
        <v/>
      </c>
      <c r="DE444" s="16" t="str">
        <f>IF(COUNTA(Wedstrijden!BC438:BE438)&lt;&gt;0,6,"")</f>
        <v/>
      </c>
      <c r="DF444" s="16" t="str">
        <f t="shared" si="40"/>
        <v/>
      </c>
      <c r="DG444" s="16" t="str">
        <f>IF(Wedstrijden!BC438="x","L","")</f>
        <v/>
      </c>
      <c r="DH444" s="16" t="str">
        <f>IF(Wedstrijden!BD438="x","M","")</f>
        <v/>
      </c>
      <c r="DI444" s="16" t="str">
        <f>IF(Wedstrijden!BE438="x","Z","")</f>
        <v/>
      </c>
      <c r="DJ444" s="16" t="str">
        <f>IF(Wedstrijden!BF438="x","Z","")</f>
        <v/>
      </c>
      <c r="DK444" s="16" t="str">
        <f>IF(COUNTA(Wedstrijden!BG438:BI438)&lt;&gt;0,6,"")</f>
        <v/>
      </c>
      <c r="DL444" s="16" t="str">
        <f t="shared" si="41"/>
        <v/>
      </c>
      <c r="DM444" s="16" t="str">
        <f>IF(Wedstrijden!BG438="x","L","")</f>
        <v/>
      </c>
      <c r="DN444" s="16" t="str">
        <f>IF(Wedstrijden!BH438="x","M","")</f>
        <v/>
      </c>
      <c r="DO444" s="16" t="str">
        <f>IF(Wedstrijden!BI438="x","Z","")</f>
        <v/>
      </c>
      <c r="DP444" s="16" t="str">
        <f>IF(Wedstrijden!BJ438="x","Z","")</f>
        <v/>
      </c>
    </row>
    <row r="445" spans="1:120" ht="14.4" x14ac:dyDescent="0.3">
      <c r="A445" s="18">
        <f>Wedstrijden!A439</f>
        <v>0</v>
      </c>
      <c r="B445" s="16" t="str">
        <f>IFERROR(VLOOKUP(Wedstrijden!#REF!,#REF!,2,FALSE),"")</f>
        <v/>
      </c>
      <c r="C445" s="16">
        <f>Wedstrijden!E439</f>
        <v>0</v>
      </c>
      <c r="D445" s="16" t="str">
        <f>IFERROR(VLOOKUP(Wedstrijden!#REF!,#REF!,2,FALSE),"")</f>
        <v/>
      </c>
      <c r="E445" s="16" t="str">
        <f>IFERROR(VLOOKUP(Wedstrijden!#REF!,#REF!,5,FALSE),"")</f>
        <v/>
      </c>
      <c r="F445" s="16" t="e">
        <f>IF(Wedstrijden!#REF!&lt;&gt;"",Wedstrijden!#REF!,"")</f>
        <v>#REF!</v>
      </c>
      <c r="G445" s="16" t="e">
        <f>IF(Wedstrijden!#REF!="Indoor",1,0)</f>
        <v>#REF!</v>
      </c>
      <c r="H445" s="16" t="e">
        <f>Wedstrijden!#REF!</f>
        <v>#REF!</v>
      </c>
      <c r="I445" s="16" t="e">
        <f>IF(Wedstrijden!#REF!="Nee",0,IF(Wedstrijden!#REF!="Ja",1,""))</f>
        <v>#REF!</v>
      </c>
      <c r="J445" s="16" t="e">
        <f>IF(Wedstrijden!#REF!&lt;&gt;"",Wedstrijden!#REF!,"")</f>
        <v>#REF!</v>
      </c>
      <c r="BJ445" s="16" t="str">
        <f>IF(COUNTA(Wedstrijden!U439:AC439)&lt;&gt;0,1,"")</f>
        <v/>
      </c>
      <c r="BK445" s="16" t="str">
        <f t="shared" si="36"/>
        <v/>
      </c>
      <c r="BL445" s="16" t="e">
        <f>IF(Wedstrijden!#REF!="x","AA","")</f>
        <v>#REF!</v>
      </c>
      <c r="BM445" s="16" t="e">
        <f>IF(Wedstrijden!#REF!="x","A","")</f>
        <v>#REF!</v>
      </c>
      <c r="BN445" s="16" t="str">
        <f>IF(Wedstrijden!U439="x","B1","")</f>
        <v/>
      </c>
      <c r="BO445" s="16" t="e">
        <f>IF(Wedstrijden!#REF!="x","BB","")</f>
        <v>#REF!</v>
      </c>
      <c r="BP445" s="16" t="str">
        <f>IF(Wedstrijden!W439="x","B","")</f>
        <v/>
      </c>
      <c r="BQ445" s="16" t="str">
        <f>IF(Wedstrijden!X439="x","L1","")</f>
        <v/>
      </c>
      <c r="BR445" s="16" t="str">
        <f>IF(Wedstrijden!Y439="x","L2","")</f>
        <v/>
      </c>
      <c r="BS445" s="16" t="str">
        <f>IF(Wedstrijden!Z439="x","M1","")</f>
        <v/>
      </c>
      <c r="BT445" s="16" t="str">
        <f>IF(Wedstrijden!AA439="x","M2","")</f>
        <v/>
      </c>
      <c r="BU445" s="16" t="str">
        <f>IF(Wedstrijden!AB439="x","Z1","")</f>
        <v/>
      </c>
      <c r="BV445" s="16" t="str">
        <f>IF(Wedstrijden!AC439="x","Z2","")</f>
        <v/>
      </c>
      <c r="BW445" s="16" t="str">
        <f>IF(COUNTA(Wedstrijden!L439:T439)&lt;&gt;0,1,"")</f>
        <v/>
      </c>
      <c r="BX445" s="16" t="str">
        <f t="shared" si="37"/>
        <v/>
      </c>
      <c r="BY445" s="16" t="str">
        <f>IF(Wedstrijden!L439="x","BB","")</f>
        <v/>
      </c>
      <c r="BZ445" s="16" t="str">
        <f>IF(Wedstrijden!M439="x","B","")</f>
        <v/>
      </c>
      <c r="CA445" s="16" t="str">
        <f>IF(Wedstrijden!N439="x","L1","")</f>
        <v/>
      </c>
      <c r="CB445" s="16" t="str">
        <f>IF(Wedstrijden!O439="x","L2","")</f>
        <v/>
      </c>
      <c r="CC445" s="16" t="str">
        <f>IF(Wedstrijden!P439="x","M1","")</f>
        <v/>
      </c>
      <c r="CD445" s="16" t="str">
        <f>IF(Wedstrijden!Q439="x","M2","")</f>
        <v/>
      </c>
      <c r="CE445" s="16" t="str">
        <f>IF(Wedstrijden!R439="x","Z1","")</f>
        <v/>
      </c>
      <c r="CF445" s="16" t="str">
        <f>IF(Wedstrijden!S439="x","Z2","")</f>
        <v/>
      </c>
      <c r="CG445" s="16" t="str">
        <f>IF(Wedstrijden!T439="x","ZZL","")</f>
        <v/>
      </c>
      <c r="CL445" s="16" t="str">
        <f>IF(COUNTA(Wedstrijden!AR439:BB439)&lt;&gt;0,2,"")</f>
        <v/>
      </c>
      <c r="CM445" s="16" t="str">
        <f t="shared" si="38"/>
        <v/>
      </c>
      <c r="CN445" s="16" t="str">
        <f>IF(Wedstrijden!AR439="x","AA","")</f>
        <v/>
      </c>
      <c r="CO445" s="16" t="str">
        <f>IF(Wedstrijden!AS439="x","A","")</f>
        <v/>
      </c>
      <c r="CP445" s="16" t="str">
        <f>IF(Wedstrijden!AT439="x","BB","")</f>
        <v/>
      </c>
      <c r="CQ445" s="16" t="str">
        <f>IF(Wedstrijden!AU439="x","B","")</f>
        <v/>
      </c>
      <c r="CR445" s="16" t="str">
        <f>IF(Wedstrijden!AV439="x","L","")</f>
        <v/>
      </c>
      <c r="CS445" s="16" t="str">
        <f>IF(Wedstrijden!AW439="x","M","")</f>
        <v/>
      </c>
      <c r="CT445" s="16" t="str">
        <f>IF(Wedstrijden!AX439="x","Z","")</f>
        <v/>
      </c>
      <c r="CU445" s="16" t="str">
        <f>IF(Wedstrijden!BB439="x","ZZ","")</f>
        <v/>
      </c>
      <c r="CV445" s="16" t="str">
        <f>IF(COUNTA(Wedstrijden!AI439:AP439)&lt;&gt;0,2,"")</f>
        <v/>
      </c>
      <c r="CW445" s="16" t="str">
        <f t="shared" si="39"/>
        <v/>
      </c>
      <c r="CX445" s="16" t="str">
        <f>IF(Wedstrijden!AI439="x","BB","")</f>
        <v/>
      </c>
      <c r="CY445" s="16" t="str">
        <f>IF(Wedstrijden!AJ439="x","B","")</f>
        <v/>
      </c>
      <c r="CZ445" s="16" t="str">
        <f>IF(Wedstrijden!AK439="x","L","")</f>
        <v/>
      </c>
      <c r="DA445" s="16" t="str">
        <f>IF(Wedstrijden!AL439="x","M","")</f>
        <v/>
      </c>
      <c r="DB445" s="16" t="str">
        <f>IF(Wedstrijden!AM439="x","Z","")</f>
        <v/>
      </c>
      <c r="DC445" s="16" t="str">
        <f>IF(Wedstrijden!AN439="x","ZZ","")</f>
        <v/>
      </c>
      <c r="DD445" s="16" t="str">
        <f>IF(Wedstrijden!AP439="x","1.40","")</f>
        <v/>
      </c>
      <c r="DE445" s="16" t="str">
        <f>IF(COUNTA(Wedstrijden!BC439:BE439)&lt;&gt;0,6,"")</f>
        <v/>
      </c>
      <c r="DF445" s="16" t="str">
        <f t="shared" si="40"/>
        <v/>
      </c>
      <c r="DG445" s="16" t="str">
        <f>IF(Wedstrijden!BC439="x","L","")</f>
        <v/>
      </c>
      <c r="DH445" s="16" t="str">
        <f>IF(Wedstrijden!BD439="x","M","")</f>
        <v/>
      </c>
      <c r="DI445" s="16" t="str">
        <f>IF(Wedstrijden!BE439="x","Z","")</f>
        <v/>
      </c>
      <c r="DJ445" s="16" t="str">
        <f>IF(Wedstrijden!BF439="x","Z","")</f>
        <v/>
      </c>
      <c r="DK445" s="16" t="str">
        <f>IF(COUNTA(Wedstrijden!BG439:BI439)&lt;&gt;0,6,"")</f>
        <v/>
      </c>
      <c r="DL445" s="16" t="str">
        <f t="shared" si="41"/>
        <v/>
      </c>
      <c r="DM445" s="16" t="str">
        <f>IF(Wedstrijden!BG439="x","L","")</f>
        <v/>
      </c>
      <c r="DN445" s="16" t="str">
        <f>IF(Wedstrijden!BH439="x","M","")</f>
        <v/>
      </c>
      <c r="DO445" s="16" t="str">
        <f>IF(Wedstrijden!BI439="x","Z","")</f>
        <v/>
      </c>
      <c r="DP445" s="16" t="str">
        <f>IF(Wedstrijden!BJ439="x","Z","")</f>
        <v/>
      </c>
    </row>
    <row r="446" spans="1:120" ht="14.4" x14ac:dyDescent="0.3">
      <c r="A446" s="18">
        <f>Wedstrijden!A440</f>
        <v>0</v>
      </c>
      <c r="B446" s="16" t="str">
        <f>IFERROR(VLOOKUP(Wedstrijden!#REF!,#REF!,2,FALSE),"")</f>
        <v/>
      </c>
      <c r="C446" s="16">
        <f>Wedstrijden!E440</f>
        <v>0</v>
      </c>
      <c r="D446" s="16" t="str">
        <f>IFERROR(VLOOKUP(Wedstrijden!#REF!,#REF!,2,FALSE),"")</f>
        <v/>
      </c>
      <c r="E446" s="16" t="str">
        <f>IFERROR(VLOOKUP(Wedstrijden!#REF!,#REF!,5,FALSE),"")</f>
        <v/>
      </c>
      <c r="F446" s="16" t="e">
        <f>IF(Wedstrijden!#REF!&lt;&gt;"",Wedstrijden!#REF!,"")</f>
        <v>#REF!</v>
      </c>
      <c r="G446" s="16" t="e">
        <f>IF(Wedstrijden!#REF!="Indoor",1,0)</f>
        <v>#REF!</v>
      </c>
      <c r="H446" s="16" t="e">
        <f>Wedstrijden!#REF!</f>
        <v>#REF!</v>
      </c>
      <c r="I446" s="16" t="e">
        <f>IF(Wedstrijden!#REF!="Nee",0,IF(Wedstrijden!#REF!="Ja",1,""))</f>
        <v>#REF!</v>
      </c>
      <c r="J446" s="16" t="e">
        <f>IF(Wedstrijden!#REF!&lt;&gt;"",Wedstrijden!#REF!,"")</f>
        <v>#REF!</v>
      </c>
      <c r="BJ446" s="16" t="str">
        <f>IF(COUNTA(Wedstrijden!U440:AC440)&lt;&gt;0,1,"")</f>
        <v/>
      </c>
      <c r="BK446" s="16" t="str">
        <f t="shared" si="36"/>
        <v/>
      </c>
      <c r="BL446" s="16" t="e">
        <f>IF(Wedstrijden!#REF!="x","AA","")</f>
        <v>#REF!</v>
      </c>
      <c r="BM446" s="16" t="e">
        <f>IF(Wedstrijden!#REF!="x","A","")</f>
        <v>#REF!</v>
      </c>
      <c r="BN446" s="16" t="str">
        <f>IF(Wedstrijden!U440="x","B1","")</f>
        <v/>
      </c>
      <c r="BO446" s="16" t="e">
        <f>IF(Wedstrijden!#REF!="x","BB","")</f>
        <v>#REF!</v>
      </c>
      <c r="BP446" s="16" t="str">
        <f>IF(Wedstrijden!W440="x","B","")</f>
        <v/>
      </c>
      <c r="BQ446" s="16" t="str">
        <f>IF(Wedstrijden!X440="x","L1","")</f>
        <v/>
      </c>
      <c r="BR446" s="16" t="str">
        <f>IF(Wedstrijden!Y440="x","L2","")</f>
        <v/>
      </c>
      <c r="BS446" s="16" t="str">
        <f>IF(Wedstrijden!Z440="x","M1","")</f>
        <v/>
      </c>
      <c r="BT446" s="16" t="str">
        <f>IF(Wedstrijden!AA440="x","M2","")</f>
        <v/>
      </c>
      <c r="BU446" s="16" t="str">
        <f>IF(Wedstrijden!AB440="x","Z1","")</f>
        <v/>
      </c>
      <c r="BV446" s="16" t="str">
        <f>IF(Wedstrijden!AC440="x","Z2","")</f>
        <v/>
      </c>
      <c r="BW446" s="16" t="str">
        <f>IF(COUNTA(Wedstrijden!L440:T440)&lt;&gt;0,1,"")</f>
        <v/>
      </c>
      <c r="BX446" s="16" t="str">
        <f t="shared" si="37"/>
        <v/>
      </c>
      <c r="BY446" s="16" t="str">
        <f>IF(Wedstrijden!L440="x","BB","")</f>
        <v/>
      </c>
      <c r="BZ446" s="16" t="str">
        <f>IF(Wedstrijden!M440="x","B","")</f>
        <v/>
      </c>
      <c r="CA446" s="16" t="str">
        <f>IF(Wedstrijden!N440="x","L1","")</f>
        <v/>
      </c>
      <c r="CB446" s="16" t="str">
        <f>IF(Wedstrijden!O440="x","L2","")</f>
        <v/>
      </c>
      <c r="CC446" s="16" t="str">
        <f>IF(Wedstrijden!P440="x","M1","")</f>
        <v/>
      </c>
      <c r="CD446" s="16" t="str">
        <f>IF(Wedstrijden!Q440="x","M2","")</f>
        <v/>
      </c>
      <c r="CE446" s="16" t="str">
        <f>IF(Wedstrijden!R440="x","Z1","")</f>
        <v/>
      </c>
      <c r="CF446" s="16" t="str">
        <f>IF(Wedstrijden!S440="x","Z2","")</f>
        <v/>
      </c>
      <c r="CG446" s="16" t="str">
        <f>IF(Wedstrijden!T440="x","ZZL","")</f>
        <v/>
      </c>
      <c r="CL446" s="16" t="str">
        <f>IF(COUNTA(Wedstrijden!AR440:BB440)&lt;&gt;0,2,"")</f>
        <v/>
      </c>
      <c r="CM446" s="16" t="str">
        <f t="shared" si="38"/>
        <v/>
      </c>
      <c r="CN446" s="16" t="str">
        <f>IF(Wedstrijden!AR440="x","AA","")</f>
        <v/>
      </c>
      <c r="CO446" s="16" t="str">
        <f>IF(Wedstrijden!AS440="x","A","")</f>
        <v/>
      </c>
      <c r="CP446" s="16" t="str">
        <f>IF(Wedstrijden!AT440="x","BB","")</f>
        <v/>
      </c>
      <c r="CQ446" s="16" t="str">
        <f>IF(Wedstrijden!AU440="x","B","")</f>
        <v/>
      </c>
      <c r="CR446" s="16" t="str">
        <f>IF(Wedstrijden!AV440="x","L","")</f>
        <v/>
      </c>
      <c r="CS446" s="16" t="str">
        <f>IF(Wedstrijden!AW440="x","M","")</f>
        <v/>
      </c>
      <c r="CT446" s="16" t="str">
        <f>IF(Wedstrijden!AX440="x","Z","")</f>
        <v/>
      </c>
      <c r="CU446" s="16" t="str">
        <f>IF(Wedstrijden!BB440="x","ZZ","")</f>
        <v/>
      </c>
      <c r="CV446" s="16" t="str">
        <f>IF(COUNTA(Wedstrijden!AI440:AP440)&lt;&gt;0,2,"")</f>
        <v/>
      </c>
      <c r="CW446" s="16" t="str">
        <f t="shared" si="39"/>
        <v/>
      </c>
      <c r="CX446" s="16" t="str">
        <f>IF(Wedstrijden!AI440="x","BB","")</f>
        <v/>
      </c>
      <c r="CY446" s="16" t="str">
        <f>IF(Wedstrijden!AJ440="x","B","")</f>
        <v/>
      </c>
      <c r="CZ446" s="16" t="str">
        <f>IF(Wedstrijden!AK440="x","L","")</f>
        <v/>
      </c>
      <c r="DA446" s="16" t="str">
        <f>IF(Wedstrijden!AL440="x","M","")</f>
        <v/>
      </c>
      <c r="DB446" s="16" t="str">
        <f>IF(Wedstrijden!AM440="x","Z","")</f>
        <v/>
      </c>
      <c r="DC446" s="16" t="str">
        <f>IF(Wedstrijden!AN440="x","ZZ","")</f>
        <v/>
      </c>
      <c r="DD446" s="16" t="str">
        <f>IF(Wedstrijden!AP440="x","1.40","")</f>
        <v/>
      </c>
      <c r="DE446" s="16" t="str">
        <f>IF(COUNTA(Wedstrijden!BC440:BE440)&lt;&gt;0,6,"")</f>
        <v/>
      </c>
      <c r="DF446" s="16" t="str">
        <f t="shared" si="40"/>
        <v/>
      </c>
      <c r="DG446" s="16" t="str">
        <f>IF(Wedstrijden!BC440="x","L","")</f>
        <v/>
      </c>
      <c r="DH446" s="16" t="str">
        <f>IF(Wedstrijden!BD440="x","M","")</f>
        <v/>
      </c>
      <c r="DI446" s="16" t="str">
        <f>IF(Wedstrijden!BE440="x","Z","")</f>
        <v/>
      </c>
      <c r="DJ446" s="16" t="str">
        <f>IF(Wedstrijden!BF440="x","Z","")</f>
        <v/>
      </c>
      <c r="DK446" s="16" t="str">
        <f>IF(COUNTA(Wedstrijden!BG440:BI440)&lt;&gt;0,6,"")</f>
        <v/>
      </c>
      <c r="DL446" s="16" t="str">
        <f t="shared" si="41"/>
        <v/>
      </c>
      <c r="DM446" s="16" t="str">
        <f>IF(Wedstrijden!BG440="x","L","")</f>
        <v/>
      </c>
      <c r="DN446" s="16" t="str">
        <f>IF(Wedstrijden!BH440="x","M","")</f>
        <v/>
      </c>
      <c r="DO446" s="16" t="str">
        <f>IF(Wedstrijden!BI440="x","Z","")</f>
        <v/>
      </c>
      <c r="DP446" s="16" t="str">
        <f>IF(Wedstrijden!BJ440="x","Z","")</f>
        <v/>
      </c>
    </row>
    <row r="447" spans="1:120" ht="14.4" x14ac:dyDescent="0.3">
      <c r="A447" s="18">
        <f>Wedstrijden!A441</f>
        <v>0</v>
      </c>
      <c r="B447" s="16" t="str">
        <f>IFERROR(VLOOKUP(Wedstrijden!#REF!,#REF!,2,FALSE),"")</f>
        <v/>
      </c>
      <c r="C447" s="16">
        <f>Wedstrijden!E441</f>
        <v>0</v>
      </c>
      <c r="D447" s="16" t="str">
        <f>IFERROR(VLOOKUP(Wedstrijden!#REF!,#REF!,2,FALSE),"")</f>
        <v/>
      </c>
      <c r="E447" s="16" t="str">
        <f>IFERROR(VLOOKUP(Wedstrijden!#REF!,#REF!,5,FALSE),"")</f>
        <v/>
      </c>
      <c r="F447" s="16" t="e">
        <f>IF(Wedstrijden!#REF!&lt;&gt;"",Wedstrijden!#REF!,"")</f>
        <v>#REF!</v>
      </c>
      <c r="G447" s="16" t="e">
        <f>IF(Wedstrijden!#REF!="Indoor",1,0)</f>
        <v>#REF!</v>
      </c>
      <c r="H447" s="16" t="e">
        <f>Wedstrijden!#REF!</f>
        <v>#REF!</v>
      </c>
      <c r="I447" s="16" t="e">
        <f>IF(Wedstrijden!#REF!="Nee",0,IF(Wedstrijden!#REF!="Ja",1,""))</f>
        <v>#REF!</v>
      </c>
      <c r="J447" s="16" t="e">
        <f>IF(Wedstrijden!#REF!&lt;&gt;"",Wedstrijden!#REF!,"")</f>
        <v>#REF!</v>
      </c>
      <c r="BJ447" s="16" t="str">
        <f>IF(COUNTA(Wedstrijden!U441:AC441)&lt;&gt;0,1,"")</f>
        <v/>
      </c>
      <c r="BK447" s="16" t="str">
        <f t="shared" si="36"/>
        <v/>
      </c>
      <c r="BL447" s="16" t="e">
        <f>IF(Wedstrijden!#REF!="x","AA","")</f>
        <v>#REF!</v>
      </c>
      <c r="BM447" s="16" t="e">
        <f>IF(Wedstrijden!#REF!="x","A","")</f>
        <v>#REF!</v>
      </c>
      <c r="BN447" s="16" t="str">
        <f>IF(Wedstrijden!U441="x","B1","")</f>
        <v/>
      </c>
      <c r="BO447" s="16" t="e">
        <f>IF(Wedstrijden!#REF!="x","BB","")</f>
        <v>#REF!</v>
      </c>
      <c r="BP447" s="16" t="str">
        <f>IF(Wedstrijden!W441="x","B","")</f>
        <v/>
      </c>
      <c r="BQ447" s="16" t="str">
        <f>IF(Wedstrijden!X441="x","L1","")</f>
        <v/>
      </c>
      <c r="BR447" s="16" t="str">
        <f>IF(Wedstrijden!Y441="x","L2","")</f>
        <v/>
      </c>
      <c r="BS447" s="16" t="str">
        <f>IF(Wedstrijden!Z441="x","M1","")</f>
        <v/>
      </c>
      <c r="BT447" s="16" t="str">
        <f>IF(Wedstrijden!AA441="x","M2","")</f>
        <v/>
      </c>
      <c r="BU447" s="16" t="str">
        <f>IF(Wedstrijden!AB441="x","Z1","")</f>
        <v/>
      </c>
      <c r="BV447" s="16" t="str">
        <f>IF(Wedstrijden!AC441="x","Z2","")</f>
        <v/>
      </c>
      <c r="BW447" s="16" t="str">
        <f>IF(COUNTA(Wedstrijden!L441:T441)&lt;&gt;0,1,"")</f>
        <v/>
      </c>
      <c r="BX447" s="16" t="str">
        <f t="shared" si="37"/>
        <v/>
      </c>
      <c r="BY447" s="16" t="str">
        <f>IF(Wedstrijden!L441="x","BB","")</f>
        <v/>
      </c>
      <c r="BZ447" s="16" t="str">
        <f>IF(Wedstrijden!M441="x","B","")</f>
        <v/>
      </c>
      <c r="CA447" s="16" t="str">
        <f>IF(Wedstrijden!N441="x","L1","")</f>
        <v/>
      </c>
      <c r="CB447" s="16" t="str">
        <f>IF(Wedstrijden!O441="x","L2","")</f>
        <v/>
      </c>
      <c r="CC447" s="16" t="str">
        <f>IF(Wedstrijden!P441="x","M1","")</f>
        <v/>
      </c>
      <c r="CD447" s="16" t="str">
        <f>IF(Wedstrijden!Q441="x","M2","")</f>
        <v/>
      </c>
      <c r="CE447" s="16" t="str">
        <f>IF(Wedstrijden!R441="x","Z1","")</f>
        <v/>
      </c>
      <c r="CF447" s="16" t="str">
        <f>IF(Wedstrijden!S441="x","Z2","")</f>
        <v/>
      </c>
      <c r="CG447" s="16" t="str">
        <f>IF(Wedstrijden!T441="x","ZZL","")</f>
        <v/>
      </c>
      <c r="CL447" s="16" t="str">
        <f>IF(COUNTA(Wedstrijden!AR441:BB441)&lt;&gt;0,2,"")</f>
        <v/>
      </c>
      <c r="CM447" s="16" t="str">
        <f t="shared" si="38"/>
        <v/>
      </c>
      <c r="CN447" s="16" t="str">
        <f>IF(Wedstrijden!AR441="x","AA","")</f>
        <v/>
      </c>
      <c r="CO447" s="16" t="str">
        <f>IF(Wedstrijden!AS441="x","A","")</f>
        <v/>
      </c>
      <c r="CP447" s="16" t="str">
        <f>IF(Wedstrijden!AT441="x","BB","")</f>
        <v/>
      </c>
      <c r="CQ447" s="16" t="str">
        <f>IF(Wedstrijden!AU441="x","B","")</f>
        <v/>
      </c>
      <c r="CR447" s="16" t="str">
        <f>IF(Wedstrijden!AV441="x","L","")</f>
        <v/>
      </c>
      <c r="CS447" s="16" t="str">
        <f>IF(Wedstrijden!AW441="x","M","")</f>
        <v/>
      </c>
      <c r="CT447" s="16" t="str">
        <f>IF(Wedstrijden!AX441="x","Z","")</f>
        <v/>
      </c>
      <c r="CU447" s="16" t="str">
        <f>IF(Wedstrijden!BB441="x","ZZ","")</f>
        <v/>
      </c>
      <c r="CV447" s="16" t="str">
        <f>IF(COUNTA(Wedstrijden!AI441:AP441)&lt;&gt;0,2,"")</f>
        <v/>
      </c>
      <c r="CW447" s="16" t="str">
        <f t="shared" si="39"/>
        <v/>
      </c>
      <c r="CX447" s="16" t="str">
        <f>IF(Wedstrijden!AI441="x","BB","")</f>
        <v/>
      </c>
      <c r="CY447" s="16" t="str">
        <f>IF(Wedstrijden!AJ441="x","B","")</f>
        <v/>
      </c>
      <c r="CZ447" s="16" t="str">
        <f>IF(Wedstrijden!AK441="x","L","")</f>
        <v/>
      </c>
      <c r="DA447" s="16" t="str">
        <f>IF(Wedstrijden!AL441="x","M","")</f>
        <v/>
      </c>
      <c r="DB447" s="16" t="str">
        <f>IF(Wedstrijden!AM441="x","Z","")</f>
        <v/>
      </c>
      <c r="DC447" s="16" t="str">
        <f>IF(Wedstrijden!AN441="x","ZZ","")</f>
        <v/>
      </c>
      <c r="DD447" s="16" t="str">
        <f>IF(Wedstrijden!AP441="x","1.40","")</f>
        <v/>
      </c>
      <c r="DE447" s="16" t="str">
        <f>IF(COUNTA(Wedstrijden!BC441:BE441)&lt;&gt;0,6,"")</f>
        <v/>
      </c>
      <c r="DF447" s="16" t="str">
        <f t="shared" si="40"/>
        <v/>
      </c>
      <c r="DG447" s="16" t="str">
        <f>IF(Wedstrijden!BC441="x","L","")</f>
        <v/>
      </c>
      <c r="DH447" s="16" t="str">
        <f>IF(Wedstrijden!BD441="x","M","")</f>
        <v/>
      </c>
      <c r="DI447" s="16" t="str">
        <f>IF(Wedstrijden!BE441="x","Z","")</f>
        <v/>
      </c>
      <c r="DJ447" s="16" t="str">
        <f>IF(Wedstrijden!BF441="x","Z","")</f>
        <v/>
      </c>
      <c r="DK447" s="16" t="str">
        <f>IF(COUNTA(Wedstrijden!BG441:BI441)&lt;&gt;0,6,"")</f>
        <v/>
      </c>
      <c r="DL447" s="16" t="str">
        <f t="shared" si="41"/>
        <v/>
      </c>
      <c r="DM447" s="16" t="str">
        <f>IF(Wedstrijden!BG441="x","L","")</f>
        <v/>
      </c>
      <c r="DN447" s="16" t="str">
        <f>IF(Wedstrijden!BH441="x","M","")</f>
        <v/>
      </c>
      <c r="DO447" s="16" t="str">
        <f>IF(Wedstrijden!BI441="x","Z","")</f>
        <v/>
      </c>
      <c r="DP447" s="16" t="str">
        <f>IF(Wedstrijden!BJ441="x","Z","")</f>
        <v/>
      </c>
    </row>
    <row r="448" spans="1:120" ht="14.4" x14ac:dyDescent="0.3">
      <c r="A448" s="18">
        <f>Wedstrijden!A442</f>
        <v>0</v>
      </c>
      <c r="B448" s="16" t="str">
        <f>IFERROR(VLOOKUP(Wedstrijden!#REF!,#REF!,2,FALSE),"")</f>
        <v/>
      </c>
      <c r="C448" s="16">
        <f>Wedstrijden!E442</f>
        <v>0</v>
      </c>
      <c r="D448" s="16" t="str">
        <f>IFERROR(VLOOKUP(Wedstrijden!#REF!,#REF!,2,FALSE),"")</f>
        <v/>
      </c>
      <c r="E448" s="16" t="str">
        <f>IFERROR(VLOOKUP(Wedstrijden!#REF!,#REF!,5,FALSE),"")</f>
        <v/>
      </c>
      <c r="F448" s="16" t="e">
        <f>IF(Wedstrijden!#REF!&lt;&gt;"",Wedstrijden!#REF!,"")</f>
        <v>#REF!</v>
      </c>
      <c r="G448" s="16" t="e">
        <f>IF(Wedstrijden!#REF!="Indoor",1,0)</f>
        <v>#REF!</v>
      </c>
      <c r="H448" s="16" t="e">
        <f>Wedstrijden!#REF!</f>
        <v>#REF!</v>
      </c>
      <c r="I448" s="16" t="e">
        <f>IF(Wedstrijden!#REF!="Nee",0,IF(Wedstrijden!#REF!="Ja",1,""))</f>
        <v>#REF!</v>
      </c>
      <c r="J448" s="16" t="e">
        <f>IF(Wedstrijden!#REF!&lt;&gt;"",Wedstrijden!#REF!,"")</f>
        <v>#REF!</v>
      </c>
      <c r="BJ448" s="16" t="str">
        <f>IF(COUNTA(Wedstrijden!U442:AC442)&lt;&gt;0,1,"")</f>
        <v/>
      </c>
      <c r="BK448" s="16" t="str">
        <f t="shared" si="36"/>
        <v/>
      </c>
      <c r="BL448" s="16" t="e">
        <f>IF(Wedstrijden!#REF!="x","AA","")</f>
        <v>#REF!</v>
      </c>
      <c r="BM448" s="16" t="e">
        <f>IF(Wedstrijden!#REF!="x","A","")</f>
        <v>#REF!</v>
      </c>
      <c r="BN448" s="16" t="str">
        <f>IF(Wedstrijden!U442="x","B1","")</f>
        <v/>
      </c>
      <c r="BO448" s="16" t="e">
        <f>IF(Wedstrijden!#REF!="x","BB","")</f>
        <v>#REF!</v>
      </c>
      <c r="BP448" s="16" t="str">
        <f>IF(Wedstrijden!W442="x","B","")</f>
        <v/>
      </c>
      <c r="BQ448" s="16" t="str">
        <f>IF(Wedstrijden!X442="x","L1","")</f>
        <v/>
      </c>
      <c r="BR448" s="16" t="str">
        <f>IF(Wedstrijden!Y442="x","L2","")</f>
        <v/>
      </c>
      <c r="BS448" s="16" t="str">
        <f>IF(Wedstrijden!Z442="x","M1","")</f>
        <v/>
      </c>
      <c r="BT448" s="16" t="str">
        <f>IF(Wedstrijden!AA442="x","M2","")</f>
        <v/>
      </c>
      <c r="BU448" s="16" t="str">
        <f>IF(Wedstrijden!AB442="x","Z1","")</f>
        <v/>
      </c>
      <c r="BV448" s="16" t="str">
        <f>IF(Wedstrijden!AC442="x","Z2","")</f>
        <v/>
      </c>
      <c r="BW448" s="16" t="str">
        <f>IF(COUNTA(Wedstrijden!L442:T442)&lt;&gt;0,1,"")</f>
        <v/>
      </c>
      <c r="BX448" s="16" t="str">
        <f t="shared" si="37"/>
        <v/>
      </c>
      <c r="BY448" s="16" t="str">
        <f>IF(Wedstrijden!L442="x","BB","")</f>
        <v/>
      </c>
      <c r="BZ448" s="16" t="str">
        <f>IF(Wedstrijden!M442="x","B","")</f>
        <v/>
      </c>
      <c r="CA448" s="16" t="str">
        <f>IF(Wedstrijden!N442="x","L1","")</f>
        <v/>
      </c>
      <c r="CB448" s="16" t="str">
        <f>IF(Wedstrijden!O442="x","L2","")</f>
        <v/>
      </c>
      <c r="CC448" s="16" t="str">
        <f>IF(Wedstrijden!P442="x","M1","")</f>
        <v/>
      </c>
      <c r="CD448" s="16" t="str">
        <f>IF(Wedstrijden!Q442="x","M2","")</f>
        <v/>
      </c>
      <c r="CE448" s="16" t="str">
        <f>IF(Wedstrijden!R442="x","Z1","")</f>
        <v/>
      </c>
      <c r="CF448" s="16" t="str">
        <f>IF(Wedstrijden!S442="x","Z2","")</f>
        <v/>
      </c>
      <c r="CG448" s="16" t="str">
        <f>IF(Wedstrijden!T442="x","ZZL","")</f>
        <v/>
      </c>
      <c r="CL448" s="16" t="str">
        <f>IF(COUNTA(Wedstrijden!AR442:BB442)&lt;&gt;0,2,"")</f>
        <v/>
      </c>
      <c r="CM448" s="16" t="str">
        <f t="shared" si="38"/>
        <v/>
      </c>
      <c r="CN448" s="16" t="str">
        <f>IF(Wedstrijden!AR442="x","AA","")</f>
        <v/>
      </c>
      <c r="CO448" s="16" t="str">
        <f>IF(Wedstrijden!AS442="x","A","")</f>
        <v/>
      </c>
      <c r="CP448" s="16" t="str">
        <f>IF(Wedstrijden!AT442="x","BB","")</f>
        <v/>
      </c>
      <c r="CQ448" s="16" t="str">
        <f>IF(Wedstrijden!AU442="x","B","")</f>
        <v/>
      </c>
      <c r="CR448" s="16" t="str">
        <f>IF(Wedstrijden!AV442="x","L","")</f>
        <v/>
      </c>
      <c r="CS448" s="16" t="str">
        <f>IF(Wedstrijden!AW442="x","M","")</f>
        <v/>
      </c>
      <c r="CT448" s="16" t="str">
        <f>IF(Wedstrijden!AX442="x","Z","")</f>
        <v/>
      </c>
      <c r="CU448" s="16" t="str">
        <f>IF(Wedstrijden!BB442="x","ZZ","")</f>
        <v/>
      </c>
      <c r="CV448" s="16" t="str">
        <f>IF(COUNTA(Wedstrijden!AI442:AP442)&lt;&gt;0,2,"")</f>
        <v/>
      </c>
      <c r="CW448" s="16" t="str">
        <f t="shared" si="39"/>
        <v/>
      </c>
      <c r="CX448" s="16" t="str">
        <f>IF(Wedstrijden!AI442="x","BB","")</f>
        <v/>
      </c>
      <c r="CY448" s="16" t="str">
        <f>IF(Wedstrijden!AJ442="x","B","")</f>
        <v/>
      </c>
      <c r="CZ448" s="16" t="str">
        <f>IF(Wedstrijden!AK442="x","L","")</f>
        <v/>
      </c>
      <c r="DA448" s="16" t="str">
        <f>IF(Wedstrijden!AL442="x","M","")</f>
        <v/>
      </c>
      <c r="DB448" s="16" t="str">
        <f>IF(Wedstrijden!AM442="x","Z","")</f>
        <v/>
      </c>
      <c r="DC448" s="16" t="str">
        <f>IF(Wedstrijden!AN442="x","ZZ","")</f>
        <v/>
      </c>
      <c r="DD448" s="16" t="str">
        <f>IF(Wedstrijden!AP442="x","1.40","")</f>
        <v/>
      </c>
      <c r="DE448" s="16" t="str">
        <f>IF(COUNTA(Wedstrijden!BC442:BE442)&lt;&gt;0,6,"")</f>
        <v/>
      </c>
      <c r="DF448" s="16" t="str">
        <f t="shared" si="40"/>
        <v/>
      </c>
      <c r="DG448" s="16" t="str">
        <f>IF(Wedstrijden!BC442="x","L","")</f>
        <v/>
      </c>
      <c r="DH448" s="16" t="str">
        <f>IF(Wedstrijden!BD442="x","M","")</f>
        <v/>
      </c>
      <c r="DI448" s="16" t="str">
        <f>IF(Wedstrijden!BE442="x","Z","")</f>
        <v/>
      </c>
      <c r="DJ448" s="16" t="str">
        <f>IF(Wedstrijden!BF442="x","Z","")</f>
        <v/>
      </c>
      <c r="DK448" s="16" t="str">
        <f>IF(COUNTA(Wedstrijden!BG442:BI442)&lt;&gt;0,6,"")</f>
        <v/>
      </c>
      <c r="DL448" s="16" t="str">
        <f t="shared" si="41"/>
        <v/>
      </c>
      <c r="DM448" s="16" t="str">
        <f>IF(Wedstrijden!BG442="x","L","")</f>
        <v/>
      </c>
      <c r="DN448" s="16" t="str">
        <f>IF(Wedstrijden!BH442="x","M","")</f>
        <v/>
      </c>
      <c r="DO448" s="16" t="str">
        <f>IF(Wedstrijden!BI442="x","Z","")</f>
        <v/>
      </c>
      <c r="DP448" s="16" t="str">
        <f>IF(Wedstrijden!BJ442="x","Z","")</f>
        <v/>
      </c>
    </row>
    <row r="449" spans="1:120" ht="14.4" x14ac:dyDescent="0.3">
      <c r="A449" s="18">
        <f>Wedstrijden!A443</f>
        <v>0</v>
      </c>
      <c r="B449" s="16" t="str">
        <f>IFERROR(VLOOKUP(Wedstrijden!#REF!,#REF!,2,FALSE),"")</f>
        <v/>
      </c>
      <c r="C449" s="16">
        <f>Wedstrijden!E443</f>
        <v>0</v>
      </c>
      <c r="D449" s="16" t="str">
        <f>IFERROR(VLOOKUP(Wedstrijden!#REF!,#REF!,2,FALSE),"")</f>
        <v/>
      </c>
      <c r="E449" s="16" t="str">
        <f>IFERROR(VLOOKUP(Wedstrijden!#REF!,#REF!,5,FALSE),"")</f>
        <v/>
      </c>
      <c r="F449" s="16" t="e">
        <f>IF(Wedstrijden!#REF!&lt;&gt;"",Wedstrijden!#REF!,"")</f>
        <v>#REF!</v>
      </c>
      <c r="G449" s="16" t="e">
        <f>IF(Wedstrijden!#REF!="Indoor",1,0)</f>
        <v>#REF!</v>
      </c>
      <c r="H449" s="16" t="e">
        <f>Wedstrijden!#REF!</f>
        <v>#REF!</v>
      </c>
      <c r="I449" s="16" t="e">
        <f>IF(Wedstrijden!#REF!="Nee",0,IF(Wedstrijden!#REF!="Ja",1,""))</f>
        <v>#REF!</v>
      </c>
      <c r="J449" s="16" t="e">
        <f>IF(Wedstrijden!#REF!&lt;&gt;"",Wedstrijden!#REF!,"")</f>
        <v>#REF!</v>
      </c>
      <c r="BJ449" s="16" t="str">
        <f>IF(COUNTA(Wedstrijden!U443:AC443)&lt;&gt;0,1,"")</f>
        <v/>
      </c>
      <c r="BK449" s="16" t="str">
        <f t="shared" si="36"/>
        <v/>
      </c>
      <c r="BL449" s="16" t="e">
        <f>IF(Wedstrijden!#REF!="x","AA","")</f>
        <v>#REF!</v>
      </c>
      <c r="BM449" s="16" t="e">
        <f>IF(Wedstrijden!#REF!="x","A","")</f>
        <v>#REF!</v>
      </c>
      <c r="BN449" s="16" t="str">
        <f>IF(Wedstrijden!U443="x","B1","")</f>
        <v/>
      </c>
      <c r="BO449" s="16" t="e">
        <f>IF(Wedstrijden!#REF!="x","BB","")</f>
        <v>#REF!</v>
      </c>
      <c r="BP449" s="16" t="str">
        <f>IF(Wedstrijden!W443="x","B","")</f>
        <v/>
      </c>
      <c r="BQ449" s="16" t="str">
        <f>IF(Wedstrijden!X443="x","L1","")</f>
        <v/>
      </c>
      <c r="BR449" s="16" t="str">
        <f>IF(Wedstrijden!Y443="x","L2","")</f>
        <v/>
      </c>
      <c r="BS449" s="16" t="str">
        <f>IF(Wedstrijden!Z443="x","M1","")</f>
        <v/>
      </c>
      <c r="BT449" s="16" t="str">
        <f>IF(Wedstrijden!AA443="x","M2","")</f>
        <v/>
      </c>
      <c r="BU449" s="16" t="str">
        <f>IF(Wedstrijden!AB443="x","Z1","")</f>
        <v/>
      </c>
      <c r="BV449" s="16" t="str">
        <f>IF(Wedstrijden!AC443="x","Z2","")</f>
        <v/>
      </c>
      <c r="BW449" s="16" t="str">
        <f>IF(COUNTA(Wedstrijden!L443:T443)&lt;&gt;0,1,"")</f>
        <v/>
      </c>
      <c r="BX449" s="16" t="str">
        <f t="shared" si="37"/>
        <v/>
      </c>
      <c r="BY449" s="16" t="str">
        <f>IF(Wedstrijden!L443="x","BB","")</f>
        <v/>
      </c>
      <c r="BZ449" s="16" t="str">
        <f>IF(Wedstrijden!M443="x","B","")</f>
        <v/>
      </c>
      <c r="CA449" s="16" t="str">
        <f>IF(Wedstrijden!N443="x","L1","")</f>
        <v/>
      </c>
      <c r="CB449" s="16" t="str">
        <f>IF(Wedstrijden!O443="x","L2","")</f>
        <v/>
      </c>
      <c r="CC449" s="16" t="str">
        <f>IF(Wedstrijden!P443="x","M1","")</f>
        <v/>
      </c>
      <c r="CD449" s="16" t="str">
        <f>IF(Wedstrijden!Q443="x","M2","")</f>
        <v/>
      </c>
      <c r="CE449" s="16" t="str">
        <f>IF(Wedstrijden!R443="x","Z1","")</f>
        <v/>
      </c>
      <c r="CF449" s="16" t="str">
        <f>IF(Wedstrijden!S443="x","Z2","")</f>
        <v/>
      </c>
      <c r="CG449" s="16" t="str">
        <f>IF(Wedstrijden!T443="x","ZZL","")</f>
        <v/>
      </c>
      <c r="CL449" s="16" t="str">
        <f>IF(COUNTA(Wedstrijden!AR443:BB443)&lt;&gt;0,2,"")</f>
        <v/>
      </c>
      <c r="CM449" s="16" t="str">
        <f t="shared" si="38"/>
        <v/>
      </c>
      <c r="CN449" s="16" t="str">
        <f>IF(Wedstrijden!AR443="x","AA","")</f>
        <v/>
      </c>
      <c r="CO449" s="16" t="str">
        <f>IF(Wedstrijden!AS443="x","A","")</f>
        <v/>
      </c>
      <c r="CP449" s="16" t="str">
        <f>IF(Wedstrijden!AT443="x","BB","")</f>
        <v/>
      </c>
      <c r="CQ449" s="16" t="str">
        <f>IF(Wedstrijden!AU443="x","B","")</f>
        <v/>
      </c>
      <c r="CR449" s="16" t="str">
        <f>IF(Wedstrijden!AV443="x","L","")</f>
        <v/>
      </c>
      <c r="CS449" s="16" t="str">
        <f>IF(Wedstrijden!AW443="x","M","")</f>
        <v/>
      </c>
      <c r="CT449" s="16" t="str">
        <f>IF(Wedstrijden!AX443="x","Z","")</f>
        <v/>
      </c>
      <c r="CU449" s="16" t="str">
        <f>IF(Wedstrijden!BB443="x","ZZ","")</f>
        <v/>
      </c>
      <c r="CV449" s="16" t="str">
        <f>IF(COUNTA(Wedstrijden!AI443:AP443)&lt;&gt;0,2,"")</f>
        <v/>
      </c>
      <c r="CW449" s="16" t="str">
        <f t="shared" si="39"/>
        <v/>
      </c>
      <c r="CX449" s="16" t="str">
        <f>IF(Wedstrijden!AI443="x","BB","")</f>
        <v/>
      </c>
      <c r="CY449" s="16" t="str">
        <f>IF(Wedstrijden!AJ443="x","B","")</f>
        <v/>
      </c>
      <c r="CZ449" s="16" t="str">
        <f>IF(Wedstrijden!AK443="x","L","")</f>
        <v/>
      </c>
      <c r="DA449" s="16" t="str">
        <f>IF(Wedstrijden!AL443="x","M","")</f>
        <v/>
      </c>
      <c r="DB449" s="16" t="str">
        <f>IF(Wedstrijden!AM443="x","Z","")</f>
        <v/>
      </c>
      <c r="DC449" s="16" t="str">
        <f>IF(Wedstrijden!AN443="x","ZZ","")</f>
        <v/>
      </c>
      <c r="DD449" s="16" t="str">
        <f>IF(Wedstrijden!AP443="x","1.40","")</f>
        <v/>
      </c>
      <c r="DE449" s="16" t="str">
        <f>IF(COUNTA(Wedstrijden!BC443:BE443)&lt;&gt;0,6,"")</f>
        <v/>
      </c>
      <c r="DF449" s="16" t="str">
        <f t="shared" si="40"/>
        <v/>
      </c>
      <c r="DG449" s="16" t="str">
        <f>IF(Wedstrijden!BC443="x","L","")</f>
        <v/>
      </c>
      <c r="DH449" s="16" t="str">
        <f>IF(Wedstrijden!BD443="x","M","")</f>
        <v/>
      </c>
      <c r="DI449" s="16" t="str">
        <f>IF(Wedstrijden!BE443="x","Z","")</f>
        <v/>
      </c>
      <c r="DJ449" s="16" t="str">
        <f>IF(Wedstrijden!BF443="x","Z","")</f>
        <v/>
      </c>
      <c r="DK449" s="16" t="str">
        <f>IF(COUNTA(Wedstrijden!BG443:BI443)&lt;&gt;0,6,"")</f>
        <v/>
      </c>
      <c r="DL449" s="16" t="str">
        <f t="shared" si="41"/>
        <v/>
      </c>
      <c r="DM449" s="16" t="str">
        <f>IF(Wedstrijden!BG443="x","L","")</f>
        <v/>
      </c>
      <c r="DN449" s="16" t="str">
        <f>IF(Wedstrijden!BH443="x","M","")</f>
        <v/>
      </c>
      <c r="DO449" s="16" t="str">
        <f>IF(Wedstrijden!BI443="x","Z","")</f>
        <v/>
      </c>
      <c r="DP449" s="16" t="str">
        <f>IF(Wedstrijden!BJ443="x","Z","")</f>
        <v/>
      </c>
    </row>
    <row r="450" spans="1:120" ht="14.4" x14ac:dyDescent="0.3">
      <c r="A450" s="18">
        <f>Wedstrijden!A444</f>
        <v>0</v>
      </c>
      <c r="B450" s="16" t="str">
        <f>IFERROR(VLOOKUP(Wedstrijden!#REF!,#REF!,2,FALSE),"")</f>
        <v/>
      </c>
      <c r="C450" s="16">
        <f>Wedstrijden!E444</f>
        <v>0</v>
      </c>
      <c r="D450" s="16" t="str">
        <f>IFERROR(VLOOKUP(Wedstrijden!#REF!,#REF!,2,FALSE),"")</f>
        <v/>
      </c>
      <c r="E450" s="16" t="str">
        <f>IFERROR(VLOOKUP(Wedstrijden!#REF!,#REF!,5,FALSE),"")</f>
        <v/>
      </c>
      <c r="F450" s="16" t="e">
        <f>IF(Wedstrijden!#REF!&lt;&gt;"",Wedstrijden!#REF!,"")</f>
        <v>#REF!</v>
      </c>
      <c r="G450" s="16" t="e">
        <f>IF(Wedstrijden!#REF!="Indoor",1,0)</f>
        <v>#REF!</v>
      </c>
      <c r="H450" s="16" t="e">
        <f>Wedstrijden!#REF!</f>
        <v>#REF!</v>
      </c>
      <c r="I450" s="16" t="e">
        <f>IF(Wedstrijden!#REF!="Nee",0,IF(Wedstrijden!#REF!="Ja",1,""))</f>
        <v>#REF!</v>
      </c>
      <c r="J450" s="16" t="e">
        <f>IF(Wedstrijden!#REF!&lt;&gt;"",Wedstrijden!#REF!,"")</f>
        <v>#REF!</v>
      </c>
      <c r="BJ450" s="16" t="str">
        <f>IF(COUNTA(Wedstrijden!U444:AC444)&lt;&gt;0,1,"")</f>
        <v/>
      </c>
      <c r="BK450" s="16" t="str">
        <f t="shared" si="36"/>
        <v/>
      </c>
      <c r="BL450" s="16" t="e">
        <f>IF(Wedstrijden!#REF!="x","AA","")</f>
        <v>#REF!</v>
      </c>
      <c r="BM450" s="16" t="e">
        <f>IF(Wedstrijden!#REF!="x","A","")</f>
        <v>#REF!</v>
      </c>
      <c r="BN450" s="16" t="str">
        <f>IF(Wedstrijden!U444="x","B1","")</f>
        <v/>
      </c>
      <c r="BO450" s="16" t="e">
        <f>IF(Wedstrijden!#REF!="x","BB","")</f>
        <v>#REF!</v>
      </c>
      <c r="BP450" s="16" t="str">
        <f>IF(Wedstrijden!W444="x","B","")</f>
        <v/>
      </c>
      <c r="BQ450" s="16" t="str">
        <f>IF(Wedstrijden!X444="x","L1","")</f>
        <v/>
      </c>
      <c r="BR450" s="16" t="str">
        <f>IF(Wedstrijden!Y444="x","L2","")</f>
        <v/>
      </c>
      <c r="BS450" s="16" t="str">
        <f>IF(Wedstrijden!Z444="x","M1","")</f>
        <v/>
      </c>
      <c r="BT450" s="16" t="str">
        <f>IF(Wedstrijden!AA444="x","M2","")</f>
        <v/>
      </c>
      <c r="BU450" s="16" t="str">
        <f>IF(Wedstrijden!AB444="x","Z1","")</f>
        <v/>
      </c>
      <c r="BV450" s="16" t="str">
        <f>IF(Wedstrijden!AC444="x","Z2","")</f>
        <v/>
      </c>
      <c r="BW450" s="16" t="str">
        <f>IF(COUNTA(Wedstrijden!L444:T444)&lt;&gt;0,1,"")</f>
        <v/>
      </c>
      <c r="BX450" s="16" t="str">
        <f t="shared" si="37"/>
        <v/>
      </c>
      <c r="BY450" s="16" t="str">
        <f>IF(Wedstrijden!L444="x","BB","")</f>
        <v/>
      </c>
      <c r="BZ450" s="16" t="str">
        <f>IF(Wedstrijden!M444="x","B","")</f>
        <v/>
      </c>
      <c r="CA450" s="16" t="str">
        <f>IF(Wedstrijden!N444="x","L1","")</f>
        <v/>
      </c>
      <c r="CB450" s="16" t="str">
        <f>IF(Wedstrijden!O444="x","L2","")</f>
        <v/>
      </c>
      <c r="CC450" s="16" t="str">
        <f>IF(Wedstrijden!P444="x","M1","")</f>
        <v/>
      </c>
      <c r="CD450" s="16" t="str">
        <f>IF(Wedstrijden!Q444="x","M2","")</f>
        <v/>
      </c>
      <c r="CE450" s="16" t="str">
        <f>IF(Wedstrijden!R444="x","Z1","")</f>
        <v/>
      </c>
      <c r="CF450" s="16" t="str">
        <f>IF(Wedstrijden!S444="x","Z2","")</f>
        <v/>
      </c>
      <c r="CG450" s="16" t="str">
        <f>IF(Wedstrijden!T444="x","ZZL","")</f>
        <v/>
      </c>
      <c r="CL450" s="16" t="str">
        <f>IF(COUNTA(Wedstrijden!AR444:BB444)&lt;&gt;0,2,"")</f>
        <v/>
      </c>
      <c r="CM450" s="16" t="str">
        <f t="shared" si="38"/>
        <v/>
      </c>
      <c r="CN450" s="16" t="str">
        <f>IF(Wedstrijden!AR444="x","AA","")</f>
        <v/>
      </c>
      <c r="CO450" s="16" t="str">
        <f>IF(Wedstrijden!AS444="x","A","")</f>
        <v/>
      </c>
      <c r="CP450" s="16" t="str">
        <f>IF(Wedstrijden!AT444="x","BB","")</f>
        <v/>
      </c>
      <c r="CQ450" s="16" t="str">
        <f>IF(Wedstrijden!AU444="x","B","")</f>
        <v/>
      </c>
      <c r="CR450" s="16" t="str">
        <f>IF(Wedstrijden!AV444="x","L","")</f>
        <v/>
      </c>
      <c r="CS450" s="16" t="str">
        <f>IF(Wedstrijden!AW444="x","M","")</f>
        <v/>
      </c>
      <c r="CT450" s="16" t="str">
        <f>IF(Wedstrijden!AX444="x","Z","")</f>
        <v/>
      </c>
      <c r="CU450" s="16" t="str">
        <f>IF(Wedstrijden!BB444="x","ZZ","")</f>
        <v/>
      </c>
      <c r="CV450" s="16" t="str">
        <f>IF(COUNTA(Wedstrijden!AI444:AP444)&lt;&gt;0,2,"")</f>
        <v/>
      </c>
      <c r="CW450" s="16" t="str">
        <f t="shared" si="39"/>
        <v/>
      </c>
      <c r="CX450" s="16" t="str">
        <f>IF(Wedstrijden!AI444="x","BB","")</f>
        <v/>
      </c>
      <c r="CY450" s="16" t="str">
        <f>IF(Wedstrijden!AJ444="x","B","")</f>
        <v/>
      </c>
      <c r="CZ450" s="16" t="str">
        <f>IF(Wedstrijden!AK444="x","L","")</f>
        <v/>
      </c>
      <c r="DA450" s="16" t="str">
        <f>IF(Wedstrijden!AL444="x","M","")</f>
        <v/>
      </c>
      <c r="DB450" s="16" t="str">
        <f>IF(Wedstrijden!AM444="x","Z","")</f>
        <v/>
      </c>
      <c r="DC450" s="16" t="str">
        <f>IF(Wedstrijden!AN444="x","ZZ","")</f>
        <v/>
      </c>
      <c r="DD450" s="16" t="str">
        <f>IF(Wedstrijden!AP444="x","1.40","")</f>
        <v/>
      </c>
      <c r="DE450" s="16" t="str">
        <f>IF(COUNTA(Wedstrijden!BC444:BE444)&lt;&gt;0,6,"")</f>
        <v/>
      </c>
      <c r="DF450" s="16" t="str">
        <f t="shared" si="40"/>
        <v/>
      </c>
      <c r="DG450" s="16" t="str">
        <f>IF(Wedstrijden!BC444="x","L","")</f>
        <v/>
      </c>
      <c r="DH450" s="16" t="str">
        <f>IF(Wedstrijden!BD444="x","M","")</f>
        <v/>
      </c>
      <c r="DI450" s="16" t="str">
        <f>IF(Wedstrijden!BE444="x","Z","")</f>
        <v/>
      </c>
      <c r="DJ450" s="16" t="str">
        <f>IF(Wedstrijden!BF444="x","Z","")</f>
        <v/>
      </c>
      <c r="DK450" s="16" t="str">
        <f>IF(COUNTA(Wedstrijden!BG444:BI444)&lt;&gt;0,6,"")</f>
        <v/>
      </c>
      <c r="DL450" s="16" t="str">
        <f t="shared" si="41"/>
        <v/>
      </c>
      <c r="DM450" s="16" t="str">
        <f>IF(Wedstrijden!BG444="x","L","")</f>
        <v/>
      </c>
      <c r="DN450" s="16" t="str">
        <f>IF(Wedstrijden!BH444="x","M","")</f>
        <v/>
      </c>
      <c r="DO450" s="16" t="str">
        <f>IF(Wedstrijden!BI444="x","Z","")</f>
        <v/>
      </c>
      <c r="DP450" s="16" t="str">
        <f>IF(Wedstrijden!BJ444="x","Z","")</f>
        <v/>
      </c>
    </row>
    <row r="451" spans="1:120" ht="14.4" x14ac:dyDescent="0.3">
      <c r="A451" s="18">
        <f>Wedstrijden!A445</f>
        <v>0</v>
      </c>
      <c r="B451" s="16" t="str">
        <f>IFERROR(VLOOKUP(Wedstrijden!#REF!,#REF!,2,FALSE),"")</f>
        <v/>
      </c>
      <c r="C451" s="16">
        <f>Wedstrijden!E445</f>
        <v>0</v>
      </c>
      <c r="D451" s="16" t="str">
        <f>IFERROR(VLOOKUP(Wedstrijden!#REF!,#REF!,2,FALSE),"")</f>
        <v/>
      </c>
      <c r="E451" s="16" t="str">
        <f>IFERROR(VLOOKUP(Wedstrijden!#REF!,#REF!,5,FALSE),"")</f>
        <v/>
      </c>
      <c r="F451" s="16" t="e">
        <f>IF(Wedstrijden!#REF!&lt;&gt;"",Wedstrijden!#REF!,"")</f>
        <v>#REF!</v>
      </c>
      <c r="G451" s="16" t="e">
        <f>IF(Wedstrijden!#REF!="Indoor",1,0)</f>
        <v>#REF!</v>
      </c>
      <c r="H451" s="16" t="e">
        <f>Wedstrijden!#REF!</f>
        <v>#REF!</v>
      </c>
      <c r="I451" s="16" t="e">
        <f>IF(Wedstrijden!#REF!="Nee",0,IF(Wedstrijden!#REF!="Ja",1,""))</f>
        <v>#REF!</v>
      </c>
      <c r="J451" s="16" t="e">
        <f>IF(Wedstrijden!#REF!&lt;&gt;"",Wedstrijden!#REF!,"")</f>
        <v>#REF!</v>
      </c>
      <c r="BJ451" s="16" t="str">
        <f>IF(COUNTA(Wedstrijden!U445:AC445)&lt;&gt;0,1,"")</f>
        <v/>
      </c>
      <c r="BK451" s="16" t="str">
        <f t="shared" ref="BK451:BK514" si="42">IF(COUNTBLANK(BJ451) = 1,"",2)</f>
        <v/>
      </c>
      <c r="BL451" s="16" t="e">
        <f>IF(Wedstrijden!#REF!="x","AA","")</f>
        <v>#REF!</v>
      </c>
      <c r="BM451" s="16" t="e">
        <f>IF(Wedstrijden!#REF!="x","A","")</f>
        <v>#REF!</v>
      </c>
      <c r="BN451" s="16" t="str">
        <f>IF(Wedstrijden!U445="x","B1","")</f>
        <v/>
      </c>
      <c r="BO451" s="16" t="e">
        <f>IF(Wedstrijden!#REF!="x","BB","")</f>
        <v>#REF!</v>
      </c>
      <c r="BP451" s="16" t="str">
        <f>IF(Wedstrijden!W445="x","B","")</f>
        <v/>
      </c>
      <c r="BQ451" s="16" t="str">
        <f>IF(Wedstrijden!X445="x","L1","")</f>
        <v/>
      </c>
      <c r="BR451" s="16" t="str">
        <f>IF(Wedstrijden!Y445="x","L2","")</f>
        <v/>
      </c>
      <c r="BS451" s="16" t="str">
        <f>IF(Wedstrijden!Z445="x","M1","")</f>
        <v/>
      </c>
      <c r="BT451" s="16" t="str">
        <f>IF(Wedstrijden!AA445="x","M2","")</f>
        <v/>
      </c>
      <c r="BU451" s="16" t="str">
        <f>IF(Wedstrijden!AB445="x","Z1","")</f>
        <v/>
      </c>
      <c r="BV451" s="16" t="str">
        <f>IF(Wedstrijden!AC445="x","Z2","")</f>
        <v/>
      </c>
      <c r="BW451" s="16" t="str">
        <f>IF(COUNTA(Wedstrijden!L445:T445)&lt;&gt;0,1,"")</f>
        <v/>
      </c>
      <c r="BX451" s="16" t="str">
        <f t="shared" ref="BX451:BX514" si="43">IF(COUNTBLANK(BW451) = 1,"",1)</f>
        <v/>
      </c>
      <c r="BY451" s="16" t="str">
        <f>IF(Wedstrijden!L445="x","BB","")</f>
        <v/>
      </c>
      <c r="BZ451" s="16" t="str">
        <f>IF(Wedstrijden!M445="x","B","")</f>
        <v/>
      </c>
      <c r="CA451" s="16" t="str">
        <f>IF(Wedstrijden!N445="x","L1","")</f>
        <v/>
      </c>
      <c r="CB451" s="16" t="str">
        <f>IF(Wedstrijden!O445="x","L2","")</f>
        <v/>
      </c>
      <c r="CC451" s="16" t="str">
        <f>IF(Wedstrijden!P445="x","M1","")</f>
        <v/>
      </c>
      <c r="CD451" s="16" t="str">
        <f>IF(Wedstrijden!Q445="x","M2","")</f>
        <v/>
      </c>
      <c r="CE451" s="16" t="str">
        <f>IF(Wedstrijden!R445="x","Z1","")</f>
        <v/>
      </c>
      <c r="CF451" s="16" t="str">
        <f>IF(Wedstrijden!S445="x","Z2","")</f>
        <v/>
      </c>
      <c r="CG451" s="16" t="str">
        <f>IF(Wedstrijden!T445="x","ZZL","")</f>
        <v/>
      </c>
      <c r="CL451" s="16" t="str">
        <f>IF(COUNTA(Wedstrijden!AR445:BB445)&lt;&gt;0,2,"")</f>
        <v/>
      </c>
      <c r="CM451" s="16" t="str">
        <f t="shared" ref="CM451:CM514" si="44">IF(COUNTBLANK(CL451) = 1,"",2)</f>
        <v/>
      </c>
      <c r="CN451" s="16" t="str">
        <f>IF(Wedstrijden!AR445="x","AA","")</f>
        <v/>
      </c>
      <c r="CO451" s="16" t="str">
        <f>IF(Wedstrijden!AS445="x","A","")</f>
        <v/>
      </c>
      <c r="CP451" s="16" t="str">
        <f>IF(Wedstrijden!AT445="x","BB","")</f>
        <v/>
      </c>
      <c r="CQ451" s="16" t="str">
        <f>IF(Wedstrijden!AU445="x","B","")</f>
        <v/>
      </c>
      <c r="CR451" s="16" t="str">
        <f>IF(Wedstrijden!AV445="x","L","")</f>
        <v/>
      </c>
      <c r="CS451" s="16" t="str">
        <f>IF(Wedstrijden!AW445="x","M","")</f>
        <v/>
      </c>
      <c r="CT451" s="16" t="str">
        <f>IF(Wedstrijden!AX445="x","Z","")</f>
        <v/>
      </c>
      <c r="CU451" s="16" t="str">
        <f>IF(Wedstrijden!BB445="x","ZZ","")</f>
        <v/>
      </c>
      <c r="CV451" s="16" t="str">
        <f>IF(COUNTA(Wedstrijden!AI445:AP445)&lt;&gt;0,2,"")</f>
        <v/>
      </c>
      <c r="CW451" s="16" t="str">
        <f t="shared" ref="CW451:CW514" si="45">IF(COUNTBLANK(CV451) = 1,"",1)</f>
        <v/>
      </c>
      <c r="CX451" s="16" t="str">
        <f>IF(Wedstrijden!AI445="x","BB","")</f>
        <v/>
      </c>
      <c r="CY451" s="16" t="str">
        <f>IF(Wedstrijden!AJ445="x","B","")</f>
        <v/>
      </c>
      <c r="CZ451" s="16" t="str">
        <f>IF(Wedstrijden!AK445="x","L","")</f>
        <v/>
      </c>
      <c r="DA451" s="16" t="str">
        <f>IF(Wedstrijden!AL445="x","M","")</f>
        <v/>
      </c>
      <c r="DB451" s="16" t="str">
        <f>IF(Wedstrijden!AM445="x","Z","")</f>
        <v/>
      </c>
      <c r="DC451" s="16" t="str">
        <f>IF(Wedstrijden!AN445="x","ZZ","")</f>
        <v/>
      </c>
      <c r="DD451" s="16" t="str">
        <f>IF(Wedstrijden!AP445="x","1.40","")</f>
        <v/>
      </c>
      <c r="DE451" s="16" t="str">
        <f>IF(COUNTA(Wedstrijden!BC445:BE445)&lt;&gt;0,6,"")</f>
        <v/>
      </c>
      <c r="DF451" s="16" t="str">
        <f t="shared" ref="DF451:DF514" si="46">IF(COUNTBLANK(DE451) = 1,"",2)</f>
        <v/>
      </c>
      <c r="DG451" s="16" t="str">
        <f>IF(Wedstrijden!BC445="x","L","")</f>
        <v/>
      </c>
      <c r="DH451" s="16" t="str">
        <f>IF(Wedstrijden!BD445="x","M","")</f>
        <v/>
      </c>
      <c r="DI451" s="16" t="str">
        <f>IF(Wedstrijden!BE445="x","Z","")</f>
        <v/>
      </c>
      <c r="DJ451" s="16" t="str">
        <f>IF(Wedstrijden!BF445="x","Z","")</f>
        <v/>
      </c>
      <c r="DK451" s="16" t="str">
        <f>IF(COUNTA(Wedstrijden!BG445:BI445)&lt;&gt;0,6,"")</f>
        <v/>
      </c>
      <c r="DL451" s="16" t="str">
        <f t="shared" ref="DL451:DL514" si="47">IF(COUNTBLANK(DK451) = 1,"",1)</f>
        <v/>
      </c>
      <c r="DM451" s="16" t="str">
        <f>IF(Wedstrijden!BG445="x","L","")</f>
        <v/>
      </c>
      <c r="DN451" s="16" t="str">
        <f>IF(Wedstrijden!BH445="x","M","")</f>
        <v/>
      </c>
      <c r="DO451" s="16" t="str">
        <f>IF(Wedstrijden!BI445="x","Z","")</f>
        <v/>
      </c>
      <c r="DP451" s="16" t="str">
        <f>IF(Wedstrijden!BJ445="x","Z","")</f>
        <v/>
      </c>
    </row>
    <row r="452" spans="1:120" ht="14.4" x14ac:dyDescent="0.3">
      <c r="A452" s="18">
        <f>Wedstrijden!A446</f>
        <v>0</v>
      </c>
      <c r="B452" s="16" t="str">
        <f>IFERROR(VLOOKUP(Wedstrijden!#REF!,#REF!,2,FALSE),"")</f>
        <v/>
      </c>
      <c r="C452" s="16">
        <f>Wedstrijden!E446</f>
        <v>0</v>
      </c>
      <c r="D452" s="16" t="str">
        <f>IFERROR(VLOOKUP(Wedstrijden!#REF!,#REF!,2,FALSE),"")</f>
        <v/>
      </c>
      <c r="E452" s="16" t="str">
        <f>IFERROR(VLOOKUP(Wedstrijden!#REF!,#REF!,5,FALSE),"")</f>
        <v/>
      </c>
      <c r="F452" s="16" t="e">
        <f>IF(Wedstrijden!#REF!&lt;&gt;"",Wedstrijden!#REF!,"")</f>
        <v>#REF!</v>
      </c>
      <c r="G452" s="16" t="e">
        <f>IF(Wedstrijden!#REF!="Indoor",1,0)</f>
        <v>#REF!</v>
      </c>
      <c r="H452" s="16" t="e">
        <f>Wedstrijden!#REF!</f>
        <v>#REF!</v>
      </c>
      <c r="I452" s="16" t="e">
        <f>IF(Wedstrijden!#REF!="Nee",0,IF(Wedstrijden!#REF!="Ja",1,""))</f>
        <v>#REF!</v>
      </c>
      <c r="J452" s="16" t="e">
        <f>IF(Wedstrijden!#REF!&lt;&gt;"",Wedstrijden!#REF!,"")</f>
        <v>#REF!</v>
      </c>
      <c r="BJ452" s="16" t="str">
        <f>IF(COUNTA(Wedstrijden!U446:AC446)&lt;&gt;0,1,"")</f>
        <v/>
      </c>
      <c r="BK452" s="16" t="str">
        <f t="shared" si="42"/>
        <v/>
      </c>
      <c r="BL452" s="16" t="e">
        <f>IF(Wedstrijden!#REF!="x","AA","")</f>
        <v>#REF!</v>
      </c>
      <c r="BM452" s="16" t="e">
        <f>IF(Wedstrijden!#REF!="x","A","")</f>
        <v>#REF!</v>
      </c>
      <c r="BN452" s="16" t="str">
        <f>IF(Wedstrijden!U446="x","B1","")</f>
        <v/>
      </c>
      <c r="BO452" s="16" t="e">
        <f>IF(Wedstrijden!#REF!="x","BB","")</f>
        <v>#REF!</v>
      </c>
      <c r="BP452" s="16" t="str">
        <f>IF(Wedstrijden!W446="x","B","")</f>
        <v/>
      </c>
      <c r="BQ452" s="16" t="str">
        <f>IF(Wedstrijden!X446="x","L1","")</f>
        <v/>
      </c>
      <c r="BR452" s="16" t="str">
        <f>IF(Wedstrijden!Y446="x","L2","")</f>
        <v/>
      </c>
      <c r="BS452" s="16" t="str">
        <f>IF(Wedstrijden!Z446="x","M1","")</f>
        <v/>
      </c>
      <c r="BT452" s="16" t="str">
        <f>IF(Wedstrijden!AA446="x","M2","")</f>
        <v/>
      </c>
      <c r="BU452" s="16" t="str">
        <f>IF(Wedstrijden!AB446="x","Z1","")</f>
        <v/>
      </c>
      <c r="BV452" s="16" t="str">
        <f>IF(Wedstrijden!AC446="x","Z2","")</f>
        <v/>
      </c>
      <c r="BW452" s="16" t="str">
        <f>IF(COUNTA(Wedstrijden!L446:T446)&lt;&gt;0,1,"")</f>
        <v/>
      </c>
      <c r="BX452" s="16" t="str">
        <f t="shared" si="43"/>
        <v/>
      </c>
      <c r="BY452" s="16" t="str">
        <f>IF(Wedstrijden!L446="x","BB","")</f>
        <v/>
      </c>
      <c r="BZ452" s="16" t="str">
        <f>IF(Wedstrijden!M446="x","B","")</f>
        <v/>
      </c>
      <c r="CA452" s="16" t="str">
        <f>IF(Wedstrijden!N446="x","L1","")</f>
        <v/>
      </c>
      <c r="CB452" s="16" t="str">
        <f>IF(Wedstrijden!O446="x","L2","")</f>
        <v/>
      </c>
      <c r="CC452" s="16" t="str">
        <f>IF(Wedstrijden!P446="x","M1","")</f>
        <v/>
      </c>
      <c r="CD452" s="16" t="str">
        <f>IF(Wedstrijden!Q446="x","M2","")</f>
        <v/>
      </c>
      <c r="CE452" s="16" t="str">
        <f>IF(Wedstrijden!R446="x","Z1","")</f>
        <v/>
      </c>
      <c r="CF452" s="16" t="str">
        <f>IF(Wedstrijden!S446="x","Z2","")</f>
        <v/>
      </c>
      <c r="CG452" s="16" t="str">
        <f>IF(Wedstrijden!T446="x","ZZL","")</f>
        <v/>
      </c>
      <c r="CL452" s="16" t="str">
        <f>IF(COUNTA(Wedstrijden!AR446:BB446)&lt;&gt;0,2,"")</f>
        <v/>
      </c>
      <c r="CM452" s="16" t="str">
        <f t="shared" si="44"/>
        <v/>
      </c>
      <c r="CN452" s="16" t="str">
        <f>IF(Wedstrijden!AR446="x","AA","")</f>
        <v/>
      </c>
      <c r="CO452" s="16" t="str">
        <f>IF(Wedstrijden!AS446="x","A","")</f>
        <v/>
      </c>
      <c r="CP452" s="16" t="str">
        <f>IF(Wedstrijden!AT446="x","BB","")</f>
        <v/>
      </c>
      <c r="CQ452" s="16" t="str">
        <f>IF(Wedstrijden!AU446="x","B","")</f>
        <v/>
      </c>
      <c r="CR452" s="16" t="str">
        <f>IF(Wedstrijden!AV446="x","L","")</f>
        <v/>
      </c>
      <c r="CS452" s="16" t="str">
        <f>IF(Wedstrijden!AW446="x","M","")</f>
        <v/>
      </c>
      <c r="CT452" s="16" t="str">
        <f>IF(Wedstrijden!AX446="x","Z","")</f>
        <v/>
      </c>
      <c r="CU452" s="16" t="str">
        <f>IF(Wedstrijden!BB446="x","ZZ","")</f>
        <v/>
      </c>
      <c r="CV452" s="16" t="str">
        <f>IF(COUNTA(Wedstrijden!AI446:AP446)&lt;&gt;0,2,"")</f>
        <v/>
      </c>
      <c r="CW452" s="16" t="str">
        <f t="shared" si="45"/>
        <v/>
      </c>
      <c r="CX452" s="16" t="str">
        <f>IF(Wedstrijden!AI446="x","BB","")</f>
        <v/>
      </c>
      <c r="CY452" s="16" t="str">
        <f>IF(Wedstrijden!AJ446="x","B","")</f>
        <v/>
      </c>
      <c r="CZ452" s="16" t="str">
        <f>IF(Wedstrijden!AK446="x","L","")</f>
        <v/>
      </c>
      <c r="DA452" s="16" t="str">
        <f>IF(Wedstrijden!AL446="x","M","")</f>
        <v/>
      </c>
      <c r="DB452" s="16" t="str">
        <f>IF(Wedstrijden!AM446="x","Z","")</f>
        <v/>
      </c>
      <c r="DC452" s="16" t="str">
        <f>IF(Wedstrijden!AN446="x","ZZ","")</f>
        <v/>
      </c>
      <c r="DD452" s="16" t="str">
        <f>IF(Wedstrijden!AP446="x","1.40","")</f>
        <v/>
      </c>
      <c r="DE452" s="16" t="str">
        <f>IF(COUNTA(Wedstrijden!BC446:BE446)&lt;&gt;0,6,"")</f>
        <v/>
      </c>
      <c r="DF452" s="16" t="str">
        <f t="shared" si="46"/>
        <v/>
      </c>
      <c r="DG452" s="16" t="str">
        <f>IF(Wedstrijden!BC446="x","L","")</f>
        <v/>
      </c>
      <c r="DH452" s="16" t="str">
        <f>IF(Wedstrijden!BD446="x","M","")</f>
        <v/>
      </c>
      <c r="DI452" s="16" t="str">
        <f>IF(Wedstrijden!BE446="x","Z","")</f>
        <v/>
      </c>
      <c r="DJ452" s="16" t="str">
        <f>IF(Wedstrijden!BF446="x","Z","")</f>
        <v/>
      </c>
      <c r="DK452" s="16" t="str">
        <f>IF(COUNTA(Wedstrijden!BG446:BI446)&lt;&gt;0,6,"")</f>
        <v/>
      </c>
      <c r="DL452" s="16" t="str">
        <f t="shared" si="47"/>
        <v/>
      </c>
      <c r="DM452" s="16" t="str">
        <f>IF(Wedstrijden!BG446="x","L","")</f>
        <v/>
      </c>
      <c r="DN452" s="16" t="str">
        <f>IF(Wedstrijden!BH446="x","M","")</f>
        <v/>
      </c>
      <c r="DO452" s="16" t="str">
        <f>IF(Wedstrijden!BI446="x","Z","")</f>
        <v/>
      </c>
      <c r="DP452" s="16" t="str">
        <f>IF(Wedstrijden!BJ446="x","Z","")</f>
        <v/>
      </c>
    </row>
    <row r="453" spans="1:120" ht="14.4" x14ac:dyDescent="0.3">
      <c r="A453" s="18">
        <f>Wedstrijden!A447</f>
        <v>0</v>
      </c>
      <c r="B453" s="16" t="str">
        <f>IFERROR(VLOOKUP(Wedstrijden!#REF!,#REF!,2,FALSE),"")</f>
        <v/>
      </c>
      <c r="C453" s="16">
        <f>Wedstrijden!E447</f>
        <v>0</v>
      </c>
      <c r="D453" s="16" t="str">
        <f>IFERROR(VLOOKUP(Wedstrijden!#REF!,#REF!,2,FALSE),"")</f>
        <v/>
      </c>
      <c r="E453" s="16" t="str">
        <f>IFERROR(VLOOKUP(Wedstrijden!#REF!,#REF!,5,FALSE),"")</f>
        <v/>
      </c>
      <c r="F453" s="16" t="e">
        <f>IF(Wedstrijden!#REF!&lt;&gt;"",Wedstrijden!#REF!,"")</f>
        <v>#REF!</v>
      </c>
      <c r="G453" s="16" t="e">
        <f>IF(Wedstrijden!#REF!="Indoor",1,0)</f>
        <v>#REF!</v>
      </c>
      <c r="H453" s="16" t="e">
        <f>Wedstrijden!#REF!</f>
        <v>#REF!</v>
      </c>
      <c r="I453" s="16" t="e">
        <f>IF(Wedstrijden!#REF!="Nee",0,IF(Wedstrijden!#REF!="Ja",1,""))</f>
        <v>#REF!</v>
      </c>
      <c r="J453" s="16" t="e">
        <f>IF(Wedstrijden!#REF!&lt;&gt;"",Wedstrijden!#REF!,"")</f>
        <v>#REF!</v>
      </c>
      <c r="BJ453" s="16" t="str">
        <f>IF(COUNTA(Wedstrijden!U447:AC447)&lt;&gt;0,1,"")</f>
        <v/>
      </c>
      <c r="BK453" s="16" t="str">
        <f t="shared" si="42"/>
        <v/>
      </c>
      <c r="BL453" s="16" t="e">
        <f>IF(Wedstrijden!#REF!="x","AA","")</f>
        <v>#REF!</v>
      </c>
      <c r="BM453" s="16" t="e">
        <f>IF(Wedstrijden!#REF!="x","A","")</f>
        <v>#REF!</v>
      </c>
      <c r="BN453" s="16" t="str">
        <f>IF(Wedstrijden!U447="x","B1","")</f>
        <v/>
      </c>
      <c r="BO453" s="16" t="e">
        <f>IF(Wedstrijden!#REF!="x","BB","")</f>
        <v>#REF!</v>
      </c>
      <c r="BP453" s="16" t="str">
        <f>IF(Wedstrijden!W447="x","B","")</f>
        <v/>
      </c>
      <c r="BQ453" s="16" t="str">
        <f>IF(Wedstrijden!X447="x","L1","")</f>
        <v/>
      </c>
      <c r="BR453" s="16" t="str">
        <f>IF(Wedstrijden!Y447="x","L2","")</f>
        <v/>
      </c>
      <c r="BS453" s="16" t="str">
        <f>IF(Wedstrijden!Z447="x","M1","")</f>
        <v/>
      </c>
      <c r="BT453" s="16" t="str">
        <f>IF(Wedstrijden!AA447="x","M2","")</f>
        <v/>
      </c>
      <c r="BU453" s="16" t="str">
        <f>IF(Wedstrijden!AB447="x","Z1","")</f>
        <v/>
      </c>
      <c r="BV453" s="16" t="str">
        <f>IF(Wedstrijden!AC447="x","Z2","")</f>
        <v/>
      </c>
      <c r="BW453" s="16" t="str">
        <f>IF(COUNTA(Wedstrijden!L447:T447)&lt;&gt;0,1,"")</f>
        <v/>
      </c>
      <c r="BX453" s="16" t="str">
        <f t="shared" si="43"/>
        <v/>
      </c>
      <c r="BY453" s="16" t="str">
        <f>IF(Wedstrijden!L447="x","BB","")</f>
        <v/>
      </c>
      <c r="BZ453" s="16" t="str">
        <f>IF(Wedstrijden!M447="x","B","")</f>
        <v/>
      </c>
      <c r="CA453" s="16" t="str">
        <f>IF(Wedstrijden!N447="x","L1","")</f>
        <v/>
      </c>
      <c r="CB453" s="16" t="str">
        <f>IF(Wedstrijden!O447="x","L2","")</f>
        <v/>
      </c>
      <c r="CC453" s="16" t="str">
        <f>IF(Wedstrijden!P447="x","M1","")</f>
        <v/>
      </c>
      <c r="CD453" s="16" t="str">
        <f>IF(Wedstrijden!Q447="x","M2","")</f>
        <v/>
      </c>
      <c r="CE453" s="16" t="str">
        <f>IF(Wedstrijden!R447="x","Z1","")</f>
        <v/>
      </c>
      <c r="CF453" s="16" t="str">
        <f>IF(Wedstrijden!S447="x","Z2","")</f>
        <v/>
      </c>
      <c r="CG453" s="16" t="str">
        <f>IF(Wedstrijden!T447="x","ZZL","")</f>
        <v/>
      </c>
      <c r="CL453" s="16" t="str">
        <f>IF(COUNTA(Wedstrijden!AR447:BB447)&lt;&gt;0,2,"")</f>
        <v/>
      </c>
      <c r="CM453" s="16" t="str">
        <f t="shared" si="44"/>
        <v/>
      </c>
      <c r="CN453" s="16" t="str">
        <f>IF(Wedstrijden!AR447="x","AA","")</f>
        <v/>
      </c>
      <c r="CO453" s="16" t="str">
        <f>IF(Wedstrijden!AS447="x","A","")</f>
        <v/>
      </c>
      <c r="CP453" s="16" t="str">
        <f>IF(Wedstrijden!AT447="x","BB","")</f>
        <v/>
      </c>
      <c r="CQ453" s="16" t="str">
        <f>IF(Wedstrijden!AU447="x","B","")</f>
        <v/>
      </c>
      <c r="CR453" s="16" t="str">
        <f>IF(Wedstrijden!AV447="x","L","")</f>
        <v/>
      </c>
      <c r="CS453" s="16" t="str">
        <f>IF(Wedstrijden!AW447="x","M","")</f>
        <v/>
      </c>
      <c r="CT453" s="16" t="str">
        <f>IF(Wedstrijden!AX447="x","Z","")</f>
        <v/>
      </c>
      <c r="CU453" s="16" t="str">
        <f>IF(Wedstrijden!BB447="x","ZZ","")</f>
        <v/>
      </c>
      <c r="CV453" s="16" t="str">
        <f>IF(COUNTA(Wedstrijden!AI447:AP447)&lt;&gt;0,2,"")</f>
        <v/>
      </c>
      <c r="CW453" s="16" t="str">
        <f t="shared" si="45"/>
        <v/>
      </c>
      <c r="CX453" s="16" t="str">
        <f>IF(Wedstrijden!AI447="x","BB","")</f>
        <v/>
      </c>
      <c r="CY453" s="16" t="str">
        <f>IF(Wedstrijden!AJ447="x","B","")</f>
        <v/>
      </c>
      <c r="CZ453" s="16" t="str">
        <f>IF(Wedstrijden!AK447="x","L","")</f>
        <v/>
      </c>
      <c r="DA453" s="16" t="str">
        <f>IF(Wedstrijden!AL447="x","M","")</f>
        <v/>
      </c>
      <c r="DB453" s="16" t="str">
        <f>IF(Wedstrijden!AM447="x","Z","")</f>
        <v/>
      </c>
      <c r="DC453" s="16" t="str">
        <f>IF(Wedstrijden!AN447="x","ZZ","")</f>
        <v/>
      </c>
      <c r="DD453" s="16" t="str">
        <f>IF(Wedstrijden!AP447="x","1.40","")</f>
        <v/>
      </c>
      <c r="DE453" s="16" t="str">
        <f>IF(COUNTA(Wedstrijden!BC447:BE447)&lt;&gt;0,6,"")</f>
        <v/>
      </c>
      <c r="DF453" s="16" t="str">
        <f t="shared" si="46"/>
        <v/>
      </c>
      <c r="DG453" s="16" t="str">
        <f>IF(Wedstrijden!BC447="x","L","")</f>
        <v/>
      </c>
      <c r="DH453" s="16" t="str">
        <f>IF(Wedstrijden!BD447="x","M","")</f>
        <v/>
      </c>
      <c r="DI453" s="16" t="str">
        <f>IF(Wedstrijden!BE447="x","Z","")</f>
        <v/>
      </c>
      <c r="DJ453" s="16" t="str">
        <f>IF(Wedstrijden!BF447="x","Z","")</f>
        <v/>
      </c>
      <c r="DK453" s="16" t="str">
        <f>IF(COUNTA(Wedstrijden!BG447:BI447)&lt;&gt;0,6,"")</f>
        <v/>
      </c>
      <c r="DL453" s="16" t="str">
        <f t="shared" si="47"/>
        <v/>
      </c>
      <c r="DM453" s="16" t="str">
        <f>IF(Wedstrijden!BG447="x","L","")</f>
        <v/>
      </c>
      <c r="DN453" s="16" t="str">
        <f>IF(Wedstrijden!BH447="x","M","")</f>
        <v/>
      </c>
      <c r="DO453" s="16" t="str">
        <f>IF(Wedstrijden!BI447="x","Z","")</f>
        <v/>
      </c>
      <c r="DP453" s="16" t="str">
        <f>IF(Wedstrijden!BJ447="x","Z","")</f>
        <v/>
      </c>
    </row>
    <row r="454" spans="1:120" ht="14.4" x14ac:dyDescent="0.3">
      <c r="A454" s="18">
        <f>Wedstrijden!A448</f>
        <v>0</v>
      </c>
      <c r="B454" s="16" t="str">
        <f>IFERROR(VLOOKUP(Wedstrijden!#REF!,#REF!,2,FALSE),"")</f>
        <v/>
      </c>
      <c r="C454" s="16">
        <f>Wedstrijden!E448</f>
        <v>0</v>
      </c>
      <c r="D454" s="16" t="str">
        <f>IFERROR(VLOOKUP(Wedstrijden!#REF!,#REF!,2,FALSE),"")</f>
        <v/>
      </c>
      <c r="E454" s="16" t="str">
        <f>IFERROR(VLOOKUP(Wedstrijden!#REF!,#REF!,5,FALSE),"")</f>
        <v/>
      </c>
      <c r="F454" s="16" t="e">
        <f>IF(Wedstrijden!#REF!&lt;&gt;"",Wedstrijden!#REF!,"")</f>
        <v>#REF!</v>
      </c>
      <c r="G454" s="16" t="e">
        <f>IF(Wedstrijden!#REF!="Indoor",1,0)</f>
        <v>#REF!</v>
      </c>
      <c r="H454" s="16" t="e">
        <f>Wedstrijden!#REF!</f>
        <v>#REF!</v>
      </c>
      <c r="I454" s="16" t="e">
        <f>IF(Wedstrijden!#REF!="Nee",0,IF(Wedstrijden!#REF!="Ja",1,""))</f>
        <v>#REF!</v>
      </c>
      <c r="J454" s="16" t="e">
        <f>IF(Wedstrijden!#REF!&lt;&gt;"",Wedstrijden!#REF!,"")</f>
        <v>#REF!</v>
      </c>
      <c r="BJ454" s="16" t="str">
        <f>IF(COUNTA(Wedstrijden!U448:AC448)&lt;&gt;0,1,"")</f>
        <v/>
      </c>
      <c r="BK454" s="16" t="str">
        <f t="shared" si="42"/>
        <v/>
      </c>
      <c r="BL454" s="16" t="e">
        <f>IF(Wedstrijden!#REF!="x","AA","")</f>
        <v>#REF!</v>
      </c>
      <c r="BM454" s="16" t="e">
        <f>IF(Wedstrijden!#REF!="x","A","")</f>
        <v>#REF!</v>
      </c>
      <c r="BN454" s="16" t="str">
        <f>IF(Wedstrijden!U448="x","B1","")</f>
        <v/>
      </c>
      <c r="BO454" s="16" t="e">
        <f>IF(Wedstrijden!#REF!="x","BB","")</f>
        <v>#REF!</v>
      </c>
      <c r="BP454" s="16" t="str">
        <f>IF(Wedstrijden!W448="x","B","")</f>
        <v/>
      </c>
      <c r="BQ454" s="16" t="str">
        <f>IF(Wedstrijden!X448="x","L1","")</f>
        <v/>
      </c>
      <c r="BR454" s="16" t="str">
        <f>IF(Wedstrijden!Y448="x","L2","")</f>
        <v/>
      </c>
      <c r="BS454" s="16" t="str">
        <f>IF(Wedstrijden!Z448="x","M1","")</f>
        <v/>
      </c>
      <c r="BT454" s="16" t="str">
        <f>IF(Wedstrijden!AA448="x","M2","")</f>
        <v/>
      </c>
      <c r="BU454" s="16" t="str">
        <f>IF(Wedstrijden!AB448="x","Z1","")</f>
        <v/>
      </c>
      <c r="BV454" s="16" t="str">
        <f>IF(Wedstrijden!AC448="x","Z2","")</f>
        <v/>
      </c>
      <c r="BW454" s="16" t="str">
        <f>IF(COUNTA(Wedstrijden!L448:T448)&lt;&gt;0,1,"")</f>
        <v/>
      </c>
      <c r="BX454" s="16" t="str">
        <f t="shared" si="43"/>
        <v/>
      </c>
      <c r="BY454" s="16" t="str">
        <f>IF(Wedstrijden!L448="x","BB","")</f>
        <v/>
      </c>
      <c r="BZ454" s="16" t="str">
        <f>IF(Wedstrijden!M448="x","B","")</f>
        <v/>
      </c>
      <c r="CA454" s="16" t="str">
        <f>IF(Wedstrijden!N448="x","L1","")</f>
        <v/>
      </c>
      <c r="CB454" s="16" t="str">
        <f>IF(Wedstrijden!O448="x","L2","")</f>
        <v/>
      </c>
      <c r="CC454" s="16" t="str">
        <f>IF(Wedstrijden!P448="x","M1","")</f>
        <v/>
      </c>
      <c r="CD454" s="16" t="str">
        <f>IF(Wedstrijden!Q448="x","M2","")</f>
        <v/>
      </c>
      <c r="CE454" s="16" t="str">
        <f>IF(Wedstrijden!R448="x","Z1","")</f>
        <v/>
      </c>
      <c r="CF454" s="16" t="str">
        <f>IF(Wedstrijden!S448="x","Z2","")</f>
        <v/>
      </c>
      <c r="CG454" s="16" t="str">
        <f>IF(Wedstrijden!T448="x","ZZL","")</f>
        <v/>
      </c>
      <c r="CL454" s="16" t="str">
        <f>IF(COUNTA(Wedstrijden!AR448:BB448)&lt;&gt;0,2,"")</f>
        <v/>
      </c>
      <c r="CM454" s="16" t="str">
        <f t="shared" si="44"/>
        <v/>
      </c>
      <c r="CN454" s="16" t="str">
        <f>IF(Wedstrijden!AR448="x","AA","")</f>
        <v/>
      </c>
      <c r="CO454" s="16" t="str">
        <f>IF(Wedstrijden!AS448="x","A","")</f>
        <v/>
      </c>
      <c r="CP454" s="16" t="str">
        <f>IF(Wedstrijden!AT448="x","BB","")</f>
        <v/>
      </c>
      <c r="CQ454" s="16" t="str">
        <f>IF(Wedstrijden!AU448="x","B","")</f>
        <v/>
      </c>
      <c r="CR454" s="16" t="str">
        <f>IF(Wedstrijden!AV448="x","L","")</f>
        <v/>
      </c>
      <c r="CS454" s="16" t="str">
        <f>IF(Wedstrijden!AW448="x","M","")</f>
        <v/>
      </c>
      <c r="CT454" s="16" t="str">
        <f>IF(Wedstrijden!AX448="x","Z","")</f>
        <v/>
      </c>
      <c r="CU454" s="16" t="str">
        <f>IF(Wedstrijden!BB448="x","ZZ","")</f>
        <v/>
      </c>
      <c r="CV454" s="16" t="str">
        <f>IF(COUNTA(Wedstrijden!AI448:AP448)&lt;&gt;0,2,"")</f>
        <v/>
      </c>
      <c r="CW454" s="16" t="str">
        <f t="shared" si="45"/>
        <v/>
      </c>
      <c r="CX454" s="16" t="str">
        <f>IF(Wedstrijden!AI448="x","BB","")</f>
        <v/>
      </c>
      <c r="CY454" s="16" t="str">
        <f>IF(Wedstrijden!AJ448="x","B","")</f>
        <v/>
      </c>
      <c r="CZ454" s="16" t="str">
        <f>IF(Wedstrijden!AK448="x","L","")</f>
        <v/>
      </c>
      <c r="DA454" s="16" t="str">
        <f>IF(Wedstrijden!AL448="x","M","")</f>
        <v/>
      </c>
      <c r="DB454" s="16" t="str">
        <f>IF(Wedstrijden!AM448="x","Z","")</f>
        <v/>
      </c>
      <c r="DC454" s="16" t="str">
        <f>IF(Wedstrijden!AN448="x","ZZ","")</f>
        <v/>
      </c>
      <c r="DD454" s="16" t="str">
        <f>IF(Wedstrijden!AP448="x","1.40","")</f>
        <v/>
      </c>
      <c r="DE454" s="16" t="str">
        <f>IF(COUNTA(Wedstrijden!BC448:BE448)&lt;&gt;0,6,"")</f>
        <v/>
      </c>
      <c r="DF454" s="16" t="str">
        <f t="shared" si="46"/>
        <v/>
      </c>
      <c r="DG454" s="16" t="str">
        <f>IF(Wedstrijden!BC448="x","L","")</f>
        <v/>
      </c>
      <c r="DH454" s="16" t="str">
        <f>IF(Wedstrijden!BD448="x","M","")</f>
        <v/>
      </c>
      <c r="DI454" s="16" t="str">
        <f>IF(Wedstrijden!BE448="x","Z","")</f>
        <v/>
      </c>
      <c r="DJ454" s="16" t="str">
        <f>IF(Wedstrijden!BF448="x","Z","")</f>
        <v/>
      </c>
      <c r="DK454" s="16" t="str">
        <f>IF(COUNTA(Wedstrijden!BG448:BI448)&lt;&gt;0,6,"")</f>
        <v/>
      </c>
      <c r="DL454" s="16" t="str">
        <f t="shared" si="47"/>
        <v/>
      </c>
      <c r="DM454" s="16" t="str">
        <f>IF(Wedstrijden!BG448="x","L","")</f>
        <v/>
      </c>
      <c r="DN454" s="16" t="str">
        <f>IF(Wedstrijden!BH448="x","M","")</f>
        <v/>
      </c>
      <c r="DO454" s="16" t="str">
        <f>IF(Wedstrijden!BI448="x","Z","")</f>
        <v/>
      </c>
      <c r="DP454" s="16" t="str">
        <f>IF(Wedstrijden!BJ448="x","Z","")</f>
        <v/>
      </c>
    </row>
    <row r="455" spans="1:120" ht="14.4" x14ac:dyDescent="0.3">
      <c r="A455" s="18">
        <f>Wedstrijden!A449</f>
        <v>0</v>
      </c>
      <c r="B455" s="16" t="str">
        <f>IFERROR(VLOOKUP(Wedstrijden!#REF!,#REF!,2,FALSE),"")</f>
        <v/>
      </c>
      <c r="C455" s="16">
        <f>Wedstrijden!E449</f>
        <v>0</v>
      </c>
      <c r="D455" s="16" t="str">
        <f>IFERROR(VLOOKUP(Wedstrijden!#REF!,#REF!,2,FALSE),"")</f>
        <v/>
      </c>
      <c r="E455" s="16" t="str">
        <f>IFERROR(VLOOKUP(Wedstrijden!#REF!,#REF!,5,FALSE),"")</f>
        <v/>
      </c>
      <c r="F455" s="16" t="e">
        <f>IF(Wedstrijden!#REF!&lt;&gt;"",Wedstrijden!#REF!,"")</f>
        <v>#REF!</v>
      </c>
      <c r="G455" s="16" t="e">
        <f>IF(Wedstrijden!#REF!="Indoor",1,0)</f>
        <v>#REF!</v>
      </c>
      <c r="H455" s="16" t="e">
        <f>Wedstrijden!#REF!</f>
        <v>#REF!</v>
      </c>
      <c r="I455" s="16" t="e">
        <f>IF(Wedstrijden!#REF!="Nee",0,IF(Wedstrijden!#REF!="Ja",1,""))</f>
        <v>#REF!</v>
      </c>
      <c r="J455" s="16" t="e">
        <f>IF(Wedstrijden!#REF!&lt;&gt;"",Wedstrijden!#REF!,"")</f>
        <v>#REF!</v>
      </c>
      <c r="BJ455" s="16" t="str">
        <f>IF(COUNTA(Wedstrijden!U449:AC449)&lt;&gt;0,1,"")</f>
        <v/>
      </c>
      <c r="BK455" s="16" t="str">
        <f t="shared" si="42"/>
        <v/>
      </c>
      <c r="BL455" s="16" t="e">
        <f>IF(Wedstrijden!#REF!="x","AA","")</f>
        <v>#REF!</v>
      </c>
      <c r="BM455" s="16" t="e">
        <f>IF(Wedstrijden!#REF!="x","A","")</f>
        <v>#REF!</v>
      </c>
      <c r="BN455" s="16" t="str">
        <f>IF(Wedstrijden!U449="x","B1","")</f>
        <v/>
      </c>
      <c r="BO455" s="16" t="e">
        <f>IF(Wedstrijden!#REF!="x","BB","")</f>
        <v>#REF!</v>
      </c>
      <c r="BP455" s="16" t="str">
        <f>IF(Wedstrijden!W449="x","B","")</f>
        <v/>
      </c>
      <c r="BQ455" s="16" t="str">
        <f>IF(Wedstrijden!X449="x","L1","")</f>
        <v/>
      </c>
      <c r="BR455" s="16" t="str">
        <f>IF(Wedstrijden!Y449="x","L2","")</f>
        <v/>
      </c>
      <c r="BS455" s="16" t="str">
        <f>IF(Wedstrijden!Z449="x","M1","")</f>
        <v/>
      </c>
      <c r="BT455" s="16" t="str">
        <f>IF(Wedstrijden!AA449="x","M2","")</f>
        <v/>
      </c>
      <c r="BU455" s="16" t="str">
        <f>IF(Wedstrijden!AB449="x","Z1","")</f>
        <v/>
      </c>
      <c r="BV455" s="16" t="str">
        <f>IF(Wedstrijden!AC449="x","Z2","")</f>
        <v/>
      </c>
      <c r="BW455" s="16" t="str">
        <f>IF(COUNTA(Wedstrijden!L449:T449)&lt;&gt;0,1,"")</f>
        <v/>
      </c>
      <c r="BX455" s="16" t="str">
        <f t="shared" si="43"/>
        <v/>
      </c>
      <c r="BY455" s="16" t="str">
        <f>IF(Wedstrijden!L449="x","BB","")</f>
        <v/>
      </c>
      <c r="BZ455" s="16" t="str">
        <f>IF(Wedstrijden!M449="x","B","")</f>
        <v/>
      </c>
      <c r="CA455" s="16" t="str">
        <f>IF(Wedstrijden!N449="x","L1","")</f>
        <v/>
      </c>
      <c r="CB455" s="16" t="str">
        <f>IF(Wedstrijden!O449="x","L2","")</f>
        <v/>
      </c>
      <c r="CC455" s="16" t="str">
        <f>IF(Wedstrijden!P449="x","M1","")</f>
        <v/>
      </c>
      <c r="CD455" s="16" t="str">
        <f>IF(Wedstrijden!Q449="x","M2","")</f>
        <v/>
      </c>
      <c r="CE455" s="16" t="str">
        <f>IF(Wedstrijden!R449="x","Z1","")</f>
        <v/>
      </c>
      <c r="CF455" s="16" t="str">
        <f>IF(Wedstrijden!S449="x","Z2","")</f>
        <v/>
      </c>
      <c r="CG455" s="16" t="str">
        <f>IF(Wedstrijden!T449="x","ZZL","")</f>
        <v/>
      </c>
      <c r="CL455" s="16" t="str">
        <f>IF(COUNTA(Wedstrijden!AR449:BB449)&lt;&gt;0,2,"")</f>
        <v/>
      </c>
      <c r="CM455" s="16" t="str">
        <f t="shared" si="44"/>
        <v/>
      </c>
      <c r="CN455" s="16" t="str">
        <f>IF(Wedstrijden!AR449="x","AA","")</f>
        <v/>
      </c>
      <c r="CO455" s="16" t="str">
        <f>IF(Wedstrijden!AS449="x","A","")</f>
        <v/>
      </c>
      <c r="CP455" s="16" t="str">
        <f>IF(Wedstrijden!AT449="x","BB","")</f>
        <v/>
      </c>
      <c r="CQ455" s="16" t="str">
        <f>IF(Wedstrijden!AU449="x","B","")</f>
        <v/>
      </c>
      <c r="CR455" s="16" t="str">
        <f>IF(Wedstrijden!AV449="x","L","")</f>
        <v/>
      </c>
      <c r="CS455" s="16" t="str">
        <f>IF(Wedstrijden!AW449="x","M","")</f>
        <v/>
      </c>
      <c r="CT455" s="16" t="str">
        <f>IF(Wedstrijden!AX449="x","Z","")</f>
        <v/>
      </c>
      <c r="CU455" s="16" t="str">
        <f>IF(Wedstrijden!BB449="x","ZZ","")</f>
        <v/>
      </c>
      <c r="CV455" s="16" t="str">
        <f>IF(COUNTA(Wedstrijden!AI449:AP449)&lt;&gt;0,2,"")</f>
        <v/>
      </c>
      <c r="CW455" s="16" t="str">
        <f t="shared" si="45"/>
        <v/>
      </c>
      <c r="CX455" s="16" t="str">
        <f>IF(Wedstrijden!AI449="x","BB","")</f>
        <v/>
      </c>
      <c r="CY455" s="16" t="str">
        <f>IF(Wedstrijden!AJ449="x","B","")</f>
        <v/>
      </c>
      <c r="CZ455" s="16" t="str">
        <f>IF(Wedstrijden!AK449="x","L","")</f>
        <v/>
      </c>
      <c r="DA455" s="16" t="str">
        <f>IF(Wedstrijden!AL449="x","M","")</f>
        <v/>
      </c>
      <c r="DB455" s="16" t="str">
        <f>IF(Wedstrijden!AM449="x","Z","")</f>
        <v/>
      </c>
      <c r="DC455" s="16" t="str">
        <f>IF(Wedstrijden!AN449="x","ZZ","")</f>
        <v/>
      </c>
      <c r="DD455" s="16" t="str">
        <f>IF(Wedstrijden!AP449="x","1.40","")</f>
        <v/>
      </c>
      <c r="DE455" s="16" t="str">
        <f>IF(COUNTA(Wedstrijden!BC449:BE449)&lt;&gt;0,6,"")</f>
        <v/>
      </c>
      <c r="DF455" s="16" t="str">
        <f t="shared" si="46"/>
        <v/>
      </c>
      <c r="DG455" s="16" t="str">
        <f>IF(Wedstrijden!BC449="x","L","")</f>
        <v/>
      </c>
      <c r="DH455" s="16" t="str">
        <f>IF(Wedstrijden!BD449="x","M","")</f>
        <v/>
      </c>
      <c r="DI455" s="16" t="str">
        <f>IF(Wedstrijden!BE449="x","Z","")</f>
        <v/>
      </c>
      <c r="DJ455" s="16" t="str">
        <f>IF(Wedstrijden!BF449="x","Z","")</f>
        <v/>
      </c>
      <c r="DK455" s="16" t="str">
        <f>IF(COUNTA(Wedstrijden!BG449:BI449)&lt;&gt;0,6,"")</f>
        <v/>
      </c>
      <c r="DL455" s="16" t="str">
        <f t="shared" si="47"/>
        <v/>
      </c>
      <c r="DM455" s="16" t="str">
        <f>IF(Wedstrijden!BG449="x","L","")</f>
        <v/>
      </c>
      <c r="DN455" s="16" t="str">
        <f>IF(Wedstrijden!BH449="x","M","")</f>
        <v/>
      </c>
      <c r="DO455" s="16" t="str">
        <f>IF(Wedstrijden!BI449="x","Z","")</f>
        <v/>
      </c>
      <c r="DP455" s="16" t="str">
        <f>IF(Wedstrijden!BJ449="x","Z","")</f>
        <v/>
      </c>
    </row>
    <row r="456" spans="1:120" ht="14.4" x14ac:dyDescent="0.3">
      <c r="A456" s="18">
        <f>Wedstrijden!A450</f>
        <v>0</v>
      </c>
      <c r="B456" s="16" t="str">
        <f>IFERROR(VLOOKUP(Wedstrijden!#REF!,#REF!,2,FALSE),"")</f>
        <v/>
      </c>
      <c r="C456" s="16">
        <f>Wedstrijden!E450</f>
        <v>0</v>
      </c>
      <c r="D456" s="16" t="str">
        <f>IFERROR(VLOOKUP(Wedstrijden!#REF!,#REF!,2,FALSE),"")</f>
        <v/>
      </c>
      <c r="E456" s="16" t="str">
        <f>IFERROR(VLOOKUP(Wedstrijden!#REF!,#REF!,5,FALSE),"")</f>
        <v/>
      </c>
      <c r="F456" s="16" t="e">
        <f>IF(Wedstrijden!#REF!&lt;&gt;"",Wedstrijden!#REF!,"")</f>
        <v>#REF!</v>
      </c>
      <c r="G456" s="16" t="e">
        <f>IF(Wedstrijden!#REF!="Indoor",1,0)</f>
        <v>#REF!</v>
      </c>
      <c r="H456" s="16" t="e">
        <f>Wedstrijden!#REF!</f>
        <v>#REF!</v>
      </c>
      <c r="I456" s="16" t="e">
        <f>IF(Wedstrijden!#REF!="Nee",0,IF(Wedstrijden!#REF!="Ja",1,""))</f>
        <v>#REF!</v>
      </c>
      <c r="J456" s="16" t="e">
        <f>IF(Wedstrijden!#REF!&lt;&gt;"",Wedstrijden!#REF!,"")</f>
        <v>#REF!</v>
      </c>
      <c r="BJ456" s="16" t="str">
        <f>IF(COUNTA(Wedstrijden!U450:AC450)&lt;&gt;0,1,"")</f>
        <v/>
      </c>
      <c r="BK456" s="16" t="str">
        <f t="shared" si="42"/>
        <v/>
      </c>
      <c r="BL456" s="16" t="e">
        <f>IF(Wedstrijden!#REF!="x","AA","")</f>
        <v>#REF!</v>
      </c>
      <c r="BM456" s="16" t="e">
        <f>IF(Wedstrijden!#REF!="x","A","")</f>
        <v>#REF!</v>
      </c>
      <c r="BN456" s="16" t="str">
        <f>IF(Wedstrijden!U450="x","B1","")</f>
        <v/>
      </c>
      <c r="BO456" s="16" t="e">
        <f>IF(Wedstrijden!#REF!="x","BB","")</f>
        <v>#REF!</v>
      </c>
      <c r="BP456" s="16" t="str">
        <f>IF(Wedstrijden!W450="x","B","")</f>
        <v/>
      </c>
      <c r="BQ456" s="16" t="str">
        <f>IF(Wedstrijden!X450="x","L1","")</f>
        <v/>
      </c>
      <c r="BR456" s="16" t="str">
        <f>IF(Wedstrijden!Y450="x","L2","")</f>
        <v/>
      </c>
      <c r="BS456" s="16" t="str">
        <f>IF(Wedstrijden!Z450="x","M1","")</f>
        <v/>
      </c>
      <c r="BT456" s="16" t="str">
        <f>IF(Wedstrijden!AA450="x","M2","")</f>
        <v/>
      </c>
      <c r="BU456" s="16" t="str">
        <f>IF(Wedstrijden!AB450="x","Z1","")</f>
        <v/>
      </c>
      <c r="BV456" s="16" t="str">
        <f>IF(Wedstrijden!AC450="x","Z2","")</f>
        <v/>
      </c>
      <c r="BW456" s="16" t="str">
        <f>IF(COUNTA(Wedstrijden!L450:T450)&lt;&gt;0,1,"")</f>
        <v/>
      </c>
      <c r="BX456" s="16" t="str">
        <f t="shared" si="43"/>
        <v/>
      </c>
      <c r="BY456" s="16" t="str">
        <f>IF(Wedstrijden!L450="x","BB","")</f>
        <v/>
      </c>
      <c r="BZ456" s="16" t="str">
        <f>IF(Wedstrijden!M450="x","B","")</f>
        <v/>
      </c>
      <c r="CA456" s="16" t="str">
        <f>IF(Wedstrijden!N450="x","L1","")</f>
        <v/>
      </c>
      <c r="CB456" s="16" t="str">
        <f>IF(Wedstrijden!O450="x","L2","")</f>
        <v/>
      </c>
      <c r="CC456" s="16" t="str">
        <f>IF(Wedstrijden!P450="x","M1","")</f>
        <v/>
      </c>
      <c r="CD456" s="16" t="str">
        <f>IF(Wedstrijden!Q450="x","M2","")</f>
        <v/>
      </c>
      <c r="CE456" s="16" t="str">
        <f>IF(Wedstrijden!R450="x","Z1","")</f>
        <v/>
      </c>
      <c r="CF456" s="16" t="str">
        <f>IF(Wedstrijden!S450="x","Z2","")</f>
        <v/>
      </c>
      <c r="CG456" s="16" t="str">
        <f>IF(Wedstrijden!T450="x","ZZL","")</f>
        <v/>
      </c>
      <c r="CL456" s="16" t="str">
        <f>IF(COUNTA(Wedstrijden!AR450:BB450)&lt;&gt;0,2,"")</f>
        <v/>
      </c>
      <c r="CM456" s="16" t="str">
        <f t="shared" si="44"/>
        <v/>
      </c>
      <c r="CN456" s="16" t="str">
        <f>IF(Wedstrijden!AR450="x","AA","")</f>
        <v/>
      </c>
      <c r="CO456" s="16" t="str">
        <f>IF(Wedstrijden!AS450="x","A","")</f>
        <v/>
      </c>
      <c r="CP456" s="16" t="str">
        <f>IF(Wedstrijden!AT450="x","BB","")</f>
        <v/>
      </c>
      <c r="CQ456" s="16" t="str">
        <f>IF(Wedstrijden!AU450="x","B","")</f>
        <v/>
      </c>
      <c r="CR456" s="16" t="str">
        <f>IF(Wedstrijden!AV450="x","L","")</f>
        <v/>
      </c>
      <c r="CS456" s="16" t="str">
        <f>IF(Wedstrijden!AW450="x","M","")</f>
        <v/>
      </c>
      <c r="CT456" s="16" t="str">
        <f>IF(Wedstrijden!AX450="x","Z","")</f>
        <v/>
      </c>
      <c r="CU456" s="16" t="str">
        <f>IF(Wedstrijden!BB450="x","ZZ","")</f>
        <v/>
      </c>
      <c r="CV456" s="16" t="str">
        <f>IF(COUNTA(Wedstrijden!AI450:AP450)&lt;&gt;0,2,"")</f>
        <v/>
      </c>
      <c r="CW456" s="16" t="str">
        <f t="shared" si="45"/>
        <v/>
      </c>
      <c r="CX456" s="16" t="str">
        <f>IF(Wedstrijden!AI450="x","BB","")</f>
        <v/>
      </c>
      <c r="CY456" s="16" t="str">
        <f>IF(Wedstrijden!AJ450="x","B","")</f>
        <v/>
      </c>
      <c r="CZ456" s="16" t="str">
        <f>IF(Wedstrijden!AK450="x","L","")</f>
        <v/>
      </c>
      <c r="DA456" s="16" t="str">
        <f>IF(Wedstrijden!AL450="x","M","")</f>
        <v/>
      </c>
      <c r="DB456" s="16" t="str">
        <f>IF(Wedstrijden!AM450="x","Z","")</f>
        <v/>
      </c>
      <c r="DC456" s="16" t="str">
        <f>IF(Wedstrijden!AN450="x","ZZ","")</f>
        <v/>
      </c>
      <c r="DD456" s="16" t="str">
        <f>IF(Wedstrijden!AP450="x","1.40","")</f>
        <v/>
      </c>
      <c r="DE456" s="16" t="str">
        <f>IF(COUNTA(Wedstrijden!BC450:BE450)&lt;&gt;0,6,"")</f>
        <v/>
      </c>
      <c r="DF456" s="16" t="str">
        <f t="shared" si="46"/>
        <v/>
      </c>
      <c r="DG456" s="16" t="str">
        <f>IF(Wedstrijden!BC450="x","L","")</f>
        <v/>
      </c>
      <c r="DH456" s="16" t="str">
        <f>IF(Wedstrijden!BD450="x","M","")</f>
        <v/>
      </c>
      <c r="DI456" s="16" t="str">
        <f>IF(Wedstrijden!BE450="x","Z","")</f>
        <v/>
      </c>
      <c r="DJ456" s="16" t="str">
        <f>IF(Wedstrijden!BF450="x","Z","")</f>
        <v/>
      </c>
      <c r="DK456" s="16" t="str">
        <f>IF(COUNTA(Wedstrijden!BG450:BI450)&lt;&gt;0,6,"")</f>
        <v/>
      </c>
      <c r="DL456" s="16" t="str">
        <f t="shared" si="47"/>
        <v/>
      </c>
      <c r="DM456" s="16" t="str">
        <f>IF(Wedstrijden!BG450="x","L","")</f>
        <v/>
      </c>
      <c r="DN456" s="16" t="str">
        <f>IF(Wedstrijden!BH450="x","M","")</f>
        <v/>
      </c>
      <c r="DO456" s="16" t="str">
        <f>IF(Wedstrijden!BI450="x","Z","")</f>
        <v/>
      </c>
      <c r="DP456" s="16" t="str">
        <f>IF(Wedstrijden!BJ450="x","Z","")</f>
        <v/>
      </c>
    </row>
    <row r="457" spans="1:120" ht="14.4" x14ac:dyDescent="0.3">
      <c r="A457" s="18">
        <f>Wedstrijden!A451</f>
        <v>0</v>
      </c>
      <c r="B457" s="16" t="str">
        <f>IFERROR(VLOOKUP(Wedstrijden!#REF!,#REF!,2,FALSE),"")</f>
        <v/>
      </c>
      <c r="C457" s="16">
        <f>Wedstrijden!E451</f>
        <v>0</v>
      </c>
      <c r="D457" s="16" t="str">
        <f>IFERROR(VLOOKUP(Wedstrijden!#REF!,#REF!,2,FALSE),"")</f>
        <v/>
      </c>
      <c r="E457" s="16" t="str">
        <f>IFERROR(VLOOKUP(Wedstrijden!#REF!,#REF!,5,FALSE),"")</f>
        <v/>
      </c>
      <c r="F457" s="16" t="e">
        <f>IF(Wedstrijden!#REF!&lt;&gt;"",Wedstrijden!#REF!,"")</f>
        <v>#REF!</v>
      </c>
      <c r="G457" s="16" t="e">
        <f>IF(Wedstrijden!#REF!="Indoor",1,0)</f>
        <v>#REF!</v>
      </c>
      <c r="H457" s="16" t="e">
        <f>Wedstrijden!#REF!</f>
        <v>#REF!</v>
      </c>
      <c r="I457" s="16" t="e">
        <f>IF(Wedstrijden!#REF!="Nee",0,IF(Wedstrijden!#REF!="Ja",1,""))</f>
        <v>#REF!</v>
      </c>
      <c r="J457" s="16" t="e">
        <f>IF(Wedstrijden!#REF!&lt;&gt;"",Wedstrijden!#REF!,"")</f>
        <v>#REF!</v>
      </c>
      <c r="BJ457" s="16" t="str">
        <f>IF(COUNTA(Wedstrijden!U451:AC451)&lt;&gt;0,1,"")</f>
        <v/>
      </c>
      <c r="BK457" s="16" t="str">
        <f t="shared" si="42"/>
        <v/>
      </c>
      <c r="BL457" s="16" t="e">
        <f>IF(Wedstrijden!#REF!="x","AA","")</f>
        <v>#REF!</v>
      </c>
      <c r="BM457" s="16" t="e">
        <f>IF(Wedstrijden!#REF!="x","A","")</f>
        <v>#REF!</v>
      </c>
      <c r="BN457" s="16" t="str">
        <f>IF(Wedstrijden!U451="x","B1","")</f>
        <v/>
      </c>
      <c r="BO457" s="16" t="e">
        <f>IF(Wedstrijden!#REF!="x","BB","")</f>
        <v>#REF!</v>
      </c>
      <c r="BP457" s="16" t="str">
        <f>IF(Wedstrijden!W451="x","B","")</f>
        <v/>
      </c>
      <c r="BQ457" s="16" t="str">
        <f>IF(Wedstrijden!X451="x","L1","")</f>
        <v/>
      </c>
      <c r="BR457" s="16" t="str">
        <f>IF(Wedstrijden!Y451="x","L2","")</f>
        <v/>
      </c>
      <c r="BS457" s="16" t="str">
        <f>IF(Wedstrijden!Z451="x","M1","")</f>
        <v/>
      </c>
      <c r="BT457" s="16" t="str">
        <f>IF(Wedstrijden!AA451="x","M2","")</f>
        <v/>
      </c>
      <c r="BU457" s="16" t="str">
        <f>IF(Wedstrijden!AB451="x","Z1","")</f>
        <v/>
      </c>
      <c r="BV457" s="16" t="str">
        <f>IF(Wedstrijden!AC451="x","Z2","")</f>
        <v/>
      </c>
      <c r="BW457" s="16" t="str">
        <f>IF(COUNTA(Wedstrijden!L451:T451)&lt;&gt;0,1,"")</f>
        <v/>
      </c>
      <c r="BX457" s="16" t="str">
        <f t="shared" si="43"/>
        <v/>
      </c>
      <c r="BY457" s="16" t="str">
        <f>IF(Wedstrijden!L451="x","BB","")</f>
        <v/>
      </c>
      <c r="BZ457" s="16" t="str">
        <f>IF(Wedstrijden!M451="x","B","")</f>
        <v/>
      </c>
      <c r="CA457" s="16" t="str">
        <f>IF(Wedstrijden!N451="x","L1","")</f>
        <v/>
      </c>
      <c r="CB457" s="16" t="str">
        <f>IF(Wedstrijden!O451="x","L2","")</f>
        <v/>
      </c>
      <c r="CC457" s="16" t="str">
        <f>IF(Wedstrijden!P451="x","M1","")</f>
        <v/>
      </c>
      <c r="CD457" s="16" t="str">
        <f>IF(Wedstrijden!Q451="x","M2","")</f>
        <v/>
      </c>
      <c r="CE457" s="16" t="str">
        <f>IF(Wedstrijden!R451="x","Z1","")</f>
        <v/>
      </c>
      <c r="CF457" s="16" t="str">
        <f>IF(Wedstrijden!S451="x","Z2","")</f>
        <v/>
      </c>
      <c r="CG457" s="16" t="str">
        <f>IF(Wedstrijden!T451="x","ZZL","")</f>
        <v/>
      </c>
      <c r="CL457" s="16" t="str">
        <f>IF(COUNTA(Wedstrijden!AR451:BB451)&lt;&gt;0,2,"")</f>
        <v/>
      </c>
      <c r="CM457" s="16" t="str">
        <f t="shared" si="44"/>
        <v/>
      </c>
      <c r="CN457" s="16" t="str">
        <f>IF(Wedstrijden!AR451="x","AA","")</f>
        <v/>
      </c>
      <c r="CO457" s="16" t="str">
        <f>IF(Wedstrijden!AS451="x","A","")</f>
        <v/>
      </c>
      <c r="CP457" s="16" t="str">
        <f>IF(Wedstrijden!AT451="x","BB","")</f>
        <v/>
      </c>
      <c r="CQ457" s="16" t="str">
        <f>IF(Wedstrijden!AU451="x","B","")</f>
        <v/>
      </c>
      <c r="CR457" s="16" t="str">
        <f>IF(Wedstrijden!AV451="x","L","")</f>
        <v/>
      </c>
      <c r="CS457" s="16" t="str">
        <f>IF(Wedstrijden!AW451="x","M","")</f>
        <v/>
      </c>
      <c r="CT457" s="16" t="str">
        <f>IF(Wedstrijden!AX451="x","Z","")</f>
        <v/>
      </c>
      <c r="CU457" s="16" t="str">
        <f>IF(Wedstrijden!BB451="x","ZZ","")</f>
        <v/>
      </c>
      <c r="CV457" s="16" t="str">
        <f>IF(COUNTA(Wedstrijden!AI451:AP451)&lt;&gt;0,2,"")</f>
        <v/>
      </c>
      <c r="CW457" s="16" t="str">
        <f t="shared" si="45"/>
        <v/>
      </c>
      <c r="CX457" s="16" t="str">
        <f>IF(Wedstrijden!AI451="x","BB","")</f>
        <v/>
      </c>
      <c r="CY457" s="16" t="str">
        <f>IF(Wedstrijden!AJ451="x","B","")</f>
        <v/>
      </c>
      <c r="CZ457" s="16" t="str">
        <f>IF(Wedstrijden!AK451="x","L","")</f>
        <v/>
      </c>
      <c r="DA457" s="16" t="str">
        <f>IF(Wedstrijden!AL451="x","M","")</f>
        <v/>
      </c>
      <c r="DB457" s="16" t="str">
        <f>IF(Wedstrijden!AM451="x","Z","")</f>
        <v/>
      </c>
      <c r="DC457" s="16" t="str">
        <f>IF(Wedstrijden!AN451="x","ZZ","")</f>
        <v/>
      </c>
      <c r="DD457" s="16" t="str">
        <f>IF(Wedstrijden!AP451="x","1.40","")</f>
        <v/>
      </c>
      <c r="DE457" s="16" t="str">
        <f>IF(COUNTA(Wedstrijden!BC451:BE451)&lt;&gt;0,6,"")</f>
        <v/>
      </c>
      <c r="DF457" s="16" t="str">
        <f t="shared" si="46"/>
        <v/>
      </c>
      <c r="DG457" s="16" t="str">
        <f>IF(Wedstrijden!BC451="x","L","")</f>
        <v/>
      </c>
      <c r="DH457" s="16" t="str">
        <f>IF(Wedstrijden!BD451="x","M","")</f>
        <v/>
      </c>
      <c r="DI457" s="16" t="str">
        <f>IF(Wedstrijden!BE451="x","Z","")</f>
        <v/>
      </c>
      <c r="DJ457" s="16" t="str">
        <f>IF(Wedstrijden!BF451="x","Z","")</f>
        <v/>
      </c>
      <c r="DK457" s="16" t="str">
        <f>IF(COUNTA(Wedstrijden!BG451:BI451)&lt;&gt;0,6,"")</f>
        <v/>
      </c>
      <c r="DL457" s="16" t="str">
        <f t="shared" si="47"/>
        <v/>
      </c>
      <c r="DM457" s="16" t="str">
        <f>IF(Wedstrijden!BG451="x","L","")</f>
        <v/>
      </c>
      <c r="DN457" s="16" t="str">
        <f>IF(Wedstrijden!BH451="x","M","")</f>
        <v/>
      </c>
      <c r="DO457" s="16" t="str">
        <f>IF(Wedstrijden!BI451="x","Z","")</f>
        <v/>
      </c>
      <c r="DP457" s="16" t="str">
        <f>IF(Wedstrijden!BJ451="x","Z","")</f>
        <v/>
      </c>
    </row>
    <row r="458" spans="1:120" ht="14.4" x14ac:dyDescent="0.3">
      <c r="A458" s="18">
        <f>Wedstrijden!A452</f>
        <v>0</v>
      </c>
      <c r="B458" s="16" t="str">
        <f>IFERROR(VLOOKUP(Wedstrijden!#REF!,#REF!,2,FALSE),"")</f>
        <v/>
      </c>
      <c r="C458" s="16">
        <f>Wedstrijden!E452</f>
        <v>0</v>
      </c>
      <c r="D458" s="16" t="str">
        <f>IFERROR(VLOOKUP(Wedstrijden!#REF!,#REF!,2,FALSE),"")</f>
        <v/>
      </c>
      <c r="E458" s="16" t="str">
        <f>IFERROR(VLOOKUP(Wedstrijden!#REF!,#REF!,5,FALSE),"")</f>
        <v/>
      </c>
      <c r="F458" s="16" t="e">
        <f>IF(Wedstrijden!#REF!&lt;&gt;"",Wedstrijden!#REF!,"")</f>
        <v>#REF!</v>
      </c>
      <c r="G458" s="16" t="e">
        <f>IF(Wedstrijden!#REF!="Indoor",1,0)</f>
        <v>#REF!</v>
      </c>
      <c r="H458" s="16" t="e">
        <f>Wedstrijden!#REF!</f>
        <v>#REF!</v>
      </c>
      <c r="I458" s="16" t="e">
        <f>IF(Wedstrijden!#REF!="Nee",0,IF(Wedstrijden!#REF!="Ja",1,""))</f>
        <v>#REF!</v>
      </c>
      <c r="J458" s="16" t="e">
        <f>IF(Wedstrijden!#REF!&lt;&gt;"",Wedstrijden!#REF!,"")</f>
        <v>#REF!</v>
      </c>
      <c r="BJ458" s="16" t="str">
        <f>IF(COUNTA(Wedstrijden!U452:AC452)&lt;&gt;0,1,"")</f>
        <v/>
      </c>
      <c r="BK458" s="16" t="str">
        <f t="shared" si="42"/>
        <v/>
      </c>
      <c r="BL458" s="16" t="e">
        <f>IF(Wedstrijden!#REF!="x","AA","")</f>
        <v>#REF!</v>
      </c>
      <c r="BM458" s="16" t="e">
        <f>IF(Wedstrijden!#REF!="x","A","")</f>
        <v>#REF!</v>
      </c>
      <c r="BN458" s="16" t="str">
        <f>IF(Wedstrijden!U452="x","B1","")</f>
        <v/>
      </c>
      <c r="BO458" s="16" t="e">
        <f>IF(Wedstrijden!#REF!="x","BB","")</f>
        <v>#REF!</v>
      </c>
      <c r="BP458" s="16" t="str">
        <f>IF(Wedstrijden!W452="x","B","")</f>
        <v/>
      </c>
      <c r="BQ458" s="16" t="str">
        <f>IF(Wedstrijden!X452="x","L1","")</f>
        <v/>
      </c>
      <c r="BR458" s="16" t="str">
        <f>IF(Wedstrijden!Y452="x","L2","")</f>
        <v/>
      </c>
      <c r="BS458" s="16" t="str">
        <f>IF(Wedstrijden!Z452="x","M1","")</f>
        <v/>
      </c>
      <c r="BT458" s="16" t="str">
        <f>IF(Wedstrijden!AA452="x","M2","")</f>
        <v/>
      </c>
      <c r="BU458" s="16" t="str">
        <f>IF(Wedstrijden!AB452="x","Z1","")</f>
        <v/>
      </c>
      <c r="BV458" s="16" t="str">
        <f>IF(Wedstrijden!AC452="x","Z2","")</f>
        <v/>
      </c>
      <c r="BW458" s="16" t="str">
        <f>IF(COUNTA(Wedstrijden!L452:T452)&lt;&gt;0,1,"")</f>
        <v/>
      </c>
      <c r="BX458" s="16" t="str">
        <f t="shared" si="43"/>
        <v/>
      </c>
      <c r="BY458" s="16" t="str">
        <f>IF(Wedstrijden!L452="x","BB","")</f>
        <v/>
      </c>
      <c r="BZ458" s="16" t="str">
        <f>IF(Wedstrijden!M452="x","B","")</f>
        <v/>
      </c>
      <c r="CA458" s="16" t="str">
        <f>IF(Wedstrijden!N452="x","L1","")</f>
        <v/>
      </c>
      <c r="CB458" s="16" t="str">
        <f>IF(Wedstrijden!O452="x","L2","")</f>
        <v/>
      </c>
      <c r="CC458" s="16" t="str">
        <f>IF(Wedstrijden!P452="x","M1","")</f>
        <v/>
      </c>
      <c r="CD458" s="16" t="str">
        <f>IF(Wedstrijden!Q452="x","M2","")</f>
        <v/>
      </c>
      <c r="CE458" s="16" t="str">
        <f>IF(Wedstrijden!R452="x","Z1","")</f>
        <v/>
      </c>
      <c r="CF458" s="16" t="str">
        <f>IF(Wedstrijden!S452="x","Z2","")</f>
        <v/>
      </c>
      <c r="CG458" s="16" t="str">
        <f>IF(Wedstrijden!T452="x","ZZL","")</f>
        <v/>
      </c>
      <c r="CL458" s="16" t="str">
        <f>IF(COUNTA(Wedstrijden!AR452:BB452)&lt;&gt;0,2,"")</f>
        <v/>
      </c>
      <c r="CM458" s="16" t="str">
        <f t="shared" si="44"/>
        <v/>
      </c>
      <c r="CN458" s="16" t="str">
        <f>IF(Wedstrijden!AR452="x","AA","")</f>
        <v/>
      </c>
      <c r="CO458" s="16" t="str">
        <f>IF(Wedstrijden!AS452="x","A","")</f>
        <v/>
      </c>
      <c r="CP458" s="16" t="str">
        <f>IF(Wedstrijden!AT452="x","BB","")</f>
        <v/>
      </c>
      <c r="CQ458" s="16" t="str">
        <f>IF(Wedstrijden!AU452="x","B","")</f>
        <v/>
      </c>
      <c r="CR458" s="16" t="str">
        <f>IF(Wedstrijden!AV452="x","L","")</f>
        <v/>
      </c>
      <c r="CS458" s="16" t="str">
        <f>IF(Wedstrijden!AW452="x","M","")</f>
        <v/>
      </c>
      <c r="CT458" s="16" t="str">
        <f>IF(Wedstrijden!AX452="x","Z","")</f>
        <v/>
      </c>
      <c r="CU458" s="16" t="str">
        <f>IF(Wedstrijden!BB452="x","ZZ","")</f>
        <v/>
      </c>
      <c r="CV458" s="16" t="str">
        <f>IF(COUNTA(Wedstrijden!AI452:AP452)&lt;&gt;0,2,"")</f>
        <v/>
      </c>
      <c r="CW458" s="16" t="str">
        <f t="shared" si="45"/>
        <v/>
      </c>
      <c r="CX458" s="16" t="str">
        <f>IF(Wedstrijden!AI452="x","BB","")</f>
        <v/>
      </c>
      <c r="CY458" s="16" t="str">
        <f>IF(Wedstrijden!AJ452="x","B","")</f>
        <v/>
      </c>
      <c r="CZ458" s="16" t="str">
        <f>IF(Wedstrijden!AK452="x","L","")</f>
        <v/>
      </c>
      <c r="DA458" s="16" t="str">
        <f>IF(Wedstrijden!AL452="x","M","")</f>
        <v/>
      </c>
      <c r="DB458" s="16" t="str">
        <f>IF(Wedstrijden!AM452="x","Z","")</f>
        <v/>
      </c>
      <c r="DC458" s="16" t="str">
        <f>IF(Wedstrijden!AN452="x","ZZ","")</f>
        <v/>
      </c>
      <c r="DD458" s="16" t="str">
        <f>IF(Wedstrijden!AP452="x","1.40","")</f>
        <v/>
      </c>
      <c r="DE458" s="16" t="str">
        <f>IF(COUNTA(Wedstrijden!BC452:BE452)&lt;&gt;0,6,"")</f>
        <v/>
      </c>
      <c r="DF458" s="16" t="str">
        <f t="shared" si="46"/>
        <v/>
      </c>
      <c r="DG458" s="16" t="str">
        <f>IF(Wedstrijden!BC452="x","L","")</f>
        <v/>
      </c>
      <c r="DH458" s="16" t="str">
        <f>IF(Wedstrijden!BD452="x","M","")</f>
        <v/>
      </c>
      <c r="DI458" s="16" t="str">
        <f>IF(Wedstrijden!BE452="x","Z","")</f>
        <v/>
      </c>
      <c r="DJ458" s="16" t="str">
        <f>IF(Wedstrijden!BF452="x","Z","")</f>
        <v/>
      </c>
      <c r="DK458" s="16" t="str">
        <f>IF(COUNTA(Wedstrijden!BG452:BI452)&lt;&gt;0,6,"")</f>
        <v/>
      </c>
      <c r="DL458" s="16" t="str">
        <f t="shared" si="47"/>
        <v/>
      </c>
      <c r="DM458" s="16" t="str">
        <f>IF(Wedstrijden!BG452="x","L","")</f>
        <v/>
      </c>
      <c r="DN458" s="16" t="str">
        <f>IF(Wedstrijden!BH452="x","M","")</f>
        <v/>
      </c>
      <c r="DO458" s="16" t="str">
        <f>IF(Wedstrijden!BI452="x","Z","")</f>
        <v/>
      </c>
      <c r="DP458" s="16" t="str">
        <f>IF(Wedstrijden!BJ452="x","Z","")</f>
        <v/>
      </c>
    </row>
    <row r="459" spans="1:120" ht="14.4" x14ac:dyDescent="0.3">
      <c r="A459" s="18">
        <f>Wedstrijden!A453</f>
        <v>0</v>
      </c>
      <c r="B459" s="16" t="str">
        <f>IFERROR(VLOOKUP(Wedstrijden!#REF!,#REF!,2,FALSE),"")</f>
        <v/>
      </c>
      <c r="C459" s="16">
        <f>Wedstrijden!E453</f>
        <v>0</v>
      </c>
      <c r="D459" s="16" t="str">
        <f>IFERROR(VLOOKUP(Wedstrijden!#REF!,#REF!,2,FALSE),"")</f>
        <v/>
      </c>
      <c r="E459" s="16" t="str">
        <f>IFERROR(VLOOKUP(Wedstrijden!#REF!,#REF!,5,FALSE),"")</f>
        <v/>
      </c>
      <c r="F459" s="16" t="e">
        <f>IF(Wedstrijden!#REF!&lt;&gt;"",Wedstrijden!#REF!,"")</f>
        <v>#REF!</v>
      </c>
      <c r="G459" s="16" t="e">
        <f>IF(Wedstrijden!#REF!="Indoor",1,0)</f>
        <v>#REF!</v>
      </c>
      <c r="H459" s="16" t="e">
        <f>Wedstrijden!#REF!</f>
        <v>#REF!</v>
      </c>
      <c r="I459" s="16" t="e">
        <f>IF(Wedstrijden!#REF!="Nee",0,IF(Wedstrijden!#REF!="Ja",1,""))</f>
        <v>#REF!</v>
      </c>
      <c r="J459" s="16" t="e">
        <f>IF(Wedstrijden!#REF!&lt;&gt;"",Wedstrijden!#REF!,"")</f>
        <v>#REF!</v>
      </c>
      <c r="BJ459" s="16" t="str">
        <f>IF(COUNTA(Wedstrijden!U453:AC453)&lt;&gt;0,1,"")</f>
        <v/>
      </c>
      <c r="BK459" s="16" t="str">
        <f t="shared" si="42"/>
        <v/>
      </c>
      <c r="BL459" s="16" t="e">
        <f>IF(Wedstrijden!#REF!="x","AA","")</f>
        <v>#REF!</v>
      </c>
      <c r="BM459" s="16" t="e">
        <f>IF(Wedstrijden!#REF!="x","A","")</f>
        <v>#REF!</v>
      </c>
      <c r="BN459" s="16" t="str">
        <f>IF(Wedstrijden!U453="x","B1","")</f>
        <v/>
      </c>
      <c r="BO459" s="16" t="e">
        <f>IF(Wedstrijden!#REF!="x","BB","")</f>
        <v>#REF!</v>
      </c>
      <c r="BP459" s="16" t="str">
        <f>IF(Wedstrijden!W453="x","B","")</f>
        <v/>
      </c>
      <c r="BQ459" s="16" t="str">
        <f>IF(Wedstrijden!X453="x","L1","")</f>
        <v/>
      </c>
      <c r="BR459" s="16" t="str">
        <f>IF(Wedstrijden!Y453="x","L2","")</f>
        <v/>
      </c>
      <c r="BS459" s="16" t="str">
        <f>IF(Wedstrijden!Z453="x","M1","")</f>
        <v/>
      </c>
      <c r="BT459" s="16" t="str">
        <f>IF(Wedstrijden!AA453="x","M2","")</f>
        <v/>
      </c>
      <c r="BU459" s="16" t="str">
        <f>IF(Wedstrijden!AB453="x","Z1","")</f>
        <v/>
      </c>
      <c r="BV459" s="16" t="str">
        <f>IF(Wedstrijden!AC453="x","Z2","")</f>
        <v/>
      </c>
      <c r="BW459" s="16" t="str">
        <f>IF(COUNTA(Wedstrijden!L453:T453)&lt;&gt;0,1,"")</f>
        <v/>
      </c>
      <c r="BX459" s="16" t="str">
        <f t="shared" si="43"/>
        <v/>
      </c>
      <c r="BY459" s="16" t="str">
        <f>IF(Wedstrijden!L453="x","BB","")</f>
        <v/>
      </c>
      <c r="BZ459" s="16" t="str">
        <f>IF(Wedstrijden!M453="x","B","")</f>
        <v/>
      </c>
      <c r="CA459" s="16" t="str">
        <f>IF(Wedstrijden!N453="x","L1","")</f>
        <v/>
      </c>
      <c r="CB459" s="16" t="str">
        <f>IF(Wedstrijden!O453="x","L2","")</f>
        <v/>
      </c>
      <c r="CC459" s="16" t="str">
        <f>IF(Wedstrijden!P453="x","M1","")</f>
        <v/>
      </c>
      <c r="CD459" s="16" t="str">
        <f>IF(Wedstrijden!Q453="x","M2","")</f>
        <v/>
      </c>
      <c r="CE459" s="16" t="str">
        <f>IF(Wedstrijden!R453="x","Z1","")</f>
        <v/>
      </c>
      <c r="CF459" s="16" t="str">
        <f>IF(Wedstrijden!S453="x","Z2","")</f>
        <v/>
      </c>
      <c r="CG459" s="16" t="str">
        <f>IF(Wedstrijden!T453="x","ZZL","")</f>
        <v/>
      </c>
      <c r="CL459" s="16" t="str">
        <f>IF(COUNTA(Wedstrijden!AR453:BB453)&lt;&gt;0,2,"")</f>
        <v/>
      </c>
      <c r="CM459" s="16" t="str">
        <f t="shared" si="44"/>
        <v/>
      </c>
      <c r="CN459" s="16" t="str">
        <f>IF(Wedstrijden!AR453="x","AA","")</f>
        <v/>
      </c>
      <c r="CO459" s="16" t="str">
        <f>IF(Wedstrijden!AS453="x","A","")</f>
        <v/>
      </c>
      <c r="CP459" s="16" t="str">
        <f>IF(Wedstrijden!AT453="x","BB","")</f>
        <v/>
      </c>
      <c r="CQ459" s="16" t="str">
        <f>IF(Wedstrijden!AU453="x","B","")</f>
        <v/>
      </c>
      <c r="CR459" s="16" t="str">
        <f>IF(Wedstrijden!AV453="x","L","")</f>
        <v/>
      </c>
      <c r="CS459" s="16" t="str">
        <f>IF(Wedstrijden!AW453="x","M","")</f>
        <v/>
      </c>
      <c r="CT459" s="16" t="str">
        <f>IF(Wedstrijden!AX453="x","Z","")</f>
        <v/>
      </c>
      <c r="CU459" s="16" t="str">
        <f>IF(Wedstrijden!BB453="x","ZZ","")</f>
        <v/>
      </c>
      <c r="CV459" s="16" t="str">
        <f>IF(COUNTA(Wedstrijden!AI453:AP453)&lt;&gt;0,2,"")</f>
        <v/>
      </c>
      <c r="CW459" s="16" t="str">
        <f t="shared" si="45"/>
        <v/>
      </c>
      <c r="CX459" s="16" t="str">
        <f>IF(Wedstrijden!AI453="x","BB","")</f>
        <v/>
      </c>
      <c r="CY459" s="16" t="str">
        <f>IF(Wedstrijden!AJ453="x","B","")</f>
        <v/>
      </c>
      <c r="CZ459" s="16" t="str">
        <f>IF(Wedstrijden!AK453="x","L","")</f>
        <v/>
      </c>
      <c r="DA459" s="16" t="str">
        <f>IF(Wedstrijden!AL453="x","M","")</f>
        <v/>
      </c>
      <c r="DB459" s="16" t="str">
        <f>IF(Wedstrijden!AM453="x","Z","")</f>
        <v/>
      </c>
      <c r="DC459" s="16" t="str">
        <f>IF(Wedstrijden!AN453="x","ZZ","")</f>
        <v/>
      </c>
      <c r="DD459" s="16" t="str">
        <f>IF(Wedstrijden!AP453="x","1.40","")</f>
        <v/>
      </c>
      <c r="DE459" s="16" t="str">
        <f>IF(COUNTA(Wedstrijden!BC453:BE453)&lt;&gt;0,6,"")</f>
        <v/>
      </c>
      <c r="DF459" s="16" t="str">
        <f t="shared" si="46"/>
        <v/>
      </c>
      <c r="DG459" s="16" t="str">
        <f>IF(Wedstrijden!BC453="x","L","")</f>
        <v/>
      </c>
      <c r="DH459" s="16" t="str">
        <f>IF(Wedstrijden!BD453="x","M","")</f>
        <v/>
      </c>
      <c r="DI459" s="16" t="str">
        <f>IF(Wedstrijden!BE453="x","Z","")</f>
        <v/>
      </c>
      <c r="DJ459" s="16" t="str">
        <f>IF(Wedstrijden!BF453="x","Z","")</f>
        <v/>
      </c>
      <c r="DK459" s="16" t="str">
        <f>IF(COUNTA(Wedstrijden!BG453:BI453)&lt;&gt;0,6,"")</f>
        <v/>
      </c>
      <c r="DL459" s="16" t="str">
        <f t="shared" si="47"/>
        <v/>
      </c>
      <c r="DM459" s="16" t="str">
        <f>IF(Wedstrijden!BG453="x","L","")</f>
        <v/>
      </c>
      <c r="DN459" s="16" t="str">
        <f>IF(Wedstrijden!BH453="x","M","")</f>
        <v/>
      </c>
      <c r="DO459" s="16" t="str">
        <f>IF(Wedstrijden!BI453="x","Z","")</f>
        <v/>
      </c>
      <c r="DP459" s="16" t="str">
        <f>IF(Wedstrijden!BJ453="x","Z","")</f>
        <v/>
      </c>
    </row>
    <row r="460" spans="1:120" ht="14.4" x14ac:dyDescent="0.3">
      <c r="A460" s="18">
        <f>Wedstrijden!A454</f>
        <v>0</v>
      </c>
      <c r="B460" s="16" t="str">
        <f>IFERROR(VLOOKUP(Wedstrijden!#REF!,#REF!,2,FALSE),"")</f>
        <v/>
      </c>
      <c r="C460" s="16">
        <f>Wedstrijden!E454</f>
        <v>0</v>
      </c>
      <c r="D460" s="16" t="str">
        <f>IFERROR(VLOOKUP(Wedstrijden!#REF!,#REF!,2,FALSE),"")</f>
        <v/>
      </c>
      <c r="E460" s="16" t="str">
        <f>IFERROR(VLOOKUP(Wedstrijden!#REF!,#REF!,5,FALSE),"")</f>
        <v/>
      </c>
      <c r="F460" s="16" t="e">
        <f>IF(Wedstrijden!#REF!&lt;&gt;"",Wedstrijden!#REF!,"")</f>
        <v>#REF!</v>
      </c>
      <c r="G460" s="16" t="e">
        <f>IF(Wedstrijden!#REF!="Indoor",1,0)</f>
        <v>#REF!</v>
      </c>
      <c r="H460" s="16" t="e">
        <f>Wedstrijden!#REF!</f>
        <v>#REF!</v>
      </c>
      <c r="I460" s="16" t="e">
        <f>IF(Wedstrijden!#REF!="Nee",0,IF(Wedstrijden!#REF!="Ja",1,""))</f>
        <v>#REF!</v>
      </c>
      <c r="J460" s="16" t="e">
        <f>IF(Wedstrijden!#REF!&lt;&gt;"",Wedstrijden!#REF!,"")</f>
        <v>#REF!</v>
      </c>
      <c r="BJ460" s="16" t="str">
        <f>IF(COUNTA(Wedstrijden!U454:AC454)&lt;&gt;0,1,"")</f>
        <v/>
      </c>
      <c r="BK460" s="16" t="str">
        <f t="shared" si="42"/>
        <v/>
      </c>
      <c r="BL460" s="16" t="e">
        <f>IF(Wedstrijden!#REF!="x","AA","")</f>
        <v>#REF!</v>
      </c>
      <c r="BM460" s="16" t="e">
        <f>IF(Wedstrijden!#REF!="x","A","")</f>
        <v>#REF!</v>
      </c>
      <c r="BN460" s="16" t="str">
        <f>IF(Wedstrijden!U454="x","B1","")</f>
        <v/>
      </c>
      <c r="BO460" s="16" t="e">
        <f>IF(Wedstrijden!#REF!="x","BB","")</f>
        <v>#REF!</v>
      </c>
      <c r="BP460" s="16" t="str">
        <f>IF(Wedstrijden!W454="x","B","")</f>
        <v/>
      </c>
      <c r="BQ460" s="16" t="str">
        <f>IF(Wedstrijden!X454="x","L1","")</f>
        <v/>
      </c>
      <c r="BR460" s="16" t="str">
        <f>IF(Wedstrijden!Y454="x","L2","")</f>
        <v/>
      </c>
      <c r="BS460" s="16" t="str">
        <f>IF(Wedstrijden!Z454="x","M1","")</f>
        <v/>
      </c>
      <c r="BT460" s="16" t="str">
        <f>IF(Wedstrijden!AA454="x","M2","")</f>
        <v/>
      </c>
      <c r="BU460" s="16" t="str">
        <f>IF(Wedstrijden!AB454="x","Z1","")</f>
        <v/>
      </c>
      <c r="BV460" s="16" t="str">
        <f>IF(Wedstrijden!AC454="x","Z2","")</f>
        <v/>
      </c>
      <c r="BW460" s="16" t="str">
        <f>IF(COUNTA(Wedstrijden!L454:T454)&lt;&gt;0,1,"")</f>
        <v/>
      </c>
      <c r="BX460" s="16" t="str">
        <f t="shared" si="43"/>
        <v/>
      </c>
      <c r="BY460" s="16" t="str">
        <f>IF(Wedstrijden!L454="x","BB","")</f>
        <v/>
      </c>
      <c r="BZ460" s="16" t="str">
        <f>IF(Wedstrijden!M454="x","B","")</f>
        <v/>
      </c>
      <c r="CA460" s="16" t="str">
        <f>IF(Wedstrijden!N454="x","L1","")</f>
        <v/>
      </c>
      <c r="CB460" s="16" t="str">
        <f>IF(Wedstrijden!O454="x","L2","")</f>
        <v/>
      </c>
      <c r="CC460" s="16" t="str">
        <f>IF(Wedstrijden!P454="x","M1","")</f>
        <v/>
      </c>
      <c r="CD460" s="16" t="str">
        <f>IF(Wedstrijden!Q454="x","M2","")</f>
        <v/>
      </c>
      <c r="CE460" s="16" t="str">
        <f>IF(Wedstrijden!R454="x","Z1","")</f>
        <v/>
      </c>
      <c r="CF460" s="16" t="str">
        <f>IF(Wedstrijden!S454="x","Z2","")</f>
        <v/>
      </c>
      <c r="CG460" s="16" t="str">
        <f>IF(Wedstrijden!T454="x","ZZL","")</f>
        <v/>
      </c>
      <c r="CL460" s="16" t="str">
        <f>IF(COUNTA(Wedstrijden!AR454:BB454)&lt;&gt;0,2,"")</f>
        <v/>
      </c>
      <c r="CM460" s="16" t="str">
        <f t="shared" si="44"/>
        <v/>
      </c>
      <c r="CN460" s="16" t="str">
        <f>IF(Wedstrijden!AR454="x","AA","")</f>
        <v/>
      </c>
      <c r="CO460" s="16" t="str">
        <f>IF(Wedstrijden!AS454="x","A","")</f>
        <v/>
      </c>
      <c r="CP460" s="16" t="str">
        <f>IF(Wedstrijden!AT454="x","BB","")</f>
        <v/>
      </c>
      <c r="CQ460" s="16" t="str">
        <f>IF(Wedstrijden!AU454="x","B","")</f>
        <v/>
      </c>
      <c r="CR460" s="16" t="str">
        <f>IF(Wedstrijden!AV454="x","L","")</f>
        <v/>
      </c>
      <c r="CS460" s="16" t="str">
        <f>IF(Wedstrijden!AW454="x","M","")</f>
        <v/>
      </c>
      <c r="CT460" s="16" t="str">
        <f>IF(Wedstrijden!AX454="x","Z","")</f>
        <v/>
      </c>
      <c r="CU460" s="16" t="str">
        <f>IF(Wedstrijden!BB454="x","ZZ","")</f>
        <v/>
      </c>
      <c r="CV460" s="16" t="str">
        <f>IF(COUNTA(Wedstrijden!AI454:AP454)&lt;&gt;0,2,"")</f>
        <v/>
      </c>
      <c r="CW460" s="16" t="str">
        <f t="shared" si="45"/>
        <v/>
      </c>
      <c r="CX460" s="16" t="str">
        <f>IF(Wedstrijden!AI454="x","BB","")</f>
        <v/>
      </c>
      <c r="CY460" s="16" t="str">
        <f>IF(Wedstrijden!AJ454="x","B","")</f>
        <v/>
      </c>
      <c r="CZ460" s="16" t="str">
        <f>IF(Wedstrijden!AK454="x","L","")</f>
        <v/>
      </c>
      <c r="DA460" s="16" t="str">
        <f>IF(Wedstrijden!AL454="x","M","")</f>
        <v/>
      </c>
      <c r="DB460" s="16" t="str">
        <f>IF(Wedstrijden!AM454="x","Z","")</f>
        <v/>
      </c>
      <c r="DC460" s="16" t="str">
        <f>IF(Wedstrijden!AN454="x","ZZ","")</f>
        <v/>
      </c>
      <c r="DD460" s="16" t="str">
        <f>IF(Wedstrijden!AP454="x","1.40","")</f>
        <v/>
      </c>
      <c r="DE460" s="16" t="str">
        <f>IF(COUNTA(Wedstrijden!BC454:BE454)&lt;&gt;0,6,"")</f>
        <v/>
      </c>
      <c r="DF460" s="16" t="str">
        <f t="shared" si="46"/>
        <v/>
      </c>
      <c r="DG460" s="16" t="str">
        <f>IF(Wedstrijden!BC454="x","L","")</f>
        <v/>
      </c>
      <c r="DH460" s="16" t="str">
        <f>IF(Wedstrijden!BD454="x","M","")</f>
        <v/>
      </c>
      <c r="DI460" s="16" t="str">
        <f>IF(Wedstrijden!BE454="x","Z","")</f>
        <v/>
      </c>
      <c r="DJ460" s="16" t="str">
        <f>IF(Wedstrijden!BF454="x","Z","")</f>
        <v/>
      </c>
      <c r="DK460" s="16" t="str">
        <f>IF(COUNTA(Wedstrijden!BG454:BI454)&lt;&gt;0,6,"")</f>
        <v/>
      </c>
      <c r="DL460" s="16" t="str">
        <f t="shared" si="47"/>
        <v/>
      </c>
      <c r="DM460" s="16" t="str">
        <f>IF(Wedstrijden!BG454="x","L","")</f>
        <v/>
      </c>
      <c r="DN460" s="16" t="str">
        <f>IF(Wedstrijden!BH454="x","M","")</f>
        <v/>
      </c>
      <c r="DO460" s="16" t="str">
        <f>IF(Wedstrijden!BI454="x","Z","")</f>
        <v/>
      </c>
      <c r="DP460" s="16" t="str">
        <f>IF(Wedstrijden!BJ454="x","Z","")</f>
        <v/>
      </c>
    </row>
    <row r="461" spans="1:120" ht="14.4" x14ac:dyDescent="0.3">
      <c r="A461" s="18">
        <f>Wedstrijden!A455</f>
        <v>0</v>
      </c>
      <c r="B461" s="16" t="str">
        <f>IFERROR(VLOOKUP(Wedstrijden!#REF!,#REF!,2,FALSE),"")</f>
        <v/>
      </c>
      <c r="C461" s="16">
        <f>Wedstrijden!E455</f>
        <v>0</v>
      </c>
      <c r="D461" s="16" t="str">
        <f>IFERROR(VLOOKUP(Wedstrijden!#REF!,#REF!,2,FALSE),"")</f>
        <v/>
      </c>
      <c r="E461" s="16" t="str">
        <f>IFERROR(VLOOKUP(Wedstrijden!#REF!,#REF!,5,FALSE),"")</f>
        <v/>
      </c>
      <c r="F461" s="16" t="e">
        <f>IF(Wedstrijden!#REF!&lt;&gt;"",Wedstrijden!#REF!,"")</f>
        <v>#REF!</v>
      </c>
      <c r="G461" s="16" t="e">
        <f>IF(Wedstrijden!#REF!="Indoor",1,0)</f>
        <v>#REF!</v>
      </c>
      <c r="H461" s="16" t="e">
        <f>Wedstrijden!#REF!</f>
        <v>#REF!</v>
      </c>
      <c r="I461" s="16" t="e">
        <f>IF(Wedstrijden!#REF!="Nee",0,IF(Wedstrijden!#REF!="Ja",1,""))</f>
        <v>#REF!</v>
      </c>
      <c r="J461" s="16" t="e">
        <f>IF(Wedstrijden!#REF!&lt;&gt;"",Wedstrijden!#REF!,"")</f>
        <v>#REF!</v>
      </c>
      <c r="BJ461" s="16" t="str">
        <f>IF(COUNTA(Wedstrijden!U455:AC455)&lt;&gt;0,1,"")</f>
        <v/>
      </c>
      <c r="BK461" s="16" t="str">
        <f t="shared" si="42"/>
        <v/>
      </c>
      <c r="BL461" s="16" t="e">
        <f>IF(Wedstrijden!#REF!="x","AA","")</f>
        <v>#REF!</v>
      </c>
      <c r="BM461" s="16" t="e">
        <f>IF(Wedstrijden!#REF!="x","A","")</f>
        <v>#REF!</v>
      </c>
      <c r="BN461" s="16" t="str">
        <f>IF(Wedstrijden!U455="x","B1","")</f>
        <v/>
      </c>
      <c r="BO461" s="16" t="e">
        <f>IF(Wedstrijden!#REF!="x","BB","")</f>
        <v>#REF!</v>
      </c>
      <c r="BP461" s="16" t="str">
        <f>IF(Wedstrijden!W455="x","B","")</f>
        <v/>
      </c>
      <c r="BQ461" s="16" t="str">
        <f>IF(Wedstrijden!X455="x","L1","")</f>
        <v/>
      </c>
      <c r="BR461" s="16" t="str">
        <f>IF(Wedstrijden!Y455="x","L2","")</f>
        <v/>
      </c>
      <c r="BS461" s="16" t="str">
        <f>IF(Wedstrijden!Z455="x","M1","")</f>
        <v/>
      </c>
      <c r="BT461" s="16" t="str">
        <f>IF(Wedstrijden!AA455="x","M2","")</f>
        <v/>
      </c>
      <c r="BU461" s="16" t="str">
        <f>IF(Wedstrijden!AB455="x","Z1","")</f>
        <v/>
      </c>
      <c r="BV461" s="16" t="str">
        <f>IF(Wedstrijden!AC455="x","Z2","")</f>
        <v/>
      </c>
      <c r="BW461" s="16" t="str">
        <f>IF(COUNTA(Wedstrijden!L455:T455)&lt;&gt;0,1,"")</f>
        <v/>
      </c>
      <c r="BX461" s="16" t="str">
        <f t="shared" si="43"/>
        <v/>
      </c>
      <c r="BY461" s="16" t="str">
        <f>IF(Wedstrijden!L455="x","BB","")</f>
        <v/>
      </c>
      <c r="BZ461" s="16" t="str">
        <f>IF(Wedstrijden!M455="x","B","")</f>
        <v/>
      </c>
      <c r="CA461" s="16" t="str">
        <f>IF(Wedstrijden!N455="x","L1","")</f>
        <v/>
      </c>
      <c r="CB461" s="16" t="str">
        <f>IF(Wedstrijden!O455="x","L2","")</f>
        <v/>
      </c>
      <c r="CC461" s="16" t="str">
        <f>IF(Wedstrijden!P455="x","M1","")</f>
        <v/>
      </c>
      <c r="CD461" s="16" t="str">
        <f>IF(Wedstrijden!Q455="x","M2","")</f>
        <v/>
      </c>
      <c r="CE461" s="16" t="str">
        <f>IF(Wedstrijden!R455="x","Z1","")</f>
        <v/>
      </c>
      <c r="CF461" s="16" t="str">
        <f>IF(Wedstrijden!S455="x","Z2","")</f>
        <v/>
      </c>
      <c r="CG461" s="16" t="str">
        <f>IF(Wedstrijden!T455="x","ZZL","")</f>
        <v/>
      </c>
      <c r="CL461" s="16" t="str">
        <f>IF(COUNTA(Wedstrijden!AR455:BB455)&lt;&gt;0,2,"")</f>
        <v/>
      </c>
      <c r="CM461" s="16" t="str">
        <f t="shared" si="44"/>
        <v/>
      </c>
      <c r="CN461" s="16" t="str">
        <f>IF(Wedstrijden!AR455="x","AA","")</f>
        <v/>
      </c>
      <c r="CO461" s="16" t="str">
        <f>IF(Wedstrijden!AS455="x","A","")</f>
        <v/>
      </c>
      <c r="CP461" s="16" t="str">
        <f>IF(Wedstrijden!AT455="x","BB","")</f>
        <v/>
      </c>
      <c r="CQ461" s="16" t="str">
        <f>IF(Wedstrijden!AU455="x","B","")</f>
        <v/>
      </c>
      <c r="CR461" s="16" t="str">
        <f>IF(Wedstrijden!AV455="x","L","")</f>
        <v/>
      </c>
      <c r="CS461" s="16" t="str">
        <f>IF(Wedstrijden!AW455="x","M","")</f>
        <v/>
      </c>
      <c r="CT461" s="16" t="str">
        <f>IF(Wedstrijden!AX455="x","Z","")</f>
        <v/>
      </c>
      <c r="CU461" s="16" t="str">
        <f>IF(Wedstrijden!BB455="x","ZZ","")</f>
        <v/>
      </c>
      <c r="CV461" s="16" t="str">
        <f>IF(COUNTA(Wedstrijden!AI455:AP455)&lt;&gt;0,2,"")</f>
        <v/>
      </c>
      <c r="CW461" s="16" t="str">
        <f t="shared" si="45"/>
        <v/>
      </c>
      <c r="CX461" s="16" t="str">
        <f>IF(Wedstrijden!AI455="x","BB","")</f>
        <v/>
      </c>
      <c r="CY461" s="16" t="str">
        <f>IF(Wedstrijden!AJ455="x","B","")</f>
        <v/>
      </c>
      <c r="CZ461" s="16" t="str">
        <f>IF(Wedstrijden!AK455="x","L","")</f>
        <v/>
      </c>
      <c r="DA461" s="16" t="str">
        <f>IF(Wedstrijden!AL455="x","M","")</f>
        <v/>
      </c>
      <c r="DB461" s="16" t="str">
        <f>IF(Wedstrijden!AM455="x","Z","")</f>
        <v/>
      </c>
      <c r="DC461" s="16" t="str">
        <f>IF(Wedstrijden!AN455="x","ZZ","")</f>
        <v/>
      </c>
      <c r="DD461" s="16" t="str">
        <f>IF(Wedstrijden!AP455="x","1.40","")</f>
        <v/>
      </c>
      <c r="DE461" s="16" t="str">
        <f>IF(COUNTA(Wedstrijden!BC455:BE455)&lt;&gt;0,6,"")</f>
        <v/>
      </c>
      <c r="DF461" s="16" t="str">
        <f t="shared" si="46"/>
        <v/>
      </c>
      <c r="DG461" s="16" t="str">
        <f>IF(Wedstrijden!BC455="x","L","")</f>
        <v/>
      </c>
      <c r="DH461" s="16" t="str">
        <f>IF(Wedstrijden!BD455="x","M","")</f>
        <v/>
      </c>
      <c r="DI461" s="16" t="str">
        <f>IF(Wedstrijden!BE455="x","Z","")</f>
        <v/>
      </c>
      <c r="DJ461" s="16" t="str">
        <f>IF(Wedstrijden!BF455="x","Z","")</f>
        <v/>
      </c>
      <c r="DK461" s="16" t="str">
        <f>IF(COUNTA(Wedstrijden!BG455:BI455)&lt;&gt;0,6,"")</f>
        <v/>
      </c>
      <c r="DL461" s="16" t="str">
        <f t="shared" si="47"/>
        <v/>
      </c>
      <c r="DM461" s="16" t="str">
        <f>IF(Wedstrijden!BG455="x","L","")</f>
        <v/>
      </c>
      <c r="DN461" s="16" t="str">
        <f>IF(Wedstrijden!BH455="x","M","")</f>
        <v/>
      </c>
      <c r="DO461" s="16" t="str">
        <f>IF(Wedstrijden!BI455="x","Z","")</f>
        <v/>
      </c>
      <c r="DP461" s="16" t="str">
        <f>IF(Wedstrijden!BJ455="x","Z","")</f>
        <v/>
      </c>
    </row>
    <row r="462" spans="1:120" ht="14.4" x14ac:dyDescent="0.3">
      <c r="A462" s="18">
        <f>Wedstrijden!A456</f>
        <v>0</v>
      </c>
      <c r="B462" s="16" t="str">
        <f>IFERROR(VLOOKUP(Wedstrijden!#REF!,#REF!,2,FALSE),"")</f>
        <v/>
      </c>
      <c r="C462" s="16">
        <f>Wedstrijden!E456</f>
        <v>0</v>
      </c>
      <c r="D462" s="16" t="str">
        <f>IFERROR(VLOOKUP(Wedstrijden!#REF!,#REF!,2,FALSE),"")</f>
        <v/>
      </c>
      <c r="E462" s="16" t="str">
        <f>IFERROR(VLOOKUP(Wedstrijden!#REF!,#REF!,5,FALSE),"")</f>
        <v/>
      </c>
      <c r="F462" s="16" t="e">
        <f>IF(Wedstrijden!#REF!&lt;&gt;"",Wedstrijden!#REF!,"")</f>
        <v>#REF!</v>
      </c>
      <c r="G462" s="16" t="e">
        <f>IF(Wedstrijden!#REF!="Indoor",1,0)</f>
        <v>#REF!</v>
      </c>
      <c r="H462" s="16" t="e">
        <f>Wedstrijden!#REF!</f>
        <v>#REF!</v>
      </c>
      <c r="I462" s="16" t="e">
        <f>IF(Wedstrijden!#REF!="Nee",0,IF(Wedstrijden!#REF!="Ja",1,""))</f>
        <v>#REF!</v>
      </c>
      <c r="J462" s="16" t="e">
        <f>IF(Wedstrijden!#REF!&lt;&gt;"",Wedstrijden!#REF!,"")</f>
        <v>#REF!</v>
      </c>
      <c r="BJ462" s="16" t="str">
        <f>IF(COUNTA(Wedstrijden!U456:AC456)&lt;&gt;0,1,"")</f>
        <v/>
      </c>
      <c r="BK462" s="16" t="str">
        <f t="shared" si="42"/>
        <v/>
      </c>
      <c r="BL462" s="16" t="e">
        <f>IF(Wedstrijden!#REF!="x","AA","")</f>
        <v>#REF!</v>
      </c>
      <c r="BM462" s="16" t="e">
        <f>IF(Wedstrijden!#REF!="x","A","")</f>
        <v>#REF!</v>
      </c>
      <c r="BN462" s="16" t="str">
        <f>IF(Wedstrijden!U456="x","B1","")</f>
        <v/>
      </c>
      <c r="BO462" s="16" t="e">
        <f>IF(Wedstrijden!#REF!="x","BB","")</f>
        <v>#REF!</v>
      </c>
      <c r="BP462" s="16" t="str">
        <f>IF(Wedstrijden!W456="x","B","")</f>
        <v/>
      </c>
      <c r="BQ462" s="16" t="str">
        <f>IF(Wedstrijden!X456="x","L1","")</f>
        <v/>
      </c>
      <c r="BR462" s="16" t="str">
        <f>IF(Wedstrijden!Y456="x","L2","")</f>
        <v/>
      </c>
      <c r="BS462" s="16" t="str">
        <f>IF(Wedstrijden!Z456="x","M1","")</f>
        <v/>
      </c>
      <c r="BT462" s="16" t="str">
        <f>IF(Wedstrijden!AA456="x","M2","")</f>
        <v/>
      </c>
      <c r="BU462" s="16" t="str">
        <f>IF(Wedstrijden!AB456="x","Z1","")</f>
        <v/>
      </c>
      <c r="BV462" s="16" t="str">
        <f>IF(Wedstrijden!AC456="x","Z2","")</f>
        <v/>
      </c>
      <c r="BW462" s="16" t="str">
        <f>IF(COUNTA(Wedstrijden!L456:T456)&lt;&gt;0,1,"")</f>
        <v/>
      </c>
      <c r="BX462" s="16" t="str">
        <f t="shared" si="43"/>
        <v/>
      </c>
      <c r="BY462" s="16" t="str">
        <f>IF(Wedstrijden!L456="x","BB","")</f>
        <v/>
      </c>
      <c r="BZ462" s="16" t="str">
        <f>IF(Wedstrijden!M456="x","B","")</f>
        <v/>
      </c>
      <c r="CA462" s="16" t="str">
        <f>IF(Wedstrijden!N456="x","L1","")</f>
        <v/>
      </c>
      <c r="CB462" s="16" t="str">
        <f>IF(Wedstrijden!O456="x","L2","")</f>
        <v/>
      </c>
      <c r="CC462" s="16" t="str">
        <f>IF(Wedstrijden!P456="x","M1","")</f>
        <v/>
      </c>
      <c r="CD462" s="16" t="str">
        <f>IF(Wedstrijden!Q456="x","M2","")</f>
        <v/>
      </c>
      <c r="CE462" s="16" t="str">
        <f>IF(Wedstrijden!R456="x","Z1","")</f>
        <v/>
      </c>
      <c r="CF462" s="16" t="str">
        <f>IF(Wedstrijden!S456="x","Z2","")</f>
        <v/>
      </c>
      <c r="CG462" s="16" t="str">
        <f>IF(Wedstrijden!T456="x","ZZL","")</f>
        <v/>
      </c>
      <c r="CL462" s="16" t="str">
        <f>IF(COUNTA(Wedstrijden!AR456:BB456)&lt;&gt;0,2,"")</f>
        <v/>
      </c>
      <c r="CM462" s="16" t="str">
        <f t="shared" si="44"/>
        <v/>
      </c>
      <c r="CN462" s="16" t="str">
        <f>IF(Wedstrijden!AR456="x","AA","")</f>
        <v/>
      </c>
      <c r="CO462" s="16" t="str">
        <f>IF(Wedstrijden!AS456="x","A","")</f>
        <v/>
      </c>
      <c r="CP462" s="16" t="str">
        <f>IF(Wedstrijden!AT456="x","BB","")</f>
        <v/>
      </c>
      <c r="CQ462" s="16" t="str">
        <f>IF(Wedstrijden!AU456="x","B","")</f>
        <v/>
      </c>
      <c r="CR462" s="16" t="str">
        <f>IF(Wedstrijden!AV456="x","L","")</f>
        <v/>
      </c>
      <c r="CS462" s="16" t="str">
        <f>IF(Wedstrijden!AW456="x","M","")</f>
        <v/>
      </c>
      <c r="CT462" s="16" t="str">
        <f>IF(Wedstrijden!AX456="x","Z","")</f>
        <v/>
      </c>
      <c r="CU462" s="16" t="str">
        <f>IF(Wedstrijden!BB456="x","ZZ","")</f>
        <v/>
      </c>
      <c r="CV462" s="16" t="str">
        <f>IF(COUNTA(Wedstrijden!AI456:AP456)&lt;&gt;0,2,"")</f>
        <v/>
      </c>
      <c r="CW462" s="16" t="str">
        <f t="shared" si="45"/>
        <v/>
      </c>
      <c r="CX462" s="16" t="str">
        <f>IF(Wedstrijden!AI456="x","BB","")</f>
        <v/>
      </c>
      <c r="CY462" s="16" t="str">
        <f>IF(Wedstrijden!AJ456="x","B","")</f>
        <v/>
      </c>
      <c r="CZ462" s="16" t="str">
        <f>IF(Wedstrijden!AK456="x","L","")</f>
        <v/>
      </c>
      <c r="DA462" s="16" t="str">
        <f>IF(Wedstrijden!AL456="x","M","")</f>
        <v/>
      </c>
      <c r="DB462" s="16" t="str">
        <f>IF(Wedstrijden!AM456="x","Z","")</f>
        <v/>
      </c>
      <c r="DC462" s="16" t="str">
        <f>IF(Wedstrijden!AN456="x","ZZ","")</f>
        <v/>
      </c>
      <c r="DD462" s="16" t="str">
        <f>IF(Wedstrijden!AP456="x","1.40","")</f>
        <v/>
      </c>
      <c r="DE462" s="16" t="str">
        <f>IF(COUNTA(Wedstrijden!BC456:BE456)&lt;&gt;0,6,"")</f>
        <v/>
      </c>
      <c r="DF462" s="16" t="str">
        <f t="shared" si="46"/>
        <v/>
      </c>
      <c r="DG462" s="16" t="str">
        <f>IF(Wedstrijden!BC456="x","L","")</f>
        <v/>
      </c>
      <c r="DH462" s="16" t="str">
        <f>IF(Wedstrijden!BD456="x","M","")</f>
        <v/>
      </c>
      <c r="DI462" s="16" t="str">
        <f>IF(Wedstrijden!BE456="x","Z","")</f>
        <v/>
      </c>
      <c r="DJ462" s="16" t="str">
        <f>IF(Wedstrijden!BF456="x","Z","")</f>
        <v/>
      </c>
      <c r="DK462" s="16" t="str">
        <f>IF(COUNTA(Wedstrijden!BG456:BI456)&lt;&gt;0,6,"")</f>
        <v/>
      </c>
      <c r="DL462" s="16" t="str">
        <f t="shared" si="47"/>
        <v/>
      </c>
      <c r="DM462" s="16" t="str">
        <f>IF(Wedstrijden!BG456="x","L","")</f>
        <v/>
      </c>
      <c r="DN462" s="16" t="str">
        <f>IF(Wedstrijden!BH456="x","M","")</f>
        <v/>
      </c>
      <c r="DO462" s="16" t="str">
        <f>IF(Wedstrijden!BI456="x","Z","")</f>
        <v/>
      </c>
      <c r="DP462" s="16" t="str">
        <f>IF(Wedstrijden!BJ456="x","Z","")</f>
        <v/>
      </c>
    </row>
    <row r="463" spans="1:120" ht="14.4" x14ac:dyDescent="0.3">
      <c r="A463" s="18">
        <f>Wedstrijden!A457</f>
        <v>0</v>
      </c>
      <c r="B463" s="16" t="str">
        <f>IFERROR(VLOOKUP(Wedstrijden!#REF!,#REF!,2,FALSE),"")</f>
        <v/>
      </c>
      <c r="C463" s="16">
        <f>Wedstrijden!E457</f>
        <v>0</v>
      </c>
      <c r="D463" s="16" t="str">
        <f>IFERROR(VLOOKUP(Wedstrijden!#REF!,#REF!,2,FALSE),"")</f>
        <v/>
      </c>
      <c r="E463" s="16" t="str">
        <f>IFERROR(VLOOKUP(Wedstrijden!#REF!,#REF!,5,FALSE),"")</f>
        <v/>
      </c>
      <c r="F463" s="16" t="e">
        <f>IF(Wedstrijden!#REF!&lt;&gt;"",Wedstrijden!#REF!,"")</f>
        <v>#REF!</v>
      </c>
      <c r="G463" s="16" t="e">
        <f>IF(Wedstrijden!#REF!="Indoor",1,0)</f>
        <v>#REF!</v>
      </c>
      <c r="H463" s="16" t="e">
        <f>Wedstrijden!#REF!</f>
        <v>#REF!</v>
      </c>
      <c r="I463" s="16" t="e">
        <f>IF(Wedstrijden!#REF!="Nee",0,IF(Wedstrijden!#REF!="Ja",1,""))</f>
        <v>#REF!</v>
      </c>
      <c r="J463" s="16" t="e">
        <f>IF(Wedstrijden!#REF!&lt;&gt;"",Wedstrijden!#REF!,"")</f>
        <v>#REF!</v>
      </c>
      <c r="BJ463" s="16" t="str">
        <f>IF(COUNTA(Wedstrijden!U457:AC457)&lt;&gt;0,1,"")</f>
        <v/>
      </c>
      <c r="BK463" s="16" t="str">
        <f t="shared" si="42"/>
        <v/>
      </c>
      <c r="BL463" s="16" t="e">
        <f>IF(Wedstrijden!#REF!="x","AA","")</f>
        <v>#REF!</v>
      </c>
      <c r="BM463" s="16" t="e">
        <f>IF(Wedstrijden!#REF!="x","A","")</f>
        <v>#REF!</v>
      </c>
      <c r="BN463" s="16" t="str">
        <f>IF(Wedstrijden!U457="x","B1","")</f>
        <v/>
      </c>
      <c r="BO463" s="16" t="e">
        <f>IF(Wedstrijden!#REF!="x","BB","")</f>
        <v>#REF!</v>
      </c>
      <c r="BP463" s="16" t="str">
        <f>IF(Wedstrijden!W457="x","B","")</f>
        <v/>
      </c>
      <c r="BQ463" s="16" t="str">
        <f>IF(Wedstrijden!X457="x","L1","")</f>
        <v/>
      </c>
      <c r="BR463" s="16" t="str">
        <f>IF(Wedstrijden!Y457="x","L2","")</f>
        <v/>
      </c>
      <c r="BS463" s="16" t="str">
        <f>IF(Wedstrijden!Z457="x","M1","")</f>
        <v/>
      </c>
      <c r="BT463" s="16" t="str">
        <f>IF(Wedstrijden!AA457="x","M2","")</f>
        <v/>
      </c>
      <c r="BU463" s="16" t="str">
        <f>IF(Wedstrijden!AB457="x","Z1","")</f>
        <v/>
      </c>
      <c r="BV463" s="16" t="str">
        <f>IF(Wedstrijden!AC457="x","Z2","")</f>
        <v/>
      </c>
      <c r="BW463" s="16" t="str">
        <f>IF(COUNTA(Wedstrijden!L457:T457)&lt;&gt;0,1,"")</f>
        <v/>
      </c>
      <c r="BX463" s="16" t="str">
        <f t="shared" si="43"/>
        <v/>
      </c>
      <c r="BY463" s="16" t="str">
        <f>IF(Wedstrijden!L457="x","BB","")</f>
        <v/>
      </c>
      <c r="BZ463" s="16" t="str">
        <f>IF(Wedstrijden!M457="x","B","")</f>
        <v/>
      </c>
      <c r="CA463" s="16" t="str">
        <f>IF(Wedstrijden!N457="x","L1","")</f>
        <v/>
      </c>
      <c r="CB463" s="16" t="str">
        <f>IF(Wedstrijden!O457="x","L2","")</f>
        <v/>
      </c>
      <c r="CC463" s="16" t="str">
        <f>IF(Wedstrijden!P457="x","M1","")</f>
        <v/>
      </c>
      <c r="CD463" s="16" t="str">
        <f>IF(Wedstrijden!Q457="x","M2","")</f>
        <v/>
      </c>
      <c r="CE463" s="16" t="str">
        <f>IF(Wedstrijden!R457="x","Z1","")</f>
        <v/>
      </c>
      <c r="CF463" s="16" t="str">
        <f>IF(Wedstrijden!S457="x","Z2","")</f>
        <v/>
      </c>
      <c r="CG463" s="16" t="str">
        <f>IF(Wedstrijden!T457="x","ZZL","")</f>
        <v/>
      </c>
      <c r="CL463" s="16" t="str">
        <f>IF(COUNTA(Wedstrijden!AR457:BB457)&lt;&gt;0,2,"")</f>
        <v/>
      </c>
      <c r="CM463" s="16" t="str">
        <f t="shared" si="44"/>
        <v/>
      </c>
      <c r="CN463" s="16" t="str">
        <f>IF(Wedstrijden!AR457="x","AA","")</f>
        <v/>
      </c>
      <c r="CO463" s="16" t="str">
        <f>IF(Wedstrijden!AS457="x","A","")</f>
        <v/>
      </c>
      <c r="CP463" s="16" t="str">
        <f>IF(Wedstrijden!AT457="x","BB","")</f>
        <v/>
      </c>
      <c r="CQ463" s="16" t="str">
        <f>IF(Wedstrijden!AU457="x","B","")</f>
        <v/>
      </c>
      <c r="CR463" s="16" t="str">
        <f>IF(Wedstrijden!AV457="x","L","")</f>
        <v/>
      </c>
      <c r="CS463" s="16" t="str">
        <f>IF(Wedstrijden!AW457="x","M","")</f>
        <v/>
      </c>
      <c r="CT463" s="16" t="str">
        <f>IF(Wedstrijden!AX457="x","Z","")</f>
        <v/>
      </c>
      <c r="CU463" s="16" t="str">
        <f>IF(Wedstrijden!BB457="x","ZZ","")</f>
        <v/>
      </c>
      <c r="CV463" s="16" t="str">
        <f>IF(COUNTA(Wedstrijden!AI457:AP457)&lt;&gt;0,2,"")</f>
        <v/>
      </c>
      <c r="CW463" s="16" t="str">
        <f t="shared" si="45"/>
        <v/>
      </c>
      <c r="CX463" s="16" t="str">
        <f>IF(Wedstrijden!AI457="x","BB","")</f>
        <v/>
      </c>
      <c r="CY463" s="16" t="str">
        <f>IF(Wedstrijden!AJ457="x","B","")</f>
        <v/>
      </c>
      <c r="CZ463" s="16" t="str">
        <f>IF(Wedstrijden!AK457="x","L","")</f>
        <v/>
      </c>
      <c r="DA463" s="16" t="str">
        <f>IF(Wedstrijden!AL457="x","M","")</f>
        <v/>
      </c>
      <c r="DB463" s="16" t="str">
        <f>IF(Wedstrijden!AM457="x","Z","")</f>
        <v/>
      </c>
      <c r="DC463" s="16" t="str">
        <f>IF(Wedstrijden!AN457="x","ZZ","")</f>
        <v/>
      </c>
      <c r="DD463" s="16" t="str">
        <f>IF(Wedstrijden!AP457="x","1.40","")</f>
        <v/>
      </c>
      <c r="DE463" s="16" t="str">
        <f>IF(COUNTA(Wedstrijden!BC457:BE457)&lt;&gt;0,6,"")</f>
        <v/>
      </c>
      <c r="DF463" s="16" t="str">
        <f t="shared" si="46"/>
        <v/>
      </c>
      <c r="DG463" s="16" t="str">
        <f>IF(Wedstrijden!BC457="x","L","")</f>
        <v/>
      </c>
      <c r="DH463" s="16" t="str">
        <f>IF(Wedstrijden!BD457="x","M","")</f>
        <v/>
      </c>
      <c r="DI463" s="16" t="str">
        <f>IF(Wedstrijden!BE457="x","Z","")</f>
        <v/>
      </c>
      <c r="DJ463" s="16" t="str">
        <f>IF(Wedstrijden!BF457="x","Z","")</f>
        <v/>
      </c>
      <c r="DK463" s="16" t="str">
        <f>IF(COUNTA(Wedstrijden!BG457:BI457)&lt;&gt;0,6,"")</f>
        <v/>
      </c>
      <c r="DL463" s="16" t="str">
        <f t="shared" si="47"/>
        <v/>
      </c>
      <c r="DM463" s="16" t="str">
        <f>IF(Wedstrijden!BG457="x","L","")</f>
        <v/>
      </c>
      <c r="DN463" s="16" t="str">
        <f>IF(Wedstrijden!BH457="x","M","")</f>
        <v/>
      </c>
      <c r="DO463" s="16" t="str">
        <f>IF(Wedstrijden!BI457="x","Z","")</f>
        <v/>
      </c>
      <c r="DP463" s="16" t="str">
        <f>IF(Wedstrijden!BJ457="x","Z","")</f>
        <v/>
      </c>
    </row>
    <row r="464" spans="1:120" ht="14.4" x14ac:dyDescent="0.3">
      <c r="A464" s="18">
        <f>Wedstrijden!A458</f>
        <v>0</v>
      </c>
      <c r="B464" s="16" t="str">
        <f>IFERROR(VLOOKUP(Wedstrijden!#REF!,#REF!,2,FALSE),"")</f>
        <v/>
      </c>
      <c r="C464" s="16">
        <f>Wedstrijden!E458</f>
        <v>0</v>
      </c>
      <c r="D464" s="16" t="str">
        <f>IFERROR(VLOOKUP(Wedstrijden!#REF!,#REF!,2,FALSE),"")</f>
        <v/>
      </c>
      <c r="E464" s="16" t="str">
        <f>IFERROR(VLOOKUP(Wedstrijden!#REF!,#REF!,5,FALSE),"")</f>
        <v/>
      </c>
      <c r="F464" s="16" t="e">
        <f>IF(Wedstrijden!#REF!&lt;&gt;"",Wedstrijden!#REF!,"")</f>
        <v>#REF!</v>
      </c>
      <c r="G464" s="16" t="e">
        <f>IF(Wedstrijden!#REF!="Indoor",1,0)</f>
        <v>#REF!</v>
      </c>
      <c r="H464" s="16" t="e">
        <f>Wedstrijden!#REF!</f>
        <v>#REF!</v>
      </c>
      <c r="I464" s="16" t="e">
        <f>IF(Wedstrijden!#REF!="Nee",0,IF(Wedstrijden!#REF!="Ja",1,""))</f>
        <v>#REF!</v>
      </c>
      <c r="J464" s="16" t="e">
        <f>IF(Wedstrijden!#REF!&lt;&gt;"",Wedstrijden!#REF!,"")</f>
        <v>#REF!</v>
      </c>
      <c r="BJ464" s="16" t="str">
        <f>IF(COUNTA(Wedstrijden!U458:AC458)&lt;&gt;0,1,"")</f>
        <v/>
      </c>
      <c r="BK464" s="16" t="str">
        <f t="shared" si="42"/>
        <v/>
      </c>
      <c r="BL464" s="16" t="e">
        <f>IF(Wedstrijden!#REF!="x","AA","")</f>
        <v>#REF!</v>
      </c>
      <c r="BM464" s="16" t="e">
        <f>IF(Wedstrijden!#REF!="x","A","")</f>
        <v>#REF!</v>
      </c>
      <c r="BN464" s="16" t="str">
        <f>IF(Wedstrijden!U458="x","B1","")</f>
        <v/>
      </c>
      <c r="BO464" s="16" t="e">
        <f>IF(Wedstrijden!#REF!="x","BB","")</f>
        <v>#REF!</v>
      </c>
      <c r="BP464" s="16" t="str">
        <f>IF(Wedstrijden!W458="x","B","")</f>
        <v/>
      </c>
      <c r="BQ464" s="16" t="str">
        <f>IF(Wedstrijden!X458="x","L1","")</f>
        <v/>
      </c>
      <c r="BR464" s="16" t="str">
        <f>IF(Wedstrijden!Y458="x","L2","")</f>
        <v/>
      </c>
      <c r="BS464" s="16" t="str">
        <f>IF(Wedstrijden!Z458="x","M1","")</f>
        <v/>
      </c>
      <c r="BT464" s="16" t="str">
        <f>IF(Wedstrijden!AA458="x","M2","")</f>
        <v/>
      </c>
      <c r="BU464" s="16" t="str">
        <f>IF(Wedstrijden!AB458="x","Z1","")</f>
        <v/>
      </c>
      <c r="BV464" s="16" t="str">
        <f>IF(Wedstrijden!AC458="x","Z2","")</f>
        <v/>
      </c>
      <c r="BW464" s="16" t="str">
        <f>IF(COUNTA(Wedstrijden!L458:T458)&lt;&gt;0,1,"")</f>
        <v/>
      </c>
      <c r="BX464" s="16" t="str">
        <f t="shared" si="43"/>
        <v/>
      </c>
      <c r="BY464" s="16" t="str">
        <f>IF(Wedstrijden!L458="x","BB","")</f>
        <v/>
      </c>
      <c r="BZ464" s="16" t="str">
        <f>IF(Wedstrijden!M458="x","B","")</f>
        <v/>
      </c>
      <c r="CA464" s="16" t="str">
        <f>IF(Wedstrijden!N458="x","L1","")</f>
        <v/>
      </c>
      <c r="CB464" s="16" t="str">
        <f>IF(Wedstrijden!O458="x","L2","")</f>
        <v/>
      </c>
      <c r="CC464" s="16" t="str">
        <f>IF(Wedstrijden!P458="x","M1","")</f>
        <v/>
      </c>
      <c r="CD464" s="16" t="str">
        <f>IF(Wedstrijden!Q458="x","M2","")</f>
        <v/>
      </c>
      <c r="CE464" s="16" t="str">
        <f>IF(Wedstrijden!R458="x","Z1","")</f>
        <v/>
      </c>
      <c r="CF464" s="16" t="str">
        <f>IF(Wedstrijden!S458="x","Z2","")</f>
        <v/>
      </c>
      <c r="CG464" s="16" t="str">
        <f>IF(Wedstrijden!T458="x","ZZL","")</f>
        <v/>
      </c>
      <c r="CL464" s="16" t="str">
        <f>IF(COUNTA(Wedstrijden!AR458:BB458)&lt;&gt;0,2,"")</f>
        <v/>
      </c>
      <c r="CM464" s="16" t="str">
        <f t="shared" si="44"/>
        <v/>
      </c>
      <c r="CN464" s="16" t="str">
        <f>IF(Wedstrijden!AR458="x","AA","")</f>
        <v/>
      </c>
      <c r="CO464" s="16" t="str">
        <f>IF(Wedstrijden!AS458="x","A","")</f>
        <v/>
      </c>
      <c r="CP464" s="16" t="str">
        <f>IF(Wedstrijden!AT458="x","BB","")</f>
        <v/>
      </c>
      <c r="CQ464" s="16" t="str">
        <f>IF(Wedstrijden!AU458="x","B","")</f>
        <v/>
      </c>
      <c r="CR464" s="16" t="str">
        <f>IF(Wedstrijden!AV458="x","L","")</f>
        <v/>
      </c>
      <c r="CS464" s="16" t="str">
        <f>IF(Wedstrijden!AW458="x","M","")</f>
        <v/>
      </c>
      <c r="CT464" s="16" t="str">
        <f>IF(Wedstrijden!AX458="x","Z","")</f>
        <v/>
      </c>
      <c r="CU464" s="16" t="str">
        <f>IF(Wedstrijden!BB458="x","ZZ","")</f>
        <v/>
      </c>
      <c r="CV464" s="16" t="str">
        <f>IF(COUNTA(Wedstrijden!AI458:AP458)&lt;&gt;0,2,"")</f>
        <v/>
      </c>
      <c r="CW464" s="16" t="str">
        <f t="shared" si="45"/>
        <v/>
      </c>
      <c r="CX464" s="16" t="str">
        <f>IF(Wedstrijden!AI458="x","BB","")</f>
        <v/>
      </c>
      <c r="CY464" s="16" t="str">
        <f>IF(Wedstrijden!AJ458="x","B","")</f>
        <v/>
      </c>
      <c r="CZ464" s="16" t="str">
        <f>IF(Wedstrijden!AK458="x","L","")</f>
        <v/>
      </c>
      <c r="DA464" s="16" t="str">
        <f>IF(Wedstrijden!AL458="x","M","")</f>
        <v/>
      </c>
      <c r="DB464" s="16" t="str">
        <f>IF(Wedstrijden!AM458="x","Z","")</f>
        <v/>
      </c>
      <c r="DC464" s="16" t="str">
        <f>IF(Wedstrijden!AN458="x","ZZ","")</f>
        <v/>
      </c>
      <c r="DD464" s="16" t="str">
        <f>IF(Wedstrijden!AP458="x","1.40","")</f>
        <v/>
      </c>
      <c r="DE464" s="16" t="str">
        <f>IF(COUNTA(Wedstrijden!BC458:BE458)&lt;&gt;0,6,"")</f>
        <v/>
      </c>
      <c r="DF464" s="16" t="str">
        <f t="shared" si="46"/>
        <v/>
      </c>
      <c r="DG464" s="16" t="str">
        <f>IF(Wedstrijden!BC458="x","L","")</f>
        <v/>
      </c>
      <c r="DH464" s="16" t="str">
        <f>IF(Wedstrijden!BD458="x","M","")</f>
        <v/>
      </c>
      <c r="DI464" s="16" t="str">
        <f>IF(Wedstrijden!BE458="x","Z","")</f>
        <v/>
      </c>
      <c r="DJ464" s="16" t="str">
        <f>IF(Wedstrijden!BF458="x","Z","")</f>
        <v/>
      </c>
      <c r="DK464" s="16" t="str">
        <f>IF(COUNTA(Wedstrijden!BG458:BI458)&lt;&gt;0,6,"")</f>
        <v/>
      </c>
      <c r="DL464" s="16" t="str">
        <f t="shared" si="47"/>
        <v/>
      </c>
      <c r="DM464" s="16" t="str">
        <f>IF(Wedstrijden!BG458="x","L","")</f>
        <v/>
      </c>
      <c r="DN464" s="16" t="str">
        <f>IF(Wedstrijden!BH458="x","M","")</f>
        <v/>
      </c>
      <c r="DO464" s="16" t="str">
        <f>IF(Wedstrijden!BI458="x","Z","")</f>
        <v/>
      </c>
      <c r="DP464" s="16" t="str">
        <f>IF(Wedstrijden!BJ458="x","Z","")</f>
        <v/>
      </c>
    </row>
    <row r="465" spans="1:120" ht="14.4" x14ac:dyDescent="0.3">
      <c r="A465" s="18">
        <f>Wedstrijden!A459</f>
        <v>0</v>
      </c>
      <c r="B465" s="16" t="str">
        <f>IFERROR(VLOOKUP(Wedstrijden!#REF!,#REF!,2,FALSE),"")</f>
        <v/>
      </c>
      <c r="C465" s="16">
        <f>Wedstrijden!E459</f>
        <v>0</v>
      </c>
      <c r="D465" s="16" t="str">
        <f>IFERROR(VLOOKUP(Wedstrijden!#REF!,#REF!,2,FALSE),"")</f>
        <v/>
      </c>
      <c r="E465" s="16" t="str">
        <f>IFERROR(VLOOKUP(Wedstrijden!#REF!,#REF!,5,FALSE),"")</f>
        <v/>
      </c>
      <c r="F465" s="16" t="e">
        <f>IF(Wedstrijden!#REF!&lt;&gt;"",Wedstrijden!#REF!,"")</f>
        <v>#REF!</v>
      </c>
      <c r="G465" s="16" t="e">
        <f>IF(Wedstrijden!#REF!="Indoor",1,0)</f>
        <v>#REF!</v>
      </c>
      <c r="H465" s="16" t="e">
        <f>Wedstrijden!#REF!</f>
        <v>#REF!</v>
      </c>
      <c r="I465" s="16" t="e">
        <f>IF(Wedstrijden!#REF!="Nee",0,IF(Wedstrijden!#REF!="Ja",1,""))</f>
        <v>#REF!</v>
      </c>
      <c r="J465" s="16" t="e">
        <f>IF(Wedstrijden!#REF!&lt;&gt;"",Wedstrijden!#REF!,"")</f>
        <v>#REF!</v>
      </c>
      <c r="BJ465" s="16" t="str">
        <f>IF(COUNTA(Wedstrijden!U459:AC459)&lt;&gt;0,1,"")</f>
        <v/>
      </c>
      <c r="BK465" s="16" t="str">
        <f t="shared" si="42"/>
        <v/>
      </c>
      <c r="BL465" s="16" t="e">
        <f>IF(Wedstrijden!#REF!="x","AA","")</f>
        <v>#REF!</v>
      </c>
      <c r="BM465" s="16" t="e">
        <f>IF(Wedstrijden!#REF!="x","A","")</f>
        <v>#REF!</v>
      </c>
      <c r="BN465" s="16" t="str">
        <f>IF(Wedstrijden!U459="x","B1","")</f>
        <v/>
      </c>
      <c r="BO465" s="16" t="e">
        <f>IF(Wedstrijden!#REF!="x","BB","")</f>
        <v>#REF!</v>
      </c>
      <c r="BP465" s="16" t="str">
        <f>IF(Wedstrijden!W459="x","B","")</f>
        <v/>
      </c>
      <c r="BQ465" s="16" t="str">
        <f>IF(Wedstrijden!X459="x","L1","")</f>
        <v/>
      </c>
      <c r="BR465" s="16" t="str">
        <f>IF(Wedstrijden!Y459="x","L2","")</f>
        <v/>
      </c>
      <c r="BS465" s="16" t="str">
        <f>IF(Wedstrijden!Z459="x","M1","")</f>
        <v/>
      </c>
      <c r="BT465" s="16" t="str">
        <f>IF(Wedstrijden!AA459="x","M2","")</f>
        <v/>
      </c>
      <c r="BU465" s="16" t="str">
        <f>IF(Wedstrijden!AB459="x","Z1","")</f>
        <v/>
      </c>
      <c r="BV465" s="16" t="str">
        <f>IF(Wedstrijden!AC459="x","Z2","")</f>
        <v/>
      </c>
      <c r="BW465" s="16" t="str">
        <f>IF(COUNTA(Wedstrijden!L459:T459)&lt;&gt;0,1,"")</f>
        <v/>
      </c>
      <c r="BX465" s="16" t="str">
        <f t="shared" si="43"/>
        <v/>
      </c>
      <c r="BY465" s="16" t="str">
        <f>IF(Wedstrijden!L459="x","BB","")</f>
        <v/>
      </c>
      <c r="BZ465" s="16" t="str">
        <f>IF(Wedstrijden!M459="x","B","")</f>
        <v/>
      </c>
      <c r="CA465" s="16" t="str">
        <f>IF(Wedstrijden!N459="x","L1","")</f>
        <v/>
      </c>
      <c r="CB465" s="16" t="str">
        <f>IF(Wedstrijden!O459="x","L2","")</f>
        <v/>
      </c>
      <c r="CC465" s="16" t="str">
        <f>IF(Wedstrijden!P459="x","M1","")</f>
        <v/>
      </c>
      <c r="CD465" s="16" t="str">
        <f>IF(Wedstrijden!Q459="x","M2","")</f>
        <v/>
      </c>
      <c r="CE465" s="16" t="str">
        <f>IF(Wedstrijden!R459="x","Z1","")</f>
        <v/>
      </c>
      <c r="CF465" s="16" t="str">
        <f>IF(Wedstrijden!S459="x","Z2","")</f>
        <v/>
      </c>
      <c r="CG465" s="16" t="str">
        <f>IF(Wedstrijden!T459="x","ZZL","")</f>
        <v/>
      </c>
      <c r="CL465" s="16" t="str">
        <f>IF(COUNTA(Wedstrijden!AR459:BB459)&lt;&gt;0,2,"")</f>
        <v/>
      </c>
      <c r="CM465" s="16" t="str">
        <f t="shared" si="44"/>
        <v/>
      </c>
      <c r="CN465" s="16" t="str">
        <f>IF(Wedstrijden!AR459="x","AA","")</f>
        <v/>
      </c>
      <c r="CO465" s="16" t="str">
        <f>IF(Wedstrijden!AS459="x","A","")</f>
        <v/>
      </c>
      <c r="CP465" s="16" t="str">
        <f>IF(Wedstrijden!AT459="x","BB","")</f>
        <v/>
      </c>
      <c r="CQ465" s="16" t="str">
        <f>IF(Wedstrijden!AU459="x","B","")</f>
        <v/>
      </c>
      <c r="CR465" s="16" t="str">
        <f>IF(Wedstrijden!AV459="x","L","")</f>
        <v/>
      </c>
      <c r="CS465" s="16" t="str">
        <f>IF(Wedstrijden!AW459="x","M","")</f>
        <v/>
      </c>
      <c r="CT465" s="16" t="str">
        <f>IF(Wedstrijden!AX459="x","Z","")</f>
        <v/>
      </c>
      <c r="CU465" s="16" t="str">
        <f>IF(Wedstrijden!BB459="x","ZZ","")</f>
        <v/>
      </c>
      <c r="CV465" s="16" t="str">
        <f>IF(COUNTA(Wedstrijden!AI459:AP459)&lt;&gt;0,2,"")</f>
        <v/>
      </c>
      <c r="CW465" s="16" t="str">
        <f t="shared" si="45"/>
        <v/>
      </c>
      <c r="CX465" s="16" t="str">
        <f>IF(Wedstrijden!AI459="x","BB","")</f>
        <v/>
      </c>
      <c r="CY465" s="16" t="str">
        <f>IF(Wedstrijden!AJ459="x","B","")</f>
        <v/>
      </c>
      <c r="CZ465" s="16" t="str">
        <f>IF(Wedstrijden!AK459="x","L","")</f>
        <v/>
      </c>
      <c r="DA465" s="16" t="str">
        <f>IF(Wedstrijden!AL459="x","M","")</f>
        <v/>
      </c>
      <c r="DB465" s="16" t="str">
        <f>IF(Wedstrijden!AM459="x","Z","")</f>
        <v/>
      </c>
      <c r="DC465" s="16" t="str">
        <f>IF(Wedstrijden!AN459="x","ZZ","")</f>
        <v/>
      </c>
      <c r="DD465" s="16" t="str">
        <f>IF(Wedstrijden!AP459="x","1.40","")</f>
        <v/>
      </c>
      <c r="DE465" s="16" t="str">
        <f>IF(COUNTA(Wedstrijden!BC459:BE459)&lt;&gt;0,6,"")</f>
        <v/>
      </c>
      <c r="DF465" s="16" t="str">
        <f t="shared" si="46"/>
        <v/>
      </c>
      <c r="DG465" s="16" t="str">
        <f>IF(Wedstrijden!BC459="x","L","")</f>
        <v/>
      </c>
      <c r="DH465" s="16" t="str">
        <f>IF(Wedstrijden!BD459="x","M","")</f>
        <v/>
      </c>
      <c r="DI465" s="16" t="str">
        <f>IF(Wedstrijden!BE459="x","Z","")</f>
        <v/>
      </c>
      <c r="DJ465" s="16" t="str">
        <f>IF(Wedstrijden!BF459="x","Z","")</f>
        <v/>
      </c>
      <c r="DK465" s="16" t="str">
        <f>IF(COUNTA(Wedstrijden!BG459:BI459)&lt;&gt;0,6,"")</f>
        <v/>
      </c>
      <c r="DL465" s="16" t="str">
        <f t="shared" si="47"/>
        <v/>
      </c>
      <c r="DM465" s="16" t="str">
        <f>IF(Wedstrijden!BG459="x","L","")</f>
        <v/>
      </c>
      <c r="DN465" s="16" t="str">
        <f>IF(Wedstrijden!BH459="x","M","")</f>
        <v/>
      </c>
      <c r="DO465" s="16" t="str">
        <f>IF(Wedstrijden!BI459="x","Z","")</f>
        <v/>
      </c>
      <c r="DP465" s="16" t="str">
        <f>IF(Wedstrijden!BJ459="x","Z","")</f>
        <v/>
      </c>
    </row>
    <row r="466" spans="1:120" ht="14.4" x14ac:dyDescent="0.3">
      <c r="A466" s="18">
        <f>Wedstrijden!A460</f>
        <v>0</v>
      </c>
      <c r="B466" s="16" t="str">
        <f>IFERROR(VLOOKUP(Wedstrijden!#REF!,#REF!,2,FALSE),"")</f>
        <v/>
      </c>
      <c r="C466" s="16">
        <f>Wedstrijden!E460</f>
        <v>0</v>
      </c>
      <c r="D466" s="16" t="str">
        <f>IFERROR(VLOOKUP(Wedstrijden!#REF!,#REF!,2,FALSE),"")</f>
        <v/>
      </c>
      <c r="E466" s="16" t="str">
        <f>IFERROR(VLOOKUP(Wedstrijden!#REF!,#REF!,5,FALSE),"")</f>
        <v/>
      </c>
      <c r="F466" s="16" t="e">
        <f>IF(Wedstrijden!#REF!&lt;&gt;"",Wedstrijden!#REF!,"")</f>
        <v>#REF!</v>
      </c>
      <c r="G466" s="16" t="e">
        <f>IF(Wedstrijden!#REF!="Indoor",1,0)</f>
        <v>#REF!</v>
      </c>
      <c r="H466" s="16" t="e">
        <f>Wedstrijden!#REF!</f>
        <v>#REF!</v>
      </c>
      <c r="I466" s="16" t="e">
        <f>IF(Wedstrijden!#REF!="Nee",0,IF(Wedstrijden!#REF!="Ja",1,""))</f>
        <v>#REF!</v>
      </c>
      <c r="J466" s="16" t="e">
        <f>IF(Wedstrijden!#REF!&lt;&gt;"",Wedstrijden!#REF!,"")</f>
        <v>#REF!</v>
      </c>
      <c r="BJ466" s="16" t="str">
        <f>IF(COUNTA(Wedstrijden!U460:AC460)&lt;&gt;0,1,"")</f>
        <v/>
      </c>
      <c r="BK466" s="16" t="str">
        <f t="shared" si="42"/>
        <v/>
      </c>
      <c r="BL466" s="16" t="e">
        <f>IF(Wedstrijden!#REF!="x","AA","")</f>
        <v>#REF!</v>
      </c>
      <c r="BM466" s="16" t="e">
        <f>IF(Wedstrijden!#REF!="x","A","")</f>
        <v>#REF!</v>
      </c>
      <c r="BN466" s="16" t="str">
        <f>IF(Wedstrijden!U460="x","B1","")</f>
        <v/>
      </c>
      <c r="BO466" s="16" t="e">
        <f>IF(Wedstrijden!#REF!="x","BB","")</f>
        <v>#REF!</v>
      </c>
      <c r="BP466" s="16" t="str">
        <f>IF(Wedstrijden!W460="x","B","")</f>
        <v/>
      </c>
      <c r="BQ466" s="16" t="str">
        <f>IF(Wedstrijden!X460="x","L1","")</f>
        <v/>
      </c>
      <c r="BR466" s="16" t="str">
        <f>IF(Wedstrijden!Y460="x","L2","")</f>
        <v/>
      </c>
      <c r="BS466" s="16" t="str">
        <f>IF(Wedstrijden!Z460="x","M1","")</f>
        <v/>
      </c>
      <c r="BT466" s="16" t="str">
        <f>IF(Wedstrijden!AA460="x","M2","")</f>
        <v/>
      </c>
      <c r="BU466" s="16" t="str">
        <f>IF(Wedstrijden!AB460="x","Z1","")</f>
        <v/>
      </c>
      <c r="BV466" s="16" t="str">
        <f>IF(Wedstrijden!AC460="x","Z2","")</f>
        <v/>
      </c>
      <c r="BW466" s="16" t="str">
        <f>IF(COUNTA(Wedstrijden!L460:T460)&lt;&gt;0,1,"")</f>
        <v/>
      </c>
      <c r="BX466" s="16" t="str">
        <f t="shared" si="43"/>
        <v/>
      </c>
      <c r="BY466" s="16" t="str">
        <f>IF(Wedstrijden!L460="x","BB","")</f>
        <v/>
      </c>
      <c r="BZ466" s="16" t="str">
        <f>IF(Wedstrijden!M460="x","B","")</f>
        <v/>
      </c>
      <c r="CA466" s="16" t="str">
        <f>IF(Wedstrijden!N460="x","L1","")</f>
        <v/>
      </c>
      <c r="CB466" s="16" t="str">
        <f>IF(Wedstrijden!O460="x","L2","")</f>
        <v/>
      </c>
      <c r="CC466" s="16" t="str">
        <f>IF(Wedstrijden!P460="x","M1","")</f>
        <v/>
      </c>
      <c r="CD466" s="16" t="str">
        <f>IF(Wedstrijden!Q460="x","M2","")</f>
        <v/>
      </c>
      <c r="CE466" s="16" t="str">
        <f>IF(Wedstrijden!R460="x","Z1","")</f>
        <v/>
      </c>
      <c r="CF466" s="16" t="str">
        <f>IF(Wedstrijden!S460="x","Z2","")</f>
        <v/>
      </c>
      <c r="CG466" s="16" t="str">
        <f>IF(Wedstrijden!T460="x","ZZL","")</f>
        <v/>
      </c>
      <c r="CL466" s="16" t="str">
        <f>IF(COUNTA(Wedstrijden!AR460:BB460)&lt;&gt;0,2,"")</f>
        <v/>
      </c>
      <c r="CM466" s="16" t="str">
        <f t="shared" si="44"/>
        <v/>
      </c>
      <c r="CN466" s="16" t="str">
        <f>IF(Wedstrijden!AR460="x","AA","")</f>
        <v/>
      </c>
      <c r="CO466" s="16" t="str">
        <f>IF(Wedstrijden!AS460="x","A","")</f>
        <v/>
      </c>
      <c r="CP466" s="16" t="str">
        <f>IF(Wedstrijden!AT460="x","BB","")</f>
        <v/>
      </c>
      <c r="CQ466" s="16" t="str">
        <f>IF(Wedstrijden!AU460="x","B","")</f>
        <v/>
      </c>
      <c r="CR466" s="16" t="str">
        <f>IF(Wedstrijden!AV460="x","L","")</f>
        <v/>
      </c>
      <c r="CS466" s="16" t="str">
        <f>IF(Wedstrijden!AW460="x","M","")</f>
        <v/>
      </c>
      <c r="CT466" s="16" t="str">
        <f>IF(Wedstrijden!AX460="x","Z","")</f>
        <v/>
      </c>
      <c r="CU466" s="16" t="str">
        <f>IF(Wedstrijden!BB460="x","ZZ","")</f>
        <v/>
      </c>
      <c r="CV466" s="16" t="str">
        <f>IF(COUNTA(Wedstrijden!AI460:AP460)&lt;&gt;0,2,"")</f>
        <v/>
      </c>
      <c r="CW466" s="16" t="str">
        <f t="shared" si="45"/>
        <v/>
      </c>
      <c r="CX466" s="16" t="str">
        <f>IF(Wedstrijden!AI460="x","BB","")</f>
        <v/>
      </c>
      <c r="CY466" s="16" t="str">
        <f>IF(Wedstrijden!AJ460="x","B","")</f>
        <v/>
      </c>
      <c r="CZ466" s="16" t="str">
        <f>IF(Wedstrijden!AK460="x","L","")</f>
        <v/>
      </c>
      <c r="DA466" s="16" t="str">
        <f>IF(Wedstrijden!AL460="x","M","")</f>
        <v/>
      </c>
      <c r="DB466" s="16" t="str">
        <f>IF(Wedstrijden!AM460="x","Z","")</f>
        <v/>
      </c>
      <c r="DC466" s="16" t="str">
        <f>IF(Wedstrijden!AN460="x","ZZ","")</f>
        <v/>
      </c>
      <c r="DD466" s="16" t="str">
        <f>IF(Wedstrijden!AP460="x","1.40","")</f>
        <v/>
      </c>
      <c r="DE466" s="16" t="str">
        <f>IF(COUNTA(Wedstrijden!BC460:BE460)&lt;&gt;0,6,"")</f>
        <v/>
      </c>
      <c r="DF466" s="16" t="str">
        <f t="shared" si="46"/>
        <v/>
      </c>
      <c r="DG466" s="16" t="str">
        <f>IF(Wedstrijden!BC460="x","L","")</f>
        <v/>
      </c>
      <c r="DH466" s="16" t="str">
        <f>IF(Wedstrijden!BD460="x","M","")</f>
        <v/>
      </c>
      <c r="DI466" s="16" t="str">
        <f>IF(Wedstrijden!BE460="x","Z","")</f>
        <v/>
      </c>
      <c r="DJ466" s="16" t="str">
        <f>IF(Wedstrijden!BF460="x","Z","")</f>
        <v/>
      </c>
      <c r="DK466" s="16" t="str">
        <f>IF(COUNTA(Wedstrijden!BG460:BI460)&lt;&gt;0,6,"")</f>
        <v/>
      </c>
      <c r="DL466" s="16" t="str">
        <f t="shared" si="47"/>
        <v/>
      </c>
      <c r="DM466" s="16" t="str">
        <f>IF(Wedstrijden!BG460="x","L","")</f>
        <v/>
      </c>
      <c r="DN466" s="16" t="str">
        <f>IF(Wedstrijden!BH460="x","M","")</f>
        <v/>
      </c>
      <c r="DO466" s="16" t="str">
        <f>IF(Wedstrijden!BI460="x","Z","")</f>
        <v/>
      </c>
      <c r="DP466" s="16" t="str">
        <f>IF(Wedstrijden!BJ460="x","Z","")</f>
        <v/>
      </c>
    </row>
    <row r="467" spans="1:120" ht="14.4" x14ac:dyDescent="0.3">
      <c r="A467" s="18">
        <f>Wedstrijden!A461</f>
        <v>0</v>
      </c>
      <c r="B467" s="16" t="str">
        <f>IFERROR(VLOOKUP(Wedstrijden!#REF!,#REF!,2,FALSE),"")</f>
        <v/>
      </c>
      <c r="C467" s="16">
        <f>Wedstrijden!E461</f>
        <v>0</v>
      </c>
      <c r="D467" s="16" t="str">
        <f>IFERROR(VLOOKUP(Wedstrijden!#REF!,#REF!,2,FALSE),"")</f>
        <v/>
      </c>
      <c r="E467" s="16" t="str">
        <f>IFERROR(VLOOKUP(Wedstrijden!#REF!,#REF!,5,FALSE),"")</f>
        <v/>
      </c>
      <c r="F467" s="16" t="e">
        <f>IF(Wedstrijden!#REF!&lt;&gt;"",Wedstrijden!#REF!,"")</f>
        <v>#REF!</v>
      </c>
      <c r="G467" s="16" t="e">
        <f>IF(Wedstrijden!#REF!="Indoor",1,0)</f>
        <v>#REF!</v>
      </c>
      <c r="H467" s="16" t="e">
        <f>Wedstrijden!#REF!</f>
        <v>#REF!</v>
      </c>
      <c r="I467" s="16" t="e">
        <f>IF(Wedstrijden!#REF!="Nee",0,IF(Wedstrijden!#REF!="Ja",1,""))</f>
        <v>#REF!</v>
      </c>
      <c r="J467" s="16" t="e">
        <f>IF(Wedstrijden!#REF!&lt;&gt;"",Wedstrijden!#REF!,"")</f>
        <v>#REF!</v>
      </c>
      <c r="BJ467" s="16" t="str">
        <f>IF(COUNTA(Wedstrijden!U461:AC461)&lt;&gt;0,1,"")</f>
        <v/>
      </c>
      <c r="BK467" s="16" t="str">
        <f t="shared" si="42"/>
        <v/>
      </c>
      <c r="BL467" s="16" t="e">
        <f>IF(Wedstrijden!#REF!="x","AA","")</f>
        <v>#REF!</v>
      </c>
      <c r="BM467" s="16" t="e">
        <f>IF(Wedstrijden!#REF!="x","A","")</f>
        <v>#REF!</v>
      </c>
      <c r="BN467" s="16" t="str">
        <f>IF(Wedstrijden!U461="x","B1","")</f>
        <v/>
      </c>
      <c r="BO467" s="16" t="e">
        <f>IF(Wedstrijden!#REF!="x","BB","")</f>
        <v>#REF!</v>
      </c>
      <c r="BP467" s="16" t="str">
        <f>IF(Wedstrijden!W461="x","B","")</f>
        <v/>
      </c>
      <c r="BQ467" s="16" t="str">
        <f>IF(Wedstrijden!X461="x","L1","")</f>
        <v/>
      </c>
      <c r="BR467" s="16" t="str">
        <f>IF(Wedstrijden!Y461="x","L2","")</f>
        <v/>
      </c>
      <c r="BS467" s="16" t="str">
        <f>IF(Wedstrijden!Z461="x","M1","")</f>
        <v/>
      </c>
      <c r="BT467" s="16" t="str">
        <f>IF(Wedstrijden!AA461="x","M2","")</f>
        <v/>
      </c>
      <c r="BU467" s="16" t="str">
        <f>IF(Wedstrijden!AB461="x","Z1","")</f>
        <v/>
      </c>
      <c r="BV467" s="16" t="str">
        <f>IF(Wedstrijden!AC461="x","Z2","")</f>
        <v/>
      </c>
      <c r="BW467" s="16" t="str">
        <f>IF(COUNTA(Wedstrijden!L461:T461)&lt;&gt;0,1,"")</f>
        <v/>
      </c>
      <c r="BX467" s="16" t="str">
        <f t="shared" si="43"/>
        <v/>
      </c>
      <c r="BY467" s="16" t="str">
        <f>IF(Wedstrijden!L461="x","BB","")</f>
        <v/>
      </c>
      <c r="BZ467" s="16" t="str">
        <f>IF(Wedstrijden!M461="x","B","")</f>
        <v/>
      </c>
      <c r="CA467" s="16" t="str">
        <f>IF(Wedstrijden!N461="x","L1","")</f>
        <v/>
      </c>
      <c r="CB467" s="16" t="str">
        <f>IF(Wedstrijden!O461="x","L2","")</f>
        <v/>
      </c>
      <c r="CC467" s="16" t="str">
        <f>IF(Wedstrijden!P461="x","M1","")</f>
        <v/>
      </c>
      <c r="CD467" s="16" t="str">
        <f>IF(Wedstrijden!Q461="x","M2","")</f>
        <v/>
      </c>
      <c r="CE467" s="16" t="str">
        <f>IF(Wedstrijden!R461="x","Z1","")</f>
        <v/>
      </c>
      <c r="CF467" s="16" t="str">
        <f>IF(Wedstrijden!S461="x","Z2","")</f>
        <v/>
      </c>
      <c r="CG467" s="16" t="str">
        <f>IF(Wedstrijden!T461="x","ZZL","")</f>
        <v/>
      </c>
      <c r="CL467" s="16" t="str">
        <f>IF(COUNTA(Wedstrijden!AR461:BB461)&lt;&gt;0,2,"")</f>
        <v/>
      </c>
      <c r="CM467" s="16" t="str">
        <f t="shared" si="44"/>
        <v/>
      </c>
      <c r="CN467" s="16" t="str">
        <f>IF(Wedstrijden!AR461="x","AA","")</f>
        <v/>
      </c>
      <c r="CO467" s="16" t="str">
        <f>IF(Wedstrijden!AS461="x","A","")</f>
        <v/>
      </c>
      <c r="CP467" s="16" t="str">
        <f>IF(Wedstrijden!AT461="x","BB","")</f>
        <v/>
      </c>
      <c r="CQ467" s="16" t="str">
        <f>IF(Wedstrijden!AU461="x","B","")</f>
        <v/>
      </c>
      <c r="CR467" s="16" t="str">
        <f>IF(Wedstrijden!AV461="x","L","")</f>
        <v/>
      </c>
      <c r="CS467" s="16" t="str">
        <f>IF(Wedstrijden!AW461="x","M","")</f>
        <v/>
      </c>
      <c r="CT467" s="16" t="str">
        <f>IF(Wedstrijden!AX461="x","Z","")</f>
        <v/>
      </c>
      <c r="CU467" s="16" t="str">
        <f>IF(Wedstrijden!BB461="x","ZZ","")</f>
        <v/>
      </c>
      <c r="CV467" s="16" t="str">
        <f>IF(COUNTA(Wedstrijden!AI461:AP461)&lt;&gt;0,2,"")</f>
        <v/>
      </c>
      <c r="CW467" s="16" t="str">
        <f t="shared" si="45"/>
        <v/>
      </c>
      <c r="CX467" s="16" t="str">
        <f>IF(Wedstrijden!AI461="x","BB","")</f>
        <v/>
      </c>
      <c r="CY467" s="16" t="str">
        <f>IF(Wedstrijden!AJ461="x","B","")</f>
        <v/>
      </c>
      <c r="CZ467" s="16" t="str">
        <f>IF(Wedstrijden!AK461="x","L","")</f>
        <v/>
      </c>
      <c r="DA467" s="16" t="str">
        <f>IF(Wedstrijden!AL461="x","M","")</f>
        <v/>
      </c>
      <c r="DB467" s="16" t="str">
        <f>IF(Wedstrijden!AM461="x","Z","")</f>
        <v/>
      </c>
      <c r="DC467" s="16" t="str">
        <f>IF(Wedstrijden!AN461="x","ZZ","")</f>
        <v/>
      </c>
      <c r="DD467" s="16" t="str">
        <f>IF(Wedstrijden!AP461="x","1.40","")</f>
        <v/>
      </c>
      <c r="DE467" s="16" t="str">
        <f>IF(COUNTA(Wedstrijden!BC461:BE461)&lt;&gt;0,6,"")</f>
        <v/>
      </c>
      <c r="DF467" s="16" t="str">
        <f t="shared" si="46"/>
        <v/>
      </c>
      <c r="DG467" s="16" t="str">
        <f>IF(Wedstrijden!BC461="x","L","")</f>
        <v/>
      </c>
      <c r="DH467" s="16" t="str">
        <f>IF(Wedstrijden!BD461="x","M","")</f>
        <v/>
      </c>
      <c r="DI467" s="16" t="str">
        <f>IF(Wedstrijden!BE461="x","Z","")</f>
        <v/>
      </c>
      <c r="DJ467" s="16" t="str">
        <f>IF(Wedstrijden!BF461="x","Z","")</f>
        <v/>
      </c>
      <c r="DK467" s="16" t="str">
        <f>IF(COUNTA(Wedstrijden!BG461:BI461)&lt;&gt;0,6,"")</f>
        <v/>
      </c>
      <c r="DL467" s="16" t="str">
        <f t="shared" si="47"/>
        <v/>
      </c>
      <c r="DM467" s="16" t="str">
        <f>IF(Wedstrijden!BG461="x","L","")</f>
        <v/>
      </c>
      <c r="DN467" s="16" t="str">
        <f>IF(Wedstrijden!BH461="x","M","")</f>
        <v/>
      </c>
      <c r="DO467" s="16" t="str">
        <f>IF(Wedstrijden!BI461="x","Z","")</f>
        <v/>
      </c>
      <c r="DP467" s="16" t="str">
        <f>IF(Wedstrijden!BJ461="x","Z","")</f>
        <v/>
      </c>
    </row>
    <row r="468" spans="1:120" ht="14.4" x14ac:dyDescent="0.3">
      <c r="A468" s="18">
        <f>Wedstrijden!A462</f>
        <v>0</v>
      </c>
      <c r="B468" s="16" t="str">
        <f>IFERROR(VLOOKUP(Wedstrijden!#REF!,#REF!,2,FALSE),"")</f>
        <v/>
      </c>
      <c r="C468" s="16">
        <f>Wedstrijden!E462</f>
        <v>0</v>
      </c>
      <c r="D468" s="16" t="str">
        <f>IFERROR(VLOOKUP(Wedstrijden!#REF!,#REF!,2,FALSE),"")</f>
        <v/>
      </c>
      <c r="E468" s="16" t="str">
        <f>IFERROR(VLOOKUP(Wedstrijden!#REF!,#REF!,5,FALSE),"")</f>
        <v/>
      </c>
      <c r="F468" s="16" t="e">
        <f>IF(Wedstrijden!#REF!&lt;&gt;"",Wedstrijden!#REF!,"")</f>
        <v>#REF!</v>
      </c>
      <c r="G468" s="16" t="e">
        <f>IF(Wedstrijden!#REF!="Indoor",1,0)</f>
        <v>#REF!</v>
      </c>
      <c r="H468" s="16" t="e">
        <f>Wedstrijden!#REF!</f>
        <v>#REF!</v>
      </c>
      <c r="I468" s="16" t="e">
        <f>IF(Wedstrijden!#REF!="Nee",0,IF(Wedstrijden!#REF!="Ja",1,""))</f>
        <v>#REF!</v>
      </c>
      <c r="J468" s="16" t="e">
        <f>IF(Wedstrijden!#REF!&lt;&gt;"",Wedstrijden!#REF!,"")</f>
        <v>#REF!</v>
      </c>
      <c r="BJ468" s="16" t="str">
        <f>IF(COUNTA(Wedstrijden!U462:AC462)&lt;&gt;0,1,"")</f>
        <v/>
      </c>
      <c r="BK468" s="16" t="str">
        <f t="shared" si="42"/>
        <v/>
      </c>
      <c r="BL468" s="16" t="e">
        <f>IF(Wedstrijden!#REF!="x","AA","")</f>
        <v>#REF!</v>
      </c>
      <c r="BM468" s="16" t="e">
        <f>IF(Wedstrijden!#REF!="x","A","")</f>
        <v>#REF!</v>
      </c>
      <c r="BN468" s="16" t="str">
        <f>IF(Wedstrijden!U462="x","B1","")</f>
        <v/>
      </c>
      <c r="BO468" s="16" t="e">
        <f>IF(Wedstrijden!#REF!="x","BB","")</f>
        <v>#REF!</v>
      </c>
      <c r="BP468" s="16" t="str">
        <f>IF(Wedstrijden!W462="x","B","")</f>
        <v/>
      </c>
      <c r="BQ468" s="16" t="str">
        <f>IF(Wedstrijden!X462="x","L1","")</f>
        <v/>
      </c>
      <c r="BR468" s="16" t="str">
        <f>IF(Wedstrijden!Y462="x","L2","")</f>
        <v/>
      </c>
      <c r="BS468" s="16" t="str">
        <f>IF(Wedstrijden!Z462="x","M1","")</f>
        <v/>
      </c>
      <c r="BT468" s="16" t="str">
        <f>IF(Wedstrijden!AA462="x","M2","")</f>
        <v/>
      </c>
      <c r="BU468" s="16" t="str">
        <f>IF(Wedstrijden!AB462="x","Z1","")</f>
        <v/>
      </c>
      <c r="BV468" s="16" t="str">
        <f>IF(Wedstrijden!AC462="x","Z2","")</f>
        <v/>
      </c>
      <c r="BW468" s="16" t="str">
        <f>IF(COUNTA(Wedstrijden!L462:T462)&lt;&gt;0,1,"")</f>
        <v/>
      </c>
      <c r="BX468" s="16" t="str">
        <f t="shared" si="43"/>
        <v/>
      </c>
      <c r="BY468" s="16" t="str">
        <f>IF(Wedstrijden!L462="x","BB","")</f>
        <v/>
      </c>
      <c r="BZ468" s="16" t="str">
        <f>IF(Wedstrijden!M462="x","B","")</f>
        <v/>
      </c>
      <c r="CA468" s="16" t="str">
        <f>IF(Wedstrijden!N462="x","L1","")</f>
        <v/>
      </c>
      <c r="CB468" s="16" t="str">
        <f>IF(Wedstrijden!O462="x","L2","")</f>
        <v/>
      </c>
      <c r="CC468" s="16" t="str">
        <f>IF(Wedstrijden!P462="x","M1","")</f>
        <v/>
      </c>
      <c r="CD468" s="16" t="str">
        <f>IF(Wedstrijden!Q462="x","M2","")</f>
        <v/>
      </c>
      <c r="CE468" s="16" t="str">
        <f>IF(Wedstrijden!R462="x","Z1","")</f>
        <v/>
      </c>
      <c r="CF468" s="16" t="str">
        <f>IF(Wedstrijden!S462="x","Z2","")</f>
        <v/>
      </c>
      <c r="CG468" s="16" t="str">
        <f>IF(Wedstrijden!T462="x","ZZL","")</f>
        <v/>
      </c>
      <c r="CL468" s="16" t="str">
        <f>IF(COUNTA(Wedstrijden!AR462:BB462)&lt;&gt;0,2,"")</f>
        <v/>
      </c>
      <c r="CM468" s="16" t="str">
        <f t="shared" si="44"/>
        <v/>
      </c>
      <c r="CN468" s="16" t="str">
        <f>IF(Wedstrijden!AR462="x","AA","")</f>
        <v/>
      </c>
      <c r="CO468" s="16" t="str">
        <f>IF(Wedstrijden!AS462="x","A","")</f>
        <v/>
      </c>
      <c r="CP468" s="16" t="str">
        <f>IF(Wedstrijden!AT462="x","BB","")</f>
        <v/>
      </c>
      <c r="CQ468" s="16" t="str">
        <f>IF(Wedstrijden!AU462="x","B","")</f>
        <v/>
      </c>
      <c r="CR468" s="16" t="str">
        <f>IF(Wedstrijden!AV462="x","L","")</f>
        <v/>
      </c>
      <c r="CS468" s="16" t="str">
        <f>IF(Wedstrijden!AW462="x","M","")</f>
        <v/>
      </c>
      <c r="CT468" s="16" t="str">
        <f>IF(Wedstrijden!AX462="x","Z","")</f>
        <v/>
      </c>
      <c r="CU468" s="16" t="str">
        <f>IF(Wedstrijden!BB462="x","ZZ","")</f>
        <v/>
      </c>
      <c r="CV468" s="16" t="str">
        <f>IF(COUNTA(Wedstrijden!AI462:AP462)&lt;&gt;0,2,"")</f>
        <v/>
      </c>
      <c r="CW468" s="16" t="str">
        <f t="shared" si="45"/>
        <v/>
      </c>
      <c r="CX468" s="16" t="str">
        <f>IF(Wedstrijden!AI462="x","BB","")</f>
        <v/>
      </c>
      <c r="CY468" s="16" t="str">
        <f>IF(Wedstrijden!AJ462="x","B","")</f>
        <v/>
      </c>
      <c r="CZ468" s="16" t="str">
        <f>IF(Wedstrijden!AK462="x","L","")</f>
        <v/>
      </c>
      <c r="DA468" s="16" t="str">
        <f>IF(Wedstrijden!AL462="x","M","")</f>
        <v/>
      </c>
      <c r="DB468" s="16" t="str">
        <f>IF(Wedstrijden!AM462="x","Z","")</f>
        <v/>
      </c>
      <c r="DC468" s="16" t="str">
        <f>IF(Wedstrijden!AN462="x","ZZ","")</f>
        <v/>
      </c>
      <c r="DD468" s="16" t="str">
        <f>IF(Wedstrijden!AP462="x","1.40","")</f>
        <v/>
      </c>
      <c r="DE468" s="16" t="str">
        <f>IF(COUNTA(Wedstrijden!BC462:BE462)&lt;&gt;0,6,"")</f>
        <v/>
      </c>
      <c r="DF468" s="16" t="str">
        <f t="shared" si="46"/>
        <v/>
      </c>
      <c r="DG468" s="16" t="str">
        <f>IF(Wedstrijden!BC462="x","L","")</f>
        <v/>
      </c>
      <c r="DH468" s="16" t="str">
        <f>IF(Wedstrijden!BD462="x","M","")</f>
        <v/>
      </c>
      <c r="DI468" s="16" t="str">
        <f>IF(Wedstrijden!BE462="x","Z","")</f>
        <v/>
      </c>
      <c r="DJ468" s="16" t="str">
        <f>IF(Wedstrijden!BF462="x","Z","")</f>
        <v/>
      </c>
      <c r="DK468" s="16" t="str">
        <f>IF(COUNTA(Wedstrijden!BG462:BI462)&lt;&gt;0,6,"")</f>
        <v/>
      </c>
      <c r="DL468" s="16" t="str">
        <f t="shared" si="47"/>
        <v/>
      </c>
      <c r="DM468" s="16" t="str">
        <f>IF(Wedstrijden!BG462="x","L","")</f>
        <v/>
      </c>
      <c r="DN468" s="16" t="str">
        <f>IF(Wedstrijden!BH462="x","M","")</f>
        <v/>
      </c>
      <c r="DO468" s="16" t="str">
        <f>IF(Wedstrijden!BI462="x","Z","")</f>
        <v/>
      </c>
      <c r="DP468" s="16" t="str">
        <f>IF(Wedstrijden!BJ462="x","Z","")</f>
        <v/>
      </c>
    </row>
    <row r="469" spans="1:120" ht="14.4" x14ac:dyDescent="0.3">
      <c r="A469" s="18">
        <f>Wedstrijden!A463</f>
        <v>0</v>
      </c>
      <c r="B469" s="16" t="str">
        <f>IFERROR(VLOOKUP(Wedstrijden!#REF!,#REF!,2,FALSE),"")</f>
        <v/>
      </c>
      <c r="C469" s="16">
        <f>Wedstrijden!E463</f>
        <v>0</v>
      </c>
      <c r="D469" s="16" t="str">
        <f>IFERROR(VLOOKUP(Wedstrijden!#REF!,#REF!,2,FALSE),"")</f>
        <v/>
      </c>
      <c r="E469" s="16" t="str">
        <f>IFERROR(VLOOKUP(Wedstrijden!#REF!,#REF!,5,FALSE),"")</f>
        <v/>
      </c>
      <c r="F469" s="16" t="e">
        <f>IF(Wedstrijden!#REF!&lt;&gt;"",Wedstrijden!#REF!,"")</f>
        <v>#REF!</v>
      </c>
      <c r="G469" s="16" t="e">
        <f>IF(Wedstrijden!#REF!="Indoor",1,0)</f>
        <v>#REF!</v>
      </c>
      <c r="H469" s="16" t="e">
        <f>Wedstrijden!#REF!</f>
        <v>#REF!</v>
      </c>
      <c r="I469" s="16" t="e">
        <f>IF(Wedstrijden!#REF!="Nee",0,IF(Wedstrijden!#REF!="Ja",1,""))</f>
        <v>#REF!</v>
      </c>
      <c r="J469" s="16" t="e">
        <f>IF(Wedstrijden!#REF!&lt;&gt;"",Wedstrijden!#REF!,"")</f>
        <v>#REF!</v>
      </c>
      <c r="BJ469" s="16" t="str">
        <f>IF(COUNTA(Wedstrijden!U463:AC463)&lt;&gt;0,1,"")</f>
        <v/>
      </c>
      <c r="BK469" s="16" t="str">
        <f t="shared" si="42"/>
        <v/>
      </c>
      <c r="BL469" s="16" t="e">
        <f>IF(Wedstrijden!#REF!="x","AA","")</f>
        <v>#REF!</v>
      </c>
      <c r="BM469" s="16" t="e">
        <f>IF(Wedstrijden!#REF!="x","A","")</f>
        <v>#REF!</v>
      </c>
      <c r="BN469" s="16" t="str">
        <f>IF(Wedstrijden!U463="x","B1","")</f>
        <v/>
      </c>
      <c r="BO469" s="16" t="e">
        <f>IF(Wedstrijden!#REF!="x","BB","")</f>
        <v>#REF!</v>
      </c>
      <c r="BP469" s="16" t="str">
        <f>IF(Wedstrijden!W463="x","B","")</f>
        <v/>
      </c>
      <c r="BQ469" s="16" t="str">
        <f>IF(Wedstrijden!X463="x","L1","")</f>
        <v/>
      </c>
      <c r="BR469" s="16" t="str">
        <f>IF(Wedstrijden!Y463="x","L2","")</f>
        <v/>
      </c>
      <c r="BS469" s="16" t="str">
        <f>IF(Wedstrijden!Z463="x","M1","")</f>
        <v/>
      </c>
      <c r="BT469" s="16" t="str">
        <f>IF(Wedstrijden!AA463="x","M2","")</f>
        <v/>
      </c>
      <c r="BU469" s="16" t="str">
        <f>IF(Wedstrijden!AB463="x","Z1","")</f>
        <v/>
      </c>
      <c r="BV469" s="16" t="str">
        <f>IF(Wedstrijden!AC463="x","Z2","")</f>
        <v/>
      </c>
      <c r="BW469" s="16" t="str">
        <f>IF(COUNTA(Wedstrijden!L463:T463)&lt;&gt;0,1,"")</f>
        <v/>
      </c>
      <c r="BX469" s="16" t="str">
        <f t="shared" si="43"/>
        <v/>
      </c>
      <c r="BY469" s="16" t="str">
        <f>IF(Wedstrijden!L463="x","BB","")</f>
        <v/>
      </c>
      <c r="BZ469" s="16" t="str">
        <f>IF(Wedstrijden!M463="x","B","")</f>
        <v/>
      </c>
      <c r="CA469" s="16" t="str">
        <f>IF(Wedstrijden!N463="x","L1","")</f>
        <v/>
      </c>
      <c r="CB469" s="16" t="str">
        <f>IF(Wedstrijden!O463="x","L2","")</f>
        <v/>
      </c>
      <c r="CC469" s="16" t="str">
        <f>IF(Wedstrijden!P463="x","M1","")</f>
        <v/>
      </c>
      <c r="CD469" s="16" t="str">
        <f>IF(Wedstrijden!Q463="x","M2","")</f>
        <v/>
      </c>
      <c r="CE469" s="16" t="str">
        <f>IF(Wedstrijden!R463="x","Z1","")</f>
        <v/>
      </c>
      <c r="CF469" s="16" t="str">
        <f>IF(Wedstrijden!S463="x","Z2","")</f>
        <v/>
      </c>
      <c r="CG469" s="16" t="str">
        <f>IF(Wedstrijden!T463="x","ZZL","")</f>
        <v/>
      </c>
      <c r="CL469" s="16" t="str">
        <f>IF(COUNTA(Wedstrijden!AR463:BB463)&lt;&gt;0,2,"")</f>
        <v/>
      </c>
      <c r="CM469" s="16" t="str">
        <f t="shared" si="44"/>
        <v/>
      </c>
      <c r="CN469" s="16" t="str">
        <f>IF(Wedstrijden!AR463="x","AA","")</f>
        <v/>
      </c>
      <c r="CO469" s="16" t="str">
        <f>IF(Wedstrijden!AS463="x","A","")</f>
        <v/>
      </c>
      <c r="CP469" s="16" t="str">
        <f>IF(Wedstrijden!AT463="x","BB","")</f>
        <v/>
      </c>
      <c r="CQ469" s="16" t="str">
        <f>IF(Wedstrijden!AU463="x","B","")</f>
        <v/>
      </c>
      <c r="CR469" s="16" t="str">
        <f>IF(Wedstrijden!AV463="x","L","")</f>
        <v/>
      </c>
      <c r="CS469" s="16" t="str">
        <f>IF(Wedstrijden!AW463="x","M","")</f>
        <v/>
      </c>
      <c r="CT469" s="16" t="str">
        <f>IF(Wedstrijden!AX463="x","Z","")</f>
        <v/>
      </c>
      <c r="CU469" s="16" t="str">
        <f>IF(Wedstrijden!BB463="x","ZZ","")</f>
        <v/>
      </c>
      <c r="CV469" s="16" t="str">
        <f>IF(COUNTA(Wedstrijden!AI463:AP463)&lt;&gt;0,2,"")</f>
        <v/>
      </c>
      <c r="CW469" s="16" t="str">
        <f t="shared" si="45"/>
        <v/>
      </c>
      <c r="CX469" s="16" t="str">
        <f>IF(Wedstrijden!AI463="x","BB","")</f>
        <v/>
      </c>
      <c r="CY469" s="16" t="str">
        <f>IF(Wedstrijden!AJ463="x","B","")</f>
        <v/>
      </c>
      <c r="CZ469" s="16" t="str">
        <f>IF(Wedstrijden!AK463="x","L","")</f>
        <v/>
      </c>
      <c r="DA469" s="16" t="str">
        <f>IF(Wedstrijden!AL463="x","M","")</f>
        <v/>
      </c>
      <c r="DB469" s="16" t="str">
        <f>IF(Wedstrijden!AM463="x","Z","")</f>
        <v/>
      </c>
      <c r="DC469" s="16" t="str">
        <f>IF(Wedstrijden!AN463="x","ZZ","")</f>
        <v/>
      </c>
      <c r="DD469" s="16" t="str">
        <f>IF(Wedstrijden!AP463="x","1.40","")</f>
        <v/>
      </c>
      <c r="DE469" s="16" t="str">
        <f>IF(COUNTA(Wedstrijden!BC463:BE463)&lt;&gt;0,6,"")</f>
        <v/>
      </c>
      <c r="DF469" s="16" t="str">
        <f t="shared" si="46"/>
        <v/>
      </c>
      <c r="DG469" s="16" t="str">
        <f>IF(Wedstrijden!BC463="x","L","")</f>
        <v/>
      </c>
      <c r="DH469" s="16" t="str">
        <f>IF(Wedstrijden!BD463="x","M","")</f>
        <v/>
      </c>
      <c r="DI469" s="16" t="str">
        <f>IF(Wedstrijden!BE463="x","Z","")</f>
        <v/>
      </c>
      <c r="DJ469" s="16" t="str">
        <f>IF(Wedstrijden!BF463="x","Z","")</f>
        <v/>
      </c>
      <c r="DK469" s="16" t="str">
        <f>IF(COUNTA(Wedstrijden!BG463:BI463)&lt;&gt;0,6,"")</f>
        <v/>
      </c>
      <c r="DL469" s="16" t="str">
        <f t="shared" si="47"/>
        <v/>
      </c>
      <c r="DM469" s="16" t="str">
        <f>IF(Wedstrijden!BG463="x","L","")</f>
        <v/>
      </c>
      <c r="DN469" s="16" t="str">
        <f>IF(Wedstrijden!BH463="x","M","")</f>
        <v/>
      </c>
      <c r="DO469" s="16" t="str">
        <f>IF(Wedstrijden!BI463="x","Z","")</f>
        <v/>
      </c>
      <c r="DP469" s="16" t="str">
        <f>IF(Wedstrijden!BJ463="x","Z","")</f>
        <v/>
      </c>
    </row>
    <row r="470" spans="1:120" ht="14.4" x14ac:dyDescent="0.3">
      <c r="A470" s="18">
        <f>Wedstrijden!A464</f>
        <v>0</v>
      </c>
      <c r="B470" s="16" t="str">
        <f>IFERROR(VLOOKUP(Wedstrijden!#REF!,#REF!,2,FALSE),"")</f>
        <v/>
      </c>
      <c r="C470" s="16">
        <f>Wedstrijden!E464</f>
        <v>0</v>
      </c>
      <c r="D470" s="16" t="str">
        <f>IFERROR(VLOOKUP(Wedstrijden!#REF!,#REF!,2,FALSE),"")</f>
        <v/>
      </c>
      <c r="E470" s="16" t="str">
        <f>IFERROR(VLOOKUP(Wedstrijden!#REF!,#REF!,5,FALSE),"")</f>
        <v/>
      </c>
      <c r="F470" s="16" t="e">
        <f>IF(Wedstrijden!#REF!&lt;&gt;"",Wedstrijden!#REF!,"")</f>
        <v>#REF!</v>
      </c>
      <c r="G470" s="16" t="e">
        <f>IF(Wedstrijden!#REF!="Indoor",1,0)</f>
        <v>#REF!</v>
      </c>
      <c r="H470" s="16" t="e">
        <f>Wedstrijden!#REF!</f>
        <v>#REF!</v>
      </c>
      <c r="I470" s="16" t="e">
        <f>IF(Wedstrijden!#REF!="Nee",0,IF(Wedstrijden!#REF!="Ja",1,""))</f>
        <v>#REF!</v>
      </c>
      <c r="J470" s="16" t="e">
        <f>IF(Wedstrijden!#REF!&lt;&gt;"",Wedstrijden!#REF!,"")</f>
        <v>#REF!</v>
      </c>
      <c r="BJ470" s="16" t="str">
        <f>IF(COUNTA(Wedstrijden!U464:AC464)&lt;&gt;0,1,"")</f>
        <v/>
      </c>
      <c r="BK470" s="16" t="str">
        <f t="shared" si="42"/>
        <v/>
      </c>
      <c r="BL470" s="16" t="e">
        <f>IF(Wedstrijden!#REF!="x","AA","")</f>
        <v>#REF!</v>
      </c>
      <c r="BM470" s="16" t="e">
        <f>IF(Wedstrijden!#REF!="x","A","")</f>
        <v>#REF!</v>
      </c>
      <c r="BN470" s="16" t="str">
        <f>IF(Wedstrijden!U464="x","B1","")</f>
        <v/>
      </c>
      <c r="BO470" s="16" t="e">
        <f>IF(Wedstrijden!#REF!="x","BB","")</f>
        <v>#REF!</v>
      </c>
      <c r="BP470" s="16" t="str">
        <f>IF(Wedstrijden!W464="x","B","")</f>
        <v/>
      </c>
      <c r="BQ470" s="16" t="str">
        <f>IF(Wedstrijden!X464="x","L1","")</f>
        <v/>
      </c>
      <c r="BR470" s="16" t="str">
        <f>IF(Wedstrijden!Y464="x","L2","")</f>
        <v/>
      </c>
      <c r="BS470" s="16" t="str">
        <f>IF(Wedstrijden!Z464="x","M1","")</f>
        <v/>
      </c>
      <c r="BT470" s="16" t="str">
        <f>IF(Wedstrijden!AA464="x","M2","")</f>
        <v/>
      </c>
      <c r="BU470" s="16" t="str">
        <f>IF(Wedstrijden!AB464="x","Z1","")</f>
        <v/>
      </c>
      <c r="BV470" s="16" t="str">
        <f>IF(Wedstrijden!AC464="x","Z2","")</f>
        <v/>
      </c>
      <c r="BW470" s="16" t="str">
        <f>IF(COUNTA(Wedstrijden!L464:T464)&lt;&gt;0,1,"")</f>
        <v/>
      </c>
      <c r="BX470" s="16" t="str">
        <f t="shared" si="43"/>
        <v/>
      </c>
      <c r="BY470" s="16" t="str">
        <f>IF(Wedstrijden!L464="x","BB","")</f>
        <v/>
      </c>
      <c r="BZ470" s="16" t="str">
        <f>IF(Wedstrijden!M464="x","B","")</f>
        <v/>
      </c>
      <c r="CA470" s="16" t="str">
        <f>IF(Wedstrijden!N464="x","L1","")</f>
        <v/>
      </c>
      <c r="CB470" s="16" t="str">
        <f>IF(Wedstrijden!O464="x","L2","")</f>
        <v/>
      </c>
      <c r="CC470" s="16" t="str">
        <f>IF(Wedstrijden!P464="x","M1","")</f>
        <v/>
      </c>
      <c r="CD470" s="16" t="str">
        <f>IF(Wedstrijden!Q464="x","M2","")</f>
        <v/>
      </c>
      <c r="CE470" s="16" t="str">
        <f>IF(Wedstrijden!R464="x","Z1","")</f>
        <v/>
      </c>
      <c r="CF470" s="16" t="str">
        <f>IF(Wedstrijden!S464="x","Z2","")</f>
        <v/>
      </c>
      <c r="CG470" s="16" t="str">
        <f>IF(Wedstrijden!T464="x","ZZL","")</f>
        <v/>
      </c>
      <c r="CL470" s="16" t="str">
        <f>IF(COUNTA(Wedstrijden!AR464:BB464)&lt;&gt;0,2,"")</f>
        <v/>
      </c>
      <c r="CM470" s="16" t="str">
        <f t="shared" si="44"/>
        <v/>
      </c>
      <c r="CN470" s="16" t="str">
        <f>IF(Wedstrijden!AR464="x","AA","")</f>
        <v/>
      </c>
      <c r="CO470" s="16" t="str">
        <f>IF(Wedstrijden!AS464="x","A","")</f>
        <v/>
      </c>
      <c r="CP470" s="16" t="str">
        <f>IF(Wedstrijden!AT464="x","BB","")</f>
        <v/>
      </c>
      <c r="CQ470" s="16" t="str">
        <f>IF(Wedstrijden!AU464="x","B","")</f>
        <v/>
      </c>
      <c r="CR470" s="16" t="str">
        <f>IF(Wedstrijden!AV464="x","L","")</f>
        <v/>
      </c>
      <c r="CS470" s="16" t="str">
        <f>IF(Wedstrijden!AW464="x","M","")</f>
        <v/>
      </c>
      <c r="CT470" s="16" t="str">
        <f>IF(Wedstrijden!AX464="x","Z","")</f>
        <v/>
      </c>
      <c r="CU470" s="16" t="str">
        <f>IF(Wedstrijden!BB464="x","ZZ","")</f>
        <v/>
      </c>
      <c r="CV470" s="16" t="str">
        <f>IF(COUNTA(Wedstrijden!AI464:AP464)&lt;&gt;0,2,"")</f>
        <v/>
      </c>
      <c r="CW470" s="16" t="str">
        <f t="shared" si="45"/>
        <v/>
      </c>
      <c r="CX470" s="16" t="str">
        <f>IF(Wedstrijden!AI464="x","BB","")</f>
        <v/>
      </c>
      <c r="CY470" s="16" t="str">
        <f>IF(Wedstrijden!AJ464="x","B","")</f>
        <v/>
      </c>
      <c r="CZ470" s="16" t="str">
        <f>IF(Wedstrijden!AK464="x","L","")</f>
        <v/>
      </c>
      <c r="DA470" s="16" t="str">
        <f>IF(Wedstrijden!AL464="x","M","")</f>
        <v/>
      </c>
      <c r="DB470" s="16" t="str">
        <f>IF(Wedstrijden!AM464="x","Z","")</f>
        <v/>
      </c>
      <c r="DC470" s="16" t="str">
        <f>IF(Wedstrijden!AN464="x","ZZ","")</f>
        <v/>
      </c>
      <c r="DD470" s="16" t="str">
        <f>IF(Wedstrijden!AP464="x","1.40","")</f>
        <v/>
      </c>
      <c r="DE470" s="16" t="str">
        <f>IF(COUNTA(Wedstrijden!BC464:BE464)&lt;&gt;0,6,"")</f>
        <v/>
      </c>
      <c r="DF470" s="16" t="str">
        <f t="shared" si="46"/>
        <v/>
      </c>
      <c r="DG470" s="16" t="str">
        <f>IF(Wedstrijden!BC464="x","L","")</f>
        <v/>
      </c>
      <c r="DH470" s="16" t="str">
        <f>IF(Wedstrijden!BD464="x","M","")</f>
        <v/>
      </c>
      <c r="DI470" s="16" t="str">
        <f>IF(Wedstrijden!BE464="x","Z","")</f>
        <v/>
      </c>
      <c r="DJ470" s="16" t="str">
        <f>IF(Wedstrijden!BF464="x","Z","")</f>
        <v/>
      </c>
      <c r="DK470" s="16" t="str">
        <f>IF(COUNTA(Wedstrijden!BG464:BI464)&lt;&gt;0,6,"")</f>
        <v/>
      </c>
      <c r="DL470" s="16" t="str">
        <f t="shared" si="47"/>
        <v/>
      </c>
      <c r="DM470" s="16" t="str">
        <f>IF(Wedstrijden!BG464="x","L","")</f>
        <v/>
      </c>
      <c r="DN470" s="16" t="str">
        <f>IF(Wedstrijden!BH464="x","M","")</f>
        <v/>
      </c>
      <c r="DO470" s="16" t="str">
        <f>IF(Wedstrijden!BI464="x","Z","")</f>
        <v/>
      </c>
      <c r="DP470" s="16" t="str">
        <f>IF(Wedstrijden!BJ464="x","Z","")</f>
        <v/>
      </c>
    </row>
    <row r="471" spans="1:120" ht="14.4" x14ac:dyDescent="0.3">
      <c r="A471" s="18">
        <f>Wedstrijden!A465</f>
        <v>0</v>
      </c>
      <c r="B471" s="16" t="str">
        <f>IFERROR(VLOOKUP(Wedstrijden!#REF!,#REF!,2,FALSE),"")</f>
        <v/>
      </c>
      <c r="C471" s="16">
        <f>Wedstrijden!E465</f>
        <v>0</v>
      </c>
      <c r="D471" s="16" t="str">
        <f>IFERROR(VLOOKUP(Wedstrijden!#REF!,#REF!,2,FALSE),"")</f>
        <v/>
      </c>
      <c r="E471" s="16" t="str">
        <f>IFERROR(VLOOKUP(Wedstrijden!#REF!,#REF!,5,FALSE),"")</f>
        <v/>
      </c>
      <c r="F471" s="16" t="e">
        <f>IF(Wedstrijden!#REF!&lt;&gt;"",Wedstrijden!#REF!,"")</f>
        <v>#REF!</v>
      </c>
      <c r="G471" s="16" t="e">
        <f>IF(Wedstrijden!#REF!="Indoor",1,0)</f>
        <v>#REF!</v>
      </c>
      <c r="H471" s="16" t="e">
        <f>Wedstrijden!#REF!</f>
        <v>#REF!</v>
      </c>
      <c r="I471" s="16" t="e">
        <f>IF(Wedstrijden!#REF!="Nee",0,IF(Wedstrijden!#REF!="Ja",1,""))</f>
        <v>#REF!</v>
      </c>
      <c r="J471" s="16" t="e">
        <f>IF(Wedstrijden!#REF!&lt;&gt;"",Wedstrijden!#REF!,"")</f>
        <v>#REF!</v>
      </c>
      <c r="BJ471" s="16" t="str">
        <f>IF(COUNTA(Wedstrijden!U465:AC465)&lt;&gt;0,1,"")</f>
        <v/>
      </c>
      <c r="BK471" s="16" t="str">
        <f t="shared" si="42"/>
        <v/>
      </c>
      <c r="BL471" s="16" t="e">
        <f>IF(Wedstrijden!#REF!="x","AA","")</f>
        <v>#REF!</v>
      </c>
      <c r="BM471" s="16" t="e">
        <f>IF(Wedstrijden!#REF!="x","A","")</f>
        <v>#REF!</v>
      </c>
      <c r="BN471" s="16" t="str">
        <f>IF(Wedstrijden!U465="x","B1","")</f>
        <v/>
      </c>
      <c r="BO471" s="16" t="e">
        <f>IF(Wedstrijden!#REF!="x","BB","")</f>
        <v>#REF!</v>
      </c>
      <c r="BP471" s="16" t="str">
        <f>IF(Wedstrijden!W465="x","B","")</f>
        <v/>
      </c>
      <c r="BQ471" s="16" t="str">
        <f>IF(Wedstrijden!X465="x","L1","")</f>
        <v/>
      </c>
      <c r="BR471" s="16" t="str">
        <f>IF(Wedstrijden!Y465="x","L2","")</f>
        <v/>
      </c>
      <c r="BS471" s="16" t="str">
        <f>IF(Wedstrijden!Z465="x","M1","")</f>
        <v/>
      </c>
      <c r="BT471" s="16" t="str">
        <f>IF(Wedstrijden!AA465="x","M2","")</f>
        <v/>
      </c>
      <c r="BU471" s="16" t="str">
        <f>IF(Wedstrijden!AB465="x","Z1","")</f>
        <v/>
      </c>
      <c r="BV471" s="16" t="str">
        <f>IF(Wedstrijden!AC465="x","Z2","")</f>
        <v/>
      </c>
      <c r="BW471" s="16" t="str">
        <f>IF(COUNTA(Wedstrijden!L465:T465)&lt;&gt;0,1,"")</f>
        <v/>
      </c>
      <c r="BX471" s="16" t="str">
        <f t="shared" si="43"/>
        <v/>
      </c>
      <c r="BY471" s="16" t="str">
        <f>IF(Wedstrijden!L465="x","BB","")</f>
        <v/>
      </c>
      <c r="BZ471" s="16" t="str">
        <f>IF(Wedstrijden!M465="x","B","")</f>
        <v/>
      </c>
      <c r="CA471" s="16" t="str">
        <f>IF(Wedstrijden!N465="x","L1","")</f>
        <v/>
      </c>
      <c r="CB471" s="16" t="str">
        <f>IF(Wedstrijden!O465="x","L2","")</f>
        <v/>
      </c>
      <c r="CC471" s="16" t="str">
        <f>IF(Wedstrijden!P465="x","M1","")</f>
        <v/>
      </c>
      <c r="CD471" s="16" t="str">
        <f>IF(Wedstrijden!Q465="x","M2","")</f>
        <v/>
      </c>
      <c r="CE471" s="16" t="str">
        <f>IF(Wedstrijden!R465="x","Z1","")</f>
        <v/>
      </c>
      <c r="CF471" s="16" t="str">
        <f>IF(Wedstrijden!S465="x","Z2","")</f>
        <v/>
      </c>
      <c r="CG471" s="16" t="str">
        <f>IF(Wedstrijden!T465="x","ZZL","")</f>
        <v/>
      </c>
      <c r="CL471" s="16" t="str">
        <f>IF(COUNTA(Wedstrijden!AR465:BB465)&lt;&gt;0,2,"")</f>
        <v/>
      </c>
      <c r="CM471" s="16" t="str">
        <f t="shared" si="44"/>
        <v/>
      </c>
      <c r="CN471" s="16" t="str">
        <f>IF(Wedstrijden!AR465="x","AA","")</f>
        <v/>
      </c>
      <c r="CO471" s="16" t="str">
        <f>IF(Wedstrijden!AS465="x","A","")</f>
        <v/>
      </c>
      <c r="CP471" s="16" t="str">
        <f>IF(Wedstrijden!AT465="x","BB","")</f>
        <v/>
      </c>
      <c r="CQ471" s="16" t="str">
        <f>IF(Wedstrijden!AU465="x","B","")</f>
        <v/>
      </c>
      <c r="CR471" s="16" t="str">
        <f>IF(Wedstrijden!AV465="x","L","")</f>
        <v/>
      </c>
      <c r="CS471" s="16" t="str">
        <f>IF(Wedstrijden!AW465="x","M","")</f>
        <v/>
      </c>
      <c r="CT471" s="16" t="str">
        <f>IF(Wedstrijden!AX465="x","Z","")</f>
        <v/>
      </c>
      <c r="CU471" s="16" t="str">
        <f>IF(Wedstrijden!BB465="x","ZZ","")</f>
        <v/>
      </c>
      <c r="CV471" s="16" t="str">
        <f>IF(COUNTA(Wedstrijden!AI465:AP465)&lt;&gt;0,2,"")</f>
        <v/>
      </c>
      <c r="CW471" s="16" t="str">
        <f t="shared" si="45"/>
        <v/>
      </c>
      <c r="CX471" s="16" t="str">
        <f>IF(Wedstrijden!AI465="x","BB","")</f>
        <v/>
      </c>
      <c r="CY471" s="16" t="str">
        <f>IF(Wedstrijden!AJ465="x","B","")</f>
        <v/>
      </c>
      <c r="CZ471" s="16" t="str">
        <f>IF(Wedstrijden!AK465="x","L","")</f>
        <v/>
      </c>
      <c r="DA471" s="16" t="str">
        <f>IF(Wedstrijden!AL465="x","M","")</f>
        <v/>
      </c>
      <c r="DB471" s="16" t="str">
        <f>IF(Wedstrijden!AM465="x","Z","")</f>
        <v/>
      </c>
      <c r="DC471" s="16" t="str">
        <f>IF(Wedstrijden!AN465="x","ZZ","")</f>
        <v/>
      </c>
      <c r="DD471" s="16" t="str">
        <f>IF(Wedstrijden!AP465="x","1.40","")</f>
        <v/>
      </c>
      <c r="DE471" s="16" t="str">
        <f>IF(COUNTA(Wedstrijden!BC465:BE465)&lt;&gt;0,6,"")</f>
        <v/>
      </c>
      <c r="DF471" s="16" t="str">
        <f t="shared" si="46"/>
        <v/>
      </c>
      <c r="DG471" s="16" t="str">
        <f>IF(Wedstrijden!BC465="x","L","")</f>
        <v/>
      </c>
      <c r="DH471" s="16" t="str">
        <f>IF(Wedstrijden!BD465="x","M","")</f>
        <v/>
      </c>
      <c r="DI471" s="16" t="str">
        <f>IF(Wedstrijden!BE465="x","Z","")</f>
        <v/>
      </c>
      <c r="DJ471" s="16" t="str">
        <f>IF(Wedstrijden!BF465="x","Z","")</f>
        <v/>
      </c>
      <c r="DK471" s="16" t="str">
        <f>IF(COUNTA(Wedstrijden!BG465:BI465)&lt;&gt;0,6,"")</f>
        <v/>
      </c>
      <c r="DL471" s="16" t="str">
        <f t="shared" si="47"/>
        <v/>
      </c>
      <c r="DM471" s="16" t="str">
        <f>IF(Wedstrijden!BG465="x","L","")</f>
        <v/>
      </c>
      <c r="DN471" s="16" t="str">
        <f>IF(Wedstrijden!BH465="x","M","")</f>
        <v/>
      </c>
      <c r="DO471" s="16" t="str">
        <f>IF(Wedstrijden!BI465="x","Z","")</f>
        <v/>
      </c>
      <c r="DP471" s="16" t="str">
        <f>IF(Wedstrijden!BJ465="x","Z","")</f>
        <v/>
      </c>
    </row>
    <row r="472" spans="1:120" ht="14.4" x14ac:dyDescent="0.3">
      <c r="A472" s="18">
        <f>Wedstrijden!A466</f>
        <v>0</v>
      </c>
      <c r="B472" s="16" t="str">
        <f>IFERROR(VLOOKUP(Wedstrijden!#REF!,#REF!,2,FALSE),"")</f>
        <v/>
      </c>
      <c r="C472" s="16">
        <f>Wedstrijden!E466</f>
        <v>0</v>
      </c>
      <c r="D472" s="16" t="str">
        <f>IFERROR(VLOOKUP(Wedstrijden!#REF!,#REF!,2,FALSE),"")</f>
        <v/>
      </c>
      <c r="E472" s="16" t="str">
        <f>IFERROR(VLOOKUP(Wedstrijden!#REF!,#REF!,5,FALSE),"")</f>
        <v/>
      </c>
      <c r="F472" s="16" t="e">
        <f>IF(Wedstrijden!#REF!&lt;&gt;"",Wedstrijden!#REF!,"")</f>
        <v>#REF!</v>
      </c>
      <c r="G472" s="16" t="e">
        <f>IF(Wedstrijden!#REF!="Indoor",1,0)</f>
        <v>#REF!</v>
      </c>
      <c r="H472" s="16" t="e">
        <f>Wedstrijden!#REF!</f>
        <v>#REF!</v>
      </c>
      <c r="I472" s="16" t="e">
        <f>IF(Wedstrijden!#REF!="Nee",0,IF(Wedstrijden!#REF!="Ja",1,""))</f>
        <v>#REF!</v>
      </c>
      <c r="J472" s="16" t="e">
        <f>IF(Wedstrijden!#REF!&lt;&gt;"",Wedstrijden!#REF!,"")</f>
        <v>#REF!</v>
      </c>
      <c r="BJ472" s="16" t="str">
        <f>IF(COUNTA(Wedstrijden!U466:AC466)&lt;&gt;0,1,"")</f>
        <v/>
      </c>
      <c r="BK472" s="16" t="str">
        <f t="shared" si="42"/>
        <v/>
      </c>
      <c r="BL472" s="16" t="e">
        <f>IF(Wedstrijden!#REF!="x","AA","")</f>
        <v>#REF!</v>
      </c>
      <c r="BM472" s="16" t="e">
        <f>IF(Wedstrijden!#REF!="x","A","")</f>
        <v>#REF!</v>
      </c>
      <c r="BN472" s="16" t="str">
        <f>IF(Wedstrijden!U466="x","B1","")</f>
        <v/>
      </c>
      <c r="BO472" s="16" t="e">
        <f>IF(Wedstrijden!#REF!="x","BB","")</f>
        <v>#REF!</v>
      </c>
      <c r="BP472" s="16" t="str">
        <f>IF(Wedstrijden!W466="x","B","")</f>
        <v/>
      </c>
      <c r="BQ472" s="16" t="str">
        <f>IF(Wedstrijden!X466="x","L1","")</f>
        <v/>
      </c>
      <c r="BR472" s="16" t="str">
        <f>IF(Wedstrijden!Y466="x","L2","")</f>
        <v/>
      </c>
      <c r="BS472" s="16" t="str">
        <f>IF(Wedstrijden!Z466="x","M1","")</f>
        <v/>
      </c>
      <c r="BT472" s="16" t="str">
        <f>IF(Wedstrijden!AA466="x","M2","")</f>
        <v/>
      </c>
      <c r="BU472" s="16" t="str">
        <f>IF(Wedstrijden!AB466="x","Z1","")</f>
        <v/>
      </c>
      <c r="BV472" s="16" t="str">
        <f>IF(Wedstrijden!AC466="x","Z2","")</f>
        <v/>
      </c>
      <c r="BW472" s="16" t="str">
        <f>IF(COUNTA(Wedstrijden!L466:T466)&lt;&gt;0,1,"")</f>
        <v/>
      </c>
      <c r="BX472" s="16" t="str">
        <f t="shared" si="43"/>
        <v/>
      </c>
      <c r="BY472" s="16" t="str">
        <f>IF(Wedstrijden!L466="x","BB","")</f>
        <v/>
      </c>
      <c r="BZ472" s="16" t="str">
        <f>IF(Wedstrijden!M466="x","B","")</f>
        <v/>
      </c>
      <c r="CA472" s="16" t="str">
        <f>IF(Wedstrijden!N466="x","L1","")</f>
        <v/>
      </c>
      <c r="CB472" s="16" t="str">
        <f>IF(Wedstrijden!O466="x","L2","")</f>
        <v/>
      </c>
      <c r="CC472" s="16" t="str">
        <f>IF(Wedstrijden!P466="x","M1","")</f>
        <v/>
      </c>
      <c r="CD472" s="16" t="str">
        <f>IF(Wedstrijden!Q466="x","M2","")</f>
        <v/>
      </c>
      <c r="CE472" s="16" t="str">
        <f>IF(Wedstrijden!R466="x","Z1","")</f>
        <v/>
      </c>
      <c r="CF472" s="16" t="str">
        <f>IF(Wedstrijden!S466="x","Z2","")</f>
        <v/>
      </c>
      <c r="CG472" s="16" t="str">
        <f>IF(Wedstrijden!T466="x","ZZL","")</f>
        <v/>
      </c>
      <c r="CL472" s="16" t="str">
        <f>IF(COUNTA(Wedstrijden!AR466:BB466)&lt;&gt;0,2,"")</f>
        <v/>
      </c>
      <c r="CM472" s="16" t="str">
        <f t="shared" si="44"/>
        <v/>
      </c>
      <c r="CN472" s="16" t="str">
        <f>IF(Wedstrijden!AR466="x","AA","")</f>
        <v/>
      </c>
      <c r="CO472" s="16" t="str">
        <f>IF(Wedstrijden!AS466="x","A","")</f>
        <v/>
      </c>
      <c r="CP472" s="16" t="str">
        <f>IF(Wedstrijden!AT466="x","BB","")</f>
        <v/>
      </c>
      <c r="CQ472" s="16" t="str">
        <f>IF(Wedstrijden!AU466="x","B","")</f>
        <v/>
      </c>
      <c r="CR472" s="16" t="str">
        <f>IF(Wedstrijden!AV466="x","L","")</f>
        <v/>
      </c>
      <c r="CS472" s="16" t="str">
        <f>IF(Wedstrijden!AW466="x","M","")</f>
        <v/>
      </c>
      <c r="CT472" s="16" t="str">
        <f>IF(Wedstrijden!AX466="x","Z","")</f>
        <v/>
      </c>
      <c r="CU472" s="16" t="str">
        <f>IF(Wedstrijden!BB466="x","ZZ","")</f>
        <v/>
      </c>
      <c r="CV472" s="16" t="str">
        <f>IF(COUNTA(Wedstrijden!AI466:AP466)&lt;&gt;0,2,"")</f>
        <v/>
      </c>
      <c r="CW472" s="16" t="str">
        <f t="shared" si="45"/>
        <v/>
      </c>
      <c r="CX472" s="16" t="str">
        <f>IF(Wedstrijden!AI466="x","BB","")</f>
        <v/>
      </c>
      <c r="CY472" s="16" t="str">
        <f>IF(Wedstrijden!AJ466="x","B","")</f>
        <v/>
      </c>
      <c r="CZ472" s="16" t="str">
        <f>IF(Wedstrijden!AK466="x","L","")</f>
        <v/>
      </c>
      <c r="DA472" s="16" t="str">
        <f>IF(Wedstrijden!AL466="x","M","")</f>
        <v/>
      </c>
      <c r="DB472" s="16" t="str">
        <f>IF(Wedstrijden!AM466="x","Z","")</f>
        <v/>
      </c>
      <c r="DC472" s="16" t="str">
        <f>IF(Wedstrijden!AN466="x","ZZ","")</f>
        <v/>
      </c>
      <c r="DD472" s="16" t="str">
        <f>IF(Wedstrijden!AP466="x","1.40","")</f>
        <v/>
      </c>
      <c r="DE472" s="16" t="str">
        <f>IF(COUNTA(Wedstrijden!BC466:BE466)&lt;&gt;0,6,"")</f>
        <v/>
      </c>
      <c r="DF472" s="16" t="str">
        <f t="shared" si="46"/>
        <v/>
      </c>
      <c r="DG472" s="16" t="str">
        <f>IF(Wedstrijden!BC466="x","L","")</f>
        <v/>
      </c>
      <c r="DH472" s="16" t="str">
        <f>IF(Wedstrijden!BD466="x","M","")</f>
        <v/>
      </c>
      <c r="DI472" s="16" t="str">
        <f>IF(Wedstrijden!BE466="x","Z","")</f>
        <v/>
      </c>
      <c r="DJ472" s="16" t="str">
        <f>IF(Wedstrijden!BF466="x","Z","")</f>
        <v/>
      </c>
      <c r="DK472" s="16" t="str">
        <f>IF(COUNTA(Wedstrijden!BG466:BI466)&lt;&gt;0,6,"")</f>
        <v/>
      </c>
      <c r="DL472" s="16" t="str">
        <f t="shared" si="47"/>
        <v/>
      </c>
      <c r="DM472" s="16" t="str">
        <f>IF(Wedstrijden!BG466="x","L","")</f>
        <v/>
      </c>
      <c r="DN472" s="16" t="str">
        <f>IF(Wedstrijden!BH466="x","M","")</f>
        <v/>
      </c>
      <c r="DO472" s="16" t="str">
        <f>IF(Wedstrijden!BI466="x","Z","")</f>
        <v/>
      </c>
      <c r="DP472" s="16" t="str">
        <f>IF(Wedstrijden!BJ466="x","Z","")</f>
        <v/>
      </c>
    </row>
    <row r="473" spans="1:120" ht="14.4" x14ac:dyDescent="0.3">
      <c r="A473" s="18">
        <f>Wedstrijden!A467</f>
        <v>0</v>
      </c>
      <c r="B473" s="16" t="str">
        <f>IFERROR(VLOOKUP(Wedstrijden!#REF!,#REF!,2,FALSE),"")</f>
        <v/>
      </c>
      <c r="C473" s="16">
        <f>Wedstrijden!E467</f>
        <v>0</v>
      </c>
      <c r="D473" s="16" t="str">
        <f>IFERROR(VLOOKUP(Wedstrijden!#REF!,#REF!,2,FALSE),"")</f>
        <v/>
      </c>
      <c r="E473" s="16" t="str">
        <f>IFERROR(VLOOKUP(Wedstrijden!#REF!,#REF!,5,FALSE),"")</f>
        <v/>
      </c>
      <c r="F473" s="16" t="e">
        <f>IF(Wedstrijden!#REF!&lt;&gt;"",Wedstrijden!#REF!,"")</f>
        <v>#REF!</v>
      </c>
      <c r="G473" s="16" t="e">
        <f>IF(Wedstrijden!#REF!="Indoor",1,0)</f>
        <v>#REF!</v>
      </c>
      <c r="H473" s="16" t="e">
        <f>Wedstrijden!#REF!</f>
        <v>#REF!</v>
      </c>
      <c r="I473" s="16" t="e">
        <f>IF(Wedstrijden!#REF!="Nee",0,IF(Wedstrijden!#REF!="Ja",1,""))</f>
        <v>#REF!</v>
      </c>
      <c r="J473" s="16" t="e">
        <f>IF(Wedstrijden!#REF!&lt;&gt;"",Wedstrijden!#REF!,"")</f>
        <v>#REF!</v>
      </c>
      <c r="BJ473" s="16" t="str">
        <f>IF(COUNTA(Wedstrijden!U467:AC467)&lt;&gt;0,1,"")</f>
        <v/>
      </c>
      <c r="BK473" s="16" t="str">
        <f t="shared" si="42"/>
        <v/>
      </c>
      <c r="BL473" s="16" t="e">
        <f>IF(Wedstrijden!#REF!="x","AA","")</f>
        <v>#REF!</v>
      </c>
      <c r="BM473" s="16" t="e">
        <f>IF(Wedstrijden!#REF!="x","A","")</f>
        <v>#REF!</v>
      </c>
      <c r="BN473" s="16" t="str">
        <f>IF(Wedstrijden!U467="x","B1","")</f>
        <v/>
      </c>
      <c r="BO473" s="16" t="e">
        <f>IF(Wedstrijden!#REF!="x","BB","")</f>
        <v>#REF!</v>
      </c>
      <c r="BP473" s="16" t="str">
        <f>IF(Wedstrijden!W467="x","B","")</f>
        <v/>
      </c>
      <c r="BQ473" s="16" t="str">
        <f>IF(Wedstrijden!X467="x","L1","")</f>
        <v/>
      </c>
      <c r="BR473" s="16" t="str">
        <f>IF(Wedstrijden!Y467="x","L2","")</f>
        <v/>
      </c>
      <c r="BS473" s="16" t="str">
        <f>IF(Wedstrijden!Z467="x","M1","")</f>
        <v/>
      </c>
      <c r="BT473" s="16" t="str">
        <f>IF(Wedstrijden!AA467="x","M2","")</f>
        <v/>
      </c>
      <c r="BU473" s="16" t="str">
        <f>IF(Wedstrijden!AB467="x","Z1","")</f>
        <v/>
      </c>
      <c r="BV473" s="16" t="str">
        <f>IF(Wedstrijden!AC467="x","Z2","")</f>
        <v/>
      </c>
      <c r="BW473" s="16" t="str">
        <f>IF(COUNTA(Wedstrijden!L467:T467)&lt;&gt;0,1,"")</f>
        <v/>
      </c>
      <c r="BX473" s="16" t="str">
        <f t="shared" si="43"/>
        <v/>
      </c>
      <c r="BY473" s="16" t="str">
        <f>IF(Wedstrijden!L467="x","BB","")</f>
        <v/>
      </c>
      <c r="BZ473" s="16" t="str">
        <f>IF(Wedstrijden!M467="x","B","")</f>
        <v/>
      </c>
      <c r="CA473" s="16" t="str">
        <f>IF(Wedstrijden!N467="x","L1","")</f>
        <v/>
      </c>
      <c r="CB473" s="16" t="str">
        <f>IF(Wedstrijden!O467="x","L2","")</f>
        <v/>
      </c>
      <c r="CC473" s="16" t="str">
        <f>IF(Wedstrijden!P467="x","M1","")</f>
        <v/>
      </c>
      <c r="CD473" s="16" t="str">
        <f>IF(Wedstrijden!Q467="x","M2","")</f>
        <v/>
      </c>
      <c r="CE473" s="16" t="str">
        <f>IF(Wedstrijden!R467="x","Z1","")</f>
        <v/>
      </c>
      <c r="CF473" s="16" t="str">
        <f>IF(Wedstrijden!S467="x","Z2","")</f>
        <v/>
      </c>
      <c r="CG473" s="16" t="str">
        <f>IF(Wedstrijden!T467="x","ZZL","")</f>
        <v/>
      </c>
      <c r="CL473" s="16" t="str">
        <f>IF(COUNTA(Wedstrijden!AR467:BB467)&lt;&gt;0,2,"")</f>
        <v/>
      </c>
      <c r="CM473" s="16" t="str">
        <f t="shared" si="44"/>
        <v/>
      </c>
      <c r="CN473" s="16" t="str">
        <f>IF(Wedstrijden!AR467="x","AA","")</f>
        <v/>
      </c>
      <c r="CO473" s="16" t="str">
        <f>IF(Wedstrijden!AS467="x","A","")</f>
        <v/>
      </c>
      <c r="CP473" s="16" t="str">
        <f>IF(Wedstrijden!AT467="x","BB","")</f>
        <v/>
      </c>
      <c r="CQ473" s="16" t="str">
        <f>IF(Wedstrijden!AU467="x","B","")</f>
        <v/>
      </c>
      <c r="CR473" s="16" t="str">
        <f>IF(Wedstrijden!AV467="x","L","")</f>
        <v/>
      </c>
      <c r="CS473" s="16" t="str">
        <f>IF(Wedstrijden!AW467="x","M","")</f>
        <v/>
      </c>
      <c r="CT473" s="16" t="str">
        <f>IF(Wedstrijden!AX467="x","Z","")</f>
        <v/>
      </c>
      <c r="CU473" s="16" t="str">
        <f>IF(Wedstrijden!BB467="x","ZZ","")</f>
        <v/>
      </c>
      <c r="CV473" s="16" t="str">
        <f>IF(COUNTA(Wedstrijden!AI467:AP467)&lt;&gt;0,2,"")</f>
        <v/>
      </c>
      <c r="CW473" s="16" t="str">
        <f t="shared" si="45"/>
        <v/>
      </c>
      <c r="CX473" s="16" t="str">
        <f>IF(Wedstrijden!AI467="x","BB","")</f>
        <v/>
      </c>
      <c r="CY473" s="16" t="str">
        <f>IF(Wedstrijden!AJ467="x","B","")</f>
        <v/>
      </c>
      <c r="CZ473" s="16" t="str">
        <f>IF(Wedstrijden!AK467="x","L","")</f>
        <v/>
      </c>
      <c r="DA473" s="16" t="str">
        <f>IF(Wedstrijden!AL467="x","M","")</f>
        <v/>
      </c>
      <c r="DB473" s="16" t="str">
        <f>IF(Wedstrijden!AM467="x","Z","")</f>
        <v/>
      </c>
      <c r="DC473" s="16" t="str">
        <f>IF(Wedstrijden!AN467="x","ZZ","")</f>
        <v/>
      </c>
      <c r="DD473" s="16" t="str">
        <f>IF(Wedstrijden!AP467="x","1.40","")</f>
        <v/>
      </c>
      <c r="DE473" s="16" t="str">
        <f>IF(COUNTA(Wedstrijden!BC467:BE467)&lt;&gt;0,6,"")</f>
        <v/>
      </c>
      <c r="DF473" s="16" t="str">
        <f t="shared" si="46"/>
        <v/>
      </c>
      <c r="DG473" s="16" t="str">
        <f>IF(Wedstrijden!BC467="x","L","")</f>
        <v/>
      </c>
      <c r="DH473" s="16" t="str">
        <f>IF(Wedstrijden!BD467="x","M","")</f>
        <v/>
      </c>
      <c r="DI473" s="16" t="str">
        <f>IF(Wedstrijden!BE467="x","Z","")</f>
        <v/>
      </c>
      <c r="DJ473" s="16" t="str">
        <f>IF(Wedstrijden!BF467="x","Z","")</f>
        <v/>
      </c>
      <c r="DK473" s="16" t="str">
        <f>IF(COUNTA(Wedstrijden!BG467:BI467)&lt;&gt;0,6,"")</f>
        <v/>
      </c>
      <c r="DL473" s="16" t="str">
        <f t="shared" si="47"/>
        <v/>
      </c>
      <c r="DM473" s="16" t="str">
        <f>IF(Wedstrijden!BG467="x","L","")</f>
        <v/>
      </c>
      <c r="DN473" s="16" t="str">
        <f>IF(Wedstrijden!BH467="x","M","")</f>
        <v/>
      </c>
      <c r="DO473" s="16" t="str">
        <f>IF(Wedstrijden!BI467="x","Z","")</f>
        <v/>
      </c>
      <c r="DP473" s="16" t="str">
        <f>IF(Wedstrijden!BJ467="x","Z","")</f>
        <v/>
      </c>
    </row>
    <row r="474" spans="1:120" ht="14.4" x14ac:dyDescent="0.3">
      <c r="A474" s="18">
        <f>Wedstrijden!A468</f>
        <v>0</v>
      </c>
      <c r="B474" s="16" t="str">
        <f>IFERROR(VLOOKUP(Wedstrijden!#REF!,#REF!,2,FALSE),"")</f>
        <v/>
      </c>
      <c r="C474" s="16">
        <f>Wedstrijden!E468</f>
        <v>0</v>
      </c>
      <c r="D474" s="16" t="str">
        <f>IFERROR(VLOOKUP(Wedstrijden!#REF!,#REF!,2,FALSE),"")</f>
        <v/>
      </c>
      <c r="E474" s="16" t="str">
        <f>IFERROR(VLOOKUP(Wedstrijden!#REF!,#REF!,5,FALSE),"")</f>
        <v/>
      </c>
      <c r="F474" s="16" t="e">
        <f>IF(Wedstrijden!#REF!&lt;&gt;"",Wedstrijden!#REF!,"")</f>
        <v>#REF!</v>
      </c>
      <c r="G474" s="16" t="e">
        <f>IF(Wedstrijden!#REF!="Indoor",1,0)</f>
        <v>#REF!</v>
      </c>
      <c r="H474" s="16" t="e">
        <f>Wedstrijden!#REF!</f>
        <v>#REF!</v>
      </c>
      <c r="I474" s="16" t="e">
        <f>IF(Wedstrijden!#REF!="Nee",0,IF(Wedstrijden!#REF!="Ja",1,""))</f>
        <v>#REF!</v>
      </c>
      <c r="J474" s="16" t="e">
        <f>IF(Wedstrijden!#REF!&lt;&gt;"",Wedstrijden!#REF!,"")</f>
        <v>#REF!</v>
      </c>
      <c r="BJ474" s="16" t="str">
        <f>IF(COUNTA(Wedstrijden!U468:AC468)&lt;&gt;0,1,"")</f>
        <v/>
      </c>
      <c r="BK474" s="16" t="str">
        <f t="shared" si="42"/>
        <v/>
      </c>
      <c r="BL474" s="16" t="e">
        <f>IF(Wedstrijden!#REF!="x","AA","")</f>
        <v>#REF!</v>
      </c>
      <c r="BM474" s="16" t="e">
        <f>IF(Wedstrijden!#REF!="x","A","")</f>
        <v>#REF!</v>
      </c>
      <c r="BN474" s="16" t="str">
        <f>IF(Wedstrijden!U468="x","B1","")</f>
        <v/>
      </c>
      <c r="BO474" s="16" t="e">
        <f>IF(Wedstrijden!#REF!="x","BB","")</f>
        <v>#REF!</v>
      </c>
      <c r="BP474" s="16" t="str">
        <f>IF(Wedstrijden!W468="x","B","")</f>
        <v/>
      </c>
      <c r="BQ474" s="16" t="str">
        <f>IF(Wedstrijden!X468="x","L1","")</f>
        <v/>
      </c>
      <c r="BR474" s="16" t="str">
        <f>IF(Wedstrijden!Y468="x","L2","")</f>
        <v/>
      </c>
      <c r="BS474" s="16" t="str">
        <f>IF(Wedstrijden!Z468="x","M1","")</f>
        <v/>
      </c>
      <c r="BT474" s="16" t="str">
        <f>IF(Wedstrijden!AA468="x","M2","")</f>
        <v/>
      </c>
      <c r="BU474" s="16" t="str">
        <f>IF(Wedstrijden!AB468="x","Z1","")</f>
        <v/>
      </c>
      <c r="BV474" s="16" t="str">
        <f>IF(Wedstrijden!AC468="x","Z2","")</f>
        <v/>
      </c>
      <c r="BW474" s="16" t="str">
        <f>IF(COUNTA(Wedstrijden!L468:T468)&lt;&gt;0,1,"")</f>
        <v/>
      </c>
      <c r="BX474" s="16" t="str">
        <f t="shared" si="43"/>
        <v/>
      </c>
      <c r="BY474" s="16" t="str">
        <f>IF(Wedstrijden!L468="x","BB","")</f>
        <v/>
      </c>
      <c r="BZ474" s="16" t="str">
        <f>IF(Wedstrijden!M468="x","B","")</f>
        <v/>
      </c>
      <c r="CA474" s="16" t="str">
        <f>IF(Wedstrijden!N468="x","L1","")</f>
        <v/>
      </c>
      <c r="CB474" s="16" t="str">
        <f>IF(Wedstrijden!O468="x","L2","")</f>
        <v/>
      </c>
      <c r="CC474" s="16" t="str">
        <f>IF(Wedstrijden!P468="x","M1","")</f>
        <v/>
      </c>
      <c r="CD474" s="16" t="str">
        <f>IF(Wedstrijden!Q468="x","M2","")</f>
        <v/>
      </c>
      <c r="CE474" s="16" t="str">
        <f>IF(Wedstrijden!R468="x","Z1","")</f>
        <v/>
      </c>
      <c r="CF474" s="16" t="str">
        <f>IF(Wedstrijden!S468="x","Z2","")</f>
        <v/>
      </c>
      <c r="CG474" s="16" t="str">
        <f>IF(Wedstrijden!T468="x","ZZL","")</f>
        <v/>
      </c>
      <c r="CL474" s="16" t="str">
        <f>IF(COUNTA(Wedstrijden!AR468:BB468)&lt;&gt;0,2,"")</f>
        <v/>
      </c>
      <c r="CM474" s="16" t="str">
        <f t="shared" si="44"/>
        <v/>
      </c>
      <c r="CN474" s="16" t="str">
        <f>IF(Wedstrijden!AR468="x","AA","")</f>
        <v/>
      </c>
      <c r="CO474" s="16" t="str">
        <f>IF(Wedstrijden!AS468="x","A","")</f>
        <v/>
      </c>
      <c r="CP474" s="16" t="str">
        <f>IF(Wedstrijden!AT468="x","BB","")</f>
        <v/>
      </c>
      <c r="CQ474" s="16" t="str">
        <f>IF(Wedstrijden!AU468="x","B","")</f>
        <v/>
      </c>
      <c r="CR474" s="16" t="str">
        <f>IF(Wedstrijden!AV468="x","L","")</f>
        <v/>
      </c>
      <c r="CS474" s="16" t="str">
        <f>IF(Wedstrijden!AW468="x","M","")</f>
        <v/>
      </c>
      <c r="CT474" s="16" t="str">
        <f>IF(Wedstrijden!AX468="x","Z","")</f>
        <v/>
      </c>
      <c r="CU474" s="16" t="str">
        <f>IF(Wedstrijden!BB468="x","ZZ","")</f>
        <v/>
      </c>
      <c r="CV474" s="16" t="str">
        <f>IF(COUNTA(Wedstrijden!AI468:AP468)&lt;&gt;0,2,"")</f>
        <v/>
      </c>
      <c r="CW474" s="16" t="str">
        <f t="shared" si="45"/>
        <v/>
      </c>
      <c r="CX474" s="16" t="str">
        <f>IF(Wedstrijden!AI468="x","BB","")</f>
        <v/>
      </c>
      <c r="CY474" s="16" t="str">
        <f>IF(Wedstrijden!AJ468="x","B","")</f>
        <v/>
      </c>
      <c r="CZ474" s="16" t="str">
        <f>IF(Wedstrijden!AK468="x","L","")</f>
        <v/>
      </c>
      <c r="DA474" s="16" t="str">
        <f>IF(Wedstrijden!AL468="x","M","")</f>
        <v/>
      </c>
      <c r="DB474" s="16" t="str">
        <f>IF(Wedstrijden!AM468="x","Z","")</f>
        <v/>
      </c>
      <c r="DC474" s="16" t="str">
        <f>IF(Wedstrijden!AN468="x","ZZ","")</f>
        <v/>
      </c>
      <c r="DD474" s="16" t="str">
        <f>IF(Wedstrijden!AP468="x","1.40","")</f>
        <v/>
      </c>
      <c r="DE474" s="16" t="str">
        <f>IF(COUNTA(Wedstrijden!BC468:BE468)&lt;&gt;0,6,"")</f>
        <v/>
      </c>
      <c r="DF474" s="16" t="str">
        <f t="shared" si="46"/>
        <v/>
      </c>
      <c r="DG474" s="16" t="str">
        <f>IF(Wedstrijden!BC468="x","L","")</f>
        <v/>
      </c>
      <c r="DH474" s="16" t="str">
        <f>IF(Wedstrijden!BD468="x","M","")</f>
        <v/>
      </c>
      <c r="DI474" s="16" t="str">
        <f>IF(Wedstrijden!BE468="x","Z","")</f>
        <v/>
      </c>
      <c r="DJ474" s="16" t="str">
        <f>IF(Wedstrijden!BF468="x","Z","")</f>
        <v/>
      </c>
      <c r="DK474" s="16" t="str">
        <f>IF(COUNTA(Wedstrijden!BG468:BI468)&lt;&gt;0,6,"")</f>
        <v/>
      </c>
      <c r="DL474" s="16" t="str">
        <f t="shared" si="47"/>
        <v/>
      </c>
      <c r="DM474" s="16" t="str">
        <f>IF(Wedstrijden!BG468="x","L","")</f>
        <v/>
      </c>
      <c r="DN474" s="16" t="str">
        <f>IF(Wedstrijden!BH468="x","M","")</f>
        <v/>
      </c>
      <c r="DO474" s="16" t="str">
        <f>IF(Wedstrijden!BI468="x","Z","")</f>
        <v/>
      </c>
      <c r="DP474" s="16" t="str">
        <f>IF(Wedstrijden!BJ468="x","Z","")</f>
        <v/>
      </c>
    </row>
    <row r="475" spans="1:120" ht="14.4" x14ac:dyDescent="0.3">
      <c r="A475" s="18">
        <f>Wedstrijden!A469</f>
        <v>0</v>
      </c>
      <c r="B475" s="16" t="str">
        <f>IFERROR(VLOOKUP(Wedstrijden!#REF!,#REF!,2,FALSE),"")</f>
        <v/>
      </c>
      <c r="C475" s="16">
        <f>Wedstrijden!E469</f>
        <v>0</v>
      </c>
      <c r="D475" s="16" t="str">
        <f>IFERROR(VLOOKUP(Wedstrijden!#REF!,#REF!,2,FALSE),"")</f>
        <v/>
      </c>
      <c r="E475" s="16" t="str">
        <f>IFERROR(VLOOKUP(Wedstrijden!#REF!,#REF!,5,FALSE),"")</f>
        <v/>
      </c>
      <c r="F475" s="16" t="e">
        <f>IF(Wedstrijden!#REF!&lt;&gt;"",Wedstrijden!#REF!,"")</f>
        <v>#REF!</v>
      </c>
      <c r="G475" s="16" t="e">
        <f>IF(Wedstrijden!#REF!="Indoor",1,0)</f>
        <v>#REF!</v>
      </c>
      <c r="H475" s="16" t="e">
        <f>Wedstrijden!#REF!</f>
        <v>#REF!</v>
      </c>
      <c r="I475" s="16" t="e">
        <f>IF(Wedstrijden!#REF!="Nee",0,IF(Wedstrijden!#REF!="Ja",1,""))</f>
        <v>#REF!</v>
      </c>
      <c r="J475" s="16" t="e">
        <f>IF(Wedstrijden!#REF!&lt;&gt;"",Wedstrijden!#REF!,"")</f>
        <v>#REF!</v>
      </c>
      <c r="BJ475" s="16" t="str">
        <f>IF(COUNTA(Wedstrijden!U469:AC469)&lt;&gt;0,1,"")</f>
        <v/>
      </c>
      <c r="BK475" s="16" t="str">
        <f t="shared" si="42"/>
        <v/>
      </c>
      <c r="BL475" s="16" t="e">
        <f>IF(Wedstrijden!#REF!="x","AA","")</f>
        <v>#REF!</v>
      </c>
      <c r="BM475" s="16" t="e">
        <f>IF(Wedstrijden!#REF!="x","A","")</f>
        <v>#REF!</v>
      </c>
      <c r="BN475" s="16" t="str">
        <f>IF(Wedstrijden!U469="x","B1","")</f>
        <v/>
      </c>
      <c r="BO475" s="16" t="e">
        <f>IF(Wedstrijden!#REF!="x","BB","")</f>
        <v>#REF!</v>
      </c>
      <c r="BP475" s="16" t="str">
        <f>IF(Wedstrijden!W469="x","B","")</f>
        <v/>
      </c>
      <c r="BQ475" s="16" t="str">
        <f>IF(Wedstrijden!X469="x","L1","")</f>
        <v/>
      </c>
      <c r="BR475" s="16" t="str">
        <f>IF(Wedstrijden!Y469="x","L2","")</f>
        <v/>
      </c>
      <c r="BS475" s="16" t="str">
        <f>IF(Wedstrijden!Z469="x","M1","")</f>
        <v/>
      </c>
      <c r="BT475" s="16" t="str">
        <f>IF(Wedstrijden!AA469="x","M2","")</f>
        <v/>
      </c>
      <c r="BU475" s="16" t="str">
        <f>IF(Wedstrijden!AB469="x","Z1","")</f>
        <v/>
      </c>
      <c r="BV475" s="16" t="str">
        <f>IF(Wedstrijden!AC469="x","Z2","")</f>
        <v/>
      </c>
      <c r="BW475" s="16" t="str">
        <f>IF(COUNTA(Wedstrijden!L469:T469)&lt;&gt;0,1,"")</f>
        <v/>
      </c>
      <c r="BX475" s="16" t="str">
        <f t="shared" si="43"/>
        <v/>
      </c>
      <c r="BY475" s="16" t="str">
        <f>IF(Wedstrijden!L469="x","BB","")</f>
        <v/>
      </c>
      <c r="BZ475" s="16" t="str">
        <f>IF(Wedstrijden!M469="x","B","")</f>
        <v/>
      </c>
      <c r="CA475" s="16" t="str">
        <f>IF(Wedstrijden!N469="x","L1","")</f>
        <v/>
      </c>
      <c r="CB475" s="16" t="str">
        <f>IF(Wedstrijden!O469="x","L2","")</f>
        <v/>
      </c>
      <c r="CC475" s="16" t="str">
        <f>IF(Wedstrijden!P469="x","M1","")</f>
        <v/>
      </c>
      <c r="CD475" s="16" t="str">
        <f>IF(Wedstrijden!Q469="x","M2","")</f>
        <v/>
      </c>
      <c r="CE475" s="16" t="str">
        <f>IF(Wedstrijden!R469="x","Z1","")</f>
        <v/>
      </c>
      <c r="CF475" s="16" t="str">
        <f>IF(Wedstrijden!S469="x","Z2","")</f>
        <v/>
      </c>
      <c r="CG475" s="16" t="str">
        <f>IF(Wedstrijden!T469="x","ZZL","")</f>
        <v/>
      </c>
      <c r="CL475" s="16" t="str">
        <f>IF(COUNTA(Wedstrijden!AR469:BB469)&lt;&gt;0,2,"")</f>
        <v/>
      </c>
      <c r="CM475" s="16" t="str">
        <f t="shared" si="44"/>
        <v/>
      </c>
      <c r="CN475" s="16" t="str">
        <f>IF(Wedstrijden!AR469="x","AA","")</f>
        <v/>
      </c>
      <c r="CO475" s="16" t="str">
        <f>IF(Wedstrijden!AS469="x","A","")</f>
        <v/>
      </c>
      <c r="CP475" s="16" t="str">
        <f>IF(Wedstrijden!AT469="x","BB","")</f>
        <v/>
      </c>
      <c r="CQ475" s="16" t="str">
        <f>IF(Wedstrijden!AU469="x","B","")</f>
        <v/>
      </c>
      <c r="CR475" s="16" t="str">
        <f>IF(Wedstrijden!AV469="x","L","")</f>
        <v/>
      </c>
      <c r="CS475" s="16" t="str">
        <f>IF(Wedstrijden!AW469="x","M","")</f>
        <v/>
      </c>
      <c r="CT475" s="16" t="str">
        <f>IF(Wedstrijden!AX469="x","Z","")</f>
        <v/>
      </c>
      <c r="CU475" s="16" t="str">
        <f>IF(Wedstrijden!BB469="x","ZZ","")</f>
        <v/>
      </c>
      <c r="CV475" s="16" t="str">
        <f>IF(COUNTA(Wedstrijden!AI469:AP469)&lt;&gt;0,2,"")</f>
        <v/>
      </c>
      <c r="CW475" s="16" t="str">
        <f t="shared" si="45"/>
        <v/>
      </c>
      <c r="CX475" s="16" t="str">
        <f>IF(Wedstrijden!AI469="x","BB","")</f>
        <v/>
      </c>
      <c r="CY475" s="16" t="str">
        <f>IF(Wedstrijden!AJ469="x","B","")</f>
        <v/>
      </c>
      <c r="CZ475" s="16" t="str">
        <f>IF(Wedstrijden!AK469="x","L","")</f>
        <v/>
      </c>
      <c r="DA475" s="16" t="str">
        <f>IF(Wedstrijden!AL469="x","M","")</f>
        <v/>
      </c>
      <c r="DB475" s="16" t="str">
        <f>IF(Wedstrijden!AM469="x","Z","")</f>
        <v/>
      </c>
      <c r="DC475" s="16" t="str">
        <f>IF(Wedstrijden!AN469="x","ZZ","")</f>
        <v/>
      </c>
      <c r="DD475" s="16" t="str">
        <f>IF(Wedstrijden!AP469="x","1.40","")</f>
        <v/>
      </c>
      <c r="DE475" s="16" t="str">
        <f>IF(COUNTA(Wedstrijden!BC469:BE469)&lt;&gt;0,6,"")</f>
        <v/>
      </c>
      <c r="DF475" s="16" t="str">
        <f t="shared" si="46"/>
        <v/>
      </c>
      <c r="DG475" s="16" t="str">
        <f>IF(Wedstrijden!BC469="x","L","")</f>
        <v/>
      </c>
      <c r="DH475" s="16" t="str">
        <f>IF(Wedstrijden!BD469="x","M","")</f>
        <v/>
      </c>
      <c r="DI475" s="16" t="str">
        <f>IF(Wedstrijden!BE469="x","Z","")</f>
        <v/>
      </c>
      <c r="DJ475" s="16" t="str">
        <f>IF(Wedstrijden!BF469="x","Z","")</f>
        <v/>
      </c>
      <c r="DK475" s="16" t="str">
        <f>IF(COUNTA(Wedstrijden!BG469:BI469)&lt;&gt;0,6,"")</f>
        <v/>
      </c>
      <c r="DL475" s="16" t="str">
        <f t="shared" si="47"/>
        <v/>
      </c>
      <c r="DM475" s="16" t="str">
        <f>IF(Wedstrijden!BG469="x","L","")</f>
        <v/>
      </c>
      <c r="DN475" s="16" t="str">
        <f>IF(Wedstrijden!BH469="x","M","")</f>
        <v/>
      </c>
      <c r="DO475" s="16" t="str">
        <f>IF(Wedstrijden!BI469="x","Z","")</f>
        <v/>
      </c>
      <c r="DP475" s="16" t="str">
        <f>IF(Wedstrijden!BJ469="x","Z","")</f>
        <v/>
      </c>
    </row>
    <row r="476" spans="1:120" ht="14.4" x14ac:dyDescent="0.3">
      <c r="A476" s="18">
        <f>Wedstrijden!A470</f>
        <v>0</v>
      </c>
      <c r="B476" s="16" t="str">
        <f>IFERROR(VLOOKUP(Wedstrijden!#REF!,#REF!,2,FALSE),"")</f>
        <v/>
      </c>
      <c r="C476" s="16">
        <f>Wedstrijden!E470</f>
        <v>0</v>
      </c>
      <c r="D476" s="16" t="str">
        <f>IFERROR(VLOOKUP(Wedstrijden!#REF!,#REF!,2,FALSE),"")</f>
        <v/>
      </c>
      <c r="E476" s="16" t="str">
        <f>IFERROR(VLOOKUP(Wedstrijden!#REF!,#REF!,5,FALSE),"")</f>
        <v/>
      </c>
      <c r="F476" s="16" t="e">
        <f>IF(Wedstrijden!#REF!&lt;&gt;"",Wedstrijden!#REF!,"")</f>
        <v>#REF!</v>
      </c>
      <c r="G476" s="16" t="e">
        <f>IF(Wedstrijden!#REF!="Indoor",1,0)</f>
        <v>#REF!</v>
      </c>
      <c r="H476" s="16" t="e">
        <f>Wedstrijden!#REF!</f>
        <v>#REF!</v>
      </c>
      <c r="I476" s="16" t="e">
        <f>IF(Wedstrijden!#REF!="Nee",0,IF(Wedstrijden!#REF!="Ja",1,""))</f>
        <v>#REF!</v>
      </c>
      <c r="J476" s="16" t="e">
        <f>IF(Wedstrijden!#REF!&lt;&gt;"",Wedstrijden!#REF!,"")</f>
        <v>#REF!</v>
      </c>
      <c r="BJ476" s="16" t="str">
        <f>IF(COUNTA(Wedstrijden!U470:AC470)&lt;&gt;0,1,"")</f>
        <v/>
      </c>
      <c r="BK476" s="16" t="str">
        <f t="shared" si="42"/>
        <v/>
      </c>
      <c r="BL476" s="16" t="e">
        <f>IF(Wedstrijden!#REF!="x","AA","")</f>
        <v>#REF!</v>
      </c>
      <c r="BM476" s="16" t="e">
        <f>IF(Wedstrijden!#REF!="x","A","")</f>
        <v>#REF!</v>
      </c>
      <c r="BN476" s="16" t="str">
        <f>IF(Wedstrijden!U470="x","B1","")</f>
        <v/>
      </c>
      <c r="BO476" s="16" t="e">
        <f>IF(Wedstrijden!#REF!="x","BB","")</f>
        <v>#REF!</v>
      </c>
      <c r="BP476" s="16" t="str">
        <f>IF(Wedstrijden!W470="x","B","")</f>
        <v/>
      </c>
      <c r="BQ476" s="16" t="str">
        <f>IF(Wedstrijden!X470="x","L1","")</f>
        <v/>
      </c>
      <c r="BR476" s="16" t="str">
        <f>IF(Wedstrijden!Y470="x","L2","")</f>
        <v/>
      </c>
      <c r="BS476" s="16" t="str">
        <f>IF(Wedstrijden!Z470="x","M1","")</f>
        <v/>
      </c>
      <c r="BT476" s="16" t="str">
        <f>IF(Wedstrijden!AA470="x","M2","")</f>
        <v/>
      </c>
      <c r="BU476" s="16" t="str">
        <f>IF(Wedstrijden!AB470="x","Z1","")</f>
        <v/>
      </c>
      <c r="BV476" s="16" t="str">
        <f>IF(Wedstrijden!AC470="x","Z2","")</f>
        <v/>
      </c>
      <c r="BW476" s="16" t="str">
        <f>IF(COUNTA(Wedstrijden!L470:T470)&lt;&gt;0,1,"")</f>
        <v/>
      </c>
      <c r="BX476" s="16" t="str">
        <f t="shared" si="43"/>
        <v/>
      </c>
      <c r="BY476" s="16" t="str">
        <f>IF(Wedstrijden!L470="x","BB","")</f>
        <v/>
      </c>
      <c r="BZ476" s="16" t="str">
        <f>IF(Wedstrijden!M470="x","B","")</f>
        <v/>
      </c>
      <c r="CA476" s="16" t="str">
        <f>IF(Wedstrijden!N470="x","L1","")</f>
        <v/>
      </c>
      <c r="CB476" s="16" t="str">
        <f>IF(Wedstrijden!O470="x","L2","")</f>
        <v/>
      </c>
      <c r="CC476" s="16" t="str">
        <f>IF(Wedstrijden!P470="x","M1","")</f>
        <v/>
      </c>
      <c r="CD476" s="16" t="str">
        <f>IF(Wedstrijden!Q470="x","M2","")</f>
        <v/>
      </c>
      <c r="CE476" s="16" t="str">
        <f>IF(Wedstrijden!R470="x","Z1","")</f>
        <v/>
      </c>
      <c r="CF476" s="16" t="str">
        <f>IF(Wedstrijden!S470="x","Z2","")</f>
        <v/>
      </c>
      <c r="CG476" s="16" t="str">
        <f>IF(Wedstrijden!T470="x","ZZL","")</f>
        <v/>
      </c>
      <c r="CL476" s="16" t="str">
        <f>IF(COUNTA(Wedstrijden!AR470:BB470)&lt;&gt;0,2,"")</f>
        <v/>
      </c>
      <c r="CM476" s="16" t="str">
        <f t="shared" si="44"/>
        <v/>
      </c>
      <c r="CN476" s="16" t="str">
        <f>IF(Wedstrijden!AR470="x","AA","")</f>
        <v/>
      </c>
      <c r="CO476" s="16" t="str">
        <f>IF(Wedstrijden!AS470="x","A","")</f>
        <v/>
      </c>
      <c r="CP476" s="16" t="str">
        <f>IF(Wedstrijden!AT470="x","BB","")</f>
        <v/>
      </c>
      <c r="CQ476" s="16" t="str">
        <f>IF(Wedstrijden!AU470="x","B","")</f>
        <v/>
      </c>
      <c r="CR476" s="16" t="str">
        <f>IF(Wedstrijden!AV470="x","L","")</f>
        <v/>
      </c>
      <c r="CS476" s="16" t="str">
        <f>IF(Wedstrijden!AW470="x","M","")</f>
        <v/>
      </c>
      <c r="CT476" s="16" t="str">
        <f>IF(Wedstrijden!AX470="x","Z","")</f>
        <v/>
      </c>
      <c r="CU476" s="16" t="str">
        <f>IF(Wedstrijden!BB470="x","ZZ","")</f>
        <v/>
      </c>
      <c r="CV476" s="16" t="str">
        <f>IF(COUNTA(Wedstrijden!AI470:AP470)&lt;&gt;0,2,"")</f>
        <v/>
      </c>
      <c r="CW476" s="16" t="str">
        <f t="shared" si="45"/>
        <v/>
      </c>
      <c r="CX476" s="16" t="str">
        <f>IF(Wedstrijden!AI470="x","BB","")</f>
        <v/>
      </c>
      <c r="CY476" s="16" t="str">
        <f>IF(Wedstrijden!AJ470="x","B","")</f>
        <v/>
      </c>
      <c r="CZ476" s="16" t="str">
        <f>IF(Wedstrijden!AK470="x","L","")</f>
        <v/>
      </c>
      <c r="DA476" s="16" t="str">
        <f>IF(Wedstrijden!AL470="x","M","")</f>
        <v/>
      </c>
      <c r="DB476" s="16" t="str">
        <f>IF(Wedstrijden!AM470="x","Z","")</f>
        <v/>
      </c>
      <c r="DC476" s="16" t="str">
        <f>IF(Wedstrijden!AN470="x","ZZ","")</f>
        <v/>
      </c>
      <c r="DD476" s="16" t="str">
        <f>IF(Wedstrijden!AP470="x","1.40","")</f>
        <v/>
      </c>
      <c r="DE476" s="16" t="str">
        <f>IF(COUNTA(Wedstrijden!BC470:BE470)&lt;&gt;0,6,"")</f>
        <v/>
      </c>
      <c r="DF476" s="16" t="str">
        <f t="shared" si="46"/>
        <v/>
      </c>
      <c r="DG476" s="16" t="str">
        <f>IF(Wedstrijden!BC470="x","L","")</f>
        <v/>
      </c>
      <c r="DH476" s="16" t="str">
        <f>IF(Wedstrijden!BD470="x","M","")</f>
        <v/>
      </c>
      <c r="DI476" s="16" t="str">
        <f>IF(Wedstrijden!BE470="x","Z","")</f>
        <v/>
      </c>
      <c r="DJ476" s="16" t="str">
        <f>IF(Wedstrijden!BF470="x","Z","")</f>
        <v/>
      </c>
      <c r="DK476" s="16" t="str">
        <f>IF(COUNTA(Wedstrijden!BG470:BI470)&lt;&gt;0,6,"")</f>
        <v/>
      </c>
      <c r="DL476" s="16" t="str">
        <f t="shared" si="47"/>
        <v/>
      </c>
      <c r="DM476" s="16" t="str">
        <f>IF(Wedstrijden!BG470="x","L","")</f>
        <v/>
      </c>
      <c r="DN476" s="16" t="str">
        <f>IF(Wedstrijden!BH470="x","M","")</f>
        <v/>
      </c>
      <c r="DO476" s="16" t="str">
        <f>IF(Wedstrijden!BI470="x","Z","")</f>
        <v/>
      </c>
      <c r="DP476" s="16" t="str">
        <f>IF(Wedstrijden!BJ470="x","Z","")</f>
        <v/>
      </c>
    </row>
    <row r="477" spans="1:120" ht="14.4" x14ac:dyDescent="0.3">
      <c r="A477" s="18">
        <f>Wedstrijden!A471</f>
        <v>0</v>
      </c>
      <c r="B477" s="16" t="str">
        <f>IFERROR(VLOOKUP(Wedstrijden!#REF!,#REF!,2,FALSE),"")</f>
        <v/>
      </c>
      <c r="C477" s="16">
        <f>Wedstrijden!E471</f>
        <v>0</v>
      </c>
      <c r="D477" s="16" t="str">
        <f>IFERROR(VLOOKUP(Wedstrijden!#REF!,#REF!,2,FALSE),"")</f>
        <v/>
      </c>
      <c r="E477" s="16" t="str">
        <f>IFERROR(VLOOKUP(Wedstrijden!#REF!,#REF!,5,FALSE),"")</f>
        <v/>
      </c>
      <c r="F477" s="16" t="e">
        <f>IF(Wedstrijden!#REF!&lt;&gt;"",Wedstrijden!#REF!,"")</f>
        <v>#REF!</v>
      </c>
      <c r="G477" s="16" t="e">
        <f>IF(Wedstrijden!#REF!="Indoor",1,0)</f>
        <v>#REF!</v>
      </c>
      <c r="H477" s="16" t="e">
        <f>Wedstrijden!#REF!</f>
        <v>#REF!</v>
      </c>
      <c r="I477" s="16" t="e">
        <f>IF(Wedstrijden!#REF!="Nee",0,IF(Wedstrijden!#REF!="Ja",1,""))</f>
        <v>#REF!</v>
      </c>
      <c r="J477" s="16" t="e">
        <f>IF(Wedstrijden!#REF!&lt;&gt;"",Wedstrijden!#REF!,"")</f>
        <v>#REF!</v>
      </c>
      <c r="BJ477" s="16" t="str">
        <f>IF(COUNTA(Wedstrijden!U471:AC471)&lt;&gt;0,1,"")</f>
        <v/>
      </c>
      <c r="BK477" s="16" t="str">
        <f t="shared" si="42"/>
        <v/>
      </c>
      <c r="BL477" s="16" t="e">
        <f>IF(Wedstrijden!#REF!="x","AA","")</f>
        <v>#REF!</v>
      </c>
      <c r="BM477" s="16" t="e">
        <f>IF(Wedstrijden!#REF!="x","A","")</f>
        <v>#REF!</v>
      </c>
      <c r="BN477" s="16" t="str">
        <f>IF(Wedstrijden!U471="x","B1","")</f>
        <v/>
      </c>
      <c r="BO477" s="16" t="e">
        <f>IF(Wedstrijden!#REF!="x","BB","")</f>
        <v>#REF!</v>
      </c>
      <c r="BP477" s="16" t="str">
        <f>IF(Wedstrijden!W471="x","B","")</f>
        <v/>
      </c>
      <c r="BQ477" s="16" t="str">
        <f>IF(Wedstrijden!X471="x","L1","")</f>
        <v/>
      </c>
      <c r="BR477" s="16" t="str">
        <f>IF(Wedstrijden!Y471="x","L2","")</f>
        <v/>
      </c>
      <c r="BS477" s="16" t="str">
        <f>IF(Wedstrijden!Z471="x","M1","")</f>
        <v/>
      </c>
      <c r="BT477" s="16" t="str">
        <f>IF(Wedstrijden!AA471="x","M2","")</f>
        <v/>
      </c>
      <c r="BU477" s="16" t="str">
        <f>IF(Wedstrijden!AB471="x","Z1","")</f>
        <v/>
      </c>
      <c r="BV477" s="16" t="str">
        <f>IF(Wedstrijden!AC471="x","Z2","")</f>
        <v/>
      </c>
      <c r="BW477" s="16" t="str">
        <f>IF(COUNTA(Wedstrijden!L471:T471)&lt;&gt;0,1,"")</f>
        <v/>
      </c>
      <c r="BX477" s="16" t="str">
        <f t="shared" si="43"/>
        <v/>
      </c>
      <c r="BY477" s="16" t="str">
        <f>IF(Wedstrijden!L471="x","BB","")</f>
        <v/>
      </c>
      <c r="BZ477" s="16" t="str">
        <f>IF(Wedstrijden!M471="x","B","")</f>
        <v/>
      </c>
      <c r="CA477" s="16" t="str">
        <f>IF(Wedstrijden!N471="x","L1","")</f>
        <v/>
      </c>
      <c r="CB477" s="16" t="str">
        <f>IF(Wedstrijden!O471="x","L2","")</f>
        <v/>
      </c>
      <c r="CC477" s="16" t="str">
        <f>IF(Wedstrijden!P471="x","M1","")</f>
        <v/>
      </c>
      <c r="CD477" s="16" t="str">
        <f>IF(Wedstrijden!Q471="x","M2","")</f>
        <v/>
      </c>
      <c r="CE477" s="16" t="str">
        <f>IF(Wedstrijden!R471="x","Z1","")</f>
        <v/>
      </c>
      <c r="CF477" s="16" t="str">
        <f>IF(Wedstrijden!S471="x","Z2","")</f>
        <v/>
      </c>
      <c r="CG477" s="16" t="str">
        <f>IF(Wedstrijden!T471="x","ZZL","")</f>
        <v/>
      </c>
      <c r="CL477" s="16" t="str">
        <f>IF(COUNTA(Wedstrijden!AR471:BB471)&lt;&gt;0,2,"")</f>
        <v/>
      </c>
      <c r="CM477" s="16" t="str">
        <f t="shared" si="44"/>
        <v/>
      </c>
      <c r="CN477" s="16" t="str">
        <f>IF(Wedstrijden!AR471="x","AA","")</f>
        <v/>
      </c>
      <c r="CO477" s="16" t="str">
        <f>IF(Wedstrijden!AS471="x","A","")</f>
        <v/>
      </c>
      <c r="CP477" s="16" t="str">
        <f>IF(Wedstrijden!AT471="x","BB","")</f>
        <v/>
      </c>
      <c r="CQ477" s="16" t="str">
        <f>IF(Wedstrijden!AU471="x","B","")</f>
        <v/>
      </c>
      <c r="CR477" s="16" t="str">
        <f>IF(Wedstrijden!AV471="x","L","")</f>
        <v/>
      </c>
      <c r="CS477" s="16" t="str">
        <f>IF(Wedstrijden!AW471="x","M","")</f>
        <v/>
      </c>
      <c r="CT477" s="16" t="str">
        <f>IF(Wedstrijden!AX471="x","Z","")</f>
        <v/>
      </c>
      <c r="CU477" s="16" t="str">
        <f>IF(Wedstrijden!BB471="x","ZZ","")</f>
        <v/>
      </c>
      <c r="CV477" s="16" t="str">
        <f>IF(COUNTA(Wedstrijden!AI471:AP471)&lt;&gt;0,2,"")</f>
        <v/>
      </c>
      <c r="CW477" s="16" t="str">
        <f t="shared" si="45"/>
        <v/>
      </c>
      <c r="CX477" s="16" t="str">
        <f>IF(Wedstrijden!AI471="x","BB","")</f>
        <v/>
      </c>
      <c r="CY477" s="16" t="str">
        <f>IF(Wedstrijden!AJ471="x","B","")</f>
        <v/>
      </c>
      <c r="CZ477" s="16" t="str">
        <f>IF(Wedstrijden!AK471="x","L","")</f>
        <v/>
      </c>
      <c r="DA477" s="16" t="str">
        <f>IF(Wedstrijden!AL471="x","M","")</f>
        <v/>
      </c>
      <c r="DB477" s="16" t="str">
        <f>IF(Wedstrijden!AM471="x","Z","")</f>
        <v/>
      </c>
      <c r="DC477" s="16" t="str">
        <f>IF(Wedstrijden!AN471="x","ZZ","")</f>
        <v/>
      </c>
      <c r="DD477" s="16" t="str">
        <f>IF(Wedstrijden!AP471="x","1.40","")</f>
        <v/>
      </c>
      <c r="DE477" s="16" t="str">
        <f>IF(COUNTA(Wedstrijden!BC471:BE471)&lt;&gt;0,6,"")</f>
        <v/>
      </c>
      <c r="DF477" s="16" t="str">
        <f t="shared" si="46"/>
        <v/>
      </c>
      <c r="DG477" s="16" t="str">
        <f>IF(Wedstrijden!BC471="x","L","")</f>
        <v/>
      </c>
      <c r="DH477" s="16" t="str">
        <f>IF(Wedstrijden!BD471="x","M","")</f>
        <v/>
      </c>
      <c r="DI477" s="16" t="str">
        <f>IF(Wedstrijden!BE471="x","Z","")</f>
        <v/>
      </c>
      <c r="DJ477" s="16" t="str">
        <f>IF(Wedstrijden!BF471="x","Z","")</f>
        <v/>
      </c>
      <c r="DK477" s="16" t="str">
        <f>IF(COUNTA(Wedstrijden!BG471:BI471)&lt;&gt;0,6,"")</f>
        <v/>
      </c>
      <c r="DL477" s="16" t="str">
        <f t="shared" si="47"/>
        <v/>
      </c>
      <c r="DM477" s="16" t="str">
        <f>IF(Wedstrijden!BG471="x","L","")</f>
        <v/>
      </c>
      <c r="DN477" s="16" t="str">
        <f>IF(Wedstrijden!BH471="x","M","")</f>
        <v/>
      </c>
      <c r="DO477" s="16" t="str">
        <f>IF(Wedstrijden!BI471="x","Z","")</f>
        <v/>
      </c>
      <c r="DP477" s="16" t="str">
        <f>IF(Wedstrijden!BJ471="x","Z","")</f>
        <v/>
      </c>
    </row>
    <row r="478" spans="1:120" ht="14.4" x14ac:dyDescent="0.3">
      <c r="A478" s="18">
        <f>Wedstrijden!A472</f>
        <v>0</v>
      </c>
      <c r="B478" s="16" t="str">
        <f>IFERROR(VLOOKUP(Wedstrijden!#REF!,#REF!,2,FALSE),"")</f>
        <v/>
      </c>
      <c r="C478" s="16">
        <f>Wedstrijden!E472</f>
        <v>0</v>
      </c>
      <c r="D478" s="16" t="str">
        <f>IFERROR(VLOOKUP(Wedstrijden!#REF!,#REF!,2,FALSE),"")</f>
        <v/>
      </c>
      <c r="E478" s="16" t="str">
        <f>IFERROR(VLOOKUP(Wedstrijden!#REF!,#REF!,5,FALSE),"")</f>
        <v/>
      </c>
      <c r="F478" s="16" t="e">
        <f>IF(Wedstrijden!#REF!&lt;&gt;"",Wedstrijden!#REF!,"")</f>
        <v>#REF!</v>
      </c>
      <c r="G478" s="16" t="e">
        <f>IF(Wedstrijden!#REF!="Indoor",1,0)</f>
        <v>#REF!</v>
      </c>
      <c r="H478" s="16" t="e">
        <f>Wedstrijden!#REF!</f>
        <v>#REF!</v>
      </c>
      <c r="I478" s="16" t="e">
        <f>IF(Wedstrijden!#REF!="Nee",0,IF(Wedstrijden!#REF!="Ja",1,""))</f>
        <v>#REF!</v>
      </c>
      <c r="J478" s="16" t="e">
        <f>IF(Wedstrijden!#REF!&lt;&gt;"",Wedstrijden!#REF!,"")</f>
        <v>#REF!</v>
      </c>
      <c r="BJ478" s="16" t="str">
        <f>IF(COUNTA(Wedstrijden!U472:AC472)&lt;&gt;0,1,"")</f>
        <v/>
      </c>
      <c r="BK478" s="16" t="str">
        <f t="shared" si="42"/>
        <v/>
      </c>
      <c r="BL478" s="16" t="e">
        <f>IF(Wedstrijden!#REF!="x","AA","")</f>
        <v>#REF!</v>
      </c>
      <c r="BM478" s="16" t="e">
        <f>IF(Wedstrijden!#REF!="x","A","")</f>
        <v>#REF!</v>
      </c>
      <c r="BN478" s="16" t="str">
        <f>IF(Wedstrijden!U472="x","B1","")</f>
        <v/>
      </c>
      <c r="BO478" s="16" t="e">
        <f>IF(Wedstrijden!#REF!="x","BB","")</f>
        <v>#REF!</v>
      </c>
      <c r="BP478" s="16" t="str">
        <f>IF(Wedstrijden!W472="x","B","")</f>
        <v/>
      </c>
      <c r="BQ478" s="16" t="str">
        <f>IF(Wedstrijden!X472="x","L1","")</f>
        <v/>
      </c>
      <c r="BR478" s="16" t="str">
        <f>IF(Wedstrijden!Y472="x","L2","")</f>
        <v/>
      </c>
      <c r="BS478" s="16" t="str">
        <f>IF(Wedstrijden!Z472="x","M1","")</f>
        <v/>
      </c>
      <c r="BT478" s="16" t="str">
        <f>IF(Wedstrijden!AA472="x","M2","")</f>
        <v/>
      </c>
      <c r="BU478" s="16" t="str">
        <f>IF(Wedstrijden!AB472="x","Z1","")</f>
        <v/>
      </c>
      <c r="BV478" s="16" t="str">
        <f>IF(Wedstrijden!AC472="x","Z2","")</f>
        <v/>
      </c>
      <c r="BW478" s="16" t="str">
        <f>IF(COUNTA(Wedstrijden!L472:T472)&lt;&gt;0,1,"")</f>
        <v/>
      </c>
      <c r="BX478" s="16" t="str">
        <f t="shared" si="43"/>
        <v/>
      </c>
      <c r="BY478" s="16" t="str">
        <f>IF(Wedstrijden!L472="x","BB","")</f>
        <v/>
      </c>
      <c r="BZ478" s="16" t="str">
        <f>IF(Wedstrijden!M472="x","B","")</f>
        <v/>
      </c>
      <c r="CA478" s="16" t="str">
        <f>IF(Wedstrijden!N472="x","L1","")</f>
        <v/>
      </c>
      <c r="CB478" s="16" t="str">
        <f>IF(Wedstrijden!O472="x","L2","")</f>
        <v/>
      </c>
      <c r="CC478" s="16" t="str">
        <f>IF(Wedstrijden!P472="x","M1","")</f>
        <v/>
      </c>
      <c r="CD478" s="16" t="str">
        <f>IF(Wedstrijden!Q472="x","M2","")</f>
        <v/>
      </c>
      <c r="CE478" s="16" t="str">
        <f>IF(Wedstrijden!R472="x","Z1","")</f>
        <v/>
      </c>
      <c r="CF478" s="16" t="str">
        <f>IF(Wedstrijden!S472="x","Z2","")</f>
        <v/>
      </c>
      <c r="CG478" s="16" t="str">
        <f>IF(Wedstrijden!T472="x","ZZL","")</f>
        <v/>
      </c>
      <c r="CL478" s="16" t="str">
        <f>IF(COUNTA(Wedstrijden!AR472:BB472)&lt;&gt;0,2,"")</f>
        <v/>
      </c>
      <c r="CM478" s="16" t="str">
        <f t="shared" si="44"/>
        <v/>
      </c>
      <c r="CN478" s="16" t="str">
        <f>IF(Wedstrijden!AR472="x","AA","")</f>
        <v/>
      </c>
      <c r="CO478" s="16" t="str">
        <f>IF(Wedstrijden!AS472="x","A","")</f>
        <v/>
      </c>
      <c r="CP478" s="16" t="str">
        <f>IF(Wedstrijden!AT472="x","BB","")</f>
        <v/>
      </c>
      <c r="CQ478" s="16" t="str">
        <f>IF(Wedstrijden!AU472="x","B","")</f>
        <v/>
      </c>
      <c r="CR478" s="16" t="str">
        <f>IF(Wedstrijden!AV472="x","L","")</f>
        <v/>
      </c>
      <c r="CS478" s="16" t="str">
        <f>IF(Wedstrijden!AW472="x","M","")</f>
        <v/>
      </c>
      <c r="CT478" s="16" t="str">
        <f>IF(Wedstrijden!AX472="x","Z","")</f>
        <v/>
      </c>
      <c r="CU478" s="16" t="str">
        <f>IF(Wedstrijden!BB472="x","ZZ","")</f>
        <v/>
      </c>
      <c r="CV478" s="16" t="str">
        <f>IF(COUNTA(Wedstrijden!AI472:AP472)&lt;&gt;0,2,"")</f>
        <v/>
      </c>
      <c r="CW478" s="16" t="str">
        <f t="shared" si="45"/>
        <v/>
      </c>
      <c r="CX478" s="16" t="str">
        <f>IF(Wedstrijden!AI472="x","BB","")</f>
        <v/>
      </c>
      <c r="CY478" s="16" t="str">
        <f>IF(Wedstrijden!AJ472="x","B","")</f>
        <v/>
      </c>
      <c r="CZ478" s="16" t="str">
        <f>IF(Wedstrijden!AK472="x","L","")</f>
        <v/>
      </c>
      <c r="DA478" s="16" t="str">
        <f>IF(Wedstrijden!AL472="x","M","")</f>
        <v/>
      </c>
      <c r="DB478" s="16" t="str">
        <f>IF(Wedstrijden!AM472="x","Z","")</f>
        <v/>
      </c>
      <c r="DC478" s="16" t="str">
        <f>IF(Wedstrijden!AN472="x","ZZ","")</f>
        <v/>
      </c>
      <c r="DD478" s="16" t="str">
        <f>IF(Wedstrijden!AP472="x","1.40","")</f>
        <v/>
      </c>
      <c r="DE478" s="16" t="str">
        <f>IF(COUNTA(Wedstrijden!BC472:BE472)&lt;&gt;0,6,"")</f>
        <v/>
      </c>
      <c r="DF478" s="16" t="str">
        <f t="shared" si="46"/>
        <v/>
      </c>
      <c r="DG478" s="16" t="str">
        <f>IF(Wedstrijden!BC472="x","L","")</f>
        <v/>
      </c>
      <c r="DH478" s="16" t="str">
        <f>IF(Wedstrijden!BD472="x","M","")</f>
        <v/>
      </c>
      <c r="DI478" s="16" t="str">
        <f>IF(Wedstrijden!BE472="x","Z","")</f>
        <v/>
      </c>
      <c r="DJ478" s="16" t="str">
        <f>IF(Wedstrijden!BF472="x","Z","")</f>
        <v/>
      </c>
      <c r="DK478" s="16" t="str">
        <f>IF(COUNTA(Wedstrijden!BG472:BI472)&lt;&gt;0,6,"")</f>
        <v/>
      </c>
      <c r="DL478" s="16" t="str">
        <f t="shared" si="47"/>
        <v/>
      </c>
      <c r="DM478" s="16" t="str">
        <f>IF(Wedstrijden!BG472="x","L","")</f>
        <v/>
      </c>
      <c r="DN478" s="16" t="str">
        <f>IF(Wedstrijden!BH472="x","M","")</f>
        <v/>
      </c>
      <c r="DO478" s="16" t="str">
        <f>IF(Wedstrijden!BI472="x","Z","")</f>
        <v/>
      </c>
      <c r="DP478" s="16" t="str">
        <f>IF(Wedstrijden!BJ472="x","Z","")</f>
        <v/>
      </c>
    </row>
    <row r="479" spans="1:120" ht="14.4" x14ac:dyDescent="0.3">
      <c r="A479" s="18">
        <f>Wedstrijden!A473</f>
        <v>0</v>
      </c>
      <c r="B479" s="16" t="str">
        <f>IFERROR(VLOOKUP(Wedstrijden!#REF!,#REF!,2,FALSE),"")</f>
        <v/>
      </c>
      <c r="C479" s="16">
        <f>Wedstrijden!E473</f>
        <v>0</v>
      </c>
      <c r="D479" s="16" t="str">
        <f>IFERROR(VLOOKUP(Wedstrijden!#REF!,#REF!,2,FALSE),"")</f>
        <v/>
      </c>
      <c r="E479" s="16" t="str">
        <f>IFERROR(VLOOKUP(Wedstrijden!#REF!,#REF!,5,FALSE),"")</f>
        <v/>
      </c>
      <c r="F479" s="16" t="e">
        <f>IF(Wedstrijden!#REF!&lt;&gt;"",Wedstrijden!#REF!,"")</f>
        <v>#REF!</v>
      </c>
      <c r="G479" s="16" t="e">
        <f>IF(Wedstrijden!#REF!="Indoor",1,0)</f>
        <v>#REF!</v>
      </c>
      <c r="H479" s="16" t="e">
        <f>Wedstrijden!#REF!</f>
        <v>#REF!</v>
      </c>
      <c r="I479" s="16" t="e">
        <f>IF(Wedstrijden!#REF!="Nee",0,IF(Wedstrijden!#REF!="Ja",1,""))</f>
        <v>#REF!</v>
      </c>
      <c r="J479" s="16" t="e">
        <f>IF(Wedstrijden!#REF!&lt;&gt;"",Wedstrijden!#REF!,"")</f>
        <v>#REF!</v>
      </c>
      <c r="BJ479" s="16" t="str">
        <f>IF(COUNTA(Wedstrijden!U473:AC473)&lt;&gt;0,1,"")</f>
        <v/>
      </c>
      <c r="BK479" s="16" t="str">
        <f t="shared" si="42"/>
        <v/>
      </c>
      <c r="BL479" s="16" t="e">
        <f>IF(Wedstrijden!#REF!="x","AA","")</f>
        <v>#REF!</v>
      </c>
      <c r="BM479" s="16" t="e">
        <f>IF(Wedstrijden!#REF!="x","A","")</f>
        <v>#REF!</v>
      </c>
      <c r="BN479" s="16" t="str">
        <f>IF(Wedstrijden!U473="x","B1","")</f>
        <v/>
      </c>
      <c r="BO479" s="16" t="e">
        <f>IF(Wedstrijden!#REF!="x","BB","")</f>
        <v>#REF!</v>
      </c>
      <c r="BP479" s="16" t="str">
        <f>IF(Wedstrijden!W473="x","B","")</f>
        <v/>
      </c>
      <c r="BQ479" s="16" t="str">
        <f>IF(Wedstrijden!X473="x","L1","")</f>
        <v/>
      </c>
      <c r="BR479" s="16" t="str">
        <f>IF(Wedstrijden!Y473="x","L2","")</f>
        <v/>
      </c>
      <c r="BS479" s="16" t="str">
        <f>IF(Wedstrijden!Z473="x","M1","")</f>
        <v/>
      </c>
      <c r="BT479" s="16" t="str">
        <f>IF(Wedstrijden!AA473="x","M2","")</f>
        <v/>
      </c>
      <c r="BU479" s="16" t="str">
        <f>IF(Wedstrijden!AB473="x","Z1","")</f>
        <v/>
      </c>
      <c r="BV479" s="16" t="str">
        <f>IF(Wedstrijden!AC473="x","Z2","")</f>
        <v/>
      </c>
      <c r="BW479" s="16" t="str">
        <f>IF(COUNTA(Wedstrijden!L473:T473)&lt;&gt;0,1,"")</f>
        <v/>
      </c>
      <c r="BX479" s="16" t="str">
        <f t="shared" si="43"/>
        <v/>
      </c>
      <c r="BY479" s="16" t="str">
        <f>IF(Wedstrijden!L473="x","BB","")</f>
        <v/>
      </c>
      <c r="BZ479" s="16" t="str">
        <f>IF(Wedstrijden!M473="x","B","")</f>
        <v/>
      </c>
      <c r="CA479" s="16" t="str">
        <f>IF(Wedstrijden!N473="x","L1","")</f>
        <v/>
      </c>
      <c r="CB479" s="16" t="str">
        <f>IF(Wedstrijden!O473="x","L2","")</f>
        <v/>
      </c>
      <c r="CC479" s="16" t="str">
        <f>IF(Wedstrijden!P473="x","M1","")</f>
        <v/>
      </c>
      <c r="CD479" s="16" t="str">
        <f>IF(Wedstrijden!Q473="x","M2","")</f>
        <v/>
      </c>
      <c r="CE479" s="16" t="str">
        <f>IF(Wedstrijden!R473="x","Z1","")</f>
        <v/>
      </c>
      <c r="CF479" s="16" t="str">
        <f>IF(Wedstrijden!S473="x","Z2","")</f>
        <v/>
      </c>
      <c r="CG479" s="16" t="str">
        <f>IF(Wedstrijden!T473="x","ZZL","")</f>
        <v/>
      </c>
      <c r="CL479" s="16" t="str">
        <f>IF(COUNTA(Wedstrijden!AR473:BB473)&lt;&gt;0,2,"")</f>
        <v/>
      </c>
      <c r="CM479" s="16" t="str">
        <f t="shared" si="44"/>
        <v/>
      </c>
      <c r="CN479" s="16" t="str">
        <f>IF(Wedstrijden!AR473="x","AA","")</f>
        <v/>
      </c>
      <c r="CO479" s="16" t="str">
        <f>IF(Wedstrijden!AS473="x","A","")</f>
        <v/>
      </c>
      <c r="CP479" s="16" t="str">
        <f>IF(Wedstrijden!AT473="x","BB","")</f>
        <v/>
      </c>
      <c r="CQ479" s="16" t="str">
        <f>IF(Wedstrijden!AU473="x","B","")</f>
        <v/>
      </c>
      <c r="CR479" s="16" t="str">
        <f>IF(Wedstrijden!AV473="x","L","")</f>
        <v/>
      </c>
      <c r="CS479" s="16" t="str">
        <f>IF(Wedstrijden!AW473="x","M","")</f>
        <v/>
      </c>
      <c r="CT479" s="16" t="str">
        <f>IF(Wedstrijden!AX473="x","Z","")</f>
        <v/>
      </c>
      <c r="CU479" s="16" t="str">
        <f>IF(Wedstrijden!BB473="x","ZZ","")</f>
        <v/>
      </c>
      <c r="CV479" s="16" t="str">
        <f>IF(COUNTA(Wedstrijden!AI473:AP473)&lt;&gt;0,2,"")</f>
        <v/>
      </c>
      <c r="CW479" s="16" t="str">
        <f t="shared" si="45"/>
        <v/>
      </c>
      <c r="CX479" s="16" t="str">
        <f>IF(Wedstrijden!AI473="x","BB","")</f>
        <v/>
      </c>
      <c r="CY479" s="16" t="str">
        <f>IF(Wedstrijden!AJ473="x","B","")</f>
        <v/>
      </c>
      <c r="CZ479" s="16" t="str">
        <f>IF(Wedstrijden!AK473="x","L","")</f>
        <v/>
      </c>
      <c r="DA479" s="16" t="str">
        <f>IF(Wedstrijden!AL473="x","M","")</f>
        <v/>
      </c>
      <c r="DB479" s="16" t="str">
        <f>IF(Wedstrijden!AM473="x","Z","")</f>
        <v/>
      </c>
      <c r="DC479" s="16" t="str">
        <f>IF(Wedstrijden!AN473="x","ZZ","")</f>
        <v/>
      </c>
      <c r="DD479" s="16" t="str">
        <f>IF(Wedstrijden!AP473="x","1.40","")</f>
        <v/>
      </c>
      <c r="DE479" s="16" t="str">
        <f>IF(COUNTA(Wedstrijden!BC473:BE473)&lt;&gt;0,6,"")</f>
        <v/>
      </c>
      <c r="DF479" s="16" t="str">
        <f t="shared" si="46"/>
        <v/>
      </c>
      <c r="DG479" s="16" t="str">
        <f>IF(Wedstrijden!BC473="x","L","")</f>
        <v/>
      </c>
      <c r="DH479" s="16" t="str">
        <f>IF(Wedstrijden!BD473="x","M","")</f>
        <v/>
      </c>
      <c r="DI479" s="16" t="str">
        <f>IF(Wedstrijden!BE473="x","Z","")</f>
        <v/>
      </c>
      <c r="DJ479" s="16" t="str">
        <f>IF(Wedstrijden!BF473="x","Z","")</f>
        <v/>
      </c>
      <c r="DK479" s="16" t="str">
        <f>IF(COUNTA(Wedstrijden!BG473:BI473)&lt;&gt;0,6,"")</f>
        <v/>
      </c>
      <c r="DL479" s="16" t="str">
        <f t="shared" si="47"/>
        <v/>
      </c>
      <c r="DM479" s="16" t="str">
        <f>IF(Wedstrijden!BG473="x","L","")</f>
        <v/>
      </c>
      <c r="DN479" s="16" t="str">
        <f>IF(Wedstrijden!BH473="x","M","")</f>
        <v/>
      </c>
      <c r="DO479" s="16" t="str">
        <f>IF(Wedstrijden!BI473="x","Z","")</f>
        <v/>
      </c>
      <c r="DP479" s="16" t="str">
        <f>IF(Wedstrijden!BJ473="x","Z","")</f>
        <v/>
      </c>
    </row>
    <row r="480" spans="1:120" ht="14.4" x14ac:dyDescent="0.3">
      <c r="A480" s="18">
        <f>Wedstrijden!A474</f>
        <v>0</v>
      </c>
      <c r="B480" s="16" t="str">
        <f>IFERROR(VLOOKUP(Wedstrijden!#REF!,#REF!,2,FALSE),"")</f>
        <v/>
      </c>
      <c r="C480" s="16">
        <f>Wedstrijden!E474</f>
        <v>0</v>
      </c>
      <c r="D480" s="16" t="str">
        <f>IFERROR(VLOOKUP(Wedstrijden!#REF!,#REF!,2,FALSE),"")</f>
        <v/>
      </c>
      <c r="E480" s="16" t="str">
        <f>IFERROR(VLOOKUP(Wedstrijden!#REF!,#REF!,5,FALSE),"")</f>
        <v/>
      </c>
      <c r="F480" s="16" t="e">
        <f>IF(Wedstrijden!#REF!&lt;&gt;"",Wedstrijden!#REF!,"")</f>
        <v>#REF!</v>
      </c>
      <c r="G480" s="16" t="e">
        <f>IF(Wedstrijden!#REF!="Indoor",1,0)</f>
        <v>#REF!</v>
      </c>
      <c r="H480" s="16" t="e">
        <f>Wedstrijden!#REF!</f>
        <v>#REF!</v>
      </c>
      <c r="I480" s="16" t="e">
        <f>IF(Wedstrijden!#REF!="Nee",0,IF(Wedstrijden!#REF!="Ja",1,""))</f>
        <v>#REF!</v>
      </c>
      <c r="J480" s="16" t="e">
        <f>IF(Wedstrijden!#REF!&lt;&gt;"",Wedstrijden!#REF!,"")</f>
        <v>#REF!</v>
      </c>
      <c r="BJ480" s="16" t="str">
        <f>IF(COUNTA(Wedstrijden!U474:AC474)&lt;&gt;0,1,"")</f>
        <v/>
      </c>
      <c r="BK480" s="16" t="str">
        <f t="shared" si="42"/>
        <v/>
      </c>
      <c r="BL480" s="16" t="e">
        <f>IF(Wedstrijden!#REF!="x","AA","")</f>
        <v>#REF!</v>
      </c>
      <c r="BM480" s="16" t="e">
        <f>IF(Wedstrijden!#REF!="x","A","")</f>
        <v>#REF!</v>
      </c>
      <c r="BN480" s="16" t="str">
        <f>IF(Wedstrijden!U474="x","B1","")</f>
        <v/>
      </c>
      <c r="BO480" s="16" t="e">
        <f>IF(Wedstrijden!#REF!="x","BB","")</f>
        <v>#REF!</v>
      </c>
      <c r="BP480" s="16" t="str">
        <f>IF(Wedstrijden!W474="x","B","")</f>
        <v/>
      </c>
      <c r="BQ480" s="16" t="str">
        <f>IF(Wedstrijden!X474="x","L1","")</f>
        <v/>
      </c>
      <c r="BR480" s="16" t="str">
        <f>IF(Wedstrijden!Y474="x","L2","")</f>
        <v/>
      </c>
      <c r="BS480" s="16" t="str">
        <f>IF(Wedstrijden!Z474="x","M1","")</f>
        <v/>
      </c>
      <c r="BT480" s="16" t="str">
        <f>IF(Wedstrijden!AA474="x","M2","")</f>
        <v/>
      </c>
      <c r="BU480" s="16" t="str">
        <f>IF(Wedstrijden!AB474="x","Z1","")</f>
        <v/>
      </c>
      <c r="BV480" s="16" t="str">
        <f>IF(Wedstrijden!AC474="x","Z2","")</f>
        <v/>
      </c>
      <c r="BW480" s="16" t="str">
        <f>IF(COUNTA(Wedstrijden!L474:T474)&lt;&gt;0,1,"")</f>
        <v/>
      </c>
      <c r="BX480" s="16" t="str">
        <f t="shared" si="43"/>
        <v/>
      </c>
      <c r="BY480" s="16" t="str">
        <f>IF(Wedstrijden!L474="x","BB","")</f>
        <v/>
      </c>
      <c r="BZ480" s="16" t="str">
        <f>IF(Wedstrijden!M474="x","B","")</f>
        <v/>
      </c>
      <c r="CA480" s="16" t="str">
        <f>IF(Wedstrijden!N474="x","L1","")</f>
        <v/>
      </c>
      <c r="CB480" s="16" t="str">
        <f>IF(Wedstrijden!O474="x","L2","")</f>
        <v/>
      </c>
      <c r="CC480" s="16" t="str">
        <f>IF(Wedstrijden!P474="x","M1","")</f>
        <v/>
      </c>
      <c r="CD480" s="16" t="str">
        <f>IF(Wedstrijden!Q474="x","M2","")</f>
        <v/>
      </c>
      <c r="CE480" s="16" t="str">
        <f>IF(Wedstrijden!R474="x","Z1","")</f>
        <v/>
      </c>
      <c r="CF480" s="16" t="str">
        <f>IF(Wedstrijden!S474="x","Z2","")</f>
        <v/>
      </c>
      <c r="CG480" s="16" t="str">
        <f>IF(Wedstrijden!T474="x","ZZL","")</f>
        <v/>
      </c>
      <c r="CL480" s="16" t="str">
        <f>IF(COUNTA(Wedstrijden!AR474:BB474)&lt;&gt;0,2,"")</f>
        <v/>
      </c>
      <c r="CM480" s="16" t="str">
        <f t="shared" si="44"/>
        <v/>
      </c>
      <c r="CN480" s="16" t="str">
        <f>IF(Wedstrijden!AR474="x","AA","")</f>
        <v/>
      </c>
      <c r="CO480" s="16" t="str">
        <f>IF(Wedstrijden!AS474="x","A","")</f>
        <v/>
      </c>
      <c r="CP480" s="16" t="str">
        <f>IF(Wedstrijden!AT474="x","BB","")</f>
        <v/>
      </c>
      <c r="CQ480" s="16" t="str">
        <f>IF(Wedstrijden!AU474="x","B","")</f>
        <v/>
      </c>
      <c r="CR480" s="16" t="str">
        <f>IF(Wedstrijden!AV474="x","L","")</f>
        <v/>
      </c>
      <c r="CS480" s="16" t="str">
        <f>IF(Wedstrijden!AW474="x","M","")</f>
        <v/>
      </c>
      <c r="CT480" s="16" t="str">
        <f>IF(Wedstrijden!AX474="x","Z","")</f>
        <v/>
      </c>
      <c r="CU480" s="16" t="str">
        <f>IF(Wedstrijden!BB474="x","ZZ","")</f>
        <v/>
      </c>
      <c r="CV480" s="16" t="str">
        <f>IF(COUNTA(Wedstrijden!AI474:AP474)&lt;&gt;0,2,"")</f>
        <v/>
      </c>
      <c r="CW480" s="16" t="str">
        <f t="shared" si="45"/>
        <v/>
      </c>
      <c r="CX480" s="16" t="str">
        <f>IF(Wedstrijden!AI474="x","BB","")</f>
        <v/>
      </c>
      <c r="CY480" s="16" t="str">
        <f>IF(Wedstrijden!AJ474="x","B","")</f>
        <v/>
      </c>
      <c r="CZ480" s="16" t="str">
        <f>IF(Wedstrijden!AK474="x","L","")</f>
        <v/>
      </c>
      <c r="DA480" s="16" t="str">
        <f>IF(Wedstrijden!AL474="x","M","")</f>
        <v/>
      </c>
      <c r="DB480" s="16" t="str">
        <f>IF(Wedstrijden!AM474="x","Z","")</f>
        <v/>
      </c>
      <c r="DC480" s="16" t="str">
        <f>IF(Wedstrijden!AN474="x","ZZ","")</f>
        <v/>
      </c>
      <c r="DD480" s="16" t="str">
        <f>IF(Wedstrijden!AP474="x","1.40","")</f>
        <v/>
      </c>
      <c r="DE480" s="16" t="str">
        <f>IF(COUNTA(Wedstrijden!BC474:BE474)&lt;&gt;0,6,"")</f>
        <v/>
      </c>
      <c r="DF480" s="16" t="str">
        <f t="shared" si="46"/>
        <v/>
      </c>
      <c r="DG480" s="16" t="str">
        <f>IF(Wedstrijden!BC474="x","L","")</f>
        <v/>
      </c>
      <c r="DH480" s="16" t="str">
        <f>IF(Wedstrijden!BD474="x","M","")</f>
        <v/>
      </c>
      <c r="DI480" s="16" t="str">
        <f>IF(Wedstrijden!BE474="x","Z","")</f>
        <v/>
      </c>
      <c r="DJ480" s="16" t="str">
        <f>IF(Wedstrijden!BF474="x","Z","")</f>
        <v/>
      </c>
      <c r="DK480" s="16" t="str">
        <f>IF(COUNTA(Wedstrijden!BG474:BI474)&lt;&gt;0,6,"")</f>
        <v/>
      </c>
      <c r="DL480" s="16" t="str">
        <f t="shared" si="47"/>
        <v/>
      </c>
      <c r="DM480" s="16" t="str">
        <f>IF(Wedstrijden!BG474="x","L","")</f>
        <v/>
      </c>
      <c r="DN480" s="16" t="str">
        <f>IF(Wedstrijden!BH474="x","M","")</f>
        <v/>
      </c>
      <c r="DO480" s="16" t="str">
        <f>IF(Wedstrijden!BI474="x","Z","")</f>
        <v/>
      </c>
      <c r="DP480" s="16" t="str">
        <f>IF(Wedstrijden!BJ474="x","Z","")</f>
        <v/>
      </c>
    </row>
    <row r="481" spans="1:120" ht="14.4" x14ac:dyDescent="0.3">
      <c r="A481" s="18">
        <f>Wedstrijden!A475</f>
        <v>0</v>
      </c>
      <c r="B481" s="16" t="str">
        <f>IFERROR(VLOOKUP(Wedstrijden!#REF!,#REF!,2,FALSE),"")</f>
        <v/>
      </c>
      <c r="C481" s="16">
        <f>Wedstrijden!E475</f>
        <v>0</v>
      </c>
      <c r="D481" s="16" t="str">
        <f>IFERROR(VLOOKUP(Wedstrijden!#REF!,#REF!,2,FALSE),"")</f>
        <v/>
      </c>
      <c r="E481" s="16" t="str">
        <f>IFERROR(VLOOKUP(Wedstrijden!#REF!,#REF!,5,FALSE),"")</f>
        <v/>
      </c>
      <c r="F481" s="16" t="e">
        <f>IF(Wedstrijden!#REF!&lt;&gt;"",Wedstrijden!#REF!,"")</f>
        <v>#REF!</v>
      </c>
      <c r="G481" s="16" t="e">
        <f>IF(Wedstrijden!#REF!="Indoor",1,0)</f>
        <v>#REF!</v>
      </c>
      <c r="H481" s="16" t="e">
        <f>Wedstrijden!#REF!</f>
        <v>#REF!</v>
      </c>
      <c r="I481" s="16" t="e">
        <f>IF(Wedstrijden!#REF!="Nee",0,IF(Wedstrijden!#REF!="Ja",1,""))</f>
        <v>#REF!</v>
      </c>
      <c r="J481" s="16" t="e">
        <f>IF(Wedstrijden!#REF!&lt;&gt;"",Wedstrijden!#REF!,"")</f>
        <v>#REF!</v>
      </c>
      <c r="BJ481" s="16" t="str">
        <f>IF(COUNTA(Wedstrijden!U475:AC475)&lt;&gt;0,1,"")</f>
        <v/>
      </c>
      <c r="BK481" s="16" t="str">
        <f t="shared" si="42"/>
        <v/>
      </c>
      <c r="BL481" s="16" t="e">
        <f>IF(Wedstrijden!#REF!="x","AA","")</f>
        <v>#REF!</v>
      </c>
      <c r="BM481" s="16" t="e">
        <f>IF(Wedstrijden!#REF!="x","A","")</f>
        <v>#REF!</v>
      </c>
      <c r="BN481" s="16" t="str">
        <f>IF(Wedstrijden!U475="x","B1","")</f>
        <v/>
      </c>
      <c r="BO481" s="16" t="e">
        <f>IF(Wedstrijden!#REF!="x","BB","")</f>
        <v>#REF!</v>
      </c>
      <c r="BP481" s="16" t="str">
        <f>IF(Wedstrijden!W475="x","B","")</f>
        <v/>
      </c>
      <c r="BQ481" s="16" t="str">
        <f>IF(Wedstrijden!X475="x","L1","")</f>
        <v/>
      </c>
      <c r="BR481" s="16" t="str">
        <f>IF(Wedstrijden!Y475="x","L2","")</f>
        <v/>
      </c>
      <c r="BS481" s="16" t="str">
        <f>IF(Wedstrijden!Z475="x","M1","")</f>
        <v/>
      </c>
      <c r="BT481" s="16" t="str">
        <f>IF(Wedstrijden!AA475="x","M2","")</f>
        <v/>
      </c>
      <c r="BU481" s="16" t="str">
        <f>IF(Wedstrijden!AB475="x","Z1","")</f>
        <v/>
      </c>
      <c r="BV481" s="16" t="str">
        <f>IF(Wedstrijden!AC475="x","Z2","")</f>
        <v/>
      </c>
      <c r="BW481" s="16" t="str">
        <f>IF(COUNTA(Wedstrijden!L475:T475)&lt;&gt;0,1,"")</f>
        <v/>
      </c>
      <c r="BX481" s="16" t="str">
        <f t="shared" si="43"/>
        <v/>
      </c>
      <c r="BY481" s="16" t="str">
        <f>IF(Wedstrijden!L475="x","BB","")</f>
        <v/>
      </c>
      <c r="BZ481" s="16" t="str">
        <f>IF(Wedstrijden!M475="x","B","")</f>
        <v/>
      </c>
      <c r="CA481" s="16" t="str">
        <f>IF(Wedstrijden!N475="x","L1","")</f>
        <v/>
      </c>
      <c r="CB481" s="16" t="str">
        <f>IF(Wedstrijden!O475="x","L2","")</f>
        <v/>
      </c>
      <c r="CC481" s="16" t="str">
        <f>IF(Wedstrijden!P475="x","M1","")</f>
        <v/>
      </c>
      <c r="CD481" s="16" t="str">
        <f>IF(Wedstrijden!Q475="x","M2","")</f>
        <v/>
      </c>
      <c r="CE481" s="16" t="str">
        <f>IF(Wedstrijden!R475="x","Z1","")</f>
        <v/>
      </c>
      <c r="CF481" s="16" t="str">
        <f>IF(Wedstrijden!S475="x","Z2","")</f>
        <v/>
      </c>
      <c r="CG481" s="16" t="str">
        <f>IF(Wedstrijden!T475="x","ZZL","")</f>
        <v/>
      </c>
      <c r="CL481" s="16" t="str">
        <f>IF(COUNTA(Wedstrijden!AR475:BB475)&lt;&gt;0,2,"")</f>
        <v/>
      </c>
      <c r="CM481" s="16" t="str">
        <f t="shared" si="44"/>
        <v/>
      </c>
      <c r="CN481" s="16" t="str">
        <f>IF(Wedstrijden!AR475="x","AA","")</f>
        <v/>
      </c>
      <c r="CO481" s="16" t="str">
        <f>IF(Wedstrijden!AS475="x","A","")</f>
        <v/>
      </c>
      <c r="CP481" s="16" t="str">
        <f>IF(Wedstrijden!AT475="x","BB","")</f>
        <v/>
      </c>
      <c r="CQ481" s="16" t="str">
        <f>IF(Wedstrijden!AU475="x","B","")</f>
        <v/>
      </c>
      <c r="CR481" s="16" t="str">
        <f>IF(Wedstrijden!AV475="x","L","")</f>
        <v/>
      </c>
      <c r="CS481" s="16" t="str">
        <f>IF(Wedstrijden!AW475="x","M","")</f>
        <v/>
      </c>
      <c r="CT481" s="16" t="str">
        <f>IF(Wedstrijden!AX475="x","Z","")</f>
        <v/>
      </c>
      <c r="CU481" s="16" t="str">
        <f>IF(Wedstrijden!BB475="x","ZZ","")</f>
        <v/>
      </c>
      <c r="CV481" s="16" t="str">
        <f>IF(COUNTA(Wedstrijden!AI475:AP475)&lt;&gt;0,2,"")</f>
        <v/>
      </c>
      <c r="CW481" s="16" t="str">
        <f t="shared" si="45"/>
        <v/>
      </c>
      <c r="CX481" s="16" t="str">
        <f>IF(Wedstrijden!AI475="x","BB","")</f>
        <v/>
      </c>
      <c r="CY481" s="16" t="str">
        <f>IF(Wedstrijden!AJ475="x","B","")</f>
        <v/>
      </c>
      <c r="CZ481" s="16" t="str">
        <f>IF(Wedstrijden!AK475="x","L","")</f>
        <v/>
      </c>
      <c r="DA481" s="16" t="str">
        <f>IF(Wedstrijden!AL475="x","M","")</f>
        <v/>
      </c>
      <c r="DB481" s="16" t="str">
        <f>IF(Wedstrijden!AM475="x","Z","")</f>
        <v/>
      </c>
      <c r="DC481" s="16" t="str">
        <f>IF(Wedstrijden!AN475="x","ZZ","")</f>
        <v/>
      </c>
      <c r="DD481" s="16" t="str">
        <f>IF(Wedstrijden!AP475="x","1.40","")</f>
        <v/>
      </c>
      <c r="DE481" s="16" t="str">
        <f>IF(COUNTA(Wedstrijden!BC475:BE475)&lt;&gt;0,6,"")</f>
        <v/>
      </c>
      <c r="DF481" s="16" t="str">
        <f t="shared" si="46"/>
        <v/>
      </c>
      <c r="DG481" s="16" t="str">
        <f>IF(Wedstrijden!BC475="x","L","")</f>
        <v/>
      </c>
      <c r="DH481" s="16" t="str">
        <f>IF(Wedstrijden!BD475="x","M","")</f>
        <v/>
      </c>
      <c r="DI481" s="16" t="str">
        <f>IF(Wedstrijden!BE475="x","Z","")</f>
        <v/>
      </c>
      <c r="DJ481" s="16" t="str">
        <f>IF(Wedstrijden!BF475="x","Z","")</f>
        <v/>
      </c>
      <c r="DK481" s="16" t="str">
        <f>IF(COUNTA(Wedstrijden!BG475:BI475)&lt;&gt;0,6,"")</f>
        <v/>
      </c>
      <c r="DL481" s="16" t="str">
        <f t="shared" si="47"/>
        <v/>
      </c>
      <c r="DM481" s="16" t="str">
        <f>IF(Wedstrijden!BG475="x","L","")</f>
        <v/>
      </c>
      <c r="DN481" s="16" t="str">
        <f>IF(Wedstrijden!BH475="x","M","")</f>
        <v/>
      </c>
      <c r="DO481" s="16" t="str">
        <f>IF(Wedstrijden!BI475="x","Z","")</f>
        <v/>
      </c>
      <c r="DP481" s="16" t="str">
        <f>IF(Wedstrijden!BJ475="x","Z","")</f>
        <v/>
      </c>
    </row>
    <row r="482" spans="1:120" ht="14.4" x14ac:dyDescent="0.3">
      <c r="A482" s="18">
        <f>Wedstrijden!A476</f>
        <v>0</v>
      </c>
      <c r="B482" s="16" t="str">
        <f>IFERROR(VLOOKUP(Wedstrijden!#REF!,#REF!,2,FALSE),"")</f>
        <v/>
      </c>
      <c r="C482" s="16">
        <f>Wedstrijden!E476</f>
        <v>0</v>
      </c>
      <c r="D482" s="16" t="str">
        <f>IFERROR(VLOOKUP(Wedstrijden!#REF!,#REF!,2,FALSE),"")</f>
        <v/>
      </c>
      <c r="E482" s="16" t="str">
        <f>IFERROR(VLOOKUP(Wedstrijden!#REF!,#REF!,5,FALSE),"")</f>
        <v/>
      </c>
      <c r="F482" s="16" t="e">
        <f>IF(Wedstrijden!#REF!&lt;&gt;"",Wedstrijden!#REF!,"")</f>
        <v>#REF!</v>
      </c>
      <c r="G482" s="16" t="e">
        <f>IF(Wedstrijden!#REF!="Indoor",1,0)</f>
        <v>#REF!</v>
      </c>
      <c r="H482" s="16" t="e">
        <f>Wedstrijden!#REF!</f>
        <v>#REF!</v>
      </c>
      <c r="I482" s="16" t="e">
        <f>IF(Wedstrijden!#REF!="Nee",0,IF(Wedstrijden!#REF!="Ja",1,""))</f>
        <v>#REF!</v>
      </c>
      <c r="J482" s="16" t="e">
        <f>IF(Wedstrijden!#REF!&lt;&gt;"",Wedstrijden!#REF!,"")</f>
        <v>#REF!</v>
      </c>
      <c r="BJ482" s="16" t="str">
        <f>IF(COUNTA(Wedstrijden!U476:AC476)&lt;&gt;0,1,"")</f>
        <v/>
      </c>
      <c r="BK482" s="16" t="str">
        <f t="shared" si="42"/>
        <v/>
      </c>
      <c r="BL482" s="16" t="e">
        <f>IF(Wedstrijden!#REF!="x","AA","")</f>
        <v>#REF!</v>
      </c>
      <c r="BM482" s="16" t="e">
        <f>IF(Wedstrijden!#REF!="x","A","")</f>
        <v>#REF!</v>
      </c>
      <c r="BN482" s="16" t="str">
        <f>IF(Wedstrijden!U476="x","B1","")</f>
        <v/>
      </c>
      <c r="BO482" s="16" t="e">
        <f>IF(Wedstrijden!#REF!="x","BB","")</f>
        <v>#REF!</v>
      </c>
      <c r="BP482" s="16" t="str">
        <f>IF(Wedstrijden!W476="x","B","")</f>
        <v/>
      </c>
      <c r="BQ482" s="16" t="str">
        <f>IF(Wedstrijden!X476="x","L1","")</f>
        <v/>
      </c>
      <c r="BR482" s="16" t="str">
        <f>IF(Wedstrijden!Y476="x","L2","")</f>
        <v/>
      </c>
      <c r="BS482" s="16" t="str">
        <f>IF(Wedstrijden!Z476="x","M1","")</f>
        <v/>
      </c>
      <c r="BT482" s="16" t="str">
        <f>IF(Wedstrijden!AA476="x","M2","")</f>
        <v/>
      </c>
      <c r="BU482" s="16" t="str">
        <f>IF(Wedstrijden!AB476="x","Z1","")</f>
        <v/>
      </c>
      <c r="BV482" s="16" t="str">
        <f>IF(Wedstrijden!AC476="x","Z2","")</f>
        <v/>
      </c>
      <c r="BW482" s="16" t="str">
        <f>IF(COUNTA(Wedstrijden!L476:T476)&lt;&gt;0,1,"")</f>
        <v/>
      </c>
      <c r="BX482" s="16" t="str">
        <f t="shared" si="43"/>
        <v/>
      </c>
      <c r="BY482" s="16" t="str">
        <f>IF(Wedstrijden!L476="x","BB","")</f>
        <v/>
      </c>
      <c r="BZ482" s="16" t="str">
        <f>IF(Wedstrijden!M476="x","B","")</f>
        <v/>
      </c>
      <c r="CA482" s="16" t="str">
        <f>IF(Wedstrijden!N476="x","L1","")</f>
        <v/>
      </c>
      <c r="CB482" s="16" t="str">
        <f>IF(Wedstrijden!O476="x","L2","")</f>
        <v/>
      </c>
      <c r="CC482" s="16" t="str">
        <f>IF(Wedstrijden!P476="x","M1","")</f>
        <v/>
      </c>
      <c r="CD482" s="16" t="str">
        <f>IF(Wedstrijden!Q476="x","M2","")</f>
        <v/>
      </c>
      <c r="CE482" s="16" t="str">
        <f>IF(Wedstrijden!R476="x","Z1","")</f>
        <v/>
      </c>
      <c r="CF482" s="16" t="str">
        <f>IF(Wedstrijden!S476="x","Z2","")</f>
        <v/>
      </c>
      <c r="CG482" s="16" t="str">
        <f>IF(Wedstrijden!T476="x","ZZL","")</f>
        <v/>
      </c>
      <c r="CL482" s="16" t="str">
        <f>IF(COUNTA(Wedstrijden!AR476:BB476)&lt;&gt;0,2,"")</f>
        <v/>
      </c>
      <c r="CM482" s="16" t="str">
        <f t="shared" si="44"/>
        <v/>
      </c>
      <c r="CN482" s="16" t="str">
        <f>IF(Wedstrijden!AR476="x","AA","")</f>
        <v/>
      </c>
      <c r="CO482" s="16" t="str">
        <f>IF(Wedstrijden!AS476="x","A","")</f>
        <v/>
      </c>
      <c r="CP482" s="16" t="str">
        <f>IF(Wedstrijden!AT476="x","BB","")</f>
        <v/>
      </c>
      <c r="CQ482" s="16" t="str">
        <f>IF(Wedstrijden!AU476="x","B","")</f>
        <v/>
      </c>
      <c r="CR482" s="16" t="str">
        <f>IF(Wedstrijden!AV476="x","L","")</f>
        <v/>
      </c>
      <c r="CS482" s="16" t="str">
        <f>IF(Wedstrijden!AW476="x","M","")</f>
        <v/>
      </c>
      <c r="CT482" s="16" t="str">
        <f>IF(Wedstrijden!AX476="x","Z","")</f>
        <v/>
      </c>
      <c r="CU482" s="16" t="str">
        <f>IF(Wedstrijden!BB476="x","ZZ","")</f>
        <v/>
      </c>
      <c r="CV482" s="16" t="str">
        <f>IF(COUNTA(Wedstrijden!AI476:AP476)&lt;&gt;0,2,"")</f>
        <v/>
      </c>
      <c r="CW482" s="16" t="str">
        <f t="shared" si="45"/>
        <v/>
      </c>
      <c r="CX482" s="16" t="str">
        <f>IF(Wedstrijden!AI476="x","BB","")</f>
        <v/>
      </c>
      <c r="CY482" s="16" t="str">
        <f>IF(Wedstrijden!AJ476="x","B","")</f>
        <v/>
      </c>
      <c r="CZ482" s="16" t="str">
        <f>IF(Wedstrijden!AK476="x","L","")</f>
        <v/>
      </c>
      <c r="DA482" s="16" t="str">
        <f>IF(Wedstrijden!AL476="x","M","")</f>
        <v/>
      </c>
      <c r="DB482" s="16" t="str">
        <f>IF(Wedstrijden!AM476="x","Z","")</f>
        <v/>
      </c>
      <c r="DC482" s="16" t="str">
        <f>IF(Wedstrijden!AN476="x","ZZ","")</f>
        <v/>
      </c>
      <c r="DD482" s="16" t="str">
        <f>IF(Wedstrijden!AP476="x","1.40","")</f>
        <v/>
      </c>
      <c r="DE482" s="16" t="str">
        <f>IF(COUNTA(Wedstrijden!BC476:BE476)&lt;&gt;0,6,"")</f>
        <v/>
      </c>
      <c r="DF482" s="16" t="str">
        <f t="shared" si="46"/>
        <v/>
      </c>
      <c r="DG482" s="16" t="str">
        <f>IF(Wedstrijden!BC476="x","L","")</f>
        <v/>
      </c>
      <c r="DH482" s="16" t="str">
        <f>IF(Wedstrijden!BD476="x","M","")</f>
        <v/>
      </c>
      <c r="DI482" s="16" t="str">
        <f>IF(Wedstrijden!BE476="x","Z","")</f>
        <v/>
      </c>
      <c r="DJ482" s="16" t="str">
        <f>IF(Wedstrijden!BF476="x","Z","")</f>
        <v/>
      </c>
      <c r="DK482" s="16" t="str">
        <f>IF(COUNTA(Wedstrijden!BG476:BI476)&lt;&gt;0,6,"")</f>
        <v/>
      </c>
      <c r="DL482" s="16" t="str">
        <f t="shared" si="47"/>
        <v/>
      </c>
      <c r="DM482" s="16" t="str">
        <f>IF(Wedstrijden!BG476="x","L","")</f>
        <v/>
      </c>
      <c r="DN482" s="16" t="str">
        <f>IF(Wedstrijden!BH476="x","M","")</f>
        <v/>
      </c>
      <c r="DO482" s="16" t="str">
        <f>IF(Wedstrijden!BI476="x","Z","")</f>
        <v/>
      </c>
      <c r="DP482" s="16" t="str">
        <f>IF(Wedstrijden!BJ476="x","Z","")</f>
        <v/>
      </c>
    </row>
    <row r="483" spans="1:120" ht="14.4" x14ac:dyDescent="0.3">
      <c r="A483" s="18">
        <f>Wedstrijden!A477</f>
        <v>0</v>
      </c>
      <c r="B483" s="16" t="str">
        <f>IFERROR(VLOOKUP(Wedstrijden!#REF!,#REF!,2,FALSE),"")</f>
        <v/>
      </c>
      <c r="C483" s="16">
        <f>Wedstrijden!E477</f>
        <v>0</v>
      </c>
      <c r="D483" s="16" t="str">
        <f>IFERROR(VLOOKUP(Wedstrijden!#REF!,#REF!,2,FALSE),"")</f>
        <v/>
      </c>
      <c r="E483" s="16" t="str">
        <f>IFERROR(VLOOKUP(Wedstrijden!#REF!,#REF!,5,FALSE),"")</f>
        <v/>
      </c>
      <c r="F483" s="16" t="e">
        <f>IF(Wedstrijden!#REF!&lt;&gt;"",Wedstrijden!#REF!,"")</f>
        <v>#REF!</v>
      </c>
      <c r="G483" s="16" t="e">
        <f>IF(Wedstrijden!#REF!="Indoor",1,0)</f>
        <v>#REF!</v>
      </c>
      <c r="H483" s="16" t="e">
        <f>Wedstrijden!#REF!</f>
        <v>#REF!</v>
      </c>
      <c r="I483" s="16" t="e">
        <f>IF(Wedstrijden!#REF!="Nee",0,IF(Wedstrijden!#REF!="Ja",1,""))</f>
        <v>#REF!</v>
      </c>
      <c r="J483" s="16" t="e">
        <f>IF(Wedstrijden!#REF!&lt;&gt;"",Wedstrijden!#REF!,"")</f>
        <v>#REF!</v>
      </c>
      <c r="BJ483" s="16" t="str">
        <f>IF(COUNTA(Wedstrijden!U477:AC477)&lt;&gt;0,1,"")</f>
        <v/>
      </c>
      <c r="BK483" s="16" t="str">
        <f t="shared" si="42"/>
        <v/>
      </c>
      <c r="BL483" s="16" t="e">
        <f>IF(Wedstrijden!#REF!="x","AA","")</f>
        <v>#REF!</v>
      </c>
      <c r="BM483" s="16" t="e">
        <f>IF(Wedstrijden!#REF!="x","A","")</f>
        <v>#REF!</v>
      </c>
      <c r="BN483" s="16" t="str">
        <f>IF(Wedstrijden!U477="x","B1","")</f>
        <v/>
      </c>
      <c r="BO483" s="16" t="e">
        <f>IF(Wedstrijden!#REF!="x","BB","")</f>
        <v>#REF!</v>
      </c>
      <c r="BP483" s="16" t="str">
        <f>IF(Wedstrijden!W477="x","B","")</f>
        <v/>
      </c>
      <c r="BQ483" s="16" t="str">
        <f>IF(Wedstrijden!X477="x","L1","")</f>
        <v/>
      </c>
      <c r="BR483" s="16" t="str">
        <f>IF(Wedstrijden!Y477="x","L2","")</f>
        <v/>
      </c>
      <c r="BS483" s="16" t="str">
        <f>IF(Wedstrijden!Z477="x","M1","")</f>
        <v/>
      </c>
      <c r="BT483" s="16" t="str">
        <f>IF(Wedstrijden!AA477="x","M2","")</f>
        <v/>
      </c>
      <c r="BU483" s="16" t="str">
        <f>IF(Wedstrijden!AB477="x","Z1","")</f>
        <v/>
      </c>
      <c r="BV483" s="16" t="str">
        <f>IF(Wedstrijden!AC477="x","Z2","")</f>
        <v/>
      </c>
      <c r="BW483" s="16" t="str">
        <f>IF(COUNTA(Wedstrijden!L477:T477)&lt;&gt;0,1,"")</f>
        <v/>
      </c>
      <c r="BX483" s="16" t="str">
        <f t="shared" si="43"/>
        <v/>
      </c>
      <c r="BY483" s="16" t="str">
        <f>IF(Wedstrijden!L477="x","BB","")</f>
        <v/>
      </c>
      <c r="BZ483" s="16" t="str">
        <f>IF(Wedstrijden!M477="x","B","")</f>
        <v/>
      </c>
      <c r="CA483" s="16" t="str">
        <f>IF(Wedstrijden!N477="x","L1","")</f>
        <v/>
      </c>
      <c r="CB483" s="16" t="str">
        <f>IF(Wedstrijden!O477="x","L2","")</f>
        <v/>
      </c>
      <c r="CC483" s="16" t="str">
        <f>IF(Wedstrijden!P477="x","M1","")</f>
        <v/>
      </c>
      <c r="CD483" s="16" t="str">
        <f>IF(Wedstrijden!Q477="x","M2","")</f>
        <v/>
      </c>
      <c r="CE483" s="16" t="str">
        <f>IF(Wedstrijden!R477="x","Z1","")</f>
        <v/>
      </c>
      <c r="CF483" s="16" t="str">
        <f>IF(Wedstrijden!S477="x","Z2","")</f>
        <v/>
      </c>
      <c r="CG483" s="16" t="str">
        <f>IF(Wedstrijden!T477="x","ZZL","")</f>
        <v/>
      </c>
      <c r="CL483" s="16" t="str">
        <f>IF(COUNTA(Wedstrijden!AR477:BB477)&lt;&gt;0,2,"")</f>
        <v/>
      </c>
      <c r="CM483" s="16" t="str">
        <f t="shared" si="44"/>
        <v/>
      </c>
      <c r="CN483" s="16" t="str">
        <f>IF(Wedstrijden!AR477="x","AA","")</f>
        <v/>
      </c>
      <c r="CO483" s="16" t="str">
        <f>IF(Wedstrijden!AS477="x","A","")</f>
        <v/>
      </c>
      <c r="CP483" s="16" t="str">
        <f>IF(Wedstrijden!AT477="x","BB","")</f>
        <v/>
      </c>
      <c r="CQ483" s="16" t="str">
        <f>IF(Wedstrijden!AU477="x","B","")</f>
        <v/>
      </c>
      <c r="CR483" s="16" t="str">
        <f>IF(Wedstrijden!AV477="x","L","")</f>
        <v/>
      </c>
      <c r="CS483" s="16" t="str">
        <f>IF(Wedstrijden!AW477="x","M","")</f>
        <v/>
      </c>
      <c r="CT483" s="16" t="str">
        <f>IF(Wedstrijden!AX477="x","Z","")</f>
        <v/>
      </c>
      <c r="CU483" s="16" t="str">
        <f>IF(Wedstrijden!BB477="x","ZZ","")</f>
        <v/>
      </c>
      <c r="CV483" s="16" t="str">
        <f>IF(COUNTA(Wedstrijden!AI477:AP477)&lt;&gt;0,2,"")</f>
        <v/>
      </c>
      <c r="CW483" s="16" t="str">
        <f t="shared" si="45"/>
        <v/>
      </c>
      <c r="CX483" s="16" t="str">
        <f>IF(Wedstrijden!AI477="x","BB","")</f>
        <v/>
      </c>
      <c r="CY483" s="16" t="str">
        <f>IF(Wedstrijden!AJ477="x","B","")</f>
        <v/>
      </c>
      <c r="CZ483" s="16" t="str">
        <f>IF(Wedstrijden!AK477="x","L","")</f>
        <v/>
      </c>
      <c r="DA483" s="16" t="str">
        <f>IF(Wedstrijden!AL477="x","M","")</f>
        <v/>
      </c>
      <c r="DB483" s="16" t="str">
        <f>IF(Wedstrijden!AM477="x","Z","")</f>
        <v/>
      </c>
      <c r="DC483" s="16" t="str">
        <f>IF(Wedstrijden!AN477="x","ZZ","")</f>
        <v/>
      </c>
      <c r="DD483" s="16" t="str">
        <f>IF(Wedstrijden!AP477="x","1.40","")</f>
        <v/>
      </c>
      <c r="DE483" s="16" t="str">
        <f>IF(COUNTA(Wedstrijden!BC477:BE477)&lt;&gt;0,6,"")</f>
        <v/>
      </c>
      <c r="DF483" s="16" t="str">
        <f t="shared" si="46"/>
        <v/>
      </c>
      <c r="DG483" s="16" t="str">
        <f>IF(Wedstrijden!BC477="x","L","")</f>
        <v/>
      </c>
      <c r="DH483" s="16" t="str">
        <f>IF(Wedstrijden!BD477="x","M","")</f>
        <v/>
      </c>
      <c r="DI483" s="16" t="str">
        <f>IF(Wedstrijden!BE477="x","Z","")</f>
        <v/>
      </c>
      <c r="DJ483" s="16" t="str">
        <f>IF(Wedstrijden!BF477="x","Z","")</f>
        <v/>
      </c>
      <c r="DK483" s="16" t="str">
        <f>IF(COUNTA(Wedstrijden!BG477:BI477)&lt;&gt;0,6,"")</f>
        <v/>
      </c>
      <c r="DL483" s="16" t="str">
        <f t="shared" si="47"/>
        <v/>
      </c>
      <c r="DM483" s="16" t="str">
        <f>IF(Wedstrijden!BG477="x","L","")</f>
        <v/>
      </c>
      <c r="DN483" s="16" t="str">
        <f>IF(Wedstrijden!BH477="x","M","")</f>
        <v/>
      </c>
      <c r="DO483" s="16" t="str">
        <f>IF(Wedstrijden!BI477="x","Z","")</f>
        <v/>
      </c>
      <c r="DP483" s="16" t="str">
        <f>IF(Wedstrijden!BJ477="x","Z","")</f>
        <v/>
      </c>
    </row>
    <row r="484" spans="1:120" ht="14.4" x14ac:dyDescent="0.3">
      <c r="A484" s="18">
        <f>Wedstrijden!A478</f>
        <v>0</v>
      </c>
      <c r="B484" s="16" t="str">
        <f>IFERROR(VLOOKUP(Wedstrijden!#REF!,#REF!,2,FALSE),"")</f>
        <v/>
      </c>
      <c r="C484" s="16">
        <f>Wedstrijden!E478</f>
        <v>0</v>
      </c>
      <c r="D484" s="16" t="str">
        <f>IFERROR(VLOOKUP(Wedstrijden!#REF!,#REF!,2,FALSE),"")</f>
        <v/>
      </c>
      <c r="E484" s="16" t="str">
        <f>IFERROR(VLOOKUP(Wedstrijden!#REF!,#REF!,5,FALSE),"")</f>
        <v/>
      </c>
      <c r="F484" s="16" t="e">
        <f>IF(Wedstrijden!#REF!&lt;&gt;"",Wedstrijden!#REF!,"")</f>
        <v>#REF!</v>
      </c>
      <c r="G484" s="16" t="e">
        <f>IF(Wedstrijden!#REF!="Indoor",1,0)</f>
        <v>#REF!</v>
      </c>
      <c r="H484" s="16" t="e">
        <f>Wedstrijden!#REF!</f>
        <v>#REF!</v>
      </c>
      <c r="I484" s="16" t="e">
        <f>IF(Wedstrijden!#REF!="Nee",0,IF(Wedstrijden!#REF!="Ja",1,""))</f>
        <v>#REF!</v>
      </c>
      <c r="J484" s="16" t="e">
        <f>IF(Wedstrijden!#REF!&lt;&gt;"",Wedstrijden!#REF!,"")</f>
        <v>#REF!</v>
      </c>
      <c r="BJ484" s="16" t="str">
        <f>IF(COUNTA(Wedstrijden!U478:AC478)&lt;&gt;0,1,"")</f>
        <v/>
      </c>
      <c r="BK484" s="16" t="str">
        <f t="shared" si="42"/>
        <v/>
      </c>
      <c r="BL484" s="16" t="e">
        <f>IF(Wedstrijden!#REF!="x","AA","")</f>
        <v>#REF!</v>
      </c>
      <c r="BM484" s="16" t="e">
        <f>IF(Wedstrijden!#REF!="x","A","")</f>
        <v>#REF!</v>
      </c>
      <c r="BN484" s="16" t="str">
        <f>IF(Wedstrijden!U478="x","B1","")</f>
        <v/>
      </c>
      <c r="BO484" s="16" t="e">
        <f>IF(Wedstrijden!#REF!="x","BB","")</f>
        <v>#REF!</v>
      </c>
      <c r="BP484" s="16" t="str">
        <f>IF(Wedstrijden!W478="x","B","")</f>
        <v/>
      </c>
      <c r="BQ484" s="16" t="str">
        <f>IF(Wedstrijden!X478="x","L1","")</f>
        <v/>
      </c>
      <c r="BR484" s="16" t="str">
        <f>IF(Wedstrijden!Y478="x","L2","")</f>
        <v/>
      </c>
      <c r="BS484" s="16" t="str">
        <f>IF(Wedstrijden!Z478="x","M1","")</f>
        <v/>
      </c>
      <c r="BT484" s="16" t="str">
        <f>IF(Wedstrijden!AA478="x","M2","")</f>
        <v/>
      </c>
      <c r="BU484" s="16" t="str">
        <f>IF(Wedstrijden!AB478="x","Z1","")</f>
        <v/>
      </c>
      <c r="BV484" s="16" t="str">
        <f>IF(Wedstrijden!AC478="x","Z2","")</f>
        <v/>
      </c>
      <c r="BW484" s="16" t="str">
        <f>IF(COUNTA(Wedstrijden!L478:T478)&lt;&gt;0,1,"")</f>
        <v/>
      </c>
      <c r="BX484" s="16" t="str">
        <f t="shared" si="43"/>
        <v/>
      </c>
      <c r="BY484" s="16" t="str">
        <f>IF(Wedstrijden!L478="x","BB","")</f>
        <v/>
      </c>
      <c r="BZ484" s="16" t="str">
        <f>IF(Wedstrijden!M478="x","B","")</f>
        <v/>
      </c>
      <c r="CA484" s="16" t="str">
        <f>IF(Wedstrijden!N478="x","L1","")</f>
        <v/>
      </c>
      <c r="CB484" s="16" t="str">
        <f>IF(Wedstrijden!O478="x","L2","")</f>
        <v/>
      </c>
      <c r="CC484" s="16" t="str">
        <f>IF(Wedstrijden!P478="x","M1","")</f>
        <v/>
      </c>
      <c r="CD484" s="16" t="str">
        <f>IF(Wedstrijden!Q478="x","M2","")</f>
        <v/>
      </c>
      <c r="CE484" s="16" t="str">
        <f>IF(Wedstrijden!R478="x","Z1","")</f>
        <v/>
      </c>
      <c r="CF484" s="16" t="str">
        <f>IF(Wedstrijden!S478="x","Z2","")</f>
        <v/>
      </c>
      <c r="CG484" s="16" t="str">
        <f>IF(Wedstrijden!T478="x","ZZL","")</f>
        <v/>
      </c>
      <c r="CL484" s="16" t="str">
        <f>IF(COUNTA(Wedstrijden!AR478:BB478)&lt;&gt;0,2,"")</f>
        <v/>
      </c>
      <c r="CM484" s="16" t="str">
        <f t="shared" si="44"/>
        <v/>
      </c>
      <c r="CN484" s="16" t="str">
        <f>IF(Wedstrijden!AR478="x","AA","")</f>
        <v/>
      </c>
      <c r="CO484" s="16" t="str">
        <f>IF(Wedstrijden!AS478="x","A","")</f>
        <v/>
      </c>
      <c r="CP484" s="16" t="str">
        <f>IF(Wedstrijden!AT478="x","BB","")</f>
        <v/>
      </c>
      <c r="CQ484" s="16" t="str">
        <f>IF(Wedstrijden!AU478="x","B","")</f>
        <v/>
      </c>
      <c r="CR484" s="16" t="str">
        <f>IF(Wedstrijden!AV478="x","L","")</f>
        <v/>
      </c>
      <c r="CS484" s="16" t="str">
        <f>IF(Wedstrijden!AW478="x","M","")</f>
        <v/>
      </c>
      <c r="CT484" s="16" t="str">
        <f>IF(Wedstrijden!AX478="x","Z","")</f>
        <v/>
      </c>
      <c r="CU484" s="16" t="str">
        <f>IF(Wedstrijden!BB478="x","ZZ","")</f>
        <v/>
      </c>
      <c r="CV484" s="16" t="str">
        <f>IF(COUNTA(Wedstrijden!AI478:AP478)&lt;&gt;0,2,"")</f>
        <v/>
      </c>
      <c r="CW484" s="16" t="str">
        <f t="shared" si="45"/>
        <v/>
      </c>
      <c r="CX484" s="16" t="str">
        <f>IF(Wedstrijden!AI478="x","BB","")</f>
        <v/>
      </c>
      <c r="CY484" s="16" t="str">
        <f>IF(Wedstrijden!AJ478="x","B","")</f>
        <v/>
      </c>
      <c r="CZ484" s="16" t="str">
        <f>IF(Wedstrijden!AK478="x","L","")</f>
        <v/>
      </c>
      <c r="DA484" s="16" t="str">
        <f>IF(Wedstrijden!AL478="x","M","")</f>
        <v/>
      </c>
      <c r="DB484" s="16" t="str">
        <f>IF(Wedstrijden!AM478="x","Z","")</f>
        <v/>
      </c>
      <c r="DC484" s="16" t="str">
        <f>IF(Wedstrijden!AN478="x","ZZ","")</f>
        <v/>
      </c>
      <c r="DD484" s="16" t="str">
        <f>IF(Wedstrijden!AP478="x","1.40","")</f>
        <v/>
      </c>
      <c r="DE484" s="16" t="str">
        <f>IF(COUNTA(Wedstrijden!BC478:BE478)&lt;&gt;0,6,"")</f>
        <v/>
      </c>
      <c r="DF484" s="16" t="str">
        <f t="shared" si="46"/>
        <v/>
      </c>
      <c r="DG484" s="16" t="str">
        <f>IF(Wedstrijden!BC478="x","L","")</f>
        <v/>
      </c>
      <c r="DH484" s="16" t="str">
        <f>IF(Wedstrijden!BD478="x","M","")</f>
        <v/>
      </c>
      <c r="DI484" s="16" t="str">
        <f>IF(Wedstrijden!BE478="x","Z","")</f>
        <v/>
      </c>
      <c r="DJ484" s="16" t="str">
        <f>IF(Wedstrijden!BF478="x","Z","")</f>
        <v/>
      </c>
      <c r="DK484" s="16" t="str">
        <f>IF(COUNTA(Wedstrijden!BG478:BI478)&lt;&gt;0,6,"")</f>
        <v/>
      </c>
      <c r="DL484" s="16" t="str">
        <f t="shared" si="47"/>
        <v/>
      </c>
      <c r="DM484" s="16" t="str">
        <f>IF(Wedstrijden!BG478="x","L","")</f>
        <v/>
      </c>
      <c r="DN484" s="16" t="str">
        <f>IF(Wedstrijden!BH478="x","M","")</f>
        <v/>
      </c>
      <c r="DO484" s="16" t="str">
        <f>IF(Wedstrijden!BI478="x","Z","")</f>
        <v/>
      </c>
      <c r="DP484" s="16" t="str">
        <f>IF(Wedstrijden!BJ478="x","Z","")</f>
        <v/>
      </c>
    </row>
    <row r="485" spans="1:120" ht="14.4" x14ac:dyDescent="0.3">
      <c r="A485" s="18">
        <f>Wedstrijden!A479</f>
        <v>0</v>
      </c>
      <c r="B485" s="16" t="str">
        <f>IFERROR(VLOOKUP(Wedstrijden!#REF!,#REF!,2,FALSE),"")</f>
        <v/>
      </c>
      <c r="C485" s="16">
        <f>Wedstrijden!E479</f>
        <v>0</v>
      </c>
      <c r="D485" s="16" t="str">
        <f>IFERROR(VLOOKUP(Wedstrijden!#REF!,#REF!,2,FALSE),"")</f>
        <v/>
      </c>
      <c r="E485" s="16" t="str">
        <f>IFERROR(VLOOKUP(Wedstrijden!#REF!,#REF!,5,FALSE),"")</f>
        <v/>
      </c>
      <c r="F485" s="16" t="e">
        <f>IF(Wedstrijden!#REF!&lt;&gt;"",Wedstrijden!#REF!,"")</f>
        <v>#REF!</v>
      </c>
      <c r="G485" s="16" t="e">
        <f>IF(Wedstrijden!#REF!="Indoor",1,0)</f>
        <v>#REF!</v>
      </c>
      <c r="H485" s="16" t="e">
        <f>Wedstrijden!#REF!</f>
        <v>#REF!</v>
      </c>
      <c r="I485" s="16" t="e">
        <f>IF(Wedstrijden!#REF!="Nee",0,IF(Wedstrijden!#REF!="Ja",1,""))</f>
        <v>#REF!</v>
      </c>
      <c r="J485" s="16" t="e">
        <f>IF(Wedstrijden!#REF!&lt;&gt;"",Wedstrijden!#REF!,"")</f>
        <v>#REF!</v>
      </c>
      <c r="BJ485" s="16" t="str">
        <f>IF(COUNTA(Wedstrijden!U479:AC479)&lt;&gt;0,1,"")</f>
        <v/>
      </c>
      <c r="BK485" s="16" t="str">
        <f t="shared" si="42"/>
        <v/>
      </c>
      <c r="BL485" s="16" t="e">
        <f>IF(Wedstrijden!#REF!="x","AA","")</f>
        <v>#REF!</v>
      </c>
      <c r="BM485" s="16" t="e">
        <f>IF(Wedstrijden!#REF!="x","A","")</f>
        <v>#REF!</v>
      </c>
      <c r="BN485" s="16" t="str">
        <f>IF(Wedstrijden!U479="x","B1","")</f>
        <v/>
      </c>
      <c r="BO485" s="16" t="e">
        <f>IF(Wedstrijden!#REF!="x","BB","")</f>
        <v>#REF!</v>
      </c>
      <c r="BP485" s="16" t="str">
        <f>IF(Wedstrijden!W479="x","B","")</f>
        <v/>
      </c>
      <c r="BQ485" s="16" t="str">
        <f>IF(Wedstrijden!X479="x","L1","")</f>
        <v/>
      </c>
      <c r="BR485" s="16" t="str">
        <f>IF(Wedstrijden!Y479="x","L2","")</f>
        <v/>
      </c>
      <c r="BS485" s="16" t="str">
        <f>IF(Wedstrijden!Z479="x","M1","")</f>
        <v/>
      </c>
      <c r="BT485" s="16" t="str">
        <f>IF(Wedstrijden!AA479="x","M2","")</f>
        <v/>
      </c>
      <c r="BU485" s="16" t="str">
        <f>IF(Wedstrijden!AB479="x","Z1","")</f>
        <v/>
      </c>
      <c r="BV485" s="16" t="str">
        <f>IF(Wedstrijden!AC479="x","Z2","")</f>
        <v/>
      </c>
      <c r="BW485" s="16" t="str">
        <f>IF(COUNTA(Wedstrijden!L479:T479)&lt;&gt;0,1,"")</f>
        <v/>
      </c>
      <c r="BX485" s="16" t="str">
        <f t="shared" si="43"/>
        <v/>
      </c>
      <c r="BY485" s="16" t="str">
        <f>IF(Wedstrijden!L479="x","BB","")</f>
        <v/>
      </c>
      <c r="BZ485" s="16" t="str">
        <f>IF(Wedstrijden!M479="x","B","")</f>
        <v/>
      </c>
      <c r="CA485" s="16" t="str">
        <f>IF(Wedstrijden!N479="x","L1","")</f>
        <v/>
      </c>
      <c r="CB485" s="16" t="str">
        <f>IF(Wedstrijden!O479="x","L2","")</f>
        <v/>
      </c>
      <c r="CC485" s="16" t="str">
        <f>IF(Wedstrijden!P479="x","M1","")</f>
        <v/>
      </c>
      <c r="CD485" s="16" t="str">
        <f>IF(Wedstrijden!Q479="x","M2","")</f>
        <v/>
      </c>
      <c r="CE485" s="16" t="str">
        <f>IF(Wedstrijden!R479="x","Z1","")</f>
        <v/>
      </c>
      <c r="CF485" s="16" t="str">
        <f>IF(Wedstrijden!S479="x","Z2","")</f>
        <v/>
      </c>
      <c r="CG485" s="16" t="str">
        <f>IF(Wedstrijden!T479="x","ZZL","")</f>
        <v/>
      </c>
      <c r="CL485" s="16" t="str">
        <f>IF(COUNTA(Wedstrijden!AR479:BB479)&lt;&gt;0,2,"")</f>
        <v/>
      </c>
      <c r="CM485" s="16" t="str">
        <f t="shared" si="44"/>
        <v/>
      </c>
      <c r="CN485" s="16" t="str">
        <f>IF(Wedstrijden!AR479="x","AA","")</f>
        <v/>
      </c>
      <c r="CO485" s="16" t="str">
        <f>IF(Wedstrijden!AS479="x","A","")</f>
        <v/>
      </c>
      <c r="CP485" s="16" t="str">
        <f>IF(Wedstrijden!AT479="x","BB","")</f>
        <v/>
      </c>
      <c r="CQ485" s="16" t="str">
        <f>IF(Wedstrijden!AU479="x","B","")</f>
        <v/>
      </c>
      <c r="CR485" s="16" t="str">
        <f>IF(Wedstrijden!AV479="x","L","")</f>
        <v/>
      </c>
      <c r="CS485" s="16" t="str">
        <f>IF(Wedstrijden!AW479="x","M","")</f>
        <v/>
      </c>
      <c r="CT485" s="16" t="str">
        <f>IF(Wedstrijden!AX479="x","Z","")</f>
        <v/>
      </c>
      <c r="CU485" s="16" t="str">
        <f>IF(Wedstrijden!BB479="x","ZZ","")</f>
        <v/>
      </c>
      <c r="CV485" s="16" t="str">
        <f>IF(COUNTA(Wedstrijden!AI479:AP479)&lt;&gt;0,2,"")</f>
        <v/>
      </c>
      <c r="CW485" s="16" t="str">
        <f t="shared" si="45"/>
        <v/>
      </c>
      <c r="CX485" s="16" t="str">
        <f>IF(Wedstrijden!AI479="x","BB","")</f>
        <v/>
      </c>
      <c r="CY485" s="16" t="str">
        <f>IF(Wedstrijden!AJ479="x","B","")</f>
        <v/>
      </c>
      <c r="CZ485" s="16" t="str">
        <f>IF(Wedstrijden!AK479="x","L","")</f>
        <v/>
      </c>
      <c r="DA485" s="16" t="str">
        <f>IF(Wedstrijden!AL479="x","M","")</f>
        <v/>
      </c>
      <c r="DB485" s="16" t="str">
        <f>IF(Wedstrijden!AM479="x","Z","")</f>
        <v/>
      </c>
      <c r="DC485" s="16" t="str">
        <f>IF(Wedstrijden!AN479="x","ZZ","")</f>
        <v/>
      </c>
      <c r="DD485" s="16" t="str">
        <f>IF(Wedstrijden!AP479="x","1.40","")</f>
        <v/>
      </c>
      <c r="DE485" s="16" t="str">
        <f>IF(COUNTA(Wedstrijden!BC479:BE479)&lt;&gt;0,6,"")</f>
        <v/>
      </c>
      <c r="DF485" s="16" t="str">
        <f t="shared" si="46"/>
        <v/>
      </c>
      <c r="DG485" s="16" t="str">
        <f>IF(Wedstrijden!BC479="x","L","")</f>
        <v/>
      </c>
      <c r="DH485" s="16" t="str">
        <f>IF(Wedstrijden!BD479="x","M","")</f>
        <v/>
      </c>
      <c r="DI485" s="16" t="str">
        <f>IF(Wedstrijden!BE479="x","Z","")</f>
        <v/>
      </c>
      <c r="DJ485" s="16" t="str">
        <f>IF(Wedstrijden!BF479="x","Z","")</f>
        <v/>
      </c>
      <c r="DK485" s="16" t="str">
        <f>IF(COUNTA(Wedstrijden!BG479:BI479)&lt;&gt;0,6,"")</f>
        <v/>
      </c>
      <c r="DL485" s="16" t="str">
        <f t="shared" si="47"/>
        <v/>
      </c>
      <c r="DM485" s="16" t="str">
        <f>IF(Wedstrijden!BG479="x","L","")</f>
        <v/>
      </c>
      <c r="DN485" s="16" t="str">
        <f>IF(Wedstrijden!BH479="x","M","")</f>
        <v/>
      </c>
      <c r="DO485" s="16" t="str">
        <f>IF(Wedstrijden!BI479="x","Z","")</f>
        <v/>
      </c>
      <c r="DP485" s="16" t="str">
        <f>IF(Wedstrijden!BJ479="x","Z","")</f>
        <v/>
      </c>
    </row>
    <row r="486" spans="1:120" ht="14.4" x14ac:dyDescent="0.3">
      <c r="A486" s="18">
        <f>Wedstrijden!A480</f>
        <v>0</v>
      </c>
      <c r="B486" s="16" t="str">
        <f>IFERROR(VLOOKUP(Wedstrijden!#REF!,#REF!,2,FALSE),"")</f>
        <v/>
      </c>
      <c r="C486" s="16">
        <f>Wedstrijden!E480</f>
        <v>0</v>
      </c>
      <c r="D486" s="16" t="str">
        <f>IFERROR(VLOOKUP(Wedstrijden!#REF!,#REF!,2,FALSE),"")</f>
        <v/>
      </c>
      <c r="E486" s="16" t="str">
        <f>IFERROR(VLOOKUP(Wedstrijden!#REF!,#REF!,5,FALSE),"")</f>
        <v/>
      </c>
      <c r="F486" s="16" t="e">
        <f>IF(Wedstrijden!#REF!&lt;&gt;"",Wedstrijden!#REF!,"")</f>
        <v>#REF!</v>
      </c>
      <c r="G486" s="16" t="e">
        <f>IF(Wedstrijden!#REF!="Indoor",1,0)</f>
        <v>#REF!</v>
      </c>
      <c r="H486" s="16" t="e">
        <f>Wedstrijden!#REF!</f>
        <v>#REF!</v>
      </c>
      <c r="I486" s="16" t="e">
        <f>IF(Wedstrijden!#REF!="Nee",0,IF(Wedstrijden!#REF!="Ja",1,""))</f>
        <v>#REF!</v>
      </c>
      <c r="J486" s="16" t="e">
        <f>IF(Wedstrijden!#REF!&lt;&gt;"",Wedstrijden!#REF!,"")</f>
        <v>#REF!</v>
      </c>
      <c r="BJ486" s="16" t="str">
        <f>IF(COUNTA(Wedstrijden!U480:AC480)&lt;&gt;0,1,"")</f>
        <v/>
      </c>
      <c r="BK486" s="16" t="str">
        <f t="shared" si="42"/>
        <v/>
      </c>
      <c r="BL486" s="16" t="e">
        <f>IF(Wedstrijden!#REF!="x","AA","")</f>
        <v>#REF!</v>
      </c>
      <c r="BM486" s="16" t="e">
        <f>IF(Wedstrijden!#REF!="x","A","")</f>
        <v>#REF!</v>
      </c>
      <c r="BN486" s="16" t="str">
        <f>IF(Wedstrijden!U480="x","B1","")</f>
        <v/>
      </c>
      <c r="BO486" s="16" t="e">
        <f>IF(Wedstrijden!#REF!="x","BB","")</f>
        <v>#REF!</v>
      </c>
      <c r="BP486" s="16" t="str">
        <f>IF(Wedstrijden!W480="x","B","")</f>
        <v/>
      </c>
      <c r="BQ486" s="16" t="str">
        <f>IF(Wedstrijden!X480="x","L1","")</f>
        <v/>
      </c>
      <c r="BR486" s="16" t="str">
        <f>IF(Wedstrijden!Y480="x","L2","")</f>
        <v/>
      </c>
      <c r="BS486" s="16" t="str">
        <f>IF(Wedstrijden!Z480="x","M1","")</f>
        <v/>
      </c>
      <c r="BT486" s="16" t="str">
        <f>IF(Wedstrijden!AA480="x","M2","")</f>
        <v/>
      </c>
      <c r="BU486" s="16" t="str">
        <f>IF(Wedstrijden!AB480="x","Z1","")</f>
        <v/>
      </c>
      <c r="BV486" s="16" t="str">
        <f>IF(Wedstrijden!AC480="x","Z2","")</f>
        <v/>
      </c>
      <c r="BW486" s="16" t="str">
        <f>IF(COUNTA(Wedstrijden!L480:T480)&lt;&gt;0,1,"")</f>
        <v/>
      </c>
      <c r="BX486" s="16" t="str">
        <f t="shared" si="43"/>
        <v/>
      </c>
      <c r="BY486" s="16" t="str">
        <f>IF(Wedstrijden!L480="x","BB","")</f>
        <v/>
      </c>
      <c r="BZ486" s="16" t="str">
        <f>IF(Wedstrijden!M480="x","B","")</f>
        <v/>
      </c>
      <c r="CA486" s="16" t="str">
        <f>IF(Wedstrijden!N480="x","L1","")</f>
        <v/>
      </c>
      <c r="CB486" s="16" t="str">
        <f>IF(Wedstrijden!O480="x","L2","")</f>
        <v/>
      </c>
      <c r="CC486" s="16" t="str">
        <f>IF(Wedstrijden!P480="x","M1","")</f>
        <v/>
      </c>
      <c r="CD486" s="16" t="str">
        <f>IF(Wedstrijden!Q480="x","M2","")</f>
        <v/>
      </c>
      <c r="CE486" s="16" t="str">
        <f>IF(Wedstrijden!R480="x","Z1","")</f>
        <v/>
      </c>
      <c r="CF486" s="16" t="str">
        <f>IF(Wedstrijden!S480="x","Z2","")</f>
        <v/>
      </c>
      <c r="CG486" s="16" t="str">
        <f>IF(Wedstrijden!T480="x","ZZL","")</f>
        <v/>
      </c>
      <c r="CL486" s="16" t="str">
        <f>IF(COUNTA(Wedstrijden!AR480:BB480)&lt;&gt;0,2,"")</f>
        <v/>
      </c>
      <c r="CM486" s="16" t="str">
        <f t="shared" si="44"/>
        <v/>
      </c>
      <c r="CN486" s="16" t="str">
        <f>IF(Wedstrijden!AR480="x","AA","")</f>
        <v/>
      </c>
      <c r="CO486" s="16" t="str">
        <f>IF(Wedstrijden!AS480="x","A","")</f>
        <v/>
      </c>
      <c r="CP486" s="16" t="str">
        <f>IF(Wedstrijden!AT480="x","BB","")</f>
        <v/>
      </c>
      <c r="CQ486" s="16" t="str">
        <f>IF(Wedstrijden!AU480="x","B","")</f>
        <v/>
      </c>
      <c r="CR486" s="16" t="str">
        <f>IF(Wedstrijden!AV480="x","L","")</f>
        <v/>
      </c>
      <c r="CS486" s="16" t="str">
        <f>IF(Wedstrijden!AW480="x","M","")</f>
        <v/>
      </c>
      <c r="CT486" s="16" t="str">
        <f>IF(Wedstrijden!AX480="x","Z","")</f>
        <v/>
      </c>
      <c r="CU486" s="16" t="str">
        <f>IF(Wedstrijden!BB480="x","ZZ","")</f>
        <v/>
      </c>
      <c r="CV486" s="16" t="str">
        <f>IF(COUNTA(Wedstrijden!AI480:AP480)&lt;&gt;0,2,"")</f>
        <v/>
      </c>
      <c r="CW486" s="16" t="str">
        <f t="shared" si="45"/>
        <v/>
      </c>
      <c r="CX486" s="16" t="str">
        <f>IF(Wedstrijden!AI480="x","BB","")</f>
        <v/>
      </c>
      <c r="CY486" s="16" t="str">
        <f>IF(Wedstrijden!AJ480="x","B","")</f>
        <v/>
      </c>
      <c r="CZ486" s="16" t="str">
        <f>IF(Wedstrijden!AK480="x","L","")</f>
        <v/>
      </c>
      <c r="DA486" s="16" t="str">
        <f>IF(Wedstrijden!AL480="x","M","")</f>
        <v/>
      </c>
      <c r="DB486" s="16" t="str">
        <f>IF(Wedstrijden!AM480="x","Z","")</f>
        <v/>
      </c>
      <c r="DC486" s="16" t="str">
        <f>IF(Wedstrijden!AN480="x","ZZ","")</f>
        <v/>
      </c>
      <c r="DD486" s="16" t="str">
        <f>IF(Wedstrijden!AP480="x","1.40","")</f>
        <v/>
      </c>
      <c r="DE486" s="16" t="str">
        <f>IF(COUNTA(Wedstrijden!BC480:BE480)&lt;&gt;0,6,"")</f>
        <v/>
      </c>
      <c r="DF486" s="16" t="str">
        <f t="shared" si="46"/>
        <v/>
      </c>
      <c r="DG486" s="16" t="str">
        <f>IF(Wedstrijden!BC480="x","L","")</f>
        <v/>
      </c>
      <c r="DH486" s="16" t="str">
        <f>IF(Wedstrijden!BD480="x","M","")</f>
        <v/>
      </c>
      <c r="DI486" s="16" t="str">
        <f>IF(Wedstrijden!BE480="x","Z","")</f>
        <v/>
      </c>
      <c r="DJ486" s="16" t="str">
        <f>IF(Wedstrijden!BF480="x","Z","")</f>
        <v/>
      </c>
      <c r="DK486" s="16" t="str">
        <f>IF(COUNTA(Wedstrijden!BG480:BI480)&lt;&gt;0,6,"")</f>
        <v/>
      </c>
      <c r="DL486" s="16" t="str">
        <f t="shared" si="47"/>
        <v/>
      </c>
      <c r="DM486" s="16" t="str">
        <f>IF(Wedstrijden!BG480="x","L","")</f>
        <v/>
      </c>
      <c r="DN486" s="16" t="str">
        <f>IF(Wedstrijden!BH480="x","M","")</f>
        <v/>
      </c>
      <c r="DO486" s="16" t="str">
        <f>IF(Wedstrijden!BI480="x","Z","")</f>
        <v/>
      </c>
      <c r="DP486" s="16" t="str">
        <f>IF(Wedstrijden!BJ480="x","Z","")</f>
        <v/>
      </c>
    </row>
    <row r="487" spans="1:120" ht="14.4" x14ac:dyDescent="0.3">
      <c r="A487" s="18">
        <f>Wedstrijden!A481</f>
        <v>0</v>
      </c>
      <c r="B487" s="16" t="str">
        <f>IFERROR(VLOOKUP(Wedstrijden!#REF!,#REF!,2,FALSE),"")</f>
        <v/>
      </c>
      <c r="C487" s="16">
        <f>Wedstrijden!E481</f>
        <v>0</v>
      </c>
      <c r="D487" s="16" t="str">
        <f>IFERROR(VLOOKUP(Wedstrijden!#REF!,#REF!,2,FALSE),"")</f>
        <v/>
      </c>
      <c r="E487" s="16" t="str">
        <f>IFERROR(VLOOKUP(Wedstrijden!#REF!,#REF!,5,FALSE),"")</f>
        <v/>
      </c>
      <c r="F487" s="16" t="e">
        <f>IF(Wedstrijden!#REF!&lt;&gt;"",Wedstrijden!#REF!,"")</f>
        <v>#REF!</v>
      </c>
      <c r="G487" s="16" t="e">
        <f>IF(Wedstrijden!#REF!="Indoor",1,0)</f>
        <v>#REF!</v>
      </c>
      <c r="H487" s="16" t="e">
        <f>Wedstrijden!#REF!</f>
        <v>#REF!</v>
      </c>
      <c r="I487" s="16" t="e">
        <f>IF(Wedstrijden!#REF!="Nee",0,IF(Wedstrijden!#REF!="Ja",1,""))</f>
        <v>#REF!</v>
      </c>
      <c r="J487" s="16" t="e">
        <f>IF(Wedstrijden!#REF!&lt;&gt;"",Wedstrijden!#REF!,"")</f>
        <v>#REF!</v>
      </c>
      <c r="BJ487" s="16" t="str">
        <f>IF(COUNTA(Wedstrijden!U481:AC481)&lt;&gt;0,1,"")</f>
        <v/>
      </c>
      <c r="BK487" s="16" t="str">
        <f t="shared" si="42"/>
        <v/>
      </c>
      <c r="BL487" s="16" t="e">
        <f>IF(Wedstrijden!#REF!="x","AA","")</f>
        <v>#REF!</v>
      </c>
      <c r="BM487" s="16" t="e">
        <f>IF(Wedstrijden!#REF!="x","A","")</f>
        <v>#REF!</v>
      </c>
      <c r="BN487" s="16" t="str">
        <f>IF(Wedstrijden!U481="x","B1","")</f>
        <v/>
      </c>
      <c r="BO487" s="16" t="e">
        <f>IF(Wedstrijden!#REF!="x","BB","")</f>
        <v>#REF!</v>
      </c>
      <c r="BP487" s="16" t="str">
        <f>IF(Wedstrijden!W481="x","B","")</f>
        <v/>
      </c>
      <c r="BQ487" s="16" t="str">
        <f>IF(Wedstrijden!X481="x","L1","")</f>
        <v/>
      </c>
      <c r="BR487" s="16" t="str">
        <f>IF(Wedstrijden!Y481="x","L2","")</f>
        <v/>
      </c>
      <c r="BS487" s="16" t="str">
        <f>IF(Wedstrijden!Z481="x","M1","")</f>
        <v/>
      </c>
      <c r="BT487" s="16" t="str">
        <f>IF(Wedstrijden!AA481="x","M2","")</f>
        <v/>
      </c>
      <c r="BU487" s="16" t="str">
        <f>IF(Wedstrijden!AB481="x","Z1","")</f>
        <v/>
      </c>
      <c r="BV487" s="16" t="str">
        <f>IF(Wedstrijden!AC481="x","Z2","")</f>
        <v/>
      </c>
      <c r="BW487" s="16" t="str">
        <f>IF(COUNTA(Wedstrijden!L481:T481)&lt;&gt;0,1,"")</f>
        <v/>
      </c>
      <c r="BX487" s="16" t="str">
        <f t="shared" si="43"/>
        <v/>
      </c>
      <c r="BY487" s="16" t="str">
        <f>IF(Wedstrijden!L481="x","BB","")</f>
        <v/>
      </c>
      <c r="BZ487" s="16" t="str">
        <f>IF(Wedstrijden!M481="x","B","")</f>
        <v/>
      </c>
      <c r="CA487" s="16" t="str">
        <f>IF(Wedstrijden!N481="x","L1","")</f>
        <v/>
      </c>
      <c r="CB487" s="16" t="str">
        <f>IF(Wedstrijden!O481="x","L2","")</f>
        <v/>
      </c>
      <c r="CC487" s="16" t="str">
        <f>IF(Wedstrijden!P481="x","M1","")</f>
        <v/>
      </c>
      <c r="CD487" s="16" t="str">
        <f>IF(Wedstrijden!Q481="x","M2","")</f>
        <v/>
      </c>
      <c r="CE487" s="16" t="str">
        <f>IF(Wedstrijden!R481="x","Z1","")</f>
        <v/>
      </c>
      <c r="CF487" s="16" t="str">
        <f>IF(Wedstrijden!S481="x","Z2","")</f>
        <v/>
      </c>
      <c r="CG487" s="16" t="str">
        <f>IF(Wedstrijden!T481="x","ZZL","")</f>
        <v/>
      </c>
      <c r="CL487" s="16" t="str">
        <f>IF(COUNTA(Wedstrijden!AR481:BB481)&lt;&gt;0,2,"")</f>
        <v/>
      </c>
      <c r="CM487" s="16" t="str">
        <f t="shared" si="44"/>
        <v/>
      </c>
      <c r="CN487" s="16" t="str">
        <f>IF(Wedstrijden!AR481="x","AA","")</f>
        <v/>
      </c>
      <c r="CO487" s="16" t="str">
        <f>IF(Wedstrijden!AS481="x","A","")</f>
        <v/>
      </c>
      <c r="CP487" s="16" t="str">
        <f>IF(Wedstrijden!AT481="x","BB","")</f>
        <v/>
      </c>
      <c r="CQ487" s="16" t="str">
        <f>IF(Wedstrijden!AU481="x","B","")</f>
        <v/>
      </c>
      <c r="CR487" s="16" t="str">
        <f>IF(Wedstrijden!AV481="x","L","")</f>
        <v/>
      </c>
      <c r="CS487" s="16" t="str">
        <f>IF(Wedstrijden!AW481="x","M","")</f>
        <v/>
      </c>
      <c r="CT487" s="16" t="str">
        <f>IF(Wedstrijden!AX481="x","Z","")</f>
        <v/>
      </c>
      <c r="CU487" s="16" t="str">
        <f>IF(Wedstrijden!BB481="x","ZZ","")</f>
        <v/>
      </c>
      <c r="CV487" s="16" t="str">
        <f>IF(COUNTA(Wedstrijden!AI481:AP481)&lt;&gt;0,2,"")</f>
        <v/>
      </c>
      <c r="CW487" s="16" t="str">
        <f t="shared" si="45"/>
        <v/>
      </c>
      <c r="CX487" s="16" t="str">
        <f>IF(Wedstrijden!AI481="x","BB","")</f>
        <v/>
      </c>
      <c r="CY487" s="16" t="str">
        <f>IF(Wedstrijden!AJ481="x","B","")</f>
        <v/>
      </c>
      <c r="CZ487" s="16" t="str">
        <f>IF(Wedstrijden!AK481="x","L","")</f>
        <v/>
      </c>
      <c r="DA487" s="16" t="str">
        <f>IF(Wedstrijden!AL481="x","M","")</f>
        <v/>
      </c>
      <c r="DB487" s="16" t="str">
        <f>IF(Wedstrijden!AM481="x","Z","")</f>
        <v/>
      </c>
      <c r="DC487" s="16" t="str">
        <f>IF(Wedstrijden!AN481="x","ZZ","")</f>
        <v/>
      </c>
      <c r="DD487" s="16" t="str">
        <f>IF(Wedstrijden!AP481="x","1.40","")</f>
        <v/>
      </c>
      <c r="DE487" s="16" t="str">
        <f>IF(COUNTA(Wedstrijden!BC481:BE481)&lt;&gt;0,6,"")</f>
        <v/>
      </c>
      <c r="DF487" s="16" t="str">
        <f t="shared" si="46"/>
        <v/>
      </c>
      <c r="DG487" s="16" t="str">
        <f>IF(Wedstrijden!BC481="x","L","")</f>
        <v/>
      </c>
      <c r="DH487" s="16" t="str">
        <f>IF(Wedstrijden!BD481="x","M","")</f>
        <v/>
      </c>
      <c r="DI487" s="16" t="str">
        <f>IF(Wedstrijden!BE481="x","Z","")</f>
        <v/>
      </c>
      <c r="DJ487" s="16" t="str">
        <f>IF(Wedstrijden!BF481="x","Z","")</f>
        <v/>
      </c>
      <c r="DK487" s="16" t="str">
        <f>IF(COUNTA(Wedstrijden!BG481:BI481)&lt;&gt;0,6,"")</f>
        <v/>
      </c>
      <c r="DL487" s="16" t="str">
        <f t="shared" si="47"/>
        <v/>
      </c>
      <c r="DM487" s="16" t="str">
        <f>IF(Wedstrijden!BG481="x","L","")</f>
        <v/>
      </c>
      <c r="DN487" s="16" t="str">
        <f>IF(Wedstrijden!BH481="x","M","")</f>
        <v/>
      </c>
      <c r="DO487" s="16" t="str">
        <f>IF(Wedstrijden!BI481="x","Z","")</f>
        <v/>
      </c>
      <c r="DP487" s="16" t="str">
        <f>IF(Wedstrijden!BJ481="x","Z","")</f>
        <v/>
      </c>
    </row>
    <row r="488" spans="1:120" ht="14.4" x14ac:dyDescent="0.3">
      <c r="A488" s="18">
        <f>Wedstrijden!A482</f>
        <v>0</v>
      </c>
      <c r="B488" s="16" t="str">
        <f>IFERROR(VLOOKUP(Wedstrijden!#REF!,#REF!,2,FALSE),"")</f>
        <v/>
      </c>
      <c r="C488" s="16">
        <f>Wedstrijden!E482</f>
        <v>0</v>
      </c>
      <c r="D488" s="16" t="str">
        <f>IFERROR(VLOOKUP(Wedstrijden!#REF!,#REF!,2,FALSE),"")</f>
        <v/>
      </c>
      <c r="E488" s="16" t="str">
        <f>IFERROR(VLOOKUP(Wedstrijden!#REF!,#REF!,5,FALSE),"")</f>
        <v/>
      </c>
      <c r="F488" s="16" t="e">
        <f>IF(Wedstrijden!#REF!&lt;&gt;"",Wedstrijden!#REF!,"")</f>
        <v>#REF!</v>
      </c>
      <c r="G488" s="16" t="e">
        <f>IF(Wedstrijden!#REF!="Indoor",1,0)</f>
        <v>#REF!</v>
      </c>
      <c r="H488" s="16" t="e">
        <f>Wedstrijden!#REF!</f>
        <v>#REF!</v>
      </c>
      <c r="I488" s="16" t="e">
        <f>IF(Wedstrijden!#REF!="Nee",0,IF(Wedstrijden!#REF!="Ja",1,""))</f>
        <v>#REF!</v>
      </c>
      <c r="J488" s="16" t="e">
        <f>IF(Wedstrijden!#REF!&lt;&gt;"",Wedstrijden!#REF!,"")</f>
        <v>#REF!</v>
      </c>
      <c r="BJ488" s="16" t="str">
        <f>IF(COUNTA(Wedstrijden!U482:AC482)&lt;&gt;0,1,"")</f>
        <v/>
      </c>
      <c r="BK488" s="16" t="str">
        <f t="shared" si="42"/>
        <v/>
      </c>
      <c r="BL488" s="16" t="e">
        <f>IF(Wedstrijden!#REF!="x","AA","")</f>
        <v>#REF!</v>
      </c>
      <c r="BM488" s="16" t="e">
        <f>IF(Wedstrijden!#REF!="x","A","")</f>
        <v>#REF!</v>
      </c>
      <c r="BN488" s="16" t="str">
        <f>IF(Wedstrijden!U482="x","B1","")</f>
        <v/>
      </c>
      <c r="BO488" s="16" t="e">
        <f>IF(Wedstrijden!#REF!="x","BB","")</f>
        <v>#REF!</v>
      </c>
      <c r="BP488" s="16" t="str">
        <f>IF(Wedstrijden!W482="x","B","")</f>
        <v/>
      </c>
      <c r="BQ488" s="16" t="str">
        <f>IF(Wedstrijden!X482="x","L1","")</f>
        <v/>
      </c>
      <c r="BR488" s="16" t="str">
        <f>IF(Wedstrijden!Y482="x","L2","")</f>
        <v/>
      </c>
      <c r="BS488" s="16" t="str">
        <f>IF(Wedstrijden!Z482="x","M1","")</f>
        <v/>
      </c>
      <c r="BT488" s="16" t="str">
        <f>IF(Wedstrijden!AA482="x","M2","")</f>
        <v/>
      </c>
      <c r="BU488" s="16" t="str">
        <f>IF(Wedstrijden!AB482="x","Z1","")</f>
        <v/>
      </c>
      <c r="BV488" s="16" t="str">
        <f>IF(Wedstrijden!AC482="x","Z2","")</f>
        <v/>
      </c>
      <c r="BW488" s="16" t="str">
        <f>IF(COUNTA(Wedstrijden!L482:T482)&lt;&gt;0,1,"")</f>
        <v/>
      </c>
      <c r="BX488" s="16" t="str">
        <f t="shared" si="43"/>
        <v/>
      </c>
      <c r="BY488" s="16" t="str">
        <f>IF(Wedstrijden!L482="x","BB","")</f>
        <v/>
      </c>
      <c r="BZ488" s="16" t="str">
        <f>IF(Wedstrijden!M482="x","B","")</f>
        <v/>
      </c>
      <c r="CA488" s="16" t="str">
        <f>IF(Wedstrijden!N482="x","L1","")</f>
        <v/>
      </c>
      <c r="CB488" s="16" t="str">
        <f>IF(Wedstrijden!O482="x","L2","")</f>
        <v/>
      </c>
      <c r="CC488" s="16" t="str">
        <f>IF(Wedstrijden!P482="x","M1","")</f>
        <v/>
      </c>
      <c r="CD488" s="16" t="str">
        <f>IF(Wedstrijden!Q482="x","M2","")</f>
        <v/>
      </c>
      <c r="CE488" s="16" t="str">
        <f>IF(Wedstrijden!R482="x","Z1","")</f>
        <v/>
      </c>
      <c r="CF488" s="16" t="str">
        <f>IF(Wedstrijden!S482="x","Z2","")</f>
        <v/>
      </c>
      <c r="CG488" s="16" t="str">
        <f>IF(Wedstrijden!T482="x","ZZL","")</f>
        <v/>
      </c>
      <c r="CL488" s="16" t="str">
        <f>IF(COUNTA(Wedstrijden!AR482:BB482)&lt;&gt;0,2,"")</f>
        <v/>
      </c>
      <c r="CM488" s="16" t="str">
        <f t="shared" si="44"/>
        <v/>
      </c>
      <c r="CN488" s="16" t="str">
        <f>IF(Wedstrijden!AR482="x","AA","")</f>
        <v/>
      </c>
      <c r="CO488" s="16" t="str">
        <f>IF(Wedstrijden!AS482="x","A","")</f>
        <v/>
      </c>
      <c r="CP488" s="16" t="str">
        <f>IF(Wedstrijden!AT482="x","BB","")</f>
        <v/>
      </c>
      <c r="CQ488" s="16" t="str">
        <f>IF(Wedstrijden!AU482="x","B","")</f>
        <v/>
      </c>
      <c r="CR488" s="16" t="str">
        <f>IF(Wedstrijden!AV482="x","L","")</f>
        <v/>
      </c>
      <c r="CS488" s="16" t="str">
        <f>IF(Wedstrijden!AW482="x","M","")</f>
        <v/>
      </c>
      <c r="CT488" s="16" t="str">
        <f>IF(Wedstrijden!AX482="x","Z","")</f>
        <v/>
      </c>
      <c r="CU488" s="16" t="str">
        <f>IF(Wedstrijden!BB482="x","ZZ","")</f>
        <v/>
      </c>
      <c r="CV488" s="16" t="str">
        <f>IF(COUNTA(Wedstrijden!AI482:AP482)&lt;&gt;0,2,"")</f>
        <v/>
      </c>
      <c r="CW488" s="16" t="str">
        <f t="shared" si="45"/>
        <v/>
      </c>
      <c r="CX488" s="16" t="str">
        <f>IF(Wedstrijden!AI482="x","BB","")</f>
        <v/>
      </c>
      <c r="CY488" s="16" t="str">
        <f>IF(Wedstrijden!AJ482="x","B","")</f>
        <v/>
      </c>
      <c r="CZ488" s="16" t="str">
        <f>IF(Wedstrijden!AK482="x","L","")</f>
        <v/>
      </c>
      <c r="DA488" s="16" t="str">
        <f>IF(Wedstrijden!AL482="x","M","")</f>
        <v/>
      </c>
      <c r="DB488" s="16" t="str">
        <f>IF(Wedstrijden!AM482="x","Z","")</f>
        <v/>
      </c>
      <c r="DC488" s="16" t="str">
        <f>IF(Wedstrijden!AN482="x","ZZ","")</f>
        <v/>
      </c>
      <c r="DD488" s="16" t="str">
        <f>IF(Wedstrijden!AP482="x","1.40","")</f>
        <v/>
      </c>
      <c r="DE488" s="16" t="str">
        <f>IF(COUNTA(Wedstrijden!BC482:BE482)&lt;&gt;0,6,"")</f>
        <v/>
      </c>
      <c r="DF488" s="16" t="str">
        <f t="shared" si="46"/>
        <v/>
      </c>
      <c r="DG488" s="16" t="str">
        <f>IF(Wedstrijden!BC482="x","L","")</f>
        <v/>
      </c>
      <c r="DH488" s="16" t="str">
        <f>IF(Wedstrijden!BD482="x","M","")</f>
        <v/>
      </c>
      <c r="DI488" s="16" t="str">
        <f>IF(Wedstrijden!BE482="x","Z","")</f>
        <v/>
      </c>
      <c r="DJ488" s="16" t="str">
        <f>IF(Wedstrijden!BF482="x","Z","")</f>
        <v/>
      </c>
      <c r="DK488" s="16" t="str">
        <f>IF(COUNTA(Wedstrijden!BG482:BI482)&lt;&gt;0,6,"")</f>
        <v/>
      </c>
      <c r="DL488" s="16" t="str">
        <f t="shared" si="47"/>
        <v/>
      </c>
      <c r="DM488" s="16" t="str">
        <f>IF(Wedstrijden!BG482="x","L","")</f>
        <v/>
      </c>
      <c r="DN488" s="16" t="str">
        <f>IF(Wedstrijden!BH482="x","M","")</f>
        <v/>
      </c>
      <c r="DO488" s="16" t="str">
        <f>IF(Wedstrijden!BI482="x","Z","")</f>
        <v/>
      </c>
      <c r="DP488" s="16" t="str">
        <f>IF(Wedstrijden!BJ482="x","Z","")</f>
        <v/>
      </c>
    </row>
    <row r="489" spans="1:120" ht="14.4" x14ac:dyDescent="0.3">
      <c r="A489" s="18">
        <f>Wedstrijden!A483</f>
        <v>0</v>
      </c>
      <c r="B489" s="16" t="str">
        <f>IFERROR(VLOOKUP(Wedstrijden!#REF!,#REF!,2,FALSE),"")</f>
        <v/>
      </c>
      <c r="C489" s="16">
        <f>Wedstrijden!E483</f>
        <v>0</v>
      </c>
      <c r="D489" s="16" t="str">
        <f>IFERROR(VLOOKUP(Wedstrijden!#REF!,#REF!,2,FALSE),"")</f>
        <v/>
      </c>
      <c r="E489" s="16" t="str">
        <f>IFERROR(VLOOKUP(Wedstrijden!#REF!,#REF!,5,FALSE),"")</f>
        <v/>
      </c>
      <c r="F489" s="16" t="e">
        <f>IF(Wedstrijden!#REF!&lt;&gt;"",Wedstrijden!#REF!,"")</f>
        <v>#REF!</v>
      </c>
      <c r="G489" s="16" t="e">
        <f>IF(Wedstrijden!#REF!="Indoor",1,0)</f>
        <v>#REF!</v>
      </c>
      <c r="H489" s="16" t="e">
        <f>Wedstrijden!#REF!</f>
        <v>#REF!</v>
      </c>
      <c r="I489" s="16" t="e">
        <f>IF(Wedstrijden!#REF!="Nee",0,IF(Wedstrijden!#REF!="Ja",1,""))</f>
        <v>#REF!</v>
      </c>
      <c r="J489" s="16" t="e">
        <f>IF(Wedstrijden!#REF!&lt;&gt;"",Wedstrijden!#REF!,"")</f>
        <v>#REF!</v>
      </c>
      <c r="BJ489" s="16" t="str">
        <f>IF(COUNTA(Wedstrijden!U483:AC483)&lt;&gt;0,1,"")</f>
        <v/>
      </c>
      <c r="BK489" s="16" t="str">
        <f t="shared" si="42"/>
        <v/>
      </c>
      <c r="BL489" s="16" t="e">
        <f>IF(Wedstrijden!#REF!="x","AA","")</f>
        <v>#REF!</v>
      </c>
      <c r="BM489" s="16" t="e">
        <f>IF(Wedstrijden!#REF!="x","A","")</f>
        <v>#REF!</v>
      </c>
      <c r="BN489" s="16" t="str">
        <f>IF(Wedstrijden!U483="x","B1","")</f>
        <v/>
      </c>
      <c r="BO489" s="16" t="e">
        <f>IF(Wedstrijden!#REF!="x","BB","")</f>
        <v>#REF!</v>
      </c>
      <c r="BP489" s="16" t="str">
        <f>IF(Wedstrijden!W483="x","B","")</f>
        <v/>
      </c>
      <c r="BQ489" s="16" t="str">
        <f>IF(Wedstrijden!X483="x","L1","")</f>
        <v/>
      </c>
      <c r="BR489" s="16" t="str">
        <f>IF(Wedstrijden!Y483="x","L2","")</f>
        <v/>
      </c>
      <c r="BS489" s="16" t="str">
        <f>IF(Wedstrijden!Z483="x","M1","")</f>
        <v/>
      </c>
      <c r="BT489" s="16" t="str">
        <f>IF(Wedstrijden!AA483="x","M2","")</f>
        <v/>
      </c>
      <c r="BU489" s="16" t="str">
        <f>IF(Wedstrijden!AB483="x","Z1","")</f>
        <v/>
      </c>
      <c r="BV489" s="16" t="str">
        <f>IF(Wedstrijden!AC483="x","Z2","")</f>
        <v/>
      </c>
      <c r="BW489" s="16" t="str">
        <f>IF(COUNTA(Wedstrijden!L483:T483)&lt;&gt;0,1,"")</f>
        <v/>
      </c>
      <c r="BX489" s="16" t="str">
        <f t="shared" si="43"/>
        <v/>
      </c>
      <c r="BY489" s="16" t="str">
        <f>IF(Wedstrijden!L483="x","BB","")</f>
        <v/>
      </c>
      <c r="BZ489" s="16" t="str">
        <f>IF(Wedstrijden!M483="x","B","")</f>
        <v/>
      </c>
      <c r="CA489" s="16" t="str">
        <f>IF(Wedstrijden!N483="x","L1","")</f>
        <v/>
      </c>
      <c r="CB489" s="16" t="str">
        <f>IF(Wedstrijden!O483="x","L2","")</f>
        <v/>
      </c>
      <c r="CC489" s="16" t="str">
        <f>IF(Wedstrijden!P483="x","M1","")</f>
        <v/>
      </c>
      <c r="CD489" s="16" t="str">
        <f>IF(Wedstrijden!Q483="x","M2","")</f>
        <v/>
      </c>
      <c r="CE489" s="16" t="str">
        <f>IF(Wedstrijden!R483="x","Z1","")</f>
        <v/>
      </c>
      <c r="CF489" s="16" t="str">
        <f>IF(Wedstrijden!S483="x","Z2","")</f>
        <v/>
      </c>
      <c r="CG489" s="16" t="str">
        <f>IF(Wedstrijden!T483="x","ZZL","")</f>
        <v/>
      </c>
      <c r="CL489" s="16" t="str">
        <f>IF(COUNTA(Wedstrijden!AR483:BB483)&lt;&gt;0,2,"")</f>
        <v/>
      </c>
      <c r="CM489" s="16" t="str">
        <f t="shared" si="44"/>
        <v/>
      </c>
      <c r="CN489" s="16" t="str">
        <f>IF(Wedstrijden!AR483="x","AA","")</f>
        <v/>
      </c>
      <c r="CO489" s="16" t="str">
        <f>IF(Wedstrijden!AS483="x","A","")</f>
        <v/>
      </c>
      <c r="CP489" s="16" t="str">
        <f>IF(Wedstrijden!AT483="x","BB","")</f>
        <v/>
      </c>
      <c r="CQ489" s="16" t="str">
        <f>IF(Wedstrijden!AU483="x","B","")</f>
        <v/>
      </c>
      <c r="CR489" s="16" t="str">
        <f>IF(Wedstrijden!AV483="x","L","")</f>
        <v/>
      </c>
      <c r="CS489" s="16" t="str">
        <f>IF(Wedstrijden!AW483="x","M","")</f>
        <v/>
      </c>
      <c r="CT489" s="16" t="str">
        <f>IF(Wedstrijden!AX483="x","Z","")</f>
        <v/>
      </c>
      <c r="CU489" s="16" t="str">
        <f>IF(Wedstrijden!BB483="x","ZZ","")</f>
        <v/>
      </c>
      <c r="CV489" s="16" t="str">
        <f>IF(COUNTA(Wedstrijden!AI483:AP483)&lt;&gt;0,2,"")</f>
        <v/>
      </c>
      <c r="CW489" s="16" t="str">
        <f t="shared" si="45"/>
        <v/>
      </c>
      <c r="CX489" s="16" t="str">
        <f>IF(Wedstrijden!AI483="x","BB","")</f>
        <v/>
      </c>
      <c r="CY489" s="16" t="str">
        <f>IF(Wedstrijden!AJ483="x","B","")</f>
        <v/>
      </c>
      <c r="CZ489" s="16" t="str">
        <f>IF(Wedstrijden!AK483="x","L","")</f>
        <v/>
      </c>
      <c r="DA489" s="16" t="str">
        <f>IF(Wedstrijden!AL483="x","M","")</f>
        <v/>
      </c>
      <c r="DB489" s="16" t="str">
        <f>IF(Wedstrijden!AM483="x","Z","")</f>
        <v/>
      </c>
      <c r="DC489" s="16" t="str">
        <f>IF(Wedstrijden!AN483="x","ZZ","")</f>
        <v/>
      </c>
      <c r="DD489" s="16" t="str">
        <f>IF(Wedstrijden!AP483="x","1.40","")</f>
        <v/>
      </c>
      <c r="DE489" s="16" t="str">
        <f>IF(COUNTA(Wedstrijden!BC483:BE483)&lt;&gt;0,6,"")</f>
        <v/>
      </c>
      <c r="DF489" s="16" t="str">
        <f t="shared" si="46"/>
        <v/>
      </c>
      <c r="DG489" s="16" t="str">
        <f>IF(Wedstrijden!BC483="x","L","")</f>
        <v/>
      </c>
      <c r="DH489" s="16" t="str">
        <f>IF(Wedstrijden!BD483="x","M","")</f>
        <v/>
      </c>
      <c r="DI489" s="16" t="str">
        <f>IF(Wedstrijden!BE483="x","Z","")</f>
        <v/>
      </c>
      <c r="DJ489" s="16" t="str">
        <f>IF(Wedstrijden!BF483="x","Z","")</f>
        <v/>
      </c>
      <c r="DK489" s="16" t="str">
        <f>IF(COUNTA(Wedstrijden!BG483:BI483)&lt;&gt;0,6,"")</f>
        <v/>
      </c>
      <c r="DL489" s="16" t="str">
        <f t="shared" si="47"/>
        <v/>
      </c>
      <c r="DM489" s="16" t="str">
        <f>IF(Wedstrijden!BG483="x","L","")</f>
        <v/>
      </c>
      <c r="DN489" s="16" t="str">
        <f>IF(Wedstrijden!BH483="x","M","")</f>
        <v/>
      </c>
      <c r="DO489" s="16" t="str">
        <f>IF(Wedstrijden!BI483="x","Z","")</f>
        <v/>
      </c>
      <c r="DP489" s="16" t="str">
        <f>IF(Wedstrijden!BJ483="x","Z","")</f>
        <v/>
      </c>
    </row>
    <row r="490" spans="1:120" ht="14.4" x14ac:dyDescent="0.3">
      <c r="A490" s="18">
        <f>Wedstrijden!A484</f>
        <v>0</v>
      </c>
      <c r="B490" s="16" t="str">
        <f>IFERROR(VLOOKUP(Wedstrijden!#REF!,#REF!,2,FALSE),"")</f>
        <v/>
      </c>
      <c r="C490" s="16">
        <f>Wedstrijden!E484</f>
        <v>0</v>
      </c>
      <c r="D490" s="16" t="str">
        <f>IFERROR(VLOOKUP(Wedstrijden!#REF!,#REF!,2,FALSE),"")</f>
        <v/>
      </c>
      <c r="E490" s="16" t="str">
        <f>IFERROR(VLOOKUP(Wedstrijden!#REF!,#REF!,5,FALSE),"")</f>
        <v/>
      </c>
      <c r="F490" s="16" t="e">
        <f>IF(Wedstrijden!#REF!&lt;&gt;"",Wedstrijden!#REF!,"")</f>
        <v>#REF!</v>
      </c>
      <c r="G490" s="16" t="e">
        <f>IF(Wedstrijden!#REF!="Indoor",1,0)</f>
        <v>#REF!</v>
      </c>
      <c r="H490" s="16" t="e">
        <f>Wedstrijden!#REF!</f>
        <v>#REF!</v>
      </c>
      <c r="I490" s="16" t="e">
        <f>IF(Wedstrijden!#REF!="Nee",0,IF(Wedstrijden!#REF!="Ja",1,""))</f>
        <v>#REF!</v>
      </c>
      <c r="J490" s="16" t="e">
        <f>IF(Wedstrijden!#REF!&lt;&gt;"",Wedstrijden!#REF!,"")</f>
        <v>#REF!</v>
      </c>
      <c r="BJ490" s="16" t="str">
        <f>IF(COUNTA(Wedstrijden!U484:AC484)&lt;&gt;0,1,"")</f>
        <v/>
      </c>
      <c r="BK490" s="16" t="str">
        <f t="shared" si="42"/>
        <v/>
      </c>
      <c r="BL490" s="16" t="e">
        <f>IF(Wedstrijden!#REF!="x","AA","")</f>
        <v>#REF!</v>
      </c>
      <c r="BM490" s="16" t="e">
        <f>IF(Wedstrijden!#REF!="x","A","")</f>
        <v>#REF!</v>
      </c>
      <c r="BN490" s="16" t="str">
        <f>IF(Wedstrijden!U484="x","B1","")</f>
        <v/>
      </c>
      <c r="BO490" s="16" t="e">
        <f>IF(Wedstrijden!#REF!="x","BB","")</f>
        <v>#REF!</v>
      </c>
      <c r="BP490" s="16" t="str">
        <f>IF(Wedstrijden!W484="x","B","")</f>
        <v/>
      </c>
      <c r="BQ490" s="16" t="str">
        <f>IF(Wedstrijden!X484="x","L1","")</f>
        <v/>
      </c>
      <c r="BR490" s="16" t="str">
        <f>IF(Wedstrijden!Y484="x","L2","")</f>
        <v/>
      </c>
      <c r="BS490" s="16" t="str">
        <f>IF(Wedstrijden!Z484="x","M1","")</f>
        <v/>
      </c>
      <c r="BT490" s="16" t="str">
        <f>IF(Wedstrijden!AA484="x","M2","")</f>
        <v/>
      </c>
      <c r="BU490" s="16" t="str">
        <f>IF(Wedstrijden!AB484="x","Z1","")</f>
        <v/>
      </c>
      <c r="BV490" s="16" t="str">
        <f>IF(Wedstrijden!AC484="x","Z2","")</f>
        <v/>
      </c>
      <c r="BW490" s="16" t="str">
        <f>IF(COUNTA(Wedstrijden!L484:T484)&lt;&gt;0,1,"")</f>
        <v/>
      </c>
      <c r="BX490" s="16" t="str">
        <f t="shared" si="43"/>
        <v/>
      </c>
      <c r="BY490" s="16" t="str">
        <f>IF(Wedstrijden!L484="x","BB","")</f>
        <v/>
      </c>
      <c r="BZ490" s="16" t="str">
        <f>IF(Wedstrijden!M484="x","B","")</f>
        <v/>
      </c>
      <c r="CA490" s="16" t="str">
        <f>IF(Wedstrijden!N484="x","L1","")</f>
        <v/>
      </c>
      <c r="CB490" s="16" t="str">
        <f>IF(Wedstrijden!O484="x","L2","")</f>
        <v/>
      </c>
      <c r="CC490" s="16" t="str">
        <f>IF(Wedstrijden!P484="x","M1","")</f>
        <v/>
      </c>
      <c r="CD490" s="16" t="str">
        <f>IF(Wedstrijden!Q484="x","M2","")</f>
        <v/>
      </c>
      <c r="CE490" s="16" t="str">
        <f>IF(Wedstrijden!R484="x","Z1","")</f>
        <v/>
      </c>
      <c r="CF490" s="16" t="str">
        <f>IF(Wedstrijden!S484="x","Z2","")</f>
        <v/>
      </c>
      <c r="CG490" s="16" t="str">
        <f>IF(Wedstrijden!T484="x","ZZL","")</f>
        <v/>
      </c>
      <c r="CL490" s="16" t="str">
        <f>IF(COUNTA(Wedstrijden!AR484:BB484)&lt;&gt;0,2,"")</f>
        <v/>
      </c>
      <c r="CM490" s="16" t="str">
        <f t="shared" si="44"/>
        <v/>
      </c>
      <c r="CN490" s="16" t="str">
        <f>IF(Wedstrijden!AR484="x","AA","")</f>
        <v/>
      </c>
      <c r="CO490" s="16" t="str">
        <f>IF(Wedstrijden!AS484="x","A","")</f>
        <v/>
      </c>
      <c r="CP490" s="16" t="str">
        <f>IF(Wedstrijden!AT484="x","BB","")</f>
        <v/>
      </c>
      <c r="CQ490" s="16" t="str">
        <f>IF(Wedstrijden!AU484="x","B","")</f>
        <v/>
      </c>
      <c r="CR490" s="16" t="str">
        <f>IF(Wedstrijden!AV484="x","L","")</f>
        <v/>
      </c>
      <c r="CS490" s="16" t="str">
        <f>IF(Wedstrijden!AW484="x","M","")</f>
        <v/>
      </c>
      <c r="CT490" s="16" t="str">
        <f>IF(Wedstrijden!AX484="x","Z","")</f>
        <v/>
      </c>
      <c r="CU490" s="16" t="str">
        <f>IF(Wedstrijden!BB484="x","ZZ","")</f>
        <v/>
      </c>
      <c r="CV490" s="16" t="str">
        <f>IF(COUNTA(Wedstrijden!AI484:AP484)&lt;&gt;0,2,"")</f>
        <v/>
      </c>
      <c r="CW490" s="16" t="str">
        <f t="shared" si="45"/>
        <v/>
      </c>
      <c r="CX490" s="16" t="str">
        <f>IF(Wedstrijden!AI484="x","BB","")</f>
        <v/>
      </c>
      <c r="CY490" s="16" t="str">
        <f>IF(Wedstrijden!AJ484="x","B","")</f>
        <v/>
      </c>
      <c r="CZ490" s="16" t="str">
        <f>IF(Wedstrijden!AK484="x","L","")</f>
        <v/>
      </c>
      <c r="DA490" s="16" t="str">
        <f>IF(Wedstrijden!AL484="x","M","")</f>
        <v/>
      </c>
      <c r="DB490" s="16" t="str">
        <f>IF(Wedstrijden!AM484="x","Z","")</f>
        <v/>
      </c>
      <c r="DC490" s="16" t="str">
        <f>IF(Wedstrijden!AN484="x","ZZ","")</f>
        <v/>
      </c>
      <c r="DD490" s="16" t="str">
        <f>IF(Wedstrijden!AP484="x","1.40","")</f>
        <v/>
      </c>
      <c r="DE490" s="16" t="str">
        <f>IF(COUNTA(Wedstrijden!BC484:BE484)&lt;&gt;0,6,"")</f>
        <v/>
      </c>
      <c r="DF490" s="16" t="str">
        <f t="shared" si="46"/>
        <v/>
      </c>
      <c r="DG490" s="16" t="str">
        <f>IF(Wedstrijden!BC484="x","L","")</f>
        <v/>
      </c>
      <c r="DH490" s="16" t="str">
        <f>IF(Wedstrijden!BD484="x","M","")</f>
        <v/>
      </c>
      <c r="DI490" s="16" t="str">
        <f>IF(Wedstrijden!BE484="x","Z","")</f>
        <v/>
      </c>
      <c r="DJ490" s="16" t="str">
        <f>IF(Wedstrijden!BF484="x","Z","")</f>
        <v/>
      </c>
      <c r="DK490" s="16" t="str">
        <f>IF(COUNTA(Wedstrijden!BG484:BI484)&lt;&gt;0,6,"")</f>
        <v/>
      </c>
      <c r="DL490" s="16" t="str">
        <f t="shared" si="47"/>
        <v/>
      </c>
      <c r="DM490" s="16" t="str">
        <f>IF(Wedstrijden!BG484="x","L","")</f>
        <v/>
      </c>
      <c r="DN490" s="16" t="str">
        <f>IF(Wedstrijden!BH484="x","M","")</f>
        <v/>
      </c>
      <c r="DO490" s="16" t="str">
        <f>IF(Wedstrijden!BI484="x","Z","")</f>
        <v/>
      </c>
      <c r="DP490" s="16" t="str">
        <f>IF(Wedstrijden!BJ484="x","Z","")</f>
        <v/>
      </c>
    </row>
    <row r="491" spans="1:120" ht="14.4" x14ac:dyDescent="0.3">
      <c r="A491" s="18">
        <f>Wedstrijden!A485</f>
        <v>0</v>
      </c>
      <c r="B491" s="16" t="str">
        <f>IFERROR(VLOOKUP(Wedstrijden!#REF!,#REF!,2,FALSE),"")</f>
        <v/>
      </c>
      <c r="C491" s="16">
        <f>Wedstrijden!E485</f>
        <v>0</v>
      </c>
      <c r="D491" s="16" t="str">
        <f>IFERROR(VLOOKUP(Wedstrijden!#REF!,#REF!,2,FALSE),"")</f>
        <v/>
      </c>
      <c r="E491" s="16" t="str">
        <f>IFERROR(VLOOKUP(Wedstrijden!#REF!,#REF!,5,FALSE),"")</f>
        <v/>
      </c>
      <c r="F491" s="16" t="e">
        <f>IF(Wedstrijden!#REF!&lt;&gt;"",Wedstrijden!#REF!,"")</f>
        <v>#REF!</v>
      </c>
      <c r="G491" s="16" t="e">
        <f>IF(Wedstrijden!#REF!="Indoor",1,0)</f>
        <v>#REF!</v>
      </c>
      <c r="H491" s="16" t="e">
        <f>Wedstrijden!#REF!</f>
        <v>#REF!</v>
      </c>
      <c r="I491" s="16" t="e">
        <f>IF(Wedstrijden!#REF!="Nee",0,IF(Wedstrijden!#REF!="Ja",1,""))</f>
        <v>#REF!</v>
      </c>
      <c r="J491" s="16" t="e">
        <f>IF(Wedstrijden!#REF!&lt;&gt;"",Wedstrijden!#REF!,"")</f>
        <v>#REF!</v>
      </c>
      <c r="BJ491" s="16" t="str">
        <f>IF(COUNTA(Wedstrijden!U485:AC485)&lt;&gt;0,1,"")</f>
        <v/>
      </c>
      <c r="BK491" s="16" t="str">
        <f t="shared" si="42"/>
        <v/>
      </c>
      <c r="BL491" s="16" t="e">
        <f>IF(Wedstrijden!#REF!="x","AA","")</f>
        <v>#REF!</v>
      </c>
      <c r="BM491" s="16" t="e">
        <f>IF(Wedstrijden!#REF!="x","A","")</f>
        <v>#REF!</v>
      </c>
      <c r="BN491" s="16" t="str">
        <f>IF(Wedstrijden!U485="x","B1","")</f>
        <v/>
      </c>
      <c r="BO491" s="16" t="e">
        <f>IF(Wedstrijden!#REF!="x","BB","")</f>
        <v>#REF!</v>
      </c>
      <c r="BP491" s="16" t="str">
        <f>IF(Wedstrijden!W485="x","B","")</f>
        <v/>
      </c>
      <c r="BQ491" s="16" t="str">
        <f>IF(Wedstrijden!X485="x","L1","")</f>
        <v/>
      </c>
      <c r="BR491" s="16" t="str">
        <f>IF(Wedstrijden!Y485="x","L2","")</f>
        <v/>
      </c>
      <c r="BS491" s="16" t="str">
        <f>IF(Wedstrijden!Z485="x","M1","")</f>
        <v/>
      </c>
      <c r="BT491" s="16" t="str">
        <f>IF(Wedstrijden!AA485="x","M2","")</f>
        <v/>
      </c>
      <c r="BU491" s="16" t="str">
        <f>IF(Wedstrijden!AB485="x","Z1","")</f>
        <v/>
      </c>
      <c r="BV491" s="16" t="str">
        <f>IF(Wedstrijden!AC485="x","Z2","")</f>
        <v/>
      </c>
      <c r="BW491" s="16" t="str">
        <f>IF(COUNTA(Wedstrijden!L485:T485)&lt;&gt;0,1,"")</f>
        <v/>
      </c>
      <c r="BX491" s="16" t="str">
        <f t="shared" si="43"/>
        <v/>
      </c>
      <c r="BY491" s="16" t="str">
        <f>IF(Wedstrijden!L485="x","BB","")</f>
        <v/>
      </c>
      <c r="BZ491" s="16" t="str">
        <f>IF(Wedstrijden!M485="x","B","")</f>
        <v/>
      </c>
      <c r="CA491" s="16" t="str">
        <f>IF(Wedstrijden!N485="x","L1","")</f>
        <v/>
      </c>
      <c r="CB491" s="16" t="str">
        <f>IF(Wedstrijden!O485="x","L2","")</f>
        <v/>
      </c>
      <c r="CC491" s="16" t="str">
        <f>IF(Wedstrijden!P485="x","M1","")</f>
        <v/>
      </c>
      <c r="CD491" s="16" t="str">
        <f>IF(Wedstrijden!Q485="x","M2","")</f>
        <v/>
      </c>
      <c r="CE491" s="16" t="str">
        <f>IF(Wedstrijden!R485="x","Z1","")</f>
        <v/>
      </c>
      <c r="CF491" s="16" t="str">
        <f>IF(Wedstrijden!S485="x","Z2","")</f>
        <v/>
      </c>
      <c r="CG491" s="16" t="str">
        <f>IF(Wedstrijden!T485="x","ZZL","")</f>
        <v/>
      </c>
      <c r="CL491" s="16" t="str">
        <f>IF(COUNTA(Wedstrijden!AR485:BB485)&lt;&gt;0,2,"")</f>
        <v/>
      </c>
      <c r="CM491" s="16" t="str">
        <f t="shared" si="44"/>
        <v/>
      </c>
      <c r="CN491" s="16" t="str">
        <f>IF(Wedstrijden!AR485="x","AA","")</f>
        <v/>
      </c>
      <c r="CO491" s="16" t="str">
        <f>IF(Wedstrijden!AS485="x","A","")</f>
        <v/>
      </c>
      <c r="CP491" s="16" t="str">
        <f>IF(Wedstrijden!AT485="x","BB","")</f>
        <v/>
      </c>
      <c r="CQ491" s="16" t="str">
        <f>IF(Wedstrijden!AU485="x","B","")</f>
        <v/>
      </c>
      <c r="CR491" s="16" t="str">
        <f>IF(Wedstrijden!AV485="x","L","")</f>
        <v/>
      </c>
      <c r="CS491" s="16" t="str">
        <f>IF(Wedstrijden!AW485="x","M","")</f>
        <v/>
      </c>
      <c r="CT491" s="16" t="str">
        <f>IF(Wedstrijden!AX485="x","Z","")</f>
        <v/>
      </c>
      <c r="CU491" s="16" t="str">
        <f>IF(Wedstrijden!BB485="x","ZZ","")</f>
        <v/>
      </c>
      <c r="CV491" s="16" t="str">
        <f>IF(COUNTA(Wedstrijden!AI485:AP485)&lt;&gt;0,2,"")</f>
        <v/>
      </c>
      <c r="CW491" s="16" t="str">
        <f t="shared" si="45"/>
        <v/>
      </c>
      <c r="CX491" s="16" t="str">
        <f>IF(Wedstrijden!AI485="x","BB","")</f>
        <v/>
      </c>
      <c r="CY491" s="16" t="str">
        <f>IF(Wedstrijden!AJ485="x","B","")</f>
        <v/>
      </c>
      <c r="CZ491" s="16" t="str">
        <f>IF(Wedstrijden!AK485="x","L","")</f>
        <v/>
      </c>
      <c r="DA491" s="16" t="str">
        <f>IF(Wedstrijden!AL485="x","M","")</f>
        <v/>
      </c>
      <c r="DB491" s="16" t="str">
        <f>IF(Wedstrijden!AM485="x","Z","")</f>
        <v/>
      </c>
      <c r="DC491" s="16" t="str">
        <f>IF(Wedstrijden!AN485="x","ZZ","")</f>
        <v/>
      </c>
      <c r="DD491" s="16" t="str">
        <f>IF(Wedstrijden!AP485="x","1.40","")</f>
        <v/>
      </c>
      <c r="DE491" s="16" t="str">
        <f>IF(COUNTA(Wedstrijden!BC485:BE485)&lt;&gt;0,6,"")</f>
        <v/>
      </c>
      <c r="DF491" s="16" t="str">
        <f t="shared" si="46"/>
        <v/>
      </c>
      <c r="DG491" s="16" t="str">
        <f>IF(Wedstrijden!BC485="x","L","")</f>
        <v/>
      </c>
      <c r="DH491" s="16" t="str">
        <f>IF(Wedstrijden!BD485="x","M","")</f>
        <v/>
      </c>
      <c r="DI491" s="16" t="str">
        <f>IF(Wedstrijden!BE485="x","Z","")</f>
        <v/>
      </c>
      <c r="DJ491" s="16" t="str">
        <f>IF(Wedstrijden!BF485="x","Z","")</f>
        <v/>
      </c>
      <c r="DK491" s="16" t="str">
        <f>IF(COUNTA(Wedstrijden!BG485:BI485)&lt;&gt;0,6,"")</f>
        <v/>
      </c>
      <c r="DL491" s="16" t="str">
        <f t="shared" si="47"/>
        <v/>
      </c>
      <c r="DM491" s="16" t="str">
        <f>IF(Wedstrijden!BG485="x","L","")</f>
        <v/>
      </c>
      <c r="DN491" s="16" t="str">
        <f>IF(Wedstrijden!BH485="x","M","")</f>
        <v/>
      </c>
      <c r="DO491" s="16" t="str">
        <f>IF(Wedstrijden!BI485="x","Z","")</f>
        <v/>
      </c>
      <c r="DP491" s="16" t="str">
        <f>IF(Wedstrijden!BJ485="x","Z","")</f>
        <v/>
      </c>
    </row>
    <row r="492" spans="1:120" ht="14.4" x14ac:dyDescent="0.3">
      <c r="A492" s="18">
        <f>Wedstrijden!A486</f>
        <v>0</v>
      </c>
      <c r="B492" s="16" t="str">
        <f>IFERROR(VLOOKUP(Wedstrijden!#REF!,#REF!,2,FALSE),"")</f>
        <v/>
      </c>
      <c r="C492" s="16">
        <f>Wedstrijden!E486</f>
        <v>0</v>
      </c>
      <c r="D492" s="16" t="str">
        <f>IFERROR(VLOOKUP(Wedstrijden!#REF!,#REF!,2,FALSE),"")</f>
        <v/>
      </c>
      <c r="E492" s="16" t="str">
        <f>IFERROR(VLOOKUP(Wedstrijden!#REF!,#REF!,5,FALSE),"")</f>
        <v/>
      </c>
      <c r="F492" s="16" t="e">
        <f>IF(Wedstrijden!#REF!&lt;&gt;"",Wedstrijden!#REF!,"")</f>
        <v>#REF!</v>
      </c>
      <c r="G492" s="16" t="e">
        <f>IF(Wedstrijden!#REF!="Indoor",1,0)</f>
        <v>#REF!</v>
      </c>
      <c r="H492" s="16" t="e">
        <f>Wedstrijden!#REF!</f>
        <v>#REF!</v>
      </c>
      <c r="I492" s="16" t="e">
        <f>IF(Wedstrijden!#REF!="Nee",0,IF(Wedstrijden!#REF!="Ja",1,""))</f>
        <v>#REF!</v>
      </c>
      <c r="J492" s="16" t="e">
        <f>IF(Wedstrijden!#REF!&lt;&gt;"",Wedstrijden!#REF!,"")</f>
        <v>#REF!</v>
      </c>
      <c r="BJ492" s="16" t="str">
        <f>IF(COUNTA(Wedstrijden!U486:AC486)&lt;&gt;0,1,"")</f>
        <v/>
      </c>
      <c r="BK492" s="16" t="str">
        <f t="shared" si="42"/>
        <v/>
      </c>
      <c r="BL492" s="16" t="e">
        <f>IF(Wedstrijden!#REF!="x","AA","")</f>
        <v>#REF!</v>
      </c>
      <c r="BM492" s="16" t="e">
        <f>IF(Wedstrijden!#REF!="x","A","")</f>
        <v>#REF!</v>
      </c>
      <c r="BN492" s="16" t="str">
        <f>IF(Wedstrijden!U486="x","B1","")</f>
        <v/>
      </c>
      <c r="BO492" s="16" t="e">
        <f>IF(Wedstrijden!#REF!="x","BB","")</f>
        <v>#REF!</v>
      </c>
      <c r="BP492" s="16" t="str">
        <f>IF(Wedstrijden!W486="x","B","")</f>
        <v/>
      </c>
      <c r="BQ492" s="16" t="str">
        <f>IF(Wedstrijden!X486="x","L1","")</f>
        <v/>
      </c>
      <c r="BR492" s="16" t="str">
        <f>IF(Wedstrijden!Y486="x","L2","")</f>
        <v/>
      </c>
      <c r="BS492" s="16" t="str">
        <f>IF(Wedstrijden!Z486="x","M1","")</f>
        <v/>
      </c>
      <c r="BT492" s="16" t="str">
        <f>IF(Wedstrijden!AA486="x","M2","")</f>
        <v/>
      </c>
      <c r="BU492" s="16" t="str">
        <f>IF(Wedstrijden!AB486="x","Z1","")</f>
        <v/>
      </c>
      <c r="BV492" s="16" t="str">
        <f>IF(Wedstrijden!AC486="x","Z2","")</f>
        <v/>
      </c>
      <c r="BW492" s="16" t="str">
        <f>IF(COUNTA(Wedstrijden!L486:T486)&lt;&gt;0,1,"")</f>
        <v/>
      </c>
      <c r="BX492" s="16" t="str">
        <f t="shared" si="43"/>
        <v/>
      </c>
      <c r="BY492" s="16" t="str">
        <f>IF(Wedstrijden!L486="x","BB","")</f>
        <v/>
      </c>
      <c r="BZ492" s="16" t="str">
        <f>IF(Wedstrijden!M486="x","B","")</f>
        <v/>
      </c>
      <c r="CA492" s="16" t="str">
        <f>IF(Wedstrijden!N486="x","L1","")</f>
        <v/>
      </c>
      <c r="CB492" s="16" t="str">
        <f>IF(Wedstrijden!O486="x","L2","")</f>
        <v/>
      </c>
      <c r="CC492" s="16" t="str">
        <f>IF(Wedstrijden!P486="x","M1","")</f>
        <v/>
      </c>
      <c r="CD492" s="16" t="str">
        <f>IF(Wedstrijden!Q486="x","M2","")</f>
        <v/>
      </c>
      <c r="CE492" s="16" t="str">
        <f>IF(Wedstrijden!R486="x","Z1","")</f>
        <v/>
      </c>
      <c r="CF492" s="16" t="str">
        <f>IF(Wedstrijden!S486="x","Z2","")</f>
        <v/>
      </c>
      <c r="CG492" s="16" t="str">
        <f>IF(Wedstrijden!T486="x","ZZL","")</f>
        <v/>
      </c>
      <c r="CL492" s="16" t="str">
        <f>IF(COUNTA(Wedstrijden!AR486:BB486)&lt;&gt;0,2,"")</f>
        <v/>
      </c>
      <c r="CM492" s="16" t="str">
        <f t="shared" si="44"/>
        <v/>
      </c>
      <c r="CN492" s="16" t="str">
        <f>IF(Wedstrijden!AR486="x","AA","")</f>
        <v/>
      </c>
      <c r="CO492" s="16" t="str">
        <f>IF(Wedstrijden!AS486="x","A","")</f>
        <v/>
      </c>
      <c r="CP492" s="16" t="str">
        <f>IF(Wedstrijden!AT486="x","BB","")</f>
        <v/>
      </c>
      <c r="CQ492" s="16" t="str">
        <f>IF(Wedstrijden!AU486="x","B","")</f>
        <v/>
      </c>
      <c r="CR492" s="16" t="str">
        <f>IF(Wedstrijden!AV486="x","L","")</f>
        <v/>
      </c>
      <c r="CS492" s="16" t="str">
        <f>IF(Wedstrijden!AW486="x","M","")</f>
        <v/>
      </c>
      <c r="CT492" s="16" t="str">
        <f>IF(Wedstrijden!AX486="x","Z","")</f>
        <v/>
      </c>
      <c r="CU492" s="16" t="str">
        <f>IF(Wedstrijden!BB486="x","ZZ","")</f>
        <v/>
      </c>
      <c r="CV492" s="16" t="str">
        <f>IF(COUNTA(Wedstrijden!AI486:AP486)&lt;&gt;0,2,"")</f>
        <v/>
      </c>
      <c r="CW492" s="16" t="str">
        <f t="shared" si="45"/>
        <v/>
      </c>
      <c r="CX492" s="16" t="str">
        <f>IF(Wedstrijden!AI486="x","BB","")</f>
        <v/>
      </c>
      <c r="CY492" s="16" t="str">
        <f>IF(Wedstrijden!AJ486="x","B","")</f>
        <v/>
      </c>
      <c r="CZ492" s="16" t="str">
        <f>IF(Wedstrijden!AK486="x","L","")</f>
        <v/>
      </c>
      <c r="DA492" s="16" t="str">
        <f>IF(Wedstrijden!AL486="x","M","")</f>
        <v/>
      </c>
      <c r="DB492" s="16" t="str">
        <f>IF(Wedstrijden!AM486="x","Z","")</f>
        <v/>
      </c>
      <c r="DC492" s="16" t="str">
        <f>IF(Wedstrijden!AN486="x","ZZ","")</f>
        <v/>
      </c>
      <c r="DD492" s="16" t="str">
        <f>IF(Wedstrijden!AP486="x","1.40","")</f>
        <v/>
      </c>
      <c r="DE492" s="16" t="str">
        <f>IF(COUNTA(Wedstrijden!BC486:BE486)&lt;&gt;0,6,"")</f>
        <v/>
      </c>
      <c r="DF492" s="16" t="str">
        <f t="shared" si="46"/>
        <v/>
      </c>
      <c r="DG492" s="16" t="str">
        <f>IF(Wedstrijden!BC486="x","L","")</f>
        <v/>
      </c>
      <c r="DH492" s="16" t="str">
        <f>IF(Wedstrijden!BD486="x","M","")</f>
        <v/>
      </c>
      <c r="DI492" s="16" t="str">
        <f>IF(Wedstrijden!BE486="x","Z","")</f>
        <v/>
      </c>
      <c r="DJ492" s="16" t="str">
        <f>IF(Wedstrijden!BF486="x","Z","")</f>
        <v/>
      </c>
      <c r="DK492" s="16" t="str">
        <f>IF(COUNTA(Wedstrijden!BG486:BI486)&lt;&gt;0,6,"")</f>
        <v/>
      </c>
      <c r="DL492" s="16" t="str">
        <f t="shared" si="47"/>
        <v/>
      </c>
      <c r="DM492" s="16" t="str">
        <f>IF(Wedstrijden!BG486="x","L","")</f>
        <v/>
      </c>
      <c r="DN492" s="16" t="str">
        <f>IF(Wedstrijden!BH486="x","M","")</f>
        <v/>
      </c>
      <c r="DO492" s="16" t="str">
        <f>IF(Wedstrijden!BI486="x","Z","")</f>
        <v/>
      </c>
      <c r="DP492" s="16" t="str">
        <f>IF(Wedstrijden!BJ486="x","Z","")</f>
        <v/>
      </c>
    </row>
    <row r="493" spans="1:120" ht="14.4" x14ac:dyDescent="0.3">
      <c r="A493" s="18">
        <f>Wedstrijden!A487</f>
        <v>0</v>
      </c>
      <c r="B493" s="16" t="str">
        <f>IFERROR(VLOOKUP(Wedstrijden!#REF!,#REF!,2,FALSE),"")</f>
        <v/>
      </c>
      <c r="C493" s="16">
        <f>Wedstrijden!E487</f>
        <v>0</v>
      </c>
      <c r="D493" s="16" t="str">
        <f>IFERROR(VLOOKUP(Wedstrijden!#REF!,#REF!,2,FALSE),"")</f>
        <v/>
      </c>
      <c r="E493" s="16" t="str">
        <f>IFERROR(VLOOKUP(Wedstrijden!#REF!,#REF!,5,FALSE),"")</f>
        <v/>
      </c>
      <c r="F493" s="16" t="e">
        <f>IF(Wedstrijden!#REF!&lt;&gt;"",Wedstrijden!#REF!,"")</f>
        <v>#REF!</v>
      </c>
      <c r="G493" s="16" t="e">
        <f>IF(Wedstrijden!#REF!="Indoor",1,0)</f>
        <v>#REF!</v>
      </c>
      <c r="H493" s="16" t="e">
        <f>Wedstrijden!#REF!</f>
        <v>#REF!</v>
      </c>
      <c r="I493" s="16" t="e">
        <f>IF(Wedstrijden!#REF!="Nee",0,IF(Wedstrijden!#REF!="Ja",1,""))</f>
        <v>#REF!</v>
      </c>
      <c r="J493" s="16" t="e">
        <f>IF(Wedstrijden!#REF!&lt;&gt;"",Wedstrijden!#REF!,"")</f>
        <v>#REF!</v>
      </c>
      <c r="BJ493" s="16" t="str">
        <f>IF(COUNTA(Wedstrijden!U487:AC487)&lt;&gt;0,1,"")</f>
        <v/>
      </c>
      <c r="BK493" s="16" t="str">
        <f t="shared" si="42"/>
        <v/>
      </c>
      <c r="BL493" s="16" t="e">
        <f>IF(Wedstrijden!#REF!="x","AA","")</f>
        <v>#REF!</v>
      </c>
      <c r="BM493" s="16" t="e">
        <f>IF(Wedstrijden!#REF!="x","A","")</f>
        <v>#REF!</v>
      </c>
      <c r="BN493" s="16" t="str">
        <f>IF(Wedstrijden!U487="x","B1","")</f>
        <v/>
      </c>
      <c r="BO493" s="16" t="e">
        <f>IF(Wedstrijden!#REF!="x","BB","")</f>
        <v>#REF!</v>
      </c>
      <c r="BP493" s="16" t="str">
        <f>IF(Wedstrijden!W487="x","B","")</f>
        <v/>
      </c>
      <c r="BQ493" s="16" t="str">
        <f>IF(Wedstrijden!X487="x","L1","")</f>
        <v/>
      </c>
      <c r="BR493" s="16" t="str">
        <f>IF(Wedstrijden!Y487="x","L2","")</f>
        <v/>
      </c>
      <c r="BS493" s="16" t="str">
        <f>IF(Wedstrijden!Z487="x","M1","")</f>
        <v/>
      </c>
      <c r="BT493" s="16" t="str">
        <f>IF(Wedstrijden!AA487="x","M2","")</f>
        <v/>
      </c>
      <c r="BU493" s="16" t="str">
        <f>IF(Wedstrijden!AB487="x","Z1","")</f>
        <v/>
      </c>
      <c r="BV493" s="16" t="str">
        <f>IF(Wedstrijden!AC487="x","Z2","")</f>
        <v/>
      </c>
      <c r="BW493" s="16" t="str">
        <f>IF(COUNTA(Wedstrijden!L487:T487)&lt;&gt;0,1,"")</f>
        <v/>
      </c>
      <c r="BX493" s="16" t="str">
        <f t="shared" si="43"/>
        <v/>
      </c>
      <c r="BY493" s="16" t="str">
        <f>IF(Wedstrijden!L487="x","BB","")</f>
        <v/>
      </c>
      <c r="BZ493" s="16" t="str">
        <f>IF(Wedstrijden!M487="x","B","")</f>
        <v/>
      </c>
      <c r="CA493" s="16" t="str">
        <f>IF(Wedstrijden!N487="x","L1","")</f>
        <v/>
      </c>
      <c r="CB493" s="16" t="str">
        <f>IF(Wedstrijden!O487="x","L2","")</f>
        <v/>
      </c>
      <c r="CC493" s="16" t="str">
        <f>IF(Wedstrijden!P487="x","M1","")</f>
        <v/>
      </c>
      <c r="CD493" s="16" t="str">
        <f>IF(Wedstrijden!Q487="x","M2","")</f>
        <v/>
      </c>
      <c r="CE493" s="16" t="str">
        <f>IF(Wedstrijden!R487="x","Z1","")</f>
        <v/>
      </c>
      <c r="CF493" s="16" t="str">
        <f>IF(Wedstrijden!S487="x","Z2","")</f>
        <v/>
      </c>
      <c r="CG493" s="16" t="str">
        <f>IF(Wedstrijden!T487="x","ZZL","")</f>
        <v/>
      </c>
      <c r="CL493" s="16" t="str">
        <f>IF(COUNTA(Wedstrijden!AR487:BB487)&lt;&gt;0,2,"")</f>
        <v/>
      </c>
      <c r="CM493" s="16" t="str">
        <f t="shared" si="44"/>
        <v/>
      </c>
      <c r="CN493" s="16" t="str">
        <f>IF(Wedstrijden!AR487="x","AA","")</f>
        <v/>
      </c>
      <c r="CO493" s="16" t="str">
        <f>IF(Wedstrijden!AS487="x","A","")</f>
        <v/>
      </c>
      <c r="CP493" s="16" t="str">
        <f>IF(Wedstrijden!AT487="x","BB","")</f>
        <v/>
      </c>
      <c r="CQ493" s="16" t="str">
        <f>IF(Wedstrijden!AU487="x","B","")</f>
        <v/>
      </c>
      <c r="CR493" s="16" t="str">
        <f>IF(Wedstrijden!AV487="x","L","")</f>
        <v/>
      </c>
      <c r="CS493" s="16" t="str">
        <f>IF(Wedstrijden!AW487="x","M","")</f>
        <v/>
      </c>
      <c r="CT493" s="16" t="str">
        <f>IF(Wedstrijden!AX487="x","Z","")</f>
        <v/>
      </c>
      <c r="CU493" s="16" t="str">
        <f>IF(Wedstrijden!BB487="x","ZZ","")</f>
        <v/>
      </c>
      <c r="CV493" s="16" t="str">
        <f>IF(COUNTA(Wedstrijden!AI487:AP487)&lt;&gt;0,2,"")</f>
        <v/>
      </c>
      <c r="CW493" s="16" t="str">
        <f t="shared" si="45"/>
        <v/>
      </c>
      <c r="CX493" s="16" t="str">
        <f>IF(Wedstrijden!AI487="x","BB","")</f>
        <v/>
      </c>
      <c r="CY493" s="16" t="str">
        <f>IF(Wedstrijden!AJ487="x","B","")</f>
        <v/>
      </c>
      <c r="CZ493" s="16" t="str">
        <f>IF(Wedstrijden!AK487="x","L","")</f>
        <v/>
      </c>
      <c r="DA493" s="16" t="str">
        <f>IF(Wedstrijden!AL487="x","M","")</f>
        <v/>
      </c>
      <c r="DB493" s="16" t="str">
        <f>IF(Wedstrijden!AM487="x","Z","")</f>
        <v/>
      </c>
      <c r="DC493" s="16" t="str">
        <f>IF(Wedstrijden!AN487="x","ZZ","")</f>
        <v/>
      </c>
      <c r="DD493" s="16" t="str">
        <f>IF(Wedstrijden!AP487="x","1.40","")</f>
        <v/>
      </c>
      <c r="DE493" s="16" t="str">
        <f>IF(COUNTA(Wedstrijden!BC487:BE487)&lt;&gt;0,6,"")</f>
        <v/>
      </c>
      <c r="DF493" s="16" t="str">
        <f t="shared" si="46"/>
        <v/>
      </c>
      <c r="DG493" s="16" t="str">
        <f>IF(Wedstrijden!BC487="x","L","")</f>
        <v/>
      </c>
      <c r="DH493" s="16" t="str">
        <f>IF(Wedstrijden!BD487="x","M","")</f>
        <v/>
      </c>
      <c r="DI493" s="16" t="str">
        <f>IF(Wedstrijden!BE487="x","Z","")</f>
        <v/>
      </c>
      <c r="DJ493" s="16" t="str">
        <f>IF(Wedstrijden!BF487="x","Z","")</f>
        <v/>
      </c>
      <c r="DK493" s="16" t="str">
        <f>IF(COUNTA(Wedstrijden!BG487:BI487)&lt;&gt;0,6,"")</f>
        <v/>
      </c>
      <c r="DL493" s="16" t="str">
        <f t="shared" si="47"/>
        <v/>
      </c>
      <c r="DM493" s="16" t="str">
        <f>IF(Wedstrijden!BG487="x","L","")</f>
        <v/>
      </c>
      <c r="DN493" s="16" t="str">
        <f>IF(Wedstrijden!BH487="x","M","")</f>
        <v/>
      </c>
      <c r="DO493" s="16" t="str">
        <f>IF(Wedstrijden!BI487="x","Z","")</f>
        <v/>
      </c>
      <c r="DP493" s="16" t="str">
        <f>IF(Wedstrijden!BJ487="x","Z","")</f>
        <v/>
      </c>
    </row>
    <row r="494" spans="1:120" ht="14.4" x14ac:dyDescent="0.3">
      <c r="A494" s="18">
        <f>Wedstrijden!A488</f>
        <v>0</v>
      </c>
      <c r="B494" s="16" t="str">
        <f>IFERROR(VLOOKUP(Wedstrijden!#REF!,#REF!,2,FALSE),"")</f>
        <v/>
      </c>
      <c r="C494" s="16">
        <f>Wedstrijden!E488</f>
        <v>0</v>
      </c>
      <c r="D494" s="16" t="str">
        <f>IFERROR(VLOOKUP(Wedstrijden!#REF!,#REF!,2,FALSE),"")</f>
        <v/>
      </c>
      <c r="E494" s="16" t="str">
        <f>IFERROR(VLOOKUP(Wedstrijden!#REF!,#REF!,5,FALSE),"")</f>
        <v/>
      </c>
      <c r="F494" s="16" t="e">
        <f>IF(Wedstrijden!#REF!&lt;&gt;"",Wedstrijden!#REF!,"")</f>
        <v>#REF!</v>
      </c>
      <c r="G494" s="16" t="e">
        <f>IF(Wedstrijden!#REF!="Indoor",1,0)</f>
        <v>#REF!</v>
      </c>
      <c r="H494" s="16" t="e">
        <f>Wedstrijden!#REF!</f>
        <v>#REF!</v>
      </c>
      <c r="I494" s="16" t="e">
        <f>IF(Wedstrijden!#REF!="Nee",0,IF(Wedstrijden!#REF!="Ja",1,""))</f>
        <v>#REF!</v>
      </c>
      <c r="J494" s="16" t="e">
        <f>IF(Wedstrijden!#REF!&lt;&gt;"",Wedstrijden!#REF!,"")</f>
        <v>#REF!</v>
      </c>
      <c r="BJ494" s="16" t="str">
        <f>IF(COUNTA(Wedstrijden!U488:AC488)&lt;&gt;0,1,"")</f>
        <v/>
      </c>
      <c r="BK494" s="16" t="str">
        <f t="shared" si="42"/>
        <v/>
      </c>
      <c r="BL494" s="16" t="e">
        <f>IF(Wedstrijden!#REF!="x","AA","")</f>
        <v>#REF!</v>
      </c>
      <c r="BM494" s="16" t="e">
        <f>IF(Wedstrijden!#REF!="x","A","")</f>
        <v>#REF!</v>
      </c>
      <c r="BN494" s="16" t="str">
        <f>IF(Wedstrijden!U488="x","B1","")</f>
        <v/>
      </c>
      <c r="BO494" s="16" t="e">
        <f>IF(Wedstrijden!#REF!="x","BB","")</f>
        <v>#REF!</v>
      </c>
      <c r="BP494" s="16" t="str">
        <f>IF(Wedstrijden!W488="x","B","")</f>
        <v/>
      </c>
      <c r="BQ494" s="16" t="str">
        <f>IF(Wedstrijden!X488="x","L1","")</f>
        <v/>
      </c>
      <c r="BR494" s="16" t="str">
        <f>IF(Wedstrijden!Y488="x","L2","")</f>
        <v/>
      </c>
      <c r="BS494" s="16" t="str">
        <f>IF(Wedstrijden!Z488="x","M1","")</f>
        <v/>
      </c>
      <c r="BT494" s="16" t="str">
        <f>IF(Wedstrijden!AA488="x","M2","")</f>
        <v/>
      </c>
      <c r="BU494" s="16" t="str">
        <f>IF(Wedstrijden!AB488="x","Z1","")</f>
        <v/>
      </c>
      <c r="BV494" s="16" t="str">
        <f>IF(Wedstrijden!AC488="x","Z2","")</f>
        <v/>
      </c>
      <c r="BW494" s="16" t="str">
        <f>IF(COUNTA(Wedstrijden!L488:T488)&lt;&gt;0,1,"")</f>
        <v/>
      </c>
      <c r="BX494" s="16" t="str">
        <f t="shared" si="43"/>
        <v/>
      </c>
      <c r="BY494" s="16" t="str">
        <f>IF(Wedstrijden!L488="x","BB","")</f>
        <v/>
      </c>
      <c r="BZ494" s="16" t="str">
        <f>IF(Wedstrijden!M488="x","B","")</f>
        <v/>
      </c>
      <c r="CA494" s="16" t="str">
        <f>IF(Wedstrijden!N488="x","L1","")</f>
        <v/>
      </c>
      <c r="CB494" s="16" t="str">
        <f>IF(Wedstrijden!O488="x","L2","")</f>
        <v/>
      </c>
      <c r="CC494" s="16" t="str">
        <f>IF(Wedstrijden!P488="x","M1","")</f>
        <v/>
      </c>
      <c r="CD494" s="16" t="str">
        <f>IF(Wedstrijden!Q488="x","M2","")</f>
        <v/>
      </c>
      <c r="CE494" s="16" t="str">
        <f>IF(Wedstrijden!R488="x","Z1","")</f>
        <v/>
      </c>
      <c r="CF494" s="16" t="str">
        <f>IF(Wedstrijden!S488="x","Z2","")</f>
        <v/>
      </c>
      <c r="CG494" s="16" t="str">
        <f>IF(Wedstrijden!T488="x","ZZL","")</f>
        <v/>
      </c>
      <c r="CL494" s="16" t="str">
        <f>IF(COUNTA(Wedstrijden!AR488:BB488)&lt;&gt;0,2,"")</f>
        <v/>
      </c>
      <c r="CM494" s="16" t="str">
        <f t="shared" si="44"/>
        <v/>
      </c>
      <c r="CN494" s="16" t="str">
        <f>IF(Wedstrijden!AR488="x","AA","")</f>
        <v/>
      </c>
      <c r="CO494" s="16" t="str">
        <f>IF(Wedstrijden!AS488="x","A","")</f>
        <v/>
      </c>
      <c r="CP494" s="16" t="str">
        <f>IF(Wedstrijden!AT488="x","BB","")</f>
        <v/>
      </c>
      <c r="CQ494" s="16" t="str">
        <f>IF(Wedstrijden!AU488="x","B","")</f>
        <v/>
      </c>
      <c r="CR494" s="16" t="str">
        <f>IF(Wedstrijden!AV488="x","L","")</f>
        <v/>
      </c>
      <c r="CS494" s="16" t="str">
        <f>IF(Wedstrijden!AW488="x","M","")</f>
        <v/>
      </c>
      <c r="CT494" s="16" t="str">
        <f>IF(Wedstrijden!AX488="x","Z","")</f>
        <v/>
      </c>
      <c r="CU494" s="16" t="str">
        <f>IF(Wedstrijden!BB488="x","ZZ","")</f>
        <v/>
      </c>
      <c r="CV494" s="16" t="str">
        <f>IF(COUNTA(Wedstrijden!AI488:AP488)&lt;&gt;0,2,"")</f>
        <v/>
      </c>
      <c r="CW494" s="16" t="str">
        <f t="shared" si="45"/>
        <v/>
      </c>
      <c r="CX494" s="16" t="str">
        <f>IF(Wedstrijden!AI488="x","BB","")</f>
        <v/>
      </c>
      <c r="CY494" s="16" t="str">
        <f>IF(Wedstrijden!AJ488="x","B","")</f>
        <v/>
      </c>
      <c r="CZ494" s="16" t="str">
        <f>IF(Wedstrijden!AK488="x","L","")</f>
        <v/>
      </c>
      <c r="DA494" s="16" t="str">
        <f>IF(Wedstrijden!AL488="x","M","")</f>
        <v/>
      </c>
      <c r="DB494" s="16" t="str">
        <f>IF(Wedstrijden!AM488="x","Z","")</f>
        <v/>
      </c>
      <c r="DC494" s="16" t="str">
        <f>IF(Wedstrijden!AN488="x","ZZ","")</f>
        <v/>
      </c>
      <c r="DD494" s="16" t="str">
        <f>IF(Wedstrijden!AP488="x","1.40","")</f>
        <v/>
      </c>
      <c r="DE494" s="16" t="str">
        <f>IF(COUNTA(Wedstrijden!BC488:BE488)&lt;&gt;0,6,"")</f>
        <v/>
      </c>
      <c r="DF494" s="16" t="str">
        <f t="shared" si="46"/>
        <v/>
      </c>
      <c r="DG494" s="16" t="str">
        <f>IF(Wedstrijden!BC488="x","L","")</f>
        <v/>
      </c>
      <c r="DH494" s="16" t="str">
        <f>IF(Wedstrijden!BD488="x","M","")</f>
        <v/>
      </c>
      <c r="DI494" s="16" t="str">
        <f>IF(Wedstrijden!BE488="x","Z","")</f>
        <v/>
      </c>
      <c r="DJ494" s="16" t="str">
        <f>IF(Wedstrijden!BF488="x","Z","")</f>
        <v/>
      </c>
      <c r="DK494" s="16" t="str">
        <f>IF(COUNTA(Wedstrijden!BG488:BI488)&lt;&gt;0,6,"")</f>
        <v/>
      </c>
      <c r="DL494" s="16" t="str">
        <f t="shared" si="47"/>
        <v/>
      </c>
      <c r="DM494" s="16" t="str">
        <f>IF(Wedstrijden!BG488="x","L","")</f>
        <v/>
      </c>
      <c r="DN494" s="16" t="str">
        <f>IF(Wedstrijden!BH488="x","M","")</f>
        <v/>
      </c>
      <c r="DO494" s="16" t="str">
        <f>IF(Wedstrijden!BI488="x","Z","")</f>
        <v/>
      </c>
      <c r="DP494" s="16" t="str">
        <f>IF(Wedstrijden!BJ488="x","Z","")</f>
        <v/>
      </c>
    </row>
    <row r="495" spans="1:120" ht="14.4" x14ac:dyDescent="0.3">
      <c r="A495" s="18">
        <f>Wedstrijden!A489</f>
        <v>0</v>
      </c>
      <c r="B495" s="16" t="str">
        <f>IFERROR(VLOOKUP(Wedstrijden!#REF!,#REF!,2,FALSE),"")</f>
        <v/>
      </c>
      <c r="C495" s="16">
        <f>Wedstrijden!E489</f>
        <v>0</v>
      </c>
      <c r="D495" s="16" t="str">
        <f>IFERROR(VLOOKUP(Wedstrijden!#REF!,#REF!,2,FALSE),"")</f>
        <v/>
      </c>
      <c r="E495" s="16" t="str">
        <f>IFERROR(VLOOKUP(Wedstrijden!#REF!,#REF!,5,FALSE),"")</f>
        <v/>
      </c>
      <c r="F495" s="16" t="e">
        <f>IF(Wedstrijden!#REF!&lt;&gt;"",Wedstrijden!#REF!,"")</f>
        <v>#REF!</v>
      </c>
      <c r="G495" s="16" t="e">
        <f>IF(Wedstrijden!#REF!="Indoor",1,0)</f>
        <v>#REF!</v>
      </c>
      <c r="H495" s="16" t="e">
        <f>Wedstrijden!#REF!</f>
        <v>#REF!</v>
      </c>
      <c r="I495" s="16" t="e">
        <f>IF(Wedstrijden!#REF!="Nee",0,IF(Wedstrijden!#REF!="Ja",1,""))</f>
        <v>#REF!</v>
      </c>
      <c r="J495" s="16" t="e">
        <f>IF(Wedstrijden!#REF!&lt;&gt;"",Wedstrijden!#REF!,"")</f>
        <v>#REF!</v>
      </c>
      <c r="BJ495" s="16" t="str">
        <f>IF(COUNTA(Wedstrijden!U489:AC489)&lt;&gt;0,1,"")</f>
        <v/>
      </c>
      <c r="BK495" s="16" t="str">
        <f t="shared" si="42"/>
        <v/>
      </c>
      <c r="BL495" s="16" t="e">
        <f>IF(Wedstrijden!#REF!="x","AA","")</f>
        <v>#REF!</v>
      </c>
      <c r="BM495" s="16" t="e">
        <f>IF(Wedstrijden!#REF!="x","A","")</f>
        <v>#REF!</v>
      </c>
      <c r="BN495" s="16" t="str">
        <f>IF(Wedstrijden!U489="x","B1","")</f>
        <v/>
      </c>
      <c r="BO495" s="16" t="e">
        <f>IF(Wedstrijden!#REF!="x","BB","")</f>
        <v>#REF!</v>
      </c>
      <c r="BP495" s="16" t="str">
        <f>IF(Wedstrijden!W489="x","B","")</f>
        <v/>
      </c>
      <c r="BQ495" s="16" t="str">
        <f>IF(Wedstrijden!X489="x","L1","")</f>
        <v/>
      </c>
      <c r="BR495" s="16" t="str">
        <f>IF(Wedstrijden!Y489="x","L2","")</f>
        <v/>
      </c>
      <c r="BS495" s="16" t="str">
        <f>IF(Wedstrijden!Z489="x","M1","")</f>
        <v/>
      </c>
      <c r="BT495" s="16" t="str">
        <f>IF(Wedstrijden!AA489="x","M2","")</f>
        <v/>
      </c>
      <c r="BU495" s="16" t="str">
        <f>IF(Wedstrijden!AB489="x","Z1","")</f>
        <v/>
      </c>
      <c r="BV495" s="16" t="str">
        <f>IF(Wedstrijden!AC489="x","Z2","")</f>
        <v/>
      </c>
      <c r="BW495" s="16" t="str">
        <f>IF(COUNTA(Wedstrijden!L489:T489)&lt;&gt;0,1,"")</f>
        <v/>
      </c>
      <c r="BX495" s="16" t="str">
        <f t="shared" si="43"/>
        <v/>
      </c>
      <c r="BY495" s="16" t="str">
        <f>IF(Wedstrijden!L489="x","BB","")</f>
        <v/>
      </c>
      <c r="BZ495" s="16" t="str">
        <f>IF(Wedstrijden!M489="x","B","")</f>
        <v/>
      </c>
      <c r="CA495" s="16" t="str">
        <f>IF(Wedstrijden!N489="x","L1","")</f>
        <v/>
      </c>
      <c r="CB495" s="16" t="str">
        <f>IF(Wedstrijden!O489="x","L2","")</f>
        <v/>
      </c>
      <c r="CC495" s="16" t="str">
        <f>IF(Wedstrijden!P489="x","M1","")</f>
        <v/>
      </c>
      <c r="CD495" s="16" t="str">
        <f>IF(Wedstrijden!Q489="x","M2","")</f>
        <v/>
      </c>
      <c r="CE495" s="16" t="str">
        <f>IF(Wedstrijden!R489="x","Z1","")</f>
        <v/>
      </c>
      <c r="CF495" s="16" t="str">
        <f>IF(Wedstrijden!S489="x","Z2","")</f>
        <v/>
      </c>
      <c r="CG495" s="16" t="str">
        <f>IF(Wedstrijden!T489="x","ZZL","")</f>
        <v/>
      </c>
      <c r="CL495" s="16" t="str">
        <f>IF(COUNTA(Wedstrijden!AR489:BB489)&lt;&gt;0,2,"")</f>
        <v/>
      </c>
      <c r="CM495" s="16" t="str">
        <f t="shared" si="44"/>
        <v/>
      </c>
      <c r="CN495" s="16" t="str">
        <f>IF(Wedstrijden!AR489="x","AA","")</f>
        <v/>
      </c>
      <c r="CO495" s="16" t="str">
        <f>IF(Wedstrijden!AS489="x","A","")</f>
        <v/>
      </c>
      <c r="CP495" s="16" t="str">
        <f>IF(Wedstrijden!AT489="x","BB","")</f>
        <v/>
      </c>
      <c r="CQ495" s="16" t="str">
        <f>IF(Wedstrijden!AU489="x","B","")</f>
        <v/>
      </c>
      <c r="CR495" s="16" t="str">
        <f>IF(Wedstrijden!AV489="x","L","")</f>
        <v/>
      </c>
      <c r="CS495" s="16" t="str">
        <f>IF(Wedstrijden!AW489="x","M","")</f>
        <v/>
      </c>
      <c r="CT495" s="16" t="str">
        <f>IF(Wedstrijden!AX489="x","Z","")</f>
        <v/>
      </c>
      <c r="CU495" s="16" t="str">
        <f>IF(Wedstrijden!BB489="x","ZZ","")</f>
        <v/>
      </c>
      <c r="CV495" s="16" t="str">
        <f>IF(COUNTA(Wedstrijden!AI489:AP489)&lt;&gt;0,2,"")</f>
        <v/>
      </c>
      <c r="CW495" s="16" t="str">
        <f t="shared" si="45"/>
        <v/>
      </c>
      <c r="CX495" s="16" t="str">
        <f>IF(Wedstrijden!AI489="x","BB","")</f>
        <v/>
      </c>
      <c r="CY495" s="16" t="str">
        <f>IF(Wedstrijden!AJ489="x","B","")</f>
        <v/>
      </c>
      <c r="CZ495" s="16" t="str">
        <f>IF(Wedstrijden!AK489="x","L","")</f>
        <v/>
      </c>
      <c r="DA495" s="16" t="str">
        <f>IF(Wedstrijden!AL489="x","M","")</f>
        <v/>
      </c>
      <c r="DB495" s="16" t="str">
        <f>IF(Wedstrijden!AM489="x","Z","")</f>
        <v/>
      </c>
      <c r="DC495" s="16" t="str">
        <f>IF(Wedstrijden!AN489="x","ZZ","")</f>
        <v/>
      </c>
      <c r="DD495" s="16" t="str">
        <f>IF(Wedstrijden!AP489="x","1.40","")</f>
        <v/>
      </c>
      <c r="DE495" s="16" t="str">
        <f>IF(COUNTA(Wedstrijden!BC489:BE489)&lt;&gt;0,6,"")</f>
        <v/>
      </c>
      <c r="DF495" s="16" t="str">
        <f t="shared" si="46"/>
        <v/>
      </c>
      <c r="DG495" s="16" t="str">
        <f>IF(Wedstrijden!BC489="x","L","")</f>
        <v/>
      </c>
      <c r="DH495" s="16" t="str">
        <f>IF(Wedstrijden!BD489="x","M","")</f>
        <v/>
      </c>
      <c r="DI495" s="16" t="str">
        <f>IF(Wedstrijden!BE489="x","Z","")</f>
        <v/>
      </c>
      <c r="DJ495" s="16" t="str">
        <f>IF(Wedstrijden!BF489="x","Z","")</f>
        <v/>
      </c>
      <c r="DK495" s="16" t="str">
        <f>IF(COUNTA(Wedstrijden!BG489:BI489)&lt;&gt;0,6,"")</f>
        <v/>
      </c>
      <c r="DL495" s="16" t="str">
        <f t="shared" si="47"/>
        <v/>
      </c>
      <c r="DM495" s="16" t="str">
        <f>IF(Wedstrijden!BG489="x","L","")</f>
        <v/>
      </c>
      <c r="DN495" s="16" t="str">
        <f>IF(Wedstrijden!BH489="x","M","")</f>
        <v/>
      </c>
      <c r="DO495" s="16" t="str">
        <f>IF(Wedstrijden!BI489="x","Z","")</f>
        <v/>
      </c>
      <c r="DP495" s="16" t="str">
        <f>IF(Wedstrijden!BJ489="x","Z","")</f>
        <v/>
      </c>
    </row>
    <row r="496" spans="1:120" ht="14.4" x14ac:dyDescent="0.3">
      <c r="A496" s="18">
        <f>Wedstrijden!A490</f>
        <v>0</v>
      </c>
      <c r="B496" s="16" t="str">
        <f>IFERROR(VLOOKUP(Wedstrijden!#REF!,#REF!,2,FALSE),"")</f>
        <v/>
      </c>
      <c r="C496" s="16">
        <f>Wedstrijden!E490</f>
        <v>0</v>
      </c>
      <c r="D496" s="16" t="str">
        <f>IFERROR(VLOOKUP(Wedstrijden!#REF!,#REF!,2,FALSE),"")</f>
        <v/>
      </c>
      <c r="E496" s="16" t="str">
        <f>IFERROR(VLOOKUP(Wedstrijden!#REF!,#REF!,5,FALSE),"")</f>
        <v/>
      </c>
      <c r="F496" s="16" t="e">
        <f>IF(Wedstrijden!#REF!&lt;&gt;"",Wedstrijden!#REF!,"")</f>
        <v>#REF!</v>
      </c>
      <c r="G496" s="16" t="e">
        <f>IF(Wedstrijden!#REF!="Indoor",1,0)</f>
        <v>#REF!</v>
      </c>
      <c r="H496" s="16" t="e">
        <f>Wedstrijden!#REF!</f>
        <v>#REF!</v>
      </c>
      <c r="I496" s="16" t="e">
        <f>IF(Wedstrijden!#REF!="Nee",0,IF(Wedstrijden!#REF!="Ja",1,""))</f>
        <v>#REF!</v>
      </c>
      <c r="J496" s="16" t="e">
        <f>IF(Wedstrijden!#REF!&lt;&gt;"",Wedstrijden!#REF!,"")</f>
        <v>#REF!</v>
      </c>
      <c r="BJ496" s="16" t="str">
        <f>IF(COUNTA(Wedstrijden!U490:AC490)&lt;&gt;0,1,"")</f>
        <v/>
      </c>
      <c r="BK496" s="16" t="str">
        <f t="shared" si="42"/>
        <v/>
      </c>
      <c r="BL496" s="16" t="e">
        <f>IF(Wedstrijden!#REF!="x","AA","")</f>
        <v>#REF!</v>
      </c>
      <c r="BM496" s="16" t="e">
        <f>IF(Wedstrijden!#REF!="x","A","")</f>
        <v>#REF!</v>
      </c>
      <c r="BN496" s="16" t="str">
        <f>IF(Wedstrijden!U490="x","B1","")</f>
        <v/>
      </c>
      <c r="BO496" s="16" t="e">
        <f>IF(Wedstrijden!#REF!="x","BB","")</f>
        <v>#REF!</v>
      </c>
      <c r="BP496" s="16" t="str">
        <f>IF(Wedstrijden!W490="x","B","")</f>
        <v/>
      </c>
      <c r="BQ496" s="16" t="str">
        <f>IF(Wedstrijden!X490="x","L1","")</f>
        <v/>
      </c>
      <c r="BR496" s="16" t="str">
        <f>IF(Wedstrijden!Y490="x","L2","")</f>
        <v/>
      </c>
      <c r="BS496" s="16" t="str">
        <f>IF(Wedstrijden!Z490="x","M1","")</f>
        <v/>
      </c>
      <c r="BT496" s="16" t="str">
        <f>IF(Wedstrijden!AA490="x","M2","")</f>
        <v/>
      </c>
      <c r="BU496" s="16" t="str">
        <f>IF(Wedstrijden!AB490="x","Z1","")</f>
        <v/>
      </c>
      <c r="BV496" s="16" t="str">
        <f>IF(Wedstrijden!AC490="x","Z2","")</f>
        <v/>
      </c>
      <c r="BW496" s="16" t="str">
        <f>IF(COUNTA(Wedstrijden!L490:T490)&lt;&gt;0,1,"")</f>
        <v/>
      </c>
      <c r="BX496" s="16" t="str">
        <f t="shared" si="43"/>
        <v/>
      </c>
      <c r="BY496" s="16" t="str">
        <f>IF(Wedstrijden!L490="x","BB","")</f>
        <v/>
      </c>
      <c r="BZ496" s="16" t="str">
        <f>IF(Wedstrijden!M490="x","B","")</f>
        <v/>
      </c>
      <c r="CA496" s="16" t="str">
        <f>IF(Wedstrijden!N490="x","L1","")</f>
        <v/>
      </c>
      <c r="CB496" s="16" t="str">
        <f>IF(Wedstrijden!O490="x","L2","")</f>
        <v/>
      </c>
      <c r="CC496" s="16" t="str">
        <f>IF(Wedstrijden!P490="x","M1","")</f>
        <v/>
      </c>
      <c r="CD496" s="16" t="str">
        <f>IF(Wedstrijden!Q490="x","M2","")</f>
        <v/>
      </c>
      <c r="CE496" s="16" t="str">
        <f>IF(Wedstrijden!R490="x","Z1","")</f>
        <v/>
      </c>
      <c r="CF496" s="16" t="str">
        <f>IF(Wedstrijden!S490="x","Z2","")</f>
        <v/>
      </c>
      <c r="CG496" s="16" t="str">
        <f>IF(Wedstrijden!T490="x","ZZL","")</f>
        <v/>
      </c>
      <c r="CL496" s="16" t="str">
        <f>IF(COUNTA(Wedstrijden!AR490:BB490)&lt;&gt;0,2,"")</f>
        <v/>
      </c>
      <c r="CM496" s="16" t="str">
        <f t="shared" si="44"/>
        <v/>
      </c>
      <c r="CN496" s="16" t="str">
        <f>IF(Wedstrijden!AR490="x","AA","")</f>
        <v/>
      </c>
      <c r="CO496" s="16" t="str">
        <f>IF(Wedstrijden!AS490="x","A","")</f>
        <v/>
      </c>
      <c r="CP496" s="16" t="str">
        <f>IF(Wedstrijden!AT490="x","BB","")</f>
        <v/>
      </c>
      <c r="CQ496" s="16" t="str">
        <f>IF(Wedstrijden!AU490="x","B","")</f>
        <v/>
      </c>
      <c r="CR496" s="16" t="str">
        <f>IF(Wedstrijden!AV490="x","L","")</f>
        <v/>
      </c>
      <c r="CS496" s="16" t="str">
        <f>IF(Wedstrijden!AW490="x","M","")</f>
        <v/>
      </c>
      <c r="CT496" s="16" t="str">
        <f>IF(Wedstrijden!AX490="x","Z","")</f>
        <v/>
      </c>
      <c r="CU496" s="16" t="str">
        <f>IF(Wedstrijden!BB490="x","ZZ","")</f>
        <v/>
      </c>
      <c r="CV496" s="16" t="str">
        <f>IF(COUNTA(Wedstrijden!AI490:AP490)&lt;&gt;0,2,"")</f>
        <v/>
      </c>
      <c r="CW496" s="16" t="str">
        <f t="shared" si="45"/>
        <v/>
      </c>
      <c r="CX496" s="16" t="str">
        <f>IF(Wedstrijden!AI490="x","BB","")</f>
        <v/>
      </c>
      <c r="CY496" s="16" t="str">
        <f>IF(Wedstrijden!AJ490="x","B","")</f>
        <v/>
      </c>
      <c r="CZ496" s="16" t="str">
        <f>IF(Wedstrijden!AK490="x","L","")</f>
        <v/>
      </c>
      <c r="DA496" s="16" t="str">
        <f>IF(Wedstrijden!AL490="x","M","")</f>
        <v/>
      </c>
      <c r="DB496" s="16" t="str">
        <f>IF(Wedstrijden!AM490="x","Z","")</f>
        <v/>
      </c>
      <c r="DC496" s="16" t="str">
        <f>IF(Wedstrijden!AN490="x","ZZ","")</f>
        <v/>
      </c>
      <c r="DD496" s="16" t="str">
        <f>IF(Wedstrijden!AP490="x","1.40","")</f>
        <v/>
      </c>
      <c r="DE496" s="16" t="str">
        <f>IF(COUNTA(Wedstrijden!BC490:BE490)&lt;&gt;0,6,"")</f>
        <v/>
      </c>
      <c r="DF496" s="16" t="str">
        <f t="shared" si="46"/>
        <v/>
      </c>
      <c r="DG496" s="16" t="str">
        <f>IF(Wedstrijden!BC490="x","L","")</f>
        <v/>
      </c>
      <c r="DH496" s="16" t="str">
        <f>IF(Wedstrijden!BD490="x","M","")</f>
        <v/>
      </c>
      <c r="DI496" s="16" t="str">
        <f>IF(Wedstrijden!BE490="x","Z","")</f>
        <v/>
      </c>
      <c r="DJ496" s="16" t="str">
        <f>IF(Wedstrijden!BF490="x","Z","")</f>
        <v/>
      </c>
      <c r="DK496" s="16" t="str">
        <f>IF(COUNTA(Wedstrijden!BG490:BI490)&lt;&gt;0,6,"")</f>
        <v/>
      </c>
      <c r="DL496" s="16" t="str">
        <f t="shared" si="47"/>
        <v/>
      </c>
      <c r="DM496" s="16" t="str">
        <f>IF(Wedstrijden!BG490="x","L","")</f>
        <v/>
      </c>
      <c r="DN496" s="16" t="str">
        <f>IF(Wedstrijden!BH490="x","M","")</f>
        <v/>
      </c>
      <c r="DO496" s="16" t="str">
        <f>IF(Wedstrijden!BI490="x","Z","")</f>
        <v/>
      </c>
      <c r="DP496" s="16" t="str">
        <f>IF(Wedstrijden!BJ490="x","Z","")</f>
        <v/>
      </c>
    </row>
    <row r="497" spans="1:120" ht="14.4" x14ac:dyDescent="0.3">
      <c r="A497" s="18">
        <f>Wedstrijden!A491</f>
        <v>0</v>
      </c>
      <c r="B497" s="16" t="str">
        <f>IFERROR(VLOOKUP(Wedstrijden!#REF!,#REF!,2,FALSE),"")</f>
        <v/>
      </c>
      <c r="C497" s="16">
        <f>Wedstrijden!E491</f>
        <v>0</v>
      </c>
      <c r="D497" s="16" t="str">
        <f>IFERROR(VLOOKUP(Wedstrijden!#REF!,#REF!,2,FALSE),"")</f>
        <v/>
      </c>
      <c r="E497" s="16" t="str">
        <f>IFERROR(VLOOKUP(Wedstrijden!#REF!,#REF!,5,FALSE),"")</f>
        <v/>
      </c>
      <c r="F497" s="16" t="e">
        <f>IF(Wedstrijden!#REF!&lt;&gt;"",Wedstrijden!#REF!,"")</f>
        <v>#REF!</v>
      </c>
      <c r="G497" s="16" t="e">
        <f>IF(Wedstrijden!#REF!="Indoor",1,0)</f>
        <v>#REF!</v>
      </c>
      <c r="H497" s="16" t="e">
        <f>Wedstrijden!#REF!</f>
        <v>#REF!</v>
      </c>
      <c r="I497" s="16" t="e">
        <f>IF(Wedstrijden!#REF!="Nee",0,IF(Wedstrijden!#REF!="Ja",1,""))</f>
        <v>#REF!</v>
      </c>
      <c r="J497" s="16" t="e">
        <f>IF(Wedstrijden!#REF!&lt;&gt;"",Wedstrijden!#REF!,"")</f>
        <v>#REF!</v>
      </c>
      <c r="BJ497" s="16" t="str">
        <f>IF(COUNTA(Wedstrijden!U491:AC491)&lt;&gt;0,1,"")</f>
        <v/>
      </c>
      <c r="BK497" s="16" t="str">
        <f t="shared" si="42"/>
        <v/>
      </c>
      <c r="BL497" s="16" t="e">
        <f>IF(Wedstrijden!#REF!="x","AA","")</f>
        <v>#REF!</v>
      </c>
      <c r="BM497" s="16" t="e">
        <f>IF(Wedstrijden!#REF!="x","A","")</f>
        <v>#REF!</v>
      </c>
      <c r="BN497" s="16" t="str">
        <f>IF(Wedstrijden!U491="x","B1","")</f>
        <v/>
      </c>
      <c r="BO497" s="16" t="e">
        <f>IF(Wedstrijden!#REF!="x","BB","")</f>
        <v>#REF!</v>
      </c>
      <c r="BP497" s="16" t="str">
        <f>IF(Wedstrijden!W491="x","B","")</f>
        <v/>
      </c>
      <c r="BQ497" s="16" t="str">
        <f>IF(Wedstrijden!X491="x","L1","")</f>
        <v/>
      </c>
      <c r="BR497" s="16" t="str">
        <f>IF(Wedstrijden!Y491="x","L2","")</f>
        <v/>
      </c>
      <c r="BS497" s="16" t="str">
        <f>IF(Wedstrijden!Z491="x","M1","")</f>
        <v/>
      </c>
      <c r="BT497" s="16" t="str">
        <f>IF(Wedstrijden!AA491="x","M2","")</f>
        <v/>
      </c>
      <c r="BU497" s="16" t="str">
        <f>IF(Wedstrijden!AB491="x","Z1","")</f>
        <v/>
      </c>
      <c r="BV497" s="16" t="str">
        <f>IF(Wedstrijden!AC491="x","Z2","")</f>
        <v/>
      </c>
      <c r="BW497" s="16" t="str">
        <f>IF(COUNTA(Wedstrijden!L491:T491)&lt;&gt;0,1,"")</f>
        <v/>
      </c>
      <c r="BX497" s="16" t="str">
        <f t="shared" si="43"/>
        <v/>
      </c>
      <c r="BY497" s="16" t="str">
        <f>IF(Wedstrijden!L491="x","BB","")</f>
        <v/>
      </c>
      <c r="BZ497" s="16" t="str">
        <f>IF(Wedstrijden!M491="x","B","")</f>
        <v/>
      </c>
      <c r="CA497" s="16" t="str">
        <f>IF(Wedstrijden!N491="x","L1","")</f>
        <v/>
      </c>
      <c r="CB497" s="16" t="str">
        <f>IF(Wedstrijden!O491="x","L2","")</f>
        <v/>
      </c>
      <c r="CC497" s="16" t="str">
        <f>IF(Wedstrijden!P491="x","M1","")</f>
        <v/>
      </c>
      <c r="CD497" s="16" t="str">
        <f>IF(Wedstrijden!Q491="x","M2","")</f>
        <v/>
      </c>
      <c r="CE497" s="16" t="str">
        <f>IF(Wedstrijden!R491="x","Z1","")</f>
        <v/>
      </c>
      <c r="CF497" s="16" t="str">
        <f>IF(Wedstrijden!S491="x","Z2","")</f>
        <v/>
      </c>
      <c r="CG497" s="16" t="str">
        <f>IF(Wedstrijden!T491="x","ZZL","")</f>
        <v/>
      </c>
      <c r="CL497" s="16" t="str">
        <f>IF(COUNTA(Wedstrijden!AR491:BB491)&lt;&gt;0,2,"")</f>
        <v/>
      </c>
      <c r="CM497" s="16" t="str">
        <f t="shared" si="44"/>
        <v/>
      </c>
      <c r="CN497" s="16" t="str">
        <f>IF(Wedstrijden!AR491="x","AA","")</f>
        <v/>
      </c>
      <c r="CO497" s="16" t="str">
        <f>IF(Wedstrijden!AS491="x","A","")</f>
        <v/>
      </c>
      <c r="CP497" s="16" t="str">
        <f>IF(Wedstrijden!AT491="x","BB","")</f>
        <v/>
      </c>
      <c r="CQ497" s="16" t="str">
        <f>IF(Wedstrijden!AU491="x","B","")</f>
        <v/>
      </c>
      <c r="CR497" s="16" t="str">
        <f>IF(Wedstrijden!AV491="x","L","")</f>
        <v/>
      </c>
      <c r="CS497" s="16" t="str">
        <f>IF(Wedstrijden!AW491="x","M","")</f>
        <v/>
      </c>
      <c r="CT497" s="16" t="str">
        <f>IF(Wedstrijden!AX491="x","Z","")</f>
        <v/>
      </c>
      <c r="CU497" s="16" t="str">
        <f>IF(Wedstrijden!BB491="x","ZZ","")</f>
        <v/>
      </c>
      <c r="CV497" s="16" t="str">
        <f>IF(COUNTA(Wedstrijden!AI491:AP491)&lt;&gt;0,2,"")</f>
        <v/>
      </c>
      <c r="CW497" s="16" t="str">
        <f t="shared" si="45"/>
        <v/>
      </c>
      <c r="CX497" s="16" t="str">
        <f>IF(Wedstrijden!AI491="x","BB","")</f>
        <v/>
      </c>
      <c r="CY497" s="16" t="str">
        <f>IF(Wedstrijden!AJ491="x","B","")</f>
        <v/>
      </c>
      <c r="CZ497" s="16" t="str">
        <f>IF(Wedstrijden!AK491="x","L","")</f>
        <v/>
      </c>
      <c r="DA497" s="16" t="str">
        <f>IF(Wedstrijden!AL491="x","M","")</f>
        <v/>
      </c>
      <c r="DB497" s="16" t="str">
        <f>IF(Wedstrijden!AM491="x","Z","")</f>
        <v/>
      </c>
      <c r="DC497" s="16" t="str">
        <f>IF(Wedstrijden!AN491="x","ZZ","")</f>
        <v/>
      </c>
      <c r="DD497" s="16" t="str">
        <f>IF(Wedstrijden!AP491="x","1.40","")</f>
        <v/>
      </c>
      <c r="DE497" s="16" t="str">
        <f>IF(COUNTA(Wedstrijden!BC491:BE491)&lt;&gt;0,6,"")</f>
        <v/>
      </c>
      <c r="DF497" s="16" t="str">
        <f t="shared" si="46"/>
        <v/>
      </c>
      <c r="DG497" s="16" t="str">
        <f>IF(Wedstrijden!BC491="x","L","")</f>
        <v/>
      </c>
      <c r="DH497" s="16" t="str">
        <f>IF(Wedstrijden!BD491="x","M","")</f>
        <v/>
      </c>
      <c r="DI497" s="16" t="str">
        <f>IF(Wedstrijden!BE491="x","Z","")</f>
        <v/>
      </c>
      <c r="DJ497" s="16" t="str">
        <f>IF(Wedstrijden!BF491="x","Z","")</f>
        <v/>
      </c>
      <c r="DK497" s="16" t="str">
        <f>IF(COUNTA(Wedstrijden!BG491:BI491)&lt;&gt;0,6,"")</f>
        <v/>
      </c>
      <c r="DL497" s="16" t="str">
        <f t="shared" si="47"/>
        <v/>
      </c>
      <c r="DM497" s="16" t="str">
        <f>IF(Wedstrijden!BG491="x","L","")</f>
        <v/>
      </c>
      <c r="DN497" s="16" t="str">
        <f>IF(Wedstrijden!BH491="x","M","")</f>
        <v/>
      </c>
      <c r="DO497" s="16" t="str">
        <f>IF(Wedstrijden!BI491="x","Z","")</f>
        <v/>
      </c>
      <c r="DP497" s="16" t="str">
        <f>IF(Wedstrijden!BJ491="x","Z","")</f>
        <v/>
      </c>
    </row>
    <row r="498" spans="1:120" ht="14.4" x14ac:dyDescent="0.3">
      <c r="A498" s="18">
        <f>Wedstrijden!A492</f>
        <v>0</v>
      </c>
      <c r="B498" s="16" t="str">
        <f>IFERROR(VLOOKUP(Wedstrijden!#REF!,#REF!,2,FALSE),"")</f>
        <v/>
      </c>
      <c r="C498" s="16">
        <f>Wedstrijden!E492</f>
        <v>0</v>
      </c>
      <c r="D498" s="16" t="str">
        <f>IFERROR(VLOOKUP(Wedstrijden!#REF!,#REF!,2,FALSE),"")</f>
        <v/>
      </c>
      <c r="E498" s="16" t="str">
        <f>IFERROR(VLOOKUP(Wedstrijden!#REF!,#REF!,5,FALSE),"")</f>
        <v/>
      </c>
      <c r="F498" s="16" t="e">
        <f>IF(Wedstrijden!#REF!&lt;&gt;"",Wedstrijden!#REF!,"")</f>
        <v>#REF!</v>
      </c>
      <c r="G498" s="16" t="e">
        <f>IF(Wedstrijden!#REF!="Indoor",1,0)</f>
        <v>#REF!</v>
      </c>
      <c r="H498" s="16" t="e">
        <f>Wedstrijden!#REF!</f>
        <v>#REF!</v>
      </c>
      <c r="I498" s="16" t="e">
        <f>IF(Wedstrijden!#REF!="Nee",0,IF(Wedstrijden!#REF!="Ja",1,""))</f>
        <v>#REF!</v>
      </c>
      <c r="J498" s="16" t="e">
        <f>IF(Wedstrijden!#REF!&lt;&gt;"",Wedstrijden!#REF!,"")</f>
        <v>#REF!</v>
      </c>
      <c r="BJ498" s="16" t="str">
        <f>IF(COUNTA(Wedstrijden!U492:AC492)&lt;&gt;0,1,"")</f>
        <v/>
      </c>
      <c r="BK498" s="16" t="str">
        <f t="shared" si="42"/>
        <v/>
      </c>
      <c r="BL498" s="16" t="e">
        <f>IF(Wedstrijden!#REF!="x","AA","")</f>
        <v>#REF!</v>
      </c>
      <c r="BM498" s="16" t="e">
        <f>IF(Wedstrijden!#REF!="x","A","")</f>
        <v>#REF!</v>
      </c>
      <c r="BN498" s="16" t="str">
        <f>IF(Wedstrijden!U492="x","B1","")</f>
        <v/>
      </c>
      <c r="BO498" s="16" t="e">
        <f>IF(Wedstrijden!#REF!="x","BB","")</f>
        <v>#REF!</v>
      </c>
      <c r="BP498" s="16" t="str">
        <f>IF(Wedstrijden!W492="x","B","")</f>
        <v/>
      </c>
      <c r="BQ498" s="16" t="str">
        <f>IF(Wedstrijden!X492="x","L1","")</f>
        <v/>
      </c>
      <c r="BR498" s="16" t="str">
        <f>IF(Wedstrijden!Y492="x","L2","")</f>
        <v/>
      </c>
      <c r="BS498" s="16" t="str">
        <f>IF(Wedstrijden!Z492="x","M1","")</f>
        <v/>
      </c>
      <c r="BT498" s="16" t="str">
        <f>IF(Wedstrijden!AA492="x","M2","")</f>
        <v/>
      </c>
      <c r="BU498" s="16" t="str">
        <f>IF(Wedstrijden!AB492="x","Z1","")</f>
        <v/>
      </c>
      <c r="BV498" s="16" t="str">
        <f>IF(Wedstrijden!AC492="x","Z2","")</f>
        <v/>
      </c>
      <c r="BW498" s="16" t="str">
        <f>IF(COUNTA(Wedstrijden!L492:T492)&lt;&gt;0,1,"")</f>
        <v/>
      </c>
      <c r="BX498" s="16" t="str">
        <f t="shared" si="43"/>
        <v/>
      </c>
      <c r="BY498" s="16" t="str">
        <f>IF(Wedstrijden!L492="x","BB","")</f>
        <v/>
      </c>
      <c r="BZ498" s="16" t="str">
        <f>IF(Wedstrijden!M492="x","B","")</f>
        <v/>
      </c>
      <c r="CA498" s="16" t="str">
        <f>IF(Wedstrijden!N492="x","L1","")</f>
        <v/>
      </c>
      <c r="CB498" s="16" t="str">
        <f>IF(Wedstrijden!O492="x","L2","")</f>
        <v/>
      </c>
      <c r="CC498" s="16" t="str">
        <f>IF(Wedstrijden!P492="x","M1","")</f>
        <v/>
      </c>
      <c r="CD498" s="16" t="str">
        <f>IF(Wedstrijden!Q492="x","M2","")</f>
        <v/>
      </c>
      <c r="CE498" s="16" t="str">
        <f>IF(Wedstrijden!R492="x","Z1","")</f>
        <v/>
      </c>
      <c r="CF498" s="16" t="str">
        <f>IF(Wedstrijden!S492="x","Z2","")</f>
        <v/>
      </c>
      <c r="CG498" s="16" t="str">
        <f>IF(Wedstrijden!T492="x","ZZL","")</f>
        <v/>
      </c>
      <c r="CL498" s="16" t="str">
        <f>IF(COUNTA(Wedstrijden!AR492:BB492)&lt;&gt;0,2,"")</f>
        <v/>
      </c>
      <c r="CM498" s="16" t="str">
        <f t="shared" si="44"/>
        <v/>
      </c>
      <c r="CN498" s="16" t="str">
        <f>IF(Wedstrijden!AR492="x","AA","")</f>
        <v/>
      </c>
      <c r="CO498" s="16" t="str">
        <f>IF(Wedstrijden!AS492="x","A","")</f>
        <v/>
      </c>
      <c r="CP498" s="16" t="str">
        <f>IF(Wedstrijden!AT492="x","BB","")</f>
        <v/>
      </c>
      <c r="CQ498" s="16" t="str">
        <f>IF(Wedstrijden!AU492="x","B","")</f>
        <v/>
      </c>
      <c r="CR498" s="16" t="str">
        <f>IF(Wedstrijden!AV492="x","L","")</f>
        <v/>
      </c>
      <c r="CS498" s="16" t="str">
        <f>IF(Wedstrijden!AW492="x","M","")</f>
        <v/>
      </c>
      <c r="CT498" s="16" t="str">
        <f>IF(Wedstrijden!AX492="x","Z","")</f>
        <v/>
      </c>
      <c r="CU498" s="16" t="str">
        <f>IF(Wedstrijden!BB492="x","ZZ","")</f>
        <v/>
      </c>
      <c r="CV498" s="16" t="str">
        <f>IF(COUNTA(Wedstrijden!AI492:AP492)&lt;&gt;0,2,"")</f>
        <v/>
      </c>
      <c r="CW498" s="16" t="str">
        <f t="shared" si="45"/>
        <v/>
      </c>
      <c r="CX498" s="16" t="str">
        <f>IF(Wedstrijden!AI492="x","BB","")</f>
        <v/>
      </c>
      <c r="CY498" s="16" t="str">
        <f>IF(Wedstrijden!AJ492="x","B","")</f>
        <v/>
      </c>
      <c r="CZ498" s="16" t="str">
        <f>IF(Wedstrijden!AK492="x","L","")</f>
        <v/>
      </c>
      <c r="DA498" s="16" t="str">
        <f>IF(Wedstrijden!AL492="x","M","")</f>
        <v/>
      </c>
      <c r="DB498" s="16" t="str">
        <f>IF(Wedstrijden!AM492="x","Z","")</f>
        <v/>
      </c>
      <c r="DC498" s="16" t="str">
        <f>IF(Wedstrijden!AN492="x","ZZ","")</f>
        <v/>
      </c>
      <c r="DD498" s="16" t="str">
        <f>IF(Wedstrijden!AP492="x","1.40","")</f>
        <v/>
      </c>
      <c r="DE498" s="16" t="str">
        <f>IF(COUNTA(Wedstrijden!BC492:BE492)&lt;&gt;0,6,"")</f>
        <v/>
      </c>
      <c r="DF498" s="16" t="str">
        <f t="shared" si="46"/>
        <v/>
      </c>
      <c r="DG498" s="16" t="str">
        <f>IF(Wedstrijden!BC492="x","L","")</f>
        <v/>
      </c>
      <c r="DH498" s="16" t="str">
        <f>IF(Wedstrijden!BD492="x","M","")</f>
        <v/>
      </c>
      <c r="DI498" s="16" t="str">
        <f>IF(Wedstrijden!BE492="x","Z","")</f>
        <v/>
      </c>
      <c r="DJ498" s="16" t="str">
        <f>IF(Wedstrijden!BF492="x","Z","")</f>
        <v/>
      </c>
      <c r="DK498" s="16" t="str">
        <f>IF(COUNTA(Wedstrijden!BG492:BI492)&lt;&gt;0,6,"")</f>
        <v/>
      </c>
      <c r="DL498" s="16" t="str">
        <f t="shared" si="47"/>
        <v/>
      </c>
      <c r="DM498" s="16" t="str">
        <f>IF(Wedstrijden!BG492="x","L","")</f>
        <v/>
      </c>
      <c r="DN498" s="16" t="str">
        <f>IF(Wedstrijden!BH492="x","M","")</f>
        <v/>
      </c>
      <c r="DO498" s="16" t="str">
        <f>IF(Wedstrijden!BI492="x","Z","")</f>
        <v/>
      </c>
      <c r="DP498" s="16" t="str">
        <f>IF(Wedstrijden!BJ492="x","Z","")</f>
        <v/>
      </c>
    </row>
    <row r="499" spans="1:120" ht="14.4" x14ac:dyDescent="0.3">
      <c r="A499" s="18">
        <f>Wedstrijden!A493</f>
        <v>0</v>
      </c>
      <c r="B499" s="16" t="str">
        <f>IFERROR(VLOOKUP(Wedstrijden!#REF!,#REF!,2,FALSE),"")</f>
        <v/>
      </c>
      <c r="C499" s="16">
        <f>Wedstrijden!E493</f>
        <v>0</v>
      </c>
      <c r="D499" s="16" t="str">
        <f>IFERROR(VLOOKUP(Wedstrijden!#REF!,#REF!,2,FALSE),"")</f>
        <v/>
      </c>
      <c r="E499" s="16" t="str">
        <f>IFERROR(VLOOKUP(Wedstrijden!#REF!,#REF!,5,FALSE),"")</f>
        <v/>
      </c>
      <c r="F499" s="16" t="e">
        <f>IF(Wedstrijden!#REF!&lt;&gt;"",Wedstrijden!#REF!,"")</f>
        <v>#REF!</v>
      </c>
      <c r="G499" s="16" t="e">
        <f>IF(Wedstrijden!#REF!="Indoor",1,0)</f>
        <v>#REF!</v>
      </c>
      <c r="H499" s="16" t="e">
        <f>Wedstrijden!#REF!</f>
        <v>#REF!</v>
      </c>
      <c r="I499" s="16" t="e">
        <f>IF(Wedstrijden!#REF!="Nee",0,IF(Wedstrijden!#REF!="Ja",1,""))</f>
        <v>#REF!</v>
      </c>
      <c r="J499" s="16" t="e">
        <f>IF(Wedstrijden!#REF!&lt;&gt;"",Wedstrijden!#REF!,"")</f>
        <v>#REF!</v>
      </c>
      <c r="BJ499" s="16" t="str">
        <f>IF(COUNTA(Wedstrijden!U493:AC493)&lt;&gt;0,1,"")</f>
        <v/>
      </c>
      <c r="BK499" s="16" t="str">
        <f t="shared" si="42"/>
        <v/>
      </c>
      <c r="BL499" s="16" t="e">
        <f>IF(Wedstrijden!#REF!="x","AA","")</f>
        <v>#REF!</v>
      </c>
      <c r="BM499" s="16" t="e">
        <f>IF(Wedstrijden!#REF!="x","A","")</f>
        <v>#REF!</v>
      </c>
      <c r="BN499" s="16" t="str">
        <f>IF(Wedstrijden!U493="x","B1","")</f>
        <v/>
      </c>
      <c r="BO499" s="16" t="e">
        <f>IF(Wedstrijden!#REF!="x","BB","")</f>
        <v>#REF!</v>
      </c>
      <c r="BP499" s="16" t="str">
        <f>IF(Wedstrijden!W493="x","B","")</f>
        <v/>
      </c>
      <c r="BQ499" s="16" t="str">
        <f>IF(Wedstrijden!X493="x","L1","")</f>
        <v/>
      </c>
      <c r="BR499" s="16" t="str">
        <f>IF(Wedstrijden!Y493="x","L2","")</f>
        <v/>
      </c>
      <c r="BS499" s="16" t="str">
        <f>IF(Wedstrijden!Z493="x","M1","")</f>
        <v/>
      </c>
      <c r="BT499" s="16" t="str">
        <f>IF(Wedstrijden!AA493="x","M2","")</f>
        <v/>
      </c>
      <c r="BU499" s="16" t="str">
        <f>IF(Wedstrijden!AB493="x","Z1","")</f>
        <v/>
      </c>
      <c r="BV499" s="16" t="str">
        <f>IF(Wedstrijden!AC493="x","Z2","")</f>
        <v/>
      </c>
      <c r="BW499" s="16" t="str">
        <f>IF(COUNTA(Wedstrijden!L493:T493)&lt;&gt;0,1,"")</f>
        <v/>
      </c>
      <c r="BX499" s="16" t="str">
        <f t="shared" si="43"/>
        <v/>
      </c>
      <c r="BY499" s="16" t="str">
        <f>IF(Wedstrijden!L493="x","BB","")</f>
        <v/>
      </c>
      <c r="BZ499" s="16" t="str">
        <f>IF(Wedstrijden!M493="x","B","")</f>
        <v/>
      </c>
      <c r="CA499" s="16" t="str">
        <f>IF(Wedstrijden!N493="x","L1","")</f>
        <v/>
      </c>
      <c r="CB499" s="16" t="str">
        <f>IF(Wedstrijden!O493="x","L2","")</f>
        <v/>
      </c>
      <c r="CC499" s="16" t="str">
        <f>IF(Wedstrijden!P493="x","M1","")</f>
        <v/>
      </c>
      <c r="CD499" s="16" t="str">
        <f>IF(Wedstrijden!Q493="x","M2","")</f>
        <v/>
      </c>
      <c r="CE499" s="16" t="str">
        <f>IF(Wedstrijden!R493="x","Z1","")</f>
        <v/>
      </c>
      <c r="CF499" s="16" t="str">
        <f>IF(Wedstrijden!S493="x","Z2","")</f>
        <v/>
      </c>
      <c r="CG499" s="16" t="str">
        <f>IF(Wedstrijden!T493="x","ZZL","")</f>
        <v/>
      </c>
      <c r="CL499" s="16" t="str">
        <f>IF(COUNTA(Wedstrijden!AR493:BB493)&lt;&gt;0,2,"")</f>
        <v/>
      </c>
      <c r="CM499" s="16" t="str">
        <f t="shared" si="44"/>
        <v/>
      </c>
      <c r="CN499" s="16" t="str">
        <f>IF(Wedstrijden!AR493="x","AA","")</f>
        <v/>
      </c>
      <c r="CO499" s="16" t="str">
        <f>IF(Wedstrijden!AS493="x","A","")</f>
        <v/>
      </c>
      <c r="CP499" s="16" t="str">
        <f>IF(Wedstrijden!AT493="x","BB","")</f>
        <v/>
      </c>
      <c r="CQ499" s="16" t="str">
        <f>IF(Wedstrijden!AU493="x","B","")</f>
        <v/>
      </c>
      <c r="CR499" s="16" t="str">
        <f>IF(Wedstrijden!AV493="x","L","")</f>
        <v/>
      </c>
      <c r="CS499" s="16" t="str">
        <f>IF(Wedstrijden!AW493="x","M","")</f>
        <v/>
      </c>
      <c r="CT499" s="16" t="str">
        <f>IF(Wedstrijden!AX493="x","Z","")</f>
        <v/>
      </c>
      <c r="CU499" s="16" t="str">
        <f>IF(Wedstrijden!BB493="x","ZZ","")</f>
        <v/>
      </c>
      <c r="CV499" s="16" t="str">
        <f>IF(COUNTA(Wedstrijden!AI493:AP493)&lt;&gt;0,2,"")</f>
        <v/>
      </c>
      <c r="CW499" s="16" t="str">
        <f t="shared" si="45"/>
        <v/>
      </c>
      <c r="CX499" s="16" t="str">
        <f>IF(Wedstrijden!AI493="x","BB","")</f>
        <v/>
      </c>
      <c r="CY499" s="16" t="str">
        <f>IF(Wedstrijden!AJ493="x","B","")</f>
        <v/>
      </c>
      <c r="CZ499" s="16" t="str">
        <f>IF(Wedstrijden!AK493="x","L","")</f>
        <v/>
      </c>
      <c r="DA499" s="16" t="str">
        <f>IF(Wedstrijden!AL493="x","M","")</f>
        <v/>
      </c>
      <c r="DB499" s="16" t="str">
        <f>IF(Wedstrijden!AM493="x","Z","")</f>
        <v/>
      </c>
      <c r="DC499" s="16" t="str">
        <f>IF(Wedstrijden!AN493="x","ZZ","")</f>
        <v/>
      </c>
      <c r="DD499" s="16" t="str">
        <f>IF(Wedstrijden!AP493="x","1.40","")</f>
        <v/>
      </c>
      <c r="DE499" s="16" t="str">
        <f>IF(COUNTA(Wedstrijden!BC493:BE493)&lt;&gt;0,6,"")</f>
        <v/>
      </c>
      <c r="DF499" s="16" t="str">
        <f t="shared" si="46"/>
        <v/>
      </c>
      <c r="DG499" s="16" t="str">
        <f>IF(Wedstrijden!BC493="x","L","")</f>
        <v/>
      </c>
      <c r="DH499" s="16" t="str">
        <f>IF(Wedstrijden!BD493="x","M","")</f>
        <v/>
      </c>
      <c r="DI499" s="16" t="str">
        <f>IF(Wedstrijden!BE493="x","Z","")</f>
        <v/>
      </c>
      <c r="DJ499" s="16" t="str">
        <f>IF(Wedstrijden!BF493="x","Z","")</f>
        <v/>
      </c>
      <c r="DK499" s="16" t="str">
        <f>IF(COUNTA(Wedstrijden!BG493:BI493)&lt;&gt;0,6,"")</f>
        <v/>
      </c>
      <c r="DL499" s="16" t="str">
        <f t="shared" si="47"/>
        <v/>
      </c>
      <c r="DM499" s="16" t="str">
        <f>IF(Wedstrijden!BG493="x","L","")</f>
        <v/>
      </c>
      <c r="DN499" s="16" t="str">
        <f>IF(Wedstrijden!BH493="x","M","")</f>
        <v/>
      </c>
      <c r="DO499" s="16" t="str">
        <f>IF(Wedstrijden!BI493="x","Z","")</f>
        <v/>
      </c>
      <c r="DP499" s="16" t="str">
        <f>IF(Wedstrijden!BJ493="x","Z","")</f>
        <v/>
      </c>
    </row>
    <row r="500" spans="1:120" ht="14.4" x14ac:dyDescent="0.3">
      <c r="A500" s="18">
        <f>Wedstrijden!A494</f>
        <v>0</v>
      </c>
      <c r="B500" s="16" t="str">
        <f>IFERROR(VLOOKUP(Wedstrijden!#REF!,#REF!,2,FALSE),"")</f>
        <v/>
      </c>
      <c r="C500" s="16">
        <f>Wedstrijden!E494</f>
        <v>0</v>
      </c>
      <c r="D500" s="16" t="str">
        <f>IFERROR(VLOOKUP(Wedstrijden!#REF!,#REF!,2,FALSE),"")</f>
        <v/>
      </c>
      <c r="E500" s="16" t="str">
        <f>IFERROR(VLOOKUP(Wedstrijden!#REF!,#REF!,5,FALSE),"")</f>
        <v/>
      </c>
      <c r="F500" s="16" t="e">
        <f>IF(Wedstrijden!#REF!&lt;&gt;"",Wedstrijden!#REF!,"")</f>
        <v>#REF!</v>
      </c>
      <c r="G500" s="16" t="e">
        <f>IF(Wedstrijden!#REF!="Indoor",1,0)</f>
        <v>#REF!</v>
      </c>
      <c r="H500" s="16" t="e">
        <f>Wedstrijden!#REF!</f>
        <v>#REF!</v>
      </c>
      <c r="I500" s="16" t="e">
        <f>IF(Wedstrijden!#REF!="Nee",0,IF(Wedstrijden!#REF!="Ja",1,""))</f>
        <v>#REF!</v>
      </c>
      <c r="J500" s="16" t="e">
        <f>IF(Wedstrijden!#REF!&lt;&gt;"",Wedstrijden!#REF!,"")</f>
        <v>#REF!</v>
      </c>
      <c r="BJ500" s="16" t="str">
        <f>IF(COUNTA(Wedstrijden!U494:AC494)&lt;&gt;0,1,"")</f>
        <v/>
      </c>
      <c r="BK500" s="16" t="str">
        <f t="shared" si="42"/>
        <v/>
      </c>
      <c r="BL500" s="16" t="e">
        <f>IF(Wedstrijden!#REF!="x","AA","")</f>
        <v>#REF!</v>
      </c>
      <c r="BM500" s="16" t="e">
        <f>IF(Wedstrijden!#REF!="x","A","")</f>
        <v>#REF!</v>
      </c>
      <c r="BN500" s="16" t="str">
        <f>IF(Wedstrijden!U494="x","B1","")</f>
        <v/>
      </c>
      <c r="BO500" s="16" t="e">
        <f>IF(Wedstrijden!#REF!="x","BB","")</f>
        <v>#REF!</v>
      </c>
      <c r="BP500" s="16" t="str">
        <f>IF(Wedstrijden!W494="x","B","")</f>
        <v/>
      </c>
      <c r="BQ500" s="16" t="str">
        <f>IF(Wedstrijden!X494="x","L1","")</f>
        <v/>
      </c>
      <c r="BR500" s="16" t="str">
        <f>IF(Wedstrijden!Y494="x","L2","")</f>
        <v/>
      </c>
      <c r="BS500" s="16" t="str">
        <f>IF(Wedstrijden!Z494="x","M1","")</f>
        <v/>
      </c>
      <c r="BT500" s="16" t="str">
        <f>IF(Wedstrijden!AA494="x","M2","")</f>
        <v/>
      </c>
      <c r="BU500" s="16" t="str">
        <f>IF(Wedstrijden!AB494="x","Z1","")</f>
        <v/>
      </c>
      <c r="BV500" s="16" t="str">
        <f>IF(Wedstrijden!AC494="x","Z2","")</f>
        <v/>
      </c>
      <c r="BW500" s="16" t="str">
        <f>IF(COUNTA(Wedstrijden!L494:T494)&lt;&gt;0,1,"")</f>
        <v/>
      </c>
      <c r="BX500" s="16" t="str">
        <f t="shared" si="43"/>
        <v/>
      </c>
      <c r="BY500" s="16" t="str">
        <f>IF(Wedstrijden!L494="x","BB","")</f>
        <v/>
      </c>
      <c r="BZ500" s="16" t="str">
        <f>IF(Wedstrijden!M494="x","B","")</f>
        <v/>
      </c>
      <c r="CA500" s="16" t="str">
        <f>IF(Wedstrijden!N494="x","L1","")</f>
        <v/>
      </c>
      <c r="CB500" s="16" t="str">
        <f>IF(Wedstrijden!O494="x","L2","")</f>
        <v/>
      </c>
      <c r="CC500" s="16" t="str">
        <f>IF(Wedstrijden!P494="x","M1","")</f>
        <v/>
      </c>
      <c r="CD500" s="16" t="str">
        <f>IF(Wedstrijden!Q494="x","M2","")</f>
        <v/>
      </c>
      <c r="CE500" s="16" t="str">
        <f>IF(Wedstrijden!R494="x","Z1","")</f>
        <v/>
      </c>
      <c r="CF500" s="16" t="str">
        <f>IF(Wedstrijden!S494="x","Z2","")</f>
        <v/>
      </c>
      <c r="CG500" s="16" t="str">
        <f>IF(Wedstrijden!T494="x","ZZL","")</f>
        <v/>
      </c>
      <c r="CL500" s="16" t="str">
        <f>IF(COUNTA(Wedstrijden!AR494:BB494)&lt;&gt;0,2,"")</f>
        <v/>
      </c>
      <c r="CM500" s="16" t="str">
        <f t="shared" si="44"/>
        <v/>
      </c>
      <c r="CN500" s="16" t="str">
        <f>IF(Wedstrijden!AR494="x","AA","")</f>
        <v/>
      </c>
      <c r="CO500" s="16" t="str">
        <f>IF(Wedstrijden!AS494="x","A","")</f>
        <v/>
      </c>
      <c r="CP500" s="16" t="str">
        <f>IF(Wedstrijden!AT494="x","BB","")</f>
        <v/>
      </c>
      <c r="CQ500" s="16" t="str">
        <f>IF(Wedstrijden!AU494="x","B","")</f>
        <v/>
      </c>
      <c r="CR500" s="16" t="str">
        <f>IF(Wedstrijden!AV494="x","L","")</f>
        <v/>
      </c>
      <c r="CS500" s="16" t="str">
        <f>IF(Wedstrijden!AW494="x","M","")</f>
        <v/>
      </c>
      <c r="CT500" s="16" t="str">
        <f>IF(Wedstrijden!AX494="x","Z","")</f>
        <v/>
      </c>
      <c r="CU500" s="16" t="str">
        <f>IF(Wedstrijden!BB494="x","ZZ","")</f>
        <v/>
      </c>
      <c r="CV500" s="16" t="str">
        <f>IF(COUNTA(Wedstrijden!AI494:AP494)&lt;&gt;0,2,"")</f>
        <v/>
      </c>
      <c r="CW500" s="16" t="str">
        <f t="shared" si="45"/>
        <v/>
      </c>
      <c r="CX500" s="16" t="str">
        <f>IF(Wedstrijden!AI494="x","BB","")</f>
        <v/>
      </c>
      <c r="CY500" s="16" t="str">
        <f>IF(Wedstrijden!AJ494="x","B","")</f>
        <v/>
      </c>
      <c r="CZ500" s="16" t="str">
        <f>IF(Wedstrijden!AK494="x","L","")</f>
        <v/>
      </c>
      <c r="DA500" s="16" t="str">
        <f>IF(Wedstrijden!AL494="x","M","")</f>
        <v/>
      </c>
      <c r="DB500" s="16" t="str">
        <f>IF(Wedstrijden!AM494="x","Z","")</f>
        <v/>
      </c>
      <c r="DC500" s="16" t="str">
        <f>IF(Wedstrijden!AN494="x","ZZ","")</f>
        <v/>
      </c>
      <c r="DD500" s="16" t="str">
        <f>IF(Wedstrijden!AP494="x","1.40","")</f>
        <v/>
      </c>
      <c r="DE500" s="16" t="str">
        <f>IF(COUNTA(Wedstrijden!BC494:BE494)&lt;&gt;0,6,"")</f>
        <v/>
      </c>
      <c r="DF500" s="16" t="str">
        <f t="shared" si="46"/>
        <v/>
      </c>
      <c r="DG500" s="16" t="str">
        <f>IF(Wedstrijden!BC494="x","L","")</f>
        <v/>
      </c>
      <c r="DH500" s="16" t="str">
        <f>IF(Wedstrijden!BD494="x","M","")</f>
        <v/>
      </c>
      <c r="DI500" s="16" t="str">
        <f>IF(Wedstrijden!BE494="x","Z","")</f>
        <v/>
      </c>
      <c r="DJ500" s="16" t="str">
        <f>IF(Wedstrijden!BF494="x","Z","")</f>
        <v/>
      </c>
      <c r="DK500" s="16" t="str">
        <f>IF(COUNTA(Wedstrijden!BG494:BI494)&lt;&gt;0,6,"")</f>
        <v/>
      </c>
      <c r="DL500" s="16" t="str">
        <f t="shared" si="47"/>
        <v/>
      </c>
      <c r="DM500" s="16" t="str">
        <f>IF(Wedstrijden!BG494="x","L","")</f>
        <v/>
      </c>
      <c r="DN500" s="16" t="str">
        <f>IF(Wedstrijden!BH494="x","M","")</f>
        <v/>
      </c>
      <c r="DO500" s="16" t="str">
        <f>IF(Wedstrijden!BI494="x","Z","")</f>
        <v/>
      </c>
      <c r="DP500" s="16" t="str">
        <f>IF(Wedstrijden!BJ494="x","Z","")</f>
        <v/>
      </c>
    </row>
    <row r="501" spans="1:120" ht="14.4" x14ac:dyDescent="0.3">
      <c r="A501" s="18">
        <f>Wedstrijden!A495</f>
        <v>0</v>
      </c>
      <c r="B501" s="16" t="str">
        <f>IFERROR(VLOOKUP(Wedstrijden!#REF!,#REF!,2,FALSE),"")</f>
        <v/>
      </c>
      <c r="C501" s="16">
        <f>Wedstrijden!E495</f>
        <v>0</v>
      </c>
      <c r="D501" s="16" t="str">
        <f>IFERROR(VLOOKUP(Wedstrijden!#REF!,#REF!,2,FALSE),"")</f>
        <v/>
      </c>
      <c r="E501" s="16" t="str">
        <f>IFERROR(VLOOKUP(Wedstrijden!#REF!,#REF!,5,FALSE),"")</f>
        <v/>
      </c>
      <c r="F501" s="16" t="e">
        <f>IF(Wedstrijden!#REF!&lt;&gt;"",Wedstrijden!#REF!,"")</f>
        <v>#REF!</v>
      </c>
      <c r="G501" s="16" t="e">
        <f>IF(Wedstrijden!#REF!="Indoor",1,0)</f>
        <v>#REF!</v>
      </c>
      <c r="H501" s="16" t="e">
        <f>Wedstrijden!#REF!</f>
        <v>#REF!</v>
      </c>
      <c r="I501" s="16" t="e">
        <f>IF(Wedstrijden!#REF!="Nee",0,IF(Wedstrijden!#REF!="Ja",1,""))</f>
        <v>#REF!</v>
      </c>
      <c r="J501" s="16" t="e">
        <f>IF(Wedstrijden!#REF!&lt;&gt;"",Wedstrijden!#REF!,"")</f>
        <v>#REF!</v>
      </c>
      <c r="BJ501" s="16" t="str">
        <f>IF(COUNTA(Wedstrijden!U495:AC495)&lt;&gt;0,1,"")</f>
        <v/>
      </c>
      <c r="BK501" s="16" t="str">
        <f t="shared" si="42"/>
        <v/>
      </c>
      <c r="BL501" s="16" t="e">
        <f>IF(Wedstrijden!#REF!="x","AA","")</f>
        <v>#REF!</v>
      </c>
      <c r="BM501" s="16" t="e">
        <f>IF(Wedstrijden!#REF!="x","A","")</f>
        <v>#REF!</v>
      </c>
      <c r="BN501" s="16" t="str">
        <f>IF(Wedstrijden!U495="x","B1","")</f>
        <v/>
      </c>
      <c r="BO501" s="16" t="e">
        <f>IF(Wedstrijden!#REF!="x","BB","")</f>
        <v>#REF!</v>
      </c>
      <c r="BP501" s="16" t="str">
        <f>IF(Wedstrijden!W495="x","B","")</f>
        <v/>
      </c>
      <c r="BQ501" s="16" t="str">
        <f>IF(Wedstrijden!X495="x","L1","")</f>
        <v/>
      </c>
      <c r="BR501" s="16" t="str">
        <f>IF(Wedstrijden!Y495="x","L2","")</f>
        <v/>
      </c>
      <c r="BS501" s="16" t="str">
        <f>IF(Wedstrijden!Z495="x","M1","")</f>
        <v/>
      </c>
      <c r="BT501" s="16" t="str">
        <f>IF(Wedstrijden!AA495="x","M2","")</f>
        <v/>
      </c>
      <c r="BU501" s="16" t="str">
        <f>IF(Wedstrijden!AB495="x","Z1","")</f>
        <v/>
      </c>
      <c r="BV501" s="16" t="str">
        <f>IF(Wedstrijden!AC495="x","Z2","")</f>
        <v/>
      </c>
      <c r="BW501" s="16" t="str">
        <f>IF(COUNTA(Wedstrijden!L495:T495)&lt;&gt;0,1,"")</f>
        <v/>
      </c>
      <c r="BX501" s="16" t="str">
        <f t="shared" si="43"/>
        <v/>
      </c>
      <c r="BY501" s="16" t="str">
        <f>IF(Wedstrijden!L495="x","BB","")</f>
        <v/>
      </c>
      <c r="BZ501" s="16" t="str">
        <f>IF(Wedstrijden!M495="x","B","")</f>
        <v/>
      </c>
      <c r="CA501" s="16" t="str">
        <f>IF(Wedstrijden!N495="x","L1","")</f>
        <v/>
      </c>
      <c r="CB501" s="16" t="str">
        <f>IF(Wedstrijden!O495="x","L2","")</f>
        <v/>
      </c>
      <c r="CC501" s="16" t="str">
        <f>IF(Wedstrijden!P495="x","M1","")</f>
        <v/>
      </c>
      <c r="CD501" s="16" t="str">
        <f>IF(Wedstrijden!Q495="x","M2","")</f>
        <v/>
      </c>
      <c r="CE501" s="16" t="str">
        <f>IF(Wedstrijden!R495="x","Z1","")</f>
        <v/>
      </c>
      <c r="CF501" s="16" t="str">
        <f>IF(Wedstrijden!S495="x","Z2","")</f>
        <v/>
      </c>
      <c r="CG501" s="16" t="str">
        <f>IF(Wedstrijden!T495="x","ZZL","")</f>
        <v/>
      </c>
      <c r="CL501" s="16" t="str">
        <f>IF(COUNTA(Wedstrijden!AR495:BB495)&lt;&gt;0,2,"")</f>
        <v/>
      </c>
      <c r="CM501" s="16" t="str">
        <f t="shared" si="44"/>
        <v/>
      </c>
      <c r="CN501" s="16" t="str">
        <f>IF(Wedstrijden!AR495="x","AA","")</f>
        <v/>
      </c>
      <c r="CO501" s="16" t="str">
        <f>IF(Wedstrijden!AS495="x","A","")</f>
        <v/>
      </c>
      <c r="CP501" s="16" t="str">
        <f>IF(Wedstrijden!AT495="x","BB","")</f>
        <v/>
      </c>
      <c r="CQ501" s="16" t="str">
        <f>IF(Wedstrijden!AU495="x","B","")</f>
        <v/>
      </c>
      <c r="CR501" s="16" t="str">
        <f>IF(Wedstrijden!AV495="x","L","")</f>
        <v/>
      </c>
      <c r="CS501" s="16" t="str">
        <f>IF(Wedstrijden!AW495="x","M","")</f>
        <v/>
      </c>
      <c r="CT501" s="16" t="str">
        <f>IF(Wedstrijden!AX495="x","Z","")</f>
        <v/>
      </c>
      <c r="CU501" s="16" t="str">
        <f>IF(Wedstrijden!BB495="x","ZZ","")</f>
        <v/>
      </c>
      <c r="CV501" s="16" t="str">
        <f>IF(COUNTA(Wedstrijden!AI495:AP495)&lt;&gt;0,2,"")</f>
        <v/>
      </c>
      <c r="CW501" s="16" t="str">
        <f t="shared" si="45"/>
        <v/>
      </c>
      <c r="CX501" s="16" t="str">
        <f>IF(Wedstrijden!AI495="x","BB","")</f>
        <v/>
      </c>
      <c r="CY501" s="16" t="str">
        <f>IF(Wedstrijden!AJ495="x","B","")</f>
        <v/>
      </c>
      <c r="CZ501" s="16" t="str">
        <f>IF(Wedstrijden!AK495="x","L","")</f>
        <v/>
      </c>
      <c r="DA501" s="16" t="str">
        <f>IF(Wedstrijden!AL495="x","M","")</f>
        <v/>
      </c>
      <c r="DB501" s="16" t="str">
        <f>IF(Wedstrijden!AM495="x","Z","")</f>
        <v/>
      </c>
      <c r="DC501" s="16" t="str">
        <f>IF(Wedstrijden!AN495="x","ZZ","")</f>
        <v/>
      </c>
      <c r="DD501" s="16" t="str">
        <f>IF(Wedstrijden!AP495="x","1.40","")</f>
        <v/>
      </c>
      <c r="DE501" s="16" t="str">
        <f>IF(COUNTA(Wedstrijden!BC495:BE495)&lt;&gt;0,6,"")</f>
        <v/>
      </c>
      <c r="DF501" s="16" t="str">
        <f t="shared" si="46"/>
        <v/>
      </c>
      <c r="DG501" s="16" t="str">
        <f>IF(Wedstrijden!BC495="x","L","")</f>
        <v/>
      </c>
      <c r="DH501" s="16" t="str">
        <f>IF(Wedstrijden!BD495="x","M","")</f>
        <v/>
      </c>
      <c r="DI501" s="16" t="str">
        <f>IF(Wedstrijden!BE495="x","Z","")</f>
        <v/>
      </c>
      <c r="DJ501" s="16" t="str">
        <f>IF(Wedstrijden!BF495="x","Z","")</f>
        <v/>
      </c>
      <c r="DK501" s="16" t="str">
        <f>IF(COUNTA(Wedstrijden!BG495:BI495)&lt;&gt;0,6,"")</f>
        <v/>
      </c>
      <c r="DL501" s="16" t="str">
        <f t="shared" si="47"/>
        <v/>
      </c>
      <c r="DM501" s="16" t="str">
        <f>IF(Wedstrijden!BG495="x","L","")</f>
        <v/>
      </c>
      <c r="DN501" s="16" t="str">
        <f>IF(Wedstrijden!BH495="x","M","")</f>
        <v/>
      </c>
      <c r="DO501" s="16" t="str">
        <f>IF(Wedstrijden!BI495="x","Z","")</f>
        <v/>
      </c>
      <c r="DP501" s="16" t="str">
        <f>IF(Wedstrijden!BJ495="x","Z","")</f>
        <v/>
      </c>
    </row>
    <row r="502" spans="1:120" ht="14.4" x14ac:dyDescent="0.3">
      <c r="A502" s="18">
        <f>Wedstrijden!A496</f>
        <v>0</v>
      </c>
      <c r="B502" s="16" t="str">
        <f>IFERROR(VLOOKUP(Wedstrijden!#REF!,#REF!,2,FALSE),"")</f>
        <v/>
      </c>
      <c r="C502" s="16">
        <f>Wedstrijden!E496</f>
        <v>0</v>
      </c>
      <c r="D502" s="16" t="str">
        <f>IFERROR(VLOOKUP(Wedstrijden!#REF!,#REF!,2,FALSE),"")</f>
        <v/>
      </c>
      <c r="E502" s="16" t="str">
        <f>IFERROR(VLOOKUP(Wedstrijden!#REF!,#REF!,5,FALSE),"")</f>
        <v/>
      </c>
      <c r="F502" s="16" t="e">
        <f>IF(Wedstrijden!#REF!&lt;&gt;"",Wedstrijden!#REF!,"")</f>
        <v>#REF!</v>
      </c>
      <c r="G502" s="16" t="e">
        <f>IF(Wedstrijden!#REF!="Indoor",1,0)</f>
        <v>#REF!</v>
      </c>
      <c r="H502" s="16" t="e">
        <f>Wedstrijden!#REF!</f>
        <v>#REF!</v>
      </c>
      <c r="I502" s="16" t="e">
        <f>IF(Wedstrijden!#REF!="Nee",0,IF(Wedstrijden!#REF!="Ja",1,""))</f>
        <v>#REF!</v>
      </c>
      <c r="J502" s="16" t="e">
        <f>IF(Wedstrijden!#REF!&lt;&gt;"",Wedstrijden!#REF!,"")</f>
        <v>#REF!</v>
      </c>
      <c r="BJ502" s="16" t="str">
        <f>IF(COUNTA(Wedstrijden!U496:AC496)&lt;&gt;0,1,"")</f>
        <v/>
      </c>
      <c r="BK502" s="16" t="str">
        <f t="shared" si="42"/>
        <v/>
      </c>
      <c r="BL502" s="16" t="e">
        <f>IF(Wedstrijden!#REF!="x","AA","")</f>
        <v>#REF!</v>
      </c>
      <c r="BM502" s="16" t="e">
        <f>IF(Wedstrijden!#REF!="x","A","")</f>
        <v>#REF!</v>
      </c>
      <c r="BN502" s="16" t="str">
        <f>IF(Wedstrijden!U496="x","B1","")</f>
        <v/>
      </c>
      <c r="BO502" s="16" t="e">
        <f>IF(Wedstrijden!#REF!="x","BB","")</f>
        <v>#REF!</v>
      </c>
      <c r="BP502" s="16" t="str">
        <f>IF(Wedstrijden!W496="x","B","")</f>
        <v/>
      </c>
      <c r="BQ502" s="16" t="str">
        <f>IF(Wedstrijden!X496="x","L1","")</f>
        <v/>
      </c>
      <c r="BR502" s="16" t="str">
        <f>IF(Wedstrijden!Y496="x","L2","")</f>
        <v/>
      </c>
      <c r="BS502" s="16" t="str">
        <f>IF(Wedstrijden!Z496="x","M1","")</f>
        <v/>
      </c>
      <c r="BT502" s="16" t="str">
        <f>IF(Wedstrijden!AA496="x","M2","")</f>
        <v/>
      </c>
      <c r="BU502" s="16" t="str">
        <f>IF(Wedstrijden!AB496="x","Z1","")</f>
        <v/>
      </c>
      <c r="BV502" s="16" t="str">
        <f>IF(Wedstrijden!AC496="x","Z2","")</f>
        <v/>
      </c>
      <c r="BW502" s="16" t="str">
        <f>IF(COUNTA(Wedstrijden!L496:T496)&lt;&gt;0,1,"")</f>
        <v/>
      </c>
      <c r="BX502" s="16" t="str">
        <f t="shared" si="43"/>
        <v/>
      </c>
      <c r="BY502" s="16" t="str">
        <f>IF(Wedstrijden!L496="x","BB","")</f>
        <v/>
      </c>
      <c r="BZ502" s="16" t="str">
        <f>IF(Wedstrijden!M496="x","B","")</f>
        <v/>
      </c>
      <c r="CA502" s="16" t="str">
        <f>IF(Wedstrijden!N496="x","L1","")</f>
        <v/>
      </c>
      <c r="CB502" s="16" t="str">
        <f>IF(Wedstrijden!O496="x","L2","")</f>
        <v/>
      </c>
      <c r="CC502" s="16" t="str">
        <f>IF(Wedstrijden!P496="x","M1","")</f>
        <v/>
      </c>
      <c r="CD502" s="16" t="str">
        <f>IF(Wedstrijden!Q496="x","M2","")</f>
        <v/>
      </c>
      <c r="CE502" s="16" t="str">
        <f>IF(Wedstrijden!R496="x","Z1","")</f>
        <v/>
      </c>
      <c r="CF502" s="16" t="str">
        <f>IF(Wedstrijden!S496="x","Z2","")</f>
        <v/>
      </c>
      <c r="CG502" s="16" t="str">
        <f>IF(Wedstrijden!T496="x","ZZL","")</f>
        <v/>
      </c>
      <c r="CL502" s="16" t="str">
        <f>IF(COUNTA(Wedstrijden!AR496:BB496)&lt;&gt;0,2,"")</f>
        <v/>
      </c>
      <c r="CM502" s="16" t="str">
        <f t="shared" si="44"/>
        <v/>
      </c>
      <c r="CN502" s="16" t="str">
        <f>IF(Wedstrijden!AR496="x","AA","")</f>
        <v/>
      </c>
      <c r="CO502" s="16" t="str">
        <f>IF(Wedstrijden!AS496="x","A","")</f>
        <v/>
      </c>
      <c r="CP502" s="16" t="str">
        <f>IF(Wedstrijden!AT496="x","BB","")</f>
        <v/>
      </c>
      <c r="CQ502" s="16" t="str">
        <f>IF(Wedstrijden!AU496="x","B","")</f>
        <v/>
      </c>
      <c r="CR502" s="16" t="str">
        <f>IF(Wedstrijden!AV496="x","L","")</f>
        <v/>
      </c>
      <c r="CS502" s="16" t="str">
        <f>IF(Wedstrijden!AW496="x","M","")</f>
        <v/>
      </c>
      <c r="CT502" s="16" t="str">
        <f>IF(Wedstrijden!AX496="x","Z","")</f>
        <v/>
      </c>
      <c r="CU502" s="16" t="str">
        <f>IF(Wedstrijden!BB496="x","ZZ","")</f>
        <v/>
      </c>
      <c r="CV502" s="16" t="str">
        <f>IF(COUNTA(Wedstrijden!AI496:AP496)&lt;&gt;0,2,"")</f>
        <v/>
      </c>
      <c r="CW502" s="16" t="str">
        <f t="shared" si="45"/>
        <v/>
      </c>
      <c r="CX502" s="16" t="str">
        <f>IF(Wedstrijden!AI496="x","BB","")</f>
        <v/>
      </c>
      <c r="CY502" s="16" t="str">
        <f>IF(Wedstrijden!AJ496="x","B","")</f>
        <v/>
      </c>
      <c r="CZ502" s="16" t="str">
        <f>IF(Wedstrijden!AK496="x","L","")</f>
        <v/>
      </c>
      <c r="DA502" s="16" t="str">
        <f>IF(Wedstrijden!AL496="x","M","")</f>
        <v/>
      </c>
      <c r="DB502" s="16" t="str">
        <f>IF(Wedstrijden!AM496="x","Z","")</f>
        <v/>
      </c>
      <c r="DC502" s="16" t="str">
        <f>IF(Wedstrijden!AN496="x","ZZ","")</f>
        <v/>
      </c>
      <c r="DD502" s="16" t="str">
        <f>IF(Wedstrijden!AP496="x","1.40","")</f>
        <v/>
      </c>
      <c r="DE502" s="16" t="str">
        <f>IF(COUNTA(Wedstrijden!BC496:BE496)&lt;&gt;0,6,"")</f>
        <v/>
      </c>
      <c r="DF502" s="16" t="str">
        <f t="shared" si="46"/>
        <v/>
      </c>
      <c r="DG502" s="16" t="str">
        <f>IF(Wedstrijden!BC496="x","L","")</f>
        <v/>
      </c>
      <c r="DH502" s="16" t="str">
        <f>IF(Wedstrijden!BD496="x","M","")</f>
        <v/>
      </c>
      <c r="DI502" s="16" t="str">
        <f>IF(Wedstrijden!BE496="x","Z","")</f>
        <v/>
      </c>
      <c r="DJ502" s="16" t="str">
        <f>IF(Wedstrijden!BF496="x","Z","")</f>
        <v/>
      </c>
      <c r="DK502" s="16" t="str">
        <f>IF(COUNTA(Wedstrijden!BG496:BI496)&lt;&gt;0,6,"")</f>
        <v/>
      </c>
      <c r="DL502" s="16" t="str">
        <f t="shared" si="47"/>
        <v/>
      </c>
      <c r="DM502" s="16" t="str">
        <f>IF(Wedstrijden!BG496="x","L","")</f>
        <v/>
      </c>
      <c r="DN502" s="16" t="str">
        <f>IF(Wedstrijden!BH496="x","M","")</f>
        <v/>
      </c>
      <c r="DO502" s="16" t="str">
        <f>IF(Wedstrijden!BI496="x","Z","")</f>
        <v/>
      </c>
      <c r="DP502" s="16" t="str">
        <f>IF(Wedstrijden!BJ496="x","Z","")</f>
        <v/>
      </c>
    </row>
    <row r="503" spans="1:120" ht="14.4" x14ac:dyDescent="0.3">
      <c r="A503" s="18">
        <f>Wedstrijden!A497</f>
        <v>0</v>
      </c>
      <c r="B503" s="16" t="str">
        <f>IFERROR(VLOOKUP(Wedstrijden!#REF!,#REF!,2,FALSE),"")</f>
        <v/>
      </c>
      <c r="C503" s="16">
        <f>Wedstrijden!E497</f>
        <v>0</v>
      </c>
      <c r="D503" s="16" t="str">
        <f>IFERROR(VLOOKUP(Wedstrijden!#REF!,#REF!,2,FALSE),"")</f>
        <v/>
      </c>
      <c r="E503" s="16" t="str">
        <f>IFERROR(VLOOKUP(Wedstrijden!#REF!,#REF!,5,FALSE),"")</f>
        <v/>
      </c>
      <c r="F503" s="16" t="e">
        <f>IF(Wedstrijden!#REF!&lt;&gt;"",Wedstrijden!#REF!,"")</f>
        <v>#REF!</v>
      </c>
      <c r="G503" s="16" t="e">
        <f>IF(Wedstrijden!#REF!="Indoor",1,0)</f>
        <v>#REF!</v>
      </c>
      <c r="H503" s="16" t="e">
        <f>Wedstrijden!#REF!</f>
        <v>#REF!</v>
      </c>
      <c r="I503" s="16" t="e">
        <f>IF(Wedstrijden!#REF!="Nee",0,IF(Wedstrijden!#REF!="Ja",1,""))</f>
        <v>#REF!</v>
      </c>
      <c r="J503" s="16" t="e">
        <f>IF(Wedstrijden!#REF!&lt;&gt;"",Wedstrijden!#REF!,"")</f>
        <v>#REF!</v>
      </c>
      <c r="BJ503" s="16" t="str">
        <f>IF(COUNTA(Wedstrijden!U497:AC497)&lt;&gt;0,1,"")</f>
        <v/>
      </c>
      <c r="BK503" s="16" t="str">
        <f t="shared" si="42"/>
        <v/>
      </c>
      <c r="BL503" s="16" t="e">
        <f>IF(Wedstrijden!#REF!="x","AA","")</f>
        <v>#REF!</v>
      </c>
      <c r="BM503" s="16" t="e">
        <f>IF(Wedstrijden!#REF!="x","A","")</f>
        <v>#REF!</v>
      </c>
      <c r="BN503" s="16" t="str">
        <f>IF(Wedstrijden!U497="x","B1","")</f>
        <v/>
      </c>
      <c r="BO503" s="16" t="e">
        <f>IF(Wedstrijden!#REF!="x","BB","")</f>
        <v>#REF!</v>
      </c>
      <c r="BP503" s="16" t="str">
        <f>IF(Wedstrijden!W497="x","B","")</f>
        <v/>
      </c>
      <c r="BQ503" s="16" t="str">
        <f>IF(Wedstrijden!X497="x","L1","")</f>
        <v/>
      </c>
      <c r="BR503" s="16" t="str">
        <f>IF(Wedstrijden!Y497="x","L2","")</f>
        <v/>
      </c>
      <c r="BS503" s="16" t="str">
        <f>IF(Wedstrijden!Z497="x","M1","")</f>
        <v/>
      </c>
      <c r="BT503" s="16" t="str">
        <f>IF(Wedstrijden!AA497="x","M2","")</f>
        <v/>
      </c>
      <c r="BU503" s="16" t="str">
        <f>IF(Wedstrijden!AB497="x","Z1","")</f>
        <v/>
      </c>
      <c r="BV503" s="16" t="str">
        <f>IF(Wedstrijden!AC497="x","Z2","")</f>
        <v/>
      </c>
      <c r="BW503" s="16" t="str">
        <f>IF(COUNTA(Wedstrijden!L497:T497)&lt;&gt;0,1,"")</f>
        <v/>
      </c>
      <c r="BX503" s="16" t="str">
        <f t="shared" si="43"/>
        <v/>
      </c>
      <c r="BY503" s="16" t="str">
        <f>IF(Wedstrijden!L497="x","BB","")</f>
        <v/>
      </c>
      <c r="BZ503" s="16" t="str">
        <f>IF(Wedstrijden!M497="x","B","")</f>
        <v/>
      </c>
      <c r="CA503" s="16" t="str">
        <f>IF(Wedstrijden!N497="x","L1","")</f>
        <v/>
      </c>
      <c r="CB503" s="16" t="str">
        <f>IF(Wedstrijden!O497="x","L2","")</f>
        <v/>
      </c>
      <c r="CC503" s="16" t="str">
        <f>IF(Wedstrijden!P497="x","M1","")</f>
        <v/>
      </c>
      <c r="CD503" s="16" t="str">
        <f>IF(Wedstrijden!Q497="x","M2","")</f>
        <v/>
      </c>
      <c r="CE503" s="16" t="str">
        <f>IF(Wedstrijden!R497="x","Z1","")</f>
        <v/>
      </c>
      <c r="CF503" s="16" t="str">
        <f>IF(Wedstrijden!S497="x","Z2","")</f>
        <v/>
      </c>
      <c r="CG503" s="16" t="str">
        <f>IF(Wedstrijden!T497="x","ZZL","")</f>
        <v/>
      </c>
      <c r="CL503" s="16" t="str">
        <f>IF(COUNTA(Wedstrijden!AR497:BB497)&lt;&gt;0,2,"")</f>
        <v/>
      </c>
      <c r="CM503" s="16" t="str">
        <f t="shared" si="44"/>
        <v/>
      </c>
      <c r="CN503" s="16" t="str">
        <f>IF(Wedstrijden!AR497="x","AA","")</f>
        <v/>
      </c>
      <c r="CO503" s="16" t="str">
        <f>IF(Wedstrijden!AS497="x","A","")</f>
        <v/>
      </c>
      <c r="CP503" s="16" t="str">
        <f>IF(Wedstrijden!AT497="x","BB","")</f>
        <v/>
      </c>
      <c r="CQ503" s="16" t="str">
        <f>IF(Wedstrijden!AU497="x","B","")</f>
        <v/>
      </c>
      <c r="CR503" s="16" t="str">
        <f>IF(Wedstrijden!AV497="x","L","")</f>
        <v/>
      </c>
      <c r="CS503" s="16" t="str">
        <f>IF(Wedstrijden!AW497="x","M","")</f>
        <v/>
      </c>
      <c r="CT503" s="16" t="str">
        <f>IF(Wedstrijden!AX497="x","Z","")</f>
        <v/>
      </c>
      <c r="CU503" s="16" t="str">
        <f>IF(Wedstrijden!BB497="x","ZZ","")</f>
        <v/>
      </c>
      <c r="CV503" s="16" t="str">
        <f>IF(COUNTA(Wedstrijden!AI497:AP497)&lt;&gt;0,2,"")</f>
        <v/>
      </c>
      <c r="CW503" s="16" t="str">
        <f t="shared" si="45"/>
        <v/>
      </c>
      <c r="CX503" s="16" t="str">
        <f>IF(Wedstrijden!AI497="x","BB","")</f>
        <v/>
      </c>
      <c r="CY503" s="16" t="str">
        <f>IF(Wedstrijden!AJ497="x","B","")</f>
        <v/>
      </c>
      <c r="CZ503" s="16" t="str">
        <f>IF(Wedstrijden!AK497="x","L","")</f>
        <v/>
      </c>
      <c r="DA503" s="16" t="str">
        <f>IF(Wedstrijden!AL497="x","M","")</f>
        <v/>
      </c>
      <c r="DB503" s="16" t="str">
        <f>IF(Wedstrijden!AM497="x","Z","")</f>
        <v/>
      </c>
      <c r="DC503" s="16" t="str">
        <f>IF(Wedstrijden!AN497="x","ZZ","")</f>
        <v/>
      </c>
      <c r="DD503" s="16" t="str">
        <f>IF(Wedstrijden!AP497="x","1.40","")</f>
        <v/>
      </c>
      <c r="DE503" s="16" t="str">
        <f>IF(COUNTA(Wedstrijden!BC497:BE497)&lt;&gt;0,6,"")</f>
        <v/>
      </c>
      <c r="DF503" s="16" t="str">
        <f t="shared" si="46"/>
        <v/>
      </c>
      <c r="DG503" s="16" t="str">
        <f>IF(Wedstrijden!BC497="x","L","")</f>
        <v/>
      </c>
      <c r="DH503" s="16" t="str">
        <f>IF(Wedstrijden!BD497="x","M","")</f>
        <v/>
      </c>
      <c r="DI503" s="16" t="str">
        <f>IF(Wedstrijden!BE497="x","Z","")</f>
        <v/>
      </c>
      <c r="DJ503" s="16" t="str">
        <f>IF(Wedstrijden!BF497="x","Z","")</f>
        <v/>
      </c>
      <c r="DK503" s="16" t="str">
        <f>IF(COUNTA(Wedstrijden!BG497:BI497)&lt;&gt;0,6,"")</f>
        <v/>
      </c>
      <c r="DL503" s="16" t="str">
        <f t="shared" si="47"/>
        <v/>
      </c>
      <c r="DM503" s="16" t="str">
        <f>IF(Wedstrijden!BG497="x","L","")</f>
        <v/>
      </c>
      <c r="DN503" s="16" t="str">
        <f>IF(Wedstrijden!BH497="x","M","")</f>
        <v/>
      </c>
      <c r="DO503" s="16" t="str">
        <f>IF(Wedstrijden!BI497="x","Z","")</f>
        <v/>
      </c>
      <c r="DP503" s="16" t="str">
        <f>IF(Wedstrijden!BJ497="x","Z","")</f>
        <v/>
      </c>
    </row>
    <row r="504" spans="1:120" ht="14.4" x14ac:dyDescent="0.3">
      <c r="A504" s="18">
        <f>Wedstrijden!A498</f>
        <v>0</v>
      </c>
      <c r="B504" s="16" t="str">
        <f>IFERROR(VLOOKUP(Wedstrijden!#REF!,#REF!,2,FALSE),"")</f>
        <v/>
      </c>
      <c r="C504" s="16">
        <f>Wedstrijden!E498</f>
        <v>0</v>
      </c>
      <c r="D504" s="16" t="str">
        <f>IFERROR(VLOOKUP(Wedstrijden!#REF!,#REF!,2,FALSE),"")</f>
        <v/>
      </c>
      <c r="E504" s="16" t="str">
        <f>IFERROR(VLOOKUP(Wedstrijden!#REF!,#REF!,5,FALSE),"")</f>
        <v/>
      </c>
      <c r="F504" s="16" t="e">
        <f>IF(Wedstrijden!#REF!&lt;&gt;"",Wedstrijden!#REF!,"")</f>
        <v>#REF!</v>
      </c>
      <c r="G504" s="16" t="e">
        <f>IF(Wedstrijden!#REF!="Indoor",1,0)</f>
        <v>#REF!</v>
      </c>
      <c r="H504" s="16" t="e">
        <f>Wedstrijden!#REF!</f>
        <v>#REF!</v>
      </c>
      <c r="I504" s="16" t="e">
        <f>IF(Wedstrijden!#REF!="Nee",0,IF(Wedstrijden!#REF!="Ja",1,""))</f>
        <v>#REF!</v>
      </c>
      <c r="J504" s="16" t="e">
        <f>IF(Wedstrijden!#REF!&lt;&gt;"",Wedstrijden!#REF!,"")</f>
        <v>#REF!</v>
      </c>
      <c r="BJ504" s="16" t="str">
        <f>IF(COUNTA(Wedstrijden!U498:AC498)&lt;&gt;0,1,"")</f>
        <v/>
      </c>
      <c r="BK504" s="16" t="str">
        <f t="shared" si="42"/>
        <v/>
      </c>
      <c r="BL504" s="16" t="e">
        <f>IF(Wedstrijden!#REF!="x","AA","")</f>
        <v>#REF!</v>
      </c>
      <c r="BM504" s="16" t="e">
        <f>IF(Wedstrijden!#REF!="x","A","")</f>
        <v>#REF!</v>
      </c>
      <c r="BN504" s="16" t="str">
        <f>IF(Wedstrijden!U498="x","B1","")</f>
        <v/>
      </c>
      <c r="BO504" s="16" t="e">
        <f>IF(Wedstrijden!#REF!="x","BB","")</f>
        <v>#REF!</v>
      </c>
      <c r="BP504" s="16" t="str">
        <f>IF(Wedstrijden!W498="x","B","")</f>
        <v/>
      </c>
      <c r="BQ504" s="16" t="str">
        <f>IF(Wedstrijden!X498="x","L1","")</f>
        <v/>
      </c>
      <c r="BR504" s="16" t="str">
        <f>IF(Wedstrijden!Y498="x","L2","")</f>
        <v/>
      </c>
      <c r="BS504" s="16" t="str">
        <f>IF(Wedstrijden!Z498="x","M1","")</f>
        <v/>
      </c>
      <c r="BT504" s="16" t="str">
        <f>IF(Wedstrijden!AA498="x","M2","")</f>
        <v/>
      </c>
      <c r="BU504" s="16" t="str">
        <f>IF(Wedstrijden!AB498="x","Z1","")</f>
        <v/>
      </c>
      <c r="BV504" s="16" t="str">
        <f>IF(Wedstrijden!AC498="x","Z2","")</f>
        <v/>
      </c>
      <c r="BW504" s="16" t="str">
        <f>IF(COUNTA(Wedstrijden!L498:T498)&lt;&gt;0,1,"")</f>
        <v/>
      </c>
      <c r="BX504" s="16" t="str">
        <f t="shared" si="43"/>
        <v/>
      </c>
      <c r="BY504" s="16" t="str">
        <f>IF(Wedstrijden!L498="x","BB","")</f>
        <v/>
      </c>
      <c r="BZ504" s="16" t="str">
        <f>IF(Wedstrijden!M498="x","B","")</f>
        <v/>
      </c>
      <c r="CA504" s="16" t="str">
        <f>IF(Wedstrijden!N498="x","L1","")</f>
        <v/>
      </c>
      <c r="CB504" s="16" t="str">
        <f>IF(Wedstrijden!O498="x","L2","")</f>
        <v/>
      </c>
      <c r="CC504" s="16" t="str">
        <f>IF(Wedstrijden!P498="x","M1","")</f>
        <v/>
      </c>
      <c r="CD504" s="16" t="str">
        <f>IF(Wedstrijden!Q498="x","M2","")</f>
        <v/>
      </c>
      <c r="CE504" s="16" t="str">
        <f>IF(Wedstrijden!R498="x","Z1","")</f>
        <v/>
      </c>
      <c r="CF504" s="16" t="str">
        <f>IF(Wedstrijden!S498="x","Z2","")</f>
        <v/>
      </c>
      <c r="CG504" s="16" t="str">
        <f>IF(Wedstrijden!T498="x","ZZL","")</f>
        <v/>
      </c>
      <c r="CL504" s="16" t="str">
        <f>IF(COUNTA(Wedstrijden!AR498:BB498)&lt;&gt;0,2,"")</f>
        <v/>
      </c>
      <c r="CM504" s="16" t="str">
        <f t="shared" si="44"/>
        <v/>
      </c>
      <c r="CN504" s="16" t="str">
        <f>IF(Wedstrijden!AR498="x","AA","")</f>
        <v/>
      </c>
      <c r="CO504" s="16" t="str">
        <f>IF(Wedstrijden!AS498="x","A","")</f>
        <v/>
      </c>
      <c r="CP504" s="16" t="str">
        <f>IF(Wedstrijden!AT498="x","BB","")</f>
        <v/>
      </c>
      <c r="CQ504" s="16" t="str">
        <f>IF(Wedstrijden!AU498="x","B","")</f>
        <v/>
      </c>
      <c r="CR504" s="16" t="str">
        <f>IF(Wedstrijden!AV498="x","L","")</f>
        <v/>
      </c>
      <c r="CS504" s="16" t="str">
        <f>IF(Wedstrijden!AW498="x","M","")</f>
        <v/>
      </c>
      <c r="CT504" s="16" t="str">
        <f>IF(Wedstrijden!AX498="x","Z","")</f>
        <v/>
      </c>
      <c r="CU504" s="16" t="str">
        <f>IF(Wedstrijden!BB498="x","ZZ","")</f>
        <v/>
      </c>
      <c r="CV504" s="16" t="str">
        <f>IF(COUNTA(Wedstrijden!AI498:AP498)&lt;&gt;0,2,"")</f>
        <v/>
      </c>
      <c r="CW504" s="16" t="str">
        <f t="shared" si="45"/>
        <v/>
      </c>
      <c r="CX504" s="16" t="str">
        <f>IF(Wedstrijden!AI498="x","BB","")</f>
        <v/>
      </c>
      <c r="CY504" s="16" t="str">
        <f>IF(Wedstrijden!AJ498="x","B","")</f>
        <v/>
      </c>
      <c r="CZ504" s="16" t="str">
        <f>IF(Wedstrijden!AK498="x","L","")</f>
        <v/>
      </c>
      <c r="DA504" s="16" t="str">
        <f>IF(Wedstrijden!AL498="x","M","")</f>
        <v/>
      </c>
      <c r="DB504" s="16" t="str">
        <f>IF(Wedstrijden!AM498="x","Z","")</f>
        <v/>
      </c>
      <c r="DC504" s="16" t="str">
        <f>IF(Wedstrijden!AN498="x","ZZ","")</f>
        <v/>
      </c>
      <c r="DD504" s="16" t="str">
        <f>IF(Wedstrijden!AP498="x","1.40","")</f>
        <v/>
      </c>
      <c r="DE504" s="16" t="str">
        <f>IF(COUNTA(Wedstrijden!BC498:BE498)&lt;&gt;0,6,"")</f>
        <v/>
      </c>
      <c r="DF504" s="16" t="str">
        <f t="shared" si="46"/>
        <v/>
      </c>
      <c r="DG504" s="16" t="str">
        <f>IF(Wedstrijden!BC498="x","L","")</f>
        <v/>
      </c>
      <c r="DH504" s="16" t="str">
        <f>IF(Wedstrijden!BD498="x","M","")</f>
        <v/>
      </c>
      <c r="DI504" s="16" t="str">
        <f>IF(Wedstrijden!BE498="x","Z","")</f>
        <v/>
      </c>
      <c r="DJ504" s="16" t="str">
        <f>IF(Wedstrijden!BF498="x","Z","")</f>
        <v/>
      </c>
      <c r="DK504" s="16" t="str">
        <f>IF(COUNTA(Wedstrijden!BG498:BI498)&lt;&gt;0,6,"")</f>
        <v/>
      </c>
      <c r="DL504" s="16" t="str">
        <f t="shared" si="47"/>
        <v/>
      </c>
      <c r="DM504" s="16" t="str">
        <f>IF(Wedstrijden!BG498="x","L","")</f>
        <v/>
      </c>
      <c r="DN504" s="16" t="str">
        <f>IF(Wedstrijden!BH498="x","M","")</f>
        <v/>
      </c>
      <c r="DO504" s="16" t="str">
        <f>IF(Wedstrijden!BI498="x","Z","")</f>
        <v/>
      </c>
      <c r="DP504" s="16" t="str">
        <f>IF(Wedstrijden!BJ498="x","Z","")</f>
        <v/>
      </c>
    </row>
    <row r="505" spans="1:120" ht="14.4" x14ac:dyDescent="0.3">
      <c r="A505" s="18">
        <f>Wedstrijden!A499</f>
        <v>0</v>
      </c>
      <c r="B505" s="16" t="str">
        <f>IFERROR(VLOOKUP(Wedstrijden!#REF!,#REF!,2,FALSE),"")</f>
        <v/>
      </c>
      <c r="C505" s="16">
        <f>Wedstrijden!E499</f>
        <v>0</v>
      </c>
      <c r="D505" s="16" t="str">
        <f>IFERROR(VLOOKUP(Wedstrijden!#REF!,#REF!,2,FALSE),"")</f>
        <v/>
      </c>
      <c r="E505" s="16" t="str">
        <f>IFERROR(VLOOKUP(Wedstrijden!#REF!,#REF!,5,FALSE),"")</f>
        <v/>
      </c>
      <c r="F505" s="16" t="e">
        <f>IF(Wedstrijden!#REF!&lt;&gt;"",Wedstrijden!#REF!,"")</f>
        <v>#REF!</v>
      </c>
      <c r="G505" s="16" t="e">
        <f>IF(Wedstrijden!#REF!="Indoor",1,0)</f>
        <v>#REF!</v>
      </c>
      <c r="H505" s="16" t="e">
        <f>Wedstrijden!#REF!</f>
        <v>#REF!</v>
      </c>
      <c r="I505" s="16" t="e">
        <f>IF(Wedstrijden!#REF!="Nee",0,IF(Wedstrijden!#REF!="Ja",1,""))</f>
        <v>#REF!</v>
      </c>
      <c r="J505" s="16" t="e">
        <f>IF(Wedstrijden!#REF!&lt;&gt;"",Wedstrijden!#REF!,"")</f>
        <v>#REF!</v>
      </c>
      <c r="BJ505" s="16" t="str">
        <f>IF(COUNTA(Wedstrijden!U499:AC499)&lt;&gt;0,1,"")</f>
        <v/>
      </c>
      <c r="BK505" s="16" t="str">
        <f t="shared" si="42"/>
        <v/>
      </c>
      <c r="BL505" s="16" t="e">
        <f>IF(Wedstrijden!#REF!="x","AA","")</f>
        <v>#REF!</v>
      </c>
      <c r="BM505" s="16" t="e">
        <f>IF(Wedstrijden!#REF!="x","A","")</f>
        <v>#REF!</v>
      </c>
      <c r="BN505" s="16" t="str">
        <f>IF(Wedstrijden!U499="x","B1","")</f>
        <v/>
      </c>
      <c r="BO505" s="16" t="e">
        <f>IF(Wedstrijden!#REF!="x","BB","")</f>
        <v>#REF!</v>
      </c>
      <c r="BP505" s="16" t="str">
        <f>IF(Wedstrijden!W499="x","B","")</f>
        <v/>
      </c>
      <c r="BQ505" s="16" t="str">
        <f>IF(Wedstrijden!X499="x","L1","")</f>
        <v/>
      </c>
      <c r="BR505" s="16" t="str">
        <f>IF(Wedstrijden!Y499="x","L2","")</f>
        <v/>
      </c>
      <c r="BS505" s="16" t="str">
        <f>IF(Wedstrijden!Z499="x","M1","")</f>
        <v/>
      </c>
      <c r="BT505" s="16" t="str">
        <f>IF(Wedstrijden!AA499="x","M2","")</f>
        <v/>
      </c>
      <c r="BU505" s="16" t="str">
        <f>IF(Wedstrijden!AB499="x","Z1","")</f>
        <v/>
      </c>
      <c r="BV505" s="16" t="str">
        <f>IF(Wedstrijden!AC499="x","Z2","")</f>
        <v/>
      </c>
      <c r="BW505" s="16" t="str">
        <f>IF(COUNTA(Wedstrijden!L499:T499)&lt;&gt;0,1,"")</f>
        <v/>
      </c>
      <c r="BX505" s="16" t="str">
        <f t="shared" si="43"/>
        <v/>
      </c>
      <c r="BY505" s="16" t="str">
        <f>IF(Wedstrijden!L499="x","BB","")</f>
        <v/>
      </c>
      <c r="BZ505" s="16" t="str">
        <f>IF(Wedstrijden!M499="x","B","")</f>
        <v/>
      </c>
      <c r="CA505" s="16" t="str">
        <f>IF(Wedstrijden!N499="x","L1","")</f>
        <v/>
      </c>
      <c r="CB505" s="16" t="str">
        <f>IF(Wedstrijden!O499="x","L2","")</f>
        <v/>
      </c>
      <c r="CC505" s="16" t="str">
        <f>IF(Wedstrijden!P499="x","M1","")</f>
        <v/>
      </c>
      <c r="CD505" s="16" t="str">
        <f>IF(Wedstrijden!Q499="x","M2","")</f>
        <v/>
      </c>
      <c r="CE505" s="16" t="str">
        <f>IF(Wedstrijden!R499="x","Z1","")</f>
        <v/>
      </c>
      <c r="CF505" s="16" t="str">
        <f>IF(Wedstrijden!S499="x","Z2","")</f>
        <v/>
      </c>
      <c r="CG505" s="16" t="str">
        <f>IF(Wedstrijden!T499="x","ZZL","")</f>
        <v/>
      </c>
      <c r="CL505" s="16" t="str">
        <f>IF(COUNTA(Wedstrijden!AR499:BB499)&lt;&gt;0,2,"")</f>
        <v/>
      </c>
      <c r="CM505" s="16" t="str">
        <f t="shared" si="44"/>
        <v/>
      </c>
      <c r="CN505" s="16" t="str">
        <f>IF(Wedstrijden!AR499="x","AA","")</f>
        <v/>
      </c>
      <c r="CO505" s="16" t="str">
        <f>IF(Wedstrijden!AS499="x","A","")</f>
        <v/>
      </c>
      <c r="CP505" s="16" t="str">
        <f>IF(Wedstrijden!AT499="x","BB","")</f>
        <v/>
      </c>
      <c r="CQ505" s="16" t="str">
        <f>IF(Wedstrijden!AU499="x","B","")</f>
        <v/>
      </c>
      <c r="CR505" s="16" t="str">
        <f>IF(Wedstrijden!AV499="x","L","")</f>
        <v/>
      </c>
      <c r="CS505" s="16" t="str">
        <f>IF(Wedstrijden!AW499="x","M","")</f>
        <v/>
      </c>
      <c r="CT505" s="16" t="str">
        <f>IF(Wedstrijden!AX499="x","Z","")</f>
        <v/>
      </c>
      <c r="CU505" s="16" t="str">
        <f>IF(Wedstrijden!BB499="x","ZZ","")</f>
        <v/>
      </c>
      <c r="CV505" s="16" t="str">
        <f>IF(COUNTA(Wedstrijden!AI499:AP499)&lt;&gt;0,2,"")</f>
        <v/>
      </c>
      <c r="CW505" s="16" t="str">
        <f t="shared" si="45"/>
        <v/>
      </c>
      <c r="CX505" s="16" t="str">
        <f>IF(Wedstrijden!AI499="x","BB","")</f>
        <v/>
      </c>
      <c r="CY505" s="16" t="str">
        <f>IF(Wedstrijden!AJ499="x","B","")</f>
        <v/>
      </c>
      <c r="CZ505" s="16" t="str">
        <f>IF(Wedstrijden!AK499="x","L","")</f>
        <v/>
      </c>
      <c r="DA505" s="16" t="str">
        <f>IF(Wedstrijden!AL499="x","M","")</f>
        <v/>
      </c>
      <c r="DB505" s="16" t="str">
        <f>IF(Wedstrijden!AM499="x","Z","")</f>
        <v/>
      </c>
      <c r="DC505" s="16" t="str">
        <f>IF(Wedstrijden!AN499="x","ZZ","")</f>
        <v/>
      </c>
      <c r="DD505" s="16" t="str">
        <f>IF(Wedstrijden!AP499="x","1.40","")</f>
        <v/>
      </c>
      <c r="DE505" s="16" t="str">
        <f>IF(COUNTA(Wedstrijden!BC499:BE499)&lt;&gt;0,6,"")</f>
        <v/>
      </c>
      <c r="DF505" s="16" t="str">
        <f t="shared" si="46"/>
        <v/>
      </c>
      <c r="DG505" s="16" t="str">
        <f>IF(Wedstrijden!BC499="x","L","")</f>
        <v/>
      </c>
      <c r="DH505" s="16" t="str">
        <f>IF(Wedstrijden!BD499="x","M","")</f>
        <v/>
      </c>
      <c r="DI505" s="16" t="str">
        <f>IF(Wedstrijden!BE499="x","Z","")</f>
        <v/>
      </c>
      <c r="DJ505" s="16" t="str">
        <f>IF(Wedstrijden!BF499="x","Z","")</f>
        <v/>
      </c>
      <c r="DK505" s="16" t="str">
        <f>IF(COUNTA(Wedstrijden!BG499:BI499)&lt;&gt;0,6,"")</f>
        <v/>
      </c>
      <c r="DL505" s="16" t="str">
        <f t="shared" si="47"/>
        <v/>
      </c>
      <c r="DM505" s="16" t="str">
        <f>IF(Wedstrijden!BG499="x","L","")</f>
        <v/>
      </c>
      <c r="DN505" s="16" t="str">
        <f>IF(Wedstrijden!BH499="x","M","")</f>
        <v/>
      </c>
      <c r="DO505" s="16" t="str">
        <f>IF(Wedstrijden!BI499="x","Z","")</f>
        <v/>
      </c>
      <c r="DP505" s="16" t="str">
        <f>IF(Wedstrijden!BJ499="x","Z","")</f>
        <v/>
      </c>
    </row>
    <row r="506" spans="1:120" ht="14.4" x14ac:dyDescent="0.3">
      <c r="A506" s="18">
        <f>Wedstrijden!A500</f>
        <v>0</v>
      </c>
      <c r="B506" s="16" t="str">
        <f>IFERROR(VLOOKUP(Wedstrijden!#REF!,#REF!,2,FALSE),"")</f>
        <v/>
      </c>
      <c r="C506" s="16">
        <f>Wedstrijden!E500</f>
        <v>0</v>
      </c>
      <c r="D506" s="16" t="str">
        <f>IFERROR(VLOOKUP(Wedstrijden!#REF!,#REF!,2,FALSE),"")</f>
        <v/>
      </c>
      <c r="E506" s="16" t="str">
        <f>IFERROR(VLOOKUP(Wedstrijden!#REF!,#REF!,5,FALSE),"")</f>
        <v/>
      </c>
      <c r="F506" s="16" t="e">
        <f>IF(Wedstrijden!#REF!&lt;&gt;"",Wedstrijden!#REF!,"")</f>
        <v>#REF!</v>
      </c>
      <c r="G506" s="16" t="e">
        <f>IF(Wedstrijden!#REF!="Indoor",1,0)</f>
        <v>#REF!</v>
      </c>
      <c r="H506" s="16" t="e">
        <f>Wedstrijden!#REF!</f>
        <v>#REF!</v>
      </c>
      <c r="I506" s="16" t="e">
        <f>IF(Wedstrijden!#REF!="Nee",0,IF(Wedstrijden!#REF!="Ja",1,""))</f>
        <v>#REF!</v>
      </c>
      <c r="J506" s="16" t="e">
        <f>IF(Wedstrijden!#REF!&lt;&gt;"",Wedstrijden!#REF!,"")</f>
        <v>#REF!</v>
      </c>
      <c r="BJ506" s="16" t="str">
        <f>IF(COUNTA(Wedstrijden!U500:AC500)&lt;&gt;0,1,"")</f>
        <v/>
      </c>
      <c r="BK506" s="16" t="str">
        <f t="shared" si="42"/>
        <v/>
      </c>
      <c r="BL506" s="16" t="e">
        <f>IF(Wedstrijden!#REF!="x","AA","")</f>
        <v>#REF!</v>
      </c>
      <c r="BM506" s="16" t="e">
        <f>IF(Wedstrijden!#REF!="x","A","")</f>
        <v>#REF!</v>
      </c>
      <c r="BN506" s="16" t="str">
        <f>IF(Wedstrijden!U500="x","B1","")</f>
        <v/>
      </c>
      <c r="BO506" s="16" t="e">
        <f>IF(Wedstrijden!#REF!="x","BB","")</f>
        <v>#REF!</v>
      </c>
      <c r="BP506" s="16" t="str">
        <f>IF(Wedstrijden!W500="x","B","")</f>
        <v/>
      </c>
      <c r="BQ506" s="16" t="str">
        <f>IF(Wedstrijden!X500="x","L1","")</f>
        <v/>
      </c>
      <c r="BR506" s="16" t="str">
        <f>IF(Wedstrijden!Y500="x","L2","")</f>
        <v/>
      </c>
      <c r="BS506" s="16" t="str">
        <f>IF(Wedstrijden!Z500="x","M1","")</f>
        <v/>
      </c>
      <c r="BT506" s="16" t="str">
        <f>IF(Wedstrijden!AA500="x","M2","")</f>
        <v/>
      </c>
      <c r="BU506" s="16" t="str">
        <f>IF(Wedstrijden!AB500="x","Z1","")</f>
        <v/>
      </c>
      <c r="BV506" s="16" t="str">
        <f>IF(Wedstrijden!AC500="x","Z2","")</f>
        <v/>
      </c>
      <c r="BW506" s="16" t="str">
        <f>IF(COUNTA(Wedstrijden!L500:T500)&lt;&gt;0,1,"")</f>
        <v/>
      </c>
      <c r="BX506" s="16" t="str">
        <f t="shared" si="43"/>
        <v/>
      </c>
      <c r="BY506" s="16" t="str">
        <f>IF(Wedstrijden!L500="x","BB","")</f>
        <v/>
      </c>
      <c r="BZ506" s="16" t="str">
        <f>IF(Wedstrijden!M500="x","B","")</f>
        <v/>
      </c>
      <c r="CA506" s="16" t="str">
        <f>IF(Wedstrijden!N500="x","L1","")</f>
        <v/>
      </c>
      <c r="CB506" s="16" t="str">
        <f>IF(Wedstrijden!O500="x","L2","")</f>
        <v/>
      </c>
      <c r="CC506" s="16" t="str">
        <f>IF(Wedstrijden!P500="x","M1","")</f>
        <v/>
      </c>
      <c r="CD506" s="16" t="str">
        <f>IF(Wedstrijden!Q500="x","M2","")</f>
        <v/>
      </c>
      <c r="CE506" s="16" t="str">
        <f>IF(Wedstrijden!R500="x","Z1","")</f>
        <v/>
      </c>
      <c r="CF506" s="16" t="str">
        <f>IF(Wedstrijden!S500="x","Z2","")</f>
        <v/>
      </c>
      <c r="CG506" s="16" t="str">
        <f>IF(Wedstrijden!T500="x","ZZL","")</f>
        <v/>
      </c>
      <c r="CL506" s="16" t="str">
        <f>IF(COUNTA(Wedstrijden!AR500:BB500)&lt;&gt;0,2,"")</f>
        <v/>
      </c>
      <c r="CM506" s="16" t="str">
        <f t="shared" si="44"/>
        <v/>
      </c>
      <c r="CN506" s="16" t="str">
        <f>IF(Wedstrijden!AR500="x","AA","")</f>
        <v/>
      </c>
      <c r="CO506" s="16" t="str">
        <f>IF(Wedstrijden!AS500="x","A","")</f>
        <v/>
      </c>
      <c r="CP506" s="16" t="str">
        <f>IF(Wedstrijden!AT500="x","BB","")</f>
        <v/>
      </c>
      <c r="CQ506" s="16" t="str">
        <f>IF(Wedstrijden!AU500="x","B","")</f>
        <v/>
      </c>
      <c r="CR506" s="16" t="str">
        <f>IF(Wedstrijden!AV500="x","L","")</f>
        <v/>
      </c>
      <c r="CS506" s="16" t="str">
        <f>IF(Wedstrijden!AW500="x","M","")</f>
        <v/>
      </c>
      <c r="CT506" s="16" t="str">
        <f>IF(Wedstrijden!AX500="x","Z","")</f>
        <v/>
      </c>
      <c r="CU506" s="16" t="str">
        <f>IF(Wedstrijden!BB500="x","ZZ","")</f>
        <v/>
      </c>
      <c r="CV506" s="16" t="str">
        <f>IF(COUNTA(Wedstrijden!AI500:AP500)&lt;&gt;0,2,"")</f>
        <v/>
      </c>
      <c r="CW506" s="16" t="str">
        <f t="shared" si="45"/>
        <v/>
      </c>
      <c r="CX506" s="16" t="str">
        <f>IF(Wedstrijden!AI500="x","BB","")</f>
        <v/>
      </c>
      <c r="CY506" s="16" t="str">
        <f>IF(Wedstrijden!AJ500="x","B","")</f>
        <v/>
      </c>
      <c r="CZ506" s="16" t="str">
        <f>IF(Wedstrijden!AK500="x","L","")</f>
        <v/>
      </c>
      <c r="DA506" s="16" t="str">
        <f>IF(Wedstrijden!AL500="x","M","")</f>
        <v/>
      </c>
      <c r="DB506" s="16" t="str">
        <f>IF(Wedstrijden!AM500="x","Z","")</f>
        <v/>
      </c>
      <c r="DC506" s="16" t="str">
        <f>IF(Wedstrijden!AN500="x","ZZ","")</f>
        <v/>
      </c>
      <c r="DD506" s="16" t="str">
        <f>IF(Wedstrijden!AP500="x","1.40","")</f>
        <v/>
      </c>
      <c r="DE506" s="16" t="str">
        <f>IF(COUNTA(Wedstrijden!BC500:BE500)&lt;&gt;0,6,"")</f>
        <v/>
      </c>
      <c r="DF506" s="16" t="str">
        <f t="shared" si="46"/>
        <v/>
      </c>
      <c r="DG506" s="16" t="str">
        <f>IF(Wedstrijden!BC500="x","L","")</f>
        <v/>
      </c>
      <c r="DH506" s="16" t="str">
        <f>IF(Wedstrijden!BD500="x","M","")</f>
        <v/>
      </c>
      <c r="DI506" s="16" t="str">
        <f>IF(Wedstrijden!BE500="x","Z","")</f>
        <v/>
      </c>
      <c r="DJ506" s="16" t="str">
        <f>IF(Wedstrijden!BF500="x","Z","")</f>
        <v/>
      </c>
      <c r="DK506" s="16" t="str">
        <f>IF(COUNTA(Wedstrijden!BG500:BI500)&lt;&gt;0,6,"")</f>
        <v/>
      </c>
      <c r="DL506" s="16" t="str">
        <f t="shared" si="47"/>
        <v/>
      </c>
      <c r="DM506" s="16" t="str">
        <f>IF(Wedstrijden!BG500="x","L","")</f>
        <v/>
      </c>
      <c r="DN506" s="16" t="str">
        <f>IF(Wedstrijden!BH500="x","M","")</f>
        <v/>
      </c>
      <c r="DO506" s="16" t="str">
        <f>IF(Wedstrijden!BI500="x","Z","")</f>
        <v/>
      </c>
      <c r="DP506" s="16" t="str">
        <f>IF(Wedstrijden!BJ500="x","Z","")</f>
        <v/>
      </c>
    </row>
    <row r="507" spans="1:120" ht="14.4" x14ac:dyDescent="0.3">
      <c r="A507" s="18">
        <f>Wedstrijden!A501</f>
        <v>0</v>
      </c>
      <c r="B507" s="16" t="str">
        <f>IFERROR(VLOOKUP(Wedstrijden!#REF!,#REF!,2,FALSE),"")</f>
        <v/>
      </c>
      <c r="C507" s="16">
        <f>Wedstrijden!E501</f>
        <v>0</v>
      </c>
      <c r="D507" s="16" t="str">
        <f>IFERROR(VLOOKUP(Wedstrijden!#REF!,#REF!,2,FALSE),"")</f>
        <v/>
      </c>
      <c r="E507" s="16" t="str">
        <f>IFERROR(VLOOKUP(Wedstrijden!#REF!,#REF!,5,FALSE),"")</f>
        <v/>
      </c>
      <c r="F507" s="16" t="e">
        <f>IF(Wedstrijden!#REF!&lt;&gt;"",Wedstrijden!#REF!,"")</f>
        <v>#REF!</v>
      </c>
      <c r="G507" s="16" t="e">
        <f>IF(Wedstrijden!#REF!="Indoor",1,0)</f>
        <v>#REF!</v>
      </c>
      <c r="H507" s="16" t="e">
        <f>Wedstrijden!#REF!</f>
        <v>#REF!</v>
      </c>
      <c r="I507" s="16" t="e">
        <f>IF(Wedstrijden!#REF!="Nee",0,IF(Wedstrijden!#REF!="Ja",1,""))</f>
        <v>#REF!</v>
      </c>
      <c r="J507" s="16" t="e">
        <f>IF(Wedstrijden!#REF!&lt;&gt;"",Wedstrijden!#REF!,"")</f>
        <v>#REF!</v>
      </c>
      <c r="BJ507" s="16" t="str">
        <f>IF(COUNTA(Wedstrijden!U501:AC501)&lt;&gt;0,1,"")</f>
        <v/>
      </c>
      <c r="BK507" s="16" t="str">
        <f t="shared" si="42"/>
        <v/>
      </c>
      <c r="BL507" s="16" t="e">
        <f>IF(Wedstrijden!#REF!="x","AA","")</f>
        <v>#REF!</v>
      </c>
      <c r="BM507" s="16" t="e">
        <f>IF(Wedstrijden!#REF!="x","A","")</f>
        <v>#REF!</v>
      </c>
      <c r="BN507" s="16" t="str">
        <f>IF(Wedstrijden!U501="x","B1","")</f>
        <v/>
      </c>
      <c r="BO507" s="16" t="e">
        <f>IF(Wedstrijden!#REF!="x","BB","")</f>
        <v>#REF!</v>
      </c>
      <c r="BP507" s="16" t="str">
        <f>IF(Wedstrijden!W501="x","B","")</f>
        <v/>
      </c>
      <c r="BQ507" s="16" t="str">
        <f>IF(Wedstrijden!X501="x","L1","")</f>
        <v/>
      </c>
      <c r="BR507" s="16" t="str">
        <f>IF(Wedstrijden!Y501="x","L2","")</f>
        <v/>
      </c>
      <c r="BS507" s="16" t="str">
        <f>IF(Wedstrijden!Z501="x","M1","")</f>
        <v/>
      </c>
      <c r="BT507" s="16" t="str">
        <f>IF(Wedstrijden!AA501="x","M2","")</f>
        <v/>
      </c>
      <c r="BU507" s="16" t="str">
        <f>IF(Wedstrijden!AB501="x","Z1","")</f>
        <v/>
      </c>
      <c r="BV507" s="16" t="str">
        <f>IF(Wedstrijden!AC501="x","Z2","")</f>
        <v/>
      </c>
      <c r="BW507" s="16" t="str">
        <f>IF(COUNTA(Wedstrijden!L501:T501)&lt;&gt;0,1,"")</f>
        <v/>
      </c>
      <c r="BX507" s="16" t="str">
        <f t="shared" si="43"/>
        <v/>
      </c>
      <c r="BY507" s="16" t="str">
        <f>IF(Wedstrijden!L501="x","BB","")</f>
        <v/>
      </c>
      <c r="BZ507" s="16" t="str">
        <f>IF(Wedstrijden!M501="x","B","")</f>
        <v/>
      </c>
      <c r="CA507" s="16" t="str">
        <f>IF(Wedstrijden!N501="x","L1","")</f>
        <v/>
      </c>
      <c r="CB507" s="16" t="str">
        <f>IF(Wedstrijden!O501="x","L2","")</f>
        <v/>
      </c>
      <c r="CC507" s="16" t="str">
        <f>IF(Wedstrijden!P501="x","M1","")</f>
        <v/>
      </c>
      <c r="CD507" s="16" t="str">
        <f>IF(Wedstrijden!Q501="x","M2","")</f>
        <v/>
      </c>
      <c r="CE507" s="16" t="str">
        <f>IF(Wedstrijden!R501="x","Z1","")</f>
        <v/>
      </c>
      <c r="CF507" s="16" t="str">
        <f>IF(Wedstrijden!S501="x","Z2","")</f>
        <v/>
      </c>
      <c r="CG507" s="16" t="str">
        <f>IF(Wedstrijden!T501="x","ZZL","")</f>
        <v/>
      </c>
      <c r="CL507" s="16" t="str">
        <f>IF(COUNTA(Wedstrijden!AR501:BB501)&lt;&gt;0,2,"")</f>
        <v/>
      </c>
      <c r="CM507" s="16" t="str">
        <f t="shared" si="44"/>
        <v/>
      </c>
      <c r="CN507" s="16" t="str">
        <f>IF(Wedstrijden!AR501="x","AA","")</f>
        <v/>
      </c>
      <c r="CO507" s="16" t="str">
        <f>IF(Wedstrijden!AS501="x","A","")</f>
        <v/>
      </c>
      <c r="CP507" s="16" t="str">
        <f>IF(Wedstrijden!AT501="x","BB","")</f>
        <v/>
      </c>
      <c r="CQ507" s="16" t="str">
        <f>IF(Wedstrijden!AU501="x","B","")</f>
        <v/>
      </c>
      <c r="CR507" s="16" t="str">
        <f>IF(Wedstrijden!AV501="x","L","")</f>
        <v/>
      </c>
      <c r="CS507" s="16" t="str">
        <f>IF(Wedstrijden!AW501="x","M","")</f>
        <v/>
      </c>
      <c r="CT507" s="16" t="str">
        <f>IF(Wedstrijden!AX501="x","Z","")</f>
        <v/>
      </c>
      <c r="CU507" s="16" t="str">
        <f>IF(Wedstrijden!BB501="x","ZZ","")</f>
        <v/>
      </c>
      <c r="CV507" s="16" t="str">
        <f>IF(COUNTA(Wedstrijden!AI501:AP501)&lt;&gt;0,2,"")</f>
        <v/>
      </c>
      <c r="CW507" s="16" t="str">
        <f t="shared" si="45"/>
        <v/>
      </c>
      <c r="CX507" s="16" t="str">
        <f>IF(Wedstrijden!AI501="x","BB","")</f>
        <v/>
      </c>
      <c r="CY507" s="16" t="str">
        <f>IF(Wedstrijden!AJ501="x","B","")</f>
        <v/>
      </c>
      <c r="CZ507" s="16" t="str">
        <f>IF(Wedstrijden!AK501="x","L","")</f>
        <v/>
      </c>
      <c r="DA507" s="16" t="str">
        <f>IF(Wedstrijden!AL501="x","M","")</f>
        <v/>
      </c>
      <c r="DB507" s="16" t="str">
        <f>IF(Wedstrijden!AM501="x","Z","")</f>
        <v/>
      </c>
      <c r="DC507" s="16" t="str">
        <f>IF(Wedstrijden!AN501="x","ZZ","")</f>
        <v/>
      </c>
      <c r="DD507" s="16" t="str">
        <f>IF(Wedstrijden!AP501="x","1.40","")</f>
        <v/>
      </c>
      <c r="DE507" s="16" t="str">
        <f>IF(COUNTA(Wedstrijden!BC501:BE501)&lt;&gt;0,6,"")</f>
        <v/>
      </c>
      <c r="DF507" s="16" t="str">
        <f t="shared" si="46"/>
        <v/>
      </c>
      <c r="DG507" s="16" t="str">
        <f>IF(Wedstrijden!BC501="x","L","")</f>
        <v/>
      </c>
      <c r="DH507" s="16" t="str">
        <f>IF(Wedstrijden!BD501="x","M","")</f>
        <v/>
      </c>
      <c r="DI507" s="16" t="str">
        <f>IF(Wedstrijden!BE501="x","Z","")</f>
        <v/>
      </c>
      <c r="DJ507" s="16" t="str">
        <f>IF(Wedstrijden!BF501="x","Z","")</f>
        <v/>
      </c>
      <c r="DK507" s="16" t="str">
        <f>IF(COUNTA(Wedstrijden!BG501:BI501)&lt;&gt;0,6,"")</f>
        <v/>
      </c>
      <c r="DL507" s="16" t="str">
        <f t="shared" si="47"/>
        <v/>
      </c>
      <c r="DM507" s="16" t="str">
        <f>IF(Wedstrijden!BG501="x","L","")</f>
        <v/>
      </c>
      <c r="DN507" s="16" t="str">
        <f>IF(Wedstrijden!BH501="x","M","")</f>
        <v/>
      </c>
      <c r="DO507" s="16" t="str">
        <f>IF(Wedstrijden!BI501="x","Z","")</f>
        <v/>
      </c>
      <c r="DP507" s="16" t="str">
        <f>IF(Wedstrijden!BJ501="x","Z","")</f>
        <v/>
      </c>
    </row>
    <row r="508" spans="1:120" ht="14.4" x14ac:dyDescent="0.3">
      <c r="A508" s="18">
        <f>Wedstrijden!A502</f>
        <v>0</v>
      </c>
      <c r="B508" s="16" t="str">
        <f>IFERROR(VLOOKUP(Wedstrijden!#REF!,#REF!,2,FALSE),"")</f>
        <v/>
      </c>
      <c r="C508" s="16">
        <f>Wedstrijden!E502</f>
        <v>0</v>
      </c>
      <c r="D508" s="16" t="str">
        <f>IFERROR(VLOOKUP(Wedstrijden!#REF!,#REF!,2,FALSE),"")</f>
        <v/>
      </c>
      <c r="E508" s="16" t="str">
        <f>IFERROR(VLOOKUP(Wedstrijden!#REF!,#REF!,5,FALSE),"")</f>
        <v/>
      </c>
      <c r="F508" s="16" t="e">
        <f>IF(Wedstrijden!#REF!&lt;&gt;"",Wedstrijden!#REF!,"")</f>
        <v>#REF!</v>
      </c>
      <c r="G508" s="16" t="e">
        <f>IF(Wedstrijden!#REF!="Indoor",1,0)</f>
        <v>#REF!</v>
      </c>
      <c r="H508" s="16" t="e">
        <f>Wedstrijden!#REF!</f>
        <v>#REF!</v>
      </c>
      <c r="I508" s="16" t="e">
        <f>IF(Wedstrijden!#REF!="Nee",0,IF(Wedstrijden!#REF!="Ja",1,""))</f>
        <v>#REF!</v>
      </c>
      <c r="J508" s="16" t="e">
        <f>IF(Wedstrijden!#REF!&lt;&gt;"",Wedstrijden!#REF!,"")</f>
        <v>#REF!</v>
      </c>
      <c r="BJ508" s="16" t="str">
        <f>IF(COUNTA(Wedstrijden!U502:AC502)&lt;&gt;0,1,"")</f>
        <v/>
      </c>
      <c r="BK508" s="16" t="str">
        <f t="shared" si="42"/>
        <v/>
      </c>
      <c r="BL508" s="16" t="e">
        <f>IF(Wedstrijden!#REF!="x","AA","")</f>
        <v>#REF!</v>
      </c>
      <c r="BM508" s="16" t="e">
        <f>IF(Wedstrijden!#REF!="x","A","")</f>
        <v>#REF!</v>
      </c>
      <c r="BN508" s="16" t="str">
        <f>IF(Wedstrijden!U502="x","B1","")</f>
        <v/>
      </c>
      <c r="BO508" s="16" t="e">
        <f>IF(Wedstrijden!#REF!="x","BB","")</f>
        <v>#REF!</v>
      </c>
      <c r="BP508" s="16" t="str">
        <f>IF(Wedstrijden!W502="x","B","")</f>
        <v/>
      </c>
      <c r="BQ508" s="16" t="str">
        <f>IF(Wedstrijden!X502="x","L1","")</f>
        <v/>
      </c>
      <c r="BR508" s="16" t="str">
        <f>IF(Wedstrijden!Y502="x","L2","")</f>
        <v/>
      </c>
      <c r="BS508" s="16" t="str">
        <f>IF(Wedstrijden!Z502="x","M1","")</f>
        <v/>
      </c>
      <c r="BT508" s="16" t="str">
        <f>IF(Wedstrijden!AA502="x","M2","")</f>
        <v/>
      </c>
      <c r="BU508" s="16" t="str">
        <f>IF(Wedstrijden!AB502="x","Z1","")</f>
        <v/>
      </c>
      <c r="BV508" s="16" t="str">
        <f>IF(Wedstrijden!AC502="x","Z2","")</f>
        <v/>
      </c>
      <c r="BW508" s="16" t="str">
        <f>IF(COUNTA(Wedstrijden!L502:T502)&lt;&gt;0,1,"")</f>
        <v/>
      </c>
      <c r="BX508" s="16" t="str">
        <f t="shared" si="43"/>
        <v/>
      </c>
      <c r="BY508" s="16" t="str">
        <f>IF(Wedstrijden!L502="x","BB","")</f>
        <v/>
      </c>
      <c r="BZ508" s="16" t="str">
        <f>IF(Wedstrijden!M502="x","B","")</f>
        <v/>
      </c>
      <c r="CA508" s="16" t="str">
        <f>IF(Wedstrijden!N502="x","L1","")</f>
        <v/>
      </c>
      <c r="CB508" s="16" t="str">
        <f>IF(Wedstrijden!O502="x","L2","")</f>
        <v/>
      </c>
      <c r="CC508" s="16" t="str">
        <f>IF(Wedstrijden!P502="x","M1","")</f>
        <v/>
      </c>
      <c r="CD508" s="16" t="str">
        <f>IF(Wedstrijden!Q502="x","M2","")</f>
        <v/>
      </c>
      <c r="CE508" s="16" t="str">
        <f>IF(Wedstrijden!R502="x","Z1","")</f>
        <v/>
      </c>
      <c r="CF508" s="16" t="str">
        <f>IF(Wedstrijden!S502="x","Z2","")</f>
        <v/>
      </c>
      <c r="CG508" s="16" t="str">
        <f>IF(Wedstrijden!T502="x","ZZL","")</f>
        <v/>
      </c>
      <c r="CL508" s="16" t="str">
        <f>IF(COUNTA(Wedstrijden!AR502:BB502)&lt;&gt;0,2,"")</f>
        <v/>
      </c>
      <c r="CM508" s="16" t="str">
        <f t="shared" si="44"/>
        <v/>
      </c>
      <c r="CN508" s="16" t="str">
        <f>IF(Wedstrijden!AR502="x","AA","")</f>
        <v/>
      </c>
      <c r="CO508" s="16" t="str">
        <f>IF(Wedstrijden!AS502="x","A","")</f>
        <v/>
      </c>
      <c r="CP508" s="16" t="str">
        <f>IF(Wedstrijden!AT502="x","BB","")</f>
        <v/>
      </c>
      <c r="CQ508" s="16" t="str">
        <f>IF(Wedstrijden!AU502="x","B","")</f>
        <v/>
      </c>
      <c r="CR508" s="16" t="str">
        <f>IF(Wedstrijden!AV502="x","L","")</f>
        <v/>
      </c>
      <c r="CS508" s="16" t="str">
        <f>IF(Wedstrijden!AW502="x","M","")</f>
        <v/>
      </c>
      <c r="CT508" s="16" t="str">
        <f>IF(Wedstrijden!AX502="x","Z","")</f>
        <v/>
      </c>
      <c r="CU508" s="16" t="str">
        <f>IF(Wedstrijden!BB502="x","ZZ","")</f>
        <v/>
      </c>
      <c r="CV508" s="16" t="str">
        <f>IF(COUNTA(Wedstrijden!AI502:AP502)&lt;&gt;0,2,"")</f>
        <v/>
      </c>
      <c r="CW508" s="16" t="str">
        <f t="shared" si="45"/>
        <v/>
      </c>
      <c r="CX508" s="16" t="str">
        <f>IF(Wedstrijden!AI502="x","BB","")</f>
        <v/>
      </c>
      <c r="CY508" s="16" t="str">
        <f>IF(Wedstrijden!AJ502="x","B","")</f>
        <v/>
      </c>
      <c r="CZ508" s="16" t="str">
        <f>IF(Wedstrijden!AK502="x","L","")</f>
        <v/>
      </c>
      <c r="DA508" s="16" t="str">
        <f>IF(Wedstrijden!AL502="x","M","")</f>
        <v/>
      </c>
      <c r="DB508" s="16" t="str">
        <f>IF(Wedstrijden!AM502="x","Z","")</f>
        <v/>
      </c>
      <c r="DC508" s="16" t="str">
        <f>IF(Wedstrijden!AN502="x","ZZ","")</f>
        <v/>
      </c>
      <c r="DD508" s="16" t="str">
        <f>IF(Wedstrijden!AP502="x","1.40","")</f>
        <v/>
      </c>
      <c r="DE508" s="16" t="str">
        <f>IF(COUNTA(Wedstrijden!BC502:BE502)&lt;&gt;0,6,"")</f>
        <v/>
      </c>
      <c r="DF508" s="16" t="str">
        <f t="shared" si="46"/>
        <v/>
      </c>
      <c r="DG508" s="16" t="str">
        <f>IF(Wedstrijden!BC502="x","L","")</f>
        <v/>
      </c>
      <c r="DH508" s="16" t="str">
        <f>IF(Wedstrijden!BD502="x","M","")</f>
        <v/>
      </c>
      <c r="DI508" s="16" t="str">
        <f>IF(Wedstrijden!BE502="x","Z","")</f>
        <v/>
      </c>
      <c r="DJ508" s="16" t="str">
        <f>IF(Wedstrijden!BF502="x","Z","")</f>
        <v/>
      </c>
      <c r="DK508" s="16" t="str">
        <f>IF(COUNTA(Wedstrijden!BG502:BI502)&lt;&gt;0,6,"")</f>
        <v/>
      </c>
      <c r="DL508" s="16" t="str">
        <f t="shared" si="47"/>
        <v/>
      </c>
      <c r="DM508" s="16" t="str">
        <f>IF(Wedstrijden!BG502="x","L","")</f>
        <v/>
      </c>
      <c r="DN508" s="16" t="str">
        <f>IF(Wedstrijden!BH502="x","M","")</f>
        <v/>
      </c>
      <c r="DO508" s="16" t="str">
        <f>IF(Wedstrijden!BI502="x","Z","")</f>
        <v/>
      </c>
      <c r="DP508" s="16" t="str">
        <f>IF(Wedstrijden!BJ502="x","Z","")</f>
        <v/>
      </c>
    </row>
    <row r="509" spans="1:120" ht="14.4" x14ac:dyDescent="0.3">
      <c r="A509" s="18">
        <f>Wedstrijden!A503</f>
        <v>0</v>
      </c>
      <c r="B509" s="16" t="str">
        <f>IFERROR(VLOOKUP(Wedstrijden!#REF!,#REF!,2,FALSE),"")</f>
        <v/>
      </c>
      <c r="C509" s="16">
        <f>Wedstrijden!E503</f>
        <v>0</v>
      </c>
      <c r="D509" s="16" t="str">
        <f>IFERROR(VLOOKUP(Wedstrijden!#REF!,#REF!,2,FALSE),"")</f>
        <v/>
      </c>
      <c r="E509" s="16" t="str">
        <f>IFERROR(VLOOKUP(Wedstrijden!#REF!,#REF!,5,FALSE),"")</f>
        <v/>
      </c>
      <c r="F509" s="16" t="e">
        <f>IF(Wedstrijden!#REF!&lt;&gt;"",Wedstrijden!#REF!,"")</f>
        <v>#REF!</v>
      </c>
      <c r="G509" s="16" t="e">
        <f>IF(Wedstrijden!#REF!="Indoor",1,0)</f>
        <v>#REF!</v>
      </c>
      <c r="H509" s="16" t="e">
        <f>Wedstrijden!#REF!</f>
        <v>#REF!</v>
      </c>
      <c r="I509" s="16" t="e">
        <f>IF(Wedstrijden!#REF!="Nee",0,IF(Wedstrijden!#REF!="Ja",1,""))</f>
        <v>#REF!</v>
      </c>
      <c r="J509" s="16" t="e">
        <f>IF(Wedstrijden!#REF!&lt;&gt;"",Wedstrijden!#REF!,"")</f>
        <v>#REF!</v>
      </c>
      <c r="BJ509" s="16" t="str">
        <f>IF(COUNTA(Wedstrijden!U503:AC503)&lt;&gt;0,1,"")</f>
        <v/>
      </c>
      <c r="BK509" s="16" t="str">
        <f t="shared" si="42"/>
        <v/>
      </c>
      <c r="BL509" s="16" t="e">
        <f>IF(Wedstrijden!#REF!="x","AA","")</f>
        <v>#REF!</v>
      </c>
      <c r="BM509" s="16" t="e">
        <f>IF(Wedstrijden!#REF!="x","A","")</f>
        <v>#REF!</v>
      </c>
      <c r="BN509" s="16" t="str">
        <f>IF(Wedstrijden!U503="x","B1","")</f>
        <v/>
      </c>
      <c r="BO509" s="16" t="e">
        <f>IF(Wedstrijden!#REF!="x","BB","")</f>
        <v>#REF!</v>
      </c>
      <c r="BP509" s="16" t="str">
        <f>IF(Wedstrijden!W503="x","B","")</f>
        <v/>
      </c>
      <c r="BQ509" s="16" t="str">
        <f>IF(Wedstrijden!X503="x","L1","")</f>
        <v/>
      </c>
      <c r="BR509" s="16" t="str">
        <f>IF(Wedstrijden!Y503="x","L2","")</f>
        <v/>
      </c>
      <c r="BS509" s="16" t="str">
        <f>IF(Wedstrijden!Z503="x","M1","")</f>
        <v/>
      </c>
      <c r="BT509" s="16" t="str">
        <f>IF(Wedstrijden!AA503="x","M2","")</f>
        <v/>
      </c>
      <c r="BU509" s="16" t="str">
        <f>IF(Wedstrijden!AB503="x","Z1","")</f>
        <v/>
      </c>
      <c r="BV509" s="16" t="str">
        <f>IF(Wedstrijden!AC503="x","Z2","")</f>
        <v/>
      </c>
      <c r="BW509" s="16" t="str">
        <f>IF(COUNTA(Wedstrijden!L503:T503)&lt;&gt;0,1,"")</f>
        <v/>
      </c>
      <c r="BX509" s="16" t="str">
        <f t="shared" si="43"/>
        <v/>
      </c>
      <c r="BY509" s="16" t="str">
        <f>IF(Wedstrijden!L503="x","BB","")</f>
        <v/>
      </c>
      <c r="BZ509" s="16" t="str">
        <f>IF(Wedstrijden!M503="x","B","")</f>
        <v/>
      </c>
      <c r="CA509" s="16" t="str">
        <f>IF(Wedstrijden!N503="x","L1","")</f>
        <v/>
      </c>
      <c r="CB509" s="16" t="str">
        <f>IF(Wedstrijden!O503="x","L2","")</f>
        <v/>
      </c>
      <c r="CC509" s="16" t="str">
        <f>IF(Wedstrijden!P503="x","M1","")</f>
        <v/>
      </c>
      <c r="CD509" s="16" t="str">
        <f>IF(Wedstrijden!Q503="x","M2","")</f>
        <v/>
      </c>
      <c r="CE509" s="16" t="str">
        <f>IF(Wedstrijden!R503="x","Z1","")</f>
        <v/>
      </c>
      <c r="CF509" s="16" t="str">
        <f>IF(Wedstrijden!S503="x","Z2","")</f>
        <v/>
      </c>
      <c r="CG509" s="16" t="str">
        <f>IF(Wedstrijden!T503="x","ZZL","")</f>
        <v/>
      </c>
      <c r="CL509" s="16" t="str">
        <f>IF(COUNTA(Wedstrijden!AR503:BB503)&lt;&gt;0,2,"")</f>
        <v/>
      </c>
      <c r="CM509" s="16" t="str">
        <f t="shared" si="44"/>
        <v/>
      </c>
      <c r="CN509" s="16" t="str">
        <f>IF(Wedstrijden!AR503="x","AA","")</f>
        <v/>
      </c>
      <c r="CO509" s="16" t="str">
        <f>IF(Wedstrijden!AS503="x","A","")</f>
        <v/>
      </c>
      <c r="CP509" s="16" t="str">
        <f>IF(Wedstrijden!AT503="x","BB","")</f>
        <v/>
      </c>
      <c r="CQ509" s="16" t="str">
        <f>IF(Wedstrijden!AU503="x","B","")</f>
        <v/>
      </c>
      <c r="CR509" s="16" t="str">
        <f>IF(Wedstrijden!AV503="x","L","")</f>
        <v/>
      </c>
      <c r="CS509" s="16" t="str">
        <f>IF(Wedstrijden!AW503="x","M","")</f>
        <v/>
      </c>
      <c r="CT509" s="16" t="str">
        <f>IF(Wedstrijden!AX503="x","Z","")</f>
        <v/>
      </c>
      <c r="CU509" s="16" t="str">
        <f>IF(Wedstrijden!BB503="x","ZZ","")</f>
        <v/>
      </c>
      <c r="CV509" s="16" t="str">
        <f>IF(COUNTA(Wedstrijden!AI503:AP503)&lt;&gt;0,2,"")</f>
        <v/>
      </c>
      <c r="CW509" s="16" t="str">
        <f t="shared" si="45"/>
        <v/>
      </c>
      <c r="CX509" s="16" t="str">
        <f>IF(Wedstrijden!AI503="x","BB","")</f>
        <v/>
      </c>
      <c r="CY509" s="16" t="str">
        <f>IF(Wedstrijden!AJ503="x","B","")</f>
        <v/>
      </c>
      <c r="CZ509" s="16" t="str">
        <f>IF(Wedstrijden!AK503="x","L","")</f>
        <v/>
      </c>
      <c r="DA509" s="16" t="str">
        <f>IF(Wedstrijden!AL503="x","M","")</f>
        <v/>
      </c>
      <c r="DB509" s="16" t="str">
        <f>IF(Wedstrijden!AM503="x","Z","")</f>
        <v/>
      </c>
      <c r="DC509" s="16" t="str">
        <f>IF(Wedstrijden!AN503="x","ZZ","")</f>
        <v/>
      </c>
      <c r="DD509" s="16" t="str">
        <f>IF(Wedstrijden!AP503="x","1.40","")</f>
        <v/>
      </c>
      <c r="DE509" s="16" t="str">
        <f>IF(COUNTA(Wedstrijden!BC503:BE503)&lt;&gt;0,6,"")</f>
        <v/>
      </c>
      <c r="DF509" s="16" t="str">
        <f t="shared" si="46"/>
        <v/>
      </c>
      <c r="DG509" s="16" t="str">
        <f>IF(Wedstrijden!BC503="x","L","")</f>
        <v/>
      </c>
      <c r="DH509" s="16" t="str">
        <f>IF(Wedstrijden!BD503="x","M","")</f>
        <v/>
      </c>
      <c r="DI509" s="16" t="str">
        <f>IF(Wedstrijden!BE503="x","Z","")</f>
        <v/>
      </c>
      <c r="DJ509" s="16" t="str">
        <f>IF(Wedstrijden!BF503="x","Z","")</f>
        <v/>
      </c>
      <c r="DK509" s="16" t="str">
        <f>IF(COUNTA(Wedstrijden!BG503:BI503)&lt;&gt;0,6,"")</f>
        <v/>
      </c>
      <c r="DL509" s="16" t="str">
        <f t="shared" si="47"/>
        <v/>
      </c>
      <c r="DM509" s="16" t="str">
        <f>IF(Wedstrijden!BG503="x","L","")</f>
        <v/>
      </c>
      <c r="DN509" s="16" t="str">
        <f>IF(Wedstrijden!BH503="x","M","")</f>
        <v/>
      </c>
      <c r="DO509" s="16" t="str">
        <f>IF(Wedstrijden!BI503="x","Z","")</f>
        <v/>
      </c>
      <c r="DP509" s="16" t="str">
        <f>IF(Wedstrijden!BJ503="x","Z","")</f>
        <v/>
      </c>
    </row>
    <row r="510" spans="1:120" ht="14.4" x14ac:dyDescent="0.3">
      <c r="A510" s="18">
        <f>Wedstrijden!A504</f>
        <v>0</v>
      </c>
      <c r="B510" s="16" t="str">
        <f>IFERROR(VLOOKUP(Wedstrijden!#REF!,#REF!,2,FALSE),"")</f>
        <v/>
      </c>
      <c r="C510" s="16">
        <f>Wedstrijden!E504</f>
        <v>0</v>
      </c>
      <c r="D510" s="16" t="str">
        <f>IFERROR(VLOOKUP(Wedstrijden!#REF!,#REF!,2,FALSE),"")</f>
        <v/>
      </c>
      <c r="E510" s="16" t="str">
        <f>IFERROR(VLOOKUP(Wedstrijden!#REF!,#REF!,5,FALSE),"")</f>
        <v/>
      </c>
      <c r="F510" s="16" t="e">
        <f>IF(Wedstrijden!#REF!&lt;&gt;"",Wedstrijden!#REF!,"")</f>
        <v>#REF!</v>
      </c>
      <c r="G510" s="16" t="e">
        <f>IF(Wedstrijden!#REF!="Indoor",1,0)</f>
        <v>#REF!</v>
      </c>
      <c r="H510" s="16" t="e">
        <f>Wedstrijden!#REF!</f>
        <v>#REF!</v>
      </c>
      <c r="I510" s="16" t="e">
        <f>IF(Wedstrijden!#REF!="Nee",0,IF(Wedstrijden!#REF!="Ja",1,""))</f>
        <v>#REF!</v>
      </c>
      <c r="J510" s="16" t="e">
        <f>IF(Wedstrijden!#REF!&lt;&gt;"",Wedstrijden!#REF!,"")</f>
        <v>#REF!</v>
      </c>
      <c r="BJ510" s="16" t="str">
        <f>IF(COUNTA(Wedstrijden!U504:AC504)&lt;&gt;0,1,"")</f>
        <v/>
      </c>
      <c r="BK510" s="16" t="str">
        <f t="shared" si="42"/>
        <v/>
      </c>
      <c r="BL510" s="16" t="e">
        <f>IF(Wedstrijden!#REF!="x","AA","")</f>
        <v>#REF!</v>
      </c>
      <c r="BM510" s="16" t="e">
        <f>IF(Wedstrijden!#REF!="x","A","")</f>
        <v>#REF!</v>
      </c>
      <c r="BN510" s="16" t="str">
        <f>IF(Wedstrijden!U504="x","B1","")</f>
        <v/>
      </c>
      <c r="BO510" s="16" t="e">
        <f>IF(Wedstrijden!#REF!="x","BB","")</f>
        <v>#REF!</v>
      </c>
      <c r="BP510" s="16" t="str">
        <f>IF(Wedstrijden!W504="x","B","")</f>
        <v/>
      </c>
      <c r="BQ510" s="16" t="str">
        <f>IF(Wedstrijden!X504="x","L1","")</f>
        <v/>
      </c>
      <c r="BR510" s="16" t="str">
        <f>IF(Wedstrijden!Y504="x","L2","")</f>
        <v/>
      </c>
      <c r="BS510" s="16" t="str">
        <f>IF(Wedstrijden!Z504="x","M1","")</f>
        <v/>
      </c>
      <c r="BT510" s="16" t="str">
        <f>IF(Wedstrijden!AA504="x","M2","")</f>
        <v/>
      </c>
      <c r="BU510" s="16" t="str">
        <f>IF(Wedstrijden!AB504="x","Z1","")</f>
        <v/>
      </c>
      <c r="BV510" s="16" t="str">
        <f>IF(Wedstrijden!AC504="x","Z2","")</f>
        <v/>
      </c>
      <c r="BW510" s="16" t="str">
        <f>IF(COUNTA(Wedstrijden!L504:T504)&lt;&gt;0,1,"")</f>
        <v/>
      </c>
      <c r="BX510" s="16" t="str">
        <f t="shared" si="43"/>
        <v/>
      </c>
      <c r="BY510" s="16" t="str">
        <f>IF(Wedstrijden!L504="x","BB","")</f>
        <v/>
      </c>
      <c r="BZ510" s="16" t="str">
        <f>IF(Wedstrijden!M504="x","B","")</f>
        <v/>
      </c>
      <c r="CA510" s="16" t="str">
        <f>IF(Wedstrijden!N504="x","L1","")</f>
        <v/>
      </c>
      <c r="CB510" s="16" t="str">
        <f>IF(Wedstrijden!O504="x","L2","")</f>
        <v/>
      </c>
      <c r="CC510" s="16" t="str">
        <f>IF(Wedstrijden!P504="x","M1","")</f>
        <v/>
      </c>
      <c r="CD510" s="16" t="str">
        <f>IF(Wedstrijden!Q504="x","M2","")</f>
        <v/>
      </c>
      <c r="CE510" s="16" t="str">
        <f>IF(Wedstrijden!R504="x","Z1","")</f>
        <v/>
      </c>
      <c r="CF510" s="16" t="str">
        <f>IF(Wedstrijden!S504="x","Z2","")</f>
        <v/>
      </c>
      <c r="CG510" s="16" t="str">
        <f>IF(Wedstrijden!T504="x","ZZL","")</f>
        <v/>
      </c>
      <c r="CL510" s="16" t="str">
        <f>IF(COUNTA(Wedstrijden!AR504:BB504)&lt;&gt;0,2,"")</f>
        <v/>
      </c>
      <c r="CM510" s="16" t="str">
        <f t="shared" si="44"/>
        <v/>
      </c>
      <c r="CN510" s="16" t="str">
        <f>IF(Wedstrijden!AR504="x","AA","")</f>
        <v/>
      </c>
      <c r="CO510" s="16" t="str">
        <f>IF(Wedstrijden!AS504="x","A","")</f>
        <v/>
      </c>
      <c r="CP510" s="16" t="str">
        <f>IF(Wedstrijden!AT504="x","BB","")</f>
        <v/>
      </c>
      <c r="CQ510" s="16" t="str">
        <f>IF(Wedstrijden!AU504="x","B","")</f>
        <v/>
      </c>
      <c r="CR510" s="16" t="str">
        <f>IF(Wedstrijden!AV504="x","L","")</f>
        <v/>
      </c>
      <c r="CS510" s="16" t="str">
        <f>IF(Wedstrijden!AW504="x","M","")</f>
        <v/>
      </c>
      <c r="CT510" s="16" t="str">
        <f>IF(Wedstrijden!AX504="x","Z","")</f>
        <v/>
      </c>
      <c r="CU510" s="16" t="str">
        <f>IF(Wedstrijden!BB504="x","ZZ","")</f>
        <v/>
      </c>
      <c r="CV510" s="16" t="str">
        <f>IF(COUNTA(Wedstrijden!AI504:AP504)&lt;&gt;0,2,"")</f>
        <v/>
      </c>
      <c r="CW510" s="16" t="str">
        <f t="shared" si="45"/>
        <v/>
      </c>
      <c r="CX510" s="16" t="str">
        <f>IF(Wedstrijden!AI504="x","BB","")</f>
        <v/>
      </c>
      <c r="CY510" s="16" t="str">
        <f>IF(Wedstrijden!AJ504="x","B","")</f>
        <v/>
      </c>
      <c r="CZ510" s="16" t="str">
        <f>IF(Wedstrijden!AK504="x","L","")</f>
        <v/>
      </c>
      <c r="DA510" s="16" t="str">
        <f>IF(Wedstrijden!AL504="x","M","")</f>
        <v/>
      </c>
      <c r="DB510" s="16" t="str">
        <f>IF(Wedstrijden!AM504="x","Z","")</f>
        <v/>
      </c>
      <c r="DC510" s="16" t="str">
        <f>IF(Wedstrijden!AN504="x","ZZ","")</f>
        <v/>
      </c>
      <c r="DD510" s="16" t="str">
        <f>IF(Wedstrijden!AP504="x","1.40","")</f>
        <v/>
      </c>
      <c r="DE510" s="16" t="str">
        <f>IF(COUNTA(Wedstrijden!BC504:BE504)&lt;&gt;0,6,"")</f>
        <v/>
      </c>
      <c r="DF510" s="16" t="str">
        <f t="shared" si="46"/>
        <v/>
      </c>
      <c r="DG510" s="16" t="str">
        <f>IF(Wedstrijden!BC504="x","L","")</f>
        <v/>
      </c>
      <c r="DH510" s="16" t="str">
        <f>IF(Wedstrijden!BD504="x","M","")</f>
        <v/>
      </c>
      <c r="DI510" s="16" t="str">
        <f>IF(Wedstrijden!BE504="x","Z","")</f>
        <v/>
      </c>
      <c r="DJ510" s="16" t="str">
        <f>IF(Wedstrijden!BF504="x","Z","")</f>
        <v/>
      </c>
      <c r="DK510" s="16" t="str">
        <f>IF(COUNTA(Wedstrijden!BG504:BI504)&lt;&gt;0,6,"")</f>
        <v/>
      </c>
      <c r="DL510" s="16" t="str">
        <f t="shared" si="47"/>
        <v/>
      </c>
      <c r="DM510" s="16" t="str">
        <f>IF(Wedstrijden!BG504="x","L","")</f>
        <v/>
      </c>
      <c r="DN510" s="16" t="str">
        <f>IF(Wedstrijden!BH504="x","M","")</f>
        <v/>
      </c>
      <c r="DO510" s="16" t="str">
        <f>IF(Wedstrijden!BI504="x","Z","")</f>
        <v/>
      </c>
      <c r="DP510" s="16" t="str">
        <f>IF(Wedstrijden!BJ504="x","Z","")</f>
        <v/>
      </c>
    </row>
    <row r="511" spans="1:120" ht="14.4" x14ac:dyDescent="0.3">
      <c r="A511" s="18">
        <f>Wedstrijden!A505</f>
        <v>0</v>
      </c>
      <c r="B511" s="16" t="str">
        <f>IFERROR(VLOOKUP(Wedstrijden!#REF!,#REF!,2,FALSE),"")</f>
        <v/>
      </c>
      <c r="C511" s="16">
        <f>Wedstrijden!E505</f>
        <v>0</v>
      </c>
      <c r="D511" s="16" t="str">
        <f>IFERROR(VLOOKUP(Wedstrijden!#REF!,#REF!,2,FALSE),"")</f>
        <v/>
      </c>
      <c r="E511" s="16" t="str">
        <f>IFERROR(VLOOKUP(Wedstrijden!#REF!,#REF!,5,FALSE),"")</f>
        <v/>
      </c>
      <c r="F511" s="16" t="e">
        <f>IF(Wedstrijden!#REF!&lt;&gt;"",Wedstrijden!#REF!,"")</f>
        <v>#REF!</v>
      </c>
      <c r="G511" s="16" t="e">
        <f>IF(Wedstrijden!#REF!="Indoor",1,0)</f>
        <v>#REF!</v>
      </c>
      <c r="H511" s="16" t="e">
        <f>Wedstrijden!#REF!</f>
        <v>#REF!</v>
      </c>
      <c r="I511" s="16" t="e">
        <f>IF(Wedstrijden!#REF!="Nee",0,IF(Wedstrijden!#REF!="Ja",1,""))</f>
        <v>#REF!</v>
      </c>
      <c r="J511" s="16" t="e">
        <f>IF(Wedstrijden!#REF!&lt;&gt;"",Wedstrijden!#REF!,"")</f>
        <v>#REF!</v>
      </c>
      <c r="BJ511" s="16" t="str">
        <f>IF(COUNTA(Wedstrijden!U505:AC505)&lt;&gt;0,1,"")</f>
        <v/>
      </c>
      <c r="BK511" s="16" t="str">
        <f t="shared" si="42"/>
        <v/>
      </c>
      <c r="BL511" s="16" t="e">
        <f>IF(Wedstrijden!#REF!="x","AA","")</f>
        <v>#REF!</v>
      </c>
      <c r="BM511" s="16" t="e">
        <f>IF(Wedstrijden!#REF!="x","A","")</f>
        <v>#REF!</v>
      </c>
      <c r="BN511" s="16" t="str">
        <f>IF(Wedstrijden!U505="x","B1","")</f>
        <v/>
      </c>
      <c r="BO511" s="16" t="e">
        <f>IF(Wedstrijden!#REF!="x","BB","")</f>
        <v>#REF!</v>
      </c>
      <c r="BP511" s="16" t="str">
        <f>IF(Wedstrijden!W505="x","B","")</f>
        <v/>
      </c>
      <c r="BQ511" s="16" t="str">
        <f>IF(Wedstrijden!X505="x","L1","")</f>
        <v/>
      </c>
      <c r="BR511" s="16" t="str">
        <f>IF(Wedstrijden!Y505="x","L2","")</f>
        <v/>
      </c>
      <c r="BS511" s="16" t="str">
        <f>IF(Wedstrijden!Z505="x","M1","")</f>
        <v/>
      </c>
      <c r="BT511" s="16" t="str">
        <f>IF(Wedstrijden!AA505="x","M2","")</f>
        <v/>
      </c>
      <c r="BU511" s="16" t="str">
        <f>IF(Wedstrijden!AB505="x","Z1","")</f>
        <v/>
      </c>
      <c r="BV511" s="16" t="str">
        <f>IF(Wedstrijden!AC505="x","Z2","")</f>
        <v/>
      </c>
      <c r="BW511" s="16" t="str">
        <f>IF(COUNTA(Wedstrijden!L505:T505)&lt;&gt;0,1,"")</f>
        <v/>
      </c>
      <c r="BX511" s="16" t="str">
        <f t="shared" si="43"/>
        <v/>
      </c>
      <c r="BY511" s="16" t="str">
        <f>IF(Wedstrijden!L505="x","BB","")</f>
        <v/>
      </c>
      <c r="BZ511" s="16" t="str">
        <f>IF(Wedstrijden!M505="x","B","")</f>
        <v/>
      </c>
      <c r="CA511" s="16" t="str">
        <f>IF(Wedstrijden!N505="x","L1","")</f>
        <v/>
      </c>
      <c r="CB511" s="16" t="str">
        <f>IF(Wedstrijden!O505="x","L2","")</f>
        <v/>
      </c>
      <c r="CC511" s="16" t="str">
        <f>IF(Wedstrijden!P505="x","M1","")</f>
        <v/>
      </c>
      <c r="CD511" s="16" t="str">
        <f>IF(Wedstrijden!Q505="x","M2","")</f>
        <v/>
      </c>
      <c r="CE511" s="16" t="str">
        <f>IF(Wedstrijden!R505="x","Z1","")</f>
        <v/>
      </c>
      <c r="CF511" s="16" t="str">
        <f>IF(Wedstrijden!S505="x","Z2","")</f>
        <v/>
      </c>
      <c r="CG511" s="16" t="str">
        <f>IF(Wedstrijden!T505="x","ZZL","")</f>
        <v/>
      </c>
      <c r="CL511" s="16" t="str">
        <f>IF(COUNTA(Wedstrijden!AR505:BB505)&lt;&gt;0,2,"")</f>
        <v/>
      </c>
      <c r="CM511" s="16" t="str">
        <f t="shared" si="44"/>
        <v/>
      </c>
      <c r="CN511" s="16" t="str">
        <f>IF(Wedstrijden!AR505="x","AA","")</f>
        <v/>
      </c>
      <c r="CO511" s="16" t="str">
        <f>IF(Wedstrijden!AS505="x","A","")</f>
        <v/>
      </c>
      <c r="CP511" s="16" t="str">
        <f>IF(Wedstrijden!AT505="x","BB","")</f>
        <v/>
      </c>
      <c r="CQ511" s="16" t="str">
        <f>IF(Wedstrijden!AU505="x","B","")</f>
        <v/>
      </c>
      <c r="CR511" s="16" t="str">
        <f>IF(Wedstrijden!AV505="x","L","")</f>
        <v/>
      </c>
      <c r="CS511" s="16" t="str">
        <f>IF(Wedstrijden!AW505="x","M","")</f>
        <v/>
      </c>
      <c r="CT511" s="16" t="str">
        <f>IF(Wedstrijden!AX505="x","Z","")</f>
        <v/>
      </c>
      <c r="CU511" s="16" t="str">
        <f>IF(Wedstrijden!BB505="x","ZZ","")</f>
        <v/>
      </c>
      <c r="CV511" s="16" t="str">
        <f>IF(COUNTA(Wedstrijden!AI505:AP505)&lt;&gt;0,2,"")</f>
        <v/>
      </c>
      <c r="CW511" s="16" t="str">
        <f t="shared" si="45"/>
        <v/>
      </c>
      <c r="CX511" s="16" t="str">
        <f>IF(Wedstrijden!AI505="x","BB","")</f>
        <v/>
      </c>
      <c r="CY511" s="16" t="str">
        <f>IF(Wedstrijden!AJ505="x","B","")</f>
        <v/>
      </c>
      <c r="CZ511" s="16" t="str">
        <f>IF(Wedstrijden!AK505="x","L","")</f>
        <v/>
      </c>
      <c r="DA511" s="16" t="str">
        <f>IF(Wedstrijden!AL505="x","M","")</f>
        <v/>
      </c>
      <c r="DB511" s="16" t="str">
        <f>IF(Wedstrijden!AM505="x","Z","")</f>
        <v/>
      </c>
      <c r="DC511" s="16" t="str">
        <f>IF(Wedstrijden!AN505="x","ZZ","")</f>
        <v/>
      </c>
      <c r="DD511" s="16" t="str">
        <f>IF(Wedstrijden!AP505="x","1.40","")</f>
        <v/>
      </c>
      <c r="DE511" s="16" t="str">
        <f>IF(COUNTA(Wedstrijden!BC505:BE505)&lt;&gt;0,6,"")</f>
        <v/>
      </c>
      <c r="DF511" s="16" t="str">
        <f t="shared" si="46"/>
        <v/>
      </c>
      <c r="DG511" s="16" t="str">
        <f>IF(Wedstrijden!BC505="x","L","")</f>
        <v/>
      </c>
      <c r="DH511" s="16" t="str">
        <f>IF(Wedstrijden!BD505="x","M","")</f>
        <v/>
      </c>
      <c r="DI511" s="16" t="str">
        <f>IF(Wedstrijden!BE505="x","Z","")</f>
        <v/>
      </c>
      <c r="DJ511" s="16" t="str">
        <f>IF(Wedstrijden!BF505="x","Z","")</f>
        <v/>
      </c>
      <c r="DK511" s="16" t="str">
        <f>IF(COUNTA(Wedstrijden!BG505:BI505)&lt;&gt;0,6,"")</f>
        <v/>
      </c>
      <c r="DL511" s="16" t="str">
        <f t="shared" si="47"/>
        <v/>
      </c>
      <c r="DM511" s="16" t="str">
        <f>IF(Wedstrijden!BG505="x","L","")</f>
        <v/>
      </c>
      <c r="DN511" s="16" t="str">
        <f>IF(Wedstrijden!BH505="x","M","")</f>
        <v/>
      </c>
      <c r="DO511" s="16" t="str">
        <f>IF(Wedstrijden!BI505="x","Z","")</f>
        <v/>
      </c>
      <c r="DP511" s="16" t="str">
        <f>IF(Wedstrijden!BJ505="x","Z","")</f>
        <v/>
      </c>
    </row>
    <row r="512" spans="1:120" ht="14.4" x14ac:dyDescent="0.3">
      <c r="A512" s="18">
        <f>Wedstrijden!A506</f>
        <v>0</v>
      </c>
      <c r="B512" s="16" t="str">
        <f>IFERROR(VLOOKUP(Wedstrijden!#REF!,#REF!,2,FALSE),"")</f>
        <v/>
      </c>
      <c r="C512" s="16">
        <f>Wedstrijden!E506</f>
        <v>0</v>
      </c>
      <c r="D512" s="16" t="str">
        <f>IFERROR(VLOOKUP(Wedstrijden!#REF!,#REF!,2,FALSE),"")</f>
        <v/>
      </c>
      <c r="E512" s="16" t="str">
        <f>IFERROR(VLOOKUP(Wedstrijden!#REF!,#REF!,5,FALSE),"")</f>
        <v/>
      </c>
      <c r="F512" s="16" t="e">
        <f>IF(Wedstrijden!#REF!&lt;&gt;"",Wedstrijden!#REF!,"")</f>
        <v>#REF!</v>
      </c>
      <c r="G512" s="16" t="e">
        <f>IF(Wedstrijden!#REF!="Indoor",1,0)</f>
        <v>#REF!</v>
      </c>
      <c r="H512" s="16" t="e">
        <f>Wedstrijden!#REF!</f>
        <v>#REF!</v>
      </c>
      <c r="I512" s="16" t="e">
        <f>IF(Wedstrijden!#REF!="Nee",0,IF(Wedstrijden!#REF!="Ja",1,""))</f>
        <v>#REF!</v>
      </c>
      <c r="J512" s="16" t="e">
        <f>IF(Wedstrijden!#REF!&lt;&gt;"",Wedstrijden!#REF!,"")</f>
        <v>#REF!</v>
      </c>
      <c r="BJ512" s="16" t="str">
        <f>IF(COUNTA(Wedstrijden!U506:AC506)&lt;&gt;0,1,"")</f>
        <v/>
      </c>
      <c r="BK512" s="16" t="str">
        <f t="shared" si="42"/>
        <v/>
      </c>
      <c r="BL512" s="16" t="e">
        <f>IF(Wedstrijden!#REF!="x","AA","")</f>
        <v>#REF!</v>
      </c>
      <c r="BM512" s="16" t="e">
        <f>IF(Wedstrijden!#REF!="x","A","")</f>
        <v>#REF!</v>
      </c>
      <c r="BN512" s="16" t="str">
        <f>IF(Wedstrijden!U506="x","B1","")</f>
        <v/>
      </c>
      <c r="BO512" s="16" t="e">
        <f>IF(Wedstrijden!#REF!="x","BB","")</f>
        <v>#REF!</v>
      </c>
      <c r="BP512" s="16" t="str">
        <f>IF(Wedstrijden!W506="x","B","")</f>
        <v/>
      </c>
      <c r="BQ512" s="16" t="str">
        <f>IF(Wedstrijden!X506="x","L1","")</f>
        <v/>
      </c>
      <c r="BR512" s="16" t="str">
        <f>IF(Wedstrijden!Y506="x","L2","")</f>
        <v/>
      </c>
      <c r="BS512" s="16" t="str">
        <f>IF(Wedstrijden!Z506="x","M1","")</f>
        <v/>
      </c>
      <c r="BT512" s="16" t="str">
        <f>IF(Wedstrijden!AA506="x","M2","")</f>
        <v/>
      </c>
      <c r="BU512" s="16" t="str">
        <f>IF(Wedstrijden!AB506="x","Z1","")</f>
        <v/>
      </c>
      <c r="BV512" s="16" t="str">
        <f>IF(Wedstrijden!AC506="x","Z2","")</f>
        <v/>
      </c>
      <c r="BW512" s="16" t="str">
        <f>IF(COUNTA(Wedstrijden!L506:T506)&lt;&gt;0,1,"")</f>
        <v/>
      </c>
      <c r="BX512" s="16" t="str">
        <f t="shared" si="43"/>
        <v/>
      </c>
      <c r="BY512" s="16" t="str">
        <f>IF(Wedstrijden!L506="x","BB","")</f>
        <v/>
      </c>
      <c r="BZ512" s="16" t="str">
        <f>IF(Wedstrijden!M506="x","B","")</f>
        <v/>
      </c>
      <c r="CA512" s="16" t="str">
        <f>IF(Wedstrijden!N506="x","L1","")</f>
        <v/>
      </c>
      <c r="CB512" s="16" t="str">
        <f>IF(Wedstrijden!O506="x","L2","")</f>
        <v/>
      </c>
      <c r="CC512" s="16" t="str">
        <f>IF(Wedstrijden!P506="x","M1","")</f>
        <v/>
      </c>
      <c r="CD512" s="16" t="str">
        <f>IF(Wedstrijden!Q506="x","M2","")</f>
        <v/>
      </c>
      <c r="CE512" s="16" t="str">
        <f>IF(Wedstrijden!R506="x","Z1","")</f>
        <v/>
      </c>
      <c r="CF512" s="16" t="str">
        <f>IF(Wedstrijden!S506="x","Z2","")</f>
        <v/>
      </c>
      <c r="CG512" s="16" t="str">
        <f>IF(Wedstrijden!T506="x","ZZL","")</f>
        <v/>
      </c>
      <c r="CL512" s="16" t="str">
        <f>IF(COUNTA(Wedstrijden!AR506:BB506)&lt;&gt;0,2,"")</f>
        <v/>
      </c>
      <c r="CM512" s="16" t="str">
        <f t="shared" si="44"/>
        <v/>
      </c>
      <c r="CN512" s="16" t="str">
        <f>IF(Wedstrijden!AR506="x","AA","")</f>
        <v/>
      </c>
      <c r="CO512" s="16" t="str">
        <f>IF(Wedstrijden!AS506="x","A","")</f>
        <v/>
      </c>
      <c r="CP512" s="16" t="str">
        <f>IF(Wedstrijden!AT506="x","BB","")</f>
        <v/>
      </c>
      <c r="CQ512" s="16" t="str">
        <f>IF(Wedstrijden!AU506="x","B","")</f>
        <v/>
      </c>
      <c r="CR512" s="16" t="str">
        <f>IF(Wedstrijden!AV506="x","L","")</f>
        <v/>
      </c>
      <c r="CS512" s="16" t="str">
        <f>IF(Wedstrijden!AW506="x","M","")</f>
        <v/>
      </c>
      <c r="CT512" s="16" t="str">
        <f>IF(Wedstrijden!AX506="x","Z","")</f>
        <v/>
      </c>
      <c r="CU512" s="16" t="str">
        <f>IF(Wedstrijden!BB506="x","ZZ","")</f>
        <v/>
      </c>
      <c r="CV512" s="16" t="str">
        <f>IF(COUNTA(Wedstrijden!AI506:AP506)&lt;&gt;0,2,"")</f>
        <v/>
      </c>
      <c r="CW512" s="16" t="str">
        <f t="shared" si="45"/>
        <v/>
      </c>
      <c r="CX512" s="16" t="str">
        <f>IF(Wedstrijden!AI506="x","BB","")</f>
        <v/>
      </c>
      <c r="CY512" s="16" t="str">
        <f>IF(Wedstrijden!AJ506="x","B","")</f>
        <v/>
      </c>
      <c r="CZ512" s="16" t="str">
        <f>IF(Wedstrijden!AK506="x","L","")</f>
        <v/>
      </c>
      <c r="DA512" s="16" t="str">
        <f>IF(Wedstrijden!AL506="x","M","")</f>
        <v/>
      </c>
      <c r="DB512" s="16" t="str">
        <f>IF(Wedstrijden!AM506="x","Z","")</f>
        <v/>
      </c>
      <c r="DC512" s="16" t="str">
        <f>IF(Wedstrijden!AN506="x","ZZ","")</f>
        <v/>
      </c>
      <c r="DD512" s="16" t="str">
        <f>IF(Wedstrijden!AP506="x","1.40","")</f>
        <v/>
      </c>
      <c r="DE512" s="16" t="str">
        <f>IF(COUNTA(Wedstrijden!BC506:BE506)&lt;&gt;0,6,"")</f>
        <v/>
      </c>
      <c r="DF512" s="16" t="str">
        <f t="shared" si="46"/>
        <v/>
      </c>
      <c r="DG512" s="16" t="str">
        <f>IF(Wedstrijden!BC506="x","L","")</f>
        <v/>
      </c>
      <c r="DH512" s="16" t="str">
        <f>IF(Wedstrijden!BD506="x","M","")</f>
        <v/>
      </c>
      <c r="DI512" s="16" t="str">
        <f>IF(Wedstrijden!BE506="x","Z","")</f>
        <v/>
      </c>
      <c r="DJ512" s="16" t="str">
        <f>IF(Wedstrijden!BF506="x","Z","")</f>
        <v/>
      </c>
      <c r="DK512" s="16" t="str">
        <f>IF(COUNTA(Wedstrijden!BG506:BI506)&lt;&gt;0,6,"")</f>
        <v/>
      </c>
      <c r="DL512" s="16" t="str">
        <f t="shared" si="47"/>
        <v/>
      </c>
      <c r="DM512" s="16" t="str">
        <f>IF(Wedstrijden!BG506="x","L","")</f>
        <v/>
      </c>
      <c r="DN512" s="16" t="str">
        <f>IF(Wedstrijden!BH506="x","M","")</f>
        <v/>
      </c>
      <c r="DO512" s="16" t="str">
        <f>IF(Wedstrijden!BI506="x","Z","")</f>
        <v/>
      </c>
      <c r="DP512" s="16" t="str">
        <f>IF(Wedstrijden!BJ506="x","Z","")</f>
        <v/>
      </c>
    </row>
    <row r="513" spans="1:120" ht="14.4" x14ac:dyDescent="0.3">
      <c r="A513" s="18">
        <f>Wedstrijden!A507</f>
        <v>0</v>
      </c>
      <c r="B513" s="16" t="str">
        <f>IFERROR(VLOOKUP(Wedstrijden!#REF!,#REF!,2,FALSE),"")</f>
        <v/>
      </c>
      <c r="C513" s="16">
        <f>Wedstrijden!E507</f>
        <v>0</v>
      </c>
      <c r="D513" s="16" t="str">
        <f>IFERROR(VLOOKUP(Wedstrijden!#REF!,#REF!,2,FALSE),"")</f>
        <v/>
      </c>
      <c r="E513" s="16" t="str">
        <f>IFERROR(VLOOKUP(Wedstrijden!#REF!,#REF!,5,FALSE),"")</f>
        <v/>
      </c>
      <c r="F513" s="16" t="e">
        <f>IF(Wedstrijden!#REF!&lt;&gt;"",Wedstrijden!#REF!,"")</f>
        <v>#REF!</v>
      </c>
      <c r="G513" s="16" t="e">
        <f>IF(Wedstrijden!#REF!="Indoor",1,0)</f>
        <v>#REF!</v>
      </c>
      <c r="H513" s="16" t="e">
        <f>Wedstrijden!#REF!</f>
        <v>#REF!</v>
      </c>
      <c r="I513" s="16" t="e">
        <f>IF(Wedstrijden!#REF!="Nee",0,IF(Wedstrijden!#REF!="Ja",1,""))</f>
        <v>#REF!</v>
      </c>
      <c r="J513" s="16" t="e">
        <f>IF(Wedstrijden!#REF!&lt;&gt;"",Wedstrijden!#REF!,"")</f>
        <v>#REF!</v>
      </c>
      <c r="BJ513" s="16" t="str">
        <f>IF(COUNTA(Wedstrijden!U507:AC507)&lt;&gt;0,1,"")</f>
        <v/>
      </c>
      <c r="BK513" s="16" t="str">
        <f t="shared" si="42"/>
        <v/>
      </c>
      <c r="BL513" s="16" t="e">
        <f>IF(Wedstrijden!#REF!="x","AA","")</f>
        <v>#REF!</v>
      </c>
      <c r="BM513" s="16" t="e">
        <f>IF(Wedstrijden!#REF!="x","A","")</f>
        <v>#REF!</v>
      </c>
      <c r="BN513" s="16" t="str">
        <f>IF(Wedstrijden!U507="x","B1","")</f>
        <v/>
      </c>
      <c r="BO513" s="16" t="e">
        <f>IF(Wedstrijden!#REF!="x","BB","")</f>
        <v>#REF!</v>
      </c>
      <c r="BP513" s="16" t="str">
        <f>IF(Wedstrijden!W507="x","B","")</f>
        <v/>
      </c>
      <c r="BQ513" s="16" t="str">
        <f>IF(Wedstrijden!X507="x","L1","")</f>
        <v/>
      </c>
      <c r="BR513" s="16" t="str">
        <f>IF(Wedstrijden!Y507="x","L2","")</f>
        <v/>
      </c>
      <c r="BS513" s="16" t="str">
        <f>IF(Wedstrijden!Z507="x","M1","")</f>
        <v/>
      </c>
      <c r="BT513" s="16" t="str">
        <f>IF(Wedstrijden!AA507="x","M2","")</f>
        <v/>
      </c>
      <c r="BU513" s="16" t="str">
        <f>IF(Wedstrijden!AB507="x","Z1","")</f>
        <v/>
      </c>
      <c r="BV513" s="16" t="str">
        <f>IF(Wedstrijden!AC507="x","Z2","")</f>
        <v/>
      </c>
      <c r="BW513" s="16" t="str">
        <f>IF(COUNTA(Wedstrijden!L507:T507)&lt;&gt;0,1,"")</f>
        <v/>
      </c>
      <c r="BX513" s="16" t="str">
        <f t="shared" si="43"/>
        <v/>
      </c>
      <c r="BY513" s="16" t="str">
        <f>IF(Wedstrijden!L507="x","BB","")</f>
        <v/>
      </c>
      <c r="BZ513" s="16" t="str">
        <f>IF(Wedstrijden!M507="x","B","")</f>
        <v/>
      </c>
      <c r="CA513" s="16" t="str">
        <f>IF(Wedstrijden!N507="x","L1","")</f>
        <v/>
      </c>
      <c r="CB513" s="16" t="str">
        <f>IF(Wedstrijden!O507="x","L2","")</f>
        <v/>
      </c>
      <c r="CC513" s="16" t="str">
        <f>IF(Wedstrijden!P507="x","M1","")</f>
        <v/>
      </c>
      <c r="CD513" s="16" t="str">
        <f>IF(Wedstrijden!Q507="x","M2","")</f>
        <v/>
      </c>
      <c r="CE513" s="16" t="str">
        <f>IF(Wedstrijden!R507="x","Z1","")</f>
        <v/>
      </c>
      <c r="CF513" s="16" t="str">
        <f>IF(Wedstrijden!S507="x","Z2","")</f>
        <v/>
      </c>
      <c r="CG513" s="16" t="str">
        <f>IF(Wedstrijden!T507="x","ZZL","")</f>
        <v/>
      </c>
      <c r="CL513" s="16" t="str">
        <f>IF(COUNTA(Wedstrijden!AR507:BB507)&lt;&gt;0,2,"")</f>
        <v/>
      </c>
      <c r="CM513" s="16" t="str">
        <f t="shared" si="44"/>
        <v/>
      </c>
      <c r="CN513" s="16" t="str">
        <f>IF(Wedstrijden!AR507="x","AA","")</f>
        <v/>
      </c>
      <c r="CO513" s="16" t="str">
        <f>IF(Wedstrijden!AS507="x","A","")</f>
        <v/>
      </c>
      <c r="CP513" s="16" t="str">
        <f>IF(Wedstrijden!AT507="x","BB","")</f>
        <v/>
      </c>
      <c r="CQ513" s="16" t="str">
        <f>IF(Wedstrijden!AU507="x","B","")</f>
        <v/>
      </c>
      <c r="CR513" s="16" t="str">
        <f>IF(Wedstrijden!AV507="x","L","")</f>
        <v/>
      </c>
      <c r="CS513" s="16" t="str">
        <f>IF(Wedstrijden!AW507="x","M","")</f>
        <v/>
      </c>
      <c r="CT513" s="16" t="str">
        <f>IF(Wedstrijden!AX507="x","Z","")</f>
        <v/>
      </c>
      <c r="CU513" s="16" t="str">
        <f>IF(Wedstrijden!BB507="x","ZZ","")</f>
        <v/>
      </c>
      <c r="CV513" s="16" t="str">
        <f>IF(COUNTA(Wedstrijden!AI507:AP507)&lt;&gt;0,2,"")</f>
        <v/>
      </c>
      <c r="CW513" s="16" t="str">
        <f t="shared" si="45"/>
        <v/>
      </c>
      <c r="CX513" s="16" t="str">
        <f>IF(Wedstrijden!AI507="x","BB","")</f>
        <v/>
      </c>
      <c r="CY513" s="16" t="str">
        <f>IF(Wedstrijden!AJ507="x","B","")</f>
        <v/>
      </c>
      <c r="CZ513" s="16" t="str">
        <f>IF(Wedstrijden!AK507="x","L","")</f>
        <v/>
      </c>
      <c r="DA513" s="16" t="str">
        <f>IF(Wedstrijden!AL507="x","M","")</f>
        <v/>
      </c>
      <c r="DB513" s="16" t="str">
        <f>IF(Wedstrijden!AM507="x","Z","")</f>
        <v/>
      </c>
      <c r="DC513" s="16" t="str">
        <f>IF(Wedstrijden!AN507="x","ZZ","")</f>
        <v/>
      </c>
      <c r="DD513" s="16" t="str">
        <f>IF(Wedstrijden!AP507="x","1.40","")</f>
        <v/>
      </c>
      <c r="DE513" s="16" t="str">
        <f>IF(COUNTA(Wedstrijden!BC507:BE507)&lt;&gt;0,6,"")</f>
        <v/>
      </c>
      <c r="DF513" s="16" t="str">
        <f t="shared" si="46"/>
        <v/>
      </c>
      <c r="DG513" s="16" t="str">
        <f>IF(Wedstrijden!BC507="x","L","")</f>
        <v/>
      </c>
      <c r="DH513" s="16" t="str">
        <f>IF(Wedstrijden!BD507="x","M","")</f>
        <v/>
      </c>
      <c r="DI513" s="16" t="str">
        <f>IF(Wedstrijden!BE507="x","Z","")</f>
        <v/>
      </c>
      <c r="DJ513" s="16" t="str">
        <f>IF(Wedstrijden!BF507="x","Z","")</f>
        <v/>
      </c>
      <c r="DK513" s="16" t="str">
        <f>IF(COUNTA(Wedstrijden!BG507:BI507)&lt;&gt;0,6,"")</f>
        <v/>
      </c>
      <c r="DL513" s="16" t="str">
        <f t="shared" si="47"/>
        <v/>
      </c>
      <c r="DM513" s="16" t="str">
        <f>IF(Wedstrijden!BG507="x","L","")</f>
        <v/>
      </c>
      <c r="DN513" s="16" t="str">
        <f>IF(Wedstrijden!BH507="x","M","")</f>
        <v/>
      </c>
      <c r="DO513" s="16" t="str">
        <f>IF(Wedstrijden!BI507="x","Z","")</f>
        <v/>
      </c>
      <c r="DP513" s="16" t="str">
        <f>IF(Wedstrijden!BJ507="x","Z","")</f>
        <v/>
      </c>
    </row>
    <row r="514" spans="1:120" ht="14.4" x14ac:dyDescent="0.3">
      <c r="A514" s="18">
        <f>Wedstrijden!A508</f>
        <v>0</v>
      </c>
      <c r="B514" s="16" t="str">
        <f>IFERROR(VLOOKUP(Wedstrijden!#REF!,#REF!,2,FALSE),"")</f>
        <v/>
      </c>
      <c r="C514" s="16">
        <f>Wedstrijden!E508</f>
        <v>0</v>
      </c>
      <c r="D514" s="16" t="str">
        <f>IFERROR(VLOOKUP(Wedstrijden!#REF!,#REF!,2,FALSE),"")</f>
        <v/>
      </c>
      <c r="E514" s="16" t="str">
        <f>IFERROR(VLOOKUP(Wedstrijden!#REF!,#REF!,5,FALSE),"")</f>
        <v/>
      </c>
      <c r="F514" s="16" t="e">
        <f>IF(Wedstrijden!#REF!&lt;&gt;"",Wedstrijden!#REF!,"")</f>
        <v>#REF!</v>
      </c>
      <c r="G514" s="16" t="e">
        <f>IF(Wedstrijden!#REF!="Indoor",1,0)</f>
        <v>#REF!</v>
      </c>
      <c r="H514" s="16" t="e">
        <f>Wedstrijden!#REF!</f>
        <v>#REF!</v>
      </c>
      <c r="I514" s="16" t="e">
        <f>IF(Wedstrijden!#REF!="Nee",0,IF(Wedstrijden!#REF!="Ja",1,""))</f>
        <v>#REF!</v>
      </c>
      <c r="J514" s="16" t="e">
        <f>IF(Wedstrijden!#REF!&lt;&gt;"",Wedstrijden!#REF!,"")</f>
        <v>#REF!</v>
      </c>
      <c r="BJ514" s="16" t="str">
        <f>IF(COUNTA(Wedstrijden!U508:AC508)&lt;&gt;0,1,"")</f>
        <v/>
      </c>
      <c r="BK514" s="16" t="str">
        <f t="shared" si="42"/>
        <v/>
      </c>
      <c r="BL514" s="16" t="e">
        <f>IF(Wedstrijden!#REF!="x","AA","")</f>
        <v>#REF!</v>
      </c>
      <c r="BM514" s="16" t="e">
        <f>IF(Wedstrijden!#REF!="x","A","")</f>
        <v>#REF!</v>
      </c>
      <c r="BN514" s="16" t="str">
        <f>IF(Wedstrijden!U508="x","B1","")</f>
        <v/>
      </c>
      <c r="BO514" s="16" t="e">
        <f>IF(Wedstrijden!#REF!="x","BB","")</f>
        <v>#REF!</v>
      </c>
      <c r="BP514" s="16" t="str">
        <f>IF(Wedstrijden!W508="x","B","")</f>
        <v/>
      </c>
      <c r="BQ514" s="16" t="str">
        <f>IF(Wedstrijden!X508="x","L1","")</f>
        <v/>
      </c>
      <c r="BR514" s="16" t="str">
        <f>IF(Wedstrijden!Y508="x","L2","")</f>
        <v/>
      </c>
      <c r="BS514" s="16" t="str">
        <f>IF(Wedstrijden!Z508="x","M1","")</f>
        <v/>
      </c>
      <c r="BT514" s="16" t="str">
        <f>IF(Wedstrijden!AA508="x","M2","")</f>
        <v/>
      </c>
      <c r="BU514" s="16" t="str">
        <f>IF(Wedstrijden!AB508="x","Z1","")</f>
        <v/>
      </c>
      <c r="BV514" s="16" t="str">
        <f>IF(Wedstrijden!AC508="x","Z2","")</f>
        <v/>
      </c>
      <c r="BW514" s="16" t="str">
        <f>IF(COUNTA(Wedstrijden!L508:T508)&lt;&gt;0,1,"")</f>
        <v/>
      </c>
      <c r="BX514" s="16" t="str">
        <f t="shared" si="43"/>
        <v/>
      </c>
      <c r="BY514" s="16" t="str">
        <f>IF(Wedstrijden!L508="x","BB","")</f>
        <v/>
      </c>
      <c r="BZ514" s="16" t="str">
        <f>IF(Wedstrijden!M508="x","B","")</f>
        <v/>
      </c>
      <c r="CA514" s="16" t="str">
        <f>IF(Wedstrijden!N508="x","L1","")</f>
        <v/>
      </c>
      <c r="CB514" s="16" t="str">
        <f>IF(Wedstrijden!O508="x","L2","")</f>
        <v/>
      </c>
      <c r="CC514" s="16" t="str">
        <f>IF(Wedstrijden!P508="x","M1","")</f>
        <v/>
      </c>
      <c r="CD514" s="16" t="str">
        <f>IF(Wedstrijden!Q508="x","M2","")</f>
        <v/>
      </c>
      <c r="CE514" s="16" t="str">
        <f>IF(Wedstrijden!R508="x","Z1","")</f>
        <v/>
      </c>
      <c r="CF514" s="16" t="str">
        <f>IF(Wedstrijden!S508="x","Z2","")</f>
        <v/>
      </c>
      <c r="CG514" s="16" t="str">
        <f>IF(Wedstrijden!T508="x","ZZL","")</f>
        <v/>
      </c>
      <c r="CL514" s="16" t="str">
        <f>IF(COUNTA(Wedstrijden!AR508:BB508)&lt;&gt;0,2,"")</f>
        <v/>
      </c>
      <c r="CM514" s="16" t="str">
        <f t="shared" si="44"/>
        <v/>
      </c>
      <c r="CN514" s="16" t="str">
        <f>IF(Wedstrijden!AR508="x","AA","")</f>
        <v/>
      </c>
      <c r="CO514" s="16" t="str">
        <f>IF(Wedstrijden!AS508="x","A","")</f>
        <v/>
      </c>
      <c r="CP514" s="16" t="str">
        <f>IF(Wedstrijden!AT508="x","BB","")</f>
        <v/>
      </c>
      <c r="CQ514" s="16" t="str">
        <f>IF(Wedstrijden!AU508="x","B","")</f>
        <v/>
      </c>
      <c r="CR514" s="16" t="str">
        <f>IF(Wedstrijden!AV508="x","L","")</f>
        <v/>
      </c>
      <c r="CS514" s="16" t="str">
        <f>IF(Wedstrijden!AW508="x","M","")</f>
        <v/>
      </c>
      <c r="CT514" s="16" t="str">
        <f>IF(Wedstrijden!AX508="x","Z","")</f>
        <v/>
      </c>
      <c r="CU514" s="16" t="str">
        <f>IF(Wedstrijden!BB508="x","ZZ","")</f>
        <v/>
      </c>
      <c r="CV514" s="16" t="str">
        <f>IF(COUNTA(Wedstrijden!AI508:AP508)&lt;&gt;0,2,"")</f>
        <v/>
      </c>
      <c r="CW514" s="16" t="str">
        <f t="shared" si="45"/>
        <v/>
      </c>
      <c r="CX514" s="16" t="str">
        <f>IF(Wedstrijden!AI508="x","BB","")</f>
        <v/>
      </c>
      <c r="CY514" s="16" t="str">
        <f>IF(Wedstrijden!AJ508="x","B","")</f>
        <v/>
      </c>
      <c r="CZ514" s="16" t="str">
        <f>IF(Wedstrijden!AK508="x","L","")</f>
        <v/>
      </c>
      <c r="DA514" s="16" t="str">
        <f>IF(Wedstrijden!AL508="x","M","")</f>
        <v/>
      </c>
      <c r="DB514" s="16" t="str">
        <f>IF(Wedstrijden!AM508="x","Z","")</f>
        <v/>
      </c>
      <c r="DC514" s="16" t="str">
        <f>IF(Wedstrijden!AN508="x","ZZ","")</f>
        <v/>
      </c>
      <c r="DD514" s="16" t="str">
        <f>IF(Wedstrijden!AP508="x","1.40","")</f>
        <v/>
      </c>
      <c r="DE514" s="16" t="str">
        <f>IF(COUNTA(Wedstrijden!BC508:BE508)&lt;&gt;0,6,"")</f>
        <v/>
      </c>
      <c r="DF514" s="16" t="str">
        <f t="shared" si="46"/>
        <v/>
      </c>
      <c r="DG514" s="16" t="str">
        <f>IF(Wedstrijden!BC508="x","L","")</f>
        <v/>
      </c>
      <c r="DH514" s="16" t="str">
        <f>IF(Wedstrijden!BD508="x","M","")</f>
        <v/>
      </c>
      <c r="DI514" s="16" t="str">
        <f>IF(Wedstrijden!BE508="x","Z","")</f>
        <v/>
      </c>
      <c r="DJ514" s="16" t="str">
        <f>IF(Wedstrijden!BF508="x","Z","")</f>
        <v/>
      </c>
      <c r="DK514" s="16" t="str">
        <f>IF(COUNTA(Wedstrijden!BG508:BI508)&lt;&gt;0,6,"")</f>
        <v/>
      </c>
      <c r="DL514" s="16" t="str">
        <f t="shared" si="47"/>
        <v/>
      </c>
      <c r="DM514" s="16" t="str">
        <f>IF(Wedstrijden!BG508="x","L","")</f>
        <v/>
      </c>
      <c r="DN514" s="16" t="str">
        <f>IF(Wedstrijden!BH508="x","M","")</f>
        <v/>
      </c>
      <c r="DO514" s="16" t="str">
        <f>IF(Wedstrijden!BI508="x","Z","")</f>
        <v/>
      </c>
      <c r="DP514" s="16" t="str">
        <f>IF(Wedstrijden!BJ508="x","Z","")</f>
        <v/>
      </c>
    </row>
    <row r="515" spans="1:120" ht="14.4" x14ac:dyDescent="0.3">
      <c r="A515" s="18">
        <f>Wedstrijden!A509</f>
        <v>0</v>
      </c>
      <c r="B515" s="16" t="str">
        <f>IFERROR(VLOOKUP(Wedstrijden!#REF!,#REF!,2,FALSE),"")</f>
        <v/>
      </c>
      <c r="C515" s="16">
        <f>Wedstrijden!E509</f>
        <v>0</v>
      </c>
      <c r="D515" s="16" t="str">
        <f>IFERROR(VLOOKUP(Wedstrijden!#REF!,#REF!,2,FALSE),"")</f>
        <v/>
      </c>
      <c r="E515" s="16" t="str">
        <f>IFERROR(VLOOKUP(Wedstrijden!#REF!,#REF!,5,FALSE),"")</f>
        <v/>
      </c>
      <c r="F515" s="16" t="e">
        <f>IF(Wedstrijden!#REF!&lt;&gt;"",Wedstrijden!#REF!,"")</f>
        <v>#REF!</v>
      </c>
      <c r="G515" s="16" t="e">
        <f>IF(Wedstrijden!#REF!="Indoor",1,0)</f>
        <v>#REF!</v>
      </c>
      <c r="H515" s="16" t="e">
        <f>Wedstrijden!#REF!</f>
        <v>#REF!</v>
      </c>
      <c r="I515" s="16" t="e">
        <f>IF(Wedstrijden!#REF!="Nee",0,IF(Wedstrijden!#REF!="Ja",1,""))</f>
        <v>#REF!</v>
      </c>
      <c r="J515" s="16" t="e">
        <f>IF(Wedstrijden!#REF!&lt;&gt;"",Wedstrijden!#REF!,"")</f>
        <v>#REF!</v>
      </c>
      <c r="BJ515" s="16" t="str">
        <f>IF(COUNTA(Wedstrijden!U509:AC509)&lt;&gt;0,1,"")</f>
        <v/>
      </c>
      <c r="BK515" s="16" t="str">
        <f t="shared" ref="BK515:BK578" si="48">IF(COUNTBLANK(BJ515) = 1,"",2)</f>
        <v/>
      </c>
      <c r="BL515" s="16" t="e">
        <f>IF(Wedstrijden!#REF!="x","AA","")</f>
        <v>#REF!</v>
      </c>
      <c r="BM515" s="16" t="e">
        <f>IF(Wedstrijden!#REF!="x","A","")</f>
        <v>#REF!</v>
      </c>
      <c r="BN515" s="16" t="str">
        <f>IF(Wedstrijden!U509="x","B1","")</f>
        <v/>
      </c>
      <c r="BO515" s="16" t="e">
        <f>IF(Wedstrijden!#REF!="x","BB","")</f>
        <v>#REF!</v>
      </c>
      <c r="BP515" s="16" t="str">
        <f>IF(Wedstrijden!W509="x","B","")</f>
        <v/>
      </c>
      <c r="BQ515" s="16" t="str">
        <f>IF(Wedstrijden!X509="x","L1","")</f>
        <v/>
      </c>
      <c r="BR515" s="16" t="str">
        <f>IF(Wedstrijden!Y509="x","L2","")</f>
        <v/>
      </c>
      <c r="BS515" s="16" t="str">
        <f>IF(Wedstrijden!Z509="x","M1","")</f>
        <v/>
      </c>
      <c r="BT515" s="16" t="str">
        <f>IF(Wedstrijden!AA509="x","M2","")</f>
        <v/>
      </c>
      <c r="BU515" s="16" t="str">
        <f>IF(Wedstrijden!AB509="x","Z1","")</f>
        <v/>
      </c>
      <c r="BV515" s="16" t="str">
        <f>IF(Wedstrijden!AC509="x","Z2","")</f>
        <v/>
      </c>
      <c r="BW515" s="16" t="str">
        <f>IF(COUNTA(Wedstrijden!L509:T509)&lt;&gt;0,1,"")</f>
        <v/>
      </c>
      <c r="BX515" s="16" t="str">
        <f t="shared" ref="BX515:BX578" si="49">IF(COUNTBLANK(BW515) = 1,"",1)</f>
        <v/>
      </c>
      <c r="BY515" s="16" t="str">
        <f>IF(Wedstrijden!L509="x","BB","")</f>
        <v/>
      </c>
      <c r="BZ515" s="16" t="str">
        <f>IF(Wedstrijden!M509="x","B","")</f>
        <v/>
      </c>
      <c r="CA515" s="16" t="str">
        <f>IF(Wedstrijden!N509="x","L1","")</f>
        <v/>
      </c>
      <c r="CB515" s="16" t="str">
        <f>IF(Wedstrijden!O509="x","L2","")</f>
        <v/>
      </c>
      <c r="CC515" s="16" t="str">
        <f>IF(Wedstrijden!P509="x","M1","")</f>
        <v/>
      </c>
      <c r="CD515" s="16" t="str">
        <f>IF(Wedstrijden!Q509="x","M2","")</f>
        <v/>
      </c>
      <c r="CE515" s="16" t="str">
        <f>IF(Wedstrijden!R509="x","Z1","")</f>
        <v/>
      </c>
      <c r="CF515" s="16" t="str">
        <f>IF(Wedstrijden!S509="x","Z2","")</f>
        <v/>
      </c>
      <c r="CG515" s="16" t="str">
        <f>IF(Wedstrijden!T509="x","ZZL","")</f>
        <v/>
      </c>
      <c r="CL515" s="16" t="str">
        <f>IF(COUNTA(Wedstrijden!AR509:BB509)&lt;&gt;0,2,"")</f>
        <v/>
      </c>
      <c r="CM515" s="16" t="str">
        <f t="shared" ref="CM515:CM578" si="50">IF(COUNTBLANK(CL515) = 1,"",2)</f>
        <v/>
      </c>
      <c r="CN515" s="16" t="str">
        <f>IF(Wedstrijden!AR509="x","AA","")</f>
        <v/>
      </c>
      <c r="CO515" s="16" t="str">
        <f>IF(Wedstrijden!AS509="x","A","")</f>
        <v/>
      </c>
      <c r="CP515" s="16" t="str">
        <f>IF(Wedstrijden!AT509="x","BB","")</f>
        <v/>
      </c>
      <c r="CQ515" s="16" t="str">
        <f>IF(Wedstrijden!AU509="x","B","")</f>
        <v/>
      </c>
      <c r="CR515" s="16" t="str">
        <f>IF(Wedstrijden!AV509="x","L","")</f>
        <v/>
      </c>
      <c r="CS515" s="16" t="str">
        <f>IF(Wedstrijden!AW509="x","M","")</f>
        <v/>
      </c>
      <c r="CT515" s="16" t="str">
        <f>IF(Wedstrijden!AX509="x","Z","")</f>
        <v/>
      </c>
      <c r="CU515" s="16" t="str">
        <f>IF(Wedstrijden!BB509="x","ZZ","")</f>
        <v/>
      </c>
      <c r="CV515" s="16" t="str">
        <f>IF(COUNTA(Wedstrijden!AI509:AP509)&lt;&gt;0,2,"")</f>
        <v/>
      </c>
      <c r="CW515" s="16" t="str">
        <f t="shared" ref="CW515:CW578" si="51">IF(COUNTBLANK(CV515) = 1,"",1)</f>
        <v/>
      </c>
      <c r="CX515" s="16" t="str">
        <f>IF(Wedstrijden!AI509="x","BB","")</f>
        <v/>
      </c>
      <c r="CY515" s="16" t="str">
        <f>IF(Wedstrijden!AJ509="x","B","")</f>
        <v/>
      </c>
      <c r="CZ515" s="16" t="str">
        <f>IF(Wedstrijden!AK509="x","L","")</f>
        <v/>
      </c>
      <c r="DA515" s="16" t="str">
        <f>IF(Wedstrijden!AL509="x","M","")</f>
        <v/>
      </c>
      <c r="DB515" s="16" t="str">
        <f>IF(Wedstrijden!AM509="x","Z","")</f>
        <v/>
      </c>
      <c r="DC515" s="16" t="str">
        <f>IF(Wedstrijden!AN509="x","ZZ","")</f>
        <v/>
      </c>
      <c r="DD515" s="16" t="str">
        <f>IF(Wedstrijden!AP509="x","1.40","")</f>
        <v/>
      </c>
      <c r="DE515" s="16" t="str">
        <f>IF(COUNTA(Wedstrijden!BC509:BE509)&lt;&gt;0,6,"")</f>
        <v/>
      </c>
      <c r="DF515" s="16" t="str">
        <f t="shared" ref="DF515:DF578" si="52">IF(COUNTBLANK(DE515) = 1,"",2)</f>
        <v/>
      </c>
      <c r="DG515" s="16" t="str">
        <f>IF(Wedstrijden!BC509="x","L","")</f>
        <v/>
      </c>
      <c r="DH515" s="16" t="str">
        <f>IF(Wedstrijden!BD509="x","M","")</f>
        <v/>
      </c>
      <c r="DI515" s="16" t="str">
        <f>IF(Wedstrijden!BE509="x","Z","")</f>
        <v/>
      </c>
      <c r="DJ515" s="16" t="str">
        <f>IF(Wedstrijden!BF509="x","Z","")</f>
        <v/>
      </c>
      <c r="DK515" s="16" t="str">
        <f>IF(COUNTA(Wedstrijden!BG509:BI509)&lt;&gt;0,6,"")</f>
        <v/>
      </c>
      <c r="DL515" s="16" t="str">
        <f t="shared" ref="DL515:DL578" si="53">IF(COUNTBLANK(DK515) = 1,"",1)</f>
        <v/>
      </c>
      <c r="DM515" s="16" t="str">
        <f>IF(Wedstrijden!BG509="x","L","")</f>
        <v/>
      </c>
      <c r="DN515" s="16" t="str">
        <f>IF(Wedstrijden!BH509="x","M","")</f>
        <v/>
      </c>
      <c r="DO515" s="16" t="str">
        <f>IF(Wedstrijden!BI509="x","Z","")</f>
        <v/>
      </c>
      <c r="DP515" s="16" t="str">
        <f>IF(Wedstrijden!BJ509="x","Z","")</f>
        <v/>
      </c>
    </row>
    <row r="516" spans="1:120" ht="14.4" x14ac:dyDescent="0.3">
      <c r="A516" s="18">
        <f>Wedstrijden!A510</f>
        <v>0</v>
      </c>
      <c r="B516" s="16" t="str">
        <f>IFERROR(VLOOKUP(Wedstrijden!#REF!,#REF!,2,FALSE),"")</f>
        <v/>
      </c>
      <c r="C516" s="16">
        <f>Wedstrijden!E510</f>
        <v>0</v>
      </c>
      <c r="D516" s="16" t="str">
        <f>IFERROR(VLOOKUP(Wedstrijden!#REF!,#REF!,2,FALSE),"")</f>
        <v/>
      </c>
      <c r="E516" s="16" t="str">
        <f>IFERROR(VLOOKUP(Wedstrijden!#REF!,#REF!,5,FALSE),"")</f>
        <v/>
      </c>
      <c r="F516" s="16" t="e">
        <f>IF(Wedstrijden!#REF!&lt;&gt;"",Wedstrijden!#REF!,"")</f>
        <v>#REF!</v>
      </c>
      <c r="G516" s="16" t="e">
        <f>IF(Wedstrijden!#REF!="Indoor",1,0)</f>
        <v>#REF!</v>
      </c>
      <c r="H516" s="16" t="e">
        <f>Wedstrijden!#REF!</f>
        <v>#REF!</v>
      </c>
      <c r="I516" s="16" t="e">
        <f>IF(Wedstrijden!#REF!="Nee",0,IF(Wedstrijden!#REF!="Ja",1,""))</f>
        <v>#REF!</v>
      </c>
      <c r="J516" s="16" t="e">
        <f>IF(Wedstrijden!#REF!&lt;&gt;"",Wedstrijden!#REF!,"")</f>
        <v>#REF!</v>
      </c>
      <c r="BJ516" s="16" t="str">
        <f>IF(COUNTA(Wedstrijden!U510:AC510)&lt;&gt;0,1,"")</f>
        <v/>
      </c>
      <c r="BK516" s="16" t="str">
        <f t="shared" si="48"/>
        <v/>
      </c>
      <c r="BL516" s="16" t="e">
        <f>IF(Wedstrijden!#REF!="x","AA","")</f>
        <v>#REF!</v>
      </c>
      <c r="BM516" s="16" t="e">
        <f>IF(Wedstrijden!#REF!="x","A","")</f>
        <v>#REF!</v>
      </c>
      <c r="BN516" s="16" t="str">
        <f>IF(Wedstrijden!U510="x","B1","")</f>
        <v/>
      </c>
      <c r="BO516" s="16" t="e">
        <f>IF(Wedstrijden!#REF!="x","BB","")</f>
        <v>#REF!</v>
      </c>
      <c r="BP516" s="16" t="str">
        <f>IF(Wedstrijden!W510="x","B","")</f>
        <v/>
      </c>
      <c r="BQ516" s="16" t="str">
        <f>IF(Wedstrijden!X510="x","L1","")</f>
        <v/>
      </c>
      <c r="BR516" s="16" t="str">
        <f>IF(Wedstrijden!Y510="x","L2","")</f>
        <v/>
      </c>
      <c r="BS516" s="16" t="str">
        <f>IF(Wedstrijden!Z510="x","M1","")</f>
        <v/>
      </c>
      <c r="BT516" s="16" t="str">
        <f>IF(Wedstrijden!AA510="x","M2","")</f>
        <v/>
      </c>
      <c r="BU516" s="16" t="str">
        <f>IF(Wedstrijden!AB510="x","Z1","")</f>
        <v/>
      </c>
      <c r="BV516" s="16" t="str">
        <f>IF(Wedstrijden!AC510="x","Z2","")</f>
        <v/>
      </c>
      <c r="BW516" s="16" t="str">
        <f>IF(COUNTA(Wedstrijden!L510:T510)&lt;&gt;0,1,"")</f>
        <v/>
      </c>
      <c r="BX516" s="16" t="str">
        <f t="shared" si="49"/>
        <v/>
      </c>
      <c r="BY516" s="16" t="str">
        <f>IF(Wedstrijden!L510="x","BB","")</f>
        <v/>
      </c>
      <c r="BZ516" s="16" t="str">
        <f>IF(Wedstrijden!M510="x","B","")</f>
        <v/>
      </c>
      <c r="CA516" s="16" t="str">
        <f>IF(Wedstrijden!N510="x","L1","")</f>
        <v/>
      </c>
      <c r="CB516" s="16" t="str">
        <f>IF(Wedstrijden!O510="x","L2","")</f>
        <v/>
      </c>
      <c r="CC516" s="16" t="str">
        <f>IF(Wedstrijden!P510="x","M1","")</f>
        <v/>
      </c>
      <c r="CD516" s="16" t="str">
        <f>IF(Wedstrijden!Q510="x","M2","")</f>
        <v/>
      </c>
      <c r="CE516" s="16" t="str">
        <f>IF(Wedstrijden!R510="x","Z1","")</f>
        <v/>
      </c>
      <c r="CF516" s="16" t="str">
        <f>IF(Wedstrijden!S510="x","Z2","")</f>
        <v/>
      </c>
      <c r="CG516" s="16" t="str">
        <f>IF(Wedstrijden!T510="x","ZZL","")</f>
        <v/>
      </c>
      <c r="CL516" s="16" t="str">
        <f>IF(COUNTA(Wedstrijden!AR510:BB510)&lt;&gt;0,2,"")</f>
        <v/>
      </c>
      <c r="CM516" s="16" t="str">
        <f t="shared" si="50"/>
        <v/>
      </c>
      <c r="CN516" s="16" t="str">
        <f>IF(Wedstrijden!AR510="x","AA","")</f>
        <v/>
      </c>
      <c r="CO516" s="16" t="str">
        <f>IF(Wedstrijden!AS510="x","A","")</f>
        <v/>
      </c>
      <c r="CP516" s="16" t="str">
        <f>IF(Wedstrijden!AT510="x","BB","")</f>
        <v/>
      </c>
      <c r="CQ516" s="16" t="str">
        <f>IF(Wedstrijden!AU510="x","B","")</f>
        <v/>
      </c>
      <c r="CR516" s="16" t="str">
        <f>IF(Wedstrijden!AV510="x","L","")</f>
        <v/>
      </c>
      <c r="CS516" s="16" t="str">
        <f>IF(Wedstrijden!AW510="x","M","")</f>
        <v/>
      </c>
      <c r="CT516" s="16" t="str">
        <f>IF(Wedstrijden!AX510="x","Z","")</f>
        <v/>
      </c>
      <c r="CU516" s="16" t="str">
        <f>IF(Wedstrijden!BB510="x","ZZ","")</f>
        <v/>
      </c>
      <c r="CV516" s="16" t="str">
        <f>IF(COUNTA(Wedstrijden!AI510:AP510)&lt;&gt;0,2,"")</f>
        <v/>
      </c>
      <c r="CW516" s="16" t="str">
        <f t="shared" si="51"/>
        <v/>
      </c>
      <c r="CX516" s="16" t="str">
        <f>IF(Wedstrijden!AI510="x","BB","")</f>
        <v/>
      </c>
      <c r="CY516" s="16" t="str">
        <f>IF(Wedstrijden!AJ510="x","B","")</f>
        <v/>
      </c>
      <c r="CZ516" s="16" t="str">
        <f>IF(Wedstrijden!AK510="x","L","")</f>
        <v/>
      </c>
      <c r="DA516" s="16" t="str">
        <f>IF(Wedstrijden!AL510="x","M","")</f>
        <v/>
      </c>
      <c r="DB516" s="16" t="str">
        <f>IF(Wedstrijden!AM510="x","Z","")</f>
        <v/>
      </c>
      <c r="DC516" s="16" t="str">
        <f>IF(Wedstrijden!AN510="x","ZZ","")</f>
        <v/>
      </c>
      <c r="DD516" s="16" t="str">
        <f>IF(Wedstrijden!AP510="x","1.40","")</f>
        <v/>
      </c>
      <c r="DE516" s="16" t="str">
        <f>IF(COUNTA(Wedstrijden!BC510:BE510)&lt;&gt;0,6,"")</f>
        <v/>
      </c>
      <c r="DF516" s="16" t="str">
        <f t="shared" si="52"/>
        <v/>
      </c>
      <c r="DG516" s="16" t="str">
        <f>IF(Wedstrijden!BC510="x","L","")</f>
        <v/>
      </c>
      <c r="DH516" s="16" t="str">
        <f>IF(Wedstrijden!BD510="x","M","")</f>
        <v/>
      </c>
      <c r="DI516" s="16" t="str">
        <f>IF(Wedstrijden!BE510="x","Z","")</f>
        <v/>
      </c>
      <c r="DJ516" s="16" t="str">
        <f>IF(Wedstrijden!BF510="x","Z","")</f>
        <v/>
      </c>
      <c r="DK516" s="16" t="str">
        <f>IF(COUNTA(Wedstrijden!BG510:BI510)&lt;&gt;0,6,"")</f>
        <v/>
      </c>
      <c r="DL516" s="16" t="str">
        <f t="shared" si="53"/>
        <v/>
      </c>
      <c r="DM516" s="16" t="str">
        <f>IF(Wedstrijden!BG510="x","L","")</f>
        <v/>
      </c>
      <c r="DN516" s="16" t="str">
        <f>IF(Wedstrijden!BH510="x","M","")</f>
        <v/>
      </c>
      <c r="DO516" s="16" t="str">
        <f>IF(Wedstrijden!BI510="x","Z","")</f>
        <v/>
      </c>
      <c r="DP516" s="16" t="str">
        <f>IF(Wedstrijden!BJ510="x","Z","")</f>
        <v/>
      </c>
    </row>
    <row r="517" spans="1:120" ht="14.4" x14ac:dyDescent="0.3">
      <c r="A517" s="18">
        <f>Wedstrijden!A511</f>
        <v>0</v>
      </c>
      <c r="B517" s="16" t="str">
        <f>IFERROR(VLOOKUP(Wedstrijden!#REF!,#REF!,2,FALSE),"")</f>
        <v/>
      </c>
      <c r="C517" s="16">
        <f>Wedstrijden!E511</f>
        <v>0</v>
      </c>
      <c r="D517" s="16" t="str">
        <f>IFERROR(VLOOKUP(Wedstrijden!#REF!,#REF!,2,FALSE),"")</f>
        <v/>
      </c>
      <c r="E517" s="16" t="str">
        <f>IFERROR(VLOOKUP(Wedstrijden!#REF!,#REF!,5,FALSE),"")</f>
        <v/>
      </c>
      <c r="F517" s="16" t="e">
        <f>IF(Wedstrijden!#REF!&lt;&gt;"",Wedstrijden!#REF!,"")</f>
        <v>#REF!</v>
      </c>
      <c r="G517" s="16" t="e">
        <f>IF(Wedstrijden!#REF!="Indoor",1,0)</f>
        <v>#REF!</v>
      </c>
      <c r="H517" s="16" t="e">
        <f>Wedstrijden!#REF!</f>
        <v>#REF!</v>
      </c>
      <c r="I517" s="16" t="e">
        <f>IF(Wedstrijden!#REF!="Nee",0,IF(Wedstrijden!#REF!="Ja",1,""))</f>
        <v>#REF!</v>
      </c>
      <c r="J517" s="16" t="e">
        <f>IF(Wedstrijden!#REF!&lt;&gt;"",Wedstrijden!#REF!,"")</f>
        <v>#REF!</v>
      </c>
      <c r="BJ517" s="16" t="str">
        <f>IF(COUNTA(Wedstrijden!U511:AC511)&lt;&gt;0,1,"")</f>
        <v/>
      </c>
      <c r="BK517" s="16" t="str">
        <f t="shared" si="48"/>
        <v/>
      </c>
      <c r="BL517" s="16" t="e">
        <f>IF(Wedstrijden!#REF!="x","AA","")</f>
        <v>#REF!</v>
      </c>
      <c r="BM517" s="16" t="e">
        <f>IF(Wedstrijden!#REF!="x","A","")</f>
        <v>#REF!</v>
      </c>
      <c r="BN517" s="16" t="str">
        <f>IF(Wedstrijden!U511="x","B1","")</f>
        <v/>
      </c>
      <c r="BO517" s="16" t="e">
        <f>IF(Wedstrijden!#REF!="x","BB","")</f>
        <v>#REF!</v>
      </c>
      <c r="BP517" s="16" t="str">
        <f>IF(Wedstrijden!W511="x","B","")</f>
        <v/>
      </c>
      <c r="BQ517" s="16" t="str">
        <f>IF(Wedstrijden!X511="x","L1","")</f>
        <v/>
      </c>
      <c r="BR517" s="16" t="str">
        <f>IF(Wedstrijden!Y511="x","L2","")</f>
        <v/>
      </c>
      <c r="BS517" s="16" t="str">
        <f>IF(Wedstrijden!Z511="x","M1","")</f>
        <v/>
      </c>
      <c r="BT517" s="16" t="str">
        <f>IF(Wedstrijden!AA511="x","M2","")</f>
        <v/>
      </c>
      <c r="BU517" s="16" t="str">
        <f>IF(Wedstrijden!AB511="x","Z1","")</f>
        <v/>
      </c>
      <c r="BV517" s="16" t="str">
        <f>IF(Wedstrijden!AC511="x","Z2","")</f>
        <v/>
      </c>
      <c r="BW517" s="16" t="str">
        <f>IF(COUNTA(Wedstrijden!L511:T511)&lt;&gt;0,1,"")</f>
        <v/>
      </c>
      <c r="BX517" s="16" t="str">
        <f t="shared" si="49"/>
        <v/>
      </c>
      <c r="BY517" s="16" t="str">
        <f>IF(Wedstrijden!L511="x","BB","")</f>
        <v/>
      </c>
      <c r="BZ517" s="16" t="str">
        <f>IF(Wedstrijden!M511="x","B","")</f>
        <v/>
      </c>
      <c r="CA517" s="16" t="str">
        <f>IF(Wedstrijden!N511="x","L1","")</f>
        <v/>
      </c>
      <c r="CB517" s="16" t="str">
        <f>IF(Wedstrijden!O511="x","L2","")</f>
        <v/>
      </c>
      <c r="CC517" s="16" t="str">
        <f>IF(Wedstrijden!P511="x","M1","")</f>
        <v/>
      </c>
      <c r="CD517" s="16" t="str">
        <f>IF(Wedstrijden!Q511="x","M2","")</f>
        <v/>
      </c>
      <c r="CE517" s="16" t="str">
        <f>IF(Wedstrijden!R511="x","Z1","")</f>
        <v/>
      </c>
      <c r="CF517" s="16" t="str">
        <f>IF(Wedstrijden!S511="x","Z2","")</f>
        <v/>
      </c>
      <c r="CG517" s="16" t="str">
        <f>IF(Wedstrijden!T511="x","ZZL","")</f>
        <v/>
      </c>
      <c r="CL517" s="16" t="str">
        <f>IF(COUNTA(Wedstrijden!AR511:BB511)&lt;&gt;0,2,"")</f>
        <v/>
      </c>
      <c r="CM517" s="16" t="str">
        <f t="shared" si="50"/>
        <v/>
      </c>
      <c r="CN517" s="16" t="str">
        <f>IF(Wedstrijden!AR511="x","AA","")</f>
        <v/>
      </c>
      <c r="CO517" s="16" t="str">
        <f>IF(Wedstrijden!AS511="x","A","")</f>
        <v/>
      </c>
      <c r="CP517" s="16" t="str">
        <f>IF(Wedstrijden!AT511="x","BB","")</f>
        <v/>
      </c>
      <c r="CQ517" s="16" t="str">
        <f>IF(Wedstrijden!AU511="x","B","")</f>
        <v/>
      </c>
      <c r="CR517" s="16" t="str">
        <f>IF(Wedstrijden!AV511="x","L","")</f>
        <v/>
      </c>
      <c r="CS517" s="16" t="str">
        <f>IF(Wedstrijden!AW511="x","M","")</f>
        <v/>
      </c>
      <c r="CT517" s="16" t="str">
        <f>IF(Wedstrijden!AX511="x","Z","")</f>
        <v/>
      </c>
      <c r="CU517" s="16" t="str">
        <f>IF(Wedstrijden!BB511="x","ZZ","")</f>
        <v/>
      </c>
      <c r="CV517" s="16" t="str">
        <f>IF(COUNTA(Wedstrijden!AI511:AP511)&lt;&gt;0,2,"")</f>
        <v/>
      </c>
      <c r="CW517" s="16" t="str">
        <f t="shared" si="51"/>
        <v/>
      </c>
      <c r="CX517" s="16" t="str">
        <f>IF(Wedstrijden!AI511="x","BB","")</f>
        <v/>
      </c>
      <c r="CY517" s="16" t="str">
        <f>IF(Wedstrijden!AJ511="x","B","")</f>
        <v/>
      </c>
      <c r="CZ517" s="16" t="str">
        <f>IF(Wedstrijden!AK511="x","L","")</f>
        <v/>
      </c>
      <c r="DA517" s="16" t="str">
        <f>IF(Wedstrijden!AL511="x","M","")</f>
        <v/>
      </c>
      <c r="DB517" s="16" t="str">
        <f>IF(Wedstrijden!AM511="x","Z","")</f>
        <v/>
      </c>
      <c r="DC517" s="16" t="str">
        <f>IF(Wedstrijden!AN511="x","ZZ","")</f>
        <v/>
      </c>
      <c r="DD517" s="16" t="str">
        <f>IF(Wedstrijden!AP511="x","1.40","")</f>
        <v/>
      </c>
      <c r="DE517" s="16" t="str">
        <f>IF(COUNTA(Wedstrijden!BC511:BE511)&lt;&gt;0,6,"")</f>
        <v/>
      </c>
      <c r="DF517" s="16" t="str">
        <f t="shared" si="52"/>
        <v/>
      </c>
      <c r="DG517" s="16" t="str">
        <f>IF(Wedstrijden!BC511="x","L","")</f>
        <v/>
      </c>
      <c r="DH517" s="16" t="str">
        <f>IF(Wedstrijden!BD511="x","M","")</f>
        <v/>
      </c>
      <c r="DI517" s="16" t="str">
        <f>IF(Wedstrijden!BE511="x","Z","")</f>
        <v/>
      </c>
      <c r="DJ517" s="16" t="str">
        <f>IF(Wedstrijden!BF511="x","Z","")</f>
        <v/>
      </c>
      <c r="DK517" s="16" t="str">
        <f>IF(COUNTA(Wedstrijden!BG511:BI511)&lt;&gt;0,6,"")</f>
        <v/>
      </c>
      <c r="DL517" s="16" t="str">
        <f t="shared" si="53"/>
        <v/>
      </c>
      <c r="DM517" s="16" t="str">
        <f>IF(Wedstrijden!BG511="x","L","")</f>
        <v/>
      </c>
      <c r="DN517" s="16" t="str">
        <f>IF(Wedstrijden!BH511="x","M","")</f>
        <v/>
      </c>
      <c r="DO517" s="16" t="str">
        <f>IF(Wedstrijden!BI511="x","Z","")</f>
        <v/>
      </c>
      <c r="DP517" s="16" t="str">
        <f>IF(Wedstrijden!BJ511="x","Z","")</f>
        <v/>
      </c>
    </row>
    <row r="518" spans="1:120" ht="14.4" x14ac:dyDescent="0.3">
      <c r="A518" s="18">
        <f>Wedstrijden!A512</f>
        <v>0</v>
      </c>
      <c r="B518" s="16" t="str">
        <f>IFERROR(VLOOKUP(Wedstrijden!#REF!,#REF!,2,FALSE),"")</f>
        <v/>
      </c>
      <c r="C518" s="16">
        <f>Wedstrijden!E512</f>
        <v>0</v>
      </c>
      <c r="D518" s="16" t="str">
        <f>IFERROR(VLOOKUP(Wedstrijden!#REF!,#REF!,2,FALSE),"")</f>
        <v/>
      </c>
      <c r="E518" s="16" t="str">
        <f>IFERROR(VLOOKUP(Wedstrijden!#REF!,#REF!,5,FALSE),"")</f>
        <v/>
      </c>
      <c r="F518" s="16" t="e">
        <f>IF(Wedstrijden!#REF!&lt;&gt;"",Wedstrijden!#REF!,"")</f>
        <v>#REF!</v>
      </c>
      <c r="G518" s="16" t="e">
        <f>IF(Wedstrijden!#REF!="Indoor",1,0)</f>
        <v>#REF!</v>
      </c>
      <c r="H518" s="16" t="e">
        <f>Wedstrijden!#REF!</f>
        <v>#REF!</v>
      </c>
      <c r="I518" s="16" t="e">
        <f>IF(Wedstrijden!#REF!="Nee",0,IF(Wedstrijden!#REF!="Ja",1,""))</f>
        <v>#REF!</v>
      </c>
      <c r="J518" s="16" t="e">
        <f>IF(Wedstrijden!#REF!&lt;&gt;"",Wedstrijden!#REF!,"")</f>
        <v>#REF!</v>
      </c>
      <c r="BJ518" s="16" t="str">
        <f>IF(COUNTA(Wedstrijden!U512:AC512)&lt;&gt;0,1,"")</f>
        <v/>
      </c>
      <c r="BK518" s="16" t="str">
        <f t="shared" si="48"/>
        <v/>
      </c>
      <c r="BL518" s="16" t="e">
        <f>IF(Wedstrijden!#REF!="x","AA","")</f>
        <v>#REF!</v>
      </c>
      <c r="BM518" s="16" t="e">
        <f>IF(Wedstrijden!#REF!="x","A","")</f>
        <v>#REF!</v>
      </c>
      <c r="BN518" s="16" t="str">
        <f>IF(Wedstrijden!U512="x","B1","")</f>
        <v/>
      </c>
      <c r="BO518" s="16" t="e">
        <f>IF(Wedstrijden!#REF!="x","BB","")</f>
        <v>#REF!</v>
      </c>
      <c r="BP518" s="16" t="str">
        <f>IF(Wedstrijden!W512="x","B","")</f>
        <v/>
      </c>
      <c r="BQ518" s="16" t="str">
        <f>IF(Wedstrijden!X512="x","L1","")</f>
        <v/>
      </c>
      <c r="BR518" s="16" t="str">
        <f>IF(Wedstrijden!Y512="x","L2","")</f>
        <v/>
      </c>
      <c r="BS518" s="16" t="str">
        <f>IF(Wedstrijden!Z512="x","M1","")</f>
        <v/>
      </c>
      <c r="BT518" s="16" t="str">
        <f>IF(Wedstrijden!AA512="x","M2","")</f>
        <v/>
      </c>
      <c r="BU518" s="16" t="str">
        <f>IF(Wedstrijden!AB512="x","Z1","")</f>
        <v/>
      </c>
      <c r="BV518" s="16" t="str">
        <f>IF(Wedstrijden!AC512="x","Z2","")</f>
        <v/>
      </c>
      <c r="BW518" s="16" t="str">
        <f>IF(COUNTA(Wedstrijden!L512:T512)&lt;&gt;0,1,"")</f>
        <v/>
      </c>
      <c r="BX518" s="16" t="str">
        <f t="shared" si="49"/>
        <v/>
      </c>
      <c r="BY518" s="16" t="str">
        <f>IF(Wedstrijden!L512="x","BB","")</f>
        <v/>
      </c>
      <c r="BZ518" s="16" t="str">
        <f>IF(Wedstrijden!M512="x","B","")</f>
        <v/>
      </c>
      <c r="CA518" s="16" t="str">
        <f>IF(Wedstrijden!N512="x","L1","")</f>
        <v/>
      </c>
      <c r="CB518" s="16" t="str">
        <f>IF(Wedstrijden!O512="x","L2","")</f>
        <v/>
      </c>
      <c r="CC518" s="16" t="str">
        <f>IF(Wedstrijden!P512="x","M1","")</f>
        <v/>
      </c>
      <c r="CD518" s="16" t="str">
        <f>IF(Wedstrijden!Q512="x","M2","")</f>
        <v/>
      </c>
      <c r="CE518" s="16" t="str">
        <f>IF(Wedstrijden!R512="x","Z1","")</f>
        <v/>
      </c>
      <c r="CF518" s="16" t="str">
        <f>IF(Wedstrijden!S512="x","Z2","")</f>
        <v/>
      </c>
      <c r="CG518" s="16" t="str">
        <f>IF(Wedstrijden!T512="x","ZZL","")</f>
        <v/>
      </c>
      <c r="CL518" s="16" t="str">
        <f>IF(COUNTA(Wedstrijden!AR512:BB512)&lt;&gt;0,2,"")</f>
        <v/>
      </c>
      <c r="CM518" s="16" t="str">
        <f t="shared" si="50"/>
        <v/>
      </c>
      <c r="CN518" s="16" t="str">
        <f>IF(Wedstrijden!AR512="x","AA","")</f>
        <v/>
      </c>
      <c r="CO518" s="16" t="str">
        <f>IF(Wedstrijden!AS512="x","A","")</f>
        <v/>
      </c>
      <c r="CP518" s="16" t="str">
        <f>IF(Wedstrijden!AT512="x","BB","")</f>
        <v/>
      </c>
      <c r="CQ518" s="16" t="str">
        <f>IF(Wedstrijden!AU512="x","B","")</f>
        <v/>
      </c>
      <c r="CR518" s="16" t="str">
        <f>IF(Wedstrijden!AV512="x","L","")</f>
        <v/>
      </c>
      <c r="CS518" s="16" t="str">
        <f>IF(Wedstrijden!AW512="x","M","")</f>
        <v/>
      </c>
      <c r="CT518" s="16" t="str">
        <f>IF(Wedstrijden!AX512="x","Z","")</f>
        <v/>
      </c>
      <c r="CU518" s="16" t="str">
        <f>IF(Wedstrijden!BB512="x","ZZ","")</f>
        <v/>
      </c>
      <c r="CV518" s="16" t="str">
        <f>IF(COUNTA(Wedstrijden!AI512:AP512)&lt;&gt;0,2,"")</f>
        <v/>
      </c>
      <c r="CW518" s="16" t="str">
        <f t="shared" si="51"/>
        <v/>
      </c>
      <c r="CX518" s="16" t="str">
        <f>IF(Wedstrijden!AI512="x","BB","")</f>
        <v/>
      </c>
      <c r="CY518" s="16" t="str">
        <f>IF(Wedstrijden!AJ512="x","B","")</f>
        <v/>
      </c>
      <c r="CZ518" s="16" t="str">
        <f>IF(Wedstrijden!AK512="x","L","")</f>
        <v/>
      </c>
      <c r="DA518" s="16" t="str">
        <f>IF(Wedstrijden!AL512="x","M","")</f>
        <v/>
      </c>
      <c r="DB518" s="16" t="str">
        <f>IF(Wedstrijden!AM512="x","Z","")</f>
        <v/>
      </c>
      <c r="DC518" s="16" t="str">
        <f>IF(Wedstrijden!AN512="x","ZZ","")</f>
        <v/>
      </c>
      <c r="DD518" s="16" t="str">
        <f>IF(Wedstrijden!AP512="x","1.40","")</f>
        <v/>
      </c>
      <c r="DE518" s="16" t="str">
        <f>IF(COUNTA(Wedstrijden!BC512:BE512)&lt;&gt;0,6,"")</f>
        <v/>
      </c>
      <c r="DF518" s="16" t="str">
        <f t="shared" si="52"/>
        <v/>
      </c>
      <c r="DG518" s="16" t="str">
        <f>IF(Wedstrijden!BC512="x","L","")</f>
        <v/>
      </c>
      <c r="DH518" s="16" t="str">
        <f>IF(Wedstrijden!BD512="x","M","")</f>
        <v/>
      </c>
      <c r="DI518" s="16" t="str">
        <f>IF(Wedstrijden!BE512="x","Z","")</f>
        <v/>
      </c>
      <c r="DJ518" s="16" t="str">
        <f>IF(Wedstrijden!BF512="x","Z","")</f>
        <v/>
      </c>
      <c r="DK518" s="16" t="str">
        <f>IF(COUNTA(Wedstrijden!BG512:BI512)&lt;&gt;0,6,"")</f>
        <v/>
      </c>
      <c r="DL518" s="16" t="str">
        <f t="shared" si="53"/>
        <v/>
      </c>
      <c r="DM518" s="16" t="str">
        <f>IF(Wedstrijden!BG512="x","L","")</f>
        <v/>
      </c>
      <c r="DN518" s="16" t="str">
        <f>IF(Wedstrijden!BH512="x","M","")</f>
        <v/>
      </c>
      <c r="DO518" s="16" t="str">
        <f>IF(Wedstrijden!BI512="x","Z","")</f>
        <v/>
      </c>
      <c r="DP518" s="16" t="str">
        <f>IF(Wedstrijden!BJ512="x","Z","")</f>
        <v/>
      </c>
    </row>
    <row r="519" spans="1:120" ht="14.4" x14ac:dyDescent="0.3">
      <c r="A519" s="18">
        <f>Wedstrijden!A513</f>
        <v>0</v>
      </c>
      <c r="B519" s="16" t="str">
        <f>IFERROR(VLOOKUP(Wedstrijden!#REF!,#REF!,2,FALSE),"")</f>
        <v/>
      </c>
      <c r="C519" s="16">
        <f>Wedstrijden!E513</f>
        <v>0</v>
      </c>
      <c r="D519" s="16" t="str">
        <f>IFERROR(VLOOKUP(Wedstrijden!#REF!,#REF!,2,FALSE),"")</f>
        <v/>
      </c>
      <c r="E519" s="16" t="str">
        <f>IFERROR(VLOOKUP(Wedstrijden!#REF!,#REF!,5,FALSE),"")</f>
        <v/>
      </c>
      <c r="F519" s="16" t="e">
        <f>IF(Wedstrijden!#REF!&lt;&gt;"",Wedstrijden!#REF!,"")</f>
        <v>#REF!</v>
      </c>
      <c r="G519" s="16" t="e">
        <f>IF(Wedstrijden!#REF!="Indoor",1,0)</f>
        <v>#REF!</v>
      </c>
      <c r="H519" s="16" t="e">
        <f>Wedstrijden!#REF!</f>
        <v>#REF!</v>
      </c>
      <c r="I519" s="16" t="e">
        <f>IF(Wedstrijden!#REF!="Nee",0,IF(Wedstrijden!#REF!="Ja",1,""))</f>
        <v>#REF!</v>
      </c>
      <c r="J519" s="16" t="e">
        <f>IF(Wedstrijden!#REF!&lt;&gt;"",Wedstrijden!#REF!,"")</f>
        <v>#REF!</v>
      </c>
      <c r="BJ519" s="16" t="str">
        <f>IF(COUNTA(Wedstrijden!U513:AC513)&lt;&gt;0,1,"")</f>
        <v/>
      </c>
      <c r="BK519" s="16" t="str">
        <f t="shared" si="48"/>
        <v/>
      </c>
      <c r="BL519" s="16" t="e">
        <f>IF(Wedstrijden!#REF!="x","AA","")</f>
        <v>#REF!</v>
      </c>
      <c r="BM519" s="16" t="e">
        <f>IF(Wedstrijden!#REF!="x","A","")</f>
        <v>#REF!</v>
      </c>
      <c r="BN519" s="16" t="str">
        <f>IF(Wedstrijden!U513="x","B1","")</f>
        <v/>
      </c>
      <c r="BO519" s="16" t="e">
        <f>IF(Wedstrijden!#REF!="x","BB","")</f>
        <v>#REF!</v>
      </c>
      <c r="BP519" s="16" t="str">
        <f>IF(Wedstrijden!W513="x","B","")</f>
        <v/>
      </c>
      <c r="BQ519" s="16" t="str">
        <f>IF(Wedstrijden!X513="x","L1","")</f>
        <v/>
      </c>
      <c r="BR519" s="16" t="str">
        <f>IF(Wedstrijden!Y513="x","L2","")</f>
        <v/>
      </c>
      <c r="BS519" s="16" t="str">
        <f>IF(Wedstrijden!Z513="x","M1","")</f>
        <v/>
      </c>
      <c r="BT519" s="16" t="str">
        <f>IF(Wedstrijden!AA513="x","M2","")</f>
        <v/>
      </c>
      <c r="BU519" s="16" t="str">
        <f>IF(Wedstrijden!AB513="x","Z1","")</f>
        <v/>
      </c>
      <c r="BV519" s="16" t="str">
        <f>IF(Wedstrijden!AC513="x","Z2","")</f>
        <v/>
      </c>
      <c r="BW519" s="16" t="str">
        <f>IF(COUNTA(Wedstrijden!L513:T513)&lt;&gt;0,1,"")</f>
        <v/>
      </c>
      <c r="BX519" s="16" t="str">
        <f t="shared" si="49"/>
        <v/>
      </c>
      <c r="BY519" s="16" t="str">
        <f>IF(Wedstrijden!L513="x","BB","")</f>
        <v/>
      </c>
      <c r="BZ519" s="16" t="str">
        <f>IF(Wedstrijden!M513="x","B","")</f>
        <v/>
      </c>
      <c r="CA519" s="16" t="str">
        <f>IF(Wedstrijden!N513="x","L1","")</f>
        <v/>
      </c>
      <c r="CB519" s="16" t="str">
        <f>IF(Wedstrijden!O513="x","L2","")</f>
        <v/>
      </c>
      <c r="CC519" s="16" t="str">
        <f>IF(Wedstrijden!P513="x","M1","")</f>
        <v/>
      </c>
      <c r="CD519" s="16" t="str">
        <f>IF(Wedstrijden!Q513="x","M2","")</f>
        <v/>
      </c>
      <c r="CE519" s="16" t="str">
        <f>IF(Wedstrijden!R513="x","Z1","")</f>
        <v/>
      </c>
      <c r="CF519" s="16" t="str">
        <f>IF(Wedstrijden!S513="x","Z2","")</f>
        <v/>
      </c>
      <c r="CG519" s="16" t="str">
        <f>IF(Wedstrijden!T513="x","ZZL","")</f>
        <v/>
      </c>
      <c r="CL519" s="16" t="str">
        <f>IF(COUNTA(Wedstrijden!AR513:BB513)&lt;&gt;0,2,"")</f>
        <v/>
      </c>
      <c r="CM519" s="16" t="str">
        <f t="shared" si="50"/>
        <v/>
      </c>
      <c r="CN519" s="16" t="str">
        <f>IF(Wedstrijden!AR513="x","AA","")</f>
        <v/>
      </c>
      <c r="CO519" s="16" t="str">
        <f>IF(Wedstrijden!AS513="x","A","")</f>
        <v/>
      </c>
      <c r="CP519" s="16" t="str">
        <f>IF(Wedstrijden!AT513="x","BB","")</f>
        <v/>
      </c>
      <c r="CQ519" s="16" t="str">
        <f>IF(Wedstrijden!AU513="x","B","")</f>
        <v/>
      </c>
      <c r="CR519" s="16" t="str">
        <f>IF(Wedstrijden!AV513="x","L","")</f>
        <v/>
      </c>
      <c r="CS519" s="16" t="str">
        <f>IF(Wedstrijden!AW513="x","M","")</f>
        <v/>
      </c>
      <c r="CT519" s="16" t="str">
        <f>IF(Wedstrijden!AX513="x","Z","")</f>
        <v/>
      </c>
      <c r="CU519" s="16" t="str">
        <f>IF(Wedstrijden!BB513="x","ZZ","")</f>
        <v/>
      </c>
      <c r="CV519" s="16" t="str">
        <f>IF(COUNTA(Wedstrijden!AI513:AP513)&lt;&gt;0,2,"")</f>
        <v/>
      </c>
      <c r="CW519" s="16" t="str">
        <f t="shared" si="51"/>
        <v/>
      </c>
      <c r="CX519" s="16" t="str">
        <f>IF(Wedstrijden!AI513="x","BB","")</f>
        <v/>
      </c>
      <c r="CY519" s="16" t="str">
        <f>IF(Wedstrijden!AJ513="x","B","")</f>
        <v/>
      </c>
      <c r="CZ519" s="16" t="str">
        <f>IF(Wedstrijden!AK513="x","L","")</f>
        <v/>
      </c>
      <c r="DA519" s="16" t="str">
        <f>IF(Wedstrijden!AL513="x","M","")</f>
        <v/>
      </c>
      <c r="DB519" s="16" t="str">
        <f>IF(Wedstrijden!AM513="x","Z","")</f>
        <v/>
      </c>
      <c r="DC519" s="16" t="str">
        <f>IF(Wedstrijden!AN513="x","ZZ","")</f>
        <v/>
      </c>
      <c r="DD519" s="16" t="str">
        <f>IF(Wedstrijden!AP513="x","1.40","")</f>
        <v/>
      </c>
      <c r="DE519" s="16" t="str">
        <f>IF(COUNTA(Wedstrijden!BC513:BE513)&lt;&gt;0,6,"")</f>
        <v/>
      </c>
      <c r="DF519" s="16" t="str">
        <f t="shared" si="52"/>
        <v/>
      </c>
      <c r="DG519" s="16" t="str">
        <f>IF(Wedstrijden!BC513="x","L","")</f>
        <v/>
      </c>
      <c r="DH519" s="16" t="str">
        <f>IF(Wedstrijden!BD513="x","M","")</f>
        <v/>
      </c>
      <c r="DI519" s="16" t="str">
        <f>IF(Wedstrijden!BE513="x","Z","")</f>
        <v/>
      </c>
      <c r="DJ519" s="16" t="str">
        <f>IF(Wedstrijden!BF513="x","Z","")</f>
        <v/>
      </c>
      <c r="DK519" s="16" t="str">
        <f>IF(COUNTA(Wedstrijden!BG513:BI513)&lt;&gt;0,6,"")</f>
        <v/>
      </c>
      <c r="DL519" s="16" t="str">
        <f t="shared" si="53"/>
        <v/>
      </c>
      <c r="DM519" s="16" t="str">
        <f>IF(Wedstrijden!BG513="x","L","")</f>
        <v/>
      </c>
      <c r="DN519" s="16" t="str">
        <f>IF(Wedstrijden!BH513="x","M","")</f>
        <v/>
      </c>
      <c r="DO519" s="16" t="str">
        <f>IF(Wedstrijden!BI513="x","Z","")</f>
        <v/>
      </c>
      <c r="DP519" s="16" t="str">
        <f>IF(Wedstrijden!BJ513="x","Z","")</f>
        <v/>
      </c>
    </row>
    <row r="520" spans="1:120" ht="14.4" x14ac:dyDescent="0.3">
      <c r="A520" s="18">
        <f>Wedstrijden!A514</f>
        <v>0</v>
      </c>
      <c r="B520" s="16" t="str">
        <f>IFERROR(VLOOKUP(Wedstrijden!#REF!,#REF!,2,FALSE),"")</f>
        <v/>
      </c>
      <c r="C520" s="16">
        <f>Wedstrijden!E514</f>
        <v>0</v>
      </c>
      <c r="D520" s="16" t="str">
        <f>IFERROR(VLOOKUP(Wedstrijden!#REF!,#REF!,2,FALSE),"")</f>
        <v/>
      </c>
      <c r="E520" s="16" t="str">
        <f>IFERROR(VLOOKUP(Wedstrijden!#REF!,#REF!,5,FALSE),"")</f>
        <v/>
      </c>
      <c r="F520" s="16" t="e">
        <f>IF(Wedstrijden!#REF!&lt;&gt;"",Wedstrijden!#REF!,"")</f>
        <v>#REF!</v>
      </c>
      <c r="G520" s="16" t="e">
        <f>IF(Wedstrijden!#REF!="Indoor",1,0)</f>
        <v>#REF!</v>
      </c>
      <c r="H520" s="16" t="e">
        <f>Wedstrijden!#REF!</f>
        <v>#REF!</v>
      </c>
      <c r="I520" s="16" t="e">
        <f>IF(Wedstrijden!#REF!="Nee",0,IF(Wedstrijden!#REF!="Ja",1,""))</f>
        <v>#REF!</v>
      </c>
      <c r="J520" s="16" t="e">
        <f>IF(Wedstrijden!#REF!&lt;&gt;"",Wedstrijden!#REF!,"")</f>
        <v>#REF!</v>
      </c>
      <c r="BJ520" s="16" t="str">
        <f>IF(COUNTA(Wedstrijden!U514:AC514)&lt;&gt;0,1,"")</f>
        <v/>
      </c>
      <c r="BK520" s="16" t="str">
        <f t="shared" si="48"/>
        <v/>
      </c>
      <c r="BL520" s="16" t="e">
        <f>IF(Wedstrijden!#REF!="x","AA","")</f>
        <v>#REF!</v>
      </c>
      <c r="BM520" s="16" t="e">
        <f>IF(Wedstrijden!#REF!="x","A","")</f>
        <v>#REF!</v>
      </c>
      <c r="BN520" s="16" t="str">
        <f>IF(Wedstrijden!U514="x","B1","")</f>
        <v/>
      </c>
      <c r="BO520" s="16" t="e">
        <f>IF(Wedstrijden!#REF!="x","BB","")</f>
        <v>#REF!</v>
      </c>
      <c r="BP520" s="16" t="str">
        <f>IF(Wedstrijden!W514="x","B","")</f>
        <v/>
      </c>
      <c r="BQ520" s="16" t="str">
        <f>IF(Wedstrijden!X514="x","L1","")</f>
        <v/>
      </c>
      <c r="BR520" s="16" t="str">
        <f>IF(Wedstrijden!Y514="x","L2","")</f>
        <v/>
      </c>
      <c r="BS520" s="16" t="str">
        <f>IF(Wedstrijden!Z514="x","M1","")</f>
        <v/>
      </c>
      <c r="BT520" s="16" t="str">
        <f>IF(Wedstrijden!AA514="x","M2","")</f>
        <v/>
      </c>
      <c r="BU520" s="16" t="str">
        <f>IF(Wedstrijden!AB514="x","Z1","")</f>
        <v/>
      </c>
      <c r="BV520" s="16" t="str">
        <f>IF(Wedstrijden!AC514="x","Z2","")</f>
        <v/>
      </c>
      <c r="BW520" s="16" t="str">
        <f>IF(COUNTA(Wedstrijden!L514:T514)&lt;&gt;0,1,"")</f>
        <v/>
      </c>
      <c r="BX520" s="16" t="str">
        <f t="shared" si="49"/>
        <v/>
      </c>
      <c r="BY520" s="16" t="str">
        <f>IF(Wedstrijden!L514="x","BB","")</f>
        <v/>
      </c>
      <c r="BZ520" s="16" t="str">
        <f>IF(Wedstrijden!M514="x","B","")</f>
        <v/>
      </c>
      <c r="CA520" s="16" t="str">
        <f>IF(Wedstrijden!N514="x","L1","")</f>
        <v/>
      </c>
      <c r="CB520" s="16" t="str">
        <f>IF(Wedstrijden!O514="x","L2","")</f>
        <v/>
      </c>
      <c r="CC520" s="16" t="str">
        <f>IF(Wedstrijden!P514="x","M1","")</f>
        <v/>
      </c>
      <c r="CD520" s="16" t="str">
        <f>IF(Wedstrijden!Q514="x","M2","")</f>
        <v/>
      </c>
      <c r="CE520" s="16" t="str">
        <f>IF(Wedstrijden!R514="x","Z1","")</f>
        <v/>
      </c>
      <c r="CF520" s="16" t="str">
        <f>IF(Wedstrijden!S514="x","Z2","")</f>
        <v/>
      </c>
      <c r="CG520" s="16" t="str">
        <f>IF(Wedstrijden!T514="x","ZZL","")</f>
        <v/>
      </c>
      <c r="CL520" s="16" t="str">
        <f>IF(COUNTA(Wedstrijden!AR514:BB514)&lt;&gt;0,2,"")</f>
        <v/>
      </c>
      <c r="CM520" s="16" t="str">
        <f t="shared" si="50"/>
        <v/>
      </c>
      <c r="CN520" s="16" t="str">
        <f>IF(Wedstrijden!AR514="x","AA","")</f>
        <v/>
      </c>
      <c r="CO520" s="16" t="str">
        <f>IF(Wedstrijden!AS514="x","A","")</f>
        <v/>
      </c>
      <c r="CP520" s="16" t="str">
        <f>IF(Wedstrijden!AT514="x","BB","")</f>
        <v/>
      </c>
      <c r="CQ520" s="16" t="str">
        <f>IF(Wedstrijden!AU514="x","B","")</f>
        <v/>
      </c>
      <c r="CR520" s="16" t="str">
        <f>IF(Wedstrijden!AV514="x","L","")</f>
        <v/>
      </c>
      <c r="CS520" s="16" t="str">
        <f>IF(Wedstrijden!AW514="x","M","")</f>
        <v/>
      </c>
      <c r="CT520" s="16" t="str">
        <f>IF(Wedstrijden!AX514="x","Z","")</f>
        <v/>
      </c>
      <c r="CU520" s="16" t="str">
        <f>IF(Wedstrijden!BB514="x","ZZ","")</f>
        <v/>
      </c>
      <c r="CV520" s="16" t="str">
        <f>IF(COUNTA(Wedstrijden!AI514:AP514)&lt;&gt;0,2,"")</f>
        <v/>
      </c>
      <c r="CW520" s="16" t="str">
        <f t="shared" si="51"/>
        <v/>
      </c>
      <c r="CX520" s="16" t="str">
        <f>IF(Wedstrijden!AI514="x","BB","")</f>
        <v/>
      </c>
      <c r="CY520" s="16" t="str">
        <f>IF(Wedstrijden!AJ514="x","B","")</f>
        <v/>
      </c>
      <c r="CZ520" s="16" t="str">
        <f>IF(Wedstrijden!AK514="x","L","")</f>
        <v/>
      </c>
      <c r="DA520" s="16" t="str">
        <f>IF(Wedstrijden!AL514="x","M","")</f>
        <v/>
      </c>
      <c r="DB520" s="16" t="str">
        <f>IF(Wedstrijden!AM514="x","Z","")</f>
        <v/>
      </c>
      <c r="DC520" s="16" t="str">
        <f>IF(Wedstrijden!AN514="x","ZZ","")</f>
        <v/>
      </c>
      <c r="DD520" s="16" t="str">
        <f>IF(Wedstrijden!AP514="x","1.40","")</f>
        <v/>
      </c>
      <c r="DE520" s="16" t="str">
        <f>IF(COUNTA(Wedstrijden!BC514:BE514)&lt;&gt;0,6,"")</f>
        <v/>
      </c>
      <c r="DF520" s="16" t="str">
        <f t="shared" si="52"/>
        <v/>
      </c>
      <c r="DG520" s="16" t="str">
        <f>IF(Wedstrijden!BC514="x","L","")</f>
        <v/>
      </c>
      <c r="DH520" s="16" t="str">
        <f>IF(Wedstrijden!BD514="x","M","")</f>
        <v/>
      </c>
      <c r="DI520" s="16" t="str">
        <f>IF(Wedstrijden!BE514="x","Z","")</f>
        <v/>
      </c>
      <c r="DJ520" s="16" t="str">
        <f>IF(Wedstrijden!BF514="x","Z","")</f>
        <v/>
      </c>
      <c r="DK520" s="16" t="str">
        <f>IF(COUNTA(Wedstrijden!BG514:BI514)&lt;&gt;0,6,"")</f>
        <v/>
      </c>
      <c r="DL520" s="16" t="str">
        <f t="shared" si="53"/>
        <v/>
      </c>
      <c r="DM520" s="16" t="str">
        <f>IF(Wedstrijden!BG514="x","L","")</f>
        <v/>
      </c>
      <c r="DN520" s="16" t="str">
        <f>IF(Wedstrijden!BH514="x","M","")</f>
        <v/>
      </c>
      <c r="DO520" s="16" t="str">
        <f>IF(Wedstrijden!BI514="x","Z","")</f>
        <v/>
      </c>
      <c r="DP520" s="16" t="str">
        <f>IF(Wedstrijden!BJ514="x","Z","")</f>
        <v/>
      </c>
    </row>
    <row r="521" spans="1:120" ht="14.4" x14ac:dyDescent="0.3">
      <c r="A521" s="18">
        <f>Wedstrijden!A515</f>
        <v>0</v>
      </c>
      <c r="B521" s="16" t="str">
        <f>IFERROR(VLOOKUP(Wedstrijden!#REF!,#REF!,2,FALSE),"")</f>
        <v/>
      </c>
      <c r="C521" s="16">
        <f>Wedstrijden!E515</f>
        <v>0</v>
      </c>
      <c r="D521" s="16" t="str">
        <f>IFERROR(VLOOKUP(Wedstrijden!#REF!,#REF!,2,FALSE),"")</f>
        <v/>
      </c>
      <c r="E521" s="16" t="str">
        <f>IFERROR(VLOOKUP(Wedstrijden!#REF!,#REF!,5,FALSE),"")</f>
        <v/>
      </c>
      <c r="F521" s="16" t="e">
        <f>IF(Wedstrijden!#REF!&lt;&gt;"",Wedstrijden!#REF!,"")</f>
        <v>#REF!</v>
      </c>
      <c r="G521" s="16" t="e">
        <f>IF(Wedstrijden!#REF!="Indoor",1,0)</f>
        <v>#REF!</v>
      </c>
      <c r="H521" s="16" t="e">
        <f>Wedstrijden!#REF!</f>
        <v>#REF!</v>
      </c>
      <c r="I521" s="16" t="e">
        <f>IF(Wedstrijden!#REF!="Nee",0,IF(Wedstrijden!#REF!="Ja",1,""))</f>
        <v>#REF!</v>
      </c>
      <c r="J521" s="16" t="e">
        <f>IF(Wedstrijden!#REF!&lt;&gt;"",Wedstrijden!#REF!,"")</f>
        <v>#REF!</v>
      </c>
      <c r="BJ521" s="16" t="str">
        <f>IF(COUNTA(Wedstrijden!U515:AC515)&lt;&gt;0,1,"")</f>
        <v/>
      </c>
      <c r="BK521" s="16" t="str">
        <f t="shared" si="48"/>
        <v/>
      </c>
      <c r="BL521" s="16" t="e">
        <f>IF(Wedstrijden!#REF!="x","AA","")</f>
        <v>#REF!</v>
      </c>
      <c r="BM521" s="16" t="e">
        <f>IF(Wedstrijden!#REF!="x","A","")</f>
        <v>#REF!</v>
      </c>
      <c r="BN521" s="16" t="str">
        <f>IF(Wedstrijden!U515="x","B1","")</f>
        <v/>
      </c>
      <c r="BO521" s="16" t="e">
        <f>IF(Wedstrijden!#REF!="x","BB","")</f>
        <v>#REF!</v>
      </c>
      <c r="BP521" s="16" t="str">
        <f>IF(Wedstrijden!W515="x","B","")</f>
        <v/>
      </c>
      <c r="BQ521" s="16" t="str">
        <f>IF(Wedstrijden!X515="x","L1","")</f>
        <v/>
      </c>
      <c r="BR521" s="16" t="str">
        <f>IF(Wedstrijden!Y515="x","L2","")</f>
        <v/>
      </c>
      <c r="BS521" s="16" t="str">
        <f>IF(Wedstrijden!Z515="x","M1","")</f>
        <v/>
      </c>
      <c r="BT521" s="16" t="str">
        <f>IF(Wedstrijden!AA515="x","M2","")</f>
        <v/>
      </c>
      <c r="BU521" s="16" t="str">
        <f>IF(Wedstrijden!AB515="x","Z1","")</f>
        <v/>
      </c>
      <c r="BV521" s="16" t="str">
        <f>IF(Wedstrijden!AC515="x","Z2","")</f>
        <v/>
      </c>
      <c r="BW521" s="16" t="str">
        <f>IF(COUNTA(Wedstrijden!L515:T515)&lt;&gt;0,1,"")</f>
        <v/>
      </c>
      <c r="BX521" s="16" t="str">
        <f t="shared" si="49"/>
        <v/>
      </c>
      <c r="BY521" s="16" t="str">
        <f>IF(Wedstrijden!L515="x","BB","")</f>
        <v/>
      </c>
      <c r="BZ521" s="16" t="str">
        <f>IF(Wedstrijden!M515="x","B","")</f>
        <v/>
      </c>
      <c r="CA521" s="16" t="str">
        <f>IF(Wedstrijden!N515="x","L1","")</f>
        <v/>
      </c>
      <c r="CB521" s="16" t="str">
        <f>IF(Wedstrijden!O515="x","L2","")</f>
        <v/>
      </c>
      <c r="CC521" s="16" t="str">
        <f>IF(Wedstrijden!P515="x","M1","")</f>
        <v/>
      </c>
      <c r="CD521" s="16" t="str">
        <f>IF(Wedstrijden!Q515="x","M2","")</f>
        <v/>
      </c>
      <c r="CE521" s="16" t="str">
        <f>IF(Wedstrijden!R515="x","Z1","")</f>
        <v/>
      </c>
      <c r="CF521" s="16" t="str">
        <f>IF(Wedstrijden!S515="x","Z2","")</f>
        <v/>
      </c>
      <c r="CG521" s="16" t="str">
        <f>IF(Wedstrijden!T515="x","ZZL","")</f>
        <v/>
      </c>
      <c r="CL521" s="16" t="str">
        <f>IF(COUNTA(Wedstrijden!AR515:BB515)&lt;&gt;0,2,"")</f>
        <v/>
      </c>
      <c r="CM521" s="16" t="str">
        <f t="shared" si="50"/>
        <v/>
      </c>
      <c r="CN521" s="16" t="str">
        <f>IF(Wedstrijden!AR515="x","AA","")</f>
        <v/>
      </c>
      <c r="CO521" s="16" t="str">
        <f>IF(Wedstrijden!AS515="x","A","")</f>
        <v/>
      </c>
      <c r="CP521" s="16" t="str">
        <f>IF(Wedstrijden!AT515="x","BB","")</f>
        <v/>
      </c>
      <c r="CQ521" s="16" t="str">
        <f>IF(Wedstrijden!AU515="x","B","")</f>
        <v/>
      </c>
      <c r="CR521" s="16" t="str">
        <f>IF(Wedstrijden!AV515="x","L","")</f>
        <v/>
      </c>
      <c r="CS521" s="16" t="str">
        <f>IF(Wedstrijden!AW515="x","M","")</f>
        <v/>
      </c>
      <c r="CT521" s="16" t="str">
        <f>IF(Wedstrijden!AX515="x","Z","")</f>
        <v/>
      </c>
      <c r="CU521" s="16" t="str">
        <f>IF(Wedstrijden!BB515="x","ZZ","")</f>
        <v/>
      </c>
      <c r="CV521" s="16" t="str">
        <f>IF(COUNTA(Wedstrijden!AI515:AP515)&lt;&gt;0,2,"")</f>
        <v/>
      </c>
      <c r="CW521" s="16" t="str">
        <f t="shared" si="51"/>
        <v/>
      </c>
      <c r="CX521" s="16" t="str">
        <f>IF(Wedstrijden!AI515="x","BB","")</f>
        <v/>
      </c>
      <c r="CY521" s="16" t="str">
        <f>IF(Wedstrijden!AJ515="x","B","")</f>
        <v/>
      </c>
      <c r="CZ521" s="16" t="str">
        <f>IF(Wedstrijden!AK515="x","L","")</f>
        <v/>
      </c>
      <c r="DA521" s="16" t="str">
        <f>IF(Wedstrijden!AL515="x","M","")</f>
        <v/>
      </c>
      <c r="DB521" s="16" t="str">
        <f>IF(Wedstrijden!AM515="x","Z","")</f>
        <v/>
      </c>
      <c r="DC521" s="16" t="str">
        <f>IF(Wedstrijden!AN515="x","ZZ","")</f>
        <v/>
      </c>
      <c r="DD521" s="16" t="str">
        <f>IF(Wedstrijden!AP515="x","1.40","")</f>
        <v/>
      </c>
      <c r="DE521" s="16" t="str">
        <f>IF(COUNTA(Wedstrijden!BC515:BE515)&lt;&gt;0,6,"")</f>
        <v/>
      </c>
      <c r="DF521" s="16" t="str">
        <f t="shared" si="52"/>
        <v/>
      </c>
      <c r="DG521" s="16" t="str">
        <f>IF(Wedstrijden!BC515="x","L","")</f>
        <v/>
      </c>
      <c r="DH521" s="16" t="str">
        <f>IF(Wedstrijden!BD515="x","M","")</f>
        <v/>
      </c>
      <c r="DI521" s="16" t="str">
        <f>IF(Wedstrijden!BE515="x","Z","")</f>
        <v/>
      </c>
      <c r="DJ521" s="16" t="str">
        <f>IF(Wedstrijden!BF515="x","Z","")</f>
        <v/>
      </c>
      <c r="DK521" s="16" t="str">
        <f>IF(COUNTA(Wedstrijden!BG515:BI515)&lt;&gt;0,6,"")</f>
        <v/>
      </c>
      <c r="DL521" s="16" t="str">
        <f t="shared" si="53"/>
        <v/>
      </c>
      <c r="DM521" s="16" t="str">
        <f>IF(Wedstrijden!BG515="x","L","")</f>
        <v/>
      </c>
      <c r="DN521" s="16" t="str">
        <f>IF(Wedstrijden!BH515="x","M","")</f>
        <v/>
      </c>
      <c r="DO521" s="16" t="str">
        <f>IF(Wedstrijden!BI515="x","Z","")</f>
        <v/>
      </c>
      <c r="DP521" s="16" t="str">
        <f>IF(Wedstrijden!BJ515="x","Z","")</f>
        <v/>
      </c>
    </row>
    <row r="522" spans="1:120" ht="14.4" x14ac:dyDescent="0.3">
      <c r="A522" s="18">
        <f>Wedstrijden!A516</f>
        <v>0</v>
      </c>
      <c r="B522" s="16" t="str">
        <f>IFERROR(VLOOKUP(Wedstrijden!#REF!,#REF!,2,FALSE),"")</f>
        <v/>
      </c>
      <c r="C522" s="16">
        <f>Wedstrijden!E516</f>
        <v>0</v>
      </c>
      <c r="D522" s="16" t="str">
        <f>IFERROR(VLOOKUP(Wedstrijden!#REF!,#REF!,2,FALSE),"")</f>
        <v/>
      </c>
      <c r="E522" s="16" t="str">
        <f>IFERROR(VLOOKUP(Wedstrijden!#REF!,#REF!,5,FALSE),"")</f>
        <v/>
      </c>
      <c r="F522" s="16" t="e">
        <f>IF(Wedstrijden!#REF!&lt;&gt;"",Wedstrijden!#REF!,"")</f>
        <v>#REF!</v>
      </c>
      <c r="G522" s="16" t="e">
        <f>IF(Wedstrijden!#REF!="Indoor",1,0)</f>
        <v>#REF!</v>
      </c>
      <c r="H522" s="16" t="e">
        <f>Wedstrijden!#REF!</f>
        <v>#REF!</v>
      </c>
      <c r="I522" s="16" t="e">
        <f>IF(Wedstrijden!#REF!="Nee",0,IF(Wedstrijden!#REF!="Ja",1,""))</f>
        <v>#REF!</v>
      </c>
      <c r="J522" s="16" t="e">
        <f>IF(Wedstrijden!#REF!&lt;&gt;"",Wedstrijden!#REF!,"")</f>
        <v>#REF!</v>
      </c>
      <c r="BJ522" s="16" t="str">
        <f>IF(COUNTA(Wedstrijden!U516:AC516)&lt;&gt;0,1,"")</f>
        <v/>
      </c>
      <c r="BK522" s="16" t="str">
        <f t="shared" si="48"/>
        <v/>
      </c>
      <c r="BL522" s="16" t="e">
        <f>IF(Wedstrijden!#REF!="x","AA","")</f>
        <v>#REF!</v>
      </c>
      <c r="BM522" s="16" t="e">
        <f>IF(Wedstrijden!#REF!="x","A","")</f>
        <v>#REF!</v>
      </c>
      <c r="BN522" s="16" t="str">
        <f>IF(Wedstrijden!U516="x","B1","")</f>
        <v/>
      </c>
      <c r="BO522" s="16" t="e">
        <f>IF(Wedstrijden!#REF!="x","BB","")</f>
        <v>#REF!</v>
      </c>
      <c r="BP522" s="16" t="str">
        <f>IF(Wedstrijden!W516="x","B","")</f>
        <v/>
      </c>
      <c r="BQ522" s="16" t="str">
        <f>IF(Wedstrijden!X516="x","L1","")</f>
        <v/>
      </c>
      <c r="BR522" s="16" t="str">
        <f>IF(Wedstrijden!Y516="x","L2","")</f>
        <v/>
      </c>
      <c r="BS522" s="16" t="str">
        <f>IF(Wedstrijden!Z516="x","M1","")</f>
        <v/>
      </c>
      <c r="BT522" s="16" t="str">
        <f>IF(Wedstrijden!AA516="x","M2","")</f>
        <v/>
      </c>
      <c r="BU522" s="16" t="str">
        <f>IF(Wedstrijden!AB516="x","Z1","")</f>
        <v/>
      </c>
      <c r="BV522" s="16" t="str">
        <f>IF(Wedstrijden!AC516="x","Z2","")</f>
        <v/>
      </c>
      <c r="BW522" s="16" t="str">
        <f>IF(COUNTA(Wedstrijden!L516:T516)&lt;&gt;0,1,"")</f>
        <v/>
      </c>
      <c r="BX522" s="16" t="str">
        <f t="shared" si="49"/>
        <v/>
      </c>
      <c r="BY522" s="16" t="str">
        <f>IF(Wedstrijden!L516="x","BB","")</f>
        <v/>
      </c>
      <c r="BZ522" s="16" t="str">
        <f>IF(Wedstrijden!M516="x","B","")</f>
        <v/>
      </c>
      <c r="CA522" s="16" t="str">
        <f>IF(Wedstrijden!N516="x","L1","")</f>
        <v/>
      </c>
      <c r="CB522" s="16" t="str">
        <f>IF(Wedstrijden!O516="x","L2","")</f>
        <v/>
      </c>
      <c r="CC522" s="16" t="str">
        <f>IF(Wedstrijden!P516="x","M1","")</f>
        <v/>
      </c>
      <c r="CD522" s="16" t="str">
        <f>IF(Wedstrijden!Q516="x","M2","")</f>
        <v/>
      </c>
      <c r="CE522" s="16" t="str">
        <f>IF(Wedstrijden!R516="x","Z1","")</f>
        <v/>
      </c>
      <c r="CF522" s="16" t="str">
        <f>IF(Wedstrijden!S516="x","Z2","")</f>
        <v/>
      </c>
      <c r="CG522" s="16" t="str">
        <f>IF(Wedstrijden!T516="x","ZZL","")</f>
        <v/>
      </c>
      <c r="CL522" s="16" t="str">
        <f>IF(COUNTA(Wedstrijden!AR516:BB516)&lt;&gt;0,2,"")</f>
        <v/>
      </c>
      <c r="CM522" s="16" t="str">
        <f t="shared" si="50"/>
        <v/>
      </c>
      <c r="CN522" s="16" t="str">
        <f>IF(Wedstrijden!AR516="x","AA","")</f>
        <v/>
      </c>
      <c r="CO522" s="16" t="str">
        <f>IF(Wedstrijden!AS516="x","A","")</f>
        <v/>
      </c>
      <c r="CP522" s="16" t="str">
        <f>IF(Wedstrijden!AT516="x","BB","")</f>
        <v/>
      </c>
      <c r="CQ522" s="16" t="str">
        <f>IF(Wedstrijden!AU516="x","B","")</f>
        <v/>
      </c>
      <c r="CR522" s="16" t="str">
        <f>IF(Wedstrijden!AV516="x","L","")</f>
        <v/>
      </c>
      <c r="CS522" s="16" t="str">
        <f>IF(Wedstrijden!AW516="x","M","")</f>
        <v/>
      </c>
      <c r="CT522" s="16" t="str">
        <f>IF(Wedstrijden!AX516="x","Z","")</f>
        <v/>
      </c>
      <c r="CU522" s="16" t="str">
        <f>IF(Wedstrijden!BB516="x","ZZ","")</f>
        <v/>
      </c>
      <c r="CV522" s="16" t="str">
        <f>IF(COUNTA(Wedstrijden!AI516:AP516)&lt;&gt;0,2,"")</f>
        <v/>
      </c>
      <c r="CW522" s="16" t="str">
        <f t="shared" si="51"/>
        <v/>
      </c>
      <c r="CX522" s="16" t="str">
        <f>IF(Wedstrijden!AI516="x","BB","")</f>
        <v/>
      </c>
      <c r="CY522" s="16" t="str">
        <f>IF(Wedstrijden!AJ516="x","B","")</f>
        <v/>
      </c>
      <c r="CZ522" s="16" t="str">
        <f>IF(Wedstrijden!AK516="x","L","")</f>
        <v/>
      </c>
      <c r="DA522" s="16" t="str">
        <f>IF(Wedstrijden!AL516="x","M","")</f>
        <v/>
      </c>
      <c r="DB522" s="16" t="str">
        <f>IF(Wedstrijden!AM516="x","Z","")</f>
        <v/>
      </c>
      <c r="DC522" s="16" t="str">
        <f>IF(Wedstrijden!AN516="x","ZZ","")</f>
        <v/>
      </c>
      <c r="DD522" s="16" t="str">
        <f>IF(Wedstrijden!AP516="x","1.40","")</f>
        <v/>
      </c>
      <c r="DE522" s="16" t="str">
        <f>IF(COUNTA(Wedstrijden!BC516:BE516)&lt;&gt;0,6,"")</f>
        <v/>
      </c>
      <c r="DF522" s="16" t="str">
        <f t="shared" si="52"/>
        <v/>
      </c>
      <c r="DG522" s="16" t="str">
        <f>IF(Wedstrijden!BC516="x","L","")</f>
        <v/>
      </c>
      <c r="DH522" s="16" t="str">
        <f>IF(Wedstrijden!BD516="x","M","")</f>
        <v/>
      </c>
      <c r="DI522" s="16" t="str">
        <f>IF(Wedstrijden!BE516="x","Z","")</f>
        <v/>
      </c>
      <c r="DJ522" s="16" t="str">
        <f>IF(Wedstrijden!BF516="x","Z","")</f>
        <v/>
      </c>
      <c r="DK522" s="16" t="str">
        <f>IF(COUNTA(Wedstrijden!BG516:BI516)&lt;&gt;0,6,"")</f>
        <v/>
      </c>
      <c r="DL522" s="16" t="str">
        <f t="shared" si="53"/>
        <v/>
      </c>
      <c r="DM522" s="16" t="str">
        <f>IF(Wedstrijden!BG516="x","L","")</f>
        <v/>
      </c>
      <c r="DN522" s="16" t="str">
        <f>IF(Wedstrijden!BH516="x","M","")</f>
        <v/>
      </c>
      <c r="DO522" s="16" t="str">
        <f>IF(Wedstrijden!BI516="x","Z","")</f>
        <v/>
      </c>
      <c r="DP522" s="16" t="str">
        <f>IF(Wedstrijden!BJ516="x","Z","")</f>
        <v/>
      </c>
    </row>
    <row r="523" spans="1:120" ht="14.4" x14ac:dyDescent="0.3">
      <c r="A523" s="18">
        <f>Wedstrijden!A517</f>
        <v>0</v>
      </c>
      <c r="B523" s="16" t="str">
        <f>IFERROR(VLOOKUP(Wedstrijden!#REF!,#REF!,2,FALSE),"")</f>
        <v/>
      </c>
      <c r="C523" s="16">
        <f>Wedstrijden!E517</f>
        <v>0</v>
      </c>
      <c r="D523" s="16" t="str">
        <f>IFERROR(VLOOKUP(Wedstrijden!#REF!,#REF!,2,FALSE),"")</f>
        <v/>
      </c>
      <c r="E523" s="16" t="str">
        <f>IFERROR(VLOOKUP(Wedstrijden!#REF!,#REF!,5,FALSE),"")</f>
        <v/>
      </c>
      <c r="F523" s="16" t="e">
        <f>IF(Wedstrijden!#REF!&lt;&gt;"",Wedstrijden!#REF!,"")</f>
        <v>#REF!</v>
      </c>
      <c r="G523" s="16" t="e">
        <f>IF(Wedstrijden!#REF!="Indoor",1,0)</f>
        <v>#REF!</v>
      </c>
      <c r="H523" s="16" t="e">
        <f>Wedstrijden!#REF!</f>
        <v>#REF!</v>
      </c>
      <c r="I523" s="16" t="e">
        <f>IF(Wedstrijden!#REF!="Nee",0,IF(Wedstrijden!#REF!="Ja",1,""))</f>
        <v>#REF!</v>
      </c>
      <c r="J523" s="16" t="e">
        <f>IF(Wedstrijden!#REF!&lt;&gt;"",Wedstrijden!#REF!,"")</f>
        <v>#REF!</v>
      </c>
      <c r="BJ523" s="16" t="str">
        <f>IF(COUNTA(Wedstrijden!U517:AC517)&lt;&gt;0,1,"")</f>
        <v/>
      </c>
      <c r="BK523" s="16" t="str">
        <f t="shared" si="48"/>
        <v/>
      </c>
      <c r="BL523" s="16" t="e">
        <f>IF(Wedstrijden!#REF!="x","AA","")</f>
        <v>#REF!</v>
      </c>
      <c r="BM523" s="16" t="e">
        <f>IF(Wedstrijden!#REF!="x","A","")</f>
        <v>#REF!</v>
      </c>
      <c r="BN523" s="16" t="str">
        <f>IF(Wedstrijden!U517="x","B1","")</f>
        <v/>
      </c>
      <c r="BO523" s="16" t="e">
        <f>IF(Wedstrijden!#REF!="x","BB","")</f>
        <v>#REF!</v>
      </c>
      <c r="BP523" s="16" t="str">
        <f>IF(Wedstrijden!W517="x","B","")</f>
        <v/>
      </c>
      <c r="BQ523" s="16" t="str">
        <f>IF(Wedstrijden!X517="x","L1","")</f>
        <v/>
      </c>
      <c r="BR523" s="16" t="str">
        <f>IF(Wedstrijden!Y517="x","L2","")</f>
        <v/>
      </c>
      <c r="BS523" s="16" t="str">
        <f>IF(Wedstrijden!Z517="x","M1","")</f>
        <v/>
      </c>
      <c r="BT523" s="16" t="str">
        <f>IF(Wedstrijden!AA517="x","M2","")</f>
        <v/>
      </c>
      <c r="BU523" s="16" t="str">
        <f>IF(Wedstrijden!AB517="x","Z1","")</f>
        <v/>
      </c>
      <c r="BV523" s="16" t="str">
        <f>IF(Wedstrijden!AC517="x","Z2","")</f>
        <v/>
      </c>
      <c r="BW523" s="16" t="str">
        <f>IF(COUNTA(Wedstrijden!L517:T517)&lt;&gt;0,1,"")</f>
        <v/>
      </c>
      <c r="BX523" s="16" t="str">
        <f t="shared" si="49"/>
        <v/>
      </c>
      <c r="BY523" s="16" t="str">
        <f>IF(Wedstrijden!L517="x","BB","")</f>
        <v/>
      </c>
      <c r="BZ523" s="16" t="str">
        <f>IF(Wedstrijden!M517="x","B","")</f>
        <v/>
      </c>
      <c r="CA523" s="16" t="str">
        <f>IF(Wedstrijden!N517="x","L1","")</f>
        <v/>
      </c>
      <c r="CB523" s="16" t="str">
        <f>IF(Wedstrijden!O517="x","L2","")</f>
        <v/>
      </c>
      <c r="CC523" s="16" t="str">
        <f>IF(Wedstrijden!P517="x","M1","")</f>
        <v/>
      </c>
      <c r="CD523" s="16" t="str">
        <f>IF(Wedstrijden!Q517="x","M2","")</f>
        <v/>
      </c>
      <c r="CE523" s="16" t="str">
        <f>IF(Wedstrijden!R517="x","Z1","")</f>
        <v/>
      </c>
      <c r="CF523" s="16" t="str">
        <f>IF(Wedstrijden!S517="x","Z2","")</f>
        <v/>
      </c>
      <c r="CG523" s="16" t="str">
        <f>IF(Wedstrijden!T517="x","ZZL","")</f>
        <v/>
      </c>
      <c r="CL523" s="16" t="str">
        <f>IF(COUNTA(Wedstrijden!AR517:BB517)&lt;&gt;0,2,"")</f>
        <v/>
      </c>
      <c r="CM523" s="16" t="str">
        <f t="shared" si="50"/>
        <v/>
      </c>
      <c r="CN523" s="16" t="str">
        <f>IF(Wedstrijden!AR517="x","AA","")</f>
        <v/>
      </c>
      <c r="CO523" s="16" t="str">
        <f>IF(Wedstrijden!AS517="x","A","")</f>
        <v/>
      </c>
      <c r="CP523" s="16" t="str">
        <f>IF(Wedstrijden!AT517="x","BB","")</f>
        <v/>
      </c>
      <c r="CQ523" s="16" t="str">
        <f>IF(Wedstrijden!AU517="x","B","")</f>
        <v/>
      </c>
      <c r="CR523" s="16" t="str">
        <f>IF(Wedstrijden!AV517="x","L","")</f>
        <v/>
      </c>
      <c r="CS523" s="16" t="str">
        <f>IF(Wedstrijden!AW517="x","M","")</f>
        <v/>
      </c>
      <c r="CT523" s="16" t="str">
        <f>IF(Wedstrijden!AX517="x","Z","")</f>
        <v/>
      </c>
      <c r="CU523" s="16" t="str">
        <f>IF(Wedstrijden!BB517="x","ZZ","")</f>
        <v/>
      </c>
      <c r="CV523" s="16" t="str">
        <f>IF(COUNTA(Wedstrijden!AI517:AP517)&lt;&gt;0,2,"")</f>
        <v/>
      </c>
      <c r="CW523" s="16" t="str">
        <f t="shared" si="51"/>
        <v/>
      </c>
      <c r="CX523" s="16" t="str">
        <f>IF(Wedstrijden!AI517="x","BB","")</f>
        <v/>
      </c>
      <c r="CY523" s="16" t="str">
        <f>IF(Wedstrijden!AJ517="x","B","")</f>
        <v/>
      </c>
      <c r="CZ523" s="16" t="str">
        <f>IF(Wedstrijden!AK517="x","L","")</f>
        <v/>
      </c>
      <c r="DA523" s="16" t="str">
        <f>IF(Wedstrijden!AL517="x","M","")</f>
        <v/>
      </c>
      <c r="DB523" s="16" t="str">
        <f>IF(Wedstrijden!AM517="x","Z","")</f>
        <v/>
      </c>
      <c r="DC523" s="16" t="str">
        <f>IF(Wedstrijden!AN517="x","ZZ","")</f>
        <v/>
      </c>
      <c r="DD523" s="16" t="str">
        <f>IF(Wedstrijden!AP517="x","1.40","")</f>
        <v/>
      </c>
      <c r="DE523" s="16" t="str">
        <f>IF(COUNTA(Wedstrijden!BC517:BE517)&lt;&gt;0,6,"")</f>
        <v/>
      </c>
      <c r="DF523" s="16" t="str">
        <f t="shared" si="52"/>
        <v/>
      </c>
      <c r="DG523" s="16" t="str">
        <f>IF(Wedstrijden!BC517="x","L","")</f>
        <v/>
      </c>
      <c r="DH523" s="16" t="str">
        <f>IF(Wedstrijden!BD517="x","M","")</f>
        <v/>
      </c>
      <c r="DI523" s="16" t="str">
        <f>IF(Wedstrijden!BE517="x","Z","")</f>
        <v/>
      </c>
      <c r="DJ523" s="16" t="str">
        <f>IF(Wedstrijden!BF517="x","Z","")</f>
        <v/>
      </c>
      <c r="DK523" s="16" t="str">
        <f>IF(COUNTA(Wedstrijden!BG517:BI517)&lt;&gt;0,6,"")</f>
        <v/>
      </c>
      <c r="DL523" s="16" t="str">
        <f t="shared" si="53"/>
        <v/>
      </c>
      <c r="DM523" s="16" t="str">
        <f>IF(Wedstrijden!BG517="x","L","")</f>
        <v/>
      </c>
      <c r="DN523" s="16" t="str">
        <f>IF(Wedstrijden!BH517="x","M","")</f>
        <v/>
      </c>
      <c r="DO523" s="16" t="str">
        <f>IF(Wedstrijden!BI517="x","Z","")</f>
        <v/>
      </c>
      <c r="DP523" s="16" t="str">
        <f>IF(Wedstrijden!BJ517="x","Z","")</f>
        <v/>
      </c>
    </row>
    <row r="524" spans="1:120" ht="14.4" x14ac:dyDescent="0.3">
      <c r="A524" s="18">
        <f>Wedstrijden!A518</f>
        <v>0</v>
      </c>
      <c r="B524" s="16" t="str">
        <f>IFERROR(VLOOKUP(Wedstrijden!#REF!,#REF!,2,FALSE),"")</f>
        <v/>
      </c>
      <c r="C524" s="16">
        <f>Wedstrijden!E518</f>
        <v>0</v>
      </c>
      <c r="D524" s="16" t="str">
        <f>IFERROR(VLOOKUP(Wedstrijden!#REF!,#REF!,2,FALSE),"")</f>
        <v/>
      </c>
      <c r="E524" s="16" t="str">
        <f>IFERROR(VLOOKUP(Wedstrijden!#REF!,#REF!,5,FALSE),"")</f>
        <v/>
      </c>
      <c r="F524" s="16" t="e">
        <f>IF(Wedstrijden!#REF!&lt;&gt;"",Wedstrijden!#REF!,"")</f>
        <v>#REF!</v>
      </c>
      <c r="G524" s="16" t="e">
        <f>IF(Wedstrijden!#REF!="Indoor",1,0)</f>
        <v>#REF!</v>
      </c>
      <c r="H524" s="16" t="e">
        <f>Wedstrijden!#REF!</f>
        <v>#REF!</v>
      </c>
      <c r="I524" s="16" t="e">
        <f>IF(Wedstrijden!#REF!="Nee",0,IF(Wedstrijden!#REF!="Ja",1,""))</f>
        <v>#REF!</v>
      </c>
      <c r="J524" s="16" t="e">
        <f>IF(Wedstrijden!#REF!&lt;&gt;"",Wedstrijden!#REF!,"")</f>
        <v>#REF!</v>
      </c>
      <c r="BJ524" s="16" t="str">
        <f>IF(COUNTA(Wedstrijden!U518:AC518)&lt;&gt;0,1,"")</f>
        <v/>
      </c>
      <c r="BK524" s="16" t="str">
        <f t="shared" si="48"/>
        <v/>
      </c>
      <c r="BL524" s="16" t="e">
        <f>IF(Wedstrijden!#REF!="x","AA","")</f>
        <v>#REF!</v>
      </c>
      <c r="BM524" s="16" t="e">
        <f>IF(Wedstrijden!#REF!="x","A","")</f>
        <v>#REF!</v>
      </c>
      <c r="BN524" s="16" t="str">
        <f>IF(Wedstrijden!U518="x","B1","")</f>
        <v/>
      </c>
      <c r="BO524" s="16" t="e">
        <f>IF(Wedstrijden!#REF!="x","BB","")</f>
        <v>#REF!</v>
      </c>
      <c r="BP524" s="16" t="str">
        <f>IF(Wedstrijden!W518="x","B","")</f>
        <v/>
      </c>
      <c r="BQ524" s="16" t="str">
        <f>IF(Wedstrijden!X518="x","L1","")</f>
        <v/>
      </c>
      <c r="BR524" s="16" t="str">
        <f>IF(Wedstrijden!Y518="x","L2","")</f>
        <v/>
      </c>
      <c r="BS524" s="16" t="str">
        <f>IF(Wedstrijden!Z518="x","M1","")</f>
        <v/>
      </c>
      <c r="BT524" s="16" t="str">
        <f>IF(Wedstrijden!AA518="x","M2","")</f>
        <v/>
      </c>
      <c r="BU524" s="16" t="str">
        <f>IF(Wedstrijden!AB518="x","Z1","")</f>
        <v/>
      </c>
      <c r="BV524" s="16" t="str">
        <f>IF(Wedstrijden!AC518="x","Z2","")</f>
        <v/>
      </c>
      <c r="BW524" s="16" t="str">
        <f>IF(COUNTA(Wedstrijden!L518:T518)&lt;&gt;0,1,"")</f>
        <v/>
      </c>
      <c r="BX524" s="16" t="str">
        <f t="shared" si="49"/>
        <v/>
      </c>
      <c r="BY524" s="16" t="str">
        <f>IF(Wedstrijden!L518="x","BB","")</f>
        <v/>
      </c>
      <c r="BZ524" s="16" t="str">
        <f>IF(Wedstrijden!M518="x","B","")</f>
        <v/>
      </c>
      <c r="CA524" s="16" t="str">
        <f>IF(Wedstrijden!N518="x","L1","")</f>
        <v/>
      </c>
      <c r="CB524" s="16" t="str">
        <f>IF(Wedstrijden!O518="x","L2","")</f>
        <v/>
      </c>
      <c r="CC524" s="16" t="str">
        <f>IF(Wedstrijden!P518="x","M1","")</f>
        <v/>
      </c>
      <c r="CD524" s="16" t="str">
        <f>IF(Wedstrijden!Q518="x","M2","")</f>
        <v/>
      </c>
      <c r="CE524" s="16" t="str">
        <f>IF(Wedstrijden!R518="x","Z1","")</f>
        <v/>
      </c>
      <c r="CF524" s="16" t="str">
        <f>IF(Wedstrijden!S518="x","Z2","")</f>
        <v/>
      </c>
      <c r="CG524" s="16" t="str">
        <f>IF(Wedstrijden!T518="x","ZZL","")</f>
        <v/>
      </c>
      <c r="CL524" s="16" t="str">
        <f>IF(COUNTA(Wedstrijden!AR518:BB518)&lt;&gt;0,2,"")</f>
        <v/>
      </c>
      <c r="CM524" s="16" t="str">
        <f t="shared" si="50"/>
        <v/>
      </c>
      <c r="CN524" s="16" t="str">
        <f>IF(Wedstrijden!AR518="x","AA","")</f>
        <v/>
      </c>
      <c r="CO524" s="16" t="str">
        <f>IF(Wedstrijden!AS518="x","A","")</f>
        <v/>
      </c>
      <c r="CP524" s="16" t="str">
        <f>IF(Wedstrijden!AT518="x","BB","")</f>
        <v/>
      </c>
      <c r="CQ524" s="16" t="str">
        <f>IF(Wedstrijden!AU518="x","B","")</f>
        <v/>
      </c>
      <c r="CR524" s="16" t="str">
        <f>IF(Wedstrijden!AV518="x","L","")</f>
        <v/>
      </c>
      <c r="CS524" s="16" t="str">
        <f>IF(Wedstrijden!AW518="x","M","")</f>
        <v/>
      </c>
      <c r="CT524" s="16" t="str">
        <f>IF(Wedstrijden!AX518="x","Z","")</f>
        <v/>
      </c>
      <c r="CU524" s="16" t="str">
        <f>IF(Wedstrijden!BB518="x","ZZ","")</f>
        <v/>
      </c>
      <c r="CV524" s="16" t="str">
        <f>IF(COUNTA(Wedstrijden!AI518:AP518)&lt;&gt;0,2,"")</f>
        <v/>
      </c>
      <c r="CW524" s="16" t="str">
        <f t="shared" si="51"/>
        <v/>
      </c>
      <c r="CX524" s="16" t="str">
        <f>IF(Wedstrijden!AI518="x","BB","")</f>
        <v/>
      </c>
      <c r="CY524" s="16" t="str">
        <f>IF(Wedstrijden!AJ518="x","B","")</f>
        <v/>
      </c>
      <c r="CZ524" s="16" t="str">
        <f>IF(Wedstrijden!AK518="x","L","")</f>
        <v/>
      </c>
      <c r="DA524" s="16" t="str">
        <f>IF(Wedstrijden!AL518="x","M","")</f>
        <v/>
      </c>
      <c r="DB524" s="16" t="str">
        <f>IF(Wedstrijden!AM518="x","Z","")</f>
        <v/>
      </c>
      <c r="DC524" s="16" t="str">
        <f>IF(Wedstrijden!AN518="x","ZZ","")</f>
        <v/>
      </c>
      <c r="DD524" s="16" t="str">
        <f>IF(Wedstrijden!AP518="x","1.40","")</f>
        <v/>
      </c>
      <c r="DE524" s="16" t="str">
        <f>IF(COUNTA(Wedstrijden!BC518:BE518)&lt;&gt;0,6,"")</f>
        <v/>
      </c>
      <c r="DF524" s="16" t="str">
        <f t="shared" si="52"/>
        <v/>
      </c>
      <c r="DG524" s="16" t="str">
        <f>IF(Wedstrijden!BC518="x","L","")</f>
        <v/>
      </c>
      <c r="DH524" s="16" t="str">
        <f>IF(Wedstrijden!BD518="x","M","")</f>
        <v/>
      </c>
      <c r="DI524" s="16" t="str">
        <f>IF(Wedstrijden!BE518="x","Z","")</f>
        <v/>
      </c>
      <c r="DJ524" s="16" t="str">
        <f>IF(Wedstrijden!BF518="x","Z","")</f>
        <v/>
      </c>
      <c r="DK524" s="16" t="str">
        <f>IF(COUNTA(Wedstrijden!BG518:BI518)&lt;&gt;0,6,"")</f>
        <v/>
      </c>
      <c r="DL524" s="16" t="str">
        <f t="shared" si="53"/>
        <v/>
      </c>
      <c r="DM524" s="16" t="str">
        <f>IF(Wedstrijden!BG518="x","L","")</f>
        <v/>
      </c>
      <c r="DN524" s="16" t="str">
        <f>IF(Wedstrijden!BH518="x","M","")</f>
        <v/>
      </c>
      <c r="DO524" s="16" t="str">
        <f>IF(Wedstrijden!BI518="x","Z","")</f>
        <v/>
      </c>
      <c r="DP524" s="16" t="str">
        <f>IF(Wedstrijden!BJ518="x","Z","")</f>
        <v/>
      </c>
    </row>
    <row r="525" spans="1:120" ht="14.4" x14ac:dyDescent="0.3">
      <c r="A525" s="18">
        <f>Wedstrijden!A519</f>
        <v>0</v>
      </c>
      <c r="B525" s="16" t="str">
        <f>IFERROR(VLOOKUP(Wedstrijden!#REF!,#REF!,2,FALSE),"")</f>
        <v/>
      </c>
      <c r="C525" s="16">
        <f>Wedstrijden!E519</f>
        <v>0</v>
      </c>
      <c r="D525" s="16" t="str">
        <f>IFERROR(VLOOKUP(Wedstrijden!#REF!,#REF!,2,FALSE),"")</f>
        <v/>
      </c>
      <c r="E525" s="16" t="str">
        <f>IFERROR(VLOOKUP(Wedstrijden!#REF!,#REF!,5,FALSE),"")</f>
        <v/>
      </c>
      <c r="F525" s="16" t="e">
        <f>IF(Wedstrijden!#REF!&lt;&gt;"",Wedstrijden!#REF!,"")</f>
        <v>#REF!</v>
      </c>
      <c r="G525" s="16" t="e">
        <f>IF(Wedstrijden!#REF!="Indoor",1,0)</f>
        <v>#REF!</v>
      </c>
      <c r="H525" s="16" t="e">
        <f>Wedstrijden!#REF!</f>
        <v>#REF!</v>
      </c>
      <c r="I525" s="16" t="e">
        <f>IF(Wedstrijden!#REF!="Nee",0,IF(Wedstrijden!#REF!="Ja",1,""))</f>
        <v>#REF!</v>
      </c>
      <c r="J525" s="16" t="e">
        <f>IF(Wedstrijden!#REF!&lt;&gt;"",Wedstrijden!#REF!,"")</f>
        <v>#REF!</v>
      </c>
      <c r="BJ525" s="16" t="str">
        <f>IF(COUNTA(Wedstrijden!U519:AC519)&lt;&gt;0,1,"")</f>
        <v/>
      </c>
      <c r="BK525" s="16" t="str">
        <f t="shared" si="48"/>
        <v/>
      </c>
      <c r="BL525" s="16" t="e">
        <f>IF(Wedstrijden!#REF!="x","AA","")</f>
        <v>#REF!</v>
      </c>
      <c r="BM525" s="16" t="e">
        <f>IF(Wedstrijden!#REF!="x","A","")</f>
        <v>#REF!</v>
      </c>
      <c r="BN525" s="16" t="str">
        <f>IF(Wedstrijden!U519="x","B1","")</f>
        <v/>
      </c>
      <c r="BO525" s="16" t="e">
        <f>IF(Wedstrijden!#REF!="x","BB","")</f>
        <v>#REF!</v>
      </c>
      <c r="BP525" s="16" t="str">
        <f>IF(Wedstrijden!W519="x","B","")</f>
        <v/>
      </c>
      <c r="BQ525" s="16" t="str">
        <f>IF(Wedstrijden!X519="x","L1","")</f>
        <v/>
      </c>
      <c r="BR525" s="16" t="str">
        <f>IF(Wedstrijden!Y519="x","L2","")</f>
        <v/>
      </c>
      <c r="BS525" s="16" t="str">
        <f>IF(Wedstrijden!Z519="x","M1","")</f>
        <v/>
      </c>
      <c r="BT525" s="16" t="str">
        <f>IF(Wedstrijden!AA519="x","M2","")</f>
        <v/>
      </c>
      <c r="BU525" s="16" t="str">
        <f>IF(Wedstrijden!AB519="x","Z1","")</f>
        <v/>
      </c>
      <c r="BV525" s="16" t="str">
        <f>IF(Wedstrijden!AC519="x","Z2","")</f>
        <v/>
      </c>
      <c r="BW525" s="16" t="str">
        <f>IF(COUNTA(Wedstrijden!L519:T519)&lt;&gt;0,1,"")</f>
        <v/>
      </c>
      <c r="BX525" s="16" t="str">
        <f t="shared" si="49"/>
        <v/>
      </c>
      <c r="BY525" s="16" t="str">
        <f>IF(Wedstrijden!L519="x","BB","")</f>
        <v/>
      </c>
      <c r="BZ525" s="16" t="str">
        <f>IF(Wedstrijden!M519="x","B","")</f>
        <v/>
      </c>
      <c r="CA525" s="16" t="str">
        <f>IF(Wedstrijden!N519="x","L1","")</f>
        <v/>
      </c>
      <c r="CB525" s="16" t="str">
        <f>IF(Wedstrijden!O519="x","L2","")</f>
        <v/>
      </c>
      <c r="CC525" s="16" t="str">
        <f>IF(Wedstrijden!P519="x","M1","")</f>
        <v/>
      </c>
      <c r="CD525" s="16" t="str">
        <f>IF(Wedstrijden!Q519="x","M2","")</f>
        <v/>
      </c>
      <c r="CE525" s="16" t="str">
        <f>IF(Wedstrijden!R519="x","Z1","")</f>
        <v/>
      </c>
      <c r="CF525" s="16" t="str">
        <f>IF(Wedstrijden!S519="x","Z2","")</f>
        <v/>
      </c>
      <c r="CG525" s="16" t="str">
        <f>IF(Wedstrijden!T519="x","ZZL","")</f>
        <v/>
      </c>
      <c r="CL525" s="16" t="str">
        <f>IF(COUNTA(Wedstrijden!AR519:BB519)&lt;&gt;0,2,"")</f>
        <v/>
      </c>
      <c r="CM525" s="16" t="str">
        <f t="shared" si="50"/>
        <v/>
      </c>
      <c r="CN525" s="16" t="str">
        <f>IF(Wedstrijden!AR519="x","AA","")</f>
        <v/>
      </c>
      <c r="CO525" s="16" t="str">
        <f>IF(Wedstrijden!AS519="x","A","")</f>
        <v/>
      </c>
      <c r="CP525" s="16" t="str">
        <f>IF(Wedstrijden!AT519="x","BB","")</f>
        <v/>
      </c>
      <c r="CQ525" s="16" t="str">
        <f>IF(Wedstrijden!AU519="x","B","")</f>
        <v/>
      </c>
      <c r="CR525" s="16" t="str">
        <f>IF(Wedstrijden!AV519="x","L","")</f>
        <v/>
      </c>
      <c r="CS525" s="16" t="str">
        <f>IF(Wedstrijden!AW519="x","M","")</f>
        <v/>
      </c>
      <c r="CT525" s="16" t="str">
        <f>IF(Wedstrijden!AX519="x","Z","")</f>
        <v/>
      </c>
      <c r="CU525" s="16" t="str">
        <f>IF(Wedstrijden!BB519="x","ZZ","")</f>
        <v/>
      </c>
      <c r="CV525" s="16" t="str">
        <f>IF(COUNTA(Wedstrijden!AI519:AP519)&lt;&gt;0,2,"")</f>
        <v/>
      </c>
      <c r="CW525" s="16" t="str">
        <f t="shared" si="51"/>
        <v/>
      </c>
      <c r="CX525" s="16" t="str">
        <f>IF(Wedstrijden!AI519="x","BB","")</f>
        <v/>
      </c>
      <c r="CY525" s="16" t="str">
        <f>IF(Wedstrijden!AJ519="x","B","")</f>
        <v/>
      </c>
      <c r="CZ525" s="16" t="str">
        <f>IF(Wedstrijden!AK519="x","L","")</f>
        <v/>
      </c>
      <c r="DA525" s="16" t="str">
        <f>IF(Wedstrijden!AL519="x","M","")</f>
        <v/>
      </c>
      <c r="DB525" s="16" t="str">
        <f>IF(Wedstrijden!AM519="x","Z","")</f>
        <v/>
      </c>
      <c r="DC525" s="16" t="str">
        <f>IF(Wedstrijden!AN519="x","ZZ","")</f>
        <v/>
      </c>
      <c r="DD525" s="16" t="str">
        <f>IF(Wedstrijden!AP519="x","1.40","")</f>
        <v/>
      </c>
      <c r="DE525" s="16" t="str">
        <f>IF(COUNTA(Wedstrijden!BC519:BE519)&lt;&gt;0,6,"")</f>
        <v/>
      </c>
      <c r="DF525" s="16" t="str">
        <f t="shared" si="52"/>
        <v/>
      </c>
      <c r="DG525" s="16" t="str">
        <f>IF(Wedstrijden!BC519="x","L","")</f>
        <v/>
      </c>
      <c r="DH525" s="16" t="str">
        <f>IF(Wedstrijden!BD519="x","M","")</f>
        <v/>
      </c>
      <c r="DI525" s="16" t="str">
        <f>IF(Wedstrijden!BE519="x","Z","")</f>
        <v/>
      </c>
      <c r="DJ525" s="16" t="str">
        <f>IF(Wedstrijden!BF519="x","Z","")</f>
        <v/>
      </c>
      <c r="DK525" s="16" t="str">
        <f>IF(COUNTA(Wedstrijden!BG519:BI519)&lt;&gt;0,6,"")</f>
        <v/>
      </c>
      <c r="DL525" s="16" t="str">
        <f t="shared" si="53"/>
        <v/>
      </c>
      <c r="DM525" s="16" t="str">
        <f>IF(Wedstrijden!BG519="x","L","")</f>
        <v/>
      </c>
      <c r="DN525" s="16" t="str">
        <f>IF(Wedstrijden!BH519="x","M","")</f>
        <v/>
      </c>
      <c r="DO525" s="16" t="str">
        <f>IF(Wedstrijden!BI519="x","Z","")</f>
        <v/>
      </c>
      <c r="DP525" s="16" t="str">
        <f>IF(Wedstrijden!BJ519="x","Z","")</f>
        <v/>
      </c>
    </row>
    <row r="526" spans="1:120" ht="14.4" x14ac:dyDescent="0.3">
      <c r="A526" s="18">
        <f>Wedstrijden!A520</f>
        <v>0</v>
      </c>
      <c r="B526" s="16" t="str">
        <f>IFERROR(VLOOKUP(Wedstrijden!#REF!,#REF!,2,FALSE),"")</f>
        <v/>
      </c>
      <c r="C526" s="16">
        <f>Wedstrijden!E520</f>
        <v>0</v>
      </c>
      <c r="D526" s="16" t="str">
        <f>IFERROR(VLOOKUP(Wedstrijden!#REF!,#REF!,2,FALSE),"")</f>
        <v/>
      </c>
      <c r="E526" s="16" t="str">
        <f>IFERROR(VLOOKUP(Wedstrijden!#REF!,#REF!,5,FALSE),"")</f>
        <v/>
      </c>
      <c r="F526" s="16" t="e">
        <f>IF(Wedstrijden!#REF!&lt;&gt;"",Wedstrijden!#REF!,"")</f>
        <v>#REF!</v>
      </c>
      <c r="G526" s="16" t="e">
        <f>IF(Wedstrijden!#REF!="Indoor",1,0)</f>
        <v>#REF!</v>
      </c>
      <c r="H526" s="16" t="e">
        <f>Wedstrijden!#REF!</f>
        <v>#REF!</v>
      </c>
      <c r="I526" s="16" t="e">
        <f>IF(Wedstrijden!#REF!="Nee",0,IF(Wedstrijden!#REF!="Ja",1,""))</f>
        <v>#REF!</v>
      </c>
      <c r="J526" s="16" t="e">
        <f>IF(Wedstrijden!#REF!&lt;&gt;"",Wedstrijden!#REF!,"")</f>
        <v>#REF!</v>
      </c>
      <c r="BJ526" s="16" t="str">
        <f>IF(COUNTA(Wedstrijden!U520:AC520)&lt;&gt;0,1,"")</f>
        <v/>
      </c>
      <c r="BK526" s="16" t="str">
        <f t="shared" si="48"/>
        <v/>
      </c>
      <c r="BL526" s="16" t="e">
        <f>IF(Wedstrijden!#REF!="x","AA","")</f>
        <v>#REF!</v>
      </c>
      <c r="BM526" s="16" t="e">
        <f>IF(Wedstrijden!#REF!="x","A","")</f>
        <v>#REF!</v>
      </c>
      <c r="BN526" s="16" t="str">
        <f>IF(Wedstrijden!U520="x","B1","")</f>
        <v/>
      </c>
      <c r="BO526" s="16" t="e">
        <f>IF(Wedstrijden!#REF!="x","BB","")</f>
        <v>#REF!</v>
      </c>
      <c r="BP526" s="16" t="str">
        <f>IF(Wedstrijden!W520="x","B","")</f>
        <v/>
      </c>
      <c r="BQ526" s="16" t="str">
        <f>IF(Wedstrijden!X520="x","L1","")</f>
        <v/>
      </c>
      <c r="BR526" s="16" t="str">
        <f>IF(Wedstrijden!Y520="x","L2","")</f>
        <v/>
      </c>
      <c r="BS526" s="16" t="str">
        <f>IF(Wedstrijden!Z520="x","M1","")</f>
        <v/>
      </c>
      <c r="BT526" s="16" t="str">
        <f>IF(Wedstrijden!AA520="x","M2","")</f>
        <v/>
      </c>
      <c r="BU526" s="16" t="str">
        <f>IF(Wedstrijden!AB520="x","Z1","")</f>
        <v/>
      </c>
      <c r="BV526" s="16" t="str">
        <f>IF(Wedstrijden!AC520="x","Z2","")</f>
        <v/>
      </c>
      <c r="BW526" s="16" t="str">
        <f>IF(COUNTA(Wedstrijden!L520:T520)&lt;&gt;0,1,"")</f>
        <v/>
      </c>
      <c r="BX526" s="16" t="str">
        <f t="shared" si="49"/>
        <v/>
      </c>
      <c r="BY526" s="16" t="str">
        <f>IF(Wedstrijden!L520="x","BB","")</f>
        <v/>
      </c>
      <c r="BZ526" s="16" t="str">
        <f>IF(Wedstrijden!M520="x","B","")</f>
        <v/>
      </c>
      <c r="CA526" s="16" t="str">
        <f>IF(Wedstrijden!N520="x","L1","")</f>
        <v/>
      </c>
      <c r="CB526" s="16" t="str">
        <f>IF(Wedstrijden!O520="x","L2","")</f>
        <v/>
      </c>
      <c r="CC526" s="16" t="str">
        <f>IF(Wedstrijden!P520="x","M1","")</f>
        <v/>
      </c>
      <c r="CD526" s="16" t="str">
        <f>IF(Wedstrijden!Q520="x","M2","")</f>
        <v/>
      </c>
      <c r="CE526" s="16" t="str">
        <f>IF(Wedstrijden!R520="x","Z1","")</f>
        <v/>
      </c>
      <c r="CF526" s="16" t="str">
        <f>IF(Wedstrijden!S520="x","Z2","")</f>
        <v/>
      </c>
      <c r="CG526" s="16" t="str">
        <f>IF(Wedstrijden!T520="x","ZZL","")</f>
        <v/>
      </c>
      <c r="CL526" s="16" t="str">
        <f>IF(COUNTA(Wedstrijden!AR520:BB520)&lt;&gt;0,2,"")</f>
        <v/>
      </c>
      <c r="CM526" s="16" t="str">
        <f t="shared" si="50"/>
        <v/>
      </c>
      <c r="CN526" s="16" t="str">
        <f>IF(Wedstrijden!AR520="x","AA","")</f>
        <v/>
      </c>
      <c r="CO526" s="16" t="str">
        <f>IF(Wedstrijden!AS520="x","A","")</f>
        <v/>
      </c>
      <c r="CP526" s="16" t="str">
        <f>IF(Wedstrijden!AT520="x","BB","")</f>
        <v/>
      </c>
      <c r="CQ526" s="16" t="str">
        <f>IF(Wedstrijden!AU520="x","B","")</f>
        <v/>
      </c>
      <c r="CR526" s="16" t="str">
        <f>IF(Wedstrijden!AV520="x","L","")</f>
        <v/>
      </c>
      <c r="CS526" s="16" t="str">
        <f>IF(Wedstrijden!AW520="x","M","")</f>
        <v/>
      </c>
      <c r="CT526" s="16" t="str">
        <f>IF(Wedstrijden!AX520="x","Z","")</f>
        <v/>
      </c>
      <c r="CU526" s="16" t="str">
        <f>IF(Wedstrijden!BB520="x","ZZ","")</f>
        <v/>
      </c>
      <c r="CV526" s="16" t="str">
        <f>IF(COUNTA(Wedstrijden!AI520:AP520)&lt;&gt;0,2,"")</f>
        <v/>
      </c>
      <c r="CW526" s="16" t="str">
        <f t="shared" si="51"/>
        <v/>
      </c>
      <c r="CX526" s="16" t="str">
        <f>IF(Wedstrijden!AI520="x","BB","")</f>
        <v/>
      </c>
      <c r="CY526" s="16" t="str">
        <f>IF(Wedstrijden!AJ520="x","B","")</f>
        <v/>
      </c>
      <c r="CZ526" s="16" t="str">
        <f>IF(Wedstrijden!AK520="x","L","")</f>
        <v/>
      </c>
      <c r="DA526" s="16" t="str">
        <f>IF(Wedstrijden!AL520="x","M","")</f>
        <v/>
      </c>
      <c r="DB526" s="16" t="str">
        <f>IF(Wedstrijden!AM520="x","Z","")</f>
        <v/>
      </c>
      <c r="DC526" s="16" t="str">
        <f>IF(Wedstrijden!AN520="x","ZZ","")</f>
        <v/>
      </c>
      <c r="DD526" s="16" t="str">
        <f>IF(Wedstrijden!AP520="x","1.40","")</f>
        <v/>
      </c>
      <c r="DE526" s="16" t="str">
        <f>IF(COUNTA(Wedstrijden!BC520:BE520)&lt;&gt;0,6,"")</f>
        <v/>
      </c>
      <c r="DF526" s="16" t="str">
        <f t="shared" si="52"/>
        <v/>
      </c>
      <c r="DG526" s="16" t="str">
        <f>IF(Wedstrijden!BC520="x","L","")</f>
        <v/>
      </c>
      <c r="DH526" s="16" t="str">
        <f>IF(Wedstrijden!BD520="x","M","")</f>
        <v/>
      </c>
      <c r="DI526" s="16" t="str">
        <f>IF(Wedstrijden!BE520="x","Z","")</f>
        <v/>
      </c>
      <c r="DJ526" s="16" t="str">
        <f>IF(Wedstrijden!BF520="x","Z","")</f>
        <v/>
      </c>
      <c r="DK526" s="16" t="str">
        <f>IF(COUNTA(Wedstrijden!BG520:BI520)&lt;&gt;0,6,"")</f>
        <v/>
      </c>
      <c r="DL526" s="16" t="str">
        <f t="shared" si="53"/>
        <v/>
      </c>
      <c r="DM526" s="16" t="str">
        <f>IF(Wedstrijden!BG520="x","L","")</f>
        <v/>
      </c>
      <c r="DN526" s="16" t="str">
        <f>IF(Wedstrijden!BH520="x","M","")</f>
        <v/>
      </c>
      <c r="DO526" s="16" t="str">
        <f>IF(Wedstrijden!BI520="x","Z","")</f>
        <v/>
      </c>
      <c r="DP526" s="16" t="str">
        <f>IF(Wedstrijden!BJ520="x","Z","")</f>
        <v/>
      </c>
    </row>
    <row r="527" spans="1:120" ht="14.4" x14ac:dyDescent="0.3">
      <c r="A527" s="18">
        <f>Wedstrijden!A521</f>
        <v>0</v>
      </c>
      <c r="B527" s="16" t="str">
        <f>IFERROR(VLOOKUP(Wedstrijden!#REF!,#REF!,2,FALSE),"")</f>
        <v/>
      </c>
      <c r="C527" s="16">
        <f>Wedstrijden!E521</f>
        <v>0</v>
      </c>
      <c r="D527" s="16" t="str">
        <f>IFERROR(VLOOKUP(Wedstrijden!#REF!,#REF!,2,FALSE),"")</f>
        <v/>
      </c>
      <c r="E527" s="16" t="str">
        <f>IFERROR(VLOOKUP(Wedstrijden!#REF!,#REF!,5,FALSE),"")</f>
        <v/>
      </c>
      <c r="F527" s="16" t="e">
        <f>IF(Wedstrijden!#REF!&lt;&gt;"",Wedstrijden!#REF!,"")</f>
        <v>#REF!</v>
      </c>
      <c r="G527" s="16" t="e">
        <f>IF(Wedstrijden!#REF!="Indoor",1,0)</f>
        <v>#REF!</v>
      </c>
      <c r="H527" s="16" t="e">
        <f>Wedstrijden!#REF!</f>
        <v>#REF!</v>
      </c>
      <c r="I527" s="16" t="e">
        <f>IF(Wedstrijden!#REF!="Nee",0,IF(Wedstrijden!#REF!="Ja",1,""))</f>
        <v>#REF!</v>
      </c>
      <c r="J527" s="16" t="e">
        <f>IF(Wedstrijden!#REF!&lt;&gt;"",Wedstrijden!#REF!,"")</f>
        <v>#REF!</v>
      </c>
      <c r="BJ527" s="16" t="str">
        <f>IF(COUNTA(Wedstrijden!U521:AC521)&lt;&gt;0,1,"")</f>
        <v/>
      </c>
      <c r="BK527" s="16" t="str">
        <f t="shared" si="48"/>
        <v/>
      </c>
      <c r="BL527" s="16" t="e">
        <f>IF(Wedstrijden!#REF!="x","AA","")</f>
        <v>#REF!</v>
      </c>
      <c r="BM527" s="16" t="e">
        <f>IF(Wedstrijden!#REF!="x","A","")</f>
        <v>#REF!</v>
      </c>
      <c r="BN527" s="16" t="str">
        <f>IF(Wedstrijden!U521="x","B1","")</f>
        <v/>
      </c>
      <c r="BO527" s="16" t="e">
        <f>IF(Wedstrijden!#REF!="x","BB","")</f>
        <v>#REF!</v>
      </c>
      <c r="BP527" s="16" t="str">
        <f>IF(Wedstrijden!W521="x","B","")</f>
        <v/>
      </c>
      <c r="BQ527" s="16" t="str">
        <f>IF(Wedstrijden!X521="x","L1","")</f>
        <v/>
      </c>
      <c r="BR527" s="16" t="str">
        <f>IF(Wedstrijden!Y521="x","L2","")</f>
        <v/>
      </c>
      <c r="BS527" s="16" t="str">
        <f>IF(Wedstrijden!Z521="x","M1","")</f>
        <v/>
      </c>
      <c r="BT527" s="16" t="str">
        <f>IF(Wedstrijden!AA521="x","M2","")</f>
        <v/>
      </c>
      <c r="BU527" s="16" t="str">
        <f>IF(Wedstrijden!AB521="x","Z1","")</f>
        <v/>
      </c>
      <c r="BV527" s="16" t="str">
        <f>IF(Wedstrijden!AC521="x","Z2","")</f>
        <v/>
      </c>
      <c r="BW527" s="16" t="str">
        <f>IF(COUNTA(Wedstrijden!L521:T521)&lt;&gt;0,1,"")</f>
        <v/>
      </c>
      <c r="BX527" s="16" t="str">
        <f t="shared" si="49"/>
        <v/>
      </c>
      <c r="BY527" s="16" t="str">
        <f>IF(Wedstrijden!L521="x","BB","")</f>
        <v/>
      </c>
      <c r="BZ527" s="16" t="str">
        <f>IF(Wedstrijden!M521="x","B","")</f>
        <v/>
      </c>
      <c r="CA527" s="16" t="str">
        <f>IF(Wedstrijden!N521="x","L1","")</f>
        <v/>
      </c>
      <c r="CB527" s="16" t="str">
        <f>IF(Wedstrijden!O521="x","L2","")</f>
        <v/>
      </c>
      <c r="CC527" s="16" t="str">
        <f>IF(Wedstrijden!P521="x","M1","")</f>
        <v/>
      </c>
      <c r="CD527" s="16" t="str">
        <f>IF(Wedstrijden!Q521="x","M2","")</f>
        <v/>
      </c>
      <c r="CE527" s="16" t="str">
        <f>IF(Wedstrijden!R521="x","Z1","")</f>
        <v/>
      </c>
      <c r="CF527" s="16" t="str">
        <f>IF(Wedstrijden!S521="x","Z2","")</f>
        <v/>
      </c>
      <c r="CG527" s="16" t="str">
        <f>IF(Wedstrijden!T521="x","ZZL","")</f>
        <v/>
      </c>
      <c r="CL527" s="16" t="str">
        <f>IF(COUNTA(Wedstrijden!AR521:BB521)&lt;&gt;0,2,"")</f>
        <v/>
      </c>
      <c r="CM527" s="16" t="str">
        <f t="shared" si="50"/>
        <v/>
      </c>
      <c r="CN527" s="16" t="str">
        <f>IF(Wedstrijden!AR521="x","AA","")</f>
        <v/>
      </c>
      <c r="CO527" s="16" t="str">
        <f>IF(Wedstrijden!AS521="x","A","")</f>
        <v/>
      </c>
      <c r="CP527" s="16" t="str">
        <f>IF(Wedstrijden!AT521="x","BB","")</f>
        <v/>
      </c>
      <c r="CQ527" s="16" t="str">
        <f>IF(Wedstrijden!AU521="x","B","")</f>
        <v/>
      </c>
      <c r="CR527" s="16" t="str">
        <f>IF(Wedstrijden!AV521="x","L","")</f>
        <v/>
      </c>
      <c r="CS527" s="16" t="str">
        <f>IF(Wedstrijden!AW521="x","M","")</f>
        <v/>
      </c>
      <c r="CT527" s="16" t="str">
        <f>IF(Wedstrijden!AX521="x","Z","")</f>
        <v/>
      </c>
      <c r="CU527" s="16" t="str">
        <f>IF(Wedstrijden!BB521="x","ZZ","")</f>
        <v/>
      </c>
      <c r="CV527" s="16" t="str">
        <f>IF(COUNTA(Wedstrijden!AI521:AP521)&lt;&gt;0,2,"")</f>
        <v/>
      </c>
      <c r="CW527" s="16" t="str">
        <f t="shared" si="51"/>
        <v/>
      </c>
      <c r="CX527" s="16" t="str">
        <f>IF(Wedstrijden!AI521="x","BB","")</f>
        <v/>
      </c>
      <c r="CY527" s="16" t="str">
        <f>IF(Wedstrijden!AJ521="x","B","")</f>
        <v/>
      </c>
      <c r="CZ527" s="16" t="str">
        <f>IF(Wedstrijden!AK521="x","L","")</f>
        <v/>
      </c>
      <c r="DA527" s="16" t="str">
        <f>IF(Wedstrijden!AL521="x","M","")</f>
        <v/>
      </c>
      <c r="DB527" s="16" t="str">
        <f>IF(Wedstrijden!AM521="x","Z","")</f>
        <v/>
      </c>
      <c r="DC527" s="16" t="str">
        <f>IF(Wedstrijden!AN521="x","ZZ","")</f>
        <v/>
      </c>
      <c r="DD527" s="16" t="str">
        <f>IF(Wedstrijden!AP521="x","1.40","")</f>
        <v/>
      </c>
      <c r="DE527" s="16" t="str">
        <f>IF(COUNTA(Wedstrijden!BC521:BE521)&lt;&gt;0,6,"")</f>
        <v/>
      </c>
      <c r="DF527" s="16" t="str">
        <f t="shared" si="52"/>
        <v/>
      </c>
      <c r="DG527" s="16" t="str">
        <f>IF(Wedstrijden!BC521="x","L","")</f>
        <v/>
      </c>
      <c r="DH527" s="16" t="str">
        <f>IF(Wedstrijden!BD521="x","M","")</f>
        <v/>
      </c>
      <c r="DI527" s="16" t="str">
        <f>IF(Wedstrijden!BE521="x","Z","")</f>
        <v/>
      </c>
      <c r="DJ527" s="16" t="str">
        <f>IF(Wedstrijden!BF521="x","Z","")</f>
        <v/>
      </c>
      <c r="DK527" s="16" t="str">
        <f>IF(COUNTA(Wedstrijden!BG521:BI521)&lt;&gt;0,6,"")</f>
        <v/>
      </c>
      <c r="DL527" s="16" t="str">
        <f t="shared" si="53"/>
        <v/>
      </c>
      <c r="DM527" s="16" t="str">
        <f>IF(Wedstrijden!BG521="x","L","")</f>
        <v/>
      </c>
      <c r="DN527" s="16" t="str">
        <f>IF(Wedstrijden!BH521="x","M","")</f>
        <v/>
      </c>
      <c r="DO527" s="16" t="str">
        <f>IF(Wedstrijden!BI521="x","Z","")</f>
        <v/>
      </c>
      <c r="DP527" s="16" t="str">
        <f>IF(Wedstrijden!BJ521="x","Z","")</f>
        <v/>
      </c>
    </row>
    <row r="528" spans="1:120" ht="14.4" x14ac:dyDescent="0.3">
      <c r="A528" s="18">
        <f>Wedstrijden!A522</f>
        <v>0</v>
      </c>
      <c r="B528" s="16" t="str">
        <f>IFERROR(VLOOKUP(Wedstrijden!#REF!,#REF!,2,FALSE),"")</f>
        <v/>
      </c>
      <c r="C528" s="16">
        <f>Wedstrijden!E522</f>
        <v>0</v>
      </c>
      <c r="D528" s="16" t="str">
        <f>IFERROR(VLOOKUP(Wedstrijden!#REF!,#REF!,2,FALSE),"")</f>
        <v/>
      </c>
      <c r="E528" s="16" t="str">
        <f>IFERROR(VLOOKUP(Wedstrijden!#REF!,#REF!,5,FALSE),"")</f>
        <v/>
      </c>
      <c r="F528" s="16" t="e">
        <f>IF(Wedstrijden!#REF!&lt;&gt;"",Wedstrijden!#REF!,"")</f>
        <v>#REF!</v>
      </c>
      <c r="G528" s="16" t="e">
        <f>IF(Wedstrijden!#REF!="Indoor",1,0)</f>
        <v>#REF!</v>
      </c>
      <c r="H528" s="16" t="e">
        <f>Wedstrijden!#REF!</f>
        <v>#REF!</v>
      </c>
      <c r="I528" s="16" t="e">
        <f>IF(Wedstrijden!#REF!="Nee",0,IF(Wedstrijden!#REF!="Ja",1,""))</f>
        <v>#REF!</v>
      </c>
      <c r="J528" s="16" t="e">
        <f>IF(Wedstrijden!#REF!&lt;&gt;"",Wedstrijden!#REF!,"")</f>
        <v>#REF!</v>
      </c>
      <c r="BJ528" s="16" t="str">
        <f>IF(COUNTA(Wedstrijden!U522:AC522)&lt;&gt;0,1,"")</f>
        <v/>
      </c>
      <c r="BK528" s="16" t="str">
        <f t="shared" si="48"/>
        <v/>
      </c>
      <c r="BL528" s="16" t="e">
        <f>IF(Wedstrijden!#REF!="x","AA","")</f>
        <v>#REF!</v>
      </c>
      <c r="BM528" s="16" t="e">
        <f>IF(Wedstrijden!#REF!="x","A","")</f>
        <v>#REF!</v>
      </c>
      <c r="BN528" s="16" t="str">
        <f>IF(Wedstrijden!U522="x","B1","")</f>
        <v/>
      </c>
      <c r="BO528" s="16" t="e">
        <f>IF(Wedstrijden!#REF!="x","BB","")</f>
        <v>#REF!</v>
      </c>
      <c r="BP528" s="16" t="str">
        <f>IF(Wedstrijden!W522="x","B","")</f>
        <v/>
      </c>
      <c r="BQ528" s="16" t="str">
        <f>IF(Wedstrijden!X522="x","L1","")</f>
        <v/>
      </c>
      <c r="BR528" s="16" t="str">
        <f>IF(Wedstrijden!Y522="x","L2","")</f>
        <v/>
      </c>
      <c r="BS528" s="16" t="str">
        <f>IF(Wedstrijden!Z522="x","M1","")</f>
        <v/>
      </c>
      <c r="BT528" s="16" t="str">
        <f>IF(Wedstrijden!AA522="x","M2","")</f>
        <v/>
      </c>
      <c r="BU528" s="16" t="str">
        <f>IF(Wedstrijden!AB522="x","Z1","")</f>
        <v/>
      </c>
      <c r="BV528" s="16" t="str">
        <f>IF(Wedstrijden!AC522="x","Z2","")</f>
        <v/>
      </c>
      <c r="BW528" s="16" t="str">
        <f>IF(COUNTA(Wedstrijden!L522:T522)&lt;&gt;0,1,"")</f>
        <v/>
      </c>
      <c r="BX528" s="16" t="str">
        <f t="shared" si="49"/>
        <v/>
      </c>
      <c r="BY528" s="16" t="str">
        <f>IF(Wedstrijden!L522="x","BB","")</f>
        <v/>
      </c>
      <c r="BZ528" s="16" t="str">
        <f>IF(Wedstrijden!M522="x","B","")</f>
        <v/>
      </c>
      <c r="CA528" s="16" t="str">
        <f>IF(Wedstrijden!N522="x","L1","")</f>
        <v/>
      </c>
      <c r="CB528" s="16" t="str">
        <f>IF(Wedstrijden!O522="x","L2","")</f>
        <v/>
      </c>
      <c r="CC528" s="16" t="str">
        <f>IF(Wedstrijden!P522="x","M1","")</f>
        <v/>
      </c>
      <c r="CD528" s="16" t="str">
        <f>IF(Wedstrijden!Q522="x","M2","")</f>
        <v/>
      </c>
      <c r="CE528" s="16" t="str">
        <f>IF(Wedstrijden!R522="x","Z1","")</f>
        <v/>
      </c>
      <c r="CF528" s="16" t="str">
        <f>IF(Wedstrijden!S522="x","Z2","")</f>
        <v/>
      </c>
      <c r="CG528" s="16" t="str">
        <f>IF(Wedstrijden!T522="x","ZZL","")</f>
        <v/>
      </c>
      <c r="CL528" s="16" t="str">
        <f>IF(COUNTA(Wedstrijden!AR522:BB522)&lt;&gt;0,2,"")</f>
        <v/>
      </c>
      <c r="CM528" s="16" t="str">
        <f t="shared" si="50"/>
        <v/>
      </c>
      <c r="CN528" s="16" t="str">
        <f>IF(Wedstrijden!AR522="x","AA","")</f>
        <v/>
      </c>
      <c r="CO528" s="16" t="str">
        <f>IF(Wedstrijden!AS522="x","A","")</f>
        <v/>
      </c>
      <c r="CP528" s="16" t="str">
        <f>IF(Wedstrijden!AT522="x","BB","")</f>
        <v/>
      </c>
      <c r="CQ528" s="16" t="str">
        <f>IF(Wedstrijden!AU522="x","B","")</f>
        <v/>
      </c>
      <c r="CR528" s="16" t="str">
        <f>IF(Wedstrijden!AV522="x","L","")</f>
        <v/>
      </c>
      <c r="CS528" s="16" t="str">
        <f>IF(Wedstrijden!AW522="x","M","")</f>
        <v/>
      </c>
      <c r="CT528" s="16" t="str">
        <f>IF(Wedstrijden!AX522="x","Z","")</f>
        <v/>
      </c>
      <c r="CU528" s="16" t="str">
        <f>IF(Wedstrijden!BB522="x","ZZ","")</f>
        <v/>
      </c>
      <c r="CV528" s="16" t="str">
        <f>IF(COUNTA(Wedstrijden!AI522:AP522)&lt;&gt;0,2,"")</f>
        <v/>
      </c>
      <c r="CW528" s="16" t="str">
        <f t="shared" si="51"/>
        <v/>
      </c>
      <c r="CX528" s="16" t="str">
        <f>IF(Wedstrijden!AI522="x","BB","")</f>
        <v/>
      </c>
      <c r="CY528" s="16" t="str">
        <f>IF(Wedstrijden!AJ522="x","B","")</f>
        <v/>
      </c>
      <c r="CZ528" s="16" t="str">
        <f>IF(Wedstrijden!AK522="x","L","")</f>
        <v/>
      </c>
      <c r="DA528" s="16" t="str">
        <f>IF(Wedstrijden!AL522="x","M","")</f>
        <v/>
      </c>
      <c r="DB528" s="16" t="str">
        <f>IF(Wedstrijden!AM522="x","Z","")</f>
        <v/>
      </c>
      <c r="DC528" s="16" t="str">
        <f>IF(Wedstrijden!AN522="x","ZZ","")</f>
        <v/>
      </c>
      <c r="DD528" s="16" t="str">
        <f>IF(Wedstrijden!AP522="x","1.40","")</f>
        <v/>
      </c>
      <c r="DE528" s="16" t="str">
        <f>IF(COUNTA(Wedstrijden!BC522:BE522)&lt;&gt;0,6,"")</f>
        <v/>
      </c>
      <c r="DF528" s="16" t="str">
        <f t="shared" si="52"/>
        <v/>
      </c>
      <c r="DG528" s="16" t="str">
        <f>IF(Wedstrijden!BC522="x","L","")</f>
        <v/>
      </c>
      <c r="DH528" s="16" t="str">
        <f>IF(Wedstrijden!BD522="x","M","")</f>
        <v/>
      </c>
      <c r="DI528" s="16" t="str">
        <f>IF(Wedstrijden!BE522="x","Z","")</f>
        <v/>
      </c>
      <c r="DJ528" s="16" t="str">
        <f>IF(Wedstrijden!BF522="x","Z","")</f>
        <v/>
      </c>
      <c r="DK528" s="16" t="str">
        <f>IF(COUNTA(Wedstrijden!BG522:BI522)&lt;&gt;0,6,"")</f>
        <v/>
      </c>
      <c r="DL528" s="16" t="str">
        <f t="shared" si="53"/>
        <v/>
      </c>
      <c r="DM528" s="16" t="str">
        <f>IF(Wedstrijden!BG522="x","L","")</f>
        <v/>
      </c>
      <c r="DN528" s="16" t="str">
        <f>IF(Wedstrijden!BH522="x","M","")</f>
        <v/>
      </c>
      <c r="DO528" s="16" t="str">
        <f>IF(Wedstrijden!BI522="x","Z","")</f>
        <v/>
      </c>
      <c r="DP528" s="16" t="str">
        <f>IF(Wedstrijden!BJ522="x","Z","")</f>
        <v/>
      </c>
    </row>
    <row r="529" spans="1:120" ht="14.4" x14ac:dyDescent="0.3">
      <c r="A529" s="18">
        <f>Wedstrijden!A523</f>
        <v>0</v>
      </c>
      <c r="B529" s="16" t="str">
        <f>IFERROR(VLOOKUP(Wedstrijden!#REF!,#REF!,2,FALSE),"")</f>
        <v/>
      </c>
      <c r="C529" s="16">
        <f>Wedstrijden!E523</f>
        <v>0</v>
      </c>
      <c r="D529" s="16" t="str">
        <f>IFERROR(VLOOKUP(Wedstrijden!#REF!,#REF!,2,FALSE),"")</f>
        <v/>
      </c>
      <c r="E529" s="16" t="str">
        <f>IFERROR(VLOOKUP(Wedstrijden!#REF!,#REF!,5,FALSE),"")</f>
        <v/>
      </c>
      <c r="F529" s="16" t="e">
        <f>IF(Wedstrijden!#REF!&lt;&gt;"",Wedstrijden!#REF!,"")</f>
        <v>#REF!</v>
      </c>
      <c r="G529" s="16" t="e">
        <f>IF(Wedstrijden!#REF!="Indoor",1,0)</f>
        <v>#REF!</v>
      </c>
      <c r="H529" s="16" t="e">
        <f>Wedstrijden!#REF!</f>
        <v>#REF!</v>
      </c>
      <c r="I529" s="16" t="e">
        <f>IF(Wedstrijden!#REF!="Nee",0,IF(Wedstrijden!#REF!="Ja",1,""))</f>
        <v>#REF!</v>
      </c>
      <c r="J529" s="16" t="e">
        <f>IF(Wedstrijden!#REF!&lt;&gt;"",Wedstrijden!#REF!,"")</f>
        <v>#REF!</v>
      </c>
      <c r="BJ529" s="16" t="str">
        <f>IF(COUNTA(Wedstrijden!U523:AC523)&lt;&gt;0,1,"")</f>
        <v/>
      </c>
      <c r="BK529" s="16" t="str">
        <f t="shared" si="48"/>
        <v/>
      </c>
      <c r="BL529" s="16" t="e">
        <f>IF(Wedstrijden!#REF!="x","AA","")</f>
        <v>#REF!</v>
      </c>
      <c r="BM529" s="16" t="e">
        <f>IF(Wedstrijden!#REF!="x","A","")</f>
        <v>#REF!</v>
      </c>
      <c r="BN529" s="16" t="str">
        <f>IF(Wedstrijden!U523="x","B1","")</f>
        <v/>
      </c>
      <c r="BO529" s="16" t="e">
        <f>IF(Wedstrijden!#REF!="x","BB","")</f>
        <v>#REF!</v>
      </c>
      <c r="BP529" s="16" t="str">
        <f>IF(Wedstrijden!W523="x","B","")</f>
        <v/>
      </c>
      <c r="BQ529" s="16" t="str">
        <f>IF(Wedstrijden!X523="x","L1","")</f>
        <v/>
      </c>
      <c r="BR529" s="16" t="str">
        <f>IF(Wedstrijden!Y523="x","L2","")</f>
        <v/>
      </c>
      <c r="BS529" s="16" t="str">
        <f>IF(Wedstrijden!Z523="x","M1","")</f>
        <v/>
      </c>
      <c r="BT529" s="16" t="str">
        <f>IF(Wedstrijden!AA523="x","M2","")</f>
        <v/>
      </c>
      <c r="BU529" s="16" t="str">
        <f>IF(Wedstrijden!AB523="x","Z1","")</f>
        <v/>
      </c>
      <c r="BV529" s="16" t="str">
        <f>IF(Wedstrijden!AC523="x","Z2","")</f>
        <v/>
      </c>
      <c r="BW529" s="16" t="str">
        <f>IF(COUNTA(Wedstrijden!L523:T523)&lt;&gt;0,1,"")</f>
        <v/>
      </c>
      <c r="BX529" s="16" t="str">
        <f t="shared" si="49"/>
        <v/>
      </c>
      <c r="BY529" s="16" t="str">
        <f>IF(Wedstrijden!L523="x","BB","")</f>
        <v/>
      </c>
      <c r="BZ529" s="16" t="str">
        <f>IF(Wedstrijden!M523="x","B","")</f>
        <v/>
      </c>
      <c r="CA529" s="16" t="str">
        <f>IF(Wedstrijden!N523="x","L1","")</f>
        <v/>
      </c>
      <c r="CB529" s="16" t="str">
        <f>IF(Wedstrijden!O523="x","L2","")</f>
        <v/>
      </c>
      <c r="CC529" s="16" t="str">
        <f>IF(Wedstrijden!P523="x","M1","")</f>
        <v/>
      </c>
      <c r="CD529" s="16" t="str">
        <f>IF(Wedstrijden!Q523="x","M2","")</f>
        <v/>
      </c>
      <c r="CE529" s="16" t="str">
        <f>IF(Wedstrijden!R523="x","Z1","")</f>
        <v/>
      </c>
      <c r="CF529" s="16" t="str">
        <f>IF(Wedstrijden!S523="x","Z2","")</f>
        <v/>
      </c>
      <c r="CG529" s="16" t="str">
        <f>IF(Wedstrijden!T523="x","ZZL","")</f>
        <v/>
      </c>
      <c r="CL529" s="16" t="str">
        <f>IF(COUNTA(Wedstrijden!AR523:BB523)&lt;&gt;0,2,"")</f>
        <v/>
      </c>
      <c r="CM529" s="16" t="str">
        <f t="shared" si="50"/>
        <v/>
      </c>
      <c r="CN529" s="16" t="str">
        <f>IF(Wedstrijden!AR523="x","AA","")</f>
        <v/>
      </c>
      <c r="CO529" s="16" t="str">
        <f>IF(Wedstrijden!AS523="x","A","")</f>
        <v/>
      </c>
      <c r="CP529" s="16" t="str">
        <f>IF(Wedstrijden!AT523="x","BB","")</f>
        <v/>
      </c>
      <c r="CQ529" s="16" t="str">
        <f>IF(Wedstrijden!AU523="x","B","")</f>
        <v/>
      </c>
      <c r="CR529" s="16" t="str">
        <f>IF(Wedstrijden!AV523="x","L","")</f>
        <v/>
      </c>
      <c r="CS529" s="16" t="str">
        <f>IF(Wedstrijden!AW523="x","M","")</f>
        <v/>
      </c>
      <c r="CT529" s="16" t="str">
        <f>IF(Wedstrijden!AX523="x","Z","")</f>
        <v/>
      </c>
      <c r="CU529" s="16" t="str">
        <f>IF(Wedstrijden!BB523="x","ZZ","")</f>
        <v/>
      </c>
      <c r="CV529" s="16" t="str">
        <f>IF(COUNTA(Wedstrijden!AI523:AP523)&lt;&gt;0,2,"")</f>
        <v/>
      </c>
      <c r="CW529" s="16" t="str">
        <f t="shared" si="51"/>
        <v/>
      </c>
      <c r="CX529" s="16" t="str">
        <f>IF(Wedstrijden!AI523="x","BB","")</f>
        <v/>
      </c>
      <c r="CY529" s="16" t="str">
        <f>IF(Wedstrijden!AJ523="x","B","")</f>
        <v/>
      </c>
      <c r="CZ529" s="16" t="str">
        <f>IF(Wedstrijden!AK523="x","L","")</f>
        <v/>
      </c>
      <c r="DA529" s="16" t="str">
        <f>IF(Wedstrijden!AL523="x","M","")</f>
        <v/>
      </c>
      <c r="DB529" s="16" t="str">
        <f>IF(Wedstrijden!AM523="x","Z","")</f>
        <v/>
      </c>
      <c r="DC529" s="16" t="str">
        <f>IF(Wedstrijden!AN523="x","ZZ","")</f>
        <v/>
      </c>
      <c r="DD529" s="16" t="str">
        <f>IF(Wedstrijden!AP523="x","1.40","")</f>
        <v/>
      </c>
      <c r="DE529" s="16" t="str">
        <f>IF(COUNTA(Wedstrijden!BC523:BE523)&lt;&gt;0,6,"")</f>
        <v/>
      </c>
      <c r="DF529" s="16" t="str">
        <f t="shared" si="52"/>
        <v/>
      </c>
      <c r="DG529" s="16" t="str">
        <f>IF(Wedstrijden!BC523="x","L","")</f>
        <v/>
      </c>
      <c r="DH529" s="16" t="str">
        <f>IF(Wedstrijden!BD523="x","M","")</f>
        <v/>
      </c>
      <c r="DI529" s="16" t="str">
        <f>IF(Wedstrijden!BE523="x","Z","")</f>
        <v/>
      </c>
      <c r="DJ529" s="16" t="str">
        <f>IF(Wedstrijden!BF523="x","Z","")</f>
        <v/>
      </c>
      <c r="DK529" s="16" t="str">
        <f>IF(COUNTA(Wedstrijden!BG523:BI523)&lt;&gt;0,6,"")</f>
        <v/>
      </c>
      <c r="DL529" s="16" t="str">
        <f t="shared" si="53"/>
        <v/>
      </c>
      <c r="DM529" s="16" t="str">
        <f>IF(Wedstrijden!BG523="x","L","")</f>
        <v/>
      </c>
      <c r="DN529" s="16" t="str">
        <f>IF(Wedstrijden!BH523="x","M","")</f>
        <v/>
      </c>
      <c r="DO529" s="16" t="str">
        <f>IF(Wedstrijden!BI523="x","Z","")</f>
        <v/>
      </c>
      <c r="DP529" s="16" t="str">
        <f>IF(Wedstrijden!BJ523="x","Z","")</f>
        <v/>
      </c>
    </row>
    <row r="530" spans="1:120" ht="14.4" x14ac:dyDescent="0.3">
      <c r="A530" s="18">
        <f>Wedstrijden!A524</f>
        <v>0</v>
      </c>
      <c r="B530" s="16" t="str">
        <f>IFERROR(VLOOKUP(Wedstrijden!#REF!,#REF!,2,FALSE),"")</f>
        <v/>
      </c>
      <c r="C530" s="16">
        <f>Wedstrijden!E524</f>
        <v>0</v>
      </c>
      <c r="D530" s="16" t="str">
        <f>IFERROR(VLOOKUP(Wedstrijden!#REF!,#REF!,2,FALSE),"")</f>
        <v/>
      </c>
      <c r="E530" s="16" t="str">
        <f>IFERROR(VLOOKUP(Wedstrijden!#REF!,#REF!,5,FALSE),"")</f>
        <v/>
      </c>
      <c r="F530" s="16" t="e">
        <f>IF(Wedstrijden!#REF!&lt;&gt;"",Wedstrijden!#REF!,"")</f>
        <v>#REF!</v>
      </c>
      <c r="G530" s="16" t="e">
        <f>IF(Wedstrijden!#REF!="Indoor",1,0)</f>
        <v>#REF!</v>
      </c>
      <c r="H530" s="16" t="e">
        <f>Wedstrijden!#REF!</f>
        <v>#REF!</v>
      </c>
      <c r="I530" s="16" t="e">
        <f>IF(Wedstrijden!#REF!="Nee",0,IF(Wedstrijden!#REF!="Ja",1,""))</f>
        <v>#REF!</v>
      </c>
      <c r="J530" s="16" t="e">
        <f>IF(Wedstrijden!#REF!&lt;&gt;"",Wedstrijden!#REF!,"")</f>
        <v>#REF!</v>
      </c>
      <c r="BJ530" s="16" t="str">
        <f>IF(COUNTA(Wedstrijden!U524:AC524)&lt;&gt;0,1,"")</f>
        <v/>
      </c>
      <c r="BK530" s="16" t="str">
        <f t="shared" si="48"/>
        <v/>
      </c>
      <c r="BL530" s="16" t="e">
        <f>IF(Wedstrijden!#REF!="x","AA","")</f>
        <v>#REF!</v>
      </c>
      <c r="BM530" s="16" t="e">
        <f>IF(Wedstrijden!#REF!="x","A","")</f>
        <v>#REF!</v>
      </c>
      <c r="BN530" s="16" t="str">
        <f>IF(Wedstrijden!U524="x","B1","")</f>
        <v/>
      </c>
      <c r="BO530" s="16" t="e">
        <f>IF(Wedstrijden!#REF!="x","BB","")</f>
        <v>#REF!</v>
      </c>
      <c r="BP530" s="16" t="str">
        <f>IF(Wedstrijden!W524="x","B","")</f>
        <v/>
      </c>
      <c r="BQ530" s="16" t="str">
        <f>IF(Wedstrijden!X524="x","L1","")</f>
        <v/>
      </c>
      <c r="BR530" s="16" t="str">
        <f>IF(Wedstrijden!Y524="x","L2","")</f>
        <v/>
      </c>
      <c r="BS530" s="16" t="str">
        <f>IF(Wedstrijden!Z524="x","M1","")</f>
        <v/>
      </c>
      <c r="BT530" s="16" t="str">
        <f>IF(Wedstrijden!AA524="x","M2","")</f>
        <v/>
      </c>
      <c r="BU530" s="16" t="str">
        <f>IF(Wedstrijden!AB524="x","Z1","")</f>
        <v/>
      </c>
      <c r="BV530" s="16" t="str">
        <f>IF(Wedstrijden!AC524="x","Z2","")</f>
        <v/>
      </c>
      <c r="BW530" s="16" t="str">
        <f>IF(COUNTA(Wedstrijden!L524:T524)&lt;&gt;0,1,"")</f>
        <v/>
      </c>
      <c r="BX530" s="16" t="str">
        <f t="shared" si="49"/>
        <v/>
      </c>
      <c r="BY530" s="16" t="str">
        <f>IF(Wedstrijden!L524="x","BB","")</f>
        <v/>
      </c>
      <c r="BZ530" s="16" t="str">
        <f>IF(Wedstrijden!M524="x","B","")</f>
        <v/>
      </c>
      <c r="CA530" s="16" t="str">
        <f>IF(Wedstrijden!N524="x","L1","")</f>
        <v/>
      </c>
      <c r="CB530" s="16" t="str">
        <f>IF(Wedstrijden!O524="x","L2","")</f>
        <v/>
      </c>
      <c r="CC530" s="16" t="str">
        <f>IF(Wedstrijden!P524="x","M1","")</f>
        <v/>
      </c>
      <c r="CD530" s="16" t="str">
        <f>IF(Wedstrijden!Q524="x","M2","")</f>
        <v/>
      </c>
      <c r="CE530" s="16" t="str">
        <f>IF(Wedstrijden!R524="x","Z1","")</f>
        <v/>
      </c>
      <c r="CF530" s="16" t="str">
        <f>IF(Wedstrijden!S524="x","Z2","")</f>
        <v/>
      </c>
      <c r="CG530" s="16" t="str">
        <f>IF(Wedstrijden!T524="x","ZZL","")</f>
        <v/>
      </c>
      <c r="CL530" s="16" t="str">
        <f>IF(COUNTA(Wedstrijden!AR524:BB524)&lt;&gt;0,2,"")</f>
        <v/>
      </c>
      <c r="CM530" s="16" t="str">
        <f t="shared" si="50"/>
        <v/>
      </c>
      <c r="CN530" s="16" t="str">
        <f>IF(Wedstrijden!AR524="x","AA","")</f>
        <v/>
      </c>
      <c r="CO530" s="16" t="str">
        <f>IF(Wedstrijden!AS524="x","A","")</f>
        <v/>
      </c>
      <c r="CP530" s="16" t="str">
        <f>IF(Wedstrijden!AT524="x","BB","")</f>
        <v/>
      </c>
      <c r="CQ530" s="16" t="str">
        <f>IF(Wedstrijden!AU524="x","B","")</f>
        <v/>
      </c>
      <c r="CR530" s="16" t="str">
        <f>IF(Wedstrijden!AV524="x","L","")</f>
        <v/>
      </c>
      <c r="CS530" s="16" t="str">
        <f>IF(Wedstrijden!AW524="x","M","")</f>
        <v/>
      </c>
      <c r="CT530" s="16" t="str">
        <f>IF(Wedstrijden!AX524="x","Z","")</f>
        <v/>
      </c>
      <c r="CU530" s="16" t="str">
        <f>IF(Wedstrijden!BB524="x","ZZ","")</f>
        <v/>
      </c>
      <c r="CV530" s="16" t="str">
        <f>IF(COUNTA(Wedstrijden!AI524:AP524)&lt;&gt;0,2,"")</f>
        <v/>
      </c>
      <c r="CW530" s="16" t="str">
        <f t="shared" si="51"/>
        <v/>
      </c>
      <c r="CX530" s="16" t="str">
        <f>IF(Wedstrijden!AI524="x","BB","")</f>
        <v/>
      </c>
      <c r="CY530" s="16" t="str">
        <f>IF(Wedstrijden!AJ524="x","B","")</f>
        <v/>
      </c>
      <c r="CZ530" s="16" t="str">
        <f>IF(Wedstrijden!AK524="x","L","")</f>
        <v/>
      </c>
      <c r="DA530" s="16" t="str">
        <f>IF(Wedstrijden!AL524="x","M","")</f>
        <v/>
      </c>
      <c r="DB530" s="16" t="str">
        <f>IF(Wedstrijden!AM524="x","Z","")</f>
        <v/>
      </c>
      <c r="DC530" s="16" t="str">
        <f>IF(Wedstrijden!AN524="x","ZZ","")</f>
        <v/>
      </c>
      <c r="DD530" s="16" t="str">
        <f>IF(Wedstrijden!AP524="x","1.40","")</f>
        <v/>
      </c>
      <c r="DE530" s="16" t="str">
        <f>IF(COUNTA(Wedstrijden!BC524:BE524)&lt;&gt;0,6,"")</f>
        <v/>
      </c>
      <c r="DF530" s="16" t="str">
        <f t="shared" si="52"/>
        <v/>
      </c>
      <c r="DG530" s="16" t="str">
        <f>IF(Wedstrijden!BC524="x","L","")</f>
        <v/>
      </c>
      <c r="DH530" s="16" t="str">
        <f>IF(Wedstrijden!BD524="x","M","")</f>
        <v/>
      </c>
      <c r="DI530" s="16" t="str">
        <f>IF(Wedstrijden!BE524="x","Z","")</f>
        <v/>
      </c>
      <c r="DJ530" s="16" t="str">
        <f>IF(Wedstrijden!BF524="x","Z","")</f>
        <v/>
      </c>
      <c r="DK530" s="16" t="str">
        <f>IF(COUNTA(Wedstrijden!BG524:BI524)&lt;&gt;0,6,"")</f>
        <v/>
      </c>
      <c r="DL530" s="16" t="str">
        <f t="shared" si="53"/>
        <v/>
      </c>
      <c r="DM530" s="16" t="str">
        <f>IF(Wedstrijden!BG524="x","L","")</f>
        <v/>
      </c>
      <c r="DN530" s="16" t="str">
        <f>IF(Wedstrijden!BH524="x","M","")</f>
        <v/>
      </c>
      <c r="DO530" s="16" t="str">
        <f>IF(Wedstrijden!BI524="x","Z","")</f>
        <v/>
      </c>
      <c r="DP530" s="16" t="str">
        <f>IF(Wedstrijden!BJ524="x","Z","")</f>
        <v/>
      </c>
    </row>
    <row r="531" spans="1:120" ht="14.4" x14ac:dyDescent="0.3">
      <c r="A531" s="18">
        <f>Wedstrijden!A525</f>
        <v>0</v>
      </c>
      <c r="B531" s="16" t="str">
        <f>IFERROR(VLOOKUP(Wedstrijden!#REF!,#REF!,2,FALSE),"")</f>
        <v/>
      </c>
      <c r="C531" s="16">
        <f>Wedstrijden!E525</f>
        <v>0</v>
      </c>
      <c r="D531" s="16" t="str">
        <f>IFERROR(VLOOKUP(Wedstrijden!#REF!,#REF!,2,FALSE),"")</f>
        <v/>
      </c>
      <c r="E531" s="16" t="str">
        <f>IFERROR(VLOOKUP(Wedstrijden!#REF!,#REF!,5,FALSE),"")</f>
        <v/>
      </c>
      <c r="F531" s="16" t="e">
        <f>IF(Wedstrijden!#REF!&lt;&gt;"",Wedstrijden!#REF!,"")</f>
        <v>#REF!</v>
      </c>
      <c r="G531" s="16" t="e">
        <f>IF(Wedstrijden!#REF!="Indoor",1,0)</f>
        <v>#REF!</v>
      </c>
      <c r="H531" s="16" t="e">
        <f>Wedstrijden!#REF!</f>
        <v>#REF!</v>
      </c>
      <c r="I531" s="16" t="e">
        <f>IF(Wedstrijden!#REF!="Nee",0,IF(Wedstrijden!#REF!="Ja",1,""))</f>
        <v>#REF!</v>
      </c>
      <c r="J531" s="16" t="e">
        <f>IF(Wedstrijden!#REF!&lt;&gt;"",Wedstrijden!#REF!,"")</f>
        <v>#REF!</v>
      </c>
      <c r="BJ531" s="16" t="str">
        <f>IF(COUNTA(Wedstrijden!U525:AC525)&lt;&gt;0,1,"")</f>
        <v/>
      </c>
      <c r="BK531" s="16" t="str">
        <f t="shared" si="48"/>
        <v/>
      </c>
      <c r="BL531" s="16" t="e">
        <f>IF(Wedstrijden!#REF!="x","AA","")</f>
        <v>#REF!</v>
      </c>
      <c r="BM531" s="16" t="e">
        <f>IF(Wedstrijden!#REF!="x","A","")</f>
        <v>#REF!</v>
      </c>
      <c r="BN531" s="16" t="str">
        <f>IF(Wedstrijden!U525="x","B1","")</f>
        <v/>
      </c>
      <c r="BO531" s="16" t="e">
        <f>IF(Wedstrijden!#REF!="x","BB","")</f>
        <v>#REF!</v>
      </c>
      <c r="BP531" s="16" t="str">
        <f>IF(Wedstrijden!W525="x","B","")</f>
        <v/>
      </c>
      <c r="BQ531" s="16" t="str">
        <f>IF(Wedstrijden!X525="x","L1","")</f>
        <v/>
      </c>
      <c r="BR531" s="16" t="str">
        <f>IF(Wedstrijden!Y525="x","L2","")</f>
        <v/>
      </c>
      <c r="BS531" s="16" t="str">
        <f>IF(Wedstrijden!Z525="x","M1","")</f>
        <v/>
      </c>
      <c r="BT531" s="16" t="str">
        <f>IF(Wedstrijden!AA525="x","M2","")</f>
        <v/>
      </c>
      <c r="BU531" s="16" t="str">
        <f>IF(Wedstrijden!AB525="x","Z1","")</f>
        <v/>
      </c>
      <c r="BV531" s="16" t="str">
        <f>IF(Wedstrijden!AC525="x","Z2","")</f>
        <v/>
      </c>
      <c r="BW531" s="16" t="str">
        <f>IF(COUNTA(Wedstrijden!L525:T525)&lt;&gt;0,1,"")</f>
        <v/>
      </c>
      <c r="BX531" s="16" t="str">
        <f t="shared" si="49"/>
        <v/>
      </c>
      <c r="BY531" s="16" t="str">
        <f>IF(Wedstrijden!L525="x","BB","")</f>
        <v/>
      </c>
      <c r="BZ531" s="16" t="str">
        <f>IF(Wedstrijden!M525="x","B","")</f>
        <v/>
      </c>
      <c r="CA531" s="16" t="str">
        <f>IF(Wedstrijden!N525="x","L1","")</f>
        <v/>
      </c>
      <c r="CB531" s="16" t="str">
        <f>IF(Wedstrijden!O525="x","L2","")</f>
        <v/>
      </c>
      <c r="CC531" s="16" t="str">
        <f>IF(Wedstrijden!P525="x","M1","")</f>
        <v/>
      </c>
      <c r="CD531" s="16" t="str">
        <f>IF(Wedstrijden!Q525="x","M2","")</f>
        <v/>
      </c>
      <c r="CE531" s="16" t="str">
        <f>IF(Wedstrijden!R525="x","Z1","")</f>
        <v/>
      </c>
      <c r="CF531" s="16" t="str">
        <f>IF(Wedstrijden!S525="x","Z2","")</f>
        <v/>
      </c>
      <c r="CG531" s="16" t="str">
        <f>IF(Wedstrijden!T525="x","ZZL","")</f>
        <v/>
      </c>
      <c r="CL531" s="16" t="str">
        <f>IF(COUNTA(Wedstrijden!AR525:BB525)&lt;&gt;0,2,"")</f>
        <v/>
      </c>
      <c r="CM531" s="16" t="str">
        <f t="shared" si="50"/>
        <v/>
      </c>
      <c r="CN531" s="16" t="str">
        <f>IF(Wedstrijden!AR525="x","AA","")</f>
        <v/>
      </c>
      <c r="CO531" s="16" t="str">
        <f>IF(Wedstrijden!AS525="x","A","")</f>
        <v/>
      </c>
      <c r="CP531" s="16" t="str">
        <f>IF(Wedstrijden!AT525="x","BB","")</f>
        <v/>
      </c>
      <c r="CQ531" s="16" t="str">
        <f>IF(Wedstrijden!AU525="x","B","")</f>
        <v/>
      </c>
      <c r="CR531" s="16" t="str">
        <f>IF(Wedstrijden!AV525="x","L","")</f>
        <v/>
      </c>
      <c r="CS531" s="16" t="str">
        <f>IF(Wedstrijden!AW525="x","M","")</f>
        <v/>
      </c>
      <c r="CT531" s="16" t="str">
        <f>IF(Wedstrijden!AX525="x","Z","")</f>
        <v/>
      </c>
      <c r="CU531" s="16" t="str">
        <f>IF(Wedstrijden!BB525="x","ZZ","")</f>
        <v/>
      </c>
      <c r="CV531" s="16" t="str">
        <f>IF(COUNTA(Wedstrijden!AI525:AP525)&lt;&gt;0,2,"")</f>
        <v/>
      </c>
      <c r="CW531" s="16" t="str">
        <f t="shared" si="51"/>
        <v/>
      </c>
      <c r="CX531" s="16" t="str">
        <f>IF(Wedstrijden!AI525="x","BB","")</f>
        <v/>
      </c>
      <c r="CY531" s="16" t="str">
        <f>IF(Wedstrijden!AJ525="x","B","")</f>
        <v/>
      </c>
      <c r="CZ531" s="16" t="str">
        <f>IF(Wedstrijden!AK525="x","L","")</f>
        <v/>
      </c>
      <c r="DA531" s="16" t="str">
        <f>IF(Wedstrijden!AL525="x","M","")</f>
        <v/>
      </c>
      <c r="DB531" s="16" t="str">
        <f>IF(Wedstrijden!AM525="x","Z","")</f>
        <v/>
      </c>
      <c r="DC531" s="16" t="str">
        <f>IF(Wedstrijden!AN525="x","ZZ","")</f>
        <v/>
      </c>
      <c r="DD531" s="16" t="str">
        <f>IF(Wedstrijden!AP525="x","1.40","")</f>
        <v/>
      </c>
      <c r="DE531" s="16" t="str">
        <f>IF(COUNTA(Wedstrijden!BC525:BE525)&lt;&gt;0,6,"")</f>
        <v/>
      </c>
      <c r="DF531" s="16" t="str">
        <f t="shared" si="52"/>
        <v/>
      </c>
      <c r="DG531" s="16" t="str">
        <f>IF(Wedstrijden!BC525="x","L","")</f>
        <v/>
      </c>
      <c r="DH531" s="16" t="str">
        <f>IF(Wedstrijden!BD525="x","M","")</f>
        <v/>
      </c>
      <c r="DI531" s="16" t="str">
        <f>IF(Wedstrijden!BE525="x","Z","")</f>
        <v/>
      </c>
      <c r="DJ531" s="16" t="str">
        <f>IF(Wedstrijden!BF525="x","Z","")</f>
        <v/>
      </c>
      <c r="DK531" s="16" t="str">
        <f>IF(COUNTA(Wedstrijden!BG525:BI525)&lt;&gt;0,6,"")</f>
        <v/>
      </c>
      <c r="DL531" s="16" t="str">
        <f t="shared" si="53"/>
        <v/>
      </c>
      <c r="DM531" s="16" t="str">
        <f>IF(Wedstrijden!BG525="x","L","")</f>
        <v/>
      </c>
      <c r="DN531" s="16" t="str">
        <f>IF(Wedstrijden!BH525="x","M","")</f>
        <v/>
      </c>
      <c r="DO531" s="16" t="str">
        <f>IF(Wedstrijden!BI525="x","Z","")</f>
        <v/>
      </c>
      <c r="DP531" s="16" t="str">
        <f>IF(Wedstrijden!BJ525="x","Z","")</f>
        <v/>
      </c>
    </row>
    <row r="532" spans="1:120" ht="14.4" x14ac:dyDescent="0.3">
      <c r="A532" s="18">
        <f>Wedstrijden!A526</f>
        <v>0</v>
      </c>
      <c r="B532" s="16" t="str">
        <f>IFERROR(VLOOKUP(Wedstrijden!#REF!,#REF!,2,FALSE),"")</f>
        <v/>
      </c>
      <c r="C532" s="16">
        <f>Wedstrijden!E526</f>
        <v>0</v>
      </c>
      <c r="D532" s="16" t="str">
        <f>IFERROR(VLOOKUP(Wedstrijden!#REF!,#REF!,2,FALSE),"")</f>
        <v/>
      </c>
      <c r="E532" s="16" t="str">
        <f>IFERROR(VLOOKUP(Wedstrijden!#REF!,#REF!,5,FALSE),"")</f>
        <v/>
      </c>
      <c r="F532" s="16" t="e">
        <f>IF(Wedstrijden!#REF!&lt;&gt;"",Wedstrijden!#REF!,"")</f>
        <v>#REF!</v>
      </c>
      <c r="G532" s="16" t="e">
        <f>IF(Wedstrijden!#REF!="Indoor",1,0)</f>
        <v>#REF!</v>
      </c>
      <c r="H532" s="16" t="e">
        <f>Wedstrijden!#REF!</f>
        <v>#REF!</v>
      </c>
      <c r="I532" s="16" t="e">
        <f>IF(Wedstrijden!#REF!="Nee",0,IF(Wedstrijden!#REF!="Ja",1,""))</f>
        <v>#REF!</v>
      </c>
      <c r="J532" s="16" t="e">
        <f>IF(Wedstrijden!#REF!&lt;&gt;"",Wedstrijden!#REF!,"")</f>
        <v>#REF!</v>
      </c>
      <c r="BJ532" s="16" t="str">
        <f>IF(COUNTA(Wedstrijden!U526:AC526)&lt;&gt;0,1,"")</f>
        <v/>
      </c>
      <c r="BK532" s="16" t="str">
        <f t="shared" si="48"/>
        <v/>
      </c>
      <c r="BL532" s="16" t="e">
        <f>IF(Wedstrijden!#REF!="x","AA","")</f>
        <v>#REF!</v>
      </c>
      <c r="BM532" s="16" t="e">
        <f>IF(Wedstrijden!#REF!="x","A","")</f>
        <v>#REF!</v>
      </c>
      <c r="BN532" s="16" t="str">
        <f>IF(Wedstrijden!U526="x","B1","")</f>
        <v/>
      </c>
      <c r="BO532" s="16" t="e">
        <f>IF(Wedstrijden!#REF!="x","BB","")</f>
        <v>#REF!</v>
      </c>
      <c r="BP532" s="16" t="str">
        <f>IF(Wedstrijden!W526="x","B","")</f>
        <v/>
      </c>
      <c r="BQ532" s="16" t="str">
        <f>IF(Wedstrijden!X526="x","L1","")</f>
        <v/>
      </c>
      <c r="BR532" s="16" t="str">
        <f>IF(Wedstrijden!Y526="x","L2","")</f>
        <v/>
      </c>
      <c r="BS532" s="16" t="str">
        <f>IF(Wedstrijden!Z526="x","M1","")</f>
        <v/>
      </c>
      <c r="BT532" s="16" t="str">
        <f>IF(Wedstrijden!AA526="x","M2","")</f>
        <v/>
      </c>
      <c r="BU532" s="16" t="str">
        <f>IF(Wedstrijden!AB526="x","Z1","")</f>
        <v/>
      </c>
      <c r="BV532" s="16" t="str">
        <f>IF(Wedstrijden!AC526="x","Z2","")</f>
        <v/>
      </c>
      <c r="BW532" s="16" t="str">
        <f>IF(COUNTA(Wedstrijden!L526:T526)&lt;&gt;0,1,"")</f>
        <v/>
      </c>
      <c r="BX532" s="16" t="str">
        <f t="shared" si="49"/>
        <v/>
      </c>
      <c r="BY532" s="16" t="str">
        <f>IF(Wedstrijden!L526="x","BB","")</f>
        <v/>
      </c>
      <c r="BZ532" s="16" t="str">
        <f>IF(Wedstrijden!M526="x","B","")</f>
        <v/>
      </c>
      <c r="CA532" s="16" t="str">
        <f>IF(Wedstrijden!N526="x","L1","")</f>
        <v/>
      </c>
      <c r="CB532" s="16" t="str">
        <f>IF(Wedstrijden!O526="x","L2","")</f>
        <v/>
      </c>
      <c r="CC532" s="16" t="str">
        <f>IF(Wedstrijden!P526="x","M1","")</f>
        <v/>
      </c>
      <c r="CD532" s="16" t="str">
        <f>IF(Wedstrijden!Q526="x","M2","")</f>
        <v/>
      </c>
      <c r="CE532" s="16" t="str">
        <f>IF(Wedstrijden!R526="x","Z1","")</f>
        <v/>
      </c>
      <c r="CF532" s="16" t="str">
        <f>IF(Wedstrijden!S526="x","Z2","")</f>
        <v/>
      </c>
      <c r="CG532" s="16" t="str">
        <f>IF(Wedstrijden!T526="x","ZZL","")</f>
        <v/>
      </c>
      <c r="CL532" s="16" t="str">
        <f>IF(COUNTA(Wedstrijden!AR526:BB526)&lt;&gt;0,2,"")</f>
        <v/>
      </c>
      <c r="CM532" s="16" t="str">
        <f t="shared" si="50"/>
        <v/>
      </c>
      <c r="CN532" s="16" t="str">
        <f>IF(Wedstrijden!AR526="x","AA","")</f>
        <v/>
      </c>
      <c r="CO532" s="16" t="str">
        <f>IF(Wedstrijden!AS526="x","A","")</f>
        <v/>
      </c>
      <c r="CP532" s="16" t="str">
        <f>IF(Wedstrijden!AT526="x","BB","")</f>
        <v/>
      </c>
      <c r="CQ532" s="16" t="str">
        <f>IF(Wedstrijden!AU526="x","B","")</f>
        <v/>
      </c>
      <c r="CR532" s="16" t="str">
        <f>IF(Wedstrijden!AV526="x","L","")</f>
        <v/>
      </c>
      <c r="CS532" s="16" t="str">
        <f>IF(Wedstrijden!AW526="x","M","")</f>
        <v/>
      </c>
      <c r="CT532" s="16" t="str">
        <f>IF(Wedstrijden!AX526="x","Z","")</f>
        <v/>
      </c>
      <c r="CU532" s="16" t="str">
        <f>IF(Wedstrijden!BB526="x","ZZ","")</f>
        <v/>
      </c>
      <c r="CV532" s="16" t="str">
        <f>IF(COUNTA(Wedstrijden!AI526:AP526)&lt;&gt;0,2,"")</f>
        <v/>
      </c>
      <c r="CW532" s="16" t="str">
        <f t="shared" si="51"/>
        <v/>
      </c>
      <c r="CX532" s="16" t="str">
        <f>IF(Wedstrijden!AI526="x","BB","")</f>
        <v/>
      </c>
      <c r="CY532" s="16" t="str">
        <f>IF(Wedstrijden!AJ526="x","B","")</f>
        <v/>
      </c>
      <c r="CZ532" s="16" t="str">
        <f>IF(Wedstrijden!AK526="x","L","")</f>
        <v/>
      </c>
      <c r="DA532" s="16" t="str">
        <f>IF(Wedstrijden!AL526="x","M","")</f>
        <v/>
      </c>
      <c r="DB532" s="16" t="str">
        <f>IF(Wedstrijden!AM526="x","Z","")</f>
        <v/>
      </c>
      <c r="DC532" s="16" t="str">
        <f>IF(Wedstrijden!AN526="x","ZZ","")</f>
        <v/>
      </c>
      <c r="DD532" s="16" t="str">
        <f>IF(Wedstrijden!AP526="x","1.40","")</f>
        <v/>
      </c>
      <c r="DE532" s="16" t="str">
        <f>IF(COUNTA(Wedstrijden!BC526:BE526)&lt;&gt;0,6,"")</f>
        <v/>
      </c>
      <c r="DF532" s="16" t="str">
        <f t="shared" si="52"/>
        <v/>
      </c>
      <c r="DG532" s="16" t="str">
        <f>IF(Wedstrijden!BC526="x","L","")</f>
        <v/>
      </c>
      <c r="DH532" s="16" t="str">
        <f>IF(Wedstrijden!BD526="x","M","")</f>
        <v/>
      </c>
      <c r="DI532" s="16" t="str">
        <f>IF(Wedstrijden!BE526="x","Z","")</f>
        <v/>
      </c>
      <c r="DJ532" s="16" t="str">
        <f>IF(Wedstrijden!BF526="x","Z","")</f>
        <v/>
      </c>
      <c r="DK532" s="16" t="str">
        <f>IF(COUNTA(Wedstrijden!BG526:BI526)&lt;&gt;0,6,"")</f>
        <v/>
      </c>
      <c r="DL532" s="16" t="str">
        <f t="shared" si="53"/>
        <v/>
      </c>
      <c r="DM532" s="16" t="str">
        <f>IF(Wedstrijden!BG526="x","L","")</f>
        <v/>
      </c>
      <c r="DN532" s="16" t="str">
        <f>IF(Wedstrijden!BH526="x","M","")</f>
        <v/>
      </c>
      <c r="DO532" s="16" t="str">
        <f>IF(Wedstrijden!BI526="x","Z","")</f>
        <v/>
      </c>
      <c r="DP532" s="16" t="str">
        <f>IF(Wedstrijden!BJ526="x","Z","")</f>
        <v/>
      </c>
    </row>
    <row r="533" spans="1:120" ht="14.4" x14ac:dyDescent="0.3">
      <c r="A533" s="18">
        <f>Wedstrijden!A527</f>
        <v>0</v>
      </c>
      <c r="B533" s="16" t="str">
        <f>IFERROR(VLOOKUP(Wedstrijden!#REF!,#REF!,2,FALSE),"")</f>
        <v/>
      </c>
      <c r="C533" s="16">
        <f>Wedstrijden!E527</f>
        <v>0</v>
      </c>
      <c r="D533" s="16" t="str">
        <f>IFERROR(VLOOKUP(Wedstrijden!#REF!,#REF!,2,FALSE),"")</f>
        <v/>
      </c>
      <c r="E533" s="16" t="str">
        <f>IFERROR(VLOOKUP(Wedstrijden!#REF!,#REF!,5,FALSE),"")</f>
        <v/>
      </c>
      <c r="F533" s="16" t="e">
        <f>IF(Wedstrijden!#REF!&lt;&gt;"",Wedstrijden!#REF!,"")</f>
        <v>#REF!</v>
      </c>
      <c r="G533" s="16" t="e">
        <f>IF(Wedstrijden!#REF!="Indoor",1,0)</f>
        <v>#REF!</v>
      </c>
      <c r="H533" s="16" t="e">
        <f>Wedstrijden!#REF!</f>
        <v>#REF!</v>
      </c>
      <c r="I533" s="16" t="e">
        <f>IF(Wedstrijden!#REF!="Nee",0,IF(Wedstrijden!#REF!="Ja",1,""))</f>
        <v>#REF!</v>
      </c>
      <c r="J533" s="16" t="e">
        <f>IF(Wedstrijden!#REF!&lt;&gt;"",Wedstrijden!#REF!,"")</f>
        <v>#REF!</v>
      </c>
      <c r="BJ533" s="16" t="str">
        <f>IF(COUNTA(Wedstrijden!U527:AC527)&lt;&gt;0,1,"")</f>
        <v/>
      </c>
      <c r="BK533" s="16" t="str">
        <f t="shared" si="48"/>
        <v/>
      </c>
      <c r="BL533" s="16" t="e">
        <f>IF(Wedstrijden!#REF!="x","AA","")</f>
        <v>#REF!</v>
      </c>
      <c r="BM533" s="16" t="e">
        <f>IF(Wedstrijden!#REF!="x","A","")</f>
        <v>#REF!</v>
      </c>
      <c r="BN533" s="16" t="str">
        <f>IF(Wedstrijden!U527="x","B1","")</f>
        <v/>
      </c>
      <c r="BO533" s="16" t="e">
        <f>IF(Wedstrijden!#REF!="x","BB","")</f>
        <v>#REF!</v>
      </c>
      <c r="BP533" s="16" t="str">
        <f>IF(Wedstrijden!W527="x","B","")</f>
        <v/>
      </c>
      <c r="BQ533" s="16" t="str">
        <f>IF(Wedstrijden!X527="x","L1","")</f>
        <v/>
      </c>
      <c r="BR533" s="16" t="str">
        <f>IF(Wedstrijden!Y527="x","L2","")</f>
        <v/>
      </c>
      <c r="BS533" s="16" t="str">
        <f>IF(Wedstrijden!Z527="x","M1","")</f>
        <v/>
      </c>
      <c r="BT533" s="16" t="str">
        <f>IF(Wedstrijden!AA527="x","M2","")</f>
        <v/>
      </c>
      <c r="BU533" s="16" t="str">
        <f>IF(Wedstrijden!AB527="x","Z1","")</f>
        <v/>
      </c>
      <c r="BV533" s="16" t="str">
        <f>IF(Wedstrijden!AC527="x","Z2","")</f>
        <v/>
      </c>
      <c r="BW533" s="16" t="str">
        <f>IF(COUNTA(Wedstrijden!L527:T527)&lt;&gt;0,1,"")</f>
        <v/>
      </c>
      <c r="BX533" s="16" t="str">
        <f t="shared" si="49"/>
        <v/>
      </c>
      <c r="BY533" s="16" t="str">
        <f>IF(Wedstrijden!L527="x","BB","")</f>
        <v/>
      </c>
      <c r="BZ533" s="16" t="str">
        <f>IF(Wedstrijden!M527="x","B","")</f>
        <v/>
      </c>
      <c r="CA533" s="16" t="str">
        <f>IF(Wedstrijden!N527="x","L1","")</f>
        <v/>
      </c>
      <c r="CB533" s="16" t="str">
        <f>IF(Wedstrijden!O527="x","L2","")</f>
        <v/>
      </c>
      <c r="CC533" s="16" t="str">
        <f>IF(Wedstrijden!P527="x","M1","")</f>
        <v/>
      </c>
      <c r="CD533" s="16" t="str">
        <f>IF(Wedstrijden!Q527="x","M2","")</f>
        <v/>
      </c>
      <c r="CE533" s="16" t="str">
        <f>IF(Wedstrijden!R527="x","Z1","")</f>
        <v/>
      </c>
      <c r="CF533" s="16" t="str">
        <f>IF(Wedstrijden!S527="x","Z2","")</f>
        <v/>
      </c>
      <c r="CG533" s="16" t="str">
        <f>IF(Wedstrijden!T527="x","ZZL","")</f>
        <v/>
      </c>
      <c r="CL533" s="16" t="str">
        <f>IF(COUNTA(Wedstrijden!AR527:BB527)&lt;&gt;0,2,"")</f>
        <v/>
      </c>
      <c r="CM533" s="16" t="str">
        <f t="shared" si="50"/>
        <v/>
      </c>
      <c r="CN533" s="16" t="str">
        <f>IF(Wedstrijden!AR527="x","AA","")</f>
        <v/>
      </c>
      <c r="CO533" s="16" t="str">
        <f>IF(Wedstrijden!AS527="x","A","")</f>
        <v/>
      </c>
      <c r="CP533" s="16" t="str">
        <f>IF(Wedstrijden!AT527="x","BB","")</f>
        <v/>
      </c>
      <c r="CQ533" s="16" t="str">
        <f>IF(Wedstrijden!AU527="x","B","")</f>
        <v/>
      </c>
      <c r="CR533" s="16" t="str">
        <f>IF(Wedstrijden!AV527="x","L","")</f>
        <v/>
      </c>
      <c r="CS533" s="16" t="str">
        <f>IF(Wedstrijden!AW527="x","M","")</f>
        <v/>
      </c>
      <c r="CT533" s="16" t="str">
        <f>IF(Wedstrijden!AX527="x","Z","")</f>
        <v/>
      </c>
      <c r="CU533" s="16" t="str">
        <f>IF(Wedstrijden!BB527="x","ZZ","")</f>
        <v/>
      </c>
      <c r="CV533" s="16" t="str">
        <f>IF(COUNTA(Wedstrijden!AI527:AP527)&lt;&gt;0,2,"")</f>
        <v/>
      </c>
      <c r="CW533" s="16" t="str">
        <f t="shared" si="51"/>
        <v/>
      </c>
      <c r="CX533" s="16" t="str">
        <f>IF(Wedstrijden!AI527="x","BB","")</f>
        <v/>
      </c>
      <c r="CY533" s="16" t="str">
        <f>IF(Wedstrijden!AJ527="x","B","")</f>
        <v/>
      </c>
      <c r="CZ533" s="16" t="str">
        <f>IF(Wedstrijden!AK527="x","L","")</f>
        <v/>
      </c>
      <c r="DA533" s="16" t="str">
        <f>IF(Wedstrijden!AL527="x","M","")</f>
        <v/>
      </c>
      <c r="DB533" s="16" t="str">
        <f>IF(Wedstrijden!AM527="x","Z","")</f>
        <v/>
      </c>
      <c r="DC533" s="16" t="str">
        <f>IF(Wedstrijden!AN527="x","ZZ","")</f>
        <v/>
      </c>
      <c r="DD533" s="16" t="str">
        <f>IF(Wedstrijden!AP527="x","1.40","")</f>
        <v/>
      </c>
      <c r="DE533" s="16" t="str">
        <f>IF(COUNTA(Wedstrijden!BC527:BE527)&lt;&gt;0,6,"")</f>
        <v/>
      </c>
      <c r="DF533" s="16" t="str">
        <f t="shared" si="52"/>
        <v/>
      </c>
      <c r="DG533" s="16" t="str">
        <f>IF(Wedstrijden!BC527="x","L","")</f>
        <v/>
      </c>
      <c r="DH533" s="16" t="str">
        <f>IF(Wedstrijden!BD527="x","M","")</f>
        <v/>
      </c>
      <c r="DI533" s="16" t="str">
        <f>IF(Wedstrijden!BE527="x","Z","")</f>
        <v/>
      </c>
      <c r="DJ533" s="16" t="str">
        <f>IF(Wedstrijden!BF527="x","Z","")</f>
        <v/>
      </c>
      <c r="DK533" s="16" t="str">
        <f>IF(COUNTA(Wedstrijden!BG527:BI527)&lt;&gt;0,6,"")</f>
        <v/>
      </c>
      <c r="DL533" s="16" t="str">
        <f t="shared" si="53"/>
        <v/>
      </c>
      <c r="DM533" s="16" t="str">
        <f>IF(Wedstrijden!BG527="x","L","")</f>
        <v/>
      </c>
      <c r="DN533" s="16" t="str">
        <f>IF(Wedstrijden!BH527="x","M","")</f>
        <v/>
      </c>
      <c r="DO533" s="16" t="str">
        <f>IF(Wedstrijden!BI527="x","Z","")</f>
        <v/>
      </c>
      <c r="DP533" s="16" t="str">
        <f>IF(Wedstrijden!BJ527="x","Z","")</f>
        <v/>
      </c>
    </row>
    <row r="534" spans="1:120" ht="14.4" x14ac:dyDescent="0.3">
      <c r="A534" s="18">
        <f>Wedstrijden!A528</f>
        <v>0</v>
      </c>
      <c r="B534" s="16" t="str">
        <f>IFERROR(VLOOKUP(Wedstrijden!#REF!,#REF!,2,FALSE),"")</f>
        <v/>
      </c>
      <c r="C534" s="16">
        <f>Wedstrijden!E528</f>
        <v>0</v>
      </c>
      <c r="D534" s="16" t="str">
        <f>IFERROR(VLOOKUP(Wedstrijden!#REF!,#REF!,2,FALSE),"")</f>
        <v/>
      </c>
      <c r="E534" s="16" t="str">
        <f>IFERROR(VLOOKUP(Wedstrijden!#REF!,#REF!,5,FALSE),"")</f>
        <v/>
      </c>
      <c r="F534" s="16" t="e">
        <f>IF(Wedstrijden!#REF!&lt;&gt;"",Wedstrijden!#REF!,"")</f>
        <v>#REF!</v>
      </c>
      <c r="G534" s="16" t="e">
        <f>IF(Wedstrijden!#REF!="Indoor",1,0)</f>
        <v>#REF!</v>
      </c>
      <c r="H534" s="16" t="e">
        <f>Wedstrijden!#REF!</f>
        <v>#REF!</v>
      </c>
      <c r="I534" s="16" t="e">
        <f>IF(Wedstrijden!#REF!="Nee",0,IF(Wedstrijden!#REF!="Ja",1,""))</f>
        <v>#REF!</v>
      </c>
      <c r="J534" s="16" t="e">
        <f>IF(Wedstrijden!#REF!&lt;&gt;"",Wedstrijden!#REF!,"")</f>
        <v>#REF!</v>
      </c>
      <c r="BJ534" s="16" t="str">
        <f>IF(COUNTA(Wedstrijden!U528:AC528)&lt;&gt;0,1,"")</f>
        <v/>
      </c>
      <c r="BK534" s="16" t="str">
        <f t="shared" si="48"/>
        <v/>
      </c>
      <c r="BL534" s="16" t="e">
        <f>IF(Wedstrijden!#REF!="x","AA","")</f>
        <v>#REF!</v>
      </c>
      <c r="BM534" s="16" t="e">
        <f>IF(Wedstrijden!#REF!="x","A","")</f>
        <v>#REF!</v>
      </c>
      <c r="BN534" s="16" t="str">
        <f>IF(Wedstrijden!U528="x","B1","")</f>
        <v/>
      </c>
      <c r="BO534" s="16" t="e">
        <f>IF(Wedstrijden!#REF!="x","BB","")</f>
        <v>#REF!</v>
      </c>
      <c r="BP534" s="16" t="str">
        <f>IF(Wedstrijden!W528="x","B","")</f>
        <v/>
      </c>
      <c r="BQ534" s="16" t="str">
        <f>IF(Wedstrijden!X528="x","L1","")</f>
        <v/>
      </c>
      <c r="BR534" s="16" t="str">
        <f>IF(Wedstrijden!Y528="x","L2","")</f>
        <v/>
      </c>
      <c r="BS534" s="16" t="str">
        <f>IF(Wedstrijden!Z528="x","M1","")</f>
        <v/>
      </c>
      <c r="BT534" s="16" t="str">
        <f>IF(Wedstrijden!AA528="x","M2","")</f>
        <v/>
      </c>
      <c r="BU534" s="16" t="str">
        <f>IF(Wedstrijden!AB528="x","Z1","")</f>
        <v/>
      </c>
      <c r="BV534" s="16" t="str">
        <f>IF(Wedstrijden!AC528="x","Z2","")</f>
        <v/>
      </c>
      <c r="BW534" s="16" t="str">
        <f>IF(COUNTA(Wedstrijden!L528:T528)&lt;&gt;0,1,"")</f>
        <v/>
      </c>
      <c r="BX534" s="16" t="str">
        <f t="shared" si="49"/>
        <v/>
      </c>
      <c r="BY534" s="16" t="str">
        <f>IF(Wedstrijden!L528="x","BB","")</f>
        <v/>
      </c>
      <c r="BZ534" s="16" t="str">
        <f>IF(Wedstrijden!M528="x","B","")</f>
        <v/>
      </c>
      <c r="CA534" s="16" t="str">
        <f>IF(Wedstrijden!N528="x","L1","")</f>
        <v/>
      </c>
      <c r="CB534" s="16" t="str">
        <f>IF(Wedstrijden!O528="x","L2","")</f>
        <v/>
      </c>
      <c r="CC534" s="16" t="str">
        <f>IF(Wedstrijden!P528="x","M1","")</f>
        <v/>
      </c>
      <c r="CD534" s="16" t="str">
        <f>IF(Wedstrijden!Q528="x","M2","")</f>
        <v/>
      </c>
      <c r="CE534" s="16" t="str">
        <f>IF(Wedstrijden!R528="x","Z1","")</f>
        <v/>
      </c>
      <c r="CF534" s="16" t="str">
        <f>IF(Wedstrijden!S528="x","Z2","")</f>
        <v/>
      </c>
      <c r="CG534" s="16" t="str">
        <f>IF(Wedstrijden!T528="x","ZZL","")</f>
        <v/>
      </c>
      <c r="CL534" s="16" t="str">
        <f>IF(COUNTA(Wedstrijden!AR528:BB528)&lt;&gt;0,2,"")</f>
        <v/>
      </c>
      <c r="CM534" s="16" t="str">
        <f t="shared" si="50"/>
        <v/>
      </c>
      <c r="CN534" s="16" t="str">
        <f>IF(Wedstrijden!AR528="x","AA","")</f>
        <v/>
      </c>
      <c r="CO534" s="16" t="str">
        <f>IF(Wedstrijden!AS528="x","A","")</f>
        <v/>
      </c>
      <c r="CP534" s="16" t="str">
        <f>IF(Wedstrijden!AT528="x","BB","")</f>
        <v/>
      </c>
      <c r="CQ534" s="16" t="str">
        <f>IF(Wedstrijden!AU528="x","B","")</f>
        <v/>
      </c>
      <c r="CR534" s="16" t="str">
        <f>IF(Wedstrijden!AV528="x","L","")</f>
        <v/>
      </c>
      <c r="CS534" s="16" t="str">
        <f>IF(Wedstrijden!AW528="x","M","")</f>
        <v/>
      </c>
      <c r="CT534" s="16" t="str">
        <f>IF(Wedstrijden!AX528="x","Z","")</f>
        <v/>
      </c>
      <c r="CU534" s="16" t="str">
        <f>IF(Wedstrijden!BB528="x","ZZ","")</f>
        <v/>
      </c>
      <c r="CV534" s="16" t="str">
        <f>IF(COUNTA(Wedstrijden!AI528:AP528)&lt;&gt;0,2,"")</f>
        <v/>
      </c>
      <c r="CW534" s="16" t="str">
        <f t="shared" si="51"/>
        <v/>
      </c>
      <c r="CX534" s="16" t="str">
        <f>IF(Wedstrijden!AI528="x","BB","")</f>
        <v/>
      </c>
      <c r="CY534" s="16" t="str">
        <f>IF(Wedstrijden!AJ528="x","B","")</f>
        <v/>
      </c>
      <c r="CZ534" s="16" t="str">
        <f>IF(Wedstrijden!AK528="x","L","")</f>
        <v/>
      </c>
      <c r="DA534" s="16" t="str">
        <f>IF(Wedstrijden!AL528="x","M","")</f>
        <v/>
      </c>
      <c r="DB534" s="16" t="str">
        <f>IF(Wedstrijden!AM528="x","Z","")</f>
        <v/>
      </c>
      <c r="DC534" s="16" t="str">
        <f>IF(Wedstrijden!AN528="x","ZZ","")</f>
        <v/>
      </c>
      <c r="DD534" s="16" t="str">
        <f>IF(Wedstrijden!AP528="x","1.40","")</f>
        <v/>
      </c>
      <c r="DE534" s="16" t="str">
        <f>IF(COUNTA(Wedstrijden!BC528:BE528)&lt;&gt;0,6,"")</f>
        <v/>
      </c>
      <c r="DF534" s="16" t="str">
        <f t="shared" si="52"/>
        <v/>
      </c>
      <c r="DG534" s="16" t="str">
        <f>IF(Wedstrijden!BC528="x","L","")</f>
        <v/>
      </c>
      <c r="DH534" s="16" t="str">
        <f>IF(Wedstrijden!BD528="x","M","")</f>
        <v/>
      </c>
      <c r="DI534" s="16" t="str">
        <f>IF(Wedstrijden!BE528="x","Z","")</f>
        <v/>
      </c>
      <c r="DJ534" s="16" t="str">
        <f>IF(Wedstrijden!BF528="x","Z","")</f>
        <v/>
      </c>
      <c r="DK534" s="16" t="str">
        <f>IF(COUNTA(Wedstrijden!BG528:BI528)&lt;&gt;0,6,"")</f>
        <v/>
      </c>
      <c r="DL534" s="16" t="str">
        <f t="shared" si="53"/>
        <v/>
      </c>
      <c r="DM534" s="16" t="str">
        <f>IF(Wedstrijden!BG528="x","L","")</f>
        <v/>
      </c>
      <c r="DN534" s="16" t="str">
        <f>IF(Wedstrijden!BH528="x","M","")</f>
        <v/>
      </c>
      <c r="DO534" s="16" t="str">
        <f>IF(Wedstrijden!BI528="x","Z","")</f>
        <v/>
      </c>
      <c r="DP534" s="16" t="str">
        <f>IF(Wedstrijden!BJ528="x","Z","")</f>
        <v/>
      </c>
    </row>
    <row r="535" spans="1:120" ht="14.4" x14ac:dyDescent="0.3">
      <c r="A535" s="18">
        <f>Wedstrijden!A529</f>
        <v>0</v>
      </c>
      <c r="B535" s="16" t="str">
        <f>IFERROR(VLOOKUP(Wedstrijden!#REF!,#REF!,2,FALSE),"")</f>
        <v/>
      </c>
      <c r="C535" s="16">
        <f>Wedstrijden!E529</f>
        <v>0</v>
      </c>
      <c r="D535" s="16" t="str">
        <f>IFERROR(VLOOKUP(Wedstrijden!#REF!,#REF!,2,FALSE),"")</f>
        <v/>
      </c>
      <c r="E535" s="16" t="str">
        <f>IFERROR(VLOOKUP(Wedstrijden!#REF!,#REF!,5,FALSE),"")</f>
        <v/>
      </c>
      <c r="F535" s="16" t="e">
        <f>IF(Wedstrijden!#REF!&lt;&gt;"",Wedstrijden!#REF!,"")</f>
        <v>#REF!</v>
      </c>
      <c r="G535" s="16" t="e">
        <f>IF(Wedstrijden!#REF!="Indoor",1,0)</f>
        <v>#REF!</v>
      </c>
      <c r="H535" s="16" t="e">
        <f>Wedstrijden!#REF!</f>
        <v>#REF!</v>
      </c>
      <c r="I535" s="16" t="e">
        <f>IF(Wedstrijden!#REF!="Nee",0,IF(Wedstrijden!#REF!="Ja",1,""))</f>
        <v>#REF!</v>
      </c>
      <c r="J535" s="16" t="e">
        <f>IF(Wedstrijden!#REF!&lt;&gt;"",Wedstrijden!#REF!,"")</f>
        <v>#REF!</v>
      </c>
      <c r="BJ535" s="16" t="str">
        <f>IF(COUNTA(Wedstrijden!U529:AC529)&lt;&gt;0,1,"")</f>
        <v/>
      </c>
      <c r="BK535" s="16" t="str">
        <f t="shared" si="48"/>
        <v/>
      </c>
      <c r="BL535" s="16" t="e">
        <f>IF(Wedstrijden!#REF!="x","AA","")</f>
        <v>#REF!</v>
      </c>
      <c r="BM535" s="16" t="e">
        <f>IF(Wedstrijden!#REF!="x","A","")</f>
        <v>#REF!</v>
      </c>
      <c r="BN535" s="16" t="str">
        <f>IF(Wedstrijden!U529="x","B1","")</f>
        <v/>
      </c>
      <c r="BO535" s="16" t="e">
        <f>IF(Wedstrijden!#REF!="x","BB","")</f>
        <v>#REF!</v>
      </c>
      <c r="BP535" s="16" t="str">
        <f>IF(Wedstrijden!W529="x","B","")</f>
        <v/>
      </c>
      <c r="BQ535" s="16" t="str">
        <f>IF(Wedstrijden!X529="x","L1","")</f>
        <v/>
      </c>
      <c r="BR535" s="16" t="str">
        <f>IF(Wedstrijden!Y529="x","L2","")</f>
        <v/>
      </c>
      <c r="BS535" s="16" t="str">
        <f>IF(Wedstrijden!Z529="x","M1","")</f>
        <v/>
      </c>
      <c r="BT535" s="16" t="str">
        <f>IF(Wedstrijden!AA529="x","M2","")</f>
        <v/>
      </c>
      <c r="BU535" s="16" t="str">
        <f>IF(Wedstrijden!AB529="x","Z1","")</f>
        <v/>
      </c>
      <c r="BV535" s="16" t="str">
        <f>IF(Wedstrijden!AC529="x","Z2","")</f>
        <v/>
      </c>
      <c r="BW535" s="16" t="str">
        <f>IF(COUNTA(Wedstrijden!L529:T529)&lt;&gt;0,1,"")</f>
        <v/>
      </c>
      <c r="BX535" s="16" t="str">
        <f t="shared" si="49"/>
        <v/>
      </c>
      <c r="BY535" s="16" t="str">
        <f>IF(Wedstrijden!L529="x","BB","")</f>
        <v/>
      </c>
      <c r="BZ535" s="16" t="str">
        <f>IF(Wedstrijden!M529="x","B","")</f>
        <v/>
      </c>
      <c r="CA535" s="16" t="str">
        <f>IF(Wedstrijden!N529="x","L1","")</f>
        <v/>
      </c>
      <c r="CB535" s="16" t="str">
        <f>IF(Wedstrijden!O529="x","L2","")</f>
        <v/>
      </c>
      <c r="CC535" s="16" t="str">
        <f>IF(Wedstrijden!P529="x","M1","")</f>
        <v/>
      </c>
      <c r="CD535" s="16" t="str">
        <f>IF(Wedstrijden!Q529="x","M2","")</f>
        <v/>
      </c>
      <c r="CE535" s="16" t="str">
        <f>IF(Wedstrijden!R529="x","Z1","")</f>
        <v/>
      </c>
      <c r="CF535" s="16" t="str">
        <f>IF(Wedstrijden!S529="x","Z2","")</f>
        <v/>
      </c>
      <c r="CG535" s="16" t="str">
        <f>IF(Wedstrijden!T529="x","ZZL","")</f>
        <v/>
      </c>
      <c r="CL535" s="16" t="str">
        <f>IF(COUNTA(Wedstrijden!AR529:BB529)&lt;&gt;0,2,"")</f>
        <v/>
      </c>
      <c r="CM535" s="16" t="str">
        <f t="shared" si="50"/>
        <v/>
      </c>
      <c r="CN535" s="16" t="str">
        <f>IF(Wedstrijden!AR529="x","AA","")</f>
        <v/>
      </c>
      <c r="CO535" s="16" t="str">
        <f>IF(Wedstrijden!AS529="x","A","")</f>
        <v/>
      </c>
      <c r="CP535" s="16" t="str">
        <f>IF(Wedstrijden!AT529="x","BB","")</f>
        <v/>
      </c>
      <c r="CQ535" s="16" t="str">
        <f>IF(Wedstrijden!AU529="x","B","")</f>
        <v/>
      </c>
      <c r="CR535" s="16" t="str">
        <f>IF(Wedstrijden!AV529="x","L","")</f>
        <v/>
      </c>
      <c r="CS535" s="16" t="str">
        <f>IF(Wedstrijden!AW529="x","M","")</f>
        <v/>
      </c>
      <c r="CT535" s="16" t="str">
        <f>IF(Wedstrijden!AX529="x","Z","")</f>
        <v/>
      </c>
      <c r="CU535" s="16" t="str">
        <f>IF(Wedstrijden!BB529="x","ZZ","")</f>
        <v/>
      </c>
      <c r="CV535" s="16" t="str">
        <f>IF(COUNTA(Wedstrijden!AI529:AP529)&lt;&gt;0,2,"")</f>
        <v/>
      </c>
      <c r="CW535" s="16" t="str">
        <f t="shared" si="51"/>
        <v/>
      </c>
      <c r="CX535" s="16" t="str">
        <f>IF(Wedstrijden!AI529="x","BB","")</f>
        <v/>
      </c>
      <c r="CY535" s="16" t="str">
        <f>IF(Wedstrijden!AJ529="x","B","")</f>
        <v/>
      </c>
      <c r="CZ535" s="16" t="str">
        <f>IF(Wedstrijden!AK529="x","L","")</f>
        <v/>
      </c>
      <c r="DA535" s="16" t="str">
        <f>IF(Wedstrijden!AL529="x","M","")</f>
        <v/>
      </c>
      <c r="DB535" s="16" t="str">
        <f>IF(Wedstrijden!AM529="x","Z","")</f>
        <v/>
      </c>
      <c r="DC535" s="16" t="str">
        <f>IF(Wedstrijden!AN529="x","ZZ","")</f>
        <v/>
      </c>
      <c r="DD535" s="16" t="str">
        <f>IF(Wedstrijden!AP529="x","1.40","")</f>
        <v/>
      </c>
      <c r="DE535" s="16" t="str">
        <f>IF(COUNTA(Wedstrijden!BC529:BE529)&lt;&gt;0,6,"")</f>
        <v/>
      </c>
      <c r="DF535" s="16" t="str">
        <f t="shared" si="52"/>
        <v/>
      </c>
      <c r="DG535" s="16" t="str">
        <f>IF(Wedstrijden!BC529="x","L","")</f>
        <v/>
      </c>
      <c r="DH535" s="16" t="str">
        <f>IF(Wedstrijden!BD529="x","M","")</f>
        <v/>
      </c>
      <c r="DI535" s="16" t="str">
        <f>IF(Wedstrijden!BE529="x","Z","")</f>
        <v/>
      </c>
      <c r="DJ535" s="16" t="str">
        <f>IF(Wedstrijden!BF529="x","Z","")</f>
        <v/>
      </c>
      <c r="DK535" s="16" t="str">
        <f>IF(COUNTA(Wedstrijden!BG529:BI529)&lt;&gt;0,6,"")</f>
        <v/>
      </c>
      <c r="DL535" s="16" t="str">
        <f t="shared" si="53"/>
        <v/>
      </c>
      <c r="DM535" s="16" t="str">
        <f>IF(Wedstrijden!BG529="x","L","")</f>
        <v/>
      </c>
      <c r="DN535" s="16" t="str">
        <f>IF(Wedstrijden!BH529="x","M","")</f>
        <v/>
      </c>
      <c r="DO535" s="16" t="str">
        <f>IF(Wedstrijden!BI529="x","Z","")</f>
        <v/>
      </c>
      <c r="DP535" s="16" t="str">
        <f>IF(Wedstrijden!BJ529="x","Z","")</f>
        <v/>
      </c>
    </row>
    <row r="536" spans="1:120" ht="14.4" x14ac:dyDescent="0.3">
      <c r="A536" s="18">
        <f>Wedstrijden!A530</f>
        <v>0</v>
      </c>
      <c r="B536" s="16" t="str">
        <f>IFERROR(VLOOKUP(Wedstrijden!#REF!,#REF!,2,FALSE),"")</f>
        <v/>
      </c>
      <c r="C536" s="16">
        <f>Wedstrijden!E530</f>
        <v>0</v>
      </c>
      <c r="D536" s="16" t="str">
        <f>IFERROR(VLOOKUP(Wedstrijden!#REF!,#REF!,2,FALSE),"")</f>
        <v/>
      </c>
      <c r="E536" s="16" t="str">
        <f>IFERROR(VLOOKUP(Wedstrijden!#REF!,#REF!,5,FALSE),"")</f>
        <v/>
      </c>
      <c r="F536" s="16" t="e">
        <f>IF(Wedstrijden!#REF!&lt;&gt;"",Wedstrijden!#REF!,"")</f>
        <v>#REF!</v>
      </c>
      <c r="G536" s="16" t="e">
        <f>IF(Wedstrijden!#REF!="Indoor",1,0)</f>
        <v>#REF!</v>
      </c>
      <c r="H536" s="16" t="e">
        <f>Wedstrijden!#REF!</f>
        <v>#REF!</v>
      </c>
      <c r="I536" s="16" t="e">
        <f>IF(Wedstrijden!#REF!="Nee",0,IF(Wedstrijden!#REF!="Ja",1,""))</f>
        <v>#REF!</v>
      </c>
      <c r="J536" s="16" t="e">
        <f>IF(Wedstrijden!#REF!&lt;&gt;"",Wedstrijden!#REF!,"")</f>
        <v>#REF!</v>
      </c>
      <c r="BJ536" s="16" t="str">
        <f>IF(COUNTA(Wedstrijden!U530:AC530)&lt;&gt;0,1,"")</f>
        <v/>
      </c>
      <c r="BK536" s="16" t="str">
        <f t="shared" si="48"/>
        <v/>
      </c>
      <c r="BL536" s="16" t="e">
        <f>IF(Wedstrijden!#REF!="x","AA","")</f>
        <v>#REF!</v>
      </c>
      <c r="BM536" s="16" t="e">
        <f>IF(Wedstrijden!#REF!="x","A","")</f>
        <v>#REF!</v>
      </c>
      <c r="BN536" s="16" t="str">
        <f>IF(Wedstrijden!U530="x","B1","")</f>
        <v/>
      </c>
      <c r="BO536" s="16" t="e">
        <f>IF(Wedstrijden!#REF!="x","BB","")</f>
        <v>#REF!</v>
      </c>
      <c r="BP536" s="16" t="str">
        <f>IF(Wedstrijden!W530="x","B","")</f>
        <v/>
      </c>
      <c r="BQ536" s="16" t="str">
        <f>IF(Wedstrijden!X530="x","L1","")</f>
        <v/>
      </c>
      <c r="BR536" s="16" t="str">
        <f>IF(Wedstrijden!Y530="x","L2","")</f>
        <v/>
      </c>
      <c r="BS536" s="16" t="str">
        <f>IF(Wedstrijden!Z530="x","M1","")</f>
        <v/>
      </c>
      <c r="BT536" s="16" t="str">
        <f>IF(Wedstrijden!AA530="x","M2","")</f>
        <v/>
      </c>
      <c r="BU536" s="16" t="str">
        <f>IF(Wedstrijden!AB530="x","Z1","")</f>
        <v/>
      </c>
      <c r="BV536" s="16" t="str">
        <f>IF(Wedstrijden!AC530="x","Z2","")</f>
        <v/>
      </c>
      <c r="BW536" s="16" t="str">
        <f>IF(COUNTA(Wedstrijden!L530:T530)&lt;&gt;0,1,"")</f>
        <v/>
      </c>
      <c r="BX536" s="16" t="str">
        <f t="shared" si="49"/>
        <v/>
      </c>
      <c r="BY536" s="16" t="str">
        <f>IF(Wedstrijden!L530="x","BB","")</f>
        <v/>
      </c>
      <c r="BZ536" s="16" t="str">
        <f>IF(Wedstrijden!M530="x","B","")</f>
        <v/>
      </c>
      <c r="CA536" s="16" t="str">
        <f>IF(Wedstrijden!N530="x","L1","")</f>
        <v/>
      </c>
      <c r="CB536" s="16" t="str">
        <f>IF(Wedstrijden!O530="x","L2","")</f>
        <v/>
      </c>
      <c r="CC536" s="16" t="str">
        <f>IF(Wedstrijden!P530="x","M1","")</f>
        <v/>
      </c>
      <c r="CD536" s="16" t="str">
        <f>IF(Wedstrijden!Q530="x","M2","")</f>
        <v/>
      </c>
      <c r="CE536" s="16" t="str">
        <f>IF(Wedstrijden!R530="x","Z1","")</f>
        <v/>
      </c>
      <c r="CF536" s="16" t="str">
        <f>IF(Wedstrijden!S530="x","Z2","")</f>
        <v/>
      </c>
      <c r="CG536" s="16" t="str">
        <f>IF(Wedstrijden!T530="x","ZZL","")</f>
        <v/>
      </c>
      <c r="CL536" s="16" t="str">
        <f>IF(COUNTA(Wedstrijden!AR530:BB530)&lt;&gt;0,2,"")</f>
        <v/>
      </c>
      <c r="CM536" s="16" t="str">
        <f t="shared" si="50"/>
        <v/>
      </c>
      <c r="CN536" s="16" t="str">
        <f>IF(Wedstrijden!AR530="x","AA","")</f>
        <v/>
      </c>
      <c r="CO536" s="16" t="str">
        <f>IF(Wedstrijden!AS530="x","A","")</f>
        <v/>
      </c>
      <c r="CP536" s="16" t="str">
        <f>IF(Wedstrijden!AT530="x","BB","")</f>
        <v/>
      </c>
      <c r="CQ536" s="16" t="str">
        <f>IF(Wedstrijden!AU530="x","B","")</f>
        <v/>
      </c>
      <c r="CR536" s="16" t="str">
        <f>IF(Wedstrijden!AV530="x","L","")</f>
        <v/>
      </c>
      <c r="CS536" s="16" t="str">
        <f>IF(Wedstrijden!AW530="x","M","")</f>
        <v/>
      </c>
      <c r="CT536" s="16" t="str">
        <f>IF(Wedstrijden!AX530="x","Z","")</f>
        <v/>
      </c>
      <c r="CU536" s="16" t="str">
        <f>IF(Wedstrijden!BB530="x","ZZ","")</f>
        <v/>
      </c>
      <c r="CV536" s="16" t="str">
        <f>IF(COUNTA(Wedstrijden!AI530:AP530)&lt;&gt;0,2,"")</f>
        <v/>
      </c>
      <c r="CW536" s="16" t="str">
        <f t="shared" si="51"/>
        <v/>
      </c>
      <c r="CX536" s="16" t="str">
        <f>IF(Wedstrijden!AI530="x","BB","")</f>
        <v/>
      </c>
      <c r="CY536" s="16" t="str">
        <f>IF(Wedstrijden!AJ530="x","B","")</f>
        <v/>
      </c>
      <c r="CZ536" s="16" t="str">
        <f>IF(Wedstrijden!AK530="x","L","")</f>
        <v/>
      </c>
      <c r="DA536" s="16" t="str">
        <f>IF(Wedstrijden!AL530="x","M","")</f>
        <v/>
      </c>
      <c r="DB536" s="16" t="str">
        <f>IF(Wedstrijden!AM530="x","Z","")</f>
        <v/>
      </c>
      <c r="DC536" s="16" t="str">
        <f>IF(Wedstrijden!AN530="x","ZZ","")</f>
        <v/>
      </c>
      <c r="DD536" s="16" t="str">
        <f>IF(Wedstrijden!AP530="x","1.40","")</f>
        <v/>
      </c>
      <c r="DE536" s="16" t="str">
        <f>IF(COUNTA(Wedstrijden!BC530:BE530)&lt;&gt;0,6,"")</f>
        <v/>
      </c>
      <c r="DF536" s="16" t="str">
        <f t="shared" si="52"/>
        <v/>
      </c>
      <c r="DG536" s="16" t="str">
        <f>IF(Wedstrijden!BC530="x","L","")</f>
        <v/>
      </c>
      <c r="DH536" s="16" t="str">
        <f>IF(Wedstrijden!BD530="x","M","")</f>
        <v/>
      </c>
      <c r="DI536" s="16" t="str">
        <f>IF(Wedstrijden!BE530="x","Z","")</f>
        <v/>
      </c>
      <c r="DJ536" s="16" t="str">
        <f>IF(Wedstrijden!BF530="x","Z","")</f>
        <v/>
      </c>
      <c r="DK536" s="16" t="str">
        <f>IF(COUNTA(Wedstrijden!BG530:BI530)&lt;&gt;0,6,"")</f>
        <v/>
      </c>
      <c r="DL536" s="16" t="str">
        <f t="shared" si="53"/>
        <v/>
      </c>
      <c r="DM536" s="16" t="str">
        <f>IF(Wedstrijden!BG530="x","L","")</f>
        <v/>
      </c>
      <c r="DN536" s="16" t="str">
        <f>IF(Wedstrijden!BH530="x","M","")</f>
        <v/>
      </c>
      <c r="DO536" s="16" t="str">
        <f>IF(Wedstrijden!BI530="x","Z","")</f>
        <v/>
      </c>
      <c r="DP536" s="16" t="str">
        <f>IF(Wedstrijden!BJ530="x","Z","")</f>
        <v/>
      </c>
    </row>
    <row r="537" spans="1:120" ht="14.4" x14ac:dyDescent="0.3">
      <c r="A537" s="18">
        <f>Wedstrijden!A531</f>
        <v>0</v>
      </c>
      <c r="B537" s="16" t="str">
        <f>IFERROR(VLOOKUP(Wedstrijden!#REF!,#REF!,2,FALSE),"")</f>
        <v/>
      </c>
      <c r="C537" s="16">
        <f>Wedstrijden!E531</f>
        <v>0</v>
      </c>
      <c r="D537" s="16" t="str">
        <f>IFERROR(VLOOKUP(Wedstrijden!#REF!,#REF!,2,FALSE),"")</f>
        <v/>
      </c>
      <c r="E537" s="16" t="str">
        <f>IFERROR(VLOOKUP(Wedstrijden!#REF!,#REF!,5,FALSE),"")</f>
        <v/>
      </c>
      <c r="F537" s="16" t="e">
        <f>IF(Wedstrijden!#REF!&lt;&gt;"",Wedstrijden!#REF!,"")</f>
        <v>#REF!</v>
      </c>
      <c r="G537" s="16" t="e">
        <f>IF(Wedstrijden!#REF!="Indoor",1,0)</f>
        <v>#REF!</v>
      </c>
      <c r="H537" s="16" t="e">
        <f>Wedstrijden!#REF!</f>
        <v>#REF!</v>
      </c>
      <c r="I537" s="16" t="e">
        <f>IF(Wedstrijden!#REF!="Nee",0,IF(Wedstrijden!#REF!="Ja",1,""))</f>
        <v>#REF!</v>
      </c>
      <c r="J537" s="16" t="e">
        <f>IF(Wedstrijden!#REF!&lt;&gt;"",Wedstrijden!#REF!,"")</f>
        <v>#REF!</v>
      </c>
      <c r="BJ537" s="16" t="str">
        <f>IF(COUNTA(Wedstrijden!U531:AC531)&lt;&gt;0,1,"")</f>
        <v/>
      </c>
      <c r="BK537" s="16" t="str">
        <f t="shared" si="48"/>
        <v/>
      </c>
      <c r="BL537" s="16" t="e">
        <f>IF(Wedstrijden!#REF!="x","AA","")</f>
        <v>#REF!</v>
      </c>
      <c r="BM537" s="16" t="e">
        <f>IF(Wedstrijden!#REF!="x","A","")</f>
        <v>#REF!</v>
      </c>
      <c r="BN537" s="16" t="str">
        <f>IF(Wedstrijden!U531="x","B1","")</f>
        <v/>
      </c>
      <c r="BO537" s="16" t="e">
        <f>IF(Wedstrijden!#REF!="x","BB","")</f>
        <v>#REF!</v>
      </c>
      <c r="BP537" s="16" t="str">
        <f>IF(Wedstrijden!W531="x","B","")</f>
        <v/>
      </c>
      <c r="BQ537" s="16" t="str">
        <f>IF(Wedstrijden!X531="x","L1","")</f>
        <v/>
      </c>
      <c r="BR537" s="16" t="str">
        <f>IF(Wedstrijden!Y531="x","L2","")</f>
        <v/>
      </c>
      <c r="BS537" s="16" t="str">
        <f>IF(Wedstrijden!Z531="x","M1","")</f>
        <v/>
      </c>
      <c r="BT537" s="16" t="str">
        <f>IF(Wedstrijden!AA531="x","M2","")</f>
        <v/>
      </c>
      <c r="BU537" s="16" t="str">
        <f>IF(Wedstrijden!AB531="x","Z1","")</f>
        <v/>
      </c>
      <c r="BV537" s="16" t="str">
        <f>IF(Wedstrijden!AC531="x","Z2","")</f>
        <v/>
      </c>
      <c r="BW537" s="16" t="str">
        <f>IF(COUNTA(Wedstrijden!L531:T531)&lt;&gt;0,1,"")</f>
        <v/>
      </c>
      <c r="BX537" s="16" t="str">
        <f t="shared" si="49"/>
        <v/>
      </c>
      <c r="BY537" s="16" t="str">
        <f>IF(Wedstrijden!L531="x","BB","")</f>
        <v/>
      </c>
      <c r="BZ537" s="16" t="str">
        <f>IF(Wedstrijden!M531="x","B","")</f>
        <v/>
      </c>
      <c r="CA537" s="16" t="str">
        <f>IF(Wedstrijden!N531="x","L1","")</f>
        <v/>
      </c>
      <c r="CB537" s="16" t="str">
        <f>IF(Wedstrijden!O531="x","L2","")</f>
        <v/>
      </c>
      <c r="CC537" s="16" t="str">
        <f>IF(Wedstrijden!P531="x","M1","")</f>
        <v/>
      </c>
      <c r="CD537" s="16" t="str">
        <f>IF(Wedstrijden!Q531="x","M2","")</f>
        <v/>
      </c>
      <c r="CE537" s="16" t="str">
        <f>IF(Wedstrijden!R531="x","Z1","")</f>
        <v/>
      </c>
      <c r="CF537" s="16" t="str">
        <f>IF(Wedstrijden!S531="x","Z2","")</f>
        <v/>
      </c>
      <c r="CG537" s="16" t="str">
        <f>IF(Wedstrijden!T531="x","ZZL","")</f>
        <v/>
      </c>
      <c r="CL537" s="16" t="str">
        <f>IF(COUNTA(Wedstrijden!AR531:BB531)&lt;&gt;0,2,"")</f>
        <v/>
      </c>
      <c r="CM537" s="16" t="str">
        <f t="shared" si="50"/>
        <v/>
      </c>
      <c r="CN537" s="16" t="str">
        <f>IF(Wedstrijden!AR531="x","AA","")</f>
        <v/>
      </c>
      <c r="CO537" s="16" t="str">
        <f>IF(Wedstrijden!AS531="x","A","")</f>
        <v/>
      </c>
      <c r="CP537" s="16" t="str">
        <f>IF(Wedstrijden!AT531="x","BB","")</f>
        <v/>
      </c>
      <c r="CQ537" s="16" t="str">
        <f>IF(Wedstrijden!AU531="x","B","")</f>
        <v/>
      </c>
      <c r="CR537" s="16" t="str">
        <f>IF(Wedstrijden!AV531="x","L","")</f>
        <v/>
      </c>
      <c r="CS537" s="16" t="str">
        <f>IF(Wedstrijden!AW531="x","M","")</f>
        <v/>
      </c>
      <c r="CT537" s="16" t="str">
        <f>IF(Wedstrijden!AX531="x","Z","")</f>
        <v/>
      </c>
      <c r="CU537" s="16" t="str">
        <f>IF(Wedstrijden!BB531="x","ZZ","")</f>
        <v/>
      </c>
      <c r="CV537" s="16" t="str">
        <f>IF(COUNTA(Wedstrijden!AI531:AP531)&lt;&gt;0,2,"")</f>
        <v/>
      </c>
      <c r="CW537" s="16" t="str">
        <f t="shared" si="51"/>
        <v/>
      </c>
      <c r="CX537" s="16" t="str">
        <f>IF(Wedstrijden!AI531="x","BB","")</f>
        <v/>
      </c>
      <c r="CY537" s="16" t="str">
        <f>IF(Wedstrijden!AJ531="x","B","")</f>
        <v/>
      </c>
      <c r="CZ537" s="16" t="str">
        <f>IF(Wedstrijden!AK531="x","L","")</f>
        <v/>
      </c>
      <c r="DA537" s="16" t="str">
        <f>IF(Wedstrijden!AL531="x","M","")</f>
        <v/>
      </c>
      <c r="DB537" s="16" t="str">
        <f>IF(Wedstrijden!AM531="x","Z","")</f>
        <v/>
      </c>
      <c r="DC537" s="16" t="str">
        <f>IF(Wedstrijden!AN531="x","ZZ","")</f>
        <v/>
      </c>
      <c r="DD537" s="16" t="str">
        <f>IF(Wedstrijden!AP531="x","1.40","")</f>
        <v/>
      </c>
      <c r="DE537" s="16" t="str">
        <f>IF(COUNTA(Wedstrijden!BC531:BE531)&lt;&gt;0,6,"")</f>
        <v/>
      </c>
      <c r="DF537" s="16" t="str">
        <f t="shared" si="52"/>
        <v/>
      </c>
      <c r="DG537" s="16" t="str">
        <f>IF(Wedstrijden!BC531="x","L","")</f>
        <v/>
      </c>
      <c r="DH537" s="16" t="str">
        <f>IF(Wedstrijden!BD531="x","M","")</f>
        <v/>
      </c>
      <c r="DI537" s="16" t="str">
        <f>IF(Wedstrijden!BE531="x","Z","")</f>
        <v/>
      </c>
      <c r="DJ537" s="16" t="str">
        <f>IF(Wedstrijden!BF531="x","Z","")</f>
        <v/>
      </c>
      <c r="DK537" s="16" t="str">
        <f>IF(COUNTA(Wedstrijden!BG531:BI531)&lt;&gt;0,6,"")</f>
        <v/>
      </c>
      <c r="DL537" s="16" t="str">
        <f t="shared" si="53"/>
        <v/>
      </c>
      <c r="DM537" s="16" t="str">
        <f>IF(Wedstrijden!BG531="x","L","")</f>
        <v/>
      </c>
      <c r="DN537" s="16" t="str">
        <f>IF(Wedstrijden!BH531="x","M","")</f>
        <v/>
      </c>
      <c r="DO537" s="16" t="str">
        <f>IF(Wedstrijden!BI531="x","Z","")</f>
        <v/>
      </c>
      <c r="DP537" s="16" t="str">
        <f>IF(Wedstrijden!BJ531="x","Z","")</f>
        <v/>
      </c>
    </row>
    <row r="538" spans="1:120" ht="14.4" x14ac:dyDescent="0.3">
      <c r="A538" s="18">
        <f>Wedstrijden!A532</f>
        <v>0</v>
      </c>
      <c r="B538" s="16" t="str">
        <f>IFERROR(VLOOKUP(Wedstrijden!#REF!,#REF!,2,FALSE),"")</f>
        <v/>
      </c>
      <c r="C538" s="16">
        <f>Wedstrijden!E532</f>
        <v>0</v>
      </c>
      <c r="D538" s="16" t="str">
        <f>IFERROR(VLOOKUP(Wedstrijden!#REF!,#REF!,2,FALSE),"")</f>
        <v/>
      </c>
      <c r="E538" s="16" t="str">
        <f>IFERROR(VLOOKUP(Wedstrijden!#REF!,#REF!,5,FALSE),"")</f>
        <v/>
      </c>
      <c r="F538" s="16" t="e">
        <f>IF(Wedstrijden!#REF!&lt;&gt;"",Wedstrijden!#REF!,"")</f>
        <v>#REF!</v>
      </c>
      <c r="G538" s="16" t="e">
        <f>IF(Wedstrijden!#REF!="Indoor",1,0)</f>
        <v>#REF!</v>
      </c>
      <c r="H538" s="16" t="e">
        <f>Wedstrijden!#REF!</f>
        <v>#REF!</v>
      </c>
      <c r="I538" s="16" t="e">
        <f>IF(Wedstrijden!#REF!="Nee",0,IF(Wedstrijden!#REF!="Ja",1,""))</f>
        <v>#REF!</v>
      </c>
      <c r="J538" s="16" t="e">
        <f>IF(Wedstrijden!#REF!&lt;&gt;"",Wedstrijden!#REF!,"")</f>
        <v>#REF!</v>
      </c>
      <c r="BJ538" s="16" t="str">
        <f>IF(COUNTA(Wedstrijden!U532:AC532)&lt;&gt;0,1,"")</f>
        <v/>
      </c>
      <c r="BK538" s="16" t="str">
        <f t="shared" si="48"/>
        <v/>
      </c>
      <c r="BL538" s="16" t="e">
        <f>IF(Wedstrijden!#REF!="x","AA","")</f>
        <v>#REF!</v>
      </c>
      <c r="BM538" s="16" t="e">
        <f>IF(Wedstrijden!#REF!="x","A","")</f>
        <v>#REF!</v>
      </c>
      <c r="BN538" s="16" t="str">
        <f>IF(Wedstrijden!U532="x","B1","")</f>
        <v/>
      </c>
      <c r="BO538" s="16" t="e">
        <f>IF(Wedstrijden!#REF!="x","BB","")</f>
        <v>#REF!</v>
      </c>
      <c r="BP538" s="16" t="str">
        <f>IF(Wedstrijden!W532="x","B","")</f>
        <v/>
      </c>
      <c r="BQ538" s="16" t="str">
        <f>IF(Wedstrijden!X532="x","L1","")</f>
        <v/>
      </c>
      <c r="BR538" s="16" t="str">
        <f>IF(Wedstrijden!Y532="x","L2","")</f>
        <v/>
      </c>
      <c r="BS538" s="16" t="str">
        <f>IF(Wedstrijden!Z532="x","M1","")</f>
        <v/>
      </c>
      <c r="BT538" s="16" t="str">
        <f>IF(Wedstrijden!AA532="x","M2","")</f>
        <v/>
      </c>
      <c r="BU538" s="16" t="str">
        <f>IF(Wedstrijden!AB532="x","Z1","")</f>
        <v/>
      </c>
      <c r="BV538" s="16" t="str">
        <f>IF(Wedstrijden!AC532="x","Z2","")</f>
        <v/>
      </c>
      <c r="BW538" s="16" t="str">
        <f>IF(COUNTA(Wedstrijden!L532:T532)&lt;&gt;0,1,"")</f>
        <v/>
      </c>
      <c r="BX538" s="16" t="str">
        <f t="shared" si="49"/>
        <v/>
      </c>
      <c r="BY538" s="16" t="str">
        <f>IF(Wedstrijden!L532="x","BB","")</f>
        <v/>
      </c>
      <c r="BZ538" s="16" t="str">
        <f>IF(Wedstrijden!M532="x","B","")</f>
        <v/>
      </c>
      <c r="CA538" s="16" t="str">
        <f>IF(Wedstrijden!N532="x","L1","")</f>
        <v/>
      </c>
      <c r="CB538" s="16" t="str">
        <f>IF(Wedstrijden!O532="x","L2","")</f>
        <v/>
      </c>
      <c r="CC538" s="16" t="str">
        <f>IF(Wedstrijden!P532="x","M1","")</f>
        <v/>
      </c>
      <c r="CD538" s="16" t="str">
        <f>IF(Wedstrijden!Q532="x","M2","")</f>
        <v/>
      </c>
      <c r="CE538" s="16" t="str">
        <f>IF(Wedstrijden!R532="x","Z1","")</f>
        <v/>
      </c>
      <c r="CF538" s="16" t="str">
        <f>IF(Wedstrijden!S532="x","Z2","")</f>
        <v/>
      </c>
      <c r="CG538" s="16" t="str">
        <f>IF(Wedstrijden!T532="x","ZZL","")</f>
        <v/>
      </c>
      <c r="CL538" s="16" t="str">
        <f>IF(COUNTA(Wedstrijden!AR532:BB532)&lt;&gt;0,2,"")</f>
        <v/>
      </c>
      <c r="CM538" s="16" t="str">
        <f t="shared" si="50"/>
        <v/>
      </c>
      <c r="CN538" s="16" t="str">
        <f>IF(Wedstrijden!AR532="x","AA","")</f>
        <v/>
      </c>
      <c r="CO538" s="16" t="str">
        <f>IF(Wedstrijden!AS532="x","A","")</f>
        <v/>
      </c>
      <c r="CP538" s="16" t="str">
        <f>IF(Wedstrijden!AT532="x","BB","")</f>
        <v/>
      </c>
      <c r="CQ538" s="16" t="str">
        <f>IF(Wedstrijden!AU532="x","B","")</f>
        <v/>
      </c>
      <c r="CR538" s="16" t="str">
        <f>IF(Wedstrijden!AV532="x","L","")</f>
        <v/>
      </c>
      <c r="CS538" s="16" t="str">
        <f>IF(Wedstrijden!AW532="x","M","")</f>
        <v/>
      </c>
      <c r="CT538" s="16" t="str">
        <f>IF(Wedstrijden!AX532="x","Z","")</f>
        <v/>
      </c>
      <c r="CU538" s="16" t="str">
        <f>IF(Wedstrijden!BB532="x","ZZ","")</f>
        <v/>
      </c>
      <c r="CV538" s="16" t="str">
        <f>IF(COUNTA(Wedstrijden!AI532:AP532)&lt;&gt;0,2,"")</f>
        <v/>
      </c>
      <c r="CW538" s="16" t="str">
        <f t="shared" si="51"/>
        <v/>
      </c>
      <c r="CX538" s="16" t="str">
        <f>IF(Wedstrijden!AI532="x","BB","")</f>
        <v/>
      </c>
      <c r="CY538" s="16" t="str">
        <f>IF(Wedstrijden!AJ532="x","B","")</f>
        <v/>
      </c>
      <c r="CZ538" s="16" t="str">
        <f>IF(Wedstrijden!AK532="x","L","")</f>
        <v/>
      </c>
      <c r="DA538" s="16" t="str">
        <f>IF(Wedstrijden!AL532="x","M","")</f>
        <v/>
      </c>
      <c r="DB538" s="16" t="str">
        <f>IF(Wedstrijden!AM532="x","Z","")</f>
        <v/>
      </c>
      <c r="DC538" s="16" t="str">
        <f>IF(Wedstrijden!AN532="x","ZZ","")</f>
        <v/>
      </c>
      <c r="DD538" s="16" t="str">
        <f>IF(Wedstrijden!AP532="x","1.40","")</f>
        <v/>
      </c>
      <c r="DE538" s="16" t="str">
        <f>IF(COUNTA(Wedstrijden!BC532:BE532)&lt;&gt;0,6,"")</f>
        <v/>
      </c>
      <c r="DF538" s="16" t="str">
        <f t="shared" si="52"/>
        <v/>
      </c>
      <c r="DG538" s="16" t="str">
        <f>IF(Wedstrijden!BC532="x","L","")</f>
        <v/>
      </c>
      <c r="DH538" s="16" t="str">
        <f>IF(Wedstrijden!BD532="x","M","")</f>
        <v/>
      </c>
      <c r="DI538" s="16" t="str">
        <f>IF(Wedstrijden!BE532="x","Z","")</f>
        <v/>
      </c>
      <c r="DJ538" s="16" t="str">
        <f>IF(Wedstrijden!BF532="x","Z","")</f>
        <v/>
      </c>
      <c r="DK538" s="16" t="str">
        <f>IF(COUNTA(Wedstrijden!BG532:BI532)&lt;&gt;0,6,"")</f>
        <v/>
      </c>
      <c r="DL538" s="16" t="str">
        <f t="shared" si="53"/>
        <v/>
      </c>
      <c r="DM538" s="16" t="str">
        <f>IF(Wedstrijden!BG532="x","L","")</f>
        <v/>
      </c>
      <c r="DN538" s="16" t="str">
        <f>IF(Wedstrijden!BH532="x","M","")</f>
        <v/>
      </c>
      <c r="DO538" s="16" t="str">
        <f>IF(Wedstrijden!BI532="x","Z","")</f>
        <v/>
      </c>
      <c r="DP538" s="16" t="str">
        <f>IF(Wedstrijden!BJ532="x","Z","")</f>
        <v/>
      </c>
    </row>
    <row r="539" spans="1:120" ht="14.4" x14ac:dyDescent="0.3">
      <c r="A539" s="18">
        <f>Wedstrijden!A533</f>
        <v>0</v>
      </c>
      <c r="B539" s="16" t="str">
        <f>IFERROR(VLOOKUP(Wedstrijden!#REF!,#REF!,2,FALSE),"")</f>
        <v/>
      </c>
      <c r="C539" s="16">
        <f>Wedstrijden!E533</f>
        <v>0</v>
      </c>
      <c r="D539" s="16" t="str">
        <f>IFERROR(VLOOKUP(Wedstrijden!#REF!,#REF!,2,FALSE),"")</f>
        <v/>
      </c>
      <c r="E539" s="16" t="str">
        <f>IFERROR(VLOOKUP(Wedstrijden!#REF!,#REF!,5,FALSE),"")</f>
        <v/>
      </c>
      <c r="F539" s="16" t="e">
        <f>IF(Wedstrijden!#REF!&lt;&gt;"",Wedstrijden!#REF!,"")</f>
        <v>#REF!</v>
      </c>
      <c r="G539" s="16" t="e">
        <f>IF(Wedstrijden!#REF!="Indoor",1,0)</f>
        <v>#REF!</v>
      </c>
      <c r="H539" s="16" t="e">
        <f>Wedstrijden!#REF!</f>
        <v>#REF!</v>
      </c>
      <c r="I539" s="16" t="e">
        <f>IF(Wedstrijden!#REF!="Nee",0,IF(Wedstrijden!#REF!="Ja",1,""))</f>
        <v>#REF!</v>
      </c>
      <c r="J539" s="16" t="e">
        <f>IF(Wedstrijden!#REF!&lt;&gt;"",Wedstrijden!#REF!,"")</f>
        <v>#REF!</v>
      </c>
      <c r="BJ539" s="16" t="str">
        <f>IF(COUNTA(Wedstrijden!U533:AC533)&lt;&gt;0,1,"")</f>
        <v/>
      </c>
      <c r="BK539" s="16" t="str">
        <f t="shared" si="48"/>
        <v/>
      </c>
      <c r="BL539" s="16" t="e">
        <f>IF(Wedstrijden!#REF!="x","AA","")</f>
        <v>#REF!</v>
      </c>
      <c r="BM539" s="16" t="e">
        <f>IF(Wedstrijden!#REF!="x","A","")</f>
        <v>#REF!</v>
      </c>
      <c r="BN539" s="16" t="str">
        <f>IF(Wedstrijden!U533="x","B1","")</f>
        <v/>
      </c>
      <c r="BO539" s="16" t="e">
        <f>IF(Wedstrijden!#REF!="x","BB","")</f>
        <v>#REF!</v>
      </c>
      <c r="BP539" s="16" t="str">
        <f>IF(Wedstrijden!W533="x","B","")</f>
        <v/>
      </c>
      <c r="BQ539" s="16" t="str">
        <f>IF(Wedstrijden!X533="x","L1","")</f>
        <v/>
      </c>
      <c r="BR539" s="16" t="str">
        <f>IF(Wedstrijden!Y533="x","L2","")</f>
        <v/>
      </c>
      <c r="BS539" s="16" t="str">
        <f>IF(Wedstrijden!Z533="x","M1","")</f>
        <v/>
      </c>
      <c r="BT539" s="16" t="str">
        <f>IF(Wedstrijden!AA533="x","M2","")</f>
        <v/>
      </c>
      <c r="BU539" s="16" t="str">
        <f>IF(Wedstrijden!AB533="x","Z1","")</f>
        <v/>
      </c>
      <c r="BV539" s="16" t="str">
        <f>IF(Wedstrijden!AC533="x","Z2","")</f>
        <v/>
      </c>
      <c r="BW539" s="16" t="str">
        <f>IF(COUNTA(Wedstrijden!L533:T533)&lt;&gt;0,1,"")</f>
        <v/>
      </c>
      <c r="BX539" s="16" t="str">
        <f t="shared" si="49"/>
        <v/>
      </c>
      <c r="BY539" s="16" t="str">
        <f>IF(Wedstrijden!L533="x","BB","")</f>
        <v/>
      </c>
      <c r="BZ539" s="16" t="str">
        <f>IF(Wedstrijden!M533="x","B","")</f>
        <v/>
      </c>
      <c r="CA539" s="16" t="str">
        <f>IF(Wedstrijden!N533="x","L1","")</f>
        <v/>
      </c>
      <c r="CB539" s="16" t="str">
        <f>IF(Wedstrijden!O533="x","L2","")</f>
        <v/>
      </c>
      <c r="CC539" s="16" t="str">
        <f>IF(Wedstrijden!P533="x","M1","")</f>
        <v/>
      </c>
      <c r="CD539" s="16" t="str">
        <f>IF(Wedstrijden!Q533="x","M2","")</f>
        <v/>
      </c>
      <c r="CE539" s="16" t="str">
        <f>IF(Wedstrijden!R533="x","Z1","")</f>
        <v/>
      </c>
      <c r="CF539" s="16" t="str">
        <f>IF(Wedstrijden!S533="x","Z2","")</f>
        <v/>
      </c>
      <c r="CG539" s="16" t="str">
        <f>IF(Wedstrijden!T533="x","ZZL","")</f>
        <v/>
      </c>
      <c r="CL539" s="16" t="str">
        <f>IF(COUNTA(Wedstrijden!AR533:BB533)&lt;&gt;0,2,"")</f>
        <v/>
      </c>
      <c r="CM539" s="16" t="str">
        <f t="shared" si="50"/>
        <v/>
      </c>
      <c r="CN539" s="16" t="str">
        <f>IF(Wedstrijden!AR533="x","AA","")</f>
        <v/>
      </c>
      <c r="CO539" s="16" t="str">
        <f>IF(Wedstrijden!AS533="x","A","")</f>
        <v/>
      </c>
      <c r="CP539" s="16" t="str">
        <f>IF(Wedstrijden!AT533="x","BB","")</f>
        <v/>
      </c>
      <c r="CQ539" s="16" t="str">
        <f>IF(Wedstrijden!AU533="x","B","")</f>
        <v/>
      </c>
      <c r="CR539" s="16" t="str">
        <f>IF(Wedstrijden!AV533="x","L","")</f>
        <v/>
      </c>
      <c r="CS539" s="16" t="str">
        <f>IF(Wedstrijden!AW533="x","M","")</f>
        <v/>
      </c>
      <c r="CT539" s="16" t="str">
        <f>IF(Wedstrijden!AX533="x","Z","")</f>
        <v/>
      </c>
      <c r="CU539" s="16" t="str">
        <f>IF(Wedstrijden!BB533="x","ZZ","")</f>
        <v/>
      </c>
      <c r="CV539" s="16" t="str">
        <f>IF(COUNTA(Wedstrijden!AI533:AP533)&lt;&gt;0,2,"")</f>
        <v/>
      </c>
      <c r="CW539" s="16" t="str">
        <f t="shared" si="51"/>
        <v/>
      </c>
      <c r="CX539" s="16" t="str">
        <f>IF(Wedstrijden!AI533="x","BB","")</f>
        <v/>
      </c>
      <c r="CY539" s="16" t="str">
        <f>IF(Wedstrijden!AJ533="x","B","")</f>
        <v/>
      </c>
      <c r="CZ539" s="16" t="str">
        <f>IF(Wedstrijden!AK533="x","L","")</f>
        <v/>
      </c>
      <c r="DA539" s="16" t="str">
        <f>IF(Wedstrijden!AL533="x","M","")</f>
        <v/>
      </c>
      <c r="DB539" s="16" t="str">
        <f>IF(Wedstrijden!AM533="x","Z","")</f>
        <v/>
      </c>
      <c r="DC539" s="16" t="str">
        <f>IF(Wedstrijden!AN533="x","ZZ","")</f>
        <v/>
      </c>
      <c r="DD539" s="16" t="str">
        <f>IF(Wedstrijden!AP533="x","1.40","")</f>
        <v/>
      </c>
      <c r="DE539" s="16" t="str">
        <f>IF(COUNTA(Wedstrijden!BC533:BE533)&lt;&gt;0,6,"")</f>
        <v/>
      </c>
      <c r="DF539" s="16" t="str">
        <f t="shared" si="52"/>
        <v/>
      </c>
      <c r="DG539" s="16" t="str">
        <f>IF(Wedstrijden!BC533="x","L","")</f>
        <v/>
      </c>
      <c r="DH539" s="16" t="str">
        <f>IF(Wedstrijden!BD533="x","M","")</f>
        <v/>
      </c>
      <c r="DI539" s="16" t="str">
        <f>IF(Wedstrijden!BE533="x","Z","")</f>
        <v/>
      </c>
      <c r="DJ539" s="16" t="str">
        <f>IF(Wedstrijden!BF533="x","Z","")</f>
        <v/>
      </c>
      <c r="DK539" s="16" t="str">
        <f>IF(COUNTA(Wedstrijden!BG533:BI533)&lt;&gt;0,6,"")</f>
        <v/>
      </c>
      <c r="DL539" s="16" t="str">
        <f t="shared" si="53"/>
        <v/>
      </c>
      <c r="DM539" s="16" t="str">
        <f>IF(Wedstrijden!BG533="x","L","")</f>
        <v/>
      </c>
      <c r="DN539" s="16" t="str">
        <f>IF(Wedstrijden!BH533="x","M","")</f>
        <v/>
      </c>
      <c r="DO539" s="16" t="str">
        <f>IF(Wedstrijden!BI533="x","Z","")</f>
        <v/>
      </c>
      <c r="DP539" s="16" t="str">
        <f>IF(Wedstrijden!BJ533="x","Z","")</f>
        <v/>
      </c>
    </row>
    <row r="540" spans="1:120" ht="14.4" x14ac:dyDescent="0.3">
      <c r="A540" s="18">
        <f>Wedstrijden!A534</f>
        <v>0</v>
      </c>
      <c r="B540" s="16" t="str">
        <f>IFERROR(VLOOKUP(Wedstrijden!#REF!,#REF!,2,FALSE),"")</f>
        <v/>
      </c>
      <c r="C540" s="16">
        <f>Wedstrijden!E534</f>
        <v>0</v>
      </c>
      <c r="D540" s="16" t="str">
        <f>IFERROR(VLOOKUP(Wedstrijden!#REF!,#REF!,2,FALSE),"")</f>
        <v/>
      </c>
      <c r="E540" s="16" t="str">
        <f>IFERROR(VLOOKUP(Wedstrijden!#REF!,#REF!,5,FALSE),"")</f>
        <v/>
      </c>
      <c r="F540" s="16" t="e">
        <f>IF(Wedstrijden!#REF!&lt;&gt;"",Wedstrijden!#REF!,"")</f>
        <v>#REF!</v>
      </c>
      <c r="G540" s="16" t="e">
        <f>IF(Wedstrijden!#REF!="Indoor",1,0)</f>
        <v>#REF!</v>
      </c>
      <c r="H540" s="16" t="e">
        <f>Wedstrijden!#REF!</f>
        <v>#REF!</v>
      </c>
      <c r="I540" s="16" t="e">
        <f>IF(Wedstrijden!#REF!="Nee",0,IF(Wedstrijden!#REF!="Ja",1,""))</f>
        <v>#REF!</v>
      </c>
      <c r="J540" s="16" t="e">
        <f>IF(Wedstrijden!#REF!&lt;&gt;"",Wedstrijden!#REF!,"")</f>
        <v>#REF!</v>
      </c>
      <c r="BJ540" s="16" t="str">
        <f>IF(COUNTA(Wedstrijden!U534:AC534)&lt;&gt;0,1,"")</f>
        <v/>
      </c>
      <c r="BK540" s="16" t="str">
        <f t="shared" si="48"/>
        <v/>
      </c>
      <c r="BL540" s="16" t="e">
        <f>IF(Wedstrijden!#REF!="x","AA","")</f>
        <v>#REF!</v>
      </c>
      <c r="BM540" s="16" t="e">
        <f>IF(Wedstrijden!#REF!="x","A","")</f>
        <v>#REF!</v>
      </c>
      <c r="BN540" s="16" t="str">
        <f>IF(Wedstrijden!U534="x","B1","")</f>
        <v/>
      </c>
      <c r="BO540" s="16" t="e">
        <f>IF(Wedstrijden!#REF!="x","BB","")</f>
        <v>#REF!</v>
      </c>
      <c r="BP540" s="16" t="str">
        <f>IF(Wedstrijden!W534="x","B","")</f>
        <v/>
      </c>
      <c r="BQ540" s="16" t="str">
        <f>IF(Wedstrijden!X534="x","L1","")</f>
        <v/>
      </c>
      <c r="BR540" s="16" t="str">
        <f>IF(Wedstrijden!Y534="x","L2","")</f>
        <v/>
      </c>
      <c r="BS540" s="16" t="str">
        <f>IF(Wedstrijden!Z534="x","M1","")</f>
        <v/>
      </c>
      <c r="BT540" s="16" t="str">
        <f>IF(Wedstrijden!AA534="x","M2","")</f>
        <v/>
      </c>
      <c r="BU540" s="16" t="str">
        <f>IF(Wedstrijden!AB534="x","Z1","")</f>
        <v/>
      </c>
      <c r="BV540" s="16" t="str">
        <f>IF(Wedstrijden!AC534="x","Z2","")</f>
        <v/>
      </c>
      <c r="BW540" s="16" t="str">
        <f>IF(COUNTA(Wedstrijden!L534:T534)&lt;&gt;0,1,"")</f>
        <v/>
      </c>
      <c r="BX540" s="16" t="str">
        <f t="shared" si="49"/>
        <v/>
      </c>
      <c r="BY540" s="16" t="str">
        <f>IF(Wedstrijden!L534="x","BB","")</f>
        <v/>
      </c>
      <c r="BZ540" s="16" t="str">
        <f>IF(Wedstrijden!M534="x","B","")</f>
        <v/>
      </c>
      <c r="CA540" s="16" t="str">
        <f>IF(Wedstrijden!N534="x","L1","")</f>
        <v/>
      </c>
      <c r="CB540" s="16" t="str">
        <f>IF(Wedstrijden!O534="x","L2","")</f>
        <v/>
      </c>
      <c r="CC540" s="16" t="str">
        <f>IF(Wedstrijden!P534="x","M1","")</f>
        <v/>
      </c>
      <c r="CD540" s="16" t="str">
        <f>IF(Wedstrijden!Q534="x","M2","")</f>
        <v/>
      </c>
      <c r="CE540" s="16" t="str">
        <f>IF(Wedstrijden!R534="x","Z1","")</f>
        <v/>
      </c>
      <c r="CF540" s="16" t="str">
        <f>IF(Wedstrijden!S534="x","Z2","")</f>
        <v/>
      </c>
      <c r="CG540" s="16" t="str">
        <f>IF(Wedstrijden!T534="x","ZZL","")</f>
        <v/>
      </c>
      <c r="CL540" s="16" t="str">
        <f>IF(COUNTA(Wedstrijden!AR534:BB534)&lt;&gt;0,2,"")</f>
        <v/>
      </c>
      <c r="CM540" s="16" t="str">
        <f t="shared" si="50"/>
        <v/>
      </c>
      <c r="CN540" s="16" t="str">
        <f>IF(Wedstrijden!AR534="x","AA","")</f>
        <v/>
      </c>
      <c r="CO540" s="16" t="str">
        <f>IF(Wedstrijden!AS534="x","A","")</f>
        <v/>
      </c>
      <c r="CP540" s="16" t="str">
        <f>IF(Wedstrijden!AT534="x","BB","")</f>
        <v/>
      </c>
      <c r="CQ540" s="16" t="str">
        <f>IF(Wedstrijden!AU534="x","B","")</f>
        <v/>
      </c>
      <c r="CR540" s="16" t="str">
        <f>IF(Wedstrijden!AV534="x","L","")</f>
        <v/>
      </c>
      <c r="CS540" s="16" t="str">
        <f>IF(Wedstrijden!AW534="x","M","")</f>
        <v/>
      </c>
      <c r="CT540" s="16" t="str">
        <f>IF(Wedstrijden!AX534="x","Z","")</f>
        <v/>
      </c>
      <c r="CU540" s="16" t="str">
        <f>IF(Wedstrijden!BB534="x","ZZ","")</f>
        <v/>
      </c>
      <c r="CV540" s="16" t="str">
        <f>IF(COUNTA(Wedstrijden!AI534:AP534)&lt;&gt;0,2,"")</f>
        <v/>
      </c>
      <c r="CW540" s="16" t="str">
        <f t="shared" si="51"/>
        <v/>
      </c>
      <c r="CX540" s="16" t="str">
        <f>IF(Wedstrijden!AI534="x","BB","")</f>
        <v/>
      </c>
      <c r="CY540" s="16" t="str">
        <f>IF(Wedstrijden!AJ534="x","B","")</f>
        <v/>
      </c>
      <c r="CZ540" s="16" t="str">
        <f>IF(Wedstrijden!AK534="x","L","")</f>
        <v/>
      </c>
      <c r="DA540" s="16" t="str">
        <f>IF(Wedstrijden!AL534="x","M","")</f>
        <v/>
      </c>
      <c r="DB540" s="16" t="str">
        <f>IF(Wedstrijden!AM534="x","Z","")</f>
        <v/>
      </c>
      <c r="DC540" s="16" t="str">
        <f>IF(Wedstrijden!AN534="x","ZZ","")</f>
        <v/>
      </c>
      <c r="DD540" s="16" t="str">
        <f>IF(Wedstrijden!AP534="x","1.40","")</f>
        <v/>
      </c>
      <c r="DE540" s="16" t="str">
        <f>IF(COUNTA(Wedstrijden!BC534:BE534)&lt;&gt;0,6,"")</f>
        <v/>
      </c>
      <c r="DF540" s="16" t="str">
        <f t="shared" si="52"/>
        <v/>
      </c>
      <c r="DG540" s="16" t="str">
        <f>IF(Wedstrijden!BC534="x","L","")</f>
        <v/>
      </c>
      <c r="DH540" s="16" t="str">
        <f>IF(Wedstrijden!BD534="x","M","")</f>
        <v/>
      </c>
      <c r="DI540" s="16" t="str">
        <f>IF(Wedstrijden!BE534="x","Z","")</f>
        <v/>
      </c>
      <c r="DJ540" s="16" t="str">
        <f>IF(Wedstrijden!BF534="x","Z","")</f>
        <v/>
      </c>
      <c r="DK540" s="16" t="str">
        <f>IF(COUNTA(Wedstrijden!BG534:BI534)&lt;&gt;0,6,"")</f>
        <v/>
      </c>
      <c r="DL540" s="16" t="str">
        <f t="shared" si="53"/>
        <v/>
      </c>
      <c r="DM540" s="16" t="str">
        <f>IF(Wedstrijden!BG534="x","L","")</f>
        <v/>
      </c>
      <c r="DN540" s="16" t="str">
        <f>IF(Wedstrijden!BH534="x","M","")</f>
        <v/>
      </c>
      <c r="DO540" s="16" t="str">
        <f>IF(Wedstrijden!BI534="x","Z","")</f>
        <v/>
      </c>
      <c r="DP540" s="16" t="str">
        <f>IF(Wedstrijden!BJ534="x","Z","")</f>
        <v/>
      </c>
    </row>
    <row r="541" spans="1:120" ht="14.4" x14ac:dyDescent="0.3">
      <c r="A541" s="18">
        <f>Wedstrijden!A535</f>
        <v>0</v>
      </c>
      <c r="B541" s="16" t="str">
        <f>IFERROR(VLOOKUP(Wedstrijden!#REF!,#REF!,2,FALSE),"")</f>
        <v/>
      </c>
      <c r="C541" s="16">
        <f>Wedstrijden!E535</f>
        <v>0</v>
      </c>
      <c r="D541" s="16" t="str">
        <f>IFERROR(VLOOKUP(Wedstrijden!#REF!,#REF!,2,FALSE),"")</f>
        <v/>
      </c>
      <c r="E541" s="16" t="str">
        <f>IFERROR(VLOOKUP(Wedstrijden!#REF!,#REF!,5,FALSE),"")</f>
        <v/>
      </c>
      <c r="F541" s="16" t="e">
        <f>IF(Wedstrijden!#REF!&lt;&gt;"",Wedstrijden!#REF!,"")</f>
        <v>#REF!</v>
      </c>
      <c r="G541" s="16" t="e">
        <f>IF(Wedstrijden!#REF!="Indoor",1,0)</f>
        <v>#REF!</v>
      </c>
      <c r="H541" s="16" t="e">
        <f>Wedstrijden!#REF!</f>
        <v>#REF!</v>
      </c>
      <c r="I541" s="16" t="e">
        <f>IF(Wedstrijden!#REF!="Nee",0,IF(Wedstrijden!#REF!="Ja",1,""))</f>
        <v>#REF!</v>
      </c>
      <c r="J541" s="16" t="e">
        <f>IF(Wedstrijden!#REF!&lt;&gt;"",Wedstrijden!#REF!,"")</f>
        <v>#REF!</v>
      </c>
      <c r="BJ541" s="16" t="str">
        <f>IF(COUNTA(Wedstrijden!U535:AC535)&lt;&gt;0,1,"")</f>
        <v/>
      </c>
      <c r="BK541" s="16" t="str">
        <f t="shared" si="48"/>
        <v/>
      </c>
      <c r="BL541" s="16" t="e">
        <f>IF(Wedstrijden!#REF!="x","AA","")</f>
        <v>#REF!</v>
      </c>
      <c r="BM541" s="16" t="e">
        <f>IF(Wedstrijden!#REF!="x","A","")</f>
        <v>#REF!</v>
      </c>
      <c r="BN541" s="16" t="str">
        <f>IF(Wedstrijden!U535="x","B1","")</f>
        <v/>
      </c>
      <c r="BO541" s="16" t="e">
        <f>IF(Wedstrijden!#REF!="x","BB","")</f>
        <v>#REF!</v>
      </c>
      <c r="BP541" s="16" t="str">
        <f>IF(Wedstrijden!W535="x","B","")</f>
        <v/>
      </c>
      <c r="BQ541" s="16" t="str">
        <f>IF(Wedstrijden!X535="x","L1","")</f>
        <v/>
      </c>
      <c r="BR541" s="16" t="str">
        <f>IF(Wedstrijden!Y535="x","L2","")</f>
        <v/>
      </c>
      <c r="BS541" s="16" t="str">
        <f>IF(Wedstrijden!Z535="x","M1","")</f>
        <v/>
      </c>
      <c r="BT541" s="16" t="str">
        <f>IF(Wedstrijden!AA535="x","M2","")</f>
        <v/>
      </c>
      <c r="BU541" s="16" t="str">
        <f>IF(Wedstrijden!AB535="x","Z1","")</f>
        <v/>
      </c>
      <c r="BV541" s="16" t="str">
        <f>IF(Wedstrijden!AC535="x","Z2","")</f>
        <v/>
      </c>
      <c r="BW541" s="16" t="str">
        <f>IF(COUNTA(Wedstrijden!L535:T535)&lt;&gt;0,1,"")</f>
        <v/>
      </c>
      <c r="BX541" s="16" t="str">
        <f t="shared" si="49"/>
        <v/>
      </c>
      <c r="BY541" s="16" t="str">
        <f>IF(Wedstrijden!L535="x","BB","")</f>
        <v/>
      </c>
      <c r="BZ541" s="16" t="str">
        <f>IF(Wedstrijden!M535="x","B","")</f>
        <v/>
      </c>
      <c r="CA541" s="16" t="str">
        <f>IF(Wedstrijden!N535="x","L1","")</f>
        <v/>
      </c>
      <c r="CB541" s="16" t="str">
        <f>IF(Wedstrijden!O535="x","L2","")</f>
        <v/>
      </c>
      <c r="CC541" s="16" t="str">
        <f>IF(Wedstrijden!P535="x","M1","")</f>
        <v/>
      </c>
      <c r="CD541" s="16" t="str">
        <f>IF(Wedstrijden!Q535="x","M2","")</f>
        <v/>
      </c>
      <c r="CE541" s="16" t="str">
        <f>IF(Wedstrijden!R535="x","Z1","")</f>
        <v/>
      </c>
      <c r="CF541" s="16" t="str">
        <f>IF(Wedstrijden!S535="x","Z2","")</f>
        <v/>
      </c>
      <c r="CG541" s="16" t="str">
        <f>IF(Wedstrijden!T535="x","ZZL","")</f>
        <v/>
      </c>
      <c r="CL541" s="16" t="str">
        <f>IF(COUNTA(Wedstrijden!AR535:BB535)&lt;&gt;0,2,"")</f>
        <v/>
      </c>
      <c r="CM541" s="16" t="str">
        <f t="shared" si="50"/>
        <v/>
      </c>
      <c r="CN541" s="16" t="str">
        <f>IF(Wedstrijden!AR535="x","AA","")</f>
        <v/>
      </c>
      <c r="CO541" s="16" t="str">
        <f>IF(Wedstrijden!AS535="x","A","")</f>
        <v/>
      </c>
      <c r="CP541" s="16" t="str">
        <f>IF(Wedstrijden!AT535="x","BB","")</f>
        <v/>
      </c>
      <c r="CQ541" s="16" t="str">
        <f>IF(Wedstrijden!AU535="x","B","")</f>
        <v/>
      </c>
      <c r="CR541" s="16" t="str">
        <f>IF(Wedstrijden!AV535="x","L","")</f>
        <v/>
      </c>
      <c r="CS541" s="16" t="str">
        <f>IF(Wedstrijden!AW535="x","M","")</f>
        <v/>
      </c>
      <c r="CT541" s="16" t="str">
        <f>IF(Wedstrijden!AX535="x","Z","")</f>
        <v/>
      </c>
      <c r="CU541" s="16" t="str">
        <f>IF(Wedstrijden!BB535="x","ZZ","")</f>
        <v/>
      </c>
      <c r="CV541" s="16" t="str">
        <f>IF(COUNTA(Wedstrijden!AI535:AP535)&lt;&gt;0,2,"")</f>
        <v/>
      </c>
      <c r="CW541" s="16" t="str">
        <f t="shared" si="51"/>
        <v/>
      </c>
      <c r="CX541" s="16" t="str">
        <f>IF(Wedstrijden!AI535="x","BB","")</f>
        <v/>
      </c>
      <c r="CY541" s="16" t="str">
        <f>IF(Wedstrijden!AJ535="x","B","")</f>
        <v/>
      </c>
      <c r="CZ541" s="16" t="str">
        <f>IF(Wedstrijden!AK535="x","L","")</f>
        <v/>
      </c>
      <c r="DA541" s="16" t="str">
        <f>IF(Wedstrijden!AL535="x","M","")</f>
        <v/>
      </c>
      <c r="DB541" s="16" t="str">
        <f>IF(Wedstrijden!AM535="x","Z","")</f>
        <v/>
      </c>
      <c r="DC541" s="16" t="str">
        <f>IF(Wedstrijden!AN535="x","ZZ","")</f>
        <v/>
      </c>
      <c r="DD541" s="16" t="str">
        <f>IF(Wedstrijden!AP535="x","1.40","")</f>
        <v/>
      </c>
      <c r="DE541" s="16" t="str">
        <f>IF(COUNTA(Wedstrijden!BC535:BE535)&lt;&gt;0,6,"")</f>
        <v/>
      </c>
      <c r="DF541" s="16" t="str">
        <f t="shared" si="52"/>
        <v/>
      </c>
      <c r="DG541" s="16" t="str">
        <f>IF(Wedstrijden!BC535="x","L","")</f>
        <v/>
      </c>
      <c r="DH541" s="16" t="str">
        <f>IF(Wedstrijden!BD535="x","M","")</f>
        <v/>
      </c>
      <c r="DI541" s="16" t="str">
        <f>IF(Wedstrijden!BE535="x","Z","")</f>
        <v/>
      </c>
      <c r="DJ541" s="16" t="str">
        <f>IF(Wedstrijden!BF535="x","Z","")</f>
        <v/>
      </c>
      <c r="DK541" s="16" t="str">
        <f>IF(COUNTA(Wedstrijden!BG535:BI535)&lt;&gt;0,6,"")</f>
        <v/>
      </c>
      <c r="DL541" s="16" t="str">
        <f t="shared" si="53"/>
        <v/>
      </c>
      <c r="DM541" s="16" t="str">
        <f>IF(Wedstrijden!BG535="x","L","")</f>
        <v/>
      </c>
      <c r="DN541" s="16" t="str">
        <f>IF(Wedstrijden!BH535="x","M","")</f>
        <v/>
      </c>
      <c r="DO541" s="16" t="str">
        <f>IF(Wedstrijden!BI535="x","Z","")</f>
        <v/>
      </c>
      <c r="DP541" s="16" t="str">
        <f>IF(Wedstrijden!BJ535="x","Z","")</f>
        <v/>
      </c>
    </row>
    <row r="542" spans="1:120" ht="14.4" x14ac:dyDescent="0.3">
      <c r="A542" s="18">
        <f>Wedstrijden!A536</f>
        <v>0</v>
      </c>
      <c r="B542" s="16" t="str">
        <f>IFERROR(VLOOKUP(Wedstrijden!#REF!,#REF!,2,FALSE),"")</f>
        <v/>
      </c>
      <c r="C542" s="16">
        <f>Wedstrijden!E536</f>
        <v>0</v>
      </c>
      <c r="D542" s="16" t="str">
        <f>IFERROR(VLOOKUP(Wedstrijden!#REF!,#REF!,2,FALSE),"")</f>
        <v/>
      </c>
      <c r="E542" s="16" t="str">
        <f>IFERROR(VLOOKUP(Wedstrijden!#REF!,#REF!,5,FALSE),"")</f>
        <v/>
      </c>
      <c r="F542" s="16" t="e">
        <f>IF(Wedstrijden!#REF!&lt;&gt;"",Wedstrijden!#REF!,"")</f>
        <v>#REF!</v>
      </c>
      <c r="G542" s="16" t="e">
        <f>IF(Wedstrijden!#REF!="Indoor",1,0)</f>
        <v>#REF!</v>
      </c>
      <c r="H542" s="16" t="e">
        <f>Wedstrijden!#REF!</f>
        <v>#REF!</v>
      </c>
      <c r="I542" s="16" t="e">
        <f>IF(Wedstrijden!#REF!="Nee",0,IF(Wedstrijden!#REF!="Ja",1,""))</f>
        <v>#REF!</v>
      </c>
      <c r="J542" s="16" t="e">
        <f>IF(Wedstrijden!#REF!&lt;&gt;"",Wedstrijden!#REF!,"")</f>
        <v>#REF!</v>
      </c>
      <c r="BJ542" s="16" t="str">
        <f>IF(COUNTA(Wedstrijden!U536:AC536)&lt;&gt;0,1,"")</f>
        <v/>
      </c>
      <c r="BK542" s="16" t="str">
        <f t="shared" si="48"/>
        <v/>
      </c>
      <c r="BL542" s="16" t="e">
        <f>IF(Wedstrijden!#REF!="x","AA","")</f>
        <v>#REF!</v>
      </c>
      <c r="BM542" s="16" t="e">
        <f>IF(Wedstrijden!#REF!="x","A","")</f>
        <v>#REF!</v>
      </c>
      <c r="BN542" s="16" t="str">
        <f>IF(Wedstrijden!U536="x","B1","")</f>
        <v/>
      </c>
      <c r="BO542" s="16" t="e">
        <f>IF(Wedstrijden!#REF!="x","BB","")</f>
        <v>#REF!</v>
      </c>
      <c r="BP542" s="16" t="str">
        <f>IF(Wedstrijden!W536="x","B","")</f>
        <v/>
      </c>
      <c r="BQ542" s="16" t="str">
        <f>IF(Wedstrijden!X536="x","L1","")</f>
        <v/>
      </c>
      <c r="BR542" s="16" t="str">
        <f>IF(Wedstrijden!Y536="x","L2","")</f>
        <v/>
      </c>
      <c r="BS542" s="16" t="str">
        <f>IF(Wedstrijden!Z536="x","M1","")</f>
        <v/>
      </c>
      <c r="BT542" s="16" t="str">
        <f>IF(Wedstrijden!AA536="x","M2","")</f>
        <v/>
      </c>
      <c r="BU542" s="16" t="str">
        <f>IF(Wedstrijden!AB536="x","Z1","")</f>
        <v/>
      </c>
      <c r="BV542" s="16" t="str">
        <f>IF(Wedstrijden!AC536="x","Z2","")</f>
        <v/>
      </c>
      <c r="BW542" s="16" t="str">
        <f>IF(COUNTA(Wedstrijden!L536:T536)&lt;&gt;0,1,"")</f>
        <v/>
      </c>
      <c r="BX542" s="16" t="str">
        <f t="shared" si="49"/>
        <v/>
      </c>
      <c r="BY542" s="16" t="str">
        <f>IF(Wedstrijden!L536="x","BB","")</f>
        <v/>
      </c>
      <c r="BZ542" s="16" t="str">
        <f>IF(Wedstrijden!M536="x","B","")</f>
        <v/>
      </c>
      <c r="CA542" s="16" t="str">
        <f>IF(Wedstrijden!N536="x","L1","")</f>
        <v/>
      </c>
      <c r="CB542" s="16" t="str">
        <f>IF(Wedstrijden!O536="x","L2","")</f>
        <v/>
      </c>
      <c r="CC542" s="16" t="str">
        <f>IF(Wedstrijden!P536="x","M1","")</f>
        <v/>
      </c>
      <c r="CD542" s="16" t="str">
        <f>IF(Wedstrijden!Q536="x","M2","")</f>
        <v/>
      </c>
      <c r="CE542" s="16" t="str">
        <f>IF(Wedstrijden!R536="x","Z1","")</f>
        <v/>
      </c>
      <c r="CF542" s="16" t="str">
        <f>IF(Wedstrijden!S536="x","Z2","")</f>
        <v/>
      </c>
      <c r="CG542" s="16" t="str">
        <f>IF(Wedstrijden!T536="x","ZZL","")</f>
        <v/>
      </c>
      <c r="CL542" s="16" t="str">
        <f>IF(COUNTA(Wedstrijden!AR536:BB536)&lt;&gt;0,2,"")</f>
        <v/>
      </c>
      <c r="CM542" s="16" t="str">
        <f t="shared" si="50"/>
        <v/>
      </c>
      <c r="CN542" s="16" t="str">
        <f>IF(Wedstrijden!AR536="x","AA","")</f>
        <v/>
      </c>
      <c r="CO542" s="16" t="str">
        <f>IF(Wedstrijden!AS536="x","A","")</f>
        <v/>
      </c>
      <c r="CP542" s="16" t="str">
        <f>IF(Wedstrijden!AT536="x","BB","")</f>
        <v/>
      </c>
      <c r="CQ542" s="16" t="str">
        <f>IF(Wedstrijden!AU536="x","B","")</f>
        <v/>
      </c>
      <c r="CR542" s="16" t="str">
        <f>IF(Wedstrijden!AV536="x","L","")</f>
        <v/>
      </c>
      <c r="CS542" s="16" t="str">
        <f>IF(Wedstrijden!AW536="x","M","")</f>
        <v/>
      </c>
      <c r="CT542" s="16" t="str">
        <f>IF(Wedstrijden!AX536="x","Z","")</f>
        <v/>
      </c>
      <c r="CU542" s="16" t="str">
        <f>IF(Wedstrijden!BB536="x","ZZ","")</f>
        <v/>
      </c>
      <c r="CV542" s="16" t="str">
        <f>IF(COUNTA(Wedstrijden!AI536:AP536)&lt;&gt;0,2,"")</f>
        <v/>
      </c>
      <c r="CW542" s="16" t="str">
        <f t="shared" si="51"/>
        <v/>
      </c>
      <c r="CX542" s="16" t="str">
        <f>IF(Wedstrijden!AI536="x","BB","")</f>
        <v/>
      </c>
      <c r="CY542" s="16" t="str">
        <f>IF(Wedstrijden!AJ536="x","B","")</f>
        <v/>
      </c>
      <c r="CZ542" s="16" t="str">
        <f>IF(Wedstrijden!AK536="x","L","")</f>
        <v/>
      </c>
      <c r="DA542" s="16" t="str">
        <f>IF(Wedstrijden!AL536="x","M","")</f>
        <v/>
      </c>
      <c r="DB542" s="16" t="str">
        <f>IF(Wedstrijden!AM536="x","Z","")</f>
        <v/>
      </c>
      <c r="DC542" s="16" t="str">
        <f>IF(Wedstrijden!AN536="x","ZZ","")</f>
        <v/>
      </c>
      <c r="DD542" s="16" t="str">
        <f>IF(Wedstrijden!AP536="x","1.40","")</f>
        <v/>
      </c>
      <c r="DE542" s="16" t="str">
        <f>IF(COUNTA(Wedstrijden!BC536:BE536)&lt;&gt;0,6,"")</f>
        <v/>
      </c>
      <c r="DF542" s="16" t="str">
        <f t="shared" si="52"/>
        <v/>
      </c>
      <c r="DG542" s="16" t="str">
        <f>IF(Wedstrijden!BC536="x","L","")</f>
        <v/>
      </c>
      <c r="DH542" s="16" t="str">
        <f>IF(Wedstrijden!BD536="x","M","")</f>
        <v/>
      </c>
      <c r="DI542" s="16" t="str">
        <f>IF(Wedstrijden!BE536="x","Z","")</f>
        <v/>
      </c>
      <c r="DJ542" s="16" t="str">
        <f>IF(Wedstrijden!BF536="x","Z","")</f>
        <v/>
      </c>
      <c r="DK542" s="16" t="str">
        <f>IF(COUNTA(Wedstrijden!BG536:BI536)&lt;&gt;0,6,"")</f>
        <v/>
      </c>
      <c r="DL542" s="16" t="str">
        <f t="shared" si="53"/>
        <v/>
      </c>
      <c r="DM542" s="16" t="str">
        <f>IF(Wedstrijden!BG536="x","L","")</f>
        <v/>
      </c>
      <c r="DN542" s="16" t="str">
        <f>IF(Wedstrijden!BH536="x","M","")</f>
        <v/>
      </c>
      <c r="DO542" s="16" t="str">
        <f>IF(Wedstrijden!BI536="x","Z","")</f>
        <v/>
      </c>
      <c r="DP542" s="16" t="str">
        <f>IF(Wedstrijden!BJ536="x","Z","")</f>
        <v/>
      </c>
    </row>
    <row r="543" spans="1:120" ht="14.4" x14ac:dyDescent="0.3">
      <c r="A543" s="18">
        <f>Wedstrijden!A537</f>
        <v>0</v>
      </c>
      <c r="B543" s="16" t="str">
        <f>IFERROR(VLOOKUP(Wedstrijden!#REF!,#REF!,2,FALSE),"")</f>
        <v/>
      </c>
      <c r="C543" s="16">
        <f>Wedstrijden!E537</f>
        <v>0</v>
      </c>
      <c r="D543" s="16" t="str">
        <f>IFERROR(VLOOKUP(Wedstrijden!#REF!,#REF!,2,FALSE),"")</f>
        <v/>
      </c>
      <c r="E543" s="16" t="str">
        <f>IFERROR(VLOOKUP(Wedstrijden!#REF!,#REF!,5,FALSE),"")</f>
        <v/>
      </c>
      <c r="F543" s="16" t="e">
        <f>IF(Wedstrijden!#REF!&lt;&gt;"",Wedstrijden!#REF!,"")</f>
        <v>#REF!</v>
      </c>
      <c r="G543" s="16" t="e">
        <f>IF(Wedstrijden!#REF!="Indoor",1,0)</f>
        <v>#REF!</v>
      </c>
      <c r="H543" s="16" t="e">
        <f>Wedstrijden!#REF!</f>
        <v>#REF!</v>
      </c>
      <c r="I543" s="16" t="e">
        <f>IF(Wedstrijden!#REF!="Nee",0,IF(Wedstrijden!#REF!="Ja",1,""))</f>
        <v>#REF!</v>
      </c>
      <c r="J543" s="16" t="e">
        <f>IF(Wedstrijden!#REF!&lt;&gt;"",Wedstrijden!#REF!,"")</f>
        <v>#REF!</v>
      </c>
      <c r="BJ543" s="16" t="str">
        <f>IF(COUNTA(Wedstrijden!U537:AC537)&lt;&gt;0,1,"")</f>
        <v/>
      </c>
      <c r="BK543" s="16" t="str">
        <f t="shared" si="48"/>
        <v/>
      </c>
      <c r="BL543" s="16" t="e">
        <f>IF(Wedstrijden!#REF!="x","AA","")</f>
        <v>#REF!</v>
      </c>
      <c r="BM543" s="16" t="e">
        <f>IF(Wedstrijden!#REF!="x","A","")</f>
        <v>#REF!</v>
      </c>
      <c r="BN543" s="16" t="str">
        <f>IF(Wedstrijden!U537="x","B1","")</f>
        <v/>
      </c>
      <c r="BO543" s="16" t="e">
        <f>IF(Wedstrijden!#REF!="x","BB","")</f>
        <v>#REF!</v>
      </c>
      <c r="BP543" s="16" t="str">
        <f>IF(Wedstrijden!W537="x","B","")</f>
        <v/>
      </c>
      <c r="BQ543" s="16" t="str">
        <f>IF(Wedstrijden!X537="x","L1","")</f>
        <v/>
      </c>
      <c r="BR543" s="16" t="str">
        <f>IF(Wedstrijden!Y537="x","L2","")</f>
        <v/>
      </c>
      <c r="BS543" s="16" t="str">
        <f>IF(Wedstrijden!Z537="x","M1","")</f>
        <v/>
      </c>
      <c r="BT543" s="16" t="str">
        <f>IF(Wedstrijden!AA537="x","M2","")</f>
        <v/>
      </c>
      <c r="BU543" s="16" t="str">
        <f>IF(Wedstrijden!AB537="x","Z1","")</f>
        <v/>
      </c>
      <c r="BV543" s="16" t="str">
        <f>IF(Wedstrijden!AC537="x","Z2","")</f>
        <v/>
      </c>
      <c r="BW543" s="16" t="str">
        <f>IF(COUNTA(Wedstrijden!L537:T537)&lt;&gt;0,1,"")</f>
        <v/>
      </c>
      <c r="BX543" s="16" t="str">
        <f t="shared" si="49"/>
        <v/>
      </c>
      <c r="BY543" s="16" t="str">
        <f>IF(Wedstrijden!L537="x","BB","")</f>
        <v/>
      </c>
      <c r="BZ543" s="16" t="str">
        <f>IF(Wedstrijden!M537="x","B","")</f>
        <v/>
      </c>
      <c r="CA543" s="16" t="str">
        <f>IF(Wedstrijden!N537="x","L1","")</f>
        <v/>
      </c>
      <c r="CB543" s="16" t="str">
        <f>IF(Wedstrijden!O537="x","L2","")</f>
        <v/>
      </c>
      <c r="CC543" s="16" t="str">
        <f>IF(Wedstrijden!P537="x","M1","")</f>
        <v/>
      </c>
      <c r="CD543" s="16" t="str">
        <f>IF(Wedstrijden!Q537="x","M2","")</f>
        <v/>
      </c>
      <c r="CE543" s="16" t="str">
        <f>IF(Wedstrijden!R537="x","Z1","")</f>
        <v/>
      </c>
      <c r="CF543" s="16" t="str">
        <f>IF(Wedstrijden!S537="x","Z2","")</f>
        <v/>
      </c>
      <c r="CG543" s="16" t="str">
        <f>IF(Wedstrijden!T537="x","ZZL","")</f>
        <v/>
      </c>
      <c r="CL543" s="16" t="str">
        <f>IF(COUNTA(Wedstrijden!AR537:BB537)&lt;&gt;0,2,"")</f>
        <v/>
      </c>
      <c r="CM543" s="16" t="str">
        <f t="shared" si="50"/>
        <v/>
      </c>
      <c r="CN543" s="16" t="str">
        <f>IF(Wedstrijden!AR537="x","AA","")</f>
        <v/>
      </c>
      <c r="CO543" s="16" t="str">
        <f>IF(Wedstrijden!AS537="x","A","")</f>
        <v/>
      </c>
      <c r="CP543" s="16" t="str">
        <f>IF(Wedstrijden!AT537="x","BB","")</f>
        <v/>
      </c>
      <c r="CQ543" s="16" t="str">
        <f>IF(Wedstrijden!AU537="x","B","")</f>
        <v/>
      </c>
      <c r="CR543" s="16" t="str">
        <f>IF(Wedstrijden!AV537="x","L","")</f>
        <v/>
      </c>
      <c r="CS543" s="16" t="str">
        <f>IF(Wedstrijden!AW537="x","M","")</f>
        <v/>
      </c>
      <c r="CT543" s="16" t="str">
        <f>IF(Wedstrijden!AX537="x","Z","")</f>
        <v/>
      </c>
      <c r="CU543" s="16" t="str">
        <f>IF(Wedstrijden!BB537="x","ZZ","")</f>
        <v/>
      </c>
      <c r="CV543" s="16" t="str">
        <f>IF(COUNTA(Wedstrijden!AI537:AP537)&lt;&gt;0,2,"")</f>
        <v/>
      </c>
      <c r="CW543" s="16" t="str">
        <f t="shared" si="51"/>
        <v/>
      </c>
      <c r="CX543" s="16" t="str">
        <f>IF(Wedstrijden!AI537="x","BB","")</f>
        <v/>
      </c>
      <c r="CY543" s="16" t="str">
        <f>IF(Wedstrijden!AJ537="x","B","")</f>
        <v/>
      </c>
      <c r="CZ543" s="16" t="str">
        <f>IF(Wedstrijden!AK537="x","L","")</f>
        <v/>
      </c>
      <c r="DA543" s="16" t="str">
        <f>IF(Wedstrijden!AL537="x","M","")</f>
        <v/>
      </c>
      <c r="DB543" s="16" t="str">
        <f>IF(Wedstrijden!AM537="x","Z","")</f>
        <v/>
      </c>
      <c r="DC543" s="16" t="str">
        <f>IF(Wedstrijden!AN537="x","ZZ","")</f>
        <v/>
      </c>
      <c r="DD543" s="16" t="str">
        <f>IF(Wedstrijden!AP537="x","1.40","")</f>
        <v/>
      </c>
      <c r="DE543" s="16" t="str">
        <f>IF(COUNTA(Wedstrijden!BC537:BE537)&lt;&gt;0,6,"")</f>
        <v/>
      </c>
      <c r="DF543" s="16" t="str">
        <f t="shared" si="52"/>
        <v/>
      </c>
      <c r="DG543" s="16" t="str">
        <f>IF(Wedstrijden!BC537="x","L","")</f>
        <v/>
      </c>
      <c r="DH543" s="16" t="str">
        <f>IF(Wedstrijden!BD537="x","M","")</f>
        <v/>
      </c>
      <c r="DI543" s="16" t="str">
        <f>IF(Wedstrijden!BE537="x","Z","")</f>
        <v/>
      </c>
      <c r="DJ543" s="16" t="str">
        <f>IF(Wedstrijden!BF537="x","Z","")</f>
        <v/>
      </c>
      <c r="DK543" s="16" t="str">
        <f>IF(COUNTA(Wedstrijden!BG537:BI537)&lt;&gt;0,6,"")</f>
        <v/>
      </c>
      <c r="DL543" s="16" t="str">
        <f t="shared" si="53"/>
        <v/>
      </c>
      <c r="DM543" s="16" t="str">
        <f>IF(Wedstrijden!BG537="x","L","")</f>
        <v/>
      </c>
      <c r="DN543" s="16" t="str">
        <f>IF(Wedstrijden!BH537="x","M","")</f>
        <v/>
      </c>
      <c r="DO543" s="16" t="str">
        <f>IF(Wedstrijden!BI537="x","Z","")</f>
        <v/>
      </c>
      <c r="DP543" s="16" t="str">
        <f>IF(Wedstrijden!BJ537="x","Z","")</f>
        <v/>
      </c>
    </row>
    <row r="544" spans="1:120" ht="14.4" x14ac:dyDescent="0.3">
      <c r="A544" s="18">
        <f>Wedstrijden!A538</f>
        <v>0</v>
      </c>
      <c r="B544" s="16" t="str">
        <f>IFERROR(VLOOKUP(Wedstrijden!#REF!,#REF!,2,FALSE),"")</f>
        <v/>
      </c>
      <c r="C544" s="16">
        <f>Wedstrijden!E538</f>
        <v>0</v>
      </c>
      <c r="D544" s="16" t="str">
        <f>IFERROR(VLOOKUP(Wedstrijden!#REF!,#REF!,2,FALSE),"")</f>
        <v/>
      </c>
      <c r="E544" s="16" t="str">
        <f>IFERROR(VLOOKUP(Wedstrijden!#REF!,#REF!,5,FALSE),"")</f>
        <v/>
      </c>
      <c r="F544" s="16" t="e">
        <f>IF(Wedstrijden!#REF!&lt;&gt;"",Wedstrijden!#REF!,"")</f>
        <v>#REF!</v>
      </c>
      <c r="G544" s="16" t="e">
        <f>IF(Wedstrijden!#REF!="Indoor",1,0)</f>
        <v>#REF!</v>
      </c>
      <c r="H544" s="16" t="e">
        <f>Wedstrijden!#REF!</f>
        <v>#REF!</v>
      </c>
      <c r="I544" s="16" t="e">
        <f>IF(Wedstrijden!#REF!="Nee",0,IF(Wedstrijden!#REF!="Ja",1,""))</f>
        <v>#REF!</v>
      </c>
      <c r="J544" s="16" t="e">
        <f>IF(Wedstrijden!#REF!&lt;&gt;"",Wedstrijden!#REF!,"")</f>
        <v>#REF!</v>
      </c>
      <c r="BJ544" s="16" t="str">
        <f>IF(COUNTA(Wedstrijden!U538:AC538)&lt;&gt;0,1,"")</f>
        <v/>
      </c>
      <c r="BK544" s="16" t="str">
        <f t="shared" si="48"/>
        <v/>
      </c>
      <c r="BL544" s="16" t="e">
        <f>IF(Wedstrijden!#REF!="x","AA","")</f>
        <v>#REF!</v>
      </c>
      <c r="BM544" s="16" t="e">
        <f>IF(Wedstrijden!#REF!="x","A","")</f>
        <v>#REF!</v>
      </c>
      <c r="BN544" s="16" t="str">
        <f>IF(Wedstrijden!U538="x","B1","")</f>
        <v/>
      </c>
      <c r="BO544" s="16" t="e">
        <f>IF(Wedstrijden!#REF!="x","BB","")</f>
        <v>#REF!</v>
      </c>
      <c r="BP544" s="16" t="str">
        <f>IF(Wedstrijden!W538="x","B","")</f>
        <v/>
      </c>
      <c r="BQ544" s="16" t="str">
        <f>IF(Wedstrijden!X538="x","L1","")</f>
        <v/>
      </c>
      <c r="BR544" s="16" t="str">
        <f>IF(Wedstrijden!Y538="x","L2","")</f>
        <v/>
      </c>
      <c r="BS544" s="16" t="str">
        <f>IF(Wedstrijden!Z538="x","M1","")</f>
        <v/>
      </c>
      <c r="BT544" s="16" t="str">
        <f>IF(Wedstrijden!AA538="x","M2","")</f>
        <v/>
      </c>
      <c r="BU544" s="16" t="str">
        <f>IF(Wedstrijden!AB538="x","Z1","")</f>
        <v/>
      </c>
      <c r="BV544" s="16" t="str">
        <f>IF(Wedstrijden!AC538="x","Z2","")</f>
        <v/>
      </c>
      <c r="BW544" s="16" t="str">
        <f>IF(COUNTA(Wedstrijden!L538:T538)&lt;&gt;0,1,"")</f>
        <v/>
      </c>
      <c r="BX544" s="16" t="str">
        <f t="shared" si="49"/>
        <v/>
      </c>
      <c r="BY544" s="16" t="str">
        <f>IF(Wedstrijden!L538="x","BB","")</f>
        <v/>
      </c>
      <c r="BZ544" s="16" t="str">
        <f>IF(Wedstrijden!M538="x","B","")</f>
        <v/>
      </c>
      <c r="CA544" s="16" t="str">
        <f>IF(Wedstrijden!N538="x","L1","")</f>
        <v/>
      </c>
      <c r="CB544" s="16" t="str">
        <f>IF(Wedstrijden!O538="x","L2","")</f>
        <v/>
      </c>
      <c r="CC544" s="16" t="str">
        <f>IF(Wedstrijden!P538="x","M1","")</f>
        <v/>
      </c>
      <c r="CD544" s="16" t="str">
        <f>IF(Wedstrijden!Q538="x","M2","")</f>
        <v/>
      </c>
      <c r="CE544" s="16" t="str">
        <f>IF(Wedstrijden!R538="x","Z1","")</f>
        <v/>
      </c>
      <c r="CF544" s="16" t="str">
        <f>IF(Wedstrijden!S538="x","Z2","")</f>
        <v/>
      </c>
      <c r="CG544" s="16" t="str">
        <f>IF(Wedstrijden!T538="x","ZZL","")</f>
        <v/>
      </c>
      <c r="CL544" s="16" t="str">
        <f>IF(COUNTA(Wedstrijden!AR538:BB538)&lt;&gt;0,2,"")</f>
        <v/>
      </c>
      <c r="CM544" s="16" t="str">
        <f t="shared" si="50"/>
        <v/>
      </c>
      <c r="CN544" s="16" t="str">
        <f>IF(Wedstrijden!AR538="x","AA","")</f>
        <v/>
      </c>
      <c r="CO544" s="16" t="str">
        <f>IF(Wedstrijden!AS538="x","A","")</f>
        <v/>
      </c>
      <c r="CP544" s="16" t="str">
        <f>IF(Wedstrijden!AT538="x","BB","")</f>
        <v/>
      </c>
      <c r="CQ544" s="16" t="str">
        <f>IF(Wedstrijden!AU538="x","B","")</f>
        <v/>
      </c>
      <c r="CR544" s="16" t="str">
        <f>IF(Wedstrijden!AV538="x","L","")</f>
        <v/>
      </c>
      <c r="CS544" s="16" t="str">
        <f>IF(Wedstrijden!AW538="x","M","")</f>
        <v/>
      </c>
      <c r="CT544" s="16" t="str">
        <f>IF(Wedstrijden!AX538="x","Z","")</f>
        <v/>
      </c>
      <c r="CU544" s="16" t="str">
        <f>IF(Wedstrijden!BB538="x","ZZ","")</f>
        <v/>
      </c>
      <c r="CV544" s="16" t="str">
        <f>IF(COUNTA(Wedstrijden!AI538:AP538)&lt;&gt;0,2,"")</f>
        <v/>
      </c>
      <c r="CW544" s="16" t="str">
        <f t="shared" si="51"/>
        <v/>
      </c>
      <c r="CX544" s="16" t="str">
        <f>IF(Wedstrijden!AI538="x","BB","")</f>
        <v/>
      </c>
      <c r="CY544" s="16" t="str">
        <f>IF(Wedstrijden!AJ538="x","B","")</f>
        <v/>
      </c>
      <c r="CZ544" s="16" t="str">
        <f>IF(Wedstrijden!AK538="x","L","")</f>
        <v/>
      </c>
      <c r="DA544" s="16" t="str">
        <f>IF(Wedstrijden!AL538="x","M","")</f>
        <v/>
      </c>
      <c r="DB544" s="16" t="str">
        <f>IF(Wedstrijden!AM538="x","Z","")</f>
        <v/>
      </c>
      <c r="DC544" s="16" t="str">
        <f>IF(Wedstrijden!AN538="x","ZZ","")</f>
        <v/>
      </c>
      <c r="DD544" s="16" t="str">
        <f>IF(Wedstrijden!AP538="x","1.40","")</f>
        <v/>
      </c>
      <c r="DE544" s="16" t="str">
        <f>IF(COUNTA(Wedstrijden!BC538:BE538)&lt;&gt;0,6,"")</f>
        <v/>
      </c>
      <c r="DF544" s="16" t="str">
        <f t="shared" si="52"/>
        <v/>
      </c>
      <c r="DG544" s="16" t="str">
        <f>IF(Wedstrijden!BC538="x","L","")</f>
        <v/>
      </c>
      <c r="DH544" s="16" t="str">
        <f>IF(Wedstrijden!BD538="x","M","")</f>
        <v/>
      </c>
      <c r="DI544" s="16" t="str">
        <f>IF(Wedstrijden!BE538="x","Z","")</f>
        <v/>
      </c>
      <c r="DJ544" s="16" t="str">
        <f>IF(Wedstrijden!BF538="x","Z","")</f>
        <v/>
      </c>
      <c r="DK544" s="16" t="str">
        <f>IF(COUNTA(Wedstrijden!BG538:BI538)&lt;&gt;0,6,"")</f>
        <v/>
      </c>
      <c r="DL544" s="16" t="str">
        <f t="shared" si="53"/>
        <v/>
      </c>
      <c r="DM544" s="16" t="str">
        <f>IF(Wedstrijden!BG538="x","L","")</f>
        <v/>
      </c>
      <c r="DN544" s="16" t="str">
        <f>IF(Wedstrijden!BH538="x","M","")</f>
        <v/>
      </c>
      <c r="DO544" s="16" t="str">
        <f>IF(Wedstrijden!BI538="x","Z","")</f>
        <v/>
      </c>
      <c r="DP544" s="16" t="str">
        <f>IF(Wedstrijden!BJ538="x","Z","")</f>
        <v/>
      </c>
    </row>
    <row r="545" spans="1:120" ht="14.4" x14ac:dyDescent="0.3">
      <c r="A545" s="18">
        <f>Wedstrijden!A539</f>
        <v>0</v>
      </c>
      <c r="B545" s="16" t="str">
        <f>IFERROR(VLOOKUP(Wedstrijden!#REF!,#REF!,2,FALSE),"")</f>
        <v/>
      </c>
      <c r="C545" s="16">
        <f>Wedstrijden!E539</f>
        <v>0</v>
      </c>
      <c r="D545" s="16" t="str">
        <f>IFERROR(VLOOKUP(Wedstrijden!#REF!,#REF!,2,FALSE),"")</f>
        <v/>
      </c>
      <c r="E545" s="16" t="str">
        <f>IFERROR(VLOOKUP(Wedstrijden!#REF!,#REF!,5,FALSE),"")</f>
        <v/>
      </c>
      <c r="F545" s="16" t="e">
        <f>IF(Wedstrijden!#REF!&lt;&gt;"",Wedstrijden!#REF!,"")</f>
        <v>#REF!</v>
      </c>
      <c r="G545" s="16" t="e">
        <f>IF(Wedstrijden!#REF!="Indoor",1,0)</f>
        <v>#REF!</v>
      </c>
      <c r="H545" s="16" t="e">
        <f>Wedstrijden!#REF!</f>
        <v>#REF!</v>
      </c>
      <c r="I545" s="16" t="e">
        <f>IF(Wedstrijden!#REF!="Nee",0,IF(Wedstrijden!#REF!="Ja",1,""))</f>
        <v>#REF!</v>
      </c>
      <c r="J545" s="16" t="e">
        <f>IF(Wedstrijden!#REF!&lt;&gt;"",Wedstrijden!#REF!,"")</f>
        <v>#REF!</v>
      </c>
      <c r="BJ545" s="16" t="str">
        <f>IF(COUNTA(Wedstrijden!U539:AC539)&lt;&gt;0,1,"")</f>
        <v/>
      </c>
      <c r="BK545" s="16" t="str">
        <f t="shared" si="48"/>
        <v/>
      </c>
      <c r="BL545" s="16" t="e">
        <f>IF(Wedstrijden!#REF!="x","AA","")</f>
        <v>#REF!</v>
      </c>
      <c r="BM545" s="16" t="e">
        <f>IF(Wedstrijden!#REF!="x","A","")</f>
        <v>#REF!</v>
      </c>
      <c r="BN545" s="16" t="str">
        <f>IF(Wedstrijden!U539="x","B1","")</f>
        <v/>
      </c>
      <c r="BO545" s="16" t="e">
        <f>IF(Wedstrijden!#REF!="x","BB","")</f>
        <v>#REF!</v>
      </c>
      <c r="BP545" s="16" t="str">
        <f>IF(Wedstrijden!W539="x","B","")</f>
        <v/>
      </c>
      <c r="BQ545" s="16" t="str">
        <f>IF(Wedstrijden!X539="x","L1","")</f>
        <v/>
      </c>
      <c r="BR545" s="16" t="str">
        <f>IF(Wedstrijden!Y539="x","L2","")</f>
        <v/>
      </c>
      <c r="BS545" s="16" t="str">
        <f>IF(Wedstrijden!Z539="x","M1","")</f>
        <v/>
      </c>
      <c r="BT545" s="16" t="str">
        <f>IF(Wedstrijden!AA539="x","M2","")</f>
        <v/>
      </c>
      <c r="BU545" s="16" t="str">
        <f>IF(Wedstrijden!AB539="x","Z1","")</f>
        <v/>
      </c>
      <c r="BV545" s="16" t="str">
        <f>IF(Wedstrijden!AC539="x","Z2","")</f>
        <v/>
      </c>
      <c r="BW545" s="16" t="str">
        <f>IF(COUNTA(Wedstrijden!L539:T539)&lt;&gt;0,1,"")</f>
        <v/>
      </c>
      <c r="BX545" s="16" t="str">
        <f t="shared" si="49"/>
        <v/>
      </c>
      <c r="BY545" s="16" t="str">
        <f>IF(Wedstrijden!L539="x","BB","")</f>
        <v/>
      </c>
      <c r="BZ545" s="16" t="str">
        <f>IF(Wedstrijden!M539="x","B","")</f>
        <v/>
      </c>
      <c r="CA545" s="16" t="str">
        <f>IF(Wedstrijden!N539="x","L1","")</f>
        <v/>
      </c>
      <c r="CB545" s="16" t="str">
        <f>IF(Wedstrijden!O539="x","L2","")</f>
        <v/>
      </c>
      <c r="CC545" s="16" t="str">
        <f>IF(Wedstrijden!P539="x","M1","")</f>
        <v/>
      </c>
      <c r="CD545" s="16" t="str">
        <f>IF(Wedstrijden!Q539="x","M2","")</f>
        <v/>
      </c>
      <c r="CE545" s="16" t="str">
        <f>IF(Wedstrijden!R539="x","Z1","")</f>
        <v/>
      </c>
      <c r="CF545" s="16" t="str">
        <f>IF(Wedstrijden!S539="x","Z2","")</f>
        <v/>
      </c>
      <c r="CG545" s="16" t="str">
        <f>IF(Wedstrijden!T539="x","ZZL","")</f>
        <v/>
      </c>
      <c r="CL545" s="16" t="str">
        <f>IF(COUNTA(Wedstrijden!AR539:BB539)&lt;&gt;0,2,"")</f>
        <v/>
      </c>
      <c r="CM545" s="16" t="str">
        <f t="shared" si="50"/>
        <v/>
      </c>
      <c r="CN545" s="16" t="str">
        <f>IF(Wedstrijden!AR539="x","AA","")</f>
        <v/>
      </c>
      <c r="CO545" s="16" t="str">
        <f>IF(Wedstrijden!AS539="x","A","")</f>
        <v/>
      </c>
      <c r="CP545" s="16" t="str">
        <f>IF(Wedstrijden!AT539="x","BB","")</f>
        <v/>
      </c>
      <c r="CQ545" s="16" t="str">
        <f>IF(Wedstrijden!AU539="x","B","")</f>
        <v/>
      </c>
      <c r="CR545" s="16" t="str">
        <f>IF(Wedstrijden!AV539="x","L","")</f>
        <v/>
      </c>
      <c r="CS545" s="16" t="str">
        <f>IF(Wedstrijden!AW539="x","M","")</f>
        <v/>
      </c>
      <c r="CT545" s="16" t="str">
        <f>IF(Wedstrijden!AX539="x","Z","")</f>
        <v/>
      </c>
      <c r="CU545" s="16" t="str">
        <f>IF(Wedstrijden!BB539="x","ZZ","")</f>
        <v/>
      </c>
      <c r="CV545" s="16" t="str">
        <f>IF(COUNTA(Wedstrijden!AI539:AP539)&lt;&gt;0,2,"")</f>
        <v/>
      </c>
      <c r="CW545" s="16" t="str">
        <f t="shared" si="51"/>
        <v/>
      </c>
      <c r="CX545" s="16" t="str">
        <f>IF(Wedstrijden!AI539="x","BB","")</f>
        <v/>
      </c>
      <c r="CY545" s="16" t="str">
        <f>IF(Wedstrijden!AJ539="x","B","")</f>
        <v/>
      </c>
      <c r="CZ545" s="16" t="str">
        <f>IF(Wedstrijden!AK539="x","L","")</f>
        <v/>
      </c>
      <c r="DA545" s="16" t="str">
        <f>IF(Wedstrijden!AL539="x","M","")</f>
        <v/>
      </c>
      <c r="DB545" s="16" t="str">
        <f>IF(Wedstrijden!AM539="x","Z","")</f>
        <v/>
      </c>
      <c r="DC545" s="16" t="str">
        <f>IF(Wedstrijden!AN539="x","ZZ","")</f>
        <v/>
      </c>
      <c r="DD545" s="16" t="str">
        <f>IF(Wedstrijden!AP539="x","1.40","")</f>
        <v/>
      </c>
      <c r="DE545" s="16" t="str">
        <f>IF(COUNTA(Wedstrijden!BC539:BE539)&lt;&gt;0,6,"")</f>
        <v/>
      </c>
      <c r="DF545" s="16" t="str">
        <f t="shared" si="52"/>
        <v/>
      </c>
      <c r="DG545" s="16" t="str">
        <f>IF(Wedstrijden!BC539="x","L","")</f>
        <v/>
      </c>
      <c r="DH545" s="16" t="str">
        <f>IF(Wedstrijden!BD539="x","M","")</f>
        <v/>
      </c>
      <c r="DI545" s="16" t="str">
        <f>IF(Wedstrijden!BE539="x","Z","")</f>
        <v/>
      </c>
      <c r="DJ545" s="16" t="str">
        <f>IF(Wedstrijden!BF539="x","Z","")</f>
        <v/>
      </c>
      <c r="DK545" s="16" t="str">
        <f>IF(COUNTA(Wedstrijden!BG539:BI539)&lt;&gt;0,6,"")</f>
        <v/>
      </c>
      <c r="DL545" s="16" t="str">
        <f t="shared" si="53"/>
        <v/>
      </c>
      <c r="DM545" s="16" t="str">
        <f>IF(Wedstrijden!BG539="x","L","")</f>
        <v/>
      </c>
      <c r="DN545" s="16" t="str">
        <f>IF(Wedstrijden!BH539="x","M","")</f>
        <v/>
      </c>
      <c r="DO545" s="16" t="str">
        <f>IF(Wedstrijden!BI539="x","Z","")</f>
        <v/>
      </c>
      <c r="DP545" s="16" t="str">
        <f>IF(Wedstrijden!BJ539="x","Z","")</f>
        <v/>
      </c>
    </row>
    <row r="546" spans="1:120" ht="14.4" x14ac:dyDescent="0.3">
      <c r="A546" s="18">
        <f>Wedstrijden!A540</f>
        <v>0</v>
      </c>
      <c r="B546" s="16" t="str">
        <f>IFERROR(VLOOKUP(Wedstrijden!#REF!,#REF!,2,FALSE),"")</f>
        <v/>
      </c>
      <c r="C546" s="16">
        <f>Wedstrijden!E540</f>
        <v>0</v>
      </c>
      <c r="D546" s="16" t="str">
        <f>IFERROR(VLOOKUP(Wedstrijden!#REF!,#REF!,2,FALSE),"")</f>
        <v/>
      </c>
      <c r="E546" s="16" t="str">
        <f>IFERROR(VLOOKUP(Wedstrijden!#REF!,#REF!,5,FALSE),"")</f>
        <v/>
      </c>
      <c r="F546" s="16" t="e">
        <f>IF(Wedstrijden!#REF!&lt;&gt;"",Wedstrijden!#REF!,"")</f>
        <v>#REF!</v>
      </c>
      <c r="G546" s="16" t="e">
        <f>IF(Wedstrijden!#REF!="Indoor",1,0)</f>
        <v>#REF!</v>
      </c>
      <c r="H546" s="16" t="e">
        <f>Wedstrijden!#REF!</f>
        <v>#REF!</v>
      </c>
      <c r="I546" s="16" t="e">
        <f>IF(Wedstrijden!#REF!="Nee",0,IF(Wedstrijden!#REF!="Ja",1,""))</f>
        <v>#REF!</v>
      </c>
      <c r="J546" s="16" t="e">
        <f>IF(Wedstrijden!#REF!&lt;&gt;"",Wedstrijden!#REF!,"")</f>
        <v>#REF!</v>
      </c>
      <c r="BJ546" s="16" t="str">
        <f>IF(COUNTA(Wedstrijden!U540:AC540)&lt;&gt;0,1,"")</f>
        <v/>
      </c>
      <c r="BK546" s="16" t="str">
        <f t="shared" si="48"/>
        <v/>
      </c>
      <c r="BL546" s="16" t="e">
        <f>IF(Wedstrijden!#REF!="x","AA","")</f>
        <v>#REF!</v>
      </c>
      <c r="BM546" s="16" t="e">
        <f>IF(Wedstrijden!#REF!="x","A","")</f>
        <v>#REF!</v>
      </c>
      <c r="BN546" s="16" t="str">
        <f>IF(Wedstrijden!U540="x","B1","")</f>
        <v/>
      </c>
      <c r="BO546" s="16" t="e">
        <f>IF(Wedstrijden!#REF!="x","BB","")</f>
        <v>#REF!</v>
      </c>
      <c r="BP546" s="16" t="str">
        <f>IF(Wedstrijden!W540="x","B","")</f>
        <v/>
      </c>
      <c r="BQ546" s="16" t="str">
        <f>IF(Wedstrijden!X540="x","L1","")</f>
        <v/>
      </c>
      <c r="BR546" s="16" t="str">
        <f>IF(Wedstrijden!Y540="x","L2","")</f>
        <v/>
      </c>
      <c r="BS546" s="16" t="str">
        <f>IF(Wedstrijden!Z540="x","M1","")</f>
        <v/>
      </c>
      <c r="BT546" s="16" t="str">
        <f>IF(Wedstrijden!AA540="x","M2","")</f>
        <v/>
      </c>
      <c r="BU546" s="16" t="str">
        <f>IF(Wedstrijden!AB540="x","Z1","")</f>
        <v/>
      </c>
      <c r="BV546" s="16" t="str">
        <f>IF(Wedstrijden!AC540="x","Z2","")</f>
        <v/>
      </c>
      <c r="BW546" s="16" t="str">
        <f>IF(COUNTA(Wedstrijden!L540:T540)&lt;&gt;0,1,"")</f>
        <v/>
      </c>
      <c r="BX546" s="16" t="str">
        <f t="shared" si="49"/>
        <v/>
      </c>
      <c r="BY546" s="16" t="str">
        <f>IF(Wedstrijden!L540="x","BB","")</f>
        <v/>
      </c>
      <c r="BZ546" s="16" t="str">
        <f>IF(Wedstrijden!M540="x","B","")</f>
        <v/>
      </c>
      <c r="CA546" s="16" t="str">
        <f>IF(Wedstrijden!N540="x","L1","")</f>
        <v/>
      </c>
      <c r="CB546" s="16" t="str">
        <f>IF(Wedstrijden!O540="x","L2","")</f>
        <v/>
      </c>
      <c r="CC546" s="16" t="str">
        <f>IF(Wedstrijden!P540="x","M1","")</f>
        <v/>
      </c>
      <c r="CD546" s="16" t="str">
        <f>IF(Wedstrijden!Q540="x","M2","")</f>
        <v/>
      </c>
      <c r="CE546" s="16" t="str">
        <f>IF(Wedstrijden!R540="x","Z1","")</f>
        <v/>
      </c>
      <c r="CF546" s="16" t="str">
        <f>IF(Wedstrijden!S540="x","Z2","")</f>
        <v/>
      </c>
      <c r="CG546" s="16" t="str">
        <f>IF(Wedstrijden!T540="x","ZZL","")</f>
        <v/>
      </c>
      <c r="CL546" s="16" t="str">
        <f>IF(COUNTA(Wedstrijden!AR540:BB540)&lt;&gt;0,2,"")</f>
        <v/>
      </c>
      <c r="CM546" s="16" t="str">
        <f t="shared" si="50"/>
        <v/>
      </c>
      <c r="CN546" s="16" t="str">
        <f>IF(Wedstrijden!AR540="x","AA","")</f>
        <v/>
      </c>
      <c r="CO546" s="16" t="str">
        <f>IF(Wedstrijden!AS540="x","A","")</f>
        <v/>
      </c>
      <c r="CP546" s="16" t="str">
        <f>IF(Wedstrijden!AT540="x","BB","")</f>
        <v/>
      </c>
      <c r="CQ546" s="16" t="str">
        <f>IF(Wedstrijden!AU540="x","B","")</f>
        <v/>
      </c>
      <c r="CR546" s="16" t="str">
        <f>IF(Wedstrijden!AV540="x","L","")</f>
        <v/>
      </c>
      <c r="CS546" s="16" t="str">
        <f>IF(Wedstrijden!AW540="x","M","")</f>
        <v/>
      </c>
      <c r="CT546" s="16" t="str">
        <f>IF(Wedstrijden!AX540="x","Z","")</f>
        <v/>
      </c>
      <c r="CU546" s="16" t="str">
        <f>IF(Wedstrijden!BB540="x","ZZ","")</f>
        <v/>
      </c>
      <c r="CV546" s="16" t="str">
        <f>IF(COUNTA(Wedstrijden!AI540:AP540)&lt;&gt;0,2,"")</f>
        <v/>
      </c>
      <c r="CW546" s="16" t="str">
        <f t="shared" si="51"/>
        <v/>
      </c>
      <c r="CX546" s="16" t="str">
        <f>IF(Wedstrijden!AI540="x","BB","")</f>
        <v/>
      </c>
      <c r="CY546" s="16" t="str">
        <f>IF(Wedstrijden!AJ540="x","B","")</f>
        <v/>
      </c>
      <c r="CZ546" s="16" t="str">
        <f>IF(Wedstrijden!AK540="x","L","")</f>
        <v/>
      </c>
      <c r="DA546" s="16" t="str">
        <f>IF(Wedstrijden!AL540="x","M","")</f>
        <v/>
      </c>
      <c r="DB546" s="16" t="str">
        <f>IF(Wedstrijden!AM540="x","Z","")</f>
        <v/>
      </c>
      <c r="DC546" s="16" t="str">
        <f>IF(Wedstrijden!AN540="x","ZZ","")</f>
        <v/>
      </c>
      <c r="DD546" s="16" t="str">
        <f>IF(Wedstrijden!AP540="x","1.40","")</f>
        <v/>
      </c>
      <c r="DE546" s="16" t="str">
        <f>IF(COUNTA(Wedstrijden!BC540:BE540)&lt;&gt;0,6,"")</f>
        <v/>
      </c>
      <c r="DF546" s="16" t="str">
        <f t="shared" si="52"/>
        <v/>
      </c>
      <c r="DG546" s="16" t="str">
        <f>IF(Wedstrijden!BC540="x","L","")</f>
        <v/>
      </c>
      <c r="DH546" s="16" t="str">
        <f>IF(Wedstrijden!BD540="x","M","")</f>
        <v/>
      </c>
      <c r="DI546" s="16" t="str">
        <f>IF(Wedstrijden!BE540="x","Z","")</f>
        <v/>
      </c>
      <c r="DJ546" s="16" t="str">
        <f>IF(Wedstrijden!BF540="x","Z","")</f>
        <v/>
      </c>
      <c r="DK546" s="16" t="str">
        <f>IF(COUNTA(Wedstrijden!BG540:BI540)&lt;&gt;0,6,"")</f>
        <v/>
      </c>
      <c r="DL546" s="16" t="str">
        <f t="shared" si="53"/>
        <v/>
      </c>
      <c r="DM546" s="16" t="str">
        <f>IF(Wedstrijden!BG540="x","L","")</f>
        <v/>
      </c>
      <c r="DN546" s="16" t="str">
        <f>IF(Wedstrijden!BH540="x","M","")</f>
        <v/>
      </c>
      <c r="DO546" s="16" t="str">
        <f>IF(Wedstrijden!BI540="x","Z","")</f>
        <v/>
      </c>
      <c r="DP546" s="16" t="str">
        <f>IF(Wedstrijden!BJ540="x","Z","")</f>
        <v/>
      </c>
    </row>
    <row r="547" spans="1:120" ht="14.4" x14ac:dyDescent="0.3">
      <c r="A547" s="18">
        <f>Wedstrijden!A541</f>
        <v>0</v>
      </c>
      <c r="B547" s="16" t="str">
        <f>IFERROR(VLOOKUP(Wedstrijden!#REF!,#REF!,2,FALSE),"")</f>
        <v/>
      </c>
      <c r="C547" s="16">
        <f>Wedstrijden!E541</f>
        <v>0</v>
      </c>
      <c r="D547" s="16" t="str">
        <f>IFERROR(VLOOKUP(Wedstrijden!#REF!,#REF!,2,FALSE),"")</f>
        <v/>
      </c>
      <c r="E547" s="16" t="str">
        <f>IFERROR(VLOOKUP(Wedstrijden!#REF!,#REF!,5,FALSE),"")</f>
        <v/>
      </c>
      <c r="F547" s="16" t="e">
        <f>IF(Wedstrijden!#REF!&lt;&gt;"",Wedstrijden!#REF!,"")</f>
        <v>#REF!</v>
      </c>
      <c r="G547" s="16" t="e">
        <f>IF(Wedstrijden!#REF!="Indoor",1,0)</f>
        <v>#REF!</v>
      </c>
      <c r="H547" s="16" t="e">
        <f>Wedstrijden!#REF!</f>
        <v>#REF!</v>
      </c>
      <c r="I547" s="16" t="e">
        <f>IF(Wedstrijden!#REF!="Nee",0,IF(Wedstrijden!#REF!="Ja",1,""))</f>
        <v>#REF!</v>
      </c>
      <c r="J547" s="16" t="e">
        <f>IF(Wedstrijden!#REF!&lt;&gt;"",Wedstrijden!#REF!,"")</f>
        <v>#REF!</v>
      </c>
      <c r="BJ547" s="16" t="str">
        <f>IF(COUNTA(Wedstrijden!U541:AC541)&lt;&gt;0,1,"")</f>
        <v/>
      </c>
      <c r="BK547" s="16" t="str">
        <f t="shared" si="48"/>
        <v/>
      </c>
      <c r="BL547" s="16" t="e">
        <f>IF(Wedstrijden!#REF!="x","AA","")</f>
        <v>#REF!</v>
      </c>
      <c r="BM547" s="16" t="e">
        <f>IF(Wedstrijden!#REF!="x","A","")</f>
        <v>#REF!</v>
      </c>
      <c r="BN547" s="16" t="str">
        <f>IF(Wedstrijden!U541="x","B1","")</f>
        <v/>
      </c>
      <c r="BO547" s="16" t="e">
        <f>IF(Wedstrijden!#REF!="x","BB","")</f>
        <v>#REF!</v>
      </c>
      <c r="BP547" s="16" t="str">
        <f>IF(Wedstrijden!W541="x","B","")</f>
        <v/>
      </c>
      <c r="BQ547" s="16" t="str">
        <f>IF(Wedstrijden!X541="x","L1","")</f>
        <v/>
      </c>
      <c r="BR547" s="16" t="str">
        <f>IF(Wedstrijden!Y541="x","L2","")</f>
        <v/>
      </c>
      <c r="BS547" s="16" t="str">
        <f>IF(Wedstrijden!Z541="x","M1","")</f>
        <v/>
      </c>
      <c r="BT547" s="16" t="str">
        <f>IF(Wedstrijden!AA541="x","M2","")</f>
        <v/>
      </c>
      <c r="BU547" s="16" t="str">
        <f>IF(Wedstrijden!AB541="x","Z1","")</f>
        <v/>
      </c>
      <c r="BV547" s="16" t="str">
        <f>IF(Wedstrijden!AC541="x","Z2","")</f>
        <v/>
      </c>
      <c r="BW547" s="16" t="str">
        <f>IF(COUNTA(Wedstrijden!L541:T541)&lt;&gt;0,1,"")</f>
        <v/>
      </c>
      <c r="BX547" s="16" t="str">
        <f t="shared" si="49"/>
        <v/>
      </c>
      <c r="BY547" s="16" t="str">
        <f>IF(Wedstrijden!L541="x","BB","")</f>
        <v/>
      </c>
      <c r="BZ547" s="16" t="str">
        <f>IF(Wedstrijden!M541="x","B","")</f>
        <v/>
      </c>
      <c r="CA547" s="16" t="str">
        <f>IF(Wedstrijden!N541="x","L1","")</f>
        <v/>
      </c>
      <c r="CB547" s="16" t="str">
        <f>IF(Wedstrijden!O541="x","L2","")</f>
        <v/>
      </c>
      <c r="CC547" s="16" t="str">
        <f>IF(Wedstrijden!P541="x","M1","")</f>
        <v/>
      </c>
      <c r="CD547" s="16" t="str">
        <f>IF(Wedstrijden!Q541="x","M2","")</f>
        <v/>
      </c>
      <c r="CE547" s="16" t="str">
        <f>IF(Wedstrijden!R541="x","Z1","")</f>
        <v/>
      </c>
      <c r="CF547" s="16" t="str">
        <f>IF(Wedstrijden!S541="x","Z2","")</f>
        <v/>
      </c>
      <c r="CG547" s="16" t="str">
        <f>IF(Wedstrijden!T541="x","ZZL","")</f>
        <v/>
      </c>
      <c r="CL547" s="16" t="str">
        <f>IF(COUNTA(Wedstrijden!AR541:BB541)&lt;&gt;0,2,"")</f>
        <v/>
      </c>
      <c r="CM547" s="16" t="str">
        <f t="shared" si="50"/>
        <v/>
      </c>
      <c r="CN547" s="16" t="str">
        <f>IF(Wedstrijden!AR541="x","AA","")</f>
        <v/>
      </c>
      <c r="CO547" s="16" t="str">
        <f>IF(Wedstrijden!AS541="x","A","")</f>
        <v/>
      </c>
      <c r="CP547" s="16" t="str">
        <f>IF(Wedstrijden!AT541="x","BB","")</f>
        <v/>
      </c>
      <c r="CQ547" s="16" t="str">
        <f>IF(Wedstrijden!AU541="x","B","")</f>
        <v/>
      </c>
      <c r="CR547" s="16" t="str">
        <f>IF(Wedstrijden!AV541="x","L","")</f>
        <v/>
      </c>
      <c r="CS547" s="16" t="str">
        <f>IF(Wedstrijden!AW541="x","M","")</f>
        <v/>
      </c>
      <c r="CT547" s="16" t="str">
        <f>IF(Wedstrijden!AX541="x","Z","")</f>
        <v/>
      </c>
      <c r="CU547" s="16" t="str">
        <f>IF(Wedstrijden!BB541="x","ZZ","")</f>
        <v/>
      </c>
      <c r="CV547" s="16" t="str">
        <f>IF(COUNTA(Wedstrijden!AI541:AP541)&lt;&gt;0,2,"")</f>
        <v/>
      </c>
      <c r="CW547" s="16" t="str">
        <f t="shared" si="51"/>
        <v/>
      </c>
      <c r="CX547" s="16" t="str">
        <f>IF(Wedstrijden!AI541="x","BB","")</f>
        <v/>
      </c>
      <c r="CY547" s="16" t="str">
        <f>IF(Wedstrijden!AJ541="x","B","")</f>
        <v/>
      </c>
      <c r="CZ547" s="16" t="str">
        <f>IF(Wedstrijden!AK541="x","L","")</f>
        <v/>
      </c>
      <c r="DA547" s="16" t="str">
        <f>IF(Wedstrijden!AL541="x","M","")</f>
        <v/>
      </c>
      <c r="DB547" s="16" t="str">
        <f>IF(Wedstrijden!AM541="x","Z","")</f>
        <v/>
      </c>
      <c r="DC547" s="16" t="str">
        <f>IF(Wedstrijden!AN541="x","ZZ","")</f>
        <v/>
      </c>
      <c r="DD547" s="16" t="str">
        <f>IF(Wedstrijden!AP541="x","1.40","")</f>
        <v/>
      </c>
      <c r="DE547" s="16" t="str">
        <f>IF(COUNTA(Wedstrijden!BC541:BE541)&lt;&gt;0,6,"")</f>
        <v/>
      </c>
      <c r="DF547" s="16" t="str">
        <f t="shared" si="52"/>
        <v/>
      </c>
      <c r="DG547" s="16" t="str">
        <f>IF(Wedstrijden!BC541="x","L","")</f>
        <v/>
      </c>
      <c r="DH547" s="16" t="str">
        <f>IF(Wedstrijden!BD541="x","M","")</f>
        <v/>
      </c>
      <c r="DI547" s="16" t="str">
        <f>IF(Wedstrijden!BE541="x","Z","")</f>
        <v/>
      </c>
      <c r="DJ547" s="16" t="str">
        <f>IF(Wedstrijden!BF541="x","Z","")</f>
        <v/>
      </c>
      <c r="DK547" s="16" t="str">
        <f>IF(COUNTA(Wedstrijden!BG541:BI541)&lt;&gt;0,6,"")</f>
        <v/>
      </c>
      <c r="DL547" s="16" t="str">
        <f t="shared" si="53"/>
        <v/>
      </c>
      <c r="DM547" s="16" t="str">
        <f>IF(Wedstrijden!BG541="x","L","")</f>
        <v/>
      </c>
      <c r="DN547" s="16" t="str">
        <f>IF(Wedstrijden!BH541="x","M","")</f>
        <v/>
      </c>
      <c r="DO547" s="16" t="str">
        <f>IF(Wedstrijden!BI541="x","Z","")</f>
        <v/>
      </c>
      <c r="DP547" s="16" t="str">
        <f>IF(Wedstrijden!BJ541="x","Z","")</f>
        <v/>
      </c>
    </row>
    <row r="548" spans="1:120" ht="14.4" x14ac:dyDescent="0.3">
      <c r="A548" s="18">
        <f>Wedstrijden!A542</f>
        <v>0</v>
      </c>
      <c r="B548" s="16" t="str">
        <f>IFERROR(VLOOKUP(Wedstrijden!#REF!,#REF!,2,FALSE),"")</f>
        <v/>
      </c>
      <c r="C548" s="16">
        <f>Wedstrijden!E542</f>
        <v>0</v>
      </c>
      <c r="D548" s="16" t="str">
        <f>IFERROR(VLOOKUP(Wedstrijden!#REF!,#REF!,2,FALSE),"")</f>
        <v/>
      </c>
      <c r="E548" s="16" t="str">
        <f>IFERROR(VLOOKUP(Wedstrijden!#REF!,#REF!,5,FALSE),"")</f>
        <v/>
      </c>
      <c r="F548" s="16" t="e">
        <f>IF(Wedstrijden!#REF!&lt;&gt;"",Wedstrijden!#REF!,"")</f>
        <v>#REF!</v>
      </c>
      <c r="G548" s="16" t="e">
        <f>IF(Wedstrijden!#REF!="Indoor",1,0)</f>
        <v>#REF!</v>
      </c>
      <c r="H548" s="16" t="e">
        <f>Wedstrijden!#REF!</f>
        <v>#REF!</v>
      </c>
      <c r="I548" s="16" t="e">
        <f>IF(Wedstrijden!#REF!="Nee",0,IF(Wedstrijden!#REF!="Ja",1,""))</f>
        <v>#REF!</v>
      </c>
      <c r="J548" s="16" t="e">
        <f>IF(Wedstrijden!#REF!&lt;&gt;"",Wedstrijden!#REF!,"")</f>
        <v>#REF!</v>
      </c>
      <c r="BJ548" s="16" t="str">
        <f>IF(COUNTA(Wedstrijden!U542:AC542)&lt;&gt;0,1,"")</f>
        <v/>
      </c>
      <c r="BK548" s="16" t="str">
        <f t="shared" si="48"/>
        <v/>
      </c>
      <c r="BL548" s="16" t="e">
        <f>IF(Wedstrijden!#REF!="x","AA","")</f>
        <v>#REF!</v>
      </c>
      <c r="BM548" s="16" t="e">
        <f>IF(Wedstrijden!#REF!="x","A","")</f>
        <v>#REF!</v>
      </c>
      <c r="BN548" s="16" t="str">
        <f>IF(Wedstrijden!U542="x","B1","")</f>
        <v/>
      </c>
      <c r="BO548" s="16" t="e">
        <f>IF(Wedstrijden!#REF!="x","BB","")</f>
        <v>#REF!</v>
      </c>
      <c r="BP548" s="16" t="str">
        <f>IF(Wedstrijden!W542="x","B","")</f>
        <v/>
      </c>
      <c r="BQ548" s="16" t="str">
        <f>IF(Wedstrijden!X542="x","L1","")</f>
        <v/>
      </c>
      <c r="BR548" s="16" t="str">
        <f>IF(Wedstrijden!Y542="x","L2","")</f>
        <v/>
      </c>
      <c r="BS548" s="16" t="str">
        <f>IF(Wedstrijden!Z542="x","M1","")</f>
        <v/>
      </c>
      <c r="BT548" s="16" t="str">
        <f>IF(Wedstrijden!AA542="x","M2","")</f>
        <v/>
      </c>
      <c r="BU548" s="16" t="str">
        <f>IF(Wedstrijden!AB542="x","Z1","")</f>
        <v/>
      </c>
      <c r="BV548" s="16" t="str">
        <f>IF(Wedstrijden!AC542="x","Z2","")</f>
        <v/>
      </c>
      <c r="BW548" s="16" t="str">
        <f>IF(COUNTA(Wedstrijden!L542:T542)&lt;&gt;0,1,"")</f>
        <v/>
      </c>
      <c r="BX548" s="16" t="str">
        <f t="shared" si="49"/>
        <v/>
      </c>
      <c r="BY548" s="16" t="str">
        <f>IF(Wedstrijden!L542="x","BB","")</f>
        <v/>
      </c>
      <c r="BZ548" s="16" t="str">
        <f>IF(Wedstrijden!M542="x","B","")</f>
        <v/>
      </c>
      <c r="CA548" s="16" t="str">
        <f>IF(Wedstrijden!N542="x","L1","")</f>
        <v/>
      </c>
      <c r="CB548" s="16" t="str">
        <f>IF(Wedstrijden!O542="x","L2","")</f>
        <v/>
      </c>
      <c r="CC548" s="16" t="str">
        <f>IF(Wedstrijden!P542="x","M1","")</f>
        <v/>
      </c>
      <c r="CD548" s="16" t="str">
        <f>IF(Wedstrijden!Q542="x","M2","")</f>
        <v/>
      </c>
      <c r="CE548" s="16" t="str">
        <f>IF(Wedstrijden!R542="x","Z1","")</f>
        <v/>
      </c>
      <c r="CF548" s="16" t="str">
        <f>IF(Wedstrijden!S542="x","Z2","")</f>
        <v/>
      </c>
      <c r="CG548" s="16" t="str">
        <f>IF(Wedstrijden!T542="x","ZZL","")</f>
        <v/>
      </c>
      <c r="CL548" s="16" t="str">
        <f>IF(COUNTA(Wedstrijden!AR542:BB542)&lt;&gt;0,2,"")</f>
        <v/>
      </c>
      <c r="CM548" s="16" t="str">
        <f t="shared" si="50"/>
        <v/>
      </c>
      <c r="CN548" s="16" t="str">
        <f>IF(Wedstrijden!AR542="x","AA","")</f>
        <v/>
      </c>
      <c r="CO548" s="16" t="str">
        <f>IF(Wedstrijden!AS542="x","A","")</f>
        <v/>
      </c>
      <c r="CP548" s="16" t="str">
        <f>IF(Wedstrijden!AT542="x","BB","")</f>
        <v/>
      </c>
      <c r="CQ548" s="16" t="str">
        <f>IF(Wedstrijden!AU542="x","B","")</f>
        <v/>
      </c>
      <c r="CR548" s="16" t="str">
        <f>IF(Wedstrijden!AV542="x","L","")</f>
        <v/>
      </c>
      <c r="CS548" s="16" t="str">
        <f>IF(Wedstrijden!AW542="x","M","")</f>
        <v/>
      </c>
      <c r="CT548" s="16" t="str">
        <f>IF(Wedstrijden!AX542="x","Z","")</f>
        <v/>
      </c>
      <c r="CU548" s="16" t="str">
        <f>IF(Wedstrijden!BB542="x","ZZ","")</f>
        <v/>
      </c>
      <c r="CV548" s="16" t="str">
        <f>IF(COUNTA(Wedstrijden!AI542:AP542)&lt;&gt;0,2,"")</f>
        <v/>
      </c>
      <c r="CW548" s="16" t="str">
        <f t="shared" si="51"/>
        <v/>
      </c>
      <c r="CX548" s="16" t="str">
        <f>IF(Wedstrijden!AI542="x","BB","")</f>
        <v/>
      </c>
      <c r="CY548" s="16" t="str">
        <f>IF(Wedstrijden!AJ542="x","B","")</f>
        <v/>
      </c>
      <c r="CZ548" s="16" t="str">
        <f>IF(Wedstrijden!AK542="x","L","")</f>
        <v/>
      </c>
      <c r="DA548" s="16" t="str">
        <f>IF(Wedstrijden!AL542="x","M","")</f>
        <v/>
      </c>
      <c r="DB548" s="16" t="str">
        <f>IF(Wedstrijden!AM542="x","Z","")</f>
        <v/>
      </c>
      <c r="DC548" s="16" t="str">
        <f>IF(Wedstrijden!AN542="x","ZZ","")</f>
        <v/>
      </c>
      <c r="DD548" s="16" t="str">
        <f>IF(Wedstrijden!AP542="x","1.40","")</f>
        <v/>
      </c>
      <c r="DE548" s="16" t="str">
        <f>IF(COUNTA(Wedstrijden!BC542:BE542)&lt;&gt;0,6,"")</f>
        <v/>
      </c>
      <c r="DF548" s="16" t="str">
        <f t="shared" si="52"/>
        <v/>
      </c>
      <c r="DG548" s="16" t="str">
        <f>IF(Wedstrijden!BC542="x","L","")</f>
        <v/>
      </c>
      <c r="DH548" s="16" t="str">
        <f>IF(Wedstrijden!BD542="x","M","")</f>
        <v/>
      </c>
      <c r="DI548" s="16" t="str">
        <f>IF(Wedstrijden!BE542="x","Z","")</f>
        <v/>
      </c>
      <c r="DJ548" s="16" t="str">
        <f>IF(Wedstrijden!BF542="x","Z","")</f>
        <v/>
      </c>
      <c r="DK548" s="16" t="str">
        <f>IF(COUNTA(Wedstrijden!BG542:BI542)&lt;&gt;0,6,"")</f>
        <v/>
      </c>
      <c r="DL548" s="16" t="str">
        <f t="shared" si="53"/>
        <v/>
      </c>
      <c r="DM548" s="16" t="str">
        <f>IF(Wedstrijden!BG542="x","L","")</f>
        <v/>
      </c>
      <c r="DN548" s="16" t="str">
        <f>IF(Wedstrijden!BH542="x","M","")</f>
        <v/>
      </c>
      <c r="DO548" s="16" t="str">
        <f>IF(Wedstrijden!BI542="x","Z","")</f>
        <v/>
      </c>
      <c r="DP548" s="16" t="str">
        <f>IF(Wedstrijden!BJ542="x","Z","")</f>
        <v/>
      </c>
    </row>
    <row r="549" spans="1:120" ht="14.4" x14ac:dyDescent="0.3">
      <c r="A549" s="18">
        <f>Wedstrijden!A543</f>
        <v>0</v>
      </c>
      <c r="B549" s="16" t="str">
        <f>IFERROR(VLOOKUP(Wedstrijden!#REF!,#REF!,2,FALSE),"")</f>
        <v/>
      </c>
      <c r="C549" s="16">
        <f>Wedstrijden!E543</f>
        <v>0</v>
      </c>
      <c r="D549" s="16" t="str">
        <f>IFERROR(VLOOKUP(Wedstrijden!#REF!,#REF!,2,FALSE),"")</f>
        <v/>
      </c>
      <c r="E549" s="16" t="str">
        <f>IFERROR(VLOOKUP(Wedstrijden!#REF!,#REF!,5,FALSE),"")</f>
        <v/>
      </c>
      <c r="F549" s="16" t="e">
        <f>IF(Wedstrijden!#REF!&lt;&gt;"",Wedstrijden!#REF!,"")</f>
        <v>#REF!</v>
      </c>
      <c r="G549" s="16" t="e">
        <f>IF(Wedstrijden!#REF!="Indoor",1,0)</f>
        <v>#REF!</v>
      </c>
      <c r="H549" s="16" t="e">
        <f>Wedstrijden!#REF!</f>
        <v>#REF!</v>
      </c>
      <c r="I549" s="16" t="e">
        <f>IF(Wedstrijden!#REF!="Nee",0,IF(Wedstrijden!#REF!="Ja",1,""))</f>
        <v>#REF!</v>
      </c>
      <c r="J549" s="16" t="e">
        <f>IF(Wedstrijden!#REF!&lt;&gt;"",Wedstrijden!#REF!,"")</f>
        <v>#REF!</v>
      </c>
      <c r="BJ549" s="16" t="str">
        <f>IF(COUNTA(Wedstrijden!U543:AC543)&lt;&gt;0,1,"")</f>
        <v/>
      </c>
      <c r="BK549" s="16" t="str">
        <f t="shared" si="48"/>
        <v/>
      </c>
      <c r="BL549" s="16" t="e">
        <f>IF(Wedstrijden!#REF!="x","AA","")</f>
        <v>#REF!</v>
      </c>
      <c r="BM549" s="16" t="e">
        <f>IF(Wedstrijden!#REF!="x","A","")</f>
        <v>#REF!</v>
      </c>
      <c r="BN549" s="16" t="str">
        <f>IF(Wedstrijden!U543="x","B1","")</f>
        <v/>
      </c>
      <c r="BO549" s="16" t="e">
        <f>IF(Wedstrijden!#REF!="x","BB","")</f>
        <v>#REF!</v>
      </c>
      <c r="BP549" s="16" t="str">
        <f>IF(Wedstrijden!W543="x","B","")</f>
        <v/>
      </c>
      <c r="BQ549" s="16" t="str">
        <f>IF(Wedstrijden!X543="x","L1","")</f>
        <v/>
      </c>
      <c r="BR549" s="16" t="str">
        <f>IF(Wedstrijden!Y543="x","L2","")</f>
        <v/>
      </c>
      <c r="BS549" s="16" t="str">
        <f>IF(Wedstrijden!Z543="x","M1","")</f>
        <v/>
      </c>
      <c r="BT549" s="16" t="str">
        <f>IF(Wedstrijden!AA543="x","M2","")</f>
        <v/>
      </c>
      <c r="BU549" s="16" t="str">
        <f>IF(Wedstrijden!AB543="x","Z1","")</f>
        <v/>
      </c>
      <c r="BV549" s="16" t="str">
        <f>IF(Wedstrijden!AC543="x","Z2","")</f>
        <v/>
      </c>
      <c r="BW549" s="16" t="str">
        <f>IF(COUNTA(Wedstrijden!L543:T543)&lt;&gt;0,1,"")</f>
        <v/>
      </c>
      <c r="BX549" s="16" t="str">
        <f t="shared" si="49"/>
        <v/>
      </c>
      <c r="BY549" s="16" t="str">
        <f>IF(Wedstrijden!L543="x","BB","")</f>
        <v/>
      </c>
      <c r="BZ549" s="16" t="str">
        <f>IF(Wedstrijden!M543="x","B","")</f>
        <v/>
      </c>
      <c r="CA549" s="16" t="str">
        <f>IF(Wedstrijden!N543="x","L1","")</f>
        <v/>
      </c>
      <c r="CB549" s="16" t="str">
        <f>IF(Wedstrijden!O543="x","L2","")</f>
        <v/>
      </c>
      <c r="CC549" s="16" t="str">
        <f>IF(Wedstrijden!P543="x","M1","")</f>
        <v/>
      </c>
      <c r="CD549" s="16" t="str">
        <f>IF(Wedstrijden!Q543="x","M2","")</f>
        <v/>
      </c>
      <c r="CE549" s="16" t="str">
        <f>IF(Wedstrijden!R543="x","Z1","")</f>
        <v/>
      </c>
      <c r="CF549" s="16" t="str">
        <f>IF(Wedstrijden!S543="x","Z2","")</f>
        <v/>
      </c>
      <c r="CG549" s="16" t="str">
        <f>IF(Wedstrijden!T543="x","ZZL","")</f>
        <v/>
      </c>
      <c r="CL549" s="16" t="str">
        <f>IF(COUNTA(Wedstrijden!AR543:BB543)&lt;&gt;0,2,"")</f>
        <v/>
      </c>
      <c r="CM549" s="16" t="str">
        <f t="shared" si="50"/>
        <v/>
      </c>
      <c r="CN549" s="16" t="str">
        <f>IF(Wedstrijden!AR543="x","AA","")</f>
        <v/>
      </c>
      <c r="CO549" s="16" t="str">
        <f>IF(Wedstrijden!AS543="x","A","")</f>
        <v/>
      </c>
      <c r="CP549" s="16" t="str">
        <f>IF(Wedstrijden!AT543="x","BB","")</f>
        <v/>
      </c>
      <c r="CQ549" s="16" t="str">
        <f>IF(Wedstrijden!AU543="x","B","")</f>
        <v/>
      </c>
      <c r="CR549" s="16" t="str">
        <f>IF(Wedstrijden!AV543="x","L","")</f>
        <v/>
      </c>
      <c r="CS549" s="16" t="str">
        <f>IF(Wedstrijden!AW543="x","M","")</f>
        <v/>
      </c>
      <c r="CT549" s="16" t="str">
        <f>IF(Wedstrijden!AX543="x","Z","")</f>
        <v/>
      </c>
      <c r="CU549" s="16" t="str">
        <f>IF(Wedstrijden!BB543="x","ZZ","")</f>
        <v/>
      </c>
      <c r="CV549" s="16" t="str">
        <f>IF(COUNTA(Wedstrijden!AI543:AP543)&lt;&gt;0,2,"")</f>
        <v/>
      </c>
      <c r="CW549" s="16" t="str">
        <f t="shared" si="51"/>
        <v/>
      </c>
      <c r="CX549" s="16" t="str">
        <f>IF(Wedstrijden!AI543="x","BB","")</f>
        <v/>
      </c>
      <c r="CY549" s="16" t="str">
        <f>IF(Wedstrijden!AJ543="x","B","")</f>
        <v/>
      </c>
      <c r="CZ549" s="16" t="str">
        <f>IF(Wedstrijden!AK543="x","L","")</f>
        <v/>
      </c>
      <c r="DA549" s="16" t="str">
        <f>IF(Wedstrijden!AL543="x","M","")</f>
        <v/>
      </c>
      <c r="DB549" s="16" t="str">
        <f>IF(Wedstrijden!AM543="x","Z","")</f>
        <v/>
      </c>
      <c r="DC549" s="16" t="str">
        <f>IF(Wedstrijden!AN543="x","ZZ","")</f>
        <v/>
      </c>
      <c r="DD549" s="16" t="str">
        <f>IF(Wedstrijden!AP543="x","1.40","")</f>
        <v/>
      </c>
      <c r="DE549" s="16" t="str">
        <f>IF(COUNTA(Wedstrijden!BC543:BE543)&lt;&gt;0,6,"")</f>
        <v/>
      </c>
      <c r="DF549" s="16" t="str">
        <f t="shared" si="52"/>
        <v/>
      </c>
      <c r="DG549" s="16" t="str">
        <f>IF(Wedstrijden!BC543="x","L","")</f>
        <v/>
      </c>
      <c r="DH549" s="16" t="str">
        <f>IF(Wedstrijden!BD543="x","M","")</f>
        <v/>
      </c>
      <c r="DI549" s="16" t="str">
        <f>IF(Wedstrijden!BE543="x","Z","")</f>
        <v/>
      </c>
      <c r="DJ549" s="16" t="str">
        <f>IF(Wedstrijden!BF543="x","Z","")</f>
        <v/>
      </c>
      <c r="DK549" s="16" t="str">
        <f>IF(COUNTA(Wedstrijden!BG543:BI543)&lt;&gt;0,6,"")</f>
        <v/>
      </c>
      <c r="DL549" s="16" t="str">
        <f t="shared" si="53"/>
        <v/>
      </c>
      <c r="DM549" s="16" t="str">
        <f>IF(Wedstrijden!BG543="x","L","")</f>
        <v/>
      </c>
      <c r="DN549" s="16" t="str">
        <f>IF(Wedstrijden!BH543="x","M","")</f>
        <v/>
      </c>
      <c r="DO549" s="16" t="str">
        <f>IF(Wedstrijden!BI543="x","Z","")</f>
        <v/>
      </c>
      <c r="DP549" s="16" t="str">
        <f>IF(Wedstrijden!BJ543="x","Z","")</f>
        <v/>
      </c>
    </row>
    <row r="550" spans="1:120" ht="14.4" x14ac:dyDescent="0.3">
      <c r="A550" s="18">
        <f>Wedstrijden!A544</f>
        <v>0</v>
      </c>
      <c r="B550" s="16" t="str">
        <f>IFERROR(VLOOKUP(Wedstrijden!#REF!,#REF!,2,FALSE),"")</f>
        <v/>
      </c>
      <c r="C550" s="16">
        <f>Wedstrijden!E544</f>
        <v>0</v>
      </c>
      <c r="D550" s="16" t="str">
        <f>IFERROR(VLOOKUP(Wedstrijden!#REF!,#REF!,2,FALSE),"")</f>
        <v/>
      </c>
      <c r="E550" s="16" t="str">
        <f>IFERROR(VLOOKUP(Wedstrijden!#REF!,#REF!,5,FALSE),"")</f>
        <v/>
      </c>
      <c r="F550" s="16" t="e">
        <f>IF(Wedstrijden!#REF!&lt;&gt;"",Wedstrijden!#REF!,"")</f>
        <v>#REF!</v>
      </c>
      <c r="G550" s="16" t="e">
        <f>IF(Wedstrijden!#REF!="Indoor",1,0)</f>
        <v>#REF!</v>
      </c>
      <c r="H550" s="16" t="e">
        <f>Wedstrijden!#REF!</f>
        <v>#REF!</v>
      </c>
      <c r="I550" s="16" t="e">
        <f>IF(Wedstrijden!#REF!="Nee",0,IF(Wedstrijden!#REF!="Ja",1,""))</f>
        <v>#REF!</v>
      </c>
      <c r="J550" s="16" t="e">
        <f>IF(Wedstrijden!#REF!&lt;&gt;"",Wedstrijden!#REF!,"")</f>
        <v>#REF!</v>
      </c>
      <c r="BJ550" s="16" t="str">
        <f>IF(COUNTA(Wedstrijden!U544:AC544)&lt;&gt;0,1,"")</f>
        <v/>
      </c>
      <c r="BK550" s="16" t="str">
        <f t="shared" si="48"/>
        <v/>
      </c>
      <c r="BL550" s="16" t="e">
        <f>IF(Wedstrijden!#REF!="x","AA","")</f>
        <v>#REF!</v>
      </c>
      <c r="BM550" s="16" t="e">
        <f>IF(Wedstrijden!#REF!="x","A","")</f>
        <v>#REF!</v>
      </c>
      <c r="BN550" s="16" t="str">
        <f>IF(Wedstrijden!U544="x","B1","")</f>
        <v/>
      </c>
      <c r="BO550" s="16" t="e">
        <f>IF(Wedstrijden!#REF!="x","BB","")</f>
        <v>#REF!</v>
      </c>
      <c r="BP550" s="16" t="str">
        <f>IF(Wedstrijden!W544="x","B","")</f>
        <v/>
      </c>
      <c r="BQ550" s="16" t="str">
        <f>IF(Wedstrijden!X544="x","L1","")</f>
        <v/>
      </c>
      <c r="BR550" s="16" t="str">
        <f>IF(Wedstrijden!Y544="x","L2","")</f>
        <v/>
      </c>
      <c r="BS550" s="16" t="str">
        <f>IF(Wedstrijden!Z544="x","M1","")</f>
        <v/>
      </c>
      <c r="BT550" s="16" t="str">
        <f>IF(Wedstrijden!AA544="x","M2","")</f>
        <v/>
      </c>
      <c r="BU550" s="16" t="str">
        <f>IF(Wedstrijden!AB544="x","Z1","")</f>
        <v/>
      </c>
      <c r="BV550" s="16" t="str">
        <f>IF(Wedstrijden!AC544="x","Z2","")</f>
        <v/>
      </c>
      <c r="BW550" s="16" t="str">
        <f>IF(COUNTA(Wedstrijden!L544:T544)&lt;&gt;0,1,"")</f>
        <v/>
      </c>
      <c r="BX550" s="16" t="str">
        <f t="shared" si="49"/>
        <v/>
      </c>
      <c r="BY550" s="16" t="str">
        <f>IF(Wedstrijden!L544="x","BB","")</f>
        <v/>
      </c>
      <c r="BZ550" s="16" t="str">
        <f>IF(Wedstrijden!M544="x","B","")</f>
        <v/>
      </c>
      <c r="CA550" s="16" t="str">
        <f>IF(Wedstrijden!N544="x","L1","")</f>
        <v/>
      </c>
      <c r="CB550" s="16" t="str">
        <f>IF(Wedstrijden!O544="x","L2","")</f>
        <v/>
      </c>
      <c r="CC550" s="16" t="str">
        <f>IF(Wedstrijden!P544="x","M1","")</f>
        <v/>
      </c>
      <c r="CD550" s="16" t="str">
        <f>IF(Wedstrijden!Q544="x","M2","")</f>
        <v/>
      </c>
      <c r="CE550" s="16" t="str">
        <f>IF(Wedstrijden!R544="x","Z1","")</f>
        <v/>
      </c>
      <c r="CF550" s="16" t="str">
        <f>IF(Wedstrijden!S544="x","Z2","")</f>
        <v/>
      </c>
      <c r="CG550" s="16" t="str">
        <f>IF(Wedstrijden!T544="x","ZZL","")</f>
        <v/>
      </c>
      <c r="CL550" s="16" t="str">
        <f>IF(COUNTA(Wedstrijden!AR544:BB544)&lt;&gt;0,2,"")</f>
        <v/>
      </c>
      <c r="CM550" s="16" t="str">
        <f t="shared" si="50"/>
        <v/>
      </c>
      <c r="CN550" s="16" t="str">
        <f>IF(Wedstrijden!AR544="x","AA","")</f>
        <v/>
      </c>
      <c r="CO550" s="16" t="str">
        <f>IF(Wedstrijden!AS544="x","A","")</f>
        <v/>
      </c>
      <c r="CP550" s="16" t="str">
        <f>IF(Wedstrijden!AT544="x","BB","")</f>
        <v/>
      </c>
      <c r="CQ550" s="16" t="str">
        <f>IF(Wedstrijden!AU544="x","B","")</f>
        <v/>
      </c>
      <c r="CR550" s="16" t="str">
        <f>IF(Wedstrijden!AV544="x","L","")</f>
        <v/>
      </c>
      <c r="CS550" s="16" t="str">
        <f>IF(Wedstrijden!AW544="x","M","")</f>
        <v/>
      </c>
      <c r="CT550" s="16" t="str">
        <f>IF(Wedstrijden!AX544="x","Z","")</f>
        <v/>
      </c>
      <c r="CU550" s="16" t="str">
        <f>IF(Wedstrijden!BB544="x","ZZ","")</f>
        <v/>
      </c>
      <c r="CV550" s="16" t="str">
        <f>IF(COUNTA(Wedstrijden!AI544:AP544)&lt;&gt;0,2,"")</f>
        <v/>
      </c>
      <c r="CW550" s="16" t="str">
        <f t="shared" si="51"/>
        <v/>
      </c>
      <c r="CX550" s="16" t="str">
        <f>IF(Wedstrijden!AI544="x","BB","")</f>
        <v/>
      </c>
      <c r="CY550" s="16" t="str">
        <f>IF(Wedstrijden!AJ544="x","B","")</f>
        <v/>
      </c>
      <c r="CZ550" s="16" t="str">
        <f>IF(Wedstrijden!AK544="x","L","")</f>
        <v/>
      </c>
      <c r="DA550" s="16" t="str">
        <f>IF(Wedstrijden!AL544="x","M","")</f>
        <v/>
      </c>
      <c r="DB550" s="16" t="str">
        <f>IF(Wedstrijden!AM544="x","Z","")</f>
        <v/>
      </c>
      <c r="DC550" s="16" t="str">
        <f>IF(Wedstrijden!AN544="x","ZZ","")</f>
        <v/>
      </c>
      <c r="DD550" s="16" t="str">
        <f>IF(Wedstrijden!AP544="x","1.40","")</f>
        <v/>
      </c>
      <c r="DE550" s="16" t="str">
        <f>IF(COUNTA(Wedstrijden!BC544:BE544)&lt;&gt;0,6,"")</f>
        <v/>
      </c>
      <c r="DF550" s="16" t="str">
        <f t="shared" si="52"/>
        <v/>
      </c>
      <c r="DG550" s="16" t="str">
        <f>IF(Wedstrijden!BC544="x","L","")</f>
        <v/>
      </c>
      <c r="DH550" s="16" t="str">
        <f>IF(Wedstrijden!BD544="x","M","")</f>
        <v/>
      </c>
      <c r="DI550" s="16" t="str">
        <f>IF(Wedstrijden!BE544="x","Z","")</f>
        <v/>
      </c>
      <c r="DJ550" s="16" t="str">
        <f>IF(Wedstrijden!BF544="x","Z","")</f>
        <v/>
      </c>
      <c r="DK550" s="16" t="str">
        <f>IF(COUNTA(Wedstrijden!BG544:BI544)&lt;&gt;0,6,"")</f>
        <v/>
      </c>
      <c r="DL550" s="16" t="str">
        <f t="shared" si="53"/>
        <v/>
      </c>
      <c r="DM550" s="16" t="str">
        <f>IF(Wedstrijden!BG544="x","L","")</f>
        <v/>
      </c>
      <c r="DN550" s="16" t="str">
        <f>IF(Wedstrijden!BH544="x","M","")</f>
        <v/>
      </c>
      <c r="DO550" s="16" t="str">
        <f>IF(Wedstrijden!BI544="x","Z","")</f>
        <v/>
      </c>
      <c r="DP550" s="16" t="str">
        <f>IF(Wedstrijden!BJ544="x","Z","")</f>
        <v/>
      </c>
    </row>
    <row r="551" spans="1:120" ht="14.4" x14ac:dyDescent="0.3">
      <c r="A551" s="18">
        <f>Wedstrijden!A545</f>
        <v>0</v>
      </c>
      <c r="B551" s="16" t="str">
        <f>IFERROR(VLOOKUP(Wedstrijden!#REF!,#REF!,2,FALSE),"")</f>
        <v/>
      </c>
      <c r="C551" s="16">
        <f>Wedstrijden!E545</f>
        <v>0</v>
      </c>
      <c r="D551" s="16" t="str">
        <f>IFERROR(VLOOKUP(Wedstrijden!#REF!,#REF!,2,FALSE),"")</f>
        <v/>
      </c>
      <c r="E551" s="16" t="str">
        <f>IFERROR(VLOOKUP(Wedstrijden!#REF!,#REF!,5,FALSE),"")</f>
        <v/>
      </c>
      <c r="F551" s="16" t="e">
        <f>IF(Wedstrijden!#REF!&lt;&gt;"",Wedstrijden!#REF!,"")</f>
        <v>#REF!</v>
      </c>
      <c r="G551" s="16" t="e">
        <f>IF(Wedstrijden!#REF!="Indoor",1,0)</f>
        <v>#REF!</v>
      </c>
      <c r="H551" s="16" t="e">
        <f>Wedstrijden!#REF!</f>
        <v>#REF!</v>
      </c>
      <c r="I551" s="16" t="e">
        <f>IF(Wedstrijden!#REF!="Nee",0,IF(Wedstrijden!#REF!="Ja",1,""))</f>
        <v>#REF!</v>
      </c>
      <c r="J551" s="16" t="e">
        <f>IF(Wedstrijden!#REF!&lt;&gt;"",Wedstrijden!#REF!,"")</f>
        <v>#REF!</v>
      </c>
      <c r="BJ551" s="16" t="str">
        <f>IF(COUNTA(Wedstrijden!U545:AC545)&lt;&gt;0,1,"")</f>
        <v/>
      </c>
      <c r="BK551" s="16" t="str">
        <f t="shared" si="48"/>
        <v/>
      </c>
      <c r="BL551" s="16" t="e">
        <f>IF(Wedstrijden!#REF!="x","AA","")</f>
        <v>#REF!</v>
      </c>
      <c r="BM551" s="16" t="e">
        <f>IF(Wedstrijden!#REF!="x","A","")</f>
        <v>#REF!</v>
      </c>
      <c r="BN551" s="16" t="str">
        <f>IF(Wedstrijden!U545="x","B1","")</f>
        <v/>
      </c>
      <c r="BO551" s="16" t="e">
        <f>IF(Wedstrijden!#REF!="x","BB","")</f>
        <v>#REF!</v>
      </c>
      <c r="BP551" s="16" t="str">
        <f>IF(Wedstrijden!W545="x","B","")</f>
        <v/>
      </c>
      <c r="BQ551" s="16" t="str">
        <f>IF(Wedstrijden!X545="x","L1","")</f>
        <v/>
      </c>
      <c r="BR551" s="16" t="str">
        <f>IF(Wedstrijden!Y545="x","L2","")</f>
        <v/>
      </c>
      <c r="BS551" s="16" t="str">
        <f>IF(Wedstrijden!Z545="x","M1","")</f>
        <v/>
      </c>
      <c r="BT551" s="16" t="str">
        <f>IF(Wedstrijden!AA545="x","M2","")</f>
        <v/>
      </c>
      <c r="BU551" s="16" t="str">
        <f>IF(Wedstrijden!AB545="x","Z1","")</f>
        <v/>
      </c>
      <c r="BV551" s="16" t="str">
        <f>IF(Wedstrijden!AC545="x","Z2","")</f>
        <v/>
      </c>
      <c r="BW551" s="16" t="str">
        <f>IF(COUNTA(Wedstrijden!L545:T545)&lt;&gt;0,1,"")</f>
        <v/>
      </c>
      <c r="BX551" s="16" t="str">
        <f t="shared" si="49"/>
        <v/>
      </c>
      <c r="BY551" s="16" t="str">
        <f>IF(Wedstrijden!L545="x","BB","")</f>
        <v/>
      </c>
      <c r="BZ551" s="16" t="str">
        <f>IF(Wedstrijden!M545="x","B","")</f>
        <v/>
      </c>
      <c r="CA551" s="16" t="str">
        <f>IF(Wedstrijden!N545="x","L1","")</f>
        <v/>
      </c>
      <c r="CB551" s="16" t="str">
        <f>IF(Wedstrijden!O545="x","L2","")</f>
        <v/>
      </c>
      <c r="CC551" s="16" t="str">
        <f>IF(Wedstrijden!P545="x","M1","")</f>
        <v/>
      </c>
      <c r="CD551" s="16" t="str">
        <f>IF(Wedstrijden!Q545="x","M2","")</f>
        <v/>
      </c>
      <c r="CE551" s="16" t="str">
        <f>IF(Wedstrijden!R545="x","Z1","")</f>
        <v/>
      </c>
      <c r="CF551" s="16" t="str">
        <f>IF(Wedstrijden!S545="x","Z2","")</f>
        <v/>
      </c>
      <c r="CG551" s="16" t="str">
        <f>IF(Wedstrijden!T545="x","ZZL","")</f>
        <v/>
      </c>
      <c r="CL551" s="16" t="str">
        <f>IF(COUNTA(Wedstrijden!AR545:BB545)&lt;&gt;0,2,"")</f>
        <v/>
      </c>
      <c r="CM551" s="16" t="str">
        <f t="shared" si="50"/>
        <v/>
      </c>
      <c r="CN551" s="16" t="str">
        <f>IF(Wedstrijden!AR545="x","AA","")</f>
        <v/>
      </c>
      <c r="CO551" s="16" t="str">
        <f>IF(Wedstrijden!AS545="x","A","")</f>
        <v/>
      </c>
      <c r="CP551" s="16" t="str">
        <f>IF(Wedstrijden!AT545="x","BB","")</f>
        <v/>
      </c>
      <c r="CQ551" s="16" t="str">
        <f>IF(Wedstrijden!AU545="x","B","")</f>
        <v/>
      </c>
      <c r="CR551" s="16" t="str">
        <f>IF(Wedstrijden!AV545="x","L","")</f>
        <v/>
      </c>
      <c r="CS551" s="16" t="str">
        <f>IF(Wedstrijden!AW545="x","M","")</f>
        <v/>
      </c>
      <c r="CT551" s="16" t="str">
        <f>IF(Wedstrijden!AX545="x","Z","")</f>
        <v/>
      </c>
      <c r="CU551" s="16" t="str">
        <f>IF(Wedstrijden!BB545="x","ZZ","")</f>
        <v/>
      </c>
      <c r="CV551" s="16" t="str">
        <f>IF(COUNTA(Wedstrijden!AI545:AP545)&lt;&gt;0,2,"")</f>
        <v/>
      </c>
      <c r="CW551" s="16" t="str">
        <f t="shared" si="51"/>
        <v/>
      </c>
      <c r="CX551" s="16" t="str">
        <f>IF(Wedstrijden!AI545="x","BB","")</f>
        <v/>
      </c>
      <c r="CY551" s="16" t="str">
        <f>IF(Wedstrijden!AJ545="x","B","")</f>
        <v/>
      </c>
      <c r="CZ551" s="16" t="str">
        <f>IF(Wedstrijden!AK545="x","L","")</f>
        <v/>
      </c>
      <c r="DA551" s="16" t="str">
        <f>IF(Wedstrijden!AL545="x","M","")</f>
        <v/>
      </c>
      <c r="DB551" s="16" t="str">
        <f>IF(Wedstrijden!AM545="x","Z","")</f>
        <v/>
      </c>
      <c r="DC551" s="16" t="str">
        <f>IF(Wedstrijden!AN545="x","ZZ","")</f>
        <v/>
      </c>
      <c r="DD551" s="16" t="str">
        <f>IF(Wedstrijden!AP545="x","1.40","")</f>
        <v/>
      </c>
      <c r="DE551" s="16" t="str">
        <f>IF(COUNTA(Wedstrijden!BC545:BE545)&lt;&gt;0,6,"")</f>
        <v/>
      </c>
      <c r="DF551" s="16" t="str">
        <f t="shared" si="52"/>
        <v/>
      </c>
      <c r="DG551" s="16" t="str">
        <f>IF(Wedstrijden!BC545="x","L","")</f>
        <v/>
      </c>
      <c r="DH551" s="16" t="str">
        <f>IF(Wedstrijden!BD545="x","M","")</f>
        <v/>
      </c>
      <c r="DI551" s="16" t="str">
        <f>IF(Wedstrijden!BE545="x","Z","")</f>
        <v/>
      </c>
      <c r="DJ551" s="16" t="str">
        <f>IF(Wedstrijden!BF545="x","Z","")</f>
        <v/>
      </c>
      <c r="DK551" s="16" t="str">
        <f>IF(COUNTA(Wedstrijden!BG545:BI545)&lt;&gt;0,6,"")</f>
        <v/>
      </c>
      <c r="DL551" s="16" t="str">
        <f t="shared" si="53"/>
        <v/>
      </c>
      <c r="DM551" s="16" t="str">
        <f>IF(Wedstrijden!BG545="x","L","")</f>
        <v/>
      </c>
      <c r="DN551" s="16" t="str">
        <f>IF(Wedstrijden!BH545="x","M","")</f>
        <v/>
      </c>
      <c r="DO551" s="16" t="str">
        <f>IF(Wedstrijden!BI545="x","Z","")</f>
        <v/>
      </c>
      <c r="DP551" s="16" t="str">
        <f>IF(Wedstrijden!BJ545="x","Z","")</f>
        <v/>
      </c>
    </row>
    <row r="552" spans="1:120" ht="14.4" x14ac:dyDescent="0.3">
      <c r="A552" s="18">
        <f>Wedstrijden!A546</f>
        <v>0</v>
      </c>
      <c r="B552" s="16" t="str">
        <f>IFERROR(VLOOKUP(Wedstrijden!#REF!,#REF!,2,FALSE),"")</f>
        <v/>
      </c>
      <c r="C552" s="16">
        <f>Wedstrijden!E546</f>
        <v>0</v>
      </c>
      <c r="D552" s="16" t="str">
        <f>IFERROR(VLOOKUP(Wedstrijden!#REF!,#REF!,2,FALSE),"")</f>
        <v/>
      </c>
      <c r="E552" s="16" t="str">
        <f>IFERROR(VLOOKUP(Wedstrijden!#REF!,#REF!,5,FALSE),"")</f>
        <v/>
      </c>
      <c r="F552" s="16" t="e">
        <f>IF(Wedstrijden!#REF!&lt;&gt;"",Wedstrijden!#REF!,"")</f>
        <v>#REF!</v>
      </c>
      <c r="G552" s="16" t="e">
        <f>IF(Wedstrijden!#REF!="Indoor",1,0)</f>
        <v>#REF!</v>
      </c>
      <c r="H552" s="16" t="e">
        <f>Wedstrijden!#REF!</f>
        <v>#REF!</v>
      </c>
      <c r="I552" s="16" t="e">
        <f>IF(Wedstrijden!#REF!="Nee",0,IF(Wedstrijden!#REF!="Ja",1,""))</f>
        <v>#REF!</v>
      </c>
      <c r="J552" s="16" t="e">
        <f>IF(Wedstrijden!#REF!&lt;&gt;"",Wedstrijden!#REF!,"")</f>
        <v>#REF!</v>
      </c>
      <c r="BJ552" s="16" t="str">
        <f>IF(COUNTA(Wedstrijden!U546:AC546)&lt;&gt;0,1,"")</f>
        <v/>
      </c>
      <c r="BK552" s="16" t="str">
        <f t="shared" si="48"/>
        <v/>
      </c>
      <c r="BL552" s="16" t="e">
        <f>IF(Wedstrijden!#REF!="x","AA","")</f>
        <v>#REF!</v>
      </c>
      <c r="BM552" s="16" t="e">
        <f>IF(Wedstrijden!#REF!="x","A","")</f>
        <v>#REF!</v>
      </c>
      <c r="BN552" s="16" t="str">
        <f>IF(Wedstrijden!U546="x","B1","")</f>
        <v/>
      </c>
      <c r="BO552" s="16" t="e">
        <f>IF(Wedstrijden!#REF!="x","BB","")</f>
        <v>#REF!</v>
      </c>
      <c r="BP552" s="16" t="str">
        <f>IF(Wedstrijden!W546="x","B","")</f>
        <v/>
      </c>
      <c r="BQ552" s="16" t="str">
        <f>IF(Wedstrijden!X546="x","L1","")</f>
        <v/>
      </c>
      <c r="BR552" s="16" t="str">
        <f>IF(Wedstrijden!Y546="x","L2","")</f>
        <v/>
      </c>
      <c r="BS552" s="16" t="str">
        <f>IF(Wedstrijden!Z546="x","M1","")</f>
        <v/>
      </c>
      <c r="BT552" s="16" t="str">
        <f>IF(Wedstrijden!AA546="x","M2","")</f>
        <v/>
      </c>
      <c r="BU552" s="16" t="str">
        <f>IF(Wedstrijden!AB546="x","Z1","")</f>
        <v/>
      </c>
      <c r="BV552" s="16" t="str">
        <f>IF(Wedstrijden!AC546="x","Z2","")</f>
        <v/>
      </c>
      <c r="BW552" s="16" t="str">
        <f>IF(COUNTA(Wedstrijden!L546:T546)&lt;&gt;0,1,"")</f>
        <v/>
      </c>
      <c r="BX552" s="16" t="str">
        <f t="shared" si="49"/>
        <v/>
      </c>
      <c r="BY552" s="16" t="str">
        <f>IF(Wedstrijden!L546="x","BB","")</f>
        <v/>
      </c>
      <c r="BZ552" s="16" t="str">
        <f>IF(Wedstrijden!M546="x","B","")</f>
        <v/>
      </c>
      <c r="CA552" s="16" t="str">
        <f>IF(Wedstrijden!N546="x","L1","")</f>
        <v/>
      </c>
      <c r="CB552" s="16" t="str">
        <f>IF(Wedstrijden!O546="x","L2","")</f>
        <v/>
      </c>
      <c r="CC552" s="16" t="str">
        <f>IF(Wedstrijden!P546="x","M1","")</f>
        <v/>
      </c>
      <c r="CD552" s="16" t="str">
        <f>IF(Wedstrijden!Q546="x","M2","")</f>
        <v/>
      </c>
      <c r="CE552" s="16" t="str">
        <f>IF(Wedstrijden!R546="x","Z1","")</f>
        <v/>
      </c>
      <c r="CF552" s="16" t="str">
        <f>IF(Wedstrijden!S546="x","Z2","")</f>
        <v/>
      </c>
      <c r="CG552" s="16" t="str">
        <f>IF(Wedstrijden!T546="x","ZZL","")</f>
        <v/>
      </c>
      <c r="CL552" s="16" t="str">
        <f>IF(COUNTA(Wedstrijden!AR546:BB546)&lt;&gt;0,2,"")</f>
        <v/>
      </c>
      <c r="CM552" s="16" t="str">
        <f t="shared" si="50"/>
        <v/>
      </c>
      <c r="CN552" s="16" t="str">
        <f>IF(Wedstrijden!AR546="x","AA","")</f>
        <v/>
      </c>
      <c r="CO552" s="16" t="str">
        <f>IF(Wedstrijden!AS546="x","A","")</f>
        <v/>
      </c>
      <c r="CP552" s="16" t="str">
        <f>IF(Wedstrijden!AT546="x","BB","")</f>
        <v/>
      </c>
      <c r="CQ552" s="16" t="str">
        <f>IF(Wedstrijden!AU546="x","B","")</f>
        <v/>
      </c>
      <c r="CR552" s="16" t="str">
        <f>IF(Wedstrijden!AV546="x","L","")</f>
        <v/>
      </c>
      <c r="CS552" s="16" t="str">
        <f>IF(Wedstrijden!AW546="x","M","")</f>
        <v/>
      </c>
      <c r="CT552" s="16" t="str">
        <f>IF(Wedstrijden!AX546="x","Z","")</f>
        <v/>
      </c>
      <c r="CU552" s="16" t="str">
        <f>IF(Wedstrijden!BB546="x","ZZ","")</f>
        <v/>
      </c>
      <c r="CV552" s="16" t="str">
        <f>IF(COUNTA(Wedstrijden!AI546:AP546)&lt;&gt;0,2,"")</f>
        <v/>
      </c>
      <c r="CW552" s="16" t="str">
        <f t="shared" si="51"/>
        <v/>
      </c>
      <c r="CX552" s="16" t="str">
        <f>IF(Wedstrijden!AI546="x","BB","")</f>
        <v/>
      </c>
      <c r="CY552" s="16" t="str">
        <f>IF(Wedstrijden!AJ546="x","B","")</f>
        <v/>
      </c>
      <c r="CZ552" s="16" t="str">
        <f>IF(Wedstrijden!AK546="x","L","")</f>
        <v/>
      </c>
      <c r="DA552" s="16" t="str">
        <f>IF(Wedstrijden!AL546="x","M","")</f>
        <v/>
      </c>
      <c r="DB552" s="16" t="str">
        <f>IF(Wedstrijden!AM546="x","Z","")</f>
        <v/>
      </c>
      <c r="DC552" s="16" t="str">
        <f>IF(Wedstrijden!AN546="x","ZZ","")</f>
        <v/>
      </c>
      <c r="DD552" s="16" t="str">
        <f>IF(Wedstrijden!AP546="x","1.40","")</f>
        <v/>
      </c>
      <c r="DE552" s="16" t="str">
        <f>IF(COUNTA(Wedstrijden!BC546:BE546)&lt;&gt;0,6,"")</f>
        <v/>
      </c>
      <c r="DF552" s="16" t="str">
        <f t="shared" si="52"/>
        <v/>
      </c>
      <c r="DG552" s="16" t="str">
        <f>IF(Wedstrijden!BC546="x","L","")</f>
        <v/>
      </c>
      <c r="DH552" s="16" t="str">
        <f>IF(Wedstrijden!BD546="x","M","")</f>
        <v/>
      </c>
      <c r="DI552" s="16" t="str">
        <f>IF(Wedstrijden!BE546="x","Z","")</f>
        <v/>
      </c>
      <c r="DJ552" s="16" t="str">
        <f>IF(Wedstrijden!BF546="x","Z","")</f>
        <v/>
      </c>
      <c r="DK552" s="16" t="str">
        <f>IF(COUNTA(Wedstrijden!BG546:BI546)&lt;&gt;0,6,"")</f>
        <v/>
      </c>
      <c r="DL552" s="16" t="str">
        <f t="shared" si="53"/>
        <v/>
      </c>
      <c r="DM552" s="16" t="str">
        <f>IF(Wedstrijden!BG546="x","L","")</f>
        <v/>
      </c>
      <c r="DN552" s="16" t="str">
        <f>IF(Wedstrijden!BH546="x","M","")</f>
        <v/>
      </c>
      <c r="DO552" s="16" t="str">
        <f>IF(Wedstrijden!BI546="x","Z","")</f>
        <v/>
      </c>
      <c r="DP552" s="16" t="str">
        <f>IF(Wedstrijden!BJ546="x","Z","")</f>
        <v/>
      </c>
    </row>
    <row r="553" spans="1:120" ht="14.4" x14ac:dyDescent="0.3">
      <c r="A553" s="18">
        <f>Wedstrijden!A547</f>
        <v>0</v>
      </c>
      <c r="B553" s="16" t="str">
        <f>IFERROR(VLOOKUP(Wedstrijden!#REF!,#REF!,2,FALSE),"")</f>
        <v/>
      </c>
      <c r="C553" s="16">
        <f>Wedstrijden!E547</f>
        <v>0</v>
      </c>
      <c r="D553" s="16" t="str">
        <f>IFERROR(VLOOKUP(Wedstrijden!#REF!,#REF!,2,FALSE),"")</f>
        <v/>
      </c>
      <c r="E553" s="16" t="str">
        <f>IFERROR(VLOOKUP(Wedstrijden!#REF!,#REF!,5,FALSE),"")</f>
        <v/>
      </c>
      <c r="F553" s="16" t="e">
        <f>IF(Wedstrijden!#REF!&lt;&gt;"",Wedstrijden!#REF!,"")</f>
        <v>#REF!</v>
      </c>
      <c r="G553" s="16" t="e">
        <f>IF(Wedstrijden!#REF!="Indoor",1,0)</f>
        <v>#REF!</v>
      </c>
      <c r="H553" s="16" t="e">
        <f>Wedstrijden!#REF!</f>
        <v>#REF!</v>
      </c>
      <c r="I553" s="16" t="e">
        <f>IF(Wedstrijden!#REF!="Nee",0,IF(Wedstrijden!#REF!="Ja",1,""))</f>
        <v>#REF!</v>
      </c>
      <c r="J553" s="16" t="e">
        <f>IF(Wedstrijden!#REF!&lt;&gt;"",Wedstrijden!#REF!,"")</f>
        <v>#REF!</v>
      </c>
      <c r="BJ553" s="16" t="str">
        <f>IF(COUNTA(Wedstrijden!U547:AC547)&lt;&gt;0,1,"")</f>
        <v/>
      </c>
      <c r="BK553" s="16" t="str">
        <f t="shared" si="48"/>
        <v/>
      </c>
      <c r="BL553" s="16" t="e">
        <f>IF(Wedstrijden!#REF!="x","AA","")</f>
        <v>#REF!</v>
      </c>
      <c r="BM553" s="16" t="e">
        <f>IF(Wedstrijden!#REF!="x","A","")</f>
        <v>#REF!</v>
      </c>
      <c r="BN553" s="16" t="str">
        <f>IF(Wedstrijden!U547="x","B1","")</f>
        <v/>
      </c>
      <c r="BO553" s="16" t="e">
        <f>IF(Wedstrijden!#REF!="x","BB","")</f>
        <v>#REF!</v>
      </c>
      <c r="BP553" s="16" t="str">
        <f>IF(Wedstrijden!W547="x","B","")</f>
        <v/>
      </c>
      <c r="BQ553" s="16" t="str">
        <f>IF(Wedstrijden!X547="x","L1","")</f>
        <v/>
      </c>
      <c r="BR553" s="16" t="str">
        <f>IF(Wedstrijden!Y547="x","L2","")</f>
        <v/>
      </c>
      <c r="BS553" s="16" t="str">
        <f>IF(Wedstrijden!Z547="x","M1","")</f>
        <v/>
      </c>
      <c r="BT553" s="16" t="str">
        <f>IF(Wedstrijden!AA547="x","M2","")</f>
        <v/>
      </c>
      <c r="BU553" s="16" t="str">
        <f>IF(Wedstrijden!AB547="x","Z1","")</f>
        <v/>
      </c>
      <c r="BV553" s="16" t="str">
        <f>IF(Wedstrijden!AC547="x","Z2","")</f>
        <v/>
      </c>
      <c r="BW553" s="16" t="str">
        <f>IF(COUNTA(Wedstrijden!L547:T547)&lt;&gt;0,1,"")</f>
        <v/>
      </c>
      <c r="BX553" s="16" t="str">
        <f t="shared" si="49"/>
        <v/>
      </c>
      <c r="BY553" s="16" t="str">
        <f>IF(Wedstrijden!L547="x","BB","")</f>
        <v/>
      </c>
      <c r="BZ553" s="16" t="str">
        <f>IF(Wedstrijden!M547="x","B","")</f>
        <v/>
      </c>
      <c r="CA553" s="16" t="str">
        <f>IF(Wedstrijden!N547="x","L1","")</f>
        <v/>
      </c>
      <c r="CB553" s="16" t="str">
        <f>IF(Wedstrijden!O547="x","L2","")</f>
        <v/>
      </c>
      <c r="CC553" s="16" t="str">
        <f>IF(Wedstrijden!P547="x","M1","")</f>
        <v/>
      </c>
      <c r="CD553" s="16" t="str">
        <f>IF(Wedstrijden!Q547="x","M2","")</f>
        <v/>
      </c>
      <c r="CE553" s="16" t="str">
        <f>IF(Wedstrijden!R547="x","Z1","")</f>
        <v/>
      </c>
      <c r="CF553" s="16" t="str">
        <f>IF(Wedstrijden!S547="x","Z2","")</f>
        <v/>
      </c>
      <c r="CG553" s="16" t="str">
        <f>IF(Wedstrijden!T547="x","ZZL","")</f>
        <v/>
      </c>
      <c r="CL553" s="16" t="str">
        <f>IF(COUNTA(Wedstrijden!AR547:BB547)&lt;&gt;0,2,"")</f>
        <v/>
      </c>
      <c r="CM553" s="16" t="str">
        <f t="shared" si="50"/>
        <v/>
      </c>
      <c r="CN553" s="16" t="str">
        <f>IF(Wedstrijden!AR547="x","AA","")</f>
        <v/>
      </c>
      <c r="CO553" s="16" t="str">
        <f>IF(Wedstrijden!AS547="x","A","")</f>
        <v/>
      </c>
      <c r="CP553" s="16" t="str">
        <f>IF(Wedstrijden!AT547="x","BB","")</f>
        <v/>
      </c>
      <c r="CQ553" s="16" t="str">
        <f>IF(Wedstrijden!AU547="x","B","")</f>
        <v/>
      </c>
      <c r="CR553" s="16" t="str">
        <f>IF(Wedstrijden!AV547="x","L","")</f>
        <v/>
      </c>
      <c r="CS553" s="16" t="str">
        <f>IF(Wedstrijden!AW547="x","M","")</f>
        <v/>
      </c>
      <c r="CT553" s="16" t="str">
        <f>IF(Wedstrijden!AX547="x","Z","")</f>
        <v/>
      </c>
      <c r="CU553" s="16" t="str">
        <f>IF(Wedstrijden!BB547="x","ZZ","")</f>
        <v/>
      </c>
      <c r="CV553" s="16" t="str">
        <f>IF(COUNTA(Wedstrijden!AI547:AP547)&lt;&gt;0,2,"")</f>
        <v/>
      </c>
      <c r="CW553" s="16" t="str">
        <f t="shared" si="51"/>
        <v/>
      </c>
      <c r="CX553" s="16" t="str">
        <f>IF(Wedstrijden!AI547="x","BB","")</f>
        <v/>
      </c>
      <c r="CY553" s="16" t="str">
        <f>IF(Wedstrijden!AJ547="x","B","")</f>
        <v/>
      </c>
      <c r="CZ553" s="16" t="str">
        <f>IF(Wedstrijden!AK547="x","L","")</f>
        <v/>
      </c>
      <c r="DA553" s="16" t="str">
        <f>IF(Wedstrijden!AL547="x","M","")</f>
        <v/>
      </c>
      <c r="DB553" s="16" t="str">
        <f>IF(Wedstrijden!AM547="x","Z","")</f>
        <v/>
      </c>
      <c r="DC553" s="16" t="str">
        <f>IF(Wedstrijden!AN547="x","ZZ","")</f>
        <v/>
      </c>
      <c r="DD553" s="16" t="str">
        <f>IF(Wedstrijden!AP547="x","1.40","")</f>
        <v/>
      </c>
      <c r="DE553" s="16" t="str">
        <f>IF(COUNTA(Wedstrijden!BC547:BE547)&lt;&gt;0,6,"")</f>
        <v/>
      </c>
      <c r="DF553" s="16" t="str">
        <f t="shared" si="52"/>
        <v/>
      </c>
      <c r="DG553" s="16" t="str">
        <f>IF(Wedstrijden!BC547="x","L","")</f>
        <v/>
      </c>
      <c r="DH553" s="16" t="str">
        <f>IF(Wedstrijden!BD547="x","M","")</f>
        <v/>
      </c>
      <c r="DI553" s="16" t="str">
        <f>IF(Wedstrijden!BE547="x","Z","")</f>
        <v/>
      </c>
      <c r="DJ553" s="16" t="str">
        <f>IF(Wedstrijden!BF547="x","Z","")</f>
        <v/>
      </c>
      <c r="DK553" s="16" t="str">
        <f>IF(COUNTA(Wedstrijden!BG547:BI547)&lt;&gt;0,6,"")</f>
        <v/>
      </c>
      <c r="DL553" s="16" t="str">
        <f t="shared" si="53"/>
        <v/>
      </c>
      <c r="DM553" s="16" t="str">
        <f>IF(Wedstrijden!BG547="x","L","")</f>
        <v/>
      </c>
      <c r="DN553" s="16" t="str">
        <f>IF(Wedstrijden!BH547="x","M","")</f>
        <v/>
      </c>
      <c r="DO553" s="16" t="str">
        <f>IF(Wedstrijden!BI547="x","Z","")</f>
        <v/>
      </c>
      <c r="DP553" s="16" t="str">
        <f>IF(Wedstrijden!BJ547="x","Z","")</f>
        <v/>
      </c>
    </row>
    <row r="554" spans="1:120" ht="14.4" x14ac:dyDescent="0.3">
      <c r="A554" s="18">
        <f>Wedstrijden!A548</f>
        <v>0</v>
      </c>
      <c r="B554" s="16" t="str">
        <f>IFERROR(VLOOKUP(Wedstrijden!#REF!,#REF!,2,FALSE),"")</f>
        <v/>
      </c>
      <c r="C554" s="16">
        <f>Wedstrijden!E548</f>
        <v>0</v>
      </c>
      <c r="D554" s="16" t="str">
        <f>IFERROR(VLOOKUP(Wedstrijden!#REF!,#REF!,2,FALSE),"")</f>
        <v/>
      </c>
      <c r="E554" s="16" t="str">
        <f>IFERROR(VLOOKUP(Wedstrijden!#REF!,#REF!,5,FALSE),"")</f>
        <v/>
      </c>
      <c r="F554" s="16" t="e">
        <f>IF(Wedstrijden!#REF!&lt;&gt;"",Wedstrijden!#REF!,"")</f>
        <v>#REF!</v>
      </c>
      <c r="G554" s="16" t="e">
        <f>IF(Wedstrijden!#REF!="Indoor",1,0)</f>
        <v>#REF!</v>
      </c>
      <c r="H554" s="16" t="e">
        <f>Wedstrijden!#REF!</f>
        <v>#REF!</v>
      </c>
      <c r="I554" s="16" t="e">
        <f>IF(Wedstrijden!#REF!="Nee",0,IF(Wedstrijden!#REF!="Ja",1,""))</f>
        <v>#REF!</v>
      </c>
      <c r="J554" s="16" t="e">
        <f>IF(Wedstrijden!#REF!&lt;&gt;"",Wedstrijden!#REF!,"")</f>
        <v>#REF!</v>
      </c>
      <c r="BJ554" s="16" t="str">
        <f>IF(COUNTA(Wedstrijden!U548:AC548)&lt;&gt;0,1,"")</f>
        <v/>
      </c>
      <c r="BK554" s="16" t="str">
        <f t="shared" si="48"/>
        <v/>
      </c>
      <c r="BL554" s="16" t="e">
        <f>IF(Wedstrijden!#REF!="x","AA","")</f>
        <v>#REF!</v>
      </c>
      <c r="BM554" s="16" t="e">
        <f>IF(Wedstrijden!#REF!="x","A","")</f>
        <v>#REF!</v>
      </c>
      <c r="BN554" s="16" t="str">
        <f>IF(Wedstrijden!U548="x","B1","")</f>
        <v/>
      </c>
      <c r="BO554" s="16" t="e">
        <f>IF(Wedstrijden!#REF!="x","BB","")</f>
        <v>#REF!</v>
      </c>
      <c r="BP554" s="16" t="str">
        <f>IF(Wedstrijden!W548="x","B","")</f>
        <v/>
      </c>
      <c r="BQ554" s="16" t="str">
        <f>IF(Wedstrijden!X548="x","L1","")</f>
        <v/>
      </c>
      <c r="BR554" s="16" t="str">
        <f>IF(Wedstrijden!Y548="x","L2","")</f>
        <v/>
      </c>
      <c r="BS554" s="16" t="str">
        <f>IF(Wedstrijden!Z548="x","M1","")</f>
        <v/>
      </c>
      <c r="BT554" s="16" t="str">
        <f>IF(Wedstrijden!AA548="x","M2","")</f>
        <v/>
      </c>
      <c r="BU554" s="16" t="str">
        <f>IF(Wedstrijden!AB548="x","Z1","")</f>
        <v/>
      </c>
      <c r="BV554" s="16" t="str">
        <f>IF(Wedstrijden!AC548="x","Z2","")</f>
        <v/>
      </c>
      <c r="BW554" s="16" t="str">
        <f>IF(COUNTA(Wedstrijden!L548:T548)&lt;&gt;0,1,"")</f>
        <v/>
      </c>
      <c r="BX554" s="16" t="str">
        <f t="shared" si="49"/>
        <v/>
      </c>
      <c r="BY554" s="16" t="str">
        <f>IF(Wedstrijden!L548="x","BB","")</f>
        <v/>
      </c>
      <c r="BZ554" s="16" t="str">
        <f>IF(Wedstrijden!M548="x","B","")</f>
        <v/>
      </c>
      <c r="CA554" s="16" t="str">
        <f>IF(Wedstrijden!N548="x","L1","")</f>
        <v/>
      </c>
      <c r="CB554" s="16" t="str">
        <f>IF(Wedstrijden!O548="x","L2","")</f>
        <v/>
      </c>
      <c r="CC554" s="16" t="str">
        <f>IF(Wedstrijden!P548="x","M1","")</f>
        <v/>
      </c>
      <c r="CD554" s="16" t="str">
        <f>IF(Wedstrijden!Q548="x","M2","")</f>
        <v/>
      </c>
      <c r="CE554" s="16" t="str">
        <f>IF(Wedstrijden!R548="x","Z1","")</f>
        <v/>
      </c>
      <c r="CF554" s="16" t="str">
        <f>IF(Wedstrijden!S548="x","Z2","")</f>
        <v/>
      </c>
      <c r="CG554" s="16" t="str">
        <f>IF(Wedstrijden!T548="x","ZZL","")</f>
        <v/>
      </c>
      <c r="CL554" s="16" t="str">
        <f>IF(COUNTA(Wedstrijden!AR548:BB548)&lt;&gt;0,2,"")</f>
        <v/>
      </c>
      <c r="CM554" s="16" t="str">
        <f t="shared" si="50"/>
        <v/>
      </c>
      <c r="CN554" s="16" t="str">
        <f>IF(Wedstrijden!AR548="x","AA","")</f>
        <v/>
      </c>
      <c r="CO554" s="16" t="str">
        <f>IF(Wedstrijden!AS548="x","A","")</f>
        <v/>
      </c>
      <c r="CP554" s="16" t="str">
        <f>IF(Wedstrijden!AT548="x","BB","")</f>
        <v/>
      </c>
      <c r="CQ554" s="16" t="str">
        <f>IF(Wedstrijden!AU548="x","B","")</f>
        <v/>
      </c>
      <c r="CR554" s="16" t="str">
        <f>IF(Wedstrijden!AV548="x","L","")</f>
        <v/>
      </c>
      <c r="CS554" s="16" t="str">
        <f>IF(Wedstrijden!AW548="x","M","")</f>
        <v/>
      </c>
      <c r="CT554" s="16" t="str">
        <f>IF(Wedstrijden!AX548="x","Z","")</f>
        <v/>
      </c>
      <c r="CU554" s="16" t="str">
        <f>IF(Wedstrijden!BB548="x","ZZ","")</f>
        <v/>
      </c>
      <c r="CV554" s="16" t="str">
        <f>IF(COUNTA(Wedstrijden!AI548:AP548)&lt;&gt;0,2,"")</f>
        <v/>
      </c>
      <c r="CW554" s="16" t="str">
        <f t="shared" si="51"/>
        <v/>
      </c>
      <c r="CX554" s="16" t="str">
        <f>IF(Wedstrijden!AI548="x","BB","")</f>
        <v/>
      </c>
      <c r="CY554" s="16" t="str">
        <f>IF(Wedstrijden!AJ548="x","B","")</f>
        <v/>
      </c>
      <c r="CZ554" s="16" t="str">
        <f>IF(Wedstrijden!AK548="x","L","")</f>
        <v/>
      </c>
      <c r="DA554" s="16" t="str">
        <f>IF(Wedstrijden!AL548="x","M","")</f>
        <v/>
      </c>
      <c r="DB554" s="16" t="str">
        <f>IF(Wedstrijden!AM548="x","Z","")</f>
        <v/>
      </c>
      <c r="DC554" s="16" t="str">
        <f>IF(Wedstrijden!AN548="x","ZZ","")</f>
        <v/>
      </c>
      <c r="DD554" s="16" t="str">
        <f>IF(Wedstrijden!AP548="x","1.40","")</f>
        <v/>
      </c>
      <c r="DE554" s="16" t="str">
        <f>IF(COUNTA(Wedstrijden!BC548:BE548)&lt;&gt;0,6,"")</f>
        <v/>
      </c>
      <c r="DF554" s="16" t="str">
        <f t="shared" si="52"/>
        <v/>
      </c>
      <c r="DG554" s="16" t="str">
        <f>IF(Wedstrijden!BC548="x","L","")</f>
        <v/>
      </c>
      <c r="DH554" s="16" t="str">
        <f>IF(Wedstrijden!BD548="x","M","")</f>
        <v/>
      </c>
      <c r="DI554" s="16" t="str">
        <f>IF(Wedstrijden!BE548="x","Z","")</f>
        <v/>
      </c>
      <c r="DJ554" s="16" t="str">
        <f>IF(Wedstrijden!BF548="x","Z","")</f>
        <v/>
      </c>
      <c r="DK554" s="16" t="str">
        <f>IF(COUNTA(Wedstrijden!BG548:BI548)&lt;&gt;0,6,"")</f>
        <v/>
      </c>
      <c r="DL554" s="16" t="str">
        <f t="shared" si="53"/>
        <v/>
      </c>
      <c r="DM554" s="16" t="str">
        <f>IF(Wedstrijden!BG548="x","L","")</f>
        <v/>
      </c>
      <c r="DN554" s="16" t="str">
        <f>IF(Wedstrijden!BH548="x","M","")</f>
        <v/>
      </c>
      <c r="DO554" s="16" t="str">
        <f>IF(Wedstrijden!BI548="x","Z","")</f>
        <v/>
      </c>
      <c r="DP554" s="16" t="str">
        <f>IF(Wedstrijden!BJ548="x","Z","")</f>
        <v/>
      </c>
    </row>
    <row r="555" spans="1:120" ht="14.4" x14ac:dyDescent="0.3">
      <c r="A555" s="18">
        <f>Wedstrijden!A549</f>
        <v>0</v>
      </c>
      <c r="B555" s="16" t="str">
        <f>IFERROR(VLOOKUP(Wedstrijden!#REF!,#REF!,2,FALSE),"")</f>
        <v/>
      </c>
      <c r="C555" s="16">
        <f>Wedstrijden!E549</f>
        <v>0</v>
      </c>
      <c r="D555" s="16" t="str">
        <f>IFERROR(VLOOKUP(Wedstrijden!#REF!,#REF!,2,FALSE),"")</f>
        <v/>
      </c>
      <c r="E555" s="16" t="str">
        <f>IFERROR(VLOOKUP(Wedstrijden!#REF!,#REF!,5,FALSE),"")</f>
        <v/>
      </c>
      <c r="F555" s="16" t="e">
        <f>IF(Wedstrijden!#REF!&lt;&gt;"",Wedstrijden!#REF!,"")</f>
        <v>#REF!</v>
      </c>
      <c r="G555" s="16" t="e">
        <f>IF(Wedstrijden!#REF!="Indoor",1,0)</f>
        <v>#REF!</v>
      </c>
      <c r="H555" s="16" t="e">
        <f>Wedstrijden!#REF!</f>
        <v>#REF!</v>
      </c>
      <c r="I555" s="16" t="e">
        <f>IF(Wedstrijden!#REF!="Nee",0,IF(Wedstrijden!#REF!="Ja",1,""))</f>
        <v>#REF!</v>
      </c>
      <c r="J555" s="16" t="e">
        <f>IF(Wedstrijden!#REF!&lt;&gt;"",Wedstrijden!#REF!,"")</f>
        <v>#REF!</v>
      </c>
      <c r="BJ555" s="16" t="str">
        <f>IF(COUNTA(Wedstrijden!U549:AC549)&lt;&gt;0,1,"")</f>
        <v/>
      </c>
      <c r="BK555" s="16" t="str">
        <f t="shared" si="48"/>
        <v/>
      </c>
      <c r="BL555" s="16" t="e">
        <f>IF(Wedstrijden!#REF!="x","AA","")</f>
        <v>#REF!</v>
      </c>
      <c r="BM555" s="16" t="e">
        <f>IF(Wedstrijden!#REF!="x","A","")</f>
        <v>#REF!</v>
      </c>
      <c r="BN555" s="16" t="str">
        <f>IF(Wedstrijden!U549="x","B1","")</f>
        <v/>
      </c>
      <c r="BO555" s="16" t="e">
        <f>IF(Wedstrijden!#REF!="x","BB","")</f>
        <v>#REF!</v>
      </c>
      <c r="BP555" s="16" t="str">
        <f>IF(Wedstrijden!W549="x","B","")</f>
        <v/>
      </c>
      <c r="BQ555" s="16" t="str">
        <f>IF(Wedstrijden!X549="x","L1","")</f>
        <v/>
      </c>
      <c r="BR555" s="16" t="str">
        <f>IF(Wedstrijden!Y549="x","L2","")</f>
        <v/>
      </c>
      <c r="BS555" s="16" t="str">
        <f>IF(Wedstrijden!Z549="x","M1","")</f>
        <v/>
      </c>
      <c r="BT555" s="16" t="str">
        <f>IF(Wedstrijden!AA549="x","M2","")</f>
        <v/>
      </c>
      <c r="BU555" s="16" t="str">
        <f>IF(Wedstrijden!AB549="x","Z1","")</f>
        <v/>
      </c>
      <c r="BV555" s="16" t="str">
        <f>IF(Wedstrijden!AC549="x","Z2","")</f>
        <v/>
      </c>
      <c r="BW555" s="16" t="str">
        <f>IF(COUNTA(Wedstrijden!L549:T549)&lt;&gt;0,1,"")</f>
        <v/>
      </c>
      <c r="BX555" s="16" t="str">
        <f t="shared" si="49"/>
        <v/>
      </c>
      <c r="BY555" s="16" t="str">
        <f>IF(Wedstrijden!L549="x","BB","")</f>
        <v/>
      </c>
      <c r="BZ555" s="16" t="str">
        <f>IF(Wedstrijden!M549="x","B","")</f>
        <v/>
      </c>
      <c r="CA555" s="16" t="str">
        <f>IF(Wedstrijden!N549="x","L1","")</f>
        <v/>
      </c>
      <c r="CB555" s="16" t="str">
        <f>IF(Wedstrijden!O549="x","L2","")</f>
        <v/>
      </c>
      <c r="CC555" s="16" t="str">
        <f>IF(Wedstrijden!P549="x","M1","")</f>
        <v/>
      </c>
      <c r="CD555" s="16" t="str">
        <f>IF(Wedstrijden!Q549="x","M2","")</f>
        <v/>
      </c>
      <c r="CE555" s="16" t="str">
        <f>IF(Wedstrijden!R549="x","Z1","")</f>
        <v/>
      </c>
      <c r="CF555" s="16" t="str">
        <f>IF(Wedstrijden!S549="x","Z2","")</f>
        <v/>
      </c>
      <c r="CG555" s="16" t="str">
        <f>IF(Wedstrijden!T549="x","ZZL","")</f>
        <v/>
      </c>
      <c r="CL555" s="16" t="str">
        <f>IF(COUNTA(Wedstrijden!AR549:BB549)&lt;&gt;0,2,"")</f>
        <v/>
      </c>
      <c r="CM555" s="16" t="str">
        <f t="shared" si="50"/>
        <v/>
      </c>
      <c r="CN555" s="16" t="str">
        <f>IF(Wedstrijden!AR549="x","AA","")</f>
        <v/>
      </c>
      <c r="CO555" s="16" t="str">
        <f>IF(Wedstrijden!AS549="x","A","")</f>
        <v/>
      </c>
      <c r="CP555" s="16" t="str">
        <f>IF(Wedstrijden!AT549="x","BB","")</f>
        <v/>
      </c>
      <c r="CQ555" s="16" t="str">
        <f>IF(Wedstrijden!AU549="x","B","")</f>
        <v/>
      </c>
      <c r="CR555" s="16" t="str">
        <f>IF(Wedstrijden!AV549="x","L","")</f>
        <v/>
      </c>
      <c r="CS555" s="16" t="str">
        <f>IF(Wedstrijden!AW549="x","M","")</f>
        <v/>
      </c>
      <c r="CT555" s="16" t="str">
        <f>IF(Wedstrijden!AX549="x","Z","")</f>
        <v/>
      </c>
      <c r="CU555" s="16" t="str">
        <f>IF(Wedstrijden!BB549="x","ZZ","")</f>
        <v/>
      </c>
      <c r="CV555" s="16" t="str">
        <f>IF(COUNTA(Wedstrijden!AI549:AP549)&lt;&gt;0,2,"")</f>
        <v/>
      </c>
      <c r="CW555" s="16" t="str">
        <f t="shared" si="51"/>
        <v/>
      </c>
      <c r="CX555" s="16" t="str">
        <f>IF(Wedstrijden!AI549="x","BB","")</f>
        <v/>
      </c>
      <c r="CY555" s="16" t="str">
        <f>IF(Wedstrijden!AJ549="x","B","")</f>
        <v/>
      </c>
      <c r="CZ555" s="16" t="str">
        <f>IF(Wedstrijden!AK549="x","L","")</f>
        <v/>
      </c>
      <c r="DA555" s="16" t="str">
        <f>IF(Wedstrijden!AL549="x","M","")</f>
        <v/>
      </c>
      <c r="DB555" s="16" t="str">
        <f>IF(Wedstrijden!AM549="x","Z","")</f>
        <v/>
      </c>
      <c r="DC555" s="16" t="str">
        <f>IF(Wedstrijden!AN549="x","ZZ","")</f>
        <v/>
      </c>
      <c r="DD555" s="16" t="str">
        <f>IF(Wedstrijden!AP549="x","1.40","")</f>
        <v/>
      </c>
      <c r="DE555" s="16" t="str">
        <f>IF(COUNTA(Wedstrijden!BC549:BE549)&lt;&gt;0,6,"")</f>
        <v/>
      </c>
      <c r="DF555" s="16" t="str">
        <f t="shared" si="52"/>
        <v/>
      </c>
      <c r="DG555" s="16" t="str">
        <f>IF(Wedstrijden!BC549="x","L","")</f>
        <v/>
      </c>
      <c r="DH555" s="16" t="str">
        <f>IF(Wedstrijden!BD549="x","M","")</f>
        <v/>
      </c>
      <c r="DI555" s="16" t="str">
        <f>IF(Wedstrijden!BE549="x","Z","")</f>
        <v/>
      </c>
      <c r="DJ555" s="16" t="str">
        <f>IF(Wedstrijden!BF549="x","Z","")</f>
        <v/>
      </c>
      <c r="DK555" s="16" t="str">
        <f>IF(COUNTA(Wedstrijden!BG549:BI549)&lt;&gt;0,6,"")</f>
        <v/>
      </c>
      <c r="DL555" s="16" t="str">
        <f t="shared" si="53"/>
        <v/>
      </c>
      <c r="DM555" s="16" t="str">
        <f>IF(Wedstrijden!BG549="x","L","")</f>
        <v/>
      </c>
      <c r="DN555" s="16" t="str">
        <f>IF(Wedstrijden!BH549="x","M","")</f>
        <v/>
      </c>
      <c r="DO555" s="16" t="str">
        <f>IF(Wedstrijden!BI549="x","Z","")</f>
        <v/>
      </c>
      <c r="DP555" s="16" t="str">
        <f>IF(Wedstrijden!BJ549="x","Z","")</f>
        <v/>
      </c>
    </row>
    <row r="556" spans="1:120" ht="14.4" x14ac:dyDescent="0.3">
      <c r="A556" s="18">
        <f>Wedstrijden!A550</f>
        <v>0</v>
      </c>
      <c r="B556" s="16" t="str">
        <f>IFERROR(VLOOKUP(Wedstrijden!#REF!,#REF!,2,FALSE),"")</f>
        <v/>
      </c>
      <c r="C556" s="16">
        <f>Wedstrijden!E550</f>
        <v>0</v>
      </c>
      <c r="D556" s="16" t="str">
        <f>IFERROR(VLOOKUP(Wedstrijden!#REF!,#REF!,2,FALSE),"")</f>
        <v/>
      </c>
      <c r="E556" s="16" t="str">
        <f>IFERROR(VLOOKUP(Wedstrijden!#REF!,#REF!,5,FALSE),"")</f>
        <v/>
      </c>
      <c r="F556" s="16" t="e">
        <f>IF(Wedstrijden!#REF!&lt;&gt;"",Wedstrijden!#REF!,"")</f>
        <v>#REF!</v>
      </c>
      <c r="G556" s="16" t="e">
        <f>IF(Wedstrijden!#REF!="Indoor",1,0)</f>
        <v>#REF!</v>
      </c>
      <c r="H556" s="16" t="e">
        <f>Wedstrijden!#REF!</f>
        <v>#REF!</v>
      </c>
      <c r="I556" s="16" t="e">
        <f>IF(Wedstrijden!#REF!="Nee",0,IF(Wedstrijden!#REF!="Ja",1,""))</f>
        <v>#REF!</v>
      </c>
      <c r="J556" s="16" t="e">
        <f>IF(Wedstrijden!#REF!&lt;&gt;"",Wedstrijden!#REF!,"")</f>
        <v>#REF!</v>
      </c>
      <c r="BJ556" s="16" t="str">
        <f>IF(COUNTA(Wedstrijden!U550:AC550)&lt;&gt;0,1,"")</f>
        <v/>
      </c>
      <c r="BK556" s="16" t="str">
        <f t="shared" si="48"/>
        <v/>
      </c>
      <c r="BL556" s="16" t="e">
        <f>IF(Wedstrijden!#REF!="x","AA","")</f>
        <v>#REF!</v>
      </c>
      <c r="BM556" s="16" t="e">
        <f>IF(Wedstrijden!#REF!="x","A","")</f>
        <v>#REF!</v>
      </c>
      <c r="BN556" s="16" t="str">
        <f>IF(Wedstrijden!U550="x","B1","")</f>
        <v/>
      </c>
      <c r="BO556" s="16" t="e">
        <f>IF(Wedstrijden!#REF!="x","BB","")</f>
        <v>#REF!</v>
      </c>
      <c r="BP556" s="16" t="str">
        <f>IF(Wedstrijden!W550="x","B","")</f>
        <v/>
      </c>
      <c r="BQ556" s="16" t="str">
        <f>IF(Wedstrijden!X550="x","L1","")</f>
        <v/>
      </c>
      <c r="BR556" s="16" t="str">
        <f>IF(Wedstrijden!Y550="x","L2","")</f>
        <v/>
      </c>
      <c r="BS556" s="16" t="str">
        <f>IF(Wedstrijden!Z550="x","M1","")</f>
        <v/>
      </c>
      <c r="BT556" s="16" t="str">
        <f>IF(Wedstrijden!AA550="x","M2","")</f>
        <v/>
      </c>
      <c r="BU556" s="16" t="str">
        <f>IF(Wedstrijden!AB550="x","Z1","")</f>
        <v/>
      </c>
      <c r="BV556" s="16" t="str">
        <f>IF(Wedstrijden!AC550="x","Z2","")</f>
        <v/>
      </c>
      <c r="BW556" s="16" t="str">
        <f>IF(COUNTA(Wedstrijden!L550:T550)&lt;&gt;0,1,"")</f>
        <v/>
      </c>
      <c r="BX556" s="16" t="str">
        <f t="shared" si="49"/>
        <v/>
      </c>
      <c r="BY556" s="16" t="str">
        <f>IF(Wedstrijden!L550="x","BB","")</f>
        <v/>
      </c>
      <c r="BZ556" s="16" t="str">
        <f>IF(Wedstrijden!M550="x","B","")</f>
        <v/>
      </c>
      <c r="CA556" s="16" t="str">
        <f>IF(Wedstrijden!N550="x","L1","")</f>
        <v/>
      </c>
      <c r="CB556" s="16" t="str">
        <f>IF(Wedstrijden!O550="x","L2","")</f>
        <v/>
      </c>
      <c r="CC556" s="16" t="str">
        <f>IF(Wedstrijden!P550="x","M1","")</f>
        <v/>
      </c>
      <c r="CD556" s="16" t="str">
        <f>IF(Wedstrijden!Q550="x","M2","")</f>
        <v/>
      </c>
      <c r="CE556" s="16" t="str">
        <f>IF(Wedstrijden!R550="x","Z1","")</f>
        <v/>
      </c>
      <c r="CF556" s="16" t="str">
        <f>IF(Wedstrijden!S550="x","Z2","")</f>
        <v/>
      </c>
      <c r="CG556" s="16" t="str">
        <f>IF(Wedstrijden!T550="x","ZZL","")</f>
        <v/>
      </c>
      <c r="CL556" s="16" t="str">
        <f>IF(COUNTA(Wedstrijden!AR550:BB550)&lt;&gt;0,2,"")</f>
        <v/>
      </c>
      <c r="CM556" s="16" t="str">
        <f t="shared" si="50"/>
        <v/>
      </c>
      <c r="CN556" s="16" t="str">
        <f>IF(Wedstrijden!AR550="x","AA","")</f>
        <v/>
      </c>
      <c r="CO556" s="16" t="str">
        <f>IF(Wedstrijden!AS550="x","A","")</f>
        <v/>
      </c>
      <c r="CP556" s="16" t="str">
        <f>IF(Wedstrijden!AT550="x","BB","")</f>
        <v/>
      </c>
      <c r="CQ556" s="16" t="str">
        <f>IF(Wedstrijden!AU550="x","B","")</f>
        <v/>
      </c>
      <c r="CR556" s="16" t="str">
        <f>IF(Wedstrijden!AV550="x","L","")</f>
        <v/>
      </c>
      <c r="CS556" s="16" t="str">
        <f>IF(Wedstrijden!AW550="x","M","")</f>
        <v/>
      </c>
      <c r="CT556" s="16" t="str">
        <f>IF(Wedstrijden!AX550="x","Z","")</f>
        <v/>
      </c>
      <c r="CU556" s="16" t="str">
        <f>IF(Wedstrijden!BB550="x","ZZ","")</f>
        <v/>
      </c>
      <c r="CV556" s="16" t="str">
        <f>IF(COUNTA(Wedstrijden!AI550:AP550)&lt;&gt;0,2,"")</f>
        <v/>
      </c>
      <c r="CW556" s="16" t="str">
        <f t="shared" si="51"/>
        <v/>
      </c>
      <c r="CX556" s="16" t="str">
        <f>IF(Wedstrijden!AI550="x","BB","")</f>
        <v/>
      </c>
      <c r="CY556" s="16" t="str">
        <f>IF(Wedstrijden!AJ550="x","B","")</f>
        <v/>
      </c>
      <c r="CZ556" s="16" t="str">
        <f>IF(Wedstrijden!AK550="x","L","")</f>
        <v/>
      </c>
      <c r="DA556" s="16" t="str">
        <f>IF(Wedstrijden!AL550="x","M","")</f>
        <v/>
      </c>
      <c r="DB556" s="16" t="str">
        <f>IF(Wedstrijden!AM550="x","Z","")</f>
        <v/>
      </c>
      <c r="DC556" s="16" t="str">
        <f>IF(Wedstrijden!AN550="x","ZZ","")</f>
        <v/>
      </c>
      <c r="DD556" s="16" t="str">
        <f>IF(Wedstrijden!AP550="x","1.40","")</f>
        <v/>
      </c>
      <c r="DE556" s="16" t="str">
        <f>IF(COUNTA(Wedstrijden!BC550:BE550)&lt;&gt;0,6,"")</f>
        <v/>
      </c>
      <c r="DF556" s="16" t="str">
        <f t="shared" si="52"/>
        <v/>
      </c>
      <c r="DG556" s="16" t="str">
        <f>IF(Wedstrijden!BC550="x","L","")</f>
        <v/>
      </c>
      <c r="DH556" s="16" t="str">
        <f>IF(Wedstrijden!BD550="x","M","")</f>
        <v/>
      </c>
      <c r="DI556" s="16" t="str">
        <f>IF(Wedstrijden!BE550="x","Z","")</f>
        <v/>
      </c>
      <c r="DJ556" s="16" t="str">
        <f>IF(Wedstrijden!BF550="x","Z","")</f>
        <v/>
      </c>
      <c r="DK556" s="16" t="str">
        <f>IF(COUNTA(Wedstrijden!BG550:BI550)&lt;&gt;0,6,"")</f>
        <v/>
      </c>
      <c r="DL556" s="16" t="str">
        <f t="shared" si="53"/>
        <v/>
      </c>
      <c r="DM556" s="16" t="str">
        <f>IF(Wedstrijden!BG550="x","L","")</f>
        <v/>
      </c>
      <c r="DN556" s="16" t="str">
        <f>IF(Wedstrijden!BH550="x","M","")</f>
        <v/>
      </c>
      <c r="DO556" s="16" t="str">
        <f>IF(Wedstrijden!BI550="x","Z","")</f>
        <v/>
      </c>
      <c r="DP556" s="16" t="str">
        <f>IF(Wedstrijden!BJ550="x","Z","")</f>
        <v/>
      </c>
    </row>
    <row r="557" spans="1:120" ht="14.4" x14ac:dyDescent="0.3">
      <c r="A557" s="18">
        <f>Wedstrijden!A551</f>
        <v>0</v>
      </c>
      <c r="B557" s="16" t="str">
        <f>IFERROR(VLOOKUP(Wedstrijden!#REF!,#REF!,2,FALSE),"")</f>
        <v/>
      </c>
      <c r="C557" s="16">
        <f>Wedstrijden!E551</f>
        <v>0</v>
      </c>
      <c r="D557" s="16" t="str">
        <f>IFERROR(VLOOKUP(Wedstrijden!#REF!,#REF!,2,FALSE),"")</f>
        <v/>
      </c>
      <c r="E557" s="16" t="str">
        <f>IFERROR(VLOOKUP(Wedstrijden!#REF!,#REF!,5,FALSE),"")</f>
        <v/>
      </c>
      <c r="F557" s="16" t="e">
        <f>IF(Wedstrijden!#REF!&lt;&gt;"",Wedstrijden!#REF!,"")</f>
        <v>#REF!</v>
      </c>
      <c r="G557" s="16" t="e">
        <f>IF(Wedstrijden!#REF!="Indoor",1,0)</f>
        <v>#REF!</v>
      </c>
      <c r="H557" s="16" t="e">
        <f>Wedstrijden!#REF!</f>
        <v>#REF!</v>
      </c>
      <c r="I557" s="16" t="e">
        <f>IF(Wedstrijden!#REF!="Nee",0,IF(Wedstrijden!#REF!="Ja",1,""))</f>
        <v>#REF!</v>
      </c>
      <c r="J557" s="16" t="e">
        <f>IF(Wedstrijden!#REF!&lt;&gt;"",Wedstrijden!#REF!,"")</f>
        <v>#REF!</v>
      </c>
      <c r="BJ557" s="16" t="str">
        <f>IF(COUNTA(Wedstrijden!U551:AC551)&lt;&gt;0,1,"")</f>
        <v/>
      </c>
      <c r="BK557" s="16" t="str">
        <f t="shared" si="48"/>
        <v/>
      </c>
      <c r="BL557" s="16" t="e">
        <f>IF(Wedstrijden!#REF!="x","AA","")</f>
        <v>#REF!</v>
      </c>
      <c r="BM557" s="16" t="e">
        <f>IF(Wedstrijden!#REF!="x","A","")</f>
        <v>#REF!</v>
      </c>
      <c r="BN557" s="16" t="str">
        <f>IF(Wedstrijden!U551="x","B1","")</f>
        <v/>
      </c>
      <c r="BO557" s="16" t="e">
        <f>IF(Wedstrijden!#REF!="x","BB","")</f>
        <v>#REF!</v>
      </c>
      <c r="BP557" s="16" t="str">
        <f>IF(Wedstrijden!W551="x","B","")</f>
        <v/>
      </c>
      <c r="BQ557" s="16" t="str">
        <f>IF(Wedstrijden!X551="x","L1","")</f>
        <v/>
      </c>
      <c r="BR557" s="16" t="str">
        <f>IF(Wedstrijden!Y551="x","L2","")</f>
        <v/>
      </c>
      <c r="BS557" s="16" t="str">
        <f>IF(Wedstrijden!Z551="x","M1","")</f>
        <v/>
      </c>
      <c r="BT557" s="16" t="str">
        <f>IF(Wedstrijden!AA551="x","M2","")</f>
        <v/>
      </c>
      <c r="BU557" s="16" t="str">
        <f>IF(Wedstrijden!AB551="x","Z1","")</f>
        <v/>
      </c>
      <c r="BV557" s="16" t="str">
        <f>IF(Wedstrijden!AC551="x","Z2","")</f>
        <v/>
      </c>
      <c r="BW557" s="16" t="str">
        <f>IF(COUNTA(Wedstrijden!L551:T551)&lt;&gt;0,1,"")</f>
        <v/>
      </c>
      <c r="BX557" s="16" t="str">
        <f t="shared" si="49"/>
        <v/>
      </c>
      <c r="BY557" s="16" t="str">
        <f>IF(Wedstrijden!L551="x","BB","")</f>
        <v/>
      </c>
      <c r="BZ557" s="16" t="str">
        <f>IF(Wedstrijden!M551="x","B","")</f>
        <v/>
      </c>
      <c r="CA557" s="16" t="str">
        <f>IF(Wedstrijden!N551="x","L1","")</f>
        <v/>
      </c>
      <c r="CB557" s="16" t="str">
        <f>IF(Wedstrijden!O551="x","L2","")</f>
        <v/>
      </c>
      <c r="CC557" s="16" t="str">
        <f>IF(Wedstrijden!P551="x","M1","")</f>
        <v/>
      </c>
      <c r="CD557" s="16" t="str">
        <f>IF(Wedstrijden!Q551="x","M2","")</f>
        <v/>
      </c>
      <c r="CE557" s="16" t="str">
        <f>IF(Wedstrijden!R551="x","Z1","")</f>
        <v/>
      </c>
      <c r="CF557" s="16" t="str">
        <f>IF(Wedstrijden!S551="x","Z2","")</f>
        <v/>
      </c>
      <c r="CG557" s="16" t="str">
        <f>IF(Wedstrijden!T551="x","ZZL","")</f>
        <v/>
      </c>
      <c r="CL557" s="16" t="str">
        <f>IF(COUNTA(Wedstrijden!AR551:BB551)&lt;&gt;0,2,"")</f>
        <v/>
      </c>
      <c r="CM557" s="16" t="str">
        <f t="shared" si="50"/>
        <v/>
      </c>
      <c r="CN557" s="16" t="str">
        <f>IF(Wedstrijden!AR551="x","AA","")</f>
        <v/>
      </c>
      <c r="CO557" s="16" t="str">
        <f>IF(Wedstrijden!AS551="x","A","")</f>
        <v/>
      </c>
      <c r="CP557" s="16" t="str">
        <f>IF(Wedstrijden!AT551="x","BB","")</f>
        <v/>
      </c>
      <c r="CQ557" s="16" t="str">
        <f>IF(Wedstrijden!AU551="x","B","")</f>
        <v/>
      </c>
      <c r="CR557" s="16" t="str">
        <f>IF(Wedstrijden!AV551="x","L","")</f>
        <v/>
      </c>
      <c r="CS557" s="16" t="str">
        <f>IF(Wedstrijden!AW551="x","M","")</f>
        <v/>
      </c>
      <c r="CT557" s="16" t="str">
        <f>IF(Wedstrijden!AX551="x","Z","")</f>
        <v/>
      </c>
      <c r="CU557" s="16" t="str">
        <f>IF(Wedstrijden!BB551="x","ZZ","")</f>
        <v/>
      </c>
      <c r="CV557" s="16" t="str">
        <f>IF(COUNTA(Wedstrijden!AI551:AP551)&lt;&gt;0,2,"")</f>
        <v/>
      </c>
      <c r="CW557" s="16" t="str">
        <f t="shared" si="51"/>
        <v/>
      </c>
      <c r="CX557" s="16" t="str">
        <f>IF(Wedstrijden!AI551="x","BB","")</f>
        <v/>
      </c>
      <c r="CY557" s="16" t="str">
        <f>IF(Wedstrijden!AJ551="x","B","")</f>
        <v/>
      </c>
      <c r="CZ557" s="16" t="str">
        <f>IF(Wedstrijden!AK551="x","L","")</f>
        <v/>
      </c>
      <c r="DA557" s="16" t="str">
        <f>IF(Wedstrijden!AL551="x","M","")</f>
        <v/>
      </c>
      <c r="DB557" s="16" t="str">
        <f>IF(Wedstrijden!AM551="x","Z","")</f>
        <v/>
      </c>
      <c r="DC557" s="16" t="str">
        <f>IF(Wedstrijden!AN551="x","ZZ","")</f>
        <v/>
      </c>
      <c r="DD557" s="16" t="str">
        <f>IF(Wedstrijden!AP551="x","1.40","")</f>
        <v/>
      </c>
      <c r="DE557" s="16" t="str">
        <f>IF(COUNTA(Wedstrijden!BC551:BE551)&lt;&gt;0,6,"")</f>
        <v/>
      </c>
      <c r="DF557" s="16" t="str">
        <f t="shared" si="52"/>
        <v/>
      </c>
      <c r="DG557" s="16" t="str">
        <f>IF(Wedstrijden!BC551="x","L","")</f>
        <v/>
      </c>
      <c r="DH557" s="16" t="str">
        <f>IF(Wedstrijden!BD551="x","M","")</f>
        <v/>
      </c>
      <c r="DI557" s="16" t="str">
        <f>IF(Wedstrijden!BE551="x","Z","")</f>
        <v/>
      </c>
      <c r="DJ557" s="16" t="str">
        <f>IF(Wedstrijden!BF551="x","Z","")</f>
        <v/>
      </c>
      <c r="DK557" s="16" t="str">
        <f>IF(COUNTA(Wedstrijden!BG551:BI551)&lt;&gt;0,6,"")</f>
        <v/>
      </c>
      <c r="DL557" s="16" t="str">
        <f t="shared" si="53"/>
        <v/>
      </c>
      <c r="DM557" s="16" t="str">
        <f>IF(Wedstrijden!BG551="x","L","")</f>
        <v/>
      </c>
      <c r="DN557" s="16" t="str">
        <f>IF(Wedstrijden!BH551="x","M","")</f>
        <v/>
      </c>
      <c r="DO557" s="16" t="str">
        <f>IF(Wedstrijden!BI551="x","Z","")</f>
        <v/>
      </c>
      <c r="DP557" s="16" t="str">
        <f>IF(Wedstrijden!BJ551="x","Z","")</f>
        <v/>
      </c>
    </row>
    <row r="558" spans="1:120" ht="14.4" x14ac:dyDescent="0.3">
      <c r="A558" s="18">
        <f>Wedstrijden!A552</f>
        <v>0</v>
      </c>
      <c r="B558" s="16" t="str">
        <f>IFERROR(VLOOKUP(Wedstrijden!#REF!,#REF!,2,FALSE),"")</f>
        <v/>
      </c>
      <c r="C558" s="16">
        <f>Wedstrijden!E552</f>
        <v>0</v>
      </c>
      <c r="D558" s="16" t="str">
        <f>IFERROR(VLOOKUP(Wedstrijden!#REF!,#REF!,2,FALSE),"")</f>
        <v/>
      </c>
      <c r="E558" s="16" t="str">
        <f>IFERROR(VLOOKUP(Wedstrijden!#REF!,#REF!,5,FALSE),"")</f>
        <v/>
      </c>
      <c r="F558" s="16" t="e">
        <f>IF(Wedstrijden!#REF!&lt;&gt;"",Wedstrijden!#REF!,"")</f>
        <v>#REF!</v>
      </c>
      <c r="G558" s="16" t="e">
        <f>IF(Wedstrijden!#REF!="Indoor",1,0)</f>
        <v>#REF!</v>
      </c>
      <c r="H558" s="16" t="e">
        <f>Wedstrijden!#REF!</f>
        <v>#REF!</v>
      </c>
      <c r="I558" s="16" t="e">
        <f>IF(Wedstrijden!#REF!="Nee",0,IF(Wedstrijden!#REF!="Ja",1,""))</f>
        <v>#REF!</v>
      </c>
      <c r="J558" s="16" t="e">
        <f>IF(Wedstrijden!#REF!&lt;&gt;"",Wedstrijden!#REF!,"")</f>
        <v>#REF!</v>
      </c>
      <c r="BJ558" s="16" t="str">
        <f>IF(COUNTA(Wedstrijden!U552:AC552)&lt;&gt;0,1,"")</f>
        <v/>
      </c>
      <c r="BK558" s="16" t="str">
        <f t="shared" si="48"/>
        <v/>
      </c>
      <c r="BL558" s="16" t="e">
        <f>IF(Wedstrijden!#REF!="x","AA","")</f>
        <v>#REF!</v>
      </c>
      <c r="BM558" s="16" t="e">
        <f>IF(Wedstrijden!#REF!="x","A","")</f>
        <v>#REF!</v>
      </c>
      <c r="BN558" s="16" t="str">
        <f>IF(Wedstrijden!U552="x","B1","")</f>
        <v/>
      </c>
      <c r="BO558" s="16" t="e">
        <f>IF(Wedstrijden!#REF!="x","BB","")</f>
        <v>#REF!</v>
      </c>
      <c r="BP558" s="16" t="str">
        <f>IF(Wedstrijden!W552="x","B","")</f>
        <v/>
      </c>
      <c r="BQ558" s="16" t="str">
        <f>IF(Wedstrijden!X552="x","L1","")</f>
        <v/>
      </c>
      <c r="BR558" s="16" t="str">
        <f>IF(Wedstrijden!Y552="x","L2","")</f>
        <v/>
      </c>
      <c r="BS558" s="16" t="str">
        <f>IF(Wedstrijden!Z552="x","M1","")</f>
        <v/>
      </c>
      <c r="BT558" s="16" t="str">
        <f>IF(Wedstrijden!AA552="x","M2","")</f>
        <v/>
      </c>
      <c r="BU558" s="16" t="str">
        <f>IF(Wedstrijden!AB552="x","Z1","")</f>
        <v/>
      </c>
      <c r="BV558" s="16" t="str">
        <f>IF(Wedstrijden!AC552="x","Z2","")</f>
        <v/>
      </c>
      <c r="BW558" s="16" t="str">
        <f>IF(COUNTA(Wedstrijden!L552:T552)&lt;&gt;0,1,"")</f>
        <v/>
      </c>
      <c r="BX558" s="16" t="str">
        <f t="shared" si="49"/>
        <v/>
      </c>
      <c r="BY558" s="16" t="str">
        <f>IF(Wedstrijden!L552="x","BB","")</f>
        <v/>
      </c>
      <c r="BZ558" s="16" t="str">
        <f>IF(Wedstrijden!M552="x","B","")</f>
        <v/>
      </c>
      <c r="CA558" s="16" t="str">
        <f>IF(Wedstrijden!N552="x","L1","")</f>
        <v/>
      </c>
      <c r="CB558" s="16" t="str">
        <f>IF(Wedstrijden!O552="x","L2","")</f>
        <v/>
      </c>
      <c r="CC558" s="16" t="str">
        <f>IF(Wedstrijden!P552="x","M1","")</f>
        <v/>
      </c>
      <c r="CD558" s="16" t="str">
        <f>IF(Wedstrijden!Q552="x","M2","")</f>
        <v/>
      </c>
      <c r="CE558" s="16" t="str">
        <f>IF(Wedstrijden!R552="x","Z1","")</f>
        <v/>
      </c>
      <c r="CF558" s="16" t="str">
        <f>IF(Wedstrijden!S552="x","Z2","")</f>
        <v/>
      </c>
      <c r="CG558" s="16" t="str">
        <f>IF(Wedstrijden!T552="x","ZZL","")</f>
        <v/>
      </c>
      <c r="CL558" s="16" t="str">
        <f>IF(COUNTA(Wedstrijden!AR552:BB552)&lt;&gt;0,2,"")</f>
        <v/>
      </c>
      <c r="CM558" s="16" t="str">
        <f t="shared" si="50"/>
        <v/>
      </c>
      <c r="CN558" s="16" t="str">
        <f>IF(Wedstrijden!AR552="x","AA","")</f>
        <v/>
      </c>
      <c r="CO558" s="16" t="str">
        <f>IF(Wedstrijden!AS552="x","A","")</f>
        <v/>
      </c>
      <c r="CP558" s="16" t="str">
        <f>IF(Wedstrijden!AT552="x","BB","")</f>
        <v/>
      </c>
      <c r="CQ558" s="16" t="str">
        <f>IF(Wedstrijden!AU552="x","B","")</f>
        <v/>
      </c>
      <c r="CR558" s="16" t="str">
        <f>IF(Wedstrijden!AV552="x","L","")</f>
        <v/>
      </c>
      <c r="CS558" s="16" t="str">
        <f>IF(Wedstrijden!AW552="x","M","")</f>
        <v/>
      </c>
      <c r="CT558" s="16" t="str">
        <f>IF(Wedstrijden!AX552="x","Z","")</f>
        <v/>
      </c>
      <c r="CU558" s="16" t="str">
        <f>IF(Wedstrijden!BB552="x","ZZ","")</f>
        <v/>
      </c>
      <c r="CV558" s="16" t="str">
        <f>IF(COUNTA(Wedstrijden!AI552:AP552)&lt;&gt;0,2,"")</f>
        <v/>
      </c>
      <c r="CW558" s="16" t="str">
        <f t="shared" si="51"/>
        <v/>
      </c>
      <c r="CX558" s="16" t="str">
        <f>IF(Wedstrijden!AI552="x","BB","")</f>
        <v/>
      </c>
      <c r="CY558" s="16" t="str">
        <f>IF(Wedstrijden!AJ552="x","B","")</f>
        <v/>
      </c>
      <c r="CZ558" s="16" t="str">
        <f>IF(Wedstrijden!AK552="x","L","")</f>
        <v/>
      </c>
      <c r="DA558" s="16" t="str">
        <f>IF(Wedstrijden!AL552="x","M","")</f>
        <v/>
      </c>
      <c r="DB558" s="16" t="str">
        <f>IF(Wedstrijden!AM552="x","Z","")</f>
        <v/>
      </c>
      <c r="DC558" s="16" t="str">
        <f>IF(Wedstrijden!AN552="x","ZZ","")</f>
        <v/>
      </c>
      <c r="DD558" s="16" t="str">
        <f>IF(Wedstrijden!AP552="x","1.40","")</f>
        <v/>
      </c>
      <c r="DE558" s="16" t="str">
        <f>IF(COUNTA(Wedstrijden!BC552:BE552)&lt;&gt;0,6,"")</f>
        <v/>
      </c>
      <c r="DF558" s="16" t="str">
        <f t="shared" si="52"/>
        <v/>
      </c>
      <c r="DG558" s="16" t="str">
        <f>IF(Wedstrijden!BC552="x","L","")</f>
        <v/>
      </c>
      <c r="DH558" s="16" t="str">
        <f>IF(Wedstrijden!BD552="x","M","")</f>
        <v/>
      </c>
      <c r="DI558" s="16" t="str">
        <f>IF(Wedstrijden!BE552="x","Z","")</f>
        <v/>
      </c>
      <c r="DJ558" s="16" t="str">
        <f>IF(Wedstrijden!BF552="x","Z","")</f>
        <v/>
      </c>
      <c r="DK558" s="16" t="str">
        <f>IF(COUNTA(Wedstrijden!BG552:BI552)&lt;&gt;0,6,"")</f>
        <v/>
      </c>
      <c r="DL558" s="16" t="str">
        <f t="shared" si="53"/>
        <v/>
      </c>
      <c r="DM558" s="16" t="str">
        <f>IF(Wedstrijden!BG552="x","L","")</f>
        <v/>
      </c>
      <c r="DN558" s="16" t="str">
        <f>IF(Wedstrijden!BH552="x","M","")</f>
        <v/>
      </c>
      <c r="DO558" s="16" t="str">
        <f>IF(Wedstrijden!BI552="x","Z","")</f>
        <v/>
      </c>
      <c r="DP558" s="16" t="str">
        <f>IF(Wedstrijden!BJ552="x","Z","")</f>
        <v/>
      </c>
    </row>
    <row r="559" spans="1:120" ht="14.4" x14ac:dyDescent="0.3">
      <c r="A559" s="18">
        <f>Wedstrijden!A553</f>
        <v>0</v>
      </c>
      <c r="B559" s="16" t="str">
        <f>IFERROR(VLOOKUP(Wedstrijden!#REF!,#REF!,2,FALSE),"")</f>
        <v/>
      </c>
      <c r="C559" s="16">
        <f>Wedstrijden!E553</f>
        <v>0</v>
      </c>
      <c r="D559" s="16" t="str">
        <f>IFERROR(VLOOKUP(Wedstrijden!#REF!,#REF!,2,FALSE),"")</f>
        <v/>
      </c>
      <c r="E559" s="16" t="str">
        <f>IFERROR(VLOOKUP(Wedstrijden!#REF!,#REF!,5,FALSE),"")</f>
        <v/>
      </c>
      <c r="F559" s="16" t="e">
        <f>IF(Wedstrijden!#REF!&lt;&gt;"",Wedstrijden!#REF!,"")</f>
        <v>#REF!</v>
      </c>
      <c r="G559" s="16" t="e">
        <f>IF(Wedstrijden!#REF!="Indoor",1,0)</f>
        <v>#REF!</v>
      </c>
      <c r="H559" s="16" t="e">
        <f>Wedstrijden!#REF!</f>
        <v>#REF!</v>
      </c>
      <c r="I559" s="16" t="e">
        <f>IF(Wedstrijden!#REF!="Nee",0,IF(Wedstrijden!#REF!="Ja",1,""))</f>
        <v>#REF!</v>
      </c>
      <c r="J559" s="16" t="e">
        <f>IF(Wedstrijden!#REF!&lt;&gt;"",Wedstrijden!#REF!,"")</f>
        <v>#REF!</v>
      </c>
      <c r="BJ559" s="16" t="str">
        <f>IF(COUNTA(Wedstrijden!U553:AC553)&lt;&gt;0,1,"")</f>
        <v/>
      </c>
      <c r="BK559" s="16" t="str">
        <f t="shared" si="48"/>
        <v/>
      </c>
      <c r="BL559" s="16" t="e">
        <f>IF(Wedstrijden!#REF!="x","AA","")</f>
        <v>#REF!</v>
      </c>
      <c r="BM559" s="16" t="e">
        <f>IF(Wedstrijden!#REF!="x","A","")</f>
        <v>#REF!</v>
      </c>
      <c r="BN559" s="16" t="str">
        <f>IF(Wedstrijden!U553="x","B1","")</f>
        <v/>
      </c>
      <c r="BO559" s="16" t="e">
        <f>IF(Wedstrijden!#REF!="x","BB","")</f>
        <v>#REF!</v>
      </c>
      <c r="BP559" s="16" t="str">
        <f>IF(Wedstrijden!W553="x","B","")</f>
        <v/>
      </c>
      <c r="BQ559" s="16" t="str">
        <f>IF(Wedstrijden!X553="x","L1","")</f>
        <v/>
      </c>
      <c r="BR559" s="16" t="str">
        <f>IF(Wedstrijden!Y553="x","L2","")</f>
        <v/>
      </c>
      <c r="BS559" s="16" t="str">
        <f>IF(Wedstrijden!Z553="x","M1","")</f>
        <v/>
      </c>
      <c r="BT559" s="16" t="str">
        <f>IF(Wedstrijden!AA553="x","M2","")</f>
        <v/>
      </c>
      <c r="BU559" s="16" t="str">
        <f>IF(Wedstrijden!AB553="x","Z1","")</f>
        <v/>
      </c>
      <c r="BV559" s="16" t="str">
        <f>IF(Wedstrijden!AC553="x","Z2","")</f>
        <v/>
      </c>
      <c r="BW559" s="16" t="str">
        <f>IF(COUNTA(Wedstrijden!L553:T553)&lt;&gt;0,1,"")</f>
        <v/>
      </c>
      <c r="BX559" s="16" t="str">
        <f t="shared" si="49"/>
        <v/>
      </c>
      <c r="BY559" s="16" t="str">
        <f>IF(Wedstrijden!L553="x","BB","")</f>
        <v/>
      </c>
      <c r="BZ559" s="16" t="str">
        <f>IF(Wedstrijden!M553="x","B","")</f>
        <v/>
      </c>
      <c r="CA559" s="16" t="str">
        <f>IF(Wedstrijden!N553="x","L1","")</f>
        <v/>
      </c>
      <c r="CB559" s="16" t="str">
        <f>IF(Wedstrijden!O553="x","L2","")</f>
        <v/>
      </c>
      <c r="CC559" s="16" t="str">
        <f>IF(Wedstrijden!P553="x","M1","")</f>
        <v/>
      </c>
      <c r="CD559" s="16" t="str">
        <f>IF(Wedstrijden!Q553="x","M2","")</f>
        <v/>
      </c>
      <c r="CE559" s="16" t="str">
        <f>IF(Wedstrijden!R553="x","Z1","")</f>
        <v/>
      </c>
      <c r="CF559" s="16" t="str">
        <f>IF(Wedstrijden!S553="x","Z2","")</f>
        <v/>
      </c>
      <c r="CG559" s="16" t="str">
        <f>IF(Wedstrijden!T553="x","ZZL","")</f>
        <v/>
      </c>
      <c r="CL559" s="16" t="str">
        <f>IF(COUNTA(Wedstrijden!AR553:BB553)&lt;&gt;0,2,"")</f>
        <v/>
      </c>
      <c r="CM559" s="16" t="str">
        <f t="shared" si="50"/>
        <v/>
      </c>
      <c r="CN559" s="16" t="str">
        <f>IF(Wedstrijden!AR553="x","AA","")</f>
        <v/>
      </c>
      <c r="CO559" s="16" t="str">
        <f>IF(Wedstrijden!AS553="x","A","")</f>
        <v/>
      </c>
      <c r="CP559" s="16" t="str">
        <f>IF(Wedstrijden!AT553="x","BB","")</f>
        <v/>
      </c>
      <c r="CQ559" s="16" t="str">
        <f>IF(Wedstrijden!AU553="x","B","")</f>
        <v/>
      </c>
      <c r="CR559" s="16" t="str">
        <f>IF(Wedstrijden!AV553="x","L","")</f>
        <v/>
      </c>
      <c r="CS559" s="16" t="str">
        <f>IF(Wedstrijden!AW553="x","M","")</f>
        <v/>
      </c>
      <c r="CT559" s="16" t="str">
        <f>IF(Wedstrijden!AX553="x","Z","")</f>
        <v/>
      </c>
      <c r="CU559" s="16" t="str">
        <f>IF(Wedstrijden!BB553="x","ZZ","")</f>
        <v/>
      </c>
      <c r="CV559" s="16" t="str">
        <f>IF(COUNTA(Wedstrijden!AI553:AP553)&lt;&gt;0,2,"")</f>
        <v/>
      </c>
      <c r="CW559" s="16" t="str">
        <f t="shared" si="51"/>
        <v/>
      </c>
      <c r="CX559" s="16" t="str">
        <f>IF(Wedstrijden!AI553="x","BB","")</f>
        <v/>
      </c>
      <c r="CY559" s="16" t="str">
        <f>IF(Wedstrijden!AJ553="x","B","")</f>
        <v/>
      </c>
      <c r="CZ559" s="16" t="str">
        <f>IF(Wedstrijden!AK553="x","L","")</f>
        <v/>
      </c>
      <c r="DA559" s="16" t="str">
        <f>IF(Wedstrijden!AL553="x","M","")</f>
        <v/>
      </c>
      <c r="DB559" s="16" t="str">
        <f>IF(Wedstrijden!AM553="x","Z","")</f>
        <v/>
      </c>
      <c r="DC559" s="16" t="str">
        <f>IF(Wedstrijden!AN553="x","ZZ","")</f>
        <v/>
      </c>
      <c r="DD559" s="16" t="str">
        <f>IF(Wedstrijden!AP553="x","1.40","")</f>
        <v/>
      </c>
      <c r="DE559" s="16" t="str">
        <f>IF(COUNTA(Wedstrijden!BC553:BE553)&lt;&gt;0,6,"")</f>
        <v/>
      </c>
      <c r="DF559" s="16" t="str">
        <f t="shared" si="52"/>
        <v/>
      </c>
      <c r="DG559" s="16" t="str">
        <f>IF(Wedstrijden!BC553="x","L","")</f>
        <v/>
      </c>
      <c r="DH559" s="16" t="str">
        <f>IF(Wedstrijden!BD553="x","M","")</f>
        <v/>
      </c>
      <c r="DI559" s="16" t="str">
        <f>IF(Wedstrijden!BE553="x","Z","")</f>
        <v/>
      </c>
      <c r="DJ559" s="16" t="str">
        <f>IF(Wedstrijden!BF553="x","Z","")</f>
        <v/>
      </c>
      <c r="DK559" s="16" t="str">
        <f>IF(COUNTA(Wedstrijden!BG553:BI553)&lt;&gt;0,6,"")</f>
        <v/>
      </c>
      <c r="DL559" s="16" t="str">
        <f t="shared" si="53"/>
        <v/>
      </c>
      <c r="DM559" s="16" t="str">
        <f>IF(Wedstrijden!BG553="x","L","")</f>
        <v/>
      </c>
      <c r="DN559" s="16" t="str">
        <f>IF(Wedstrijden!BH553="x","M","")</f>
        <v/>
      </c>
      <c r="DO559" s="16" t="str">
        <f>IF(Wedstrijden!BI553="x","Z","")</f>
        <v/>
      </c>
      <c r="DP559" s="16" t="str">
        <f>IF(Wedstrijden!BJ553="x","Z","")</f>
        <v/>
      </c>
    </row>
    <row r="560" spans="1:120" ht="14.4" x14ac:dyDescent="0.3">
      <c r="A560" s="18">
        <f>Wedstrijden!A554</f>
        <v>0</v>
      </c>
      <c r="B560" s="16" t="str">
        <f>IFERROR(VLOOKUP(Wedstrijden!#REF!,#REF!,2,FALSE),"")</f>
        <v/>
      </c>
      <c r="C560" s="16">
        <f>Wedstrijden!E554</f>
        <v>0</v>
      </c>
      <c r="D560" s="16" t="str">
        <f>IFERROR(VLOOKUP(Wedstrijden!#REF!,#REF!,2,FALSE),"")</f>
        <v/>
      </c>
      <c r="E560" s="16" t="str">
        <f>IFERROR(VLOOKUP(Wedstrijden!#REF!,#REF!,5,FALSE),"")</f>
        <v/>
      </c>
      <c r="F560" s="16" t="e">
        <f>IF(Wedstrijden!#REF!&lt;&gt;"",Wedstrijden!#REF!,"")</f>
        <v>#REF!</v>
      </c>
      <c r="G560" s="16" t="e">
        <f>IF(Wedstrijden!#REF!="Indoor",1,0)</f>
        <v>#REF!</v>
      </c>
      <c r="H560" s="16" t="e">
        <f>Wedstrijden!#REF!</f>
        <v>#REF!</v>
      </c>
      <c r="I560" s="16" t="e">
        <f>IF(Wedstrijden!#REF!="Nee",0,IF(Wedstrijden!#REF!="Ja",1,""))</f>
        <v>#REF!</v>
      </c>
      <c r="J560" s="16" t="e">
        <f>IF(Wedstrijden!#REF!&lt;&gt;"",Wedstrijden!#REF!,"")</f>
        <v>#REF!</v>
      </c>
      <c r="BJ560" s="16" t="str">
        <f>IF(COUNTA(Wedstrijden!U554:AC554)&lt;&gt;0,1,"")</f>
        <v/>
      </c>
      <c r="BK560" s="16" t="str">
        <f t="shared" si="48"/>
        <v/>
      </c>
      <c r="BL560" s="16" t="e">
        <f>IF(Wedstrijden!#REF!="x","AA","")</f>
        <v>#REF!</v>
      </c>
      <c r="BM560" s="16" t="e">
        <f>IF(Wedstrijden!#REF!="x","A","")</f>
        <v>#REF!</v>
      </c>
      <c r="BN560" s="16" t="str">
        <f>IF(Wedstrijden!U554="x","B1","")</f>
        <v/>
      </c>
      <c r="BO560" s="16" t="e">
        <f>IF(Wedstrijden!#REF!="x","BB","")</f>
        <v>#REF!</v>
      </c>
      <c r="BP560" s="16" t="str">
        <f>IF(Wedstrijden!W554="x","B","")</f>
        <v/>
      </c>
      <c r="BQ560" s="16" t="str">
        <f>IF(Wedstrijden!X554="x","L1","")</f>
        <v/>
      </c>
      <c r="BR560" s="16" t="str">
        <f>IF(Wedstrijden!Y554="x","L2","")</f>
        <v/>
      </c>
      <c r="BS560" s="16" t="str">
        <f>IF(Wedstrijden!Z554="x","M1","")</f>
        <v/>
      </c>
      <c r="BT560" s="16" t="str">
        <f>IF(Wedstrijden!AA554="x","M2","")</f>
        <v/>
      </c>
      <c r="BU560" s="16" t="str">
        <f>IF(Wedstrijden!AB554="x","Z1","")</f>
        <v/>
      </c>
      <c r="BV560" s="16" t="str">
        <f>IF(Wedstrijden!AC554="x","Z2","")</f>
        <v/>
      </c>
      <c r="BW560" s="16" t="str">
        <f>IF(COUNTA(Wedstrijden!L554:T554)&lt;&gt;0,1,"")</f>
        <v/>
      </c>
      <c r="BX560" s="16" t="str">
        <f t="shared" si="49"/>
        <v/>
      </c>
      <c r="BY560" s="16" t="str">
        <f>IF(Wedstrijden!L554="x","BB","")</f>
        <v/>
      </c>
      <c r="BZ560" s="16" t="str">
        <f>IF(Wedstrijden!M554="x","B","")</f>
        <v/>
      </c>
      <c r="CA560" s="16" t="str">
        <f>IF(Wedstrijden!N554="x","L1","")</f>
        <v/>
      </c>
      <c r="CB560" s="16" t="str">
        <f>IF(Wedstrijden!O554="x","L2","")</f>
        <v/>
      </c>
      <c r="CC560" s="16" t="str">
        <f>IF(Wedstrijden!P554="x","M1","")</f>
        <v/>
      </c>
      <c r="CD560" s="16" t="str">
        <f>IF(Wedstrijden!Q554="x","M2","")</f>
        <v/>
      </c>
      <c r="CE560" s="16" t="str">
        <f>IF(Wedstrijden!R554="x","Z1","")</f>
        <v/>
      </c>
      <c r="CF560" s="16" t="str">
        <f>IF(Wedstrijden!S554="x","Z2","")</f>
        <v/>
      </c>
      <c r="CG560" s="16" t="str">
        <f>IF(Wedstrijden!T554="x","ZZL","")</f>
        <v/>
      </c>
      <c r="CL560" s="16" t="str">
        <f>IF(COUNTA(Wedstrijden!AR554:BB554)&lt;&gt;0,2,"")</f>
        <v/>
      </c>
      <c r="CM560" s="16" t="str">
        <f t="shared" si="50"/>
        <v/>
      </c>
      <c r="CN560" s="16" t="str">
        <f>IF(Wedstrijden!AR554="x","AA","")</f>
        <v/>
      </c>
      <c r="CO560" s="16" t="str">
        <f>IF(Wedstrijden!AS554="x","A","")</f>
        <v/>
      </c>
      <c r="CP560" s="16" t="str">
        <f>IF(Wedstrijden!AT554="x","BB","")</f>
        <v/>
      </c>
      <c r="CQ560" s="16" t="str">
        <f>IF(Wedstrijden!AU554="x","B","")</f>
        <v/>
      </c>
      <c r="CR560" s="16" t="str">
        <f>IF(Wedstrijden!AV554="x","L","")</f>
        <v/>
      </c>
      <c r="CS560" s="16" t="str">
        <f>IF(Wedstrijden!AW554="x","M","")</f>
        <v/>
      </c>
      <c r="CT560" s="16" t="str">
        <f>IF(Wedstrijden!AX554="x","Z","")</f>
        <v/>
      </c>
      <c r="CU560" s="16" t="str">
        <f>IF(Wedstrijden!BB554="x","ZZ","")</f>
        <v/>
      </c>
      <c r="CV560" s="16" t="str">
        <f>IF(COUNTA(Wedstrijden!AI554:AP554)&lt;&gt;0,2,"")</f>
        <v/>
      </c>
      <c r="CW560" s="16" t="str">
        <f t="shared" si="51"/>
        <v/>
      </c>
      <c r="CX560" s="16" t="str">
        <f>IF(Wedstrijden!AI554="x","BB","")</f>
        <v/>
      </c>
      <c r="CY560" s="16" t="str">
        <f>IF(Wedstrijden!AJ554="x","B","")</f>
        <v/>
      </c>
      <c r="CZ560" s="16" t="str">
        <f>IF(Wedstrijden!AK554="x","L","")</f>
        <v/>
      </c>
      <c r="DA560" s="16" t="str">
        <f>IF(Wedstrijden!AL554="x","M","")</f>
        <v/>
      </c>
      <c r="DB560" s="16" t="str">
        <f>IF(Wedstrijden!AM554="x","Z","")</f>
        <v/>
      </c>
      <c r="DC560" s="16" t="str">
        <f>IF(Wedstrijden!AN554="x","ZZ","")</f>
        <v/>
      </c>
      <c r="DD560" s="16" t="str">
        <f>IF(Wedstrijden!AP554="x","1.40","")</f>
        <v/>
      </c>
      <c r="DE560" s="16" t="str">
        <f>IF(COUNTA(Wedstrijden!BC554:BE554)&lt;&gt;0,6,"")</f>
        <v/>
      </c>
      <c r="DF560" s="16" t="str">
        <f t="shared" si="52"/>
        <v/>
      </c>
      <c r="DG560" s="16" t="str">
        <f>IF(Wedstrijden!BC554="x","L","")</f>
        <v/>
      </c>
      <c r="DH560" s="16" t="str">
        <f>IF(Wedstrijden!BD554="x","M","")</f>
        <v/>
      </c>
      <c r="DI560" s="16" t="str">
        <f>IF(Wedstrijden!BE554="x","Z","")</f>
        <v/>
      </c>
      <c r="DJ560" s="16" t="str">
        <f>IF(Wedstrijden!BF554="x","Z","")</f>
        <v/>
      </c>
      <c r="DK560" s="16" t="str">
        <f>IF(COUNTA(Wedstrijden!BG554:BI554)&lt;&gt;0,6,"")</f>
        <v/>
      </c>
      <c r="DL560" s="16" t="str">
        <f t="shared" si="53"/>
        <v/>
      </c>
      <c r="DM560" s="16" t="str">
        <f>IF(Wedstrijden!BG554="x","L","")</f>
        <v/>
      </c>
      <c r="DN560" s="16" t="str">
        <f>IF(Wedstrijden!BH554="x","M","")</f>
        <v/>
      </c>
      <c r="DO560" s="16" t="str">
        <f>IF(Wedstrijden!BI554="x","Z","")</f>
        <v/>
      </c>
      <c r="DP560" s="16" t="str">
        <f>IF(Wedstrijden!BJ554="x","Z","")</f>
        <v/>
      </c>
    </row>
    <row r="561" spans="1:120" ht="14.4" x14ac:dyDescent="0.3">
      <c r="A561" s="18">
        <f>Wedstrijden!A555</f>
        <v>0</v>
      </c>
      <c r="B561" s="16" t="str">
        <f>IFERROR(VLOOKUP(Wedstrijden!#REF!,#REF!,2,FALSE),"")</f>
        <v/>
      </c>
      <c r="C561" s="16">
        <f>Wedstrijden!E555</f>
        <v>0</v>
      </c>
      <c r="D561" s="16" t="str">
        <f>IFERROR(VLOOKUP(Wedstrijden!#REF!,#REF!,2,FALSE),"")</f>
        <v/>
      </c>
      <c r="E561" s="16" t="str">
        <f>IFERROR(VLOOKUP(Wedstrijden!#REF!,#REF!,5,FALSE),"")</f>
        <v/>
      </c>
      <c r="F561" s="16" t="e">
        <f>IF(Wedstrijden!#REF!&lt;&gt;"",Wedstrijden!#REF!,"")</f>
        <v>#REF!</v>
      </c>
      <c r="G561" s="16" t="e">
        <f>IF(Wedstrijden!#REF!="Indoor",1,0)</f>
        <v>#REF!</v>
      </c>
      <c r="H561" s="16" t="e">
        <f>Wedstrijden!#REF!</f>
        <v>#REF!</v>
      </c>
      <c r="I561" s="16" t="e">
        <f>IF(Wedstrijden!#REF!="Nee",0,IF(Wedstrijden!#REF!="Ja",1,""))</f>
        <v>#REF!</v>
      </c>
      <c r="J561" s="16" t="e">
        <f>IF(Wedstrijden!#REF!&lt;&gt;"",Wedstrijden!#REF!,"")</f>
        <v>#REF!</v>
      </c>
      <c r="BJ561" s="16" t="str">
        <f>IF(COUNTA(Wedstrijden!U555:AC555)&lt;&gt;0,1,"")</f>
        <v/>
      </c>
      <c r="BK561" s="16" t="str">
        <f t="shared" si="48"/>
        <v/>
      </c>
      <c r="BL561" s="16" t="e">
        <f>IF(Wedstrijden!#REF!="x","AA","")</f>
        <v>#REF!</v>
      </c>
      <c r="BM561" s="16" t="e">
        <f>IF(Wedstrijden!#REF!="x","A","")</f>
        <v>#REF!</v>
      </c>
      <c r="BN561" s="16" t="str">
        <f>IF(Wedstrijden!U555="x","B1","")</f>
        <v/>
      </c>
      <c r="BO561" s="16" t="e">
        <f>IF(Wedstrijden!#REF!="x","BB","")</f>
        <v>#REF!</v>
      </c>
      <c r="BP561" s="16" t="str">
        <f>IF(Wedstrijden!W555="x","B","")</f>
        <v/>
      </c>
      <c r="BQ561" s="16" t="str">
        <f>IF(Wedstrijden!X555="x","L1","")</f>
        <v/>
      </c>
      <c r="BR561" s="16" t="str">
        <f>IF(Wedstrijden!Y555="x","L2","")</f>
        <v/>
      </c>
      <c r="BS561" s="16" t="str">
        <f>IF(Wedstrijden!Z555="x","M1","")</f>
        <v/>
      </c>
      <c r="BT561" s="16" t="str">
        <f>IF(Wedstrijden!AA555="x","M2","")</f>
        <v/>
      </c>
      <c r="BU561" s="16" t="str">
        <f>IF(Wedstrijden!AB555="x","Z1","")</f>
        <v/>
      </c>
      <c r="BV561" s="16" t="str">
        <f>IF(Wedstrijden!AC555="x","Z2","")</f>
        <v/>
      </c>
      <c r="BW561" s="16" t="str">
        <f>IF(COUNTA(Wedstrijden!L555:T555)&lt;&gt;0,1,"")</f>
        <v/>
      </c>
      <c r="BX561" s="16" t="str">
        <f t="shared" si="49"/>
        <v/>
      </c>
      <c r="BY561" s="16" t="str">
        <f>IF(Wedstrijden!L555="x","BB","")</f>
        <v/>
      </c>
      <c r="BZ561" s="16" t="str">
        <f>IF(Wedstrijden!M555="x","B","")</f>
        <v/>
      </c>
      <c r="CA561" s="16" t="str">
        <f>IF(Wedstrijden!N555="x","L1","")</f>
        <v/>
      </c>
      <c r="CB561" s="16" t="str">
        <f>IF(Wedstrijden!O555="x","L2","")</f>
        <v/>
      </c>
      <c r="CC561" s="16" t="str">
        <f>IF(Wedstrijden!P555="x","M1","")</f>
        <v/>
      </c>
      <c r="CD561" s="16" t="str">
        <f>IF(Wedstrijden!Q555="x","M2","")</f>
        <v/>
      </c>
      <c r="CE561" s="16" t="str">
        <f>IF(Wedstrijden!R555="x","Z1","")</f>
        <v/>
      </c>
      <c r="CF561" s="16" t="str">
        <f>IF(Wedstrijden!S555="x","Z2","")</f>
        <v/>
      </c>
      <c r="CG561" s="16" t="str">
        <f>IF(Wedstrijden!T555="x","ZZL","")</f>
        <v/>
      </c>
      <c r="CL561" s="16" t="str">
        <f>IF(COUNTA(Wedstrijden!AR555:BB555)&lt;&gt;0,2,"")</f>
        <v/>
      </c>
      <c r="CM561" s="16" t="str">
        <f t="shared" si="50"/>
        <v/>
      </c>
      <c r="CN561" s="16" t="str">
        <f>IF(Wedstrijden!AR555="x","AA","")</f>
        <v/>
      </c>
      <c r="CO561" s="16" t="str">
        <f>IF(Wedstrijden!AS555="x","A","")</f>
        <v/>
      </c>
      <c r="CP561" s="16" t="str">
        <f>IF(Wedstrijden!AT555="x","BB","")</f>
        <v/>
      </c>
      <c r="CQ561" s="16" t="str">
        <f>IF(Wedstrijden!AU555="x","B","")</f>
        <v/>
      </c>
      <c r="CR561" s="16" t="str">
        <f>IF(Wedstrijden!AV555="x","L","")</f>
        <v/>
      </c>
      <c r="CS561" s="16" t="str">
        <f>IF(Wedstrijden!AW555="x","M","")</f>
        <v/>
      </c>
      <c r="CT561" s="16" t="str">
        <f>IF(Wedstrijden!AX555="x","Z","")</f>
        <v/>
      </c>
      <c r="CU561" s="16" t="str">
        <f>IF(Wedstrijden!BB555="x","ZZ","")</f>
        <v/>
      </c>
      <c r="CV561" s="16" t="str">
        <f>IF(COUNTA(Wedstrijden!AI555:AP555)&lt;&gt;0,2,"")</f>
        <v/>
      </c>
      <c r="CW561" s="16" t="str">
        <f t="shared" si="51"/>
        <v/>
      </c>
      <c r="CX561" s="16" t="str">
        <f>IF(Wedstrijden!AI555="x","BB","")</f>
        <v/>
      </c>
      <c r="CY561" s="16" t="str">
        <f>IF(Wedstrijden!AJ555="x","B","")</f>
        <v/>
      </c>
      <c r="CZ561" s="16" t="str">
        <f>IF(Wedstrijden!AK555="x","L","")</f>
        <v/>
      </c>
      <c r="DA561" s="16" t="str">
        <f>IF(Wedstrijden!AL555="x","M","")</f>
        <v/>
      </c>
      <c r="DB561" s="16" t="str">
        <f>IF(Wedstrijden!AM555="x","Z","")</f>
        <v/>
      </c>
      <c r="DC561" s="16" t="str">
        <f>IF(Wedstrijden!AN555="x","ZZ","")</f>
        <v/>
      </c>
      <c r="DD561" s="16" t="str">
        <f>IF(Wedstrijden!AP555="x","1.40","")</f>
        <v/>
      </c>
      <c r="DE561" s="16" t="str">
        <f>IF(COUNTA(Wedstrijden!BC555:BE555)&lt;&gt;0,6,"")</f>
        <v/>
      </c>
      <c r="DF561" s="16" t="str">
        <f t="shared" si="52"/>
        <v/>
      </c>
      <c r="DG561" s="16" t="str">
        <f>IF(Wedstrijden!BC555="x","L","")</f>
        <v/>
      </c>
      <c r="DH561" s="16" t="str">
        <f>IF(Wedstrijden!BD555="x","M","")</f>
        <v/>
      </c>
      <c r="DI561" s="16" t="str">
        <f>IF(Wedstrijden!BE555="x","Z","")</f>
        <v/>
      </c>
      <c r="DJ561" s="16" t="str">
        <f>IF(Wedstrijden!BF555="x","Z","")</f>
        <v/>
      </c>
      <c r="DK561" s="16" t="str">
        <f>IF(COUNTA(Wedstrijden!BG555:BI555)&lt;&gt;0,6,"")</f>
        <v/>
      </c>
      <c r="DL561" s="16" t="str">
        <f t="shared" si="53"/>
        <v/>
      </c>
      <c r="DM561" s="16" t="str">
        <f>IF(Wedstrijden!BG555="x","L","")</f>
        <v/>
      </c>
      <c r="DN561" s="16" t="str">
        <f>IF(Wedstrijden!BH555="x","M","")</f>
        <v/>
      </c>
      <c r="DO561" s="16" t="str">
        <f>IF(Wedstrijden!BI555="x","Z","")</f>
        <v/>
      </c>
      <c r="DP561" s="16" t="str">
        <f>IF(Wedstrijden!BJ555="x","Z","")</f>
        <v/>
      </c>
    </row>
    <row r="562" spans="1:120" ht="14.4" x14ac:dyDescent="0.3">
      <c r="A562" s="18">
        <f>Wedstrijden!A556</f>
        <v>0</v>
      </c>
      <c r="B562" s="16" t="str">
        <f>IFERROR(VLOOKUP(Wedstrijden!#REF!,#REF!,2,FALSE),"")</f>
        <v/>
      </c>
      <c r="C562" s="16">
        <f>Wedstrijden!E556</f>
        <v>0</v>
      </c>
      <c r="D562" s="16" t="str">
        <f>IFERROR(VLOOKUP(Wedstrijden!#REF!,#REF!,2,FALSE),"")</f>
        <v/>
      </c>
      <c r="E562" s="16" t="str">
        <f>IFERROR(VLOOKUP(Wedstrijden!#REF!,#REF!,5,FALSE),"")</f>
        <v/>
      </c>
      <c r="F562" s="16" t="e">
        <f>IF(Wedstrijden!#REF!&lt;&gt;"",Wedstrijden!#REF!,"")</f>
        <v>#REF!</v>
      </c>
      <c r="G562" s="16" t="e">
        <f>IF(Wedstrijden!#REF!="Indoor",1,0)</f>
        <v>#REF!</v>
      </c>
      <c r="H562" s="16" t="e">
        <f>Wedstrijden!#REF!</f>
        <v>#REF!</v>
      </c>
      <c r="I562" s="16" t="e">
        <f>IF(Wedstrijden!#REF!="Nee",0,IF(Wedstrijden!#REF!="Ja",1,""))</f>
        <v>#REF!</v>
      </c>
      <c r="J562" s="16" t="e">
        <f>IF(Wedstrijden!#REF!&lt;&gt;"",Wedstrijden!#REF!,"")</f>
        <v>#REF!</v>
      </c>
      <c r="BJ562" s="16" t="str">
        <f>IF(COUNTA(Wedstrijden!U556:AC556)&lt;&gt;0,1,"")</f>
        <v/>
      </c>
      <c r="BK562" s="16" t="str">
        <f t="shared" si="48"/>
        <v/>
      </c>
      <c r="BL562" s="16" t="e">
        <f>IF(Wedstrijden!#REF!="x","AA","")</f>
        <v>#REF!</v>
      </c>
      <c r="BM562" s="16" t="e">
        <f>IF(Wedstrijden!#REF!="x","A","")</f>
        <v>#REF!</v>
      </c>
      <c r="BN562" s="16" t="str">
        <f>IF(Wedstrijden!U556="x","B1","")</f>
        <v/>
      </c>
      <c r="BO562" s="16" t="e">
        <f>IF(Wedstrijden!#REF!="x","BB","")</f>
        <v>#REF!</v>
      </c>
      <c r="BP562" s="16" t="str">
        <f>IF(Wedstrijden!W556="x","B","")</f>
        <v/>
      </c>
      <c r="BQ562" s="16" t="str">
        <f>IF(Wedstrijden!X556="x","L1","")</f>
        <v/>
      </c>
      <c r="BR562" s="16" t="str">
        <f>IF(Wedstrijden!Y556="x","L2","")</f>
        <v/>
      </c>
      <c r="BS562" s="16" t="str">
        <f>IF(Wedstrijden!Z556="x","M1","")</f>
        <v/>
      </c>
      <c r="BT562" s="16" t="str">
        <f>IF(Wedstrijden!AA556="x","M2","")</f>
        <v/>
      </c>
      <c r="BU562" s="16" t="str">
        <f>IF(Wedstrijden!AB556="x","Z1","")</f>
        <v/>
      </c>
      <c r="BV562" s="16" t="str">
        <f>IF(Wedstrijden!AC556="x","Z2","")</f>
        <v/>
      </c>
      <c r="BW562" s="16" t="str">
        <f>IF(COUNTA(Wedstrijden!L556:T556)&lt;&gt;0,1,"")</f>
        <v/>
      </c>
      <c r="BX562" s="16" t="str">
        <f t="shared" si="49"/>
        <v/>
      </c>
      <c r="BY562" s="16" t="str">
        <f>IF(Wedstrijden!L556="x","BB","")</f>
        <v/>
      </c>
      <c r="BZ562" s="16" t="str">
        <f>IF(Wedstrijden!M556="x","B","")</f>
        <v/>
      </c>
      <c r="CA562" s="16" t="str">
        <f>IF(Wedstrijden!N556="x","L1","")</f>
        <v/>
      </c>
      <c r="CB562" s="16" t="str">
        <f>IF(Wedstrijden!O556="x","L2","")</f>
        <v/>
      </c>
      <c r="CC562" s="16" t="str">
        <f>IF(Wedstrijden!P556="x","M1","")</f>
        <v/>
      </c>
      <c r="CD562" s="16" t="str">
        <f>IF(Wedstrijden!Q556="x","M2","")</f>
        <v/>
      </c>
      <c r="CE562" s="16" t="str">
        <f>IF(Wedstrijden!R556="x","Z1","")</f>
        <v/>
      </c>
      <c r="CF562" s="16" t="str">
        <f>IF(Wedstrijden!S556="x","Z2","")</f>
        <v/>
      </c>
      <c r="CG562" s="16" t="str">
        <f>IF(Wedstrijden!T556="x","ZZL","")</f>
        <v/>
      </c>
      <c r="CL562" s="16" t="str">
        <f>IF(COUNTA(Wedstrijden!AR556:BB556)&lt;&gt;0,2,"")</f>
        <v/>
      </c>
      <c r="CM562" s="16" t="str">
        <f t="shared" si="50"/>
        <v/>
      </c>
      <c r="CN562" s="16" t="str">
        <f>IF(Wedstrijden!AR556="x","AA","")</f>
        <v/>
      </c>
      <c r="CO562" s="16" t="str">
        <f>IF(Wedstrijden!AS556="x","A","")</f>
        <v/>
      </c>
      <c r="CP562" s="16" t="str">
        <f>IF(Wedstrijden!AT556="x","BB","")</f>
        <v/>
      </c>
      <c r="CQ562" s="16" t="str">
        <f>IF(Wedstrijden!AU556="x","B","")</f>
        <v/>
      </c>
      <c r="CR562" s="16" t="str">
        <f>IF(Wedstrijden!AV556="x","L","")</f>
        <v/>
      </c>
      <c r="CS562" s="16" t="str">
        <f>IF(Wedstrijden!AW556="x","M","")</f>
        <v/>
      </c>
      <c r="CT562" s="16" t="str">
        <f>IF(Wedstrijden!AX556="x","Z","")</f>
        <v/>
      </c>
      <c r="CU562" s="16" t="str">
        <f>IF(Wedstrijden!BB556="x","ZZ","")</f>
        <v/>
      </c>
      <c r="CV562" s="16" t="str">
        <f>IF(COUNTA(Wedstrijden!AI556:AP556)&lt;&gt;0,2,"")</f>
        <v/>
      </c>
      <c r="CW562" s="16" t="str">
        <f t="shared" si="51"/>
        <v/>
      </c>
      <c r="CX562" s="16" t="str">
        <f>IF(Wedstrijden!AI556="x","BB","")</f>
        <v/>
      </c>
      <c r="CY562" s="16" t="str">
        <f>IF(Wedstrijden!AJ556="x","B","")</f>
        <v/>
      </c>
      <c r="CZ562" s="16" t="str">
        <f>IF(Wedstrijden!AK556="x","L","")</f>
        <v/>
      </c>
      <c r="DA562" s="16" t="str">
        <f>IF(Wedstrijden!AL556="x","M","")</f>
        <v/>
      </c>
      <c r="DB562" s="16" t="str">
        <f>IF(Wedstrijden!AM556="x","Z","")</f>
        <v/>
      </c>
      <c r="DC562" s="16" t="str">
        <f>IF(Wedstrijden!AN556="x","ZZ","")</f>
        <v/>
      </c>
      <c r="DD562" s="16" t="str">
        <f>IF(Wedstrijden!AP556="x","1.40","")</f>
        <v/>
      </c>
      <c r="DE562" s="16" t="str">
        <f>IF(COUNTA(Wedstrijden!BC556:BE556)&lt;&gt;0,6,"")</f>
        <v/>
      </c>
      <c r="DF562" s="16" t="str">
        <f t="shared" si="52"/>
        <v/>
      </c>
      <c r="DG562" s="16" t="str">
        <f>IF(Wedstrijden!BC556="x","L","")</f>
        <v/>
      </c>
      <c r="DH562" s="16" t="str">
        <f>IF(Wedstrijden!BD556="x","M","")</f>
        <v/>
      </c>
      <c r="DI562" s="16" t="str">
        <f>IF(Wedstrijden!BE556="x","Z","")</f>
        <v/>
      </c>
      <c r="DJ562" s="16" t="str">
        <f>IF(Wedstrijden!BF556="x","Z","")</f>
        <v/>
      </c>
      <c r="DK562" s="16" t="str">
        <f>IF(COUNTA(Wedstrijden!BG556:BI556)&lt;&gt;0,6,"")</f>
        <v/>
      </c>
      <c r="DL562" s="16" t="str">
        <f t="shared" si="53"/>
        <v/>
      </c>
      <c r="DM562" s="16" t="str">
        <f>IF(Wedstrijden!BG556="x","L","")</f>
        <v/>
      </c>
      <c r="DN562" s="16" t="str">
        <f>IF(Wedstrijden!BH556="x","M","")</f>
        <v/>
      </c>
      <c r="DO562" s="16" t="str">
        <f>IF(Wedstrijden!BI556="x","Z","")</f>
        <v/>
      </c>
      <c r="DP562" s="16" t="str">
        <f>IF(Wedstrijden!BJ556="x","Z","")</f>
        <v/>
      </c>
    </row>
    <row r="563" spans="1:120" ht="14.4" x14ac:dyDescent="0.3">
      <c r="A563" s="18">
        <f>Wedstrijden!A557</f>
        <v>0</v>
      </c>
      <c r="B563" s="16" t="str">
        <f>IFERROR(VLOOKUP(Wedstrijden!#REF!,#REF!,2,FALSE),"")</f>
        <v/>
      </c>
      <c r="C563" s="16">
        <f>Wedstrijden!E557</f>
        <v>0</v>
      </c>
      <c r="D563" s="16" t="str">
        <f>IFERROR(VLOOKUP(Wedstrijden!#REF!,#REF!,2,FALSE),"")</f>
        <v/>
      </c>
      <c r="E563" s="16" t="str">
        <f>IFERROR(VLOOKUP(Wedstrijden!#REF!,#REF!,5,FALSE),"")</f>
        <v/>
      </c>
      <c r="F563" s="16" t="e">
        <f>IF(Wedstrijden!#REF!&lt;&gt;"",Wedstrijden!#REF!,"")</f>
        <v>#REF!</v>
      </c>
      <c r="G563" s="16" t="e">
        <f>IF(Wedstrijden!#REF!="Indoor",1,0)</f>
        <v>#REF!</v>
      </c>
      <c r="H563" s="16" t="e">
        <f>Wedstrijden!#REF!</f>
        <v>#REF!</v>
      </c>
      <c r="I563" s="16" t="e">
        <f>IF(Wedstrijden!#REF!="Nee",0,IF(Wedstrijden!#REF!="Ja",1,""))</f>
        <v>#REF!</v>
      </c>
      <c r="J563" s="16" t="e">
        <f>IF(Wedstrijden!#REF!&lt;&gt;"",Wedstrijden!#REF!,"")</f>
        <v>#REF!</v>
      </c>
      <c r="BJ563" s="16" t="str">
        <f>IF(COUNTA(Wedstrijden!U557:AC557)&lt;&gt;0,1,"")</f>
        <v/>
      </c>
      <c r="BK563" s="16" t="str">
        <f t="shared" si="48"/>
        <v/>
      </c>
      <c r="BL563" s="16" t="e">
        <f>IF(Wedstrijden!#REF!="x","AA","")</f>
        <v>#REF!</v>
      </c>
      <c r="BM563" s="16" t="e">
        <f>IF(Wedstrijden!#REF!="x","A","")</f>
        <v>#REF!</v>
      </c>
      <c r="BN563" s="16" t="str">
        <f>IF(Wedstrijden!U557="x","B1","")</f>
        <v/>
      </c>
      <c r="BO563" s="16" t="e">
        <f>IF(Wedstrijden!#REF!="x","BB","")</f>
        <v>#REF!</v>
      </c>
      <c r="BP563" s="16" t="str">
        <f>IF(Wedstrijden!W557="x","B","")</f>
        <v/>
      </c>
      <c r="BQ563" s="16" t="str">
        <f>IF(Wedstrijden!X557="x","L1","")</f>
        <v/>
      </c>
      <c r="BR563" s="16" t="str">
        <f>IF(Wedstrijden!Y557="x","L2","")</f>
        <v/>
      </c>
      <c r="BS563" s="16" t="str">
        <f>IF(Wedstrijden!Z557="x","M1","")</f>
        <v/>
      </c>
      <c r="BT563" s="16" t="str">
        <f>IF(Wedstrijden!AA557="x","M2","")</f>
        <v/>
      </c>
      <c r="BU563" s="16" t="str">
        <f>IF(Wedstrijden!AB557="x","Z1","")</f>
        <v/>
      </c>
      <c r="BV563" s="16" t="str">
        <f>IF(Wedstrijden!AC557="x","Z2","")</f>
        <v/>
      </c>
      <c r="BW563" s="16" t="str">
        <f>IF(COUNTA(Wedstrijden!L557:T557)&lt;&gt;0,1,"")</f>
        <v/>
      </c>
      <c r="BX563" s="16" t="str">
        <f t="shared" si="49"/>
        <v/>
      </c>
      <c r="BY563" s="16" t="str">
        <f>IF(Wedstrijden!L557="x","BB","")</f>
        <v/>
      </c>
      <c r="BZ563" s="16" t="str">
        <f>IF(Wedstrijden!M557="x","B","")</f>
        <v/>
      </c>
      <c r="CA563" s="16" t="str">
        <f>IF(Wedstrijden!N557="x","L1","")</f>
        <v/>
      </c>
      <c r="CB563" s="16" t="str">
        <f>IF(Wedstrijden!O557="x","L2","")</f>
        <v/>
      </c>
      <c r="CC563" s="16" t="str">
        <f>IF(Wedstrijden!P557="x","M1","")</f>
        <v/>
      </c>
      <c r="CD563" s="16" t="str">
        <f>IF(Wedstrijden!Q557="x","M2","")</f>
        <v/>
      </c>
      <c r="CE563" s="16" t="str">
        <f>IF(Wedstrijden!R557="x","Z1","")</f>
        <v/>
      </c>
      <c r="CF563" s="16" t="str">
        <f>IF(Wedstrijden!S557="x","Z2","")</f>
        <v/>
      </c>
      <c r="CG563" s="16" t="str">
        <f>IF(Wedstrijden!T557="x","ZZL","")</f>
        <v/>
      </c>
      <c r="CL563" s="16" t="str">
        <f>IF(COUNTA(Wedstrijden!AR557:BB557)&lt;&gt;0,2,"")</f>
        <v/>
      </c>
      <c r="CM563" s="16" t="str">
        <f t="shared" si="50"/>
        <v/>
      </c>
      <c r="CN563" s="16" t="str">
        <f>IF(Wedstrijden!AR557="x","AA","")</f>
        <v/>
      </c>
      <c r="CO563" s="16" t="str">
        <f>IF(Wedstrijden!AS557="x","A","")</f>
        <v/>
      </c>
      <c r="CP563" s="16" t="str">
        <f>IF(Wedstrijden!AT557="x","BB","")</f>
        <v/>
      </c>
      <c r="CQ563" s="16" t="str">
        <f>IF(Wedstrijden!AU557="x","B","")</f>
        <v/>
      </c>
      <c r="CR563" s="16" t="str">
        <f>IF(Wedstrijden!AV557="x","L","")</f>
        <v/>
      </c>
      <c r="CS563" s="16" t="str">
        <f>IF(Wedstrijden!AW557="x","M","")</f>
        <v/>
      </c>
      <c r="CT563" s="16" t="str">
        <f>IF(Wedstrijden!AX557="x","Z","")</f>
        <v/>
      </c>
      <c r="CU563" s="16" t="str">
        <f>IF(Wedstrijden!BB557="x","ZZ","")</f>
        <v/>
      </c>
      <c r="CV563" s="16" t="str">
        <f>IF(COUNTA(Wedstrijden!AI557:AP557)&lt;&gt;0,2,"")</f>
        <v/>
      </c>
      <c r="CW563" s="16" t="str">
        <f t="shared" si="51"/>
        <v/>
      </c>
      <c r="CX563" s="16" t="str">
        <f>IF(Wedstrijden!AI557="x","BB","")</f>
        <v/>
      </c>
      <c r="CY563" s="16" t="str">
        <f>IF(Wedstrijden!AJ557="x","B","")</f>
        <v/>
      </c>
      <c r="CZ563" s="16" t="str">
        <f>IF(Wedstrijden!AK557="x","L","")</f>
        <v/>
      </c>
      <c r="DA563" s="16" t="str">
        <f>IF(Wedstrijden!AL557="x","M","")</f>
        <v/>
      </c>
      <c r="DB563" s="16" t="str">
        <f>IF(Wedstrijden!AM557="x","Z","")</f>
        <v/>
      </c>
      <c r="DC563" s="16" t="str">
        <f>IF(Wedstrijden!AN557="x","ZZ","")</f>
        <v/>
      </c>
      <c r="DD563" s="16" t="str">
        <f>IF(Wedstrijden!AP557="x","1.40","")</f>
        <v/>
      </c>
      <c r="DE563" s="16" t="str">
        <f>IF(COUNTA(Wedstrijden!BC557:BE557)&lt;&gt;0,6,"")</f>
        <v/>
      </c>
      <c r="DF563" s="16" t="str">
        <f t="shared" si="52"/>
        <v/>
      </c>
      <c r="DG563" s="16" t="str">
        <f>IF(Wedstrijden!BC557="x","L","")</f>
        <v/>
      </c>
      <c r="DH563" s="16" t="str">
        <f>IF(Wedstrijden!BD557="x","M","")</f>
        <v/>
      </c>
      <c r="DI563" s="16" t="str">
        <f>IF(Wedstrijden!BE557="x","Z","")</f>
        <v/>
      </c>
      <c r="DJ563" s="16" t="str">
        <f>IF(Wedstrijden!BF557="x","Z","")</f>
        <v/>
      </c>
      <c r="DK563" s="16" t="str">
        <f>IF(COUNTA(Wedstrijden!BG557:BI557)&lt;&gt;0,6,"")</f>
        <v/>
      </c>
      <c r="DL563" s="16" t="str">
        <f t="shared" si="53"/>
        <v/>
      </c>
      <c r="DM563" s="16" t="str">
        <f>IF(Wedstrijden!BG557="x","L","")</f>
        <v/>
      </c>
      <c r="DN563" s="16" t="str">
        <f>IF(Wedstrijden!BH557="x","M","")</f>
        <v/>
      </c>
      <c r="DO563" s="16" t="str">
        <f>IF(Wedstrijden!BI557="x","Z","")</f>
        <v/>
      </c>
      <c r="DP563" s="16" t="str">
        <f>IF(Wedstrijden!BJ557="x","Z","")</f>
        <v/>
      </c>
    </row>
    <row r="564" spans="1:120" ht="14.4" x14ac:dyDescent="0.3">
      <c r="A564" s="18">
        <f>Wedstrijden!A558</f>
        <v>0</v>
      </c>
      <c r="B564" s="16" t="str">
        <f>IFERROR(VLOOKUP(Wedstrijden!#REF!,#REF!,2,FALSE),"")</f>
        <v/>
      </c>
      <c r="C564" s="16">
        <f>Wedstrijden!E558</f>
        <v>0</v>
      </c>
      <c r="D564" s="16" t="str">
        <f>IFERROR(VLOOKUP(Wedstrijden!#REF!,#REF!,2,FALSE),"")</f>
        <v/>
      </c>
      <c r="E564" s="16" t="str">
        <f>IFERROR(VLOOKUP(Wedstrijden!#REF!,#REF!,5,FALSE),"")</f>
        <v/>
      </c>
      <c r="F564" s="16" t="e">
        <f>IF(Wedstrijden!#REF!&lt;&gt;"",Wedstrijden!#REF!,"")</f>
        <v>#REF!</v>
      </c>
      <c r="G564" s="16" t="e">
        <f>IF(Wedstrijden!#REF!="Indoor",1,0)</f>
        <v>#REF!</v>
      </c>
      <c r="H564" s="16" t="e">
        <f>Wedstrijden!#REF!</f>
        <v>#REF!</v>
      </c>
      <c r="I564" s="16" t="e">
        <f>IF(Wedstrijden!#REF!="Nee",0,IF(Wedstrijden!#REF!="Ja",1,""))</f>
        <v>#REF!</v>
      </c>
      <c r="J564" s="16" t="e">
        <f>IF(Wedstrijden!#REF!&lt;&gt;"",Wedstrijden!#REF!,"")</f>
        <v>#REF!</v>
      </c>
      <c r="BJ564" s="16" t="str">
        <f>IF(COUNTA(Wedstrijden!U558:AC558)&lt;&gt;0,1,"")</f>
        <v/>
      </c>
      <c r="BK564" s="16" t="str">
        <f t="shared" si="48"/>
        <v/>
      </c>
      <c r="BL564" s="16" t="e">
        <f>IF(Wedstrijden!#REF!="x","AA","")</f>
        <v>#REF!</v>
      </c>
      <c r="BM564" s="16" t="e">
        <f>IF(Wedstrijden!#REF!="x","A","")</f>
        <v>#REF!</v>
      </c>
      <c r="BN564" s="16" t="str">
        <f>IF(Wedstrijden!U558="x","B1","")</f>
        <v/>
      </c>
      <c r="BO564" s="16" t="e">
        <f>IF(Wedstrijden!#REF!="x","BB","")</f>
        <v>#REF!</v>
      </c>
      <c r="BP564" s="16" t="str">
        <f>IF(Wedstrijden!W558="x","B","")</f>
        <v/>
      </c>
      <c r="BQ564" s="16" t="str">
        <f>IF(Wedstrijden!X558="x","L1","")</f>
        <v/>
      </c>
      <c r="BR564" s="16" t="str">
        <f>IF(Wedstrijden!Y558="x","L2","")</f>
        <v/>
      </c>
      <c r="BS564" s="16" t="str">
        <f>IF(Wedstrijden!Z558="x","M1","")</f>
        <v/>
      </c>
      <c r="BT564" s="16" t="str">
        <f>IF(Wedstrijden!AA558="x","M2","")</f>
        <v/>
      </c>
      <c r="BU564" s="16" t="str">
        <f>IF(Wedstrijden!AB558="x","Z1","")</f>
        <v/>
      </c>
      <c r="BV564" s="16" t="str">
        <f>IF(Wedstrijden!AC558="x","Z2","")</f>
        <v/>
      </c>
      <c r="BW564" s="16" t="str">
        <f>IF(COUNTA(Wedstrijden!L558:T558)&lt;&gt;0,1,"")</f>
        <v/>
      </c>
      <c r="BX564" s="16" t="str">
        <f t="shared" si="49"/>
        <v/>
      </c>
      <c r="BY564" s="16" t="str">
        <f>IF(Wedstrijden!L558="x","BB","")</f>
        <v/>
      </c>
      <c r="BZ564" s="16" t="str">
        <f>IF(Wedstrijden!M558="x","B","")</f>
        <v/>
      </c>
      <c r="CA564" s="16" t="str">
        <f>IF(Wedstrijden!N558="x","L1","")</f>
        <v/>
      </c>
      <c r="CB564" s="16" t="str">
        <f>IF(Wedstrijden!O558="x","L2","")</f>
        <v/>
      </c>
      <c r="CC564" s="16" t="str">
        <f>IF(Wedstrijden!P558="x","M1","")</f>
        <v/>
      </c>
      <c r="CD564" s="16" t="str">
        <f>IF(Wedstrijden!Q558="x","M2","")</f>
        <v/>
      </c>
      <c r="CE564" s="16" t="str">
        <f>IF(Wedstrijden!R558="x","Z1","")</f>
        <v/>
      </c>
      <c r="CF564" s="16" t="str">
        <f>IF(Wedstrijden!S558="x","Z2","")</f>
        <v/>
      </c>
      <c r="CG564" s="16" t="str">
        <f>IF(Wedstrijden!T558="x","ZZL","")</f>
        <v/>
      </c>
      <c r="CL564" s="16" t="str">
        <f>IF(COUNTA(Wedstrijden!AR558:BB558)&lt;&gt;0,2,"")</f>
        <v/>
      </c>
      <c r="CM564" s="16" t="str">
        <f t="shared" si="50"/>
        <v/>
      </c>
      <c r="CN564" s="16" t="str">
        <f>IF(Wedstrijden!AR558="x","AA","")</f>
        <v/>
      </c>
      <c r="CO564" s="16" t="str">
        <f>IF(Wedstrijden!AS558="x","A","")</f>
        <v/>
      </c>
      <c r="CP564" s="16" t="str">
        <f>IF(Wedstrijden!AT558="x","BB","")</f>
        <v/>
      </c>
      <c r="CQ564" s="16" t="str">
        <f>IF(Wedstrijden!AU558="x","B","")</f>
        <v/>
      </c>
      <c r="CR564" s="16" t="str">
        <f>IF(Wedstrijden!AV558="x","L","")</f>
        <v/>
      </c>
      <c r="CS564" s="16" t="str">
        <f>IF(Wedstrijden!AW558="x","M","")</f>
        <v/>
      </c>
      <c r="CT564" s="16" t="str">
        <f>IF(Wedstrijden!AX558="x","Z","")</f>
        <v/>
      </c>
      <c r="CU564" s="16" t="str">
        <f>IF(Wedstrijden!BB558="x","ZZ","")</f>
        <v/>
      </c>
      <c r="CV564" s="16" t="str">
        <f>IF(COUNTA(Wedstrijden!AI558:AP558)&lt;&gt;0,2,"")</f>
        <v/>
      </c>
      <c r="CW564" s="16" t="str">
        <f t="shared" si="51"/>
        <v/>
      </c>
      <c r="CX564" s="16" t="str">
        <f>IF(Wedstrijden!AI558="x","BB","")</f>
        <v/>
      </c>
      <c r="CY564" s="16" t="str">
        <f>IF(Wedstrijden!AJ558="x","B","")</f>
        <v/>
      </c>
      <c r="CZ564" s="16" t="str">
        <f>IF(Wedstrijden!AK558="x","L","")</f>
        <v/>
      </c>
      <c r="DA564" s="16" t="str">
        <f>IF(Wedstrijden!AL558="x","M","")</f>
        <v/>
      </c>
      <c r="DB564" s="16" t="str">
        <f>IF(Wedstrijden!AM558="x","Z","")</f>
        <v/>
      </c>
      <c r="DC564" s="16" t="str">
        <f>IF(Wedstrijden!AN558="x","ZZ","")</f>
        <v/>
      </c>
      <c r="DD564" s="16" t="str">
        <f>IF(Wedstrijden!AP558="x","1.40","")</f>
        <v/>
      </c>
      <c r="DE564" s="16" t="str">
        <f>IF(COUNTA(Wedstrijden!BC558:BE558)&lt;&gt;0,6,"")</f>
        <v/>
      </c>
      <c r="DF564" s="16" t="str">
        <f t="shared" si="52"/>
        <v/>
      </c>
      <c r="DG564" s="16" t="str">
        <f>IF(Wedstrijden!BC558="x","L","")</f>
        <v/>
      </c>
      <c r="DH564" s="16" t="str">
        <f>IF(Wedstrijden!BD558="x","M","")</f>
        <v/>
      </c>
      <c r="DI564" s="16" t="str">
        <f>IF(Wedstrijden!BE558="x","Z","")</f>
        <v/>
      </c>
      <c r="DJ564" s="16" t="str">
        <f>IF(Wedstrijden!BF558="x","Z","")</f>
        <v/>
      </c>
      <c r="DK564" s="16" t="str">
        <f>IF(COUNTA(Wedstrijden!BG558:BI558)&lt;&gt;0,6,"")</f>
        <v/>
      </c>
      <c r="DL564" s="16" t="str">
        <f t="shared" si="53"/>
        <v/>
      </c>
      <c r="DM564" s="16" t="str">
        <f>IF(Wedstrijden!BG558="x","L","")</f>
        <v/>
      </c>
      <c r="DN564" s="16" t="str">
        <f>IF(Wedstrijden!BH558="x","M","")</f>
        <v/>
      </c>
      <c r="DO564" s="16" t="str">
        <f>IF(Wedstrijden!BI558="x","Z","")</f>
        <v/>
      </c>
      <c r="DP564" s="16" t="str">
        <f>IF(Wedstrijden!BJ558="x","Z","")</f>
        <v/>
      </c>
    </row>
    <row r="565" spans="1:120" ht="14.4" x14ac:dyDescent="0.3">
      <c r="A565" s="18">
        <f>Wedstrijden!A559</f>
        <v>0</v>
      </c>
      <c r="B565" s="16" t="str">
        <f>IFERROR(VLOOKUP(Wedstrijden!#REF!,#REF!,2,FALSE),"")</f>
        <v/>
      </c>
      <c r="C565" s="16">
        <f>Wedstrijden!E559</f>
        <v>0</v>
      </c>
      <c r="D565" s="16" t="str">
        <f>IFERROR(VLOOKUP(Wedstrijden!#REF!,#REF!,2,FALSE),"")</f>
        <v/>
      </c>
      <c r="E565" s="16" t="str">
        <f>IFERROR(VLOOKUP(Wedstrijden!#REF!,#REF!,5,FALSE),"")</f>
        <v/>
      </c>
      <c r="F565" s="16" t="e">
        <f>IF(Wedstrijden!#REF!&lt;&gt;"",Wedstrijden!#REF!,"")</f>
        <v>#REF!</v>
      </c>
      <c r="G565" s="16" t="e">
        <f>IF(Wedstrijden!#REF!="Indoor",1,0)</f>
        <v>#REF!</v>
      </c>
      <c r="H565" s="16" t="e">
        <f>Wedstrijden!#REF!</f>
        <v>#REF!</v>
      </c>
      <c r="I565" s="16" t="e">
        <f>IF(Wedstrijden!#REF!="Nee",0,IF(Wedstrijden!#REF!="Ja",1,""))</f>
        <v>#REF!</v>
      </c>
      <c r="J565" s="16" t="e">
        <f>IF(Wedstrijden!#REF!&lt;&gt;"",Wedstrijden!#REF!,"")</f>
        <v>#REF!</v>
      </c>
      <c r="BJ565" s="16" t="str">
        <f>IF(COUNTA(Wedstrijden!U559:AC559)&lt;&gt;0,1,"")</f>
        <v/>
      </c>
      <c r="BK565" s="16" t="str">
        <f t="shared" si="48"/>
        <v/>
      </c>
      <c r="BL565" s="16" t="e">
        <f>IF(Wedstrijden!#REF!="x","AA","")</f>
        <v>#REF!</v>
      </c>
      <c r="BM565" s="16" t="e">
        <f>IF(Wedstrijden!#REF!="x","A","")</f>
        <v>#REF!</v>
      </c>
      <c r="BN565" s="16" t="str">
        <f>IF(Wedstrijden!U559="x","B1","")</f>
        <v/>
      </c>
      <c r="BO565" s="16" t="e">
        <f>IF(Wedstrijden!#REF!="x","BB","")</f>
        <v>#REF!</v>
      </c>
      <c r="BP565" s="16" t="str">
        <f>IF(Wedstrijden!W559="x","B","")</f>
        <v/>
      </c>
      <c r="BQ565" s="16" t="str">
        <f>IF(Wedstrijden!X559="x","L1","")</f>
        <v/>
      </c>
      <c r="BR565" s="16" t="str">
        <f>IF(Wedstrijden!Y559="x","L2","")</f>
        <v/>
      </c>
      <c r="BS565" s="16" t="str">
        <f>IF(Wedstrijden!Z559="x","M1","")</f>
        <v/>
      </c>
      <c r="BT565" s="16" t="str">
        <f>IF(Wedstrijden!AA559="x","M2","")</f>
        <v/>
      </c>
      <c r="BU565" s="16" t="str">
        <f>IF(Wedstrijden!AB559="x","Z1","")</f>
        <v/>
      </c>
      <c r="BV565" s="16" t="str">
        <f>IF(Wedstrijden!AC559="x","Z2","")</f>
        <v/>
      </c>
      <c r="BW565" s="16" t="str">
        <f>IF(COUNTA(Wedstrijden!L559:T559)&lt;&gt;0,1,"")</f>
        <v/>
      </c>
      <c r="BX565" s="16" t="str">
        <f t="shared" si="49"/>
        <v/>
      </c>
      <c r="BY565" s="16" t="str">
        <f>IF(Wedstrijden!L559="x","BB","")</f>
        <v/>
      </c>
      <c r="BZ565" s="16" t="str">
        <f>IF(Wedstrijden!M559="x","B","")</f>
        <v/>
      </c>
      <c r="CA565" s="16" t="str">
        <f>IF(Wedstrijden!N559="x","L1","")</f>
        <v/>
      </c>
      <c r="CB565" s="16" t="str">
        <f>IF(Wedstrijden!O559="x","L2","")</f>
        <v/>
      </c>
      <c r="CC565" s="16" t="str">
        <f>IF(Wedstrijden!P559="x","M1","")</f>
        <v/>
      </c>
      <c r="CD565" s="16" t="str">
        <f>IF(Wedstrijden!Q559="x","M2","")</f>
        <v/>
      </c>
      <c r="CE565" s="16" t="str">
        <f>IF(Wedstrijden!R559="x","Z1","")</f>
        <v/>
      </c>
      <c r="CF565" s="16" t="str">
        <f>IF(Wedstrijden!S559="x","Z2","")</f>
        <v/>
      </c>
      <c r="CG565" s="16" t="str">
        <f>IF(Wedstrijden!T559="x","ZZL","")</f>
        <v/>
      </c>
      <c r="CL565" s="16" t="str">
        <f>IF(COUNTA(Wedstrijden!AR559:BB559)&lt;&gt;0,2,"")</f>
        <v/>
      </c>
      <c r="CM565" s="16" t="str">
        <f t="shared" si="50"/>
        <v/>
      </c>
      <c r="CN565" s="16" t="str">
        <f>IF(Wedstrijden!AR559="x","AA","")</f>
        <v/>
      </c>
      <c r="CO565" s="16" t="str">
        <f>IF(Wedstrijden!AS559="x","A","")</f>
        <v/>
      </c>
      <c r="CP565" s="16" t="str">
        <f>IF(Wedstrijden!AT559="x","BB","")</f>
        <v/>
      </c>
      <c r="CQ565" s="16" t="str">
        <f>IF(Wedstrijden!AU559="x","B","")</f>
        <v/>
      </c>
      <c r="CR565" s="16" t="str">
        <f>IF(Wedstrijden!AV559="x","L","")</f>
        <v/>
      </c>
      <c r="CS565" s="16" t="str">
        <f>IF(Wedstrijden!AW559="x","M","")</f>
        <v/>
      </c>
      <c r="CT565" s="16" t="str">
        <f>IF(Wedstrijden!AX559="x","Z","")</f>
        <v/>
      </c>
      <c r="CU565" s="16" t="str">
        <f>IF(Wedstrijden!BB559="x","ZZ","")</f>
        <v/>
      </c>
      <c r="CV565" s="16" t="str">
        <f>IF(COUNTA(Wedstrijden!AI559:AP559)&lt;&gt;0,2,"")</f>
        <v/>
      </c>
      <c r="CW565" s="16" t="str">
        <f t="shared" si="51"/>
        <v/>
      </c>
      <c r="CX565" s="16" t="str">
        <f>IF(Wedstrijden!AI559="x","BB","")</f>
        <v/>
      </c>
      <c r="CY565" s="16" t="str">
        <f>IF(Wedstrijden!AJ559="x","B","")</f>
        <v/>
      </c>
      <c r="CZ565" s="16" t="str">
        <f>IF(Wedstrijden!AK559="x","L","")</f>
        <v/>
      </c>
      <c r="DA565" s="16" t="str">
        <f>IF(Wedstrijden!AL559="x","M","")</f>
        <v/>
      </c>
      <c r="DB565" s="16" t="str">
        <f>IF(Wedstrijden!AM559="x","Z","")</f>
        <v/>
      </c>
      <c r="DC565" s="16" t="str">
        <f>IF(Wedstrijden!AN559="x","ZZ","")</f>
        <v/>
      </c>
      <c r="DD565" s="16" t="str">
        <f>IF(Wedstrijden!AP559="x","1.40","")</f>
        <v/>
      </c>
      <c r="DE565" s="16" t="str">
        <f>IF(COUNTA(Wedstrijden!BC559:BE559)&lt;&gt;0,6,"")</f>
        <v/>
      </c>
      <c r="DF565" s="16" t="str">
        <f t="shared" si="52"/>
        <v/>
      </c>
      <c r="DG565" s="16" t="str">
        <f>IF(Wedstrijden!BC559="x","L","")</f>
        <v/>
      </c>
      <c r="DH565" s="16" t="str">
        <f>IF(Wedstrijden!BD559="x","M","")</f>
        <v/>
      </c>
      <c r="DI565" s="16" t="str">
        <f>IF(Wedstrijden!BE559="x","Z","")</f>
        <v/>
      </c>
      <c r="DJ565" s="16" t="str">
        <f>IF(Wedstrijden!BF559="x","Z","")</f>
        <v/>
      </c>
      <c r="DK565" s="16" t="str">
        <f>IF(COUNTA(Wedstrijden!BG559:BI559)&lt;&gt;0,6,"")</f>
        <v/>
      </c>
      <c r="DL565" s="16" t="str">
        <f t="shared" si="53"/>
        <v/>
      </c>
      <c r="DM565" s="16" t="str">
        <f>IF(Wedstrijden!BG559="x","L","")</f>
        <v/>
      </c>
      <c r="DN565" s="16" t="str">
        <f>IF(Wedstrijden!BH559="x","M","")</f>
        <v/>
      </c>
      <c r="DO565" s="16" t="str">
        <f>IF(Wedstrijden!BI559="x","Z","")</f>
        <v/>
      </c>
      <c r="DP565" s="16" t="str">
        <f>IF(Wedstrijden!BJ559="x","Z","")</f>
        <v/>
      </c>
    </row>
    <row r="566" spans="1:120" ht="14.4" x14ac:dyDescent="0.3">
      <c r="A566" s="18">
        <f>Wedstrijden!A560</f>
        <v>0</v>
      </c>
      <c r="B566" s="16" t="str">
        <f>IFERROR(VLOOKUP(Wedstrijden!#REF!,#REF!,2,FALSE),"")</f>
        <v/>
      </c>
      <c r="C566" s="16">
        <f>Wedstrijden!E560</f>
        <v>0</v>
      </c>
      <c r="D566" s="16" t="str">
        <f>IFERROR(VLOOKUP(Wedstrijden!#REF!,#REF!,2,FALSE),"")</f>
        <v/>
      </c>
      <c r="E566" s="16" t="str">
        <f>IFERROR(VLOOKUP(Wedstrijden!#REF!,#REF!,5,FALSE),"")</f>
        <v/>
      </c>
      <c r="F566" s="16" t="e">
        <f>IF(Wedstrijden!#REF!&lt;&gt;"",Wedstrijden!#REF!,"")</f>
        <v>#REF!</v>
      </c>
      <c r="G566" s="16" t="e">
        <f>IF(Wedstrijden!#REF!="Indoor",1,0)</f>
        <v>#REF!</v>
      </c>
      <c r="H566" s="16" t="e">
        <f>Wedstrijden!#REF!</f>
        <v>#REF!</v>
      </c>
      <c r="I566" s="16" t="e">
        <f>IF(Wedstrijden!#REF!="Nee",0,IF(Wedstrijden!#REF!="Ja",1,""))</f>
        <v>#REF!</v>
      </c>
      <c r="J566" s="16" t="e">
        <f>IF(Wedstrijden!#REF!&lt;&gt;"",Wedstrijden!#REF!,"")</f>
        <v>#REF!</v>
      </c>
      <c r="BJ566" s="16" t="str">
        <f>IF(COUNTA(Wedstrijden!U560:AC560)&lt;&gt;0,1,"")</f>
        <v/>
      </c>
      <c r="BK566" s="16" t="str">
        <f t="shared" si="48"/>
        <v/>
      </c>
      <c r="BL566" s="16" t="e">
        <f>IF(Wedstrijden!#REF!="x","AA","")</f>
        <v>#REF!</v>
      </c>
      <c r="BM566" s="16" t="e">
        <f>IF(Wedstrijden!#REF!="x","A","")</f>
        <v>#REF!</v>
      </c>
      <c r="BN566" s="16" t="str">
        <f>IF(Wedstrijden!U560="x","B1","")</f>
        <v/>
      </c>
      <c r="BO566" s="16" t="e">
        <f>IF(Wedstrijden!#REF!="x","BB","")</f>
        <v>#REF!</v>
      </c>
      <c r="BP566" s="16" t="str">
        <f>IF(Wedstrijden!W560="x","B","")</f>
        <v/>
      </c>
      <c r="BQ566" s="16" t="str">
        <f>IF(Wedstrijden!X560="x","L1","")</f>
        <v/>
      </c>
      <c r="BR566" s="16" t="str">
        <f>IF(Wedstrijden!Y560="x","L2","")</f>
        <v/>
      </c>
      <c r="BS566" s="16" t="str">
        <f>IF(Wedstrijden!Z560="x","M1","")</f>
        <v/>
      </c>
      <c r="BT566" s="16" t="str">
        <f>IF(Wedstrijden!AA560="x","M2","")</f>
        <v/>
      </c>
      <c r="BU566" s="16" t="str">
        <f>IF(Wedstrijden!AB560="x","Z1","")</f>
        <v/>
      </c>
      <c r="BV566" s="16" t="str">
        <f>IF(Wedstrijden!AC560="x","Z2","")</f>
        <v/>
      </c>
      <c r="BW566" s="16" t="str">
        <f>IF(COUNTA(Wedstrijden!L560:T560)&lt;&gt;0,1,"")</f>
        <v/>
      </c>
      <c r="BX566" s="16" t="str">
        <f t="shared" si="49"/>
        <v/>
      </c>
      <c r="BY566" s="16" t="str">
        <f>IF(Wedstrijden!L560="x","BB","")</f>
        <v/>
      </c>
      <c r="BZ566" s="16" t="str">
        <f>IF(Wedstrijden!M560="x","B","")</f>
        <v/>
      </c>
      <c r="CA566" s="16" t="str">
        <f>IF(Wedstrijden!N560="x","L1","")</f>
        <v/>
      </c>
      <c r="CB566" s="16" t="str">
        <f>IF(Wedstrijden!O560="x","L2","")</f>
        <v/>
      </c>
      <c r="CC566" s="16" t="str">
        <f>IF(Wedstrijden!P560="x","M1","")</f>
        <v/>
      </c>
      <c r="CD566" s="16" t="str">
        <f>IF(Wedstrijden!Q560="x","M2","")</f>
        <v/>
      </c>
      <c r="CE566" s="16" t="str">
        <f>IF(Wedstrijden!R560="x","Z1","")</f>
        <v/>
      </c>
      <c r="CF566" s="16" t="str">
        <f>IF(Wedstrijden!S560="x","Z2","")</f>
        <v/>
      </c>
      <c r="CG566" s="16" t="str">
        <f>IF(Wedstrijden!T560="x","ZZL","")</f>
        <v/>
      </c>
      <c r="CL566" s="16" t="str">
        <f>IF(COUNTA(Wedstrijden!AR560:BB560)&lt;&gt;0,2,"")</f>
        <v/>
      </c>
      <c r="CM566" s="16" t="str">
        <f t="shared" si="50"/>
        <v/>
      </c>
      <c r="CN566" s="16" t="str">
        <f>IF(Wedstrijden!AR560="x","AA","")</f>
        <v/>
      </c>
      <c r="CO566" s="16" t="str">
        <f>IF(Wedstrijden!AS560="x","A","")</f>
        <v/>
      </c>
      <c r="CP566" s="16" t="str">
        <f>IF(Wedstrijden!AT560="x","BB","")</f>
        <v/>
      </c>
      <c r="CQ566" s="16" t="str">
        <f>IF(Wedstrijden!AU560="x","B","")</f>
        <v/>
      </c>
      <c r="CR566" s="16" t="str">
        <f>IF(Wedstrijden!AV560="x","L","")</f>
        <v/>
      </c>
      <c r="CS566" s="16" t="str">
        <f>IF(Wedstrijden!AW560="x","M","")</f>
        <v/>
      </c>
      <c r="CT566" s="16" t="str">
        <f>IF(Wedstrijden!AX560="x","Z","")</f>
        <v/>
      </c>
      <c r="CU566" s="16" t="str">
        <f>IF(Wedstrijden!BB560="x","ZZ","")</f>
        <v/>
      </c>
      <c r="CV566" s="16" t="str">
        <f>IF(COUNTA(Wedstrijden!AI560:AP560)&lt;&gt;0,2,"")</f>
        <v/>
      </c>
      <c r="CW566" s="16" t="str">
        <f t="shared" si="51"/>
        <v/>
      </c>
      <c r="CX566" s="16" t="str">
        <f>IF(Wedstrijden!AI560="x","BB","")</f>
        <v/>
      </c>
      <c r="CY566" s="16" t="str">
        <f>IF(Wedstrijden!AJ560="x","B","")</f>
        <v/>
      </c>
      <c r="CZ566" s="16" t="str">
        <f>IF(Wedstrijden!AK560="x","L","")</f>
        <v/>
      </c>
      <c r="DA566" s="16" t="str">
        <f>IF(Wedstrijden!AL560="x","M","")</f>
        <v/>
      </c>
      <c r="DB566" s="16" t="str">
        <f>IF(Wedstrijden!AM560="x","Z","")</f>
        <v/>
      </c>
      <c r="DC566" s="16" t="str">
        <f>IF(Wedstrijden!AN560="x","ZZ","")</f>
        <v/>
      </c>
      <c r="DD566" s="16" t="str">
        <f>IF(Wedstrijden!AP560="x","1.40","")</f>
        <v/>
      </c>
      <c r="DE566" s="16" t="str">
        <f>IF(COUNTA(Wedstrijden!BC560:BE560)&lt;&gt;0,6,"")</f>
        <v/>
      </c>
      <c r="DF566" s="16" t="str">
        <f t="shared" si="52"/>
        <v/>
      </c>
      <c r="DG566" s="16" t="str">
        <f>IF(Wedstrijden!BC560="x","L","")</f>
        <v/>
      </c>
      <c r="DH566" s="16" t="str">
        <f>IF(Wedstrijden!BD560="x","M","")</f>
        <v/>
      </c>
      <c r="DI566" s="16" t="str">
        <f>IF(Wedstrijden!BE560="x","Z","")</f>
        <v/>
      </c>
      <c r="DJ566" s="16" t="str">
        <f>IF(Wedstrijden!BF560="x","Z","")</f>
        <v/>
      </c>
      <c r="DK566" s="16" t="str">
        <f>IF(COUNTA(Wedstrijden!BG560:BI560)&lt;&gt;0,6,"")</f>
        <v/>
      </c>
      <c r="DL566" s="16" t="str">
        <f t="shared" si="53"/>
        <v/>
      </c>
      <c r="DM566" s="16" t="str">
        <f>IF(Wedstrijden!BG560="x","L","")</f>
        <v/>
      </c>
      <c r="DN566" s="16" t="str">
        <f>IF(Wedstrijden!BH560="x","M","")</f>
        <v/>
      </c>
      <c r="DO566" s="16" t="str">
        <f>IF(Wedstrijden!BI560="x","Z","")</f>
        <v/>
      </c>
      <c r="DP566" s="16" t="str">
        <f>IF(Wedstrijden!BJ560="x","Z","")</f>
        <v/>
      </c>
    </row>
    <row r="567" spans="1:120" ht="14.4" x14ac:dyDescent="0.3">
      <c r="A567" s="18">
        <f>Wedstrijden!A561</f>
        <v>0</v>
      </c>
      <c r="B567" s="16" t="str">
        <f>IFERROR(VLOOKUP(Wedstrijden!#REF!,#REF!,2,FALSE),"")</f>
        <v/>
      </c>
      <c r="C567" s="16">
        <f>Wedstrijden!E561</f>
        <v>0</v>
      </c>
      <c r="D567" s="16" t="str">
        <f>IFERROR(VLOOKUP(Wedstrijden!#REF!,#REF!,2,FALSE),"")</f>
        <v/>
      </c>
      <c r="E567" s="16" t="str">
        <f>IFERROR(VLOOKUP(Wedstrijden!#REF!,#REF!,5,FALSE),"")</f>
        <v/>
      </c>
      <c r="F567" s="16" t="e">
        <f>IF(Wedstrijden!#REF!&lt;&gt;"",Wedstrijden!#REF!,"")</f>
        <v>#REF!</v>
      </c>
      <c r="G567" s="16" t="e">
        <f>IF(Wedstrijden!#REF!="Indoor",1,0)</f>
        <v>#REF!</v>
      </c>
      <c r="H567" s="16" t="e">
        <f>Wedstrijden!#REF!</f>
        <v>#REF!</v>
      </c>
      <c r="I567" s="16" t="e">
        <f>IF(Wedstrijden!#REF!="Nee",0,IF(Wedstrijden!#REF!="Ja",1,""))</f>
        <v>#REF!</v>
      </c>
      <c r="J567" s="16" t="e">
        <f>IF(Wedstrijden!#REF!&lt;&gt;"",Wedstrijden!#REF!,"")</f>
        <v>#REF!</v>
      </c>
      <c r="BJ567" s="16" t="str">
        <f>IF(COUNTA(Wedstrijden!U561:AC561)&lt;&gt;0,1,"")</f>
        <v/>
      </c>
      <c r="BK567" s="16" t="str">
        <f t="shared" si="48"/>
        <v/>
      </c>
      <c r="BL567" s="16" t="e">
        <f>IF(Wedstrijden!#REF!="x","AA","")</f>
        <v>#REF!</v>
      </c>
      <c r="BM567" s="16" t="e">
        <f>IF(Wedstrijden!#REF!="x","A","")</f>
        <v>#REF!</v>
      </c>
      <c r="BN567" s="16" t="str">
        <f>IF(Wedstrijden!U561="x","B1","")</f>
        <v/>
      </c>
      <c r="BO567" s="16" t="e">
        <f>IF(Wedstrijden!#REF!="x","BB","")</f>
        <v>#REF!</v>
      </c>
      <c r="BP567" s="16" t="str">
        <f>IF(Wedstrijden!W561="x","B","")</f>
        <v/>
      </c>
      <c r="BQ567" s="16" t="str">
        <f>IF(Wedstrijden!X561="x","L1","")</f>
        <v/>
      </c>
      <c r="BR567" s="16" t="str">
        <f>IF(Wedstrijden!Y561="x","L2","")</f>
        <v/>
      </c>
      <c r="BS567" s="16" t="str">
        <f>IF(Wedstrijden!Z561="x","M1","")</f>
        <v/>
      </c>
      <c r="BT567" s="16" t="str">
        <f>IF(Wedstrijden!AA561="x","M2","")</f>
        <v/>
      </c>
      <c r="BU567" s="16" t="str">
        <f>IF(Wedstrijden!AB561="x","Z1","")</f>
        <v/>
      </c>
      <c r="BV567" s="16" t="str">
        <f>IF(Wedstrijden!AC561="x","Z2","")</f>
        <v/>
      </c>
      <c r="BW567" s="16" t="str">
        <f>IF(COUNTA(Wedstrijden!L561:T561)&lt;&gt;0,1,"")</f>
        <v/>
      </c>
      <c r="BX567" s="16" t="str">
        <f t="shared" si="49"/>
        <v/>
      </c>
      <c r="BY567" s="16" t="str">
        <f>IF(Wedstrijden!L561="x","BB","")</f>
        <v/>
      </c>
      <c r="BZ567" s="16" t="str">
        <f>IF(Wedstrijden!M561="x","B","")</f>
        <v/>
      </c>
      <c r="CA567" s="16" t="str">
        <f>IF(Wedstrijden!N561="x","L1","")</f>
        <v/>
      </c>
      <c r="CB567" s="16" t="str">
        <f>IF(Wedstrijden!O561="x","L2","")</f>
        <v/>
      </c>
      <c r="CC567" s="16" t="str">
        <f>IF(Wedstrijden!P561="x","M1","")</f>
        <v/>
      </c>
      <c r="CD567" s="16" t="str">
        <f>IF(Wedstrijden!Q561="x","M2","")</f>
        <v/>
      </c>
      <c r="CE567" s="16" t="str">
        <f>IF(Wedstrijden!R561="x","Z1","")</f>
        <v/>
      </c>
      <c r="CF567" s="16" t="str">
        <f>IF(Wedstrijden!S561="x","Z2","")</f>
        <v/>
      </c>
      <c r="CG567" s="16" t="str">
        <f>IF(Wedstrijden!T561="x","ZZL","")</f>
        <v/>
      </c>
      <c r="CL567" s="16" t="str">
        <f>IF(COUNTA(Wedstrijden!AR561:BB561)&lt;&gt;0,2,"")</f>
        <v/>
      </c>
      <c r="CM567" s="16" t="str">
        <f t="shared" si="50"/>
        <v/>
      </c>
      <c r="CN567" s="16" t="str">
        <f>IF(Wedstrijden!AR561="x","AA","")</f>
        <v/>
      </c>
      <c r="CO567" s="16" t="str">
        <f>IF(Wedstrijden!AS561="x","A","")</f>
        <v/>
      </c>
      <c r="CP567" s="16" t="str">
        <f>IF(Wedstrijden!AT561="x","BB","")</f>
        <v/>
      </c>
      <c r="CQ567" s="16" t="str">
        <f>IF(Wedstrijden!AU561="x","B","")</f>
        <v/>
      </c>
      <c r="CR567" s="16" t="str">
        <f>IF(Wedstrijden!AV561="x","L","")</f>
        <v/>
      </c>
      <c r="CS567" s="16" t="str">
        <f>IF(Wedstrijden!AW561="x","M","")</f>
        <v/>
      </c>
      <c r="CT567" s="16" t="str">
        <f>IF(Wedstrijden!AX561="x","Z","")</f>
        <v/>
      </c>
      <c r="CU567" s="16" t="str">
        <f>IF(Wedstrijden!BB561="x","ZZ","")</f>
        <v/>
      </c>
      <c r="CV567" s="16" t="str">
        <f>IF(COUNTA(Wedstrijden!AI561:AP561)&lt;&gt;0,2,"")</f>
        <v/>
      </c>
      <c r="CW567" s="16" t="str">
        <f t="shared" si="51"/>
        <v/>
      </c>
      <c r="CX567" s="16" t="str">
        <f>IF(Wedstrijden!AI561="x","BB","")</f>
        <v/>
      </c>
      <c r="CY567" s="16" t="str">
        <f>IF(Wedstrijden!AJ561="x","B","")</f>
        <v/>
      </c>
      <c r="CZ567" s="16" t="str">
        <f>IF(Wedstrijden!AK561="x","L","")</f>
        <v/>
      </c>
      <c r="DA567" s="16" t="str">
        <f>IF(Wedstrijden!AL561="x","M","")</f>
        <v/>
      </c>
      <c r="DB567" s="16" t="str">
        <f>IF(Wedstrijden!AM561="x","Z","")</f>
        <v/>
      </c>
      <c r="DC567" s="16" t="str">
        <f>IF(Wedstrijden!AN561="x","ZZ","")</f>
        <v/>
      </c>
      <c r="DD567" s="16" t="str">
        <f>IF(Wedstrijden!AP561="x","1.40","")</f>
        <v/>
      </c>
      <c r="DE567" s="16" t="str">
        <f>IF(COUNTA(Wedstrijden!BC561:BE561)&lt;&gt;0,6,"")</f>
        <v/>
      </c>
      <c r="DF567" s="16" t="str">
        <f t="shared" si="52"/>
        <v/>
      </c>
      <c r="DG567" s="16" t="str">
        <f>IF(Wedstrijden!BC561="x","L","")</f>
        <v/>
      </c>
      <c r="DH567" s="16" t="str">
        <f>IF(Wedstrijden!BD561="x","M","")</f>
        <v/>
      </c>
      <c r="DI567" s="16" t="str">
        <f>IF(Wedstrijden!BE561="x","Z","")</f>
        <v/>
      </c>
      <c r="DJ567" s="16" t="str">
        <f>IF(Wedstrijden!BF561="x","Z","")</f>
        <v/>
      </c>
      <c r="DK567" s="16" t="str">
        <f>IF(COUNTA(Wedstrijden!BG561:BI561)&lt;&gt;0,6,"")</f>
        <v/>
      </c>
      <c r="DL567" s="16" t="str">
        <f t="shared" si="53"/>
        <v/>
      </c>
      <c r="DM567" s="16" t="str">
        <f>IF(Wedstrijden!BG561="x","L","")</f>
        <v/>
      </c>
      <c r="DN567" s="16" t="str">
        <f>IF(Wedstrijden!BH561="x","M","")</f>
        <v/>
      </c>
      <c r="DO567" s="16" t="str">
        <f>IF(Wedstrijden!BI561="x","Z","")</f>
        <v/>
      </c>
      <c r="DP567" s="16" t="str">
        <f>IF(Wedstrijden!BJ561="x","Z","")</f>
        <v/>
      </c>
    </row>
    <row r="568" spans="1:120" ht="14.4" x14ac:dyDescent="0.3">
      <c r="A568" s="18">
        <f>Wedstrijden!A562</f>
        <v>0</v>
      </c>
      <c r="B568" s="16" t="str">
        <f>IFERROR(VLOOKUP(Wedstrijden!#REF!,#REF!,2,FALSE),"")</f>
        <v/>
      </c>
      <c r="C568" s="16">
        <f>Wedstrijden!E562</f>
        <v>0</v>
      </c>
      <c r="D568" s="16" t="str">
        <f>IFERROR(VLOOKUP(Wedstrijden!#REF!,#REF!,2,FALSE),"")</f>
        <v/>
      </c>
      <c r="E568" s="16" t="str">
        <f>IFERROR(VLOOKUP(Wedstrijden!#REF!,#REF!,5,FALSE),"")</f>
        <v/>
      </c>
      <c r="F568" s="16" t="e">
        <f>IF(Wedstrijden!#REF!&lt;&gt;"",Wedstrijden!#REF!,"")</f>
        <v>#REF!</v>
      </c>
      <c r="G568" s="16" t="e">
        <f>IF(Wedstrijden!#REF!="Indoor",1,0)</f>
        <v>#REF!</v>
      </c>
      <c r="H568" s="16" t="e">
        <f>Wedstrijden!#REF!</f>
        <v>#REF!</v>
      </c>
      <c r="I568" s="16" t="e">
        <f>IF(Wedstrijden!#REF!="Nee",0,IF(Wedstrijden!#REF!="Ja",1,""))</f>
        <v>#REF!</v>
      </c>
      <c r="J568" s="16" t="e">
        <f>IF(Wedstrijden!#REF!&lt;&gt;"",Wedstrijden!#REF!,"")</f>
        <v>#REF!</v>
      </c>
      <c r="BJ568" s="16" t="str">
        <f>IF(COUNTA(Wedstrijden!U562:AC562)&lt;&gt;0,1,"")</f>
        <v/>
      </c>
      <c r="BK568" s="16" t="str">
        <f t="shared" si="48"/>
        <v/>
      </c>
      <c r="BL568" s="16" t="e">
        <f>IF(Wedstrijden!#REF!="x","AA","")</f>
        <v>#REF!</v>
      </c>
      <c r="BM568" s="16" t="e">
        <f>IF(Wedstrijden!#REF!="x","A","")</f>
        <v>#REF!</v>
      </c>
      <c r="BN568" s="16" t="str">
        <f>IF(Wedstrijden!U562="x","B1","")</f>
        <v/>
      </c>
      <c r="BO568" s="16" t="e">
        <f>IF(Wedstrijden!#REF!="x","BB","")</f>
        <v>#REF!</v>
      </c>
      <c r="BP568" s="16" t="str">
        <f>IF(Wedstrijden!W562="x","B","")</f>
        <v/>
      </c>
      <c r="BQ568" s="16" t="str">
        <f>IF(Wedstrijden!X562="x","L1","")</f>
        <v/>
      </c>
      <c r="BR568" s="16" t="str">
        <f>IF(Wedstrijden!Y562="x","L2","")</f>
        <v/>
      </c>
      <c r="BS568" s="16" t="str">
        <f>IF(Wedstrijden!Z562="x","M1","")</f>
        <v/>
      </c>
      <c r="BT568" s="16" t="str">
        <f>IF(Wedstrijden!AA562="x","M2","")</f>
        <v/>
      </c>
      <c r="BU568" s="16" t="str">
        <f>IF(Wedstrijden!AB562="x","Z1","")</f>
        <v/>
      </c>
      <c r="BV568" s="16" t="str">
        <f>IF(Wedstrijden!AC562="x","Z2","")</f>
        <v/>
      </c>
      <c r="BW568" s="16" t="str">
        <f>IF(COUNTA(Wedstrijden!L562:T562)&lt;&gt;0,1,"")</f>
        <v/>
      </c>
      <c r="BX568" s="16" t="str">
        <f t="shared" si="49"/>
        <v/>
      </c>
      <c r="BY568" s="16" t="str">
        <f>IF(Wedstrijden!L562="x","BB","")</f>
        <v/>
      </c>
      <c r="BZ568" s="16" t="str">
        <f>IF(Wedstrijden!M562="x","B","")</f>
        <v/>
      </c>
      <c r="CA568" s="16" t="str">
        <f>IF(Wedstrijden!N562="x","L1","")</f>
        <v/>
      </c>
      <c r="CB568" s="16" t="str">
        <f>IF(Wedstrijden!O562="x","L2","")</f>
        <v/>
      </c>
      <c r="CC568" s="16" t="str">
        <f>IF(Wedstrijden!P562="x","M1","")</f>
        <v/>
      </c>
      <c r="CD568" s="16" t="str">
        <f>IF(Wedstrijden!Q562="x","M2","")</f>
        <v/>
      </c>
      <c r="CE568" s="16" t="str">
        <f>IF(Wedstrijden!R562="x","Z1","")</f>
        <v/>
      </c>
      <c r="CF568" s="16" t="str">
        <f>IF(Wedstrijden!S562="x","Z2","")</f>
        <v/>
      </c>
      <c r="CG568" s="16" t="str">
        <f>IF(Wedstrijden!T562="x","ZZL","")</f>
        <v/>
      </c>
      <c r="CL568" s="16" t="str">
        <f>IF(COUNTA(Wedstrijden!AR562:BB562)&lt;&gt;0,2,"")</f>
        <v/>
      </c>
      <c r="CM568" s="16" t="str">
        <f t="shared" si="50"/>
        <v/>
      </c>
      <c r="CN568" s="16" t="str">
        <f>IF(Wedstrijden!AR562="x","AA","")</f>
        <v/>
      </c>
      <c r="CO568" s="16" t="str">
        <f>IF(Wedstrijden!AS562="x","A","")</f>
        <v/>
      </c>
      <c r="CP568" s="16" t="str">
        <f>IF(Wedstrijden!AT562="x","BB","")</f>
        <v/>
      </c>
      <c r="CQ568" s="16" t="str">
        <f>IF(Wedstrijden!AU562="x","B","")</f>
        <v/>
      </c>
      <c r="CR568" s="16" t="str">
        <f>IF(Wedstrijden!AV562="x","L","")</f>
        <v/>
      </c>
      <c r="CS568" s="16" t="str">
        <f>IF(Wedstrijden!AW562="x","M","")</f>
        <v/>
      </c>
      <c r="CT568" s="16" t="str">
        <f>IF(Wedstrijden!AX562="x","Z","")</f>
        <v/>
      </c>
      <c r="CU568" s="16" t="str">
        <f>IF(Wedstrijden!BB562="x","ZZ","")</f>
        <v/>
      </c>
      <c r="CV568" s="16" t="str">
        <f>IF(COUNTA(Wedstrijden!AI562:AP562)&lt;&gt;0,2,"")</f>
        <v/>
      </c>
      <c r="CW568" s="16" t="str">
        <f t="shared" si="51"/>
        <v/>
      </c>
      <c r="CX568" s="16" t="str">
        <f>IF(Wedstrijden!AI562="x","BB","")</f>
        <v/>
      </c>
      <c r="CY568" s="16" t="str">
        <f>IF(Wedstrijden!AJ562="x","B","")</f>
        <v/>
      </c>
      <c r="CZ568" s="16" t="str">
        <f>IF(Wedstrijden!AK562="x","L","")</f>
        <v/>
      </c>
      <c r="DA568" s="16" t="str">
        <f>IF(Wedstrijden!AL562="x","M","")</f>
        <v/>
      </c>
      <c r="DB568" s="16" t="str">
        <f>IF(Wedstrijden!AM562="x","Z","")</f>
        <v/>
      </c>
      <c r="DC568" s="16" t="str">
        <f>IF(Wedstrijden!AN562="x","ZZ","")</f>
        <v/>
      </c>
      <c r="DD568" s="16" t="str">
        <f>IF(Wedstrijden!AP562="x","1.40","")</f>
        <v/>
      </c>
      <c r="DE568" s="16" t="str">
        <f>IF(COUNTA(Wedstrijden!BC562:BE562)&lt;&gt;0,6,"")</f>
        <v/>
      </c>
      <c r="DF568" s="16" t="str">
        <f t="shared" si="52"/>
        <v/>
      </c>
      <c r="DG568" s="16" t="str">
        <f>IF(Wedstrijden!BC562="x","L","")</f>
        <v/>
      </c>
      <c r="DH568" s="16" t="str">
        <f>IF(Wedstrijden!BD562="x","M","")</f>
        <v/>
      </c>
      <c r="DI568" s="16" t="str">
        <f>IF(Wedstrijden!BE562="x","Z","")</f>
        <v/>
      </c>
      <c r="DJ568" s="16" t="str">
        <f>IF(Wedstrijden!BF562="x","Z","")</f>
        <v/>
      </c>
      <c r="DK568" s="16" t="str">
        <f>IF(COUNTA(Wedstrijden!BG562:BI562)&lt;&gt;0,6,"")</f>
        <v/>
      </c>
      <c r="DL568" s="16" t="str">
        <f t="shared" si="53"/>
        <v/>
      </c>
      <c r="DM568" s="16" t="str">
        <f>IF(Wedstrijden!BG562="x","L","")</f>
        <v/>
      </c>
      <c r="DN568" s="16" t="str">
        <f>IF(Wedstrijden!BH562="x","M","")</f>
        <v/>
      </c>
      <c r="DO568" s="16" t="str">
        <f>IF(Wedstrijden!BI562="x","Z","")</f>
        <v/>
      </c>
      <c r="DP568" s="16" t="str">
        <f>IF(Wedstrijden!BJ562="x","Z","")</f>
        <v/>
      </c>
    </row>
    <row r="569" spans="1:120" ht="14.4" x14ac:dyDescent="0.3">
      <c r="A569" s="18">
        <f>Wedstrijden!A563</f>
        <v>0</v>
      </c>
      <c r="B569" s="16" t="str">
        <f>IFERROR(VLOOKUP(Wedstrijden!#REF!,#REF!,2,FALSE),"")</f>
        <v/>
      </c>
      <c r="C569" s="16">
        <f>Wedstrijden!E563</f>
        <v>0</v>
      </c>
      <c r="D569" s="16" t="str">
        <f>IFERROR(VLOOKUP(Wedstrijden!#REF!,#REF!,2,FALSE),"")</f>
        <v/>
      </c>
      <c r="E569" s="16" t="str">
        <f>IFERROR(VLOOKUP(Wedstrijden!#REF!,#REF!,5,FALSE),"")</f>
        <v/>
      </c>
      <c r="F569" s="16" t="e">
        <f>IF(Wedstrijden!#REF!&lt;&gt;"",Wedstrijden!#REF!,"")</f>
        <v>#REF!</v>
      </c>
      <c r="G569" s="16" t="e">
        <f>IF(Wedstrijden!#REF!="Indoor",1,0)</f>
        <v>#REF!</v>
      </c>
      <c r="H569" s="16" t="e">
        <f>Wedstrijden!#REF!</f>
        <v>#REF!</v>
      </c>
      <c r="I569" s="16" t="e">
        <f>IF(Wedstrijden!#REF!="Nee",0,IF(Wedstrijden!#REF!="Ja",1,""))</f>
        <v>#REF!</v>
      </c>
      <c r="J569" s="16" t="e">
        <f>IF(Wedstrijden!#REF!&lt;&gt;"",Wedstrijden!#REF!,"")</f>
        <v>#REF!</v>
      </c>
      <c r="BJ569" s="16" t="str">
        <f>IF(COUNTA(Wedstrijden!U563:AC563)&lt;&gt;0,1,"")</f>
        <v/>
      </c>
      <c r="BK569" s="16" t="str">
        <f t="shared" si="48"/>
        <v/>
      </c>
      <c r="BL569" s="16" t="e">
        <f>IF(Wedstrijden!#REF!="x","AA","")</f>
        <v>#REF!</v>
      </c>
      <c r="BM569" s="16" t="e">
        <f>IF(Wedstrijden!#REF!="x","A","")</f>
        <v>#REF!</v>
      </c>
      <c r="BN569" s="16" t="str">
        <f>IF(Wedstrijden!U563="x","B1","")</f>
        <v/>
      </c>
      <c r="BO569" s="16" t="e">
        <f>IF(Wedstrijden!#REF!="x","BB","")</f>
        <v>#REF!</v>
      </c>
      <c r="BP569" s="16" t="str">
        <f>IF(Wedstrijden!W563="x","B","")</f>
        <v/>
      </c>
      <c r="BQ569" s="16" t="str">
        <f>IF(Wedstrijden!X563="x","L1","")</f>
        <v/>
      </c>
      <c r="BR569" s="16" t="str">
        <f>IF(Wedstrijden!Y563="x","L2","")</f>
        <v/>
      </c>
      <c r="BS569" s="16" t="str">
        <f>IF(Wedstrijden!Z563="x","M1","")</f>
        <v/>
      </c>
      <c r="BT569" s="16" t="str">
        <f>IF(Wedstrijden!AA563="x","M2","")</f>
        <v/>
      </c>
      <c r="BU569" s="16" t="str">
        <f>IF(Wedstrijden!AB563="x","Z1","")</f>
        <v/>
      </c>
      <c r="BV569" s="16" t="str">
        <f>IF(Wedstrijden!AC563="x","Z2","")</f>
        <v/>
      </c>
      <c r="BW569" s="16" t="str">
        <f>IF(COUNTA(Wedstrijden!L563:T563)&lt;&gt;0,1,"")</f>
        <v/>
      </c>
      <c r="BX569" s="16" t="str">
        <f t="shared" si="49"/>
        <v/>
      </c>
      <c r="BY569" s="16" t="str">
        <f>IF(Wedstrijden!L563="x","BB","")</f>
        <v/>
      </c>
      <c r="BZ569" s="16" t="str">
        <f>IF(Wedstrijden!M563="x","B","")</f>
        <v/>
      </c>
      <c r="CA569" s="16" t="str">
        <f>IF(Wedstrijden!N563="x","L1","")</f>
        <v/>
      </c>
      <c r="CB569" s="16" t="str">
        <f>IF(Wedstrijden!O563="x","L2","")</f>
        <v/>
      </c>
      <c r="CC569" s="16" t="str">
        <f>IF(Wedstrijden!P563="x","M1","")</f>
        <v/>
      </c>
      <c r="CD569" s="16" t="str">
        <f>IF(Wedstrijden!Q563="x","M2","")</f>
        <v/>
      </c>
      <c r="CE569" s="16" t="str">
        <f>IF(Wedstrijden!R563="x","Z1","")</f>
        <v/>
      </c>
      <c r="CF569" s="16" t="str">
        <f>IF(Wedstrijden!S563="x","Z2","")</f>
        <v/>
      </c>
      <c r="CG569" s="16" t="str">
        <f>IF(Wedstrijden!T563="x","ZZL","")</f>
        <v/>
      </c>
      <c r="CL569" s="16" t="str">
        <f>IF(COUNTA(Wedstrijden!AR563:BB563)&lt;&gt;0,2,"")</f>
        <v/>
      </c>
      <c r="CM569" s="16" t="str">
        <f t="shared" si="50"/>
        <v/>
      </c>
      <c r="CN569" s="16" t="str">
        <f>IF(Wedstrijden!AR563="x","AA","")</f>
        <v/>
      </c>
      <c r="CO569" s="16" t="str">
        <f>IF(Wedstrijden!AS563="x","A","")</f>
        <v/>
      </c>
      <c r="CP569" s="16" t="str">
        <f>IF(Wedstrijden!AT563="x","BB","")</f>
        <v/>
      </c>
      <c r="CQ569" s="16" t="str">
        <f>IF(Wedstrijden!AU563="x","B","")</f>
        <v/>
      </c>
      <c r="CR569" s="16" t="str">
        <f>IF(Wedstrijden!AV563="x","L","")</f>
        <v/>
      </c>
      <c r="CS569" s="16" t="str">
        <f>IF(Wedstrijden!AW563="x","M","")</f>
        <v/>
      </c>
      <c r="CT569" s="16" t="str">
        <f>IF(Wedstrijden!AX563="x","Z","")</f>
        <v/>
      </c>
      <c r="CU569" s="16" t="str">
        <f>IF(Wedstrijden!BB563="x","ZZ","")</f>
        <v/>
      </c>
      <c r="CV569" s="16" t="str">
        <f>IF(COUNTA(Wedstrijden!AI563:AP563)&lt;&gt;0,2,"")</f>
        <v/>
      </c>
      <c r="CW569" s="16" t="str">
        <f t="shared" si="51"/>
        <v/>
      </c>
      <c r="CX569" s="16" t="str">
        <f>IF(Wedstrijden!AI563="x","BB","")</f>
        <v/>
      </c>
      <c r="CY569" s="16" t="str">
        <f>IF(Wedstrijden!AJ563="x","B","")</f>
        <v/>
      </c>
      <c r="CZ569" s="16" t="str">
        <f>IF(Wedstrijden!AK563="x","L","")</f>
        <v/>
      </c>
      <c r="DA569" s="16" t="str">
        <f>IF(Wedstrijden!AL563="x","M","")</f>
        <v/>
      </c>
      <c r="DB569" s="16" t="str">
        <f>IF(Wedstrijden!AM563="x","Z","")</f>
        <v/>
      </c>
      <c r="DC569" s="16" t="str">
        <f>IF(Wedstrijden!AN563="x","ZZ","")</f>
        <v/>
      </c>
      <c r="DD569" s="16" t="str">
        <f>IF(Wedstrijden!AP563="x","1.40","")</f>
        <v/>
      </c>
      <c r="DE569" s="16" t="str">
        <f>IF(COUNTA(Wedstrijden!BC563:BE563)&lt;&gt;0,6,"")</f>
        <v/>
      </c>
      <c r="DF569" s="16" t="str">
        <f t="shared" si="52"/>
        <v/>
      </c>
      <c r="DG569" s="16" t="str">
        <f>IF(Wedstrijden!BC563="x","L","")</f>
        <v/>
      </c>
      <c r="DH569" s="16" t="str">
        <f>IF(Wedstrijden!BD563="x","M","")</f>
        <v/>
      </c>
      <c r="DI569" s="16" t="str">
        <f>IF(Wedstrijden!BE563="x","Z","")</f>
        <v/>
      </c>
      <c r="DJ569" s="16" t="str">
        <f>IF(Wedstrijden!BF563="x","Z","")</f>
        <v/>
      </c>
      <c r="DK569" s="16" t="str">
        <f>IF(COUNTA(Wedstrijden!BG563:BI563)&lt;&gt;0,6,"")</f>
        <v/>
      </c>
      <c r="DL569" s="16" t="str">
        <f t="shared" si="53"/>
        <v/>
      </c>
      <c r="DM569" s="16" t="str">
        <f>IF(Wedstrijden!BG563="x","L","")</f>
        <v/>
      </c>
      <c r="DN569" s="16" t="str">
        <f>IF(Wedstrijden!BH563="x","M","")</f>
        <v/>
      </c>
      <c r="DO569" s="16" t="str">
        <f>IF(Wedstrijden!BI563="x","Z","")</f>
        <v/>
      </c>
      <c r="DP569" s="16" t="str">
        <f>IF(Wedstrijden!BJ563="x","Z","")</f>
        <v/>
      </c>
    </row>
    <row r="570" spans="1:120" ht="14.4" x14ac:dyDescent="0.3">
      <c r="A570" s="18">
        <f>Wedstrijden!A564</f>
        <v>0</v>
      </c>
      <c r="B570" s="16" t="str">
        <f>IFERROR(VLOOKUP(Wedstrijden!#REF!,#REF!,2,FALSE),"")</f>
        <v/>
      </c>
      <c r="C570" s="16">
        <f>Wedstrijden!E564</f>
        <v>0</v>
      </c>
      <c r="D570" s="16" t="str">
        <f>IFERROR(VLOOKUP(Wedstrijden!#REF!,#REF!,2,FALSE),"")</f>
        <v/>
      </c>
      <c r="E570" s="16" t="str">
        <f>IFERROR(VLOOKUP(Wedstrijden!#REF!,#REF!,5,FALSE),"")</f>
        <v/>
      </c>
      <c r="F570" s="16" t="e">
        <f>IF(Wedstrijden!#REF!&lt;&gt;"",Wedstrijden!#REF!,"")</f>
        <v>#REF!</v>
      </c>
      <c r="G570" s="16" t="e">
        <f>IF(Wedstrijden!#REF!="Indoor",1,0)</f>
        <v>#REF!</v>
      </c>
      <c r="H570" s="16" t="e">
        <f>Wedstrijden!#REF!</f>
        <v>#REF!</v>
      </c>
      <c r="I570" s="16" t="e">
        <f>IF(Wedstrijden!#REF!="Nee",0,IF(Wedstrijden!#REF!="Ja",1,""))</f>
        <v>#REF!</v>
      </c>
      <c r="J570" s="16" t="e">
        <f>IF(Wedstrijden!#REF!&lt;&gt;"",Wedstrijden!#REF!,"")</f>
        <v>#REF!</v>
      </c>
      <c r="BJ570" s="16" t="str">
        <f>IF(COUNTA(Wedstrijden!U564:AC564)&lt;&gt;0,1,"")</f>
        <v/>
      </c>
      <c r="BK570" s="16" t="str">
        <f t="shared" si="48"/>
        <v/>
      </c>
      <c r="BL570" s="16" t="e">
        <f>IF(Wedstrijden!#REF!="x","AA","")</f>
        <v>#REF!</v>
      </c>
      <c r="BM570" s="16" t="e">
        <f>IF(Wedstrijden!#REF!="x","A","")</f>
        <v>#REF!</v>
      </c>
      <c r="BN570" s="16" t="str">
        <f>IF(Wedstrijden!U564="x","B1","")</f>
        <v/>
      </c>
      <c r="BO570" s="16" t="e">
        <f>IF(Wedstrijden!#REF!="x","BB","")</f>
        <v>#REF!</v>
      </c>
      <c r="BP570" s="16" t="str">
        <f>IF(Wedstrijden!W564="x","B","")</f>
        <v/>
      </c>
      <c r="BQ570" s="16" t="str">
        <f>IF(Wedstrijden!X564="x","L1","")</f>
        <v/>
      </c>
      <c r="BR570" s="16" t="str">
        <f>IF(Wedstrijden!Y564="x","L2","")</f>
        <v/>
      </c>
      <c r="BS570" s="16" t="str">
        <f>IF(Wedstrijden!Z564="x","M1","")</f>
        <v/>
      </c>
      <c r="BT570" s="16" t="str">
        <f>IF(Wedstrijden!AA564="x","M2","")</f>
        <v/>
      </c>
      <c r="BU570" s="16" t="str">
        <f>IF(Wedstrijden!AB564="x","Z1","")</f>
        <v/>
      </c>
      <c r="BV570" s="16" t="str">
        <f>IF(Wedstrijden!AC564="x","Z2","")</f>
        <v/>
      </c>
      <c r="BW570" s="16" t="str">
        <f>IF(COUNTA(Wedstrijden!L564:T564)&lt;&gt;0,1,"")</f>
        <v/>
      </c>
      <c r="BX570" s="16" t="str">
        <f t="shared" si="49"/>
        <v/>
      </c>
      <c r="BY570" s="16" t="str">
        <f>IF(Wedstrijden!L564="x","BB","")</f>
        <v/>
      </c>
      <c r="BZ570" s="16" t="str">
        <f>IF(Wedstrijden!M564="x","B","")</f>
        <v/>
      </c>
      <c r="CA570" s="16" t="str">
        <f>IF(Wedstrijden!N564="x","L1","")</f>
        <v/>
      </c>
      <c r="CB570" s="16" t="str">
        <f>IF(Wedstrijden!O564="x","L2","")</f>
        <v/>
      </c>
      <c r="CC570" s="16" t="str">
        <f>IF(Wedstrijden!P564="x","M1","")</f>
        <v/>
      </c>
      <c r="CD570" s="16" t="str">
        <f>IF(Wedstrijden!Q564="x","M2","")</f>
        <v/>
      </c>
      <c r="CE570" s="16" t="str">
        <f>IF(Wedstrijden!R564="x","Z1","")</f>
        <v/>
      </c>
      <c r="CF570" s="16" t="str">
        <f>IF(Wedstrijden!S564="x","Z2","")</f>
        <v/>
      </c>
      <c r="CG570" s="16" t="str">
        <f>IF(Wedstrijden!T564="x","ZZL","")</f>
        <v/>
      </c>
      <c r="CL570" s="16" t="str">
        <f>IF(COUNTA(Wedstrijden!AR564:BB564)&lt;&gt;0,2,"")</f>
        <v/>
      </c>
      <c r="CM570" s="16" t="str">
        <f t="shared" si="50"/>
        <v/>
      </c>
      <c r="CN570" s="16" t="str">
        <f>IF(Wedstrijden!AR564="x","AA","")</f>
        <v/>
      </c>
      <c r="CO570" s="16" t="str">
        <f>IF(Wedstrijden!AS564="x","A","")</f>
        <v/>
      </c>
      <c r="CP570" s="16" t="str">
        <f>IF(Wedstrijden!AT564="x","BB","")</f>
        <v/>
      </c>
      <c r="CQ570" s="16" t="str">
        <f>IF(Wedstrijden!AU564="x","B","")</f>
        <v/>
      </c>
      <c r="CR570" s="16" t="str">
        <f>IF(Wedstrijden!AV564="x","L","")</f>
        <v/>
      </c>
      <c r="CS570" s="16" t="str">
        <f>IF(Wedstrijden!AW564="x","M","")</f>
        <v/>
      </c>
      <c r="CT570" s="16" t="str">
        <f>IF(Wedstrijden!AX564="x","Z","")</f>
        <v/>
      </c>
      <c r="CU570" s="16" t="str">
        <f>IF(Wedstrijden!BB564="x","ZZ","")</f>
        <v/>
      </c>
      <c r="CV570" s="16" t="str">
        <f>IF(COUNTA(Wedstrijden!AI564:AP564)&lt;&gt;0,2,"")</f>
        <v/>
      </c>
      <c r="CW570" s="16" t="str">
        <f t="shared" si="51"/>
        <v/>
      </c>
      <c r="CX570" s="16" t="str">
        <f>IF(Wedstrijden!AI564="x","BB","")</f>
        <v/>
      </c>
      <c r="CY570" s="16" t="str">
        <f>IF(Wedstrijden!AJ564="x","B","")</f>
        <v/>
      </c>
      <c r="CZ570" s="16" t="str">
        <f>IF(Wedstrijden!AK564="x","L","")</f>
        <v/>
      </c>
      <c r="DA570" s="16" t="str">
        <f>IF(Wedstrijden!AL564="x","M","")</f>
        <v/>
      </c>
      <c r="DB570" s="16" t="str">
        <f>IF(Wedstrijden!AM564="x","Z","")</f>
        <v/>
      </c>
      <c r="DC570" s="16" t="str">
        <f>IF(Wedstrijden!AN564="x","ZZ","")</f>
        <v/>
      </c>
      <c r="DD570" s="16" t="str">
        <f>IF(Wedstrijden!AP564="x","1.40","")</f>
        <v/>
      </c>
      <c r="DE570" s="16" t="str">
        <f>IF(COUNTA(Wedstrijden!BC564:BE564)&lt;&gt;0,6,"")</f>
        <v/>
      </c>
      <c r="DF570" s="16" t="str">
        <f t="shared" si="52"/>
        <v/>
      </c>
      <c r="DG570" s="16" t="str">
        <f>IF(Wedstrijden!BC564="x","L","")</f>
        <v/>
      </c>
      <c r="DH570" s="16" t="str">
        <f>IF(Wedstrijden!BD564="x","M","")</f>
        <v/>
      </c>
      <c r="DI570" s="16" t="str">
        <f>IF(Wedstrijden!BE564="x","Z","")</f>
        <v/>
      </c>
      <c r="DJ570" s="16" t="str">
        <f>IF(Wedstrijden!BF564="x","Z","")</f>
        <v/>
      </c>
      <c r="DK570" s="16" t="str">
        <f>IF(COUNTA(Wedstrijden!BG564:BI564)&lt;&gt;0,6,"")</f>
        <v/>
      </c>
      <c r="DL570" s="16" t="str">
        <f t="shared" si="53"/>
        <v/>
      </c>
      <c r="DM570" s="16" t="str">
        <f>IF(Wedstrijden!BG564="x","L","")</f>
        <v/>
      </c>
      <c r="DN570" s="16" t="str">
        <f>IF(Wedstrijden!BH564="x","M","")</f>
        <v/>
      </c>
      <c r="DO570" s="16" t="str">
        <f>IF(Wedstrijden!BI564="x","Z","")</f>
        <v/>
      </c>
      <c r="DP570" s="16" t="str">
        <f>IF(Wedstrijden!BJ564="x","Z","")</f>
        <v/>
      </c>
    </row>
    <row r="571" spans="1:120" ht="14.4" x14ac:dyDescent="0.3">
      <c r="A571" s="18">
        <f>Wedstrijden!A565</f>
        <v>0</v>
      </c>
      <c r="B571" s="16" t="str">
        <f>IFERROR(VLOOKUP(Wedstrijden!#REF!,#REF!,2,FALSE),"")</f>
        <v/>
      </c>
      <c r="C571" s="16">
        <f>Wedstrijden!E565</f>
        <v>0</v>
      </c>
      <c r="D571" s="16" t="str">
        <f>IFERROR(VLOOKUP(Wedstrijden!#REF!,#REF!,2,FALSE),"")</f>
        <v/>
      </c>
      <c r="E571" s="16" t="str">
        <f>IFERROR(VLOOKUP(Wedstrijden!#REF!,#REF!,5,FALSE),"")</f>
        <v/>
      </c>
      <c r="F571" s="16" t="e">
        <f>IF(Wedstrijden!#REF!&lt;&gt;"",Wedstrijden!#REF!,"")</f>
        <v>#REF!</v>
      </c>
      <c r="G571" s="16" t="e">
        <f>IF(Wedstrijden!#REF!="Indoor",1,0)</f>
        <v>#REF!</v>
      </c>
      <c r="H571" s="16" t="e">
        <f>Wedstrijden!#REF!</f>
        <v>#REF!</v>
      </c>
      <c r="I571" s="16" t="e">
        <f>IF(Wedstrijden!#REF!="Nee",0,IF(Wedstrijden!#REF!="Ja",1,""))</f>
        <v>#REF!</v>
      </c>
      <c r="J571" s="16" t="e">
        <f>IF(Wedstrijden!#REF!&lt;&gt;"",Wedstrijden!#REF!,"")</f>
        <v>#REF!</v>
      </c>
      <c r="BJ571" s="16" t="str">
        <f>IF(COUNTA(Wedstrijden!U565:AC565)&lt;&gt;0,1,"")</f>
        <v/>
      </c>
      <c r="BK571" s="16" t="str">
        <f t="shared" si="48"/>
        <v/>
      </c>
      <c r="BL571" s="16" t="e">
        <f>IF(Wedstrijden!#REF!="x","AA","")</f>
        <v>#REF!</v>
      </c>
      <c r="BM571" s="16" t="e">
        <f>IF(Wedstrijden!#REF!="x","A","")</f>
        <v>#REF!</v>
      </c>
      <c r="BN571" s="16" t="str">
        <f>IF(Wedstrijden!U565="x","B1","")</f>
        <v/>
      </c>
      <c r="BO571" s="16" t="e">
        <f>IF(Wedstrijden!#REF!="x","BB","")</f>
        <v>#REF!</v>
      </c>
      <c r="BP571" s="16" t="str">
        <f>IF(Wedstrijden!W565="x","B","")</f>
        <v/>
      </c>
      <c r="BQ571" s="16" t="str">
        <f>IF(Wedstrijden!X565="x","L1","")</f>
        <v/>
      </c>
      <c r="BR571" s="16" t="str">
        <f>IF(Wedstrijden!Y565="x","L2","")</f>
        <v/>
      </c>
      <c r="BS571" s="16" t="str">
        <f>IF(Wedstrijden!Z565="x","M1","")</f>
        <v/>
      </c>
      <c r="BT571" s="16" t="str">
        <f>IF(Wedstrijden!AA565="x","M2","")</f>
        <v/>
      </c>
      <c r="BU571" s="16" t="str">
        <f>IF(Wedstrijden!AB565="x","Z1","")</f>
        <v/>
      </c>
      <c r="BV571" s="16" t="str">
        <f>IF(Wedstrijden!AC565="x","Z2","")</f>
        <v/>
      </c>
      <c r="BW571" s="16" t="str">
        <f>IF(COUNTA(Wedstrijden!L565:T565)&lt;&gt;0,1,"")</f>
        <v/>
      </c>
      <c r="BX571" s="16" t="str">
        <f t="shared" si="49"/>
        <v/>
      </c>
      <c r="BY571" s="16" t="str">
        <f>IF(Wedstrijden!L565="x","BB","")</f>
        <v/>
      </c>
      <c r="BZ571" s="16" t="str">
        <f>IF(Wedstrijden!M565="x","B","")</f>
        <v/>
      </c>
      <c r="CA571" s="16" t="str">
        <f>IF(Wedstrijden!N565="x","L1","")</f>
        <v/>
      </c>
      <c r="CB571" s="16" t="str">
        <f>IF(Wedstrijden!O565="x","L2","")</f>
        <v/>
      </c>
      <c r="CC571" s="16" t="str">
        <f>IF(Wedstrijden!P565="x","M1","")</f>
        <v/>
      </c>
      <c r="CD571" s="16" t="str">
        <f>IF(Wedstrijden!Q565="x","M2","")</f>
        <v/>
      </c>
      <c r="CE571" s="16" t="str">
        <f>IF(Wedstrijden!R565="x","Z1","")</f>
        <v/>
      </c>
      <c r="CF571" s="16" t="str">
        <f>IF(Wedstrijden!S565="x","Z2","")</f>
        <v/>
      </c>
      <c r="CG571" s="16" t="str">
        <f>IF(Wedstrijden!T565="x","ZZL","")</f>
        <v/>
      </c>
      <c r="CL571" s="16" t="str">
        <f>IF(COUNTA(Wedstrijden!AR565:BB565)&lt;&gt;0,2,"")</f>
        <v/>
      </c>
      <c r="CM571" s="16" t="str">
        <f t="shared" si="50"/>
        <v/>
      </c>
      <c r="CN571" s="16" t="str">
        <f>IF(Wedstrijden!AR565="x","AA","")</f>
        <v/>
      </c>
      <c r="CO571" s="16" t="str">
        <f>IF(Wedstrijden!AS565="x","A","")</f>
        <v/>
      </c>
      <c r="CP571" s="16" t="str">
        <f>IF(Wedstrijden!AT565="x","BB","")</f>
        <v/>
      </c>
      <c r="CQ571" s="16" t="str">
        <f>IF(Wedstrijden!AU565="x","B","")</f>
        <v/>
      </c>
      <c r="CR571" s="16" t="str">
        <f>IF(Wedstrijden!AV565="x","L","")</f>
        <v/>
      </c>
      <c r="CS571" s="16" t="str">
        <f>IF(Wedstrijden!AW565="x","M","")</f>
        <v/>
      </c>
      <c r="CT571" s="16" t="str">
        <f>IF(Wedstrijden!AX565="x","Z","")</f>
        <v/>
      </c>
      <c r="CU571" s="16" t="str">
        <f>IF(Wedstrijden!BB565="x","ZZ","")</f>
        <v/>
      </c>
      <c r="CV571" s="16" t="str">
        <f>IF(COUNTA(Wedstrijden!AI565:AP565)&lt;&gt;0,2,"")</f>
        <v/>
      </c>
      <c r="CW571" s="16" t="str">
        <f t="shared" si="51"/>
        <v/>
      </c>
      <c r="CX571" s="16" t="str">
        <f>IF(Wedstrijden!AI565="x","BB","")</f>
        <v/>
      </c>
      <c r="CY571" s="16" t="str">
        <f>IF(Wedstrijden!AJ565="x","B","")</f>
        <v/>
      </c>
      <c r="CZ571" s="16" t="str">
        <f>IF(Wedstrijden!AK565="x","L","")</f>
        <v/>
      </c>
      <c r="DA571" s="16" t="str">
        <f>IF(Wedstrijden!AL565="x","M","")</f>
        <v/>
      </c>
      <c r="DB571" s="16" t="str">
        <f>IF(Wedstrijden!AM565="x","Z","")</f>
        <v/>
      </c>
      <c r="DC571" s="16" t="str">
        <f>IF(Wedstrijden!AN565="x","ZZ","")</f>
        <v/>
      </c>
      <c r="DD571" s="16" t="str">
        <f>IF(Wedstrijden!AP565="x","1.40","")</f>
        <v/>
      </c>
      <c r="DE571" s="16" t="str">
        <f>IF(COUNTA(Wedstrijden!BC565:BE565)&lt;&gt;0,6,"")</f>
        <v/>
      </c>
      <c r="DF571" s="16" t="str">
        <f t="shared" si="52"/>
        <v/>
      </c>
      <c r="DG571" s="16" t="str">
        <f>IF(Wedstrijden!BC565="x","L","")</f>
        <v/>
      </c>
      <c r="DH571" s="16" t="str">
        <f>IF(Wedstrijden!BD565="x","M","")</f>
        <v/>
      </c>
      <c r="DI571" s="16" t="str">
        <f>IF(Wedstrijden!BE565="x","Z","")</f>
        <v/>
      </c>
      <c r="DJ571" s="16" t="str">
        <f>IF(Wedstrijden!BF565="x","Z","")</f>
        <v/>
      </c>
      <c r="DK571" s="16" t="str">
        <f>IF(COUNTA(Wedstrijden!BG565:BI565)&lt;&gt;0,6,"")</f>
        <v/>
      </c>
      <c r="DL571" s="16" t="str">
        <f t="shared" si="53"/>
        <v/>
      </c>
      <c r="DM571" s="16" t="str">
        <f>IF(Wedstrijden!BG565="x","L","")</f>
        <v/>
      </c>
      <c r="DN571" s="16" t="str">
        <f>IF(Wedstrijden!BH565="x","M","")</f>
        <v/>
      </c>
      <c r="DO571" s="16" t="str">
        <f>IF(Wedstrijden!BI565="x","Z","")</f>
        <v/>
      </c>
      <c r="DP571" s="16" t="str">
        <f>IF(Wedstrijden!BJ565="x","Z","")</f>
        <v/>
      </c>
    </row>
    <row r="572" spans="1:120" ht="14.4" x14ac:dyDescent="0.3">
      <c r="A572" s="18">
        <f>Wedstrijden!A566</f>
        <v>0</v>
      </c>
      <c r="B572" s="16" t="str">
        <f>IFERROR(VLOOKUP(Wedstrijden!#REF!,#REF!,2,FALSE),"")</f>
        <v/>
      </c>
      <c r="C572" s="16">
        <f>Wedstrijden!E566</f>
        <v>0</v>
      </c>
      <c r="D572" s="16" t="str">
        <f>IFERROR(VLOOKUP(Wedstrijden!#REF!,#REF!,2,FALSE),"")</f>
        <v/>
      </c>
      <c r="E572" s="16" t="str">
        <f>IFERROR(VLOOKUP(Wedstrijden!#REF!,#REF!,5,FALSE),"")</f>
        <v/>
      </c>
      <c r="F572" s="16" t="e">
        <f>IF(Wedstrijden!#REF!&lt;&gt;"",Wedstrijden!#REF!,"")</f>
        <v>#REF!</v>
      </c>
      <c r="G572" s="16" t="e">
        <f>IF(Wedstrijden!#REF!="Indoor",1,0)</f>
        <v>#REF!</v>
      </c>
      <c r="H572" s="16" t="e">
        <f>Wedstrijden!#REF!</f>
        <v>#REF!</v>
      </c>
      <c r="I572" s="16" t="e">
        <f>IF(Wedstrijden!#REF!="Nee",0,IF(Wedstrijden!#REF!="Ja",1,""))</f>
        <v>#REF!</v>
      </c>
      <c r="J572" s="16" t="e">
        <f>IF(Wedstrijden!#REF!&lt;&gt;"",Wedstrijden!#REF!,"")</f>
        <v>#REF!</v>
      </c>
      <c r="BJ572" s="16" t="str">
        <f>IF(COUNTA(Wedstrijden!U566:AC566)&lt;&gt;0,1,"")</f>
        <v/>
      </c>
      <c r="BK572" s="16" t="str">
        <f t="shared" si="48"/>
        <v/>
      </c>
      <c r="BL572" s="16" t="e">
        <f>IF(Wedstrijden!#REF!="x","AA","")</f>
        <v>#REF!</v>
      </c>
      <c r="BM572" s="16" t="e">
        <f>IF(Wedstrijden!#REF!="x","A","")</f>
        <v>#REF!</v>
      </c>
      <c r="BN572" s="16" t="str">
        <f>IF(Wedstrijden!U566="x","B1","")</f>
        <v/>
      </c>
      <c r="BO572" s="16" t="e">
        <f>IF(Wedstrijden!#REF!="x","BB","")</f>
        <v>#REF!</v>
      </c>
      <c r="BP572" s="16" t="str">
        <f>IF(Wedstrijden!W566="x","B","")</f>
        <v/>
      </c>
      <c r="BQ572" s="16" t="str">
        <f>IF(Wedstrijden!X566="x","L1","")</f>
        <v/>
      </c>
      <c r="BR572" s="16" t="str">
        <f>IF(Wedstrijden!Y566="x","L2","")</f>
        <v/>
      </c>
      <c r="BS572" s="16" t="str">
        <f>IF(Wedstrijden!Z566="x","M1","")</f>
        <v/>
      </c>
      <c r="BT572" s="16" t="str">
        <f>IF(Wedstrijden!AA566="x","M2","")</f>
        <v/>
      </c>
      <c r="BU572" s="16" t="str">
        <f>IF(Wedstrijden!AB566="x","Z1","")</f>
        <v/>
      </c>
      <c r="BV572" s="16" t="str">
        <f>IF(Wedstrijden!AC566="x","Z2","")</f>
        <v/>
      </c>
      <c r="BW572" s="16" t="str">
        <f>IF(COUNTA(Wedstrijden!L566:T566)&lt;&gt;0,1,"")</f>
        <v/>
      </c>
      <c r="BX572" s="16" t="str">
        <f t="shared" si="49"/>
        <v/>
      </c>
      <c r="BY572" s="16" t="str">
        <f>IF(Wedstrijden!L566="x","BB","")</f>
        <v/>
      </c>
      <c r="BZ572" s="16" t="str">
        <f>IF(Wedstrijden!M566="x","B","")</f>
        <v/>
      </c>
      <c r="CA572" s="16" t="str">
        <f>IF(Wedstrijden!N566="x","L1","")</f>
        <v/>
      </c>
      <c r="CB572" s="16" t="str">
        <f>IF(Wedstrijden!O566="x","L2","")</f>
        <v/>
      </c>
      <c r="CC572" s="16" t="str">
        <f>IF(Wedstrijden!P566="x","M1","")</f>
        <v/>
      </c>
      <c r="CD572" s="16" t="str">
        <f>IF(Wedstrijden!Q566="x","M2","")</f>
        <v/>
      </c>
      <c r="CE572" s="16" t="str">
        <f>IF(Wedstrijden!R566="x","Z1","")</f>
        <v/>
      </c>
      <c r="CF572" s="16" t="str">
        <f>IF(Wedstrijden!S566="x","Z2","")</f>
        <v/>
      </c>
      <c r="CG572" s="16" t="str">
        <f>IF(Wedstrijden!T566="x","ZZL","")</f>
        <v/>
      </c>
      <c r="CL572" s="16" t="str">
        <f>IF(COUNTA(Wedstrijden!AR566:BB566)&lt;&gt;0,2,"")</f>
        <v/>
      </c>
      <c r="CM572" s="16" t="str">
        <f t="shared" si="50"/>
        <v/>
      </c>
      <c r="CN572" s="16" t="str">
        <f>IF(Wedstrijden!AR566="x","AA","")</f>
        <v/>
      </c>
      <c r="CO572" s="16" t="str">
        <f>IF(Wedstrijden!AS566="x","A","")</f>
        <v/>
      </c>
      <c r="CP572" s="16" t="str">
        <f>IF(Wedstrijden!AT566="x","BB","")</f>
        <v/>
      </c>
      <c r="CQ572" s="16" t="str">
        <f>IF(Wedstrijden!AU566="x","B","")</f>
        <v/>
      </c>
      <c r="CR572" s="16" t="str">
        <f>IF(Wedstrijden!AV566="x","L","")</f>
        <v/>
      </c>
      <c r="CS572" s="16" t="str">
        <f>IF(Wedstrijden!AW566="x","M","")</f>
        <v/>
      </c>
      <c r="CT572" s="16" t="str">
        <f>IF(Wedstrijden!AX566="x","Z","")</f>
        <v/>
      </c>
      <c r="CU572" s="16" t="str">
        <f>IF(Wedstrijden!BB566="x","ZZ","")</f>
        <v/>
      </c>
      <c r="CV572" s="16" t="str">
        <f>IF(COUNTA(Wedstrijden!AI566:AP566)&lt;&gt;0,2,"")</f>
        <v/>
      </c>
      <c r="CW572" s="16" t="str">
        <f t="shared" si="51"/>
        <v/>
      </c>
      <c r="CX572" s="16" t="str">
        <f>IF(Wedstrijden!AI566="x","BB","")</f>
        <v/>
      </c>
      <c r="CY572" s="16" t="str">
        <f>IF(Wedstrijden!AJ566="x","B","")</f>
        <v/>
      </c>
      <c r="CZ572" s="16" t="str">
        <f>IF(Wedstrijden!AK566="x","L","")</f>
        <v/>
      </c>
      <c r="DA572" s="16" t="str">
        <f>IF(Wedstrijden!AL566="x","M","")</f>
        <v/>
      </c>
      <c r="DB572" s="16" t="str">
        <f>IF(Wedstrijden!AM566="x","Z","")</f>
        <v/>
      </c>
      <c r="DC572" s="16" t="str">
        <f>IF(Wedstrijden!AN566="x","ZZ","")</f>
        <v/>
      </c>
      <c r="DD572" s="16" t="str">
        <f>IF(Wedstrijden!AP566="x","1.40","")</f>
        <v/>
      </c>
      <c r="DE572" s="16" t="str">
        <f>IF(COUNTA(Wedstrijden!BC566:BE566)&lt;&gt;0,6,"")</f>
        <v/>
      </c>
      <c r="DF572" s="16" t="str">
        <f t="shared" si="52"/>
        <v/>
      </c>
      <c r="DG572" s="16" t="str">
        <f>IF(Wedstrijden!BC566="x","L","")</f>
        <v/>
      </c>
      <c r="DH572" s="16" t="str">
        <f>IF(Wedstrijden!BD566="x","M","")</f>
        <v/>
      </c>
      <c r="DI572" s="16" t="str">
        <f>IF(Wedstrijden!BE566="x","Z","")</f>
        <v/>
      </c>
      <c r="DJ572" s="16" t="str">
        <f>IF(Wedstrijden!BF566="x","Z","")</f>
        <v/>
      </c>
      <c r="DK572" s="16" t="str">
        <f>IF(COUNTA(Wedstrijden!BG566:BI566)&lt;&gt;0,6,"")</f>
        <v/>
      </c>
      <c r="DL572" s="16" t="str">
        <f t="shared" si="53"/>
        <v/>
      </c>
      <c r="DM572" s="16" t="str">
        <f>IF(Wedstrijden!BG566="x","L","")</f>
        <v/>
      </c>
      <c r="DN572" s="16" t="str">
        <f>IF(Wedstrijden!BH566="x","M","")</f>
        <v/>
      </c>
      <c r="DO572" s="16" t="str">
        <f>IF(Wedstrijden!BI566="x","Z","")</f>
        <v/>
      </c>
      <c r="DP572" s="16" t="str">
        <f>IF(Wedstrijden!BJ566="x","Z","")</f>
        <v/>
      </c>
    </row>
    <row r="573" spans="1:120" ht="14.4" x14ac:dyDescent="0.3">
      <c r="A573" s="18">
        <f>Wedstrijden!A567</f>
        <v>0</v>
      </c>
      <c r="B573" s="16" t="str">
        <f>IFERROR(VLOOKUP(Wedstrijden!#REF!,#REF!,2,FALSE),"")</f>
        <v/>
      </c>
      <c r="C573" s="16">
        <f>Wedstrijden!E567</f>
        <v>0</v>
      </c>
      <c r="D573" s="16" t="str">
        <f>IFERROR(VLOOKUP(Wedstrijden!#REF!,#REF!,2,FALSE),"")</f>
        <v/>
      </c>
      <c r="E573" s="16" t="str">
        <f>IFERROR(VLOOKUP(Wedstrijden!#REF!,#REF!,5,FALSE),"")</f>
        <v/>
      </c>
      <c r="F573" s="16" t="e">
        <f>IF(Wedstrijden!#REF!&lt;&gt;"",Wedstrijden!#REF!,"")</f>
        <v>#REF!</v>
      </c>
      <c r="G573" s="16" t="e">
        <f>IF(Wedstrijden!#REF!="Indoor",1,0)</f>
        <v>#REF!</v>
      </c>
      <c r="H573" s="16" t="e">
        <f>Wedstrijden!#REF!</f>
        <v>#REF!</v>
      </c>
      <c r="I573" s="16" t="e">
        <f>IF(Wedstrijden!#REF!="Nee",0,IF(Wedstrijden!#REF!="Ja",1,""))</f>
        <v>#REF!</v>
      </c>
      <c r="J573" s="16" t="e">
        <f>IF(Wedstrijden!#REF!&lt;&gt;"",Wedstrijden!#REF!,"")</f>
        <v>#REF!</v>
      </c>
      <c r="BJ573" s="16" t="str">
        <f>IF(COUNTA(Wedstrijden!U567:AC567)&lt;&gt;0,1,"")</f>
        <v/>
      </c>
      <c r="BK573" s="16" t="str">
        <f t="shared" si="48"/>
        <v/>
      </c>
      <c r="BL573" s="16" t="e">
        <f>IF(Wedstrijden!#REF!="x","AA","")</f>
        <v>#REF!</v>
      </c>
      <c r="BM573" s="16" t="e">
        <f>IF(Wedstrijden!#REF!="x","A","")</f>
        <v>#REF!</v>
      </c>
      <c r="BN573" s="16" t="str">
        <f>IF(Wedstrijden!U567="x","B1","")</f>
        <v/>
      </c>
      <c r="BO573" s="16" t="e">
        <f>IF(Wedstrijden!#REF!="x","BB","")</f>
        <v>#REF!</v>
      </c>
      <c r="BP573" s="16" t="str">
        <f>IF(Wedstrijden!W567="x","B","")</f>
        <v/>
      </c>
      <c r="BQ573" s="16" t="str">
        <f>IF(Wedstrijden!X567="x","L1","")</f>
        <v/>
      </c>
      <c r="BR573" s="16" t="str">
        <f>IF(Wedstrijden!Y567="x","L2","")</f>
        <v/>
      </c>
      <c r="BS573" s="16" t="str">
        <f>IF(Wedstrijden!Z567="x","M1","")</f>
        <v/>
      </c>
      <c r="BT573" s="16" t="str">
        <f>IF(Wedstrijden!AA567="x","M2","")</f>
        <v/>
      </c>
      <c r="BU573" s="16" t="str">
        <f>IF(Wedstrijden!AB567="x","Z1","")</f>
        <v/>
      </c>
      <c r="BV573" s="16" t="str">
        <f>IF(Wedstrijden!AC567="x","Z2","")</f>
        <v/>
      </c>
      <c r="BW573" s="16" t="str">
        <f>IF(COUNTA(Wedstrijden!L567:T567)&lt;&gt;0,1,"")</f>
        <v/>
      </c>
      <c r="BX573" s="16" t="str">
        <f t="shared" si="49"/>
        <v/>
      </c>
      <c r="BY573" s="16" t="str">
        <f>IF(Wedstrijden!L567="x","BB","")</f>
        <v/>
      </c>
      <c r="BZ573" s="16" t="str">
        <f>IF(Wedstrijden!M567="x","B","")</f>
        <v/>
      </c>
      <c r="CA573" s="16" t="str">
        <f>IF(Wedstrijden!N567="x","L1","")</f>
        <v/>
      </c>
      <c r="CB573" s="16" t="str">
        <f>IF(Wedstrijden!O567="x","L2","")</f>
        <v/>
      </c>
      <c r="CC573" s="16" t="str">
        <f>IF(Wedstrijden!P567="x","M1","")</f>
        <v/>
      </c>
      <c r="CD573" s="16" t="str">
        <f>IF(Wedstrijden!Q567="x","M2","")</f>
        <v/>
      </c>
      <c r="CE573" s="16" t="str">
        <f>IF(Wedstrijden!R567="x","Z1","")</f>
        <v/>
      </c>
      <c r="CF573" s="16" t="str">
        <f>IF(Wedstrijden!S567="x","Z2","")</f>
        <v/>
      </c>
      <c r="CG573" s="16" t="str">
        <f>IF(Wedstrijden!T567="x","ZZL","")</f>
        <v/>
      </c>
      <c r="CL573" s="16" t="str">
        <f>IF(COUNTA(Wedstrijden!AR567:BB567)&lt;&gt;0,2,"")</f>
        <v/>
      </c>
      <c r="CM573" s="16" t="str">
        <f t="shared" si="50"/>
        <v/>
      </c>
      <c r="CN573" s="16" t="str">
        <f>IF(Wedstrijden!AR567="x","AA","")</f>
        <v/>
      </c>
      <c r="CO573" s="16" t="str">
        <f>IF(Wedstrijden!AS567="x","A","")</f>
        <v/>
      </c>
      <c r="CP573" s="16" t="str">
        <f>IF(Wedstrijden!AT567="x","BB","")</f>
        <v/>
      </c>
      <c r="CQ573" s="16" t="str">
        <f>IF(Wedstrijden!AU567="x","B","")</f>
        <v/>
      </c>
      <c r="CR573" s="16" t="str">
        <f>IF(Wedstrijden!AV567="x","L","")</f>
        <v/>
      </c>
      <c r="CS573" s="16" t="str">
        <f>IF(Wedstrijden!AW567="x","M","")</f>
        <v/>
      </c>
      <c r="CT573" s="16" t="str">
        <f>IF(Wedstrijden!AX567="x","Z","")</f>
        <v/>
      </c>
      <c r="CU573" s="16" t="str">
        <f>IF(Wedstrijden!BB567="x","ZZ","")</f>
        <v/>
      </c>
      <c r="CV573" s="16" t="str">
        <f>IF(COUNTA(Wedstrijden!AI567:AP567)&lt;&gt;0,2,"")</f>
        <v/>
      </c>
      <c r="CW573" s="16" t="str">
        <f t="shared" si="51"/>
        <v/>
      </c>
      <c r="CX573" s="16" t="str">
        <f>IF(Wedstrijden!AI567="x","BB","")</f>
        <v/>
      </c>
      <c r="CY573" s="16" t="str">
        <f>IF(Wedstrijden!AJ567="x","B","")</f>
        <v/>
      </c>
      <c r="CZ573" s="16" t="str">
        <f>IF(Wedstrijden!AK567="x","L","")</f>
        <v/>
      </c>
      <c r="DA573" s="16" t="str">
        <f>IF(Wedstrijden!AL567="x","M","")</f>
        <v/>
      </c>
      <c r="DB573" s="16" t="str">
        <f>IF(Wedstrijden!AM567="x","Z","")</f>
        <v/>
      </c>
      <c r="DC573" s="16" t="str">
        <f>IF(Wedstrijden!AN567="x","ZZ","")</f>
        <v/>
      </c>
      <c r="DD573" s="16" t="str">
        <f>IF(Wedstrijden!AP567="x","1.40","")</f>
        <v/>
      </c>
      <c r="DE573" s="16" t="str">
        <f>IF(COUNTA(Wedstrijden!BC567:BE567)&lt;&gt;0,6,"")</f>
        <v/>
      </c>
      <c r="DF573" s="16" t="str">
        <f t="shared" si="52"/>
        <v/>
      </c>
      <c r="DG573" s="16" t="str">
        <f>IF(Wedstrijden!BC567="x","L","")</f>
        <v/>
      </c>
      <c r="DH573" s="16" t="str">
        <f>IF(Wedstrijden!BD567="x","M","")</f>
        <v/>
      </c>
      <c r="DI573" s="16" t="str">
        <f>IF(Wedstrijden!BE567="x","Z","")</f>
        <v/>
      </c>
      <c r="DJ573" s="16" t="str">
        <f>IF(Wedstrijden!BF567="x","Z","")</f>
        <v/>
      </c>
      <c r="DK573" s="16" t="str">
        <f>IF(COUNTA(Wedstrijden!BG567:BI567)&lt;&gt;0,6,"")</f>
        <v/>
      </c>
      <c r="DL573" s="16" t="str">
        <f t="shared" si="53"/>
        <v/>
      </c>
      <c r="DM573" s="16" t="str">
        <f>IF(Wedstrijden!BG567="x","L","")</f>
        <v/>
      </c>
      <c r="DN573" s="16" t="str">
        <f>IF(Wedstrijden!BH567="x","M","")</f>
        <v/>
      </c>
      <c r="DO573" s="16" t="str">
        <f>IF(Wedstrijden!BI567="x","Z","")</f>
        <v/>
      </c>
      <c r="DP573" s="16" t="str">
        <f>IF(Wedstrijden!BJ567="x","Z","")</f>
        <v/>
      </c>
    </row>
    <row r="574" spans="1:120" ht="14.4" x14ac:dyDescent="0.3">
      <c r="A574" s="18">
        <f>Wedstrijden!A568</f>
        <v>0</v>
      </c>
      <c r="B574" s="16" t="str">
        <f>IFERROR(VLOOKUP(Wedstrijden!#REF!,#REF!,2,FALSE),"")</f>
        <v/>
      </c>
      <c r="C574" s="16">
        <f>Wedstrijden!E568</f>
        <v>0</v>
      </c>
      <c r="D574" s="16" t="str">
        <f>IFERROR(VLOOKUP(Wedstrijden!#REF!,#REF!,2,FALSE),"")</f>
        <v/>
      </c>
      <c r="E574" s="16" t="str">
        <f>IFERROR(VLOOKUP(Wedstrijden!#REF!,#REF!,5,FALSE),"")</f>
        <v/>
      </c>
      <c r="F574" s="16" t="e">
        <f>IF(Wedstrijden!#REF!&lt;&gt;"",Wedstrijden!#REF!,"")</f>
        <v>#REF!</v>
      </c>
      <c r="G574" s="16" t="e">
        <f>IF(Wedstrijden!#REF!="Indoor",1,0)</f>
        <v>#REF!</v>
      </c>
      <c r="H574" s="16" t="e">
        <f>Wedstrijden!#REF!</f>
        <v>#REF!</v>
      </c>
      <c r="I574" s="16" t="e">
        <f>IF(Wedstrijden!#REF!="Nee",0,IF(Wedstrijden!#REF!="Ja",1,""))</f>
        <v>#REF!</v>
      </c>
      <c r="J574" s="16" t="e">
        <f>IF(Wedstrijden!#REF!&lt;&gt;"",Wedstrijden!#REF!,"")</f>
        <v>#REF!</v>
      </c>
      <c r="BJ574" s="16" t="str">
        <f>IF(COUNTA(Wedstrijden!U568:AC568)&lt;&gt;0,1,"")</f>
        <v/>
      </c>
      <c r="BK574" s="16" t="str">
        <f t="shared" si="48"/>
        <v/>
      </c>
      <c r="BL574" s="16" t="e">
        <f>IF(Wedstrijden!#REF!="x","AA","")</f>
        <v>#REF!</v>
      </c>
      <c r="BM574" s="16" t="e">
        <f>IF(Wedstrijden!#REF!="x","A","")</f>
        <v>#REF!</v>
      </c>
      <c r="BN574" s="16" t="str">
        <f>IF(Wedstrijden!U568="x","B1","")</f>
        <v/>
      </c>
      <c r="BO574" s="16" t="e">
        <f>IF(Wedstrijden!#REF!="x","BB","")</f>
        <v>#REF!</v>
      </c>
      <c r="BP574" s="16" t="str">
        <f>IF(Wedstrijden!W568="x","B","")</f>
        <v/>
      </c>
      <c r="BQ574" s="16" t="str">
        <f>IF(Wedstrijden!X568="x","L1","")</f>
        <v/>
      </c>
      <c r="BR574" s="16" t="str">
        <f>IF(Wedstrijden!Y568="x","L2","")</f>
        <v/>
      </c>
      <c r="BS574" s="16" t="str">
        <f>IF(Wedstrijden!Z568="x","M1","")</f>
        <v/>
      </c>
      <c r="BT574" s="16" t="str">
        <f>IF(Wedstrijden!AA568="x","M2","")</f>
        <v/>
      </c>
      <c r="BU574" s="16" t="str">
        <f>IF(Wedstrijden!AB568="x","Z1","")</f>
        <v/>
      </c>
      <c r="BV574" s="16" t="str">
        <f>IF(Wedstrijden!AC568="x","Z2","")</f>
        <v/>
      </c>
      <c r="BW574" s="16" t="str">
        <f>IF(COUNTA(Wedstrijden!L568:T568)&lt;&gt;0,1,"")</f>
        <v/>
      </c>
      <c r="BX574" s="16" t="str">
        <f t="shared" si="49"/>
        <v/>
      </c>
      <c r="BY574" s="16" t="str">
        <f>IF(Wedstrijden!L568="x","BB","")</f>
        <v/>
      </c>
      <c r="BZ574" s="16" t="str">
        <f>IF(Wedstrijden!M568="x","B","")</f>
        <v/>
      </c>
      <c r="CA574" s="16" t="str">
        <f>IF(Wedstrijden!N568="x","L1","")</f>
        <v/>
      </c>
      <c r="CB574" s="16" t="str">
        <f>IF(Wedstrijden!O568="x","L2","")</f>
        <v/>
      </c>
      <c r="CC574" s="16" t="str">
        <f>IF(Wedstrijden!P568="x","M1","")</f>
        <v/>
      </c>
      <c r="CD574" s="16" t="str">
        <f>IF(Wedstrijden!Q568="x","M2","")</f>
        <v/>
      </c>
      <c r="CE574" s="16" t="str">
        <f>IF(Wedstrijden!R568="x","Z1","")</f>
        <v/>
      </c>
      <c r="CF574" s="16" t="str">
        <f>IF(Wedstrijden!S568="x","Z2","")</f>
        <v/>
      </c>
      <c r="CG574" s="16" t="str">
        <f>IF(Wedstrijden!T568="x","ZZL","")</f>
        <v/>
      </c>
      <c r="CL574" s="16" t="str">
        <f>IF(COUNTA(Wedstrijden!AR568:BB568)&lt;&gt;0,2,"")</f>
        <v/>
      </c>
      <c r="CM574" s="16" t="str">
        <f t="shared" si="50"/>
        <v/>
      </c>
      <c r="CN574" s="16" t="str">
        <f>IF(Wedstrijden!AR568="x","AA","")</f>
        <v/>
      </c>
      <c r="CO574" s="16" t="str">
        <f>IF(Wedstrijden!AS568="x","A","")</f>
        <v/>
      </c>
      <c r="CP574" s="16" t="str">
        <f>IF(Wedstrijden!AT568="x","BB","")</f>
        <v/>
      </c>
      <c r="CQ574" s="16" t="str">
        <f>IF(Wedstrijden!AU568="x","B","")</f>
        <v/>
      </c>
      <c r="CR574" s="16" t="str">
        <f>IF(Wedstrijden!AV568="x","L","")</f>
        <v/>
      </c>
      <c r="CS574" s="16" t="str">
        <f>IF(Wedstrijden!AW568="x","M","")</f>
        <v/>
      </c>
      <c r="CT574" s="16" t="str">
        <f>IF(Wedstrijden!AX568="x","Z","")</f>
        <v/>
      </c>
      <c r="CU574" s="16" t="str">
        <f>IF(Wedstrijden!BB568="x","ZZ","")</f>
        <v/>
      </c>
      <c r="CV574" s="16" t="str">
        <f>IF(COUNTA(Wedstrijden!AI568:AP568)&lt;&gt;0,2,"")</f>
        <v/>
      </c>
      <c r="CW574" s="16" t="str">
        <f t="shared" si="51"/>
        <v/>
      </c>
      <c r="CX574" s="16" t="str">
        <f>IF(Wedstrijden!AI568="x","BB","")</f>
        <v/>
      </c>
      <c r="CY574" s="16" t="str">
        <f>IF(Wedstrijden!AJ568="x","B","")</f>
        <v/>
      </c>
      <c r="CZ574" s="16" t="str">
        <f>IF(Wedstrijden!AK568="x","L","")</f>
        <v/>
      </c>
      <c r="DA574" s="16" t="str">
        <f>IF(Wedstrijden!AL568="x","M","")</f>
        <v/>
      </c>
      <c r="DB574" s="16" t="str">
        <f>IF(Wedstrijden!AM568="x","Z","")</f>
        <v/>
      </c>
      <c r="DC574" s="16" t="str">
        <f>IF(Wedstrijden!AN568="x","ZZ","")</f>
        <v/>
      </c>
      <c r="DD574" s="16" t="str">
        <f>IF(Wedstrijden!AP568="x","1.40","")</f>
        <v/>
      </c>
      <c r="DE574" s="16" t="str">
        <f>IF(COUNTA(Wedstrijden!BC568:BE568)&lt;&gt;0,6,"")</f>
        <v/>
      </c>
      <c r="DF574" s="16" t="str">
        <f t="shared" si="52"/>
        <v/>
      </c>
      <c r="DG574" s="16" t="str">
        <f>IF(Wedstrijden!BC568="x","L","")</f>
        <v/>
      </c>
      <c r="DH574" s="16" t="str">
        <f>IF(Wedstrijden!BD568="x","M","")</f>
        <v/>
      </c>
      <c r="DI574" s="16" t="str">
        <f>IF(Wedstrijden!BE568="x","Z","")</f>
        <v/>
      </c>
      <c r="DJ574" s="16" t="str">
        <f>IF(Wedstrijden!BF568="x","Z","")</f>
        <v/>
      </c>
      <c r="DK574" s="16" t="str">
        <f>IF(COUNTA(Wedstrijden!BG568:BI568)&lt;&gt;0,6,"")</f>
        <v/>
      </c>
      <c r="DL574" s="16" t="str">
        <f t="shared" si="53"/>
        <v/>
      </c>
      <c r="DM574" s="16" t="str">
        <f>IF(Wedstrijden!BG568="x","L","")</f>
        <v/>
      </c>
      <c r="DN574" s="16" t="str">
        <f>IF(Wedstrijden!BH568="x","M","")</f>
        <v/>
      </c>
      <c r="DO574" s="16" t="str">
        <f>IF(Wedstrijden!BI568="x","Z","")</f>
        <v/>
      </c>
      <c r="DP574" s="16" t="str">
        <f>IF(Wedstrijden!BJ568="x","Z","")</f>
        <v/>
      </c>
    </row>
    <row r="575" spans="1:120" ht="14.4" x14ac:dyDescent="0.3">
      <c r="A575" s="18">
        <f>Wedstrijden!A569</f>
        <v>0</v>
      </c>
      <c r="B575" s="16" t="str">
        <f>IFERROR(VLOOKUP(Wedstrijden!#REF!,#REF!,2,FALSE),"")</f>
        <v/>
      </c>
      <c r="C575" s="16">
        <f>Wedstrijden!E569</f>
        <v>0</v>
      </c>
      <c r="D575" s="16" t="str">
        <f>IFERROR(VLOOKUP(Wedstrijden!#REF!,#REF!,2,FALSE),"")</f>
        <v/>
      </c>
      <c r="E575" s="16" t="str">
        <f>IFERROR(VLOOKUP(Wedstrijden!#REF!,#REF!,5,FALSE),"")</f>
        <v/>
      </c>
      <c r="F575" s="16" t="e">
        <f>IF(Wedstrijden!#REF!&lt;&gt;"",Wedstrijden!#REF!,"")</f>
        <v>#REF!</v>
      </c>
      <c r="G575" s="16" t="e">
        <f>IF(Wedstrijden!#REF!="Indoor",1,0)</f>
        <v>#REF!</v>
      </c>
      <c r="H575" s="16" t="e">
        <f>Wedstrijden!#REF!</f>
        <v>#REF!</v>
      </c>
      <c r="I575" s="16" t="e">
        <f>IF(Wedstrijden!#REF!="Nee",0,IF(Wedstrijden!#REF!="Ja",1,""))</f>
        <v>#REF!</v>
      </c>
      <c r="J575" s="16" t="e">
        <f>IF(Wedstrijden!#REF!&lt;&gt;"",Wedstrijden!#REF!,"")</f>
        <v>#REF!</v>
      </c>
      <c r="BJ575" s="16" t="str">
        <f>IF(COUNTA(Wedstrijden!U569:AC569)&lt;&gt;0,1,"")</f>
        <v/>
      </c>
      <c r="BK575" s="16" t="str">
        <f t="shared" si="48"/>
        <v/>
      </c>
      <c r="BL575" s="16" t="e">
        <f>IF(Wedstrijden!#REF!="x","AA","")</f>
        <v>#REF!</v>
      </c>
      <c r="BM575" s="16" t="e">
        <f>IF(Wedstrijden!#REF!="x","A","")</f>
        <v>#REF!</v>
      </c>
      <c r="BN575" s="16" t="str">
        <f>IF(Wedstrijden!U569="x","B1","")</f>
        <v/>
      </c>
      <c r="BO575" s="16" t="e">
        <f>IF(Wedstrijden!#REF!="x","BB","")</f>
        <v>#REF!</v>
      </c>
      <c r="BP575" s="16" t="str">
        <f>IF(Wedstrijden!W569="x","B","")</f>
        <v/>
      </c>
      <c r="BQ575" s="16" t="str">
        <f>IF(Wedstrijden!X569="x","L1","")</f>
        <v/>
      </c>
      <c r="BR575" s="16" t="str">
        <f>IF(Wedstrijden!Y569="x","L2","")</f>
        <v/>
      </c>
      <c r="BS575" s="16" t="str">
        <f>IF(Wedstrijden!Z569="x","M1","")</f>
        <v/>
      </c>
      <c r="BT575" s="16" t="str">
        <f>IF(Wedstrijden!AA569="x","M2","")</f>
        <v/>
      </c>
      <c r="BU575" s="16" t="str">
        <f>IF(Wedstrijden!AB569="x","Z1","")</f>
        <v/>
      </c>
      <c r="BV575" s="16" t="str">
        <f>IF(Wedstrijden!AC569="x","Z2","")</f>
        <v/>
      </c>
      <c r="BW575" s="16" t="str">
        <f>IF(COUNTA(Wedstrijden!L569:T569)&lt;&gt;0,1,"")</f>
        <v/>
      </c>
      <c r="BX575" s="16" t="str">
        <f t="shared" si="49"/>
        <v/>
      </c>
      <c r="BY575" s="16" t="str">
        <f>IF(Wedstrijden!L569="x","BB","")</f>
        <v/>
      </c>
      <c r="BZ575" s="16" t="str">
        <f>IF(Wedstrijden!M569="x","B","")</f>
        <v/>
      </c>
      <c r="CA575" s="16" t="str">
        <f>IF(Wedstrijden!N569="x","L1","")</f>
        <v/>
      </c>
      <c r="CB575" s="16" t="str">
        <f>IF(Wedstrijden!O569="x","L2","")</f>
        <v/>
      </c>
      <c r="CC575" s="16" t="str">
        <f>IF(Wedstrijden!P569="x","M1","")</f>
        <v/>
      </c>
      <c r="CD575" s="16" t="str">
        <f>IF(Wedstrijden!Q569="x","M2","")</f>
        <v/>
      </c>
      <c r="CE575" s="16" t="str">
        <f>IF(Wedstrijden!R569="x","Z1","")</f>
        <v/>
      </c>
      <c r="CF575" s="16" t="str">
        <f>IF(Wedstrijden!S569="x","Z2","")</f>
        <v/>
      </c>
      <c r="CG575" s="16" t="str">
        <f>IF(Wedstrijden!T569="x","ZZL","")</f>
        <v/>
      </c>
      <c r="CL575" s="16" t="str">
        <f>IF(COUNTA(Wedstrijden!AR569:BB569)&lt;&gt;0,2,"")</f>
        <v/>
      </c>
      <c r="CM575" s="16" t="str">
        <f t="shared" si="50"/>
        <v/>
      </c>
      <c r="CN575" s="16" t="str">
        <f>IF(Wedstrijden!AR569="x","AA","")</f>
        <v/>
      </c>
      <c r="CO575" s="16" t="str">
        <f>IF(Wedstrijden!AS569="x","A","")</f>
        <v/>
      </c>
      <c r="CP575" s="16" t="str">
        <f>IF(Wedstrijden!AT569="x","BB","")</f>
        <v/>
      </c>
      <c r="CQ575" s="16" t="str">
        <f>IF(Wedstrijden!AU569="x","B","")</f>
        <v/>
      </c>
      <c r="CR575" s="16" t="str">
        <f>IF(Wedstrijden!AV569="x","L","")</f>
        <v/>
      </c>
      <c r="CS575" s="16" t="str">
        <f>IF(Wedstrijden!AW569="x","M","")</f>
        <v/>
      </c>
      <c r="CT575" s="16" t="str">
        <f>IF(Wedstrijden!AX569="x","Z","")</f>
        <v/>
      </c>
      <c r="CU575" s="16" t="str">
        <f>IF(Wedstrijden!BB569="x","ZZ","")</f>
        <v/>
      </c>
      <c r="CV575" s="16" t="str">
        <f>IF(COUNTA(Wedstrijden!AI569:AP569)&lt;&gt;0,2,"")</f>
        <v/>
      </c>
      <c r="CW575" s="16" t="str">
        <f t="shared" si="51"/>
        <v/>
      </c>
      <c r="CX575" s="16" t="str">
        <f>IF(Wedstrijden!AI569="x","BB","")</f>
        <v/>
      </c>
      <c r="CY575" s="16" t="str">
        <f>IF(Wedstrijden!AJ569="x","B","")</f>
        <v/>
      </c>
      <c r="CZ575" s="16" t="str">
        <f>IF(Wedstrijden!AK569="x","L","")</f>
        <v/>
      </c>
      <c r="DA575" s="16" t="str">
        <f>IF(Wedstrijden!AL569="x","M","")</f>
        <v/>
      </c>
      <c r="DB575" s="16" t="str">
        <f>IF(Wedstrijden!AM569="x","Z","")</f>
        <v/>
      </c>
      <c r="DC575" s="16" t="str">
        <f>IF(Wedstrijden!AN569="x","ZZ","")</f>
        <v/>
      </c>
      <c r="DD575" s="16" t="str">
        <f>IF(Wedstrijden!AP569="x","1.40","")</f>
        <v/>
      </c>
      <c r="DE575" s="16" t="str">
        <f>IF(COUNTA(Wedstrijden!BC569:BE569)&lt;&gt;0,6,"")</f>
        <v/>
      </c>
      <c r="DF575" s="16" t="str">
        <f t="shared" si="52"/>
        <v/>
      </c>
      <c r="DG575" s="16" t="str">
        <f>IF(Wedstrijden!BC569="x","L","")</f>
        <v/>
      </c>
      <c r="DH575" s="16" t="str">
        <f>IF(Wedstrijden!BD569="x","M","")</f>
        <v/>
      </c>
      <c r="DI575" s="16" t="str">
        <f>IF(Wedstrijden!BE569="x","Z","")</f>
        <v/>
      </c>
      <c r="DJ575" s="16" t="str">
        <f>IF(Wedstrijden!BF569="x","Z","")</f>
        <v/>
      </c>
      <c r="DK575" s="16" t="str">
        <f>IF(COUNTA(Wedstrijden!BG569:BI569)&lt;&gt;0,6,"")</f>
        <v/>
      </c>
      <c r="DL575" s="16" t="str">
        <f t="shared" si="53"/>
        <v/>
      </c>
      <c r="DM575" s="16" t="str">
        <f>IF(Wedstrijden!BG569="x","L","")</f>
        <v/>
      </c>
      <c r="DN575" s="16" t="str">
        <f>IF(Wedstrijden!BH569="x","M","")</f>
        <v/>
      </c>
      <c r="DO575" s="16" t="str">
        <f>IF(Wedstrijden!BI569="x","Z","")</f>
        <v/>
      </c>
      <c r="DP575" s="16" t="str">
        <f>IF(Wedstrijden!BJ569="x","Z","")</f>
        <v/>
      </c>
    </row>
    <row r="576" spans="1:120" ht="14.4" x14ac:dyDescent="0.3">
      <c r="A576" s="18">
        <f>Wedstrijden!A570</f>
        <v>0</v>
      </c>
      <c r="B576" s="16" t="str">
        <f>IFERROR(VLOOKUP(Wedstrijden!#REF!,#REF!,2,FALSE),"")</f>
        <v/>
      </c>
      <c r="C576" s="16">
        <f>Wedstrijden!E570</f>
        <v>0</v>
      </c>
      <c r="D576" s="16" t="str">
        <f>IFERROR(VLOOKUP(Wedstrijden!#REF!,#REF!,2,FALSE),"")</f>
        <v/>
      </c>
      <c r="E576" s="16" t="str">
        <f>IFERROR(VLOOKUP(Wedstrijden!#REF!,#REF!,5,FALSE),"")</f>
        <v/>
      </c>
      <c r="F576" s="16" t="e">
        <f>IF(Wedstrijden!#REF!&lt;&gt;"",Wedstrijden!#REF!,"")</f>
        <v>#REF!</v>
      </c>
      <c r="G576" s="16" t="e">
        <f>IF(Wedstrijden!#REF!="Indoor",1,0)</f>
        <v>#REF!</v>
      </c>
      <c r="H576" s="16" t="e">
        <f>Wedstrijden!#REF!</f>
        <v>#REF!</v>
      </c>
      <c r="I576" s="16" t="e">
        <f>IF(Wedstrijden!#REF!="Nee",0,IF(Wedstrijden!#REF!="Ja",1,""))</f>
        <v>#REF!</v>
      </c>
      <c r="J576" s="16" t="e">
        <f>IF(Wedstrijden!#REF!&lt;&gt;"",Wedstrijden!#REF!,"")</f>
        <v>#REF!</v>
      </c>
      <c r="BJ576" s="16" t="str">
        <f>IF(COUNTA(Wedstrijden!U570:AC570)&lt;&gt;0,1,"")</f>
        <v/>
      </c>
      <c r="BK576" s="16" t="str">
        <f t="shared" si="48"/>
        <v/>
      </c>
      <c r="BL576" s="16" t="e">
        <f>IF(Wedstrijden!#REF!="x","AA","")</f>
        <v>#REF!</v>
      </c>
      <c r="BM576" s="16" t="e">
        <f>IF(Wedstrijden!#REF!="x","A","")</f>
        <v>#REF!</v>
      </c>
      <c r="BN576" s="16" t="str">
        <f>IF(Wedstrijden!U570="x","B1","")</f>
        <v/>
      </c>
      <c r="BO576" s="16" t="e">
        <f>IF(Wedstrijden!#REF!="x","BB","")</f>
        <v>#REF!</v>
      </c>
      <c r="BP576" s="16" t="str">
        <f>IF(Wedstrijden!W570="x","B","")</f>
        <v/>
      </c>
      <c r="BQ576" s="16" t="str">
        <f>IF(Wedstrijden!X570="x","L1","")</f>
        <v/>
      </c>
      <c r="BR576" s="16" t="str">
        <f>IF(Wedstrijden!Y570="x","L2","")</f>
        <v/>
      </c>
      <c r="BS576" s="16" t="str">
        <f>IF(Wedstrijden!Z570="x","M1","")</f>
        <v/>
      </c>
      <c r="BT576" s="16" t="str">
        <f>IF(Wedstrijden!AA570="x","M2","")</f>
        <v/>
      </c>
      <c r="BU576" s="16" t="str">
        <f>IF(Wedstrijden!AB570="x","Z1","")</f>
        <v/>
      </c>
      <c r="BV576" s="16" t="str">
        <f>IF(Wedstrijden!AC570="x","Z2","")</f>
        <v/>
      </c>
      <c r="BW576" s="16" t="str">
        <f>IF(COUNTA(Wedstrijden!L570:T570)&lt;&gt;0,1,"")</f>
        <v/>
      </c>
      <c r="BX576" s="16" t="str">
        <f t="shared" si="49"/>
        <v/>
      </c>
      <c r="BY576" s="16" t="str">
        <f>IF(Wedstrijden!L570="x","BB","")</f>
        <v/>
      </c>
      <c r="BZ576" s="16" t="str">
        <f>IF(Wedstrijden!M570="x","B","")</f>
        <v/>
      </c>
      <c r="CA576" s="16" t="str">
        <f>IF(Wedstrijden!N570="x","L1","")</f>
        <v/>
      </c>
      <c r="CB576" s="16" t="str">
        <f>IF(Wedstrijden!O570="x","L2","")</f>
        <v/>
      </c>
      <c r="CC576" s="16" t="str">
        <f>IF(Wedstrijden!P570="x","M1","")</f>
        <v/>
      </c>
      <c r="CD576" s="16" t="str">
        <f>IF(Wedstrijden!Q570="x","M2","")</f>
        <v/>
      </c>
      <c r="CE576" s="16" t="str">
        <f>IF(Wedstrijden!R570="x","Z1","")</f>
        <v/>
      </c>
      <c r="CF576" s="16" t="str">
        <f>IF(Wedstrijden!S570="x","Z2","")</f>
        <v/>
      </c>
      <c r="CG576" s="16" t="str">
        <f>IF(Wedstrijden!T570="x","ZZL","")</f>
        <v/>
      </c>
      <c r="CL576" s="16" t="str">
        <f>IF(COUNTA(Wedstrijden!AR570:BB570)&lt;&gt;0,2,"")</f>
        <v/>
      </c>
      <c r="CM576" s="16" t="str">
        <f t="shared" si="50"/>
        <v/>
      </c>
      <c r="CN576" s="16" t="str">
        <f>IF(Wedstrijden!AR570="x","AA","")</f>
        <v/>
      </c>
      <c r="CO576" s="16" t="str">
        <f>IF(Wedstrijden!AS570="x","A","")</f>
        <v/>
      </c>
      <c r="CP576" s="16" t="str">
        <f>IF(Wedstrijden!AT570="x","BB","")</f>
        <v/>
      </c>
      <c r="CQ576" s="16" t="str">
        <f>IF(Wedstrijden!AU570="x","B","")</f>
        <v/>
      </c>
      <c r="CR576" s="16" t="str">
        <f>IF(Wedstrijden!AV570="x","L","")</f>
        <v/>
      </c>
      <c r="CS576" s="16" t="str">
        <f>IF(Wedstrijden!AW570="x","M","")</f>
        <v/>
      </c>
      <c r="CT576" s="16" t="str">
        <f>IF(Wedstrijden!AX570="x","Z","")</f>
        <v/>
      </c>
      <c r="CU576" s="16" t="str">
        <f>IF(Wedstrijden!BB570="x","ZZ","")</f>
        <v/>
      </c>
      <c r="CV576" s="16" t="str">
        <f>IF(COUNTA(Wedstrijden!AI570:AP570)&lt;&gt;0,2,"")</f>
        <v/>
      </c>
      <c r="CW576" s="16" t="str">
        <f t="shared" si="51"/>
        <v/>
      </c>
      <c r="CX576" s="16" t="str">
        <f>IF(Wedstrijden!AI570="x","BB","")</f>
        <v/>
      </c>
      <c r="CY576" s="16" t="str">
        <f>IF(Wedstrijden!AJ570="x","B","")</f>
        <v/>
      </c>
      <c r="CZ576" s="16" t="str">
        <f>IF(Wedstrijden!AK570="x","L","")</f>
        <v/>
      </c>
      <c r="DA576" s="16" t="str">
        <f>IF(Wedstrijden!AL570="x","M","")</f>
        <v/>
      </c>
      <c r="DB576" s="16" t="str">
        <f>IF(Wedstrijden!AM570="x","Z","")</f>
        <v/>
      </c>
      <c r="DC576" s="16" t="str">
        <f>IF(Wedstrijden!AN570="x","ZZ","")</f>
        <v/>
      </c>
      <c r="DD576" s="16" t="str">
        <f>IF(Wedstrijden!AP570="x","1.40","")</f>
        <v/>
      </c>
      <c r="DE576" s="16" t="str">
        <f>IF(COUNTA(Wedstrijden!BC570:BE570)&lt;&gt;0,6,"")</f>
        <v/>
      </c>
      <c r="DF576" s="16" t="str">
        <f t="shared" si="52"/>
        <v/>
      </c>
      <c r="DG576" s="16" t="str">
        <f>IF(Wedstrijden!BC570="x","L","")</f>
        <v/>
      </c>
      <c r="DH576" s="16" t="str">
        <f>IF(Wedstrijden!BD570="x","M","")</f>
        <v/>
      </c>
      <c r="DI576" s="16" t="str">
        <f>IF(Wedstrijden!BE570="x","Z","")</f>
        <v/>
      </c>
      <c r="DJ576" s="16" t="str">
        <f>IF(Wedstrijden!BF570="x","Z","")</f>
        <v/>
      </c>
      <c r="DK576" s="16" t="str">
        <f>IF(COUNTA(Wedstrijden!BG570:BI570)&lt;&gt;0,6,"")</f>
        <v/>
      </c>
      <c r="DL576" s="16" t="str">
        <f t="shared" si="53"/>
        <v/>
      </c>
      <c r="DM576" s="16" t="str">
        <f>IF(Wedstrijden!BG570="x","L","")</f>
        <v/>
      </c>
      <c r="DN576" s="16" t="str">
        <f>IF(Wedstrijden!BH570="x","M","")</f>
        <v/>
      </c>
      <c r="DO576" s="16" t="str">
        <f>IF(Wedstrijden!BI570="x","Z","")</f>
        <v/>
      </c>
      <c r="DP576" s="16" t="str">
        <f>IF(Wedstrijden!BJ570="x","Z","")</f>
        <v/>
      </c>
    </row>
    <row r="577" spans="1:120" ht="14.4" x14ac:dyDescent="0.3">
      <c r="A577" s="18">
        <f>Wedstrijden!A571</f>
        <v>0</v>
      </c>
      <c r="B577" s="16" t="str">
        <f>IFERROR(VLOOKUP(Wedstrijden!#REF!,#REF!,2,FALSE),"")</f>
        <v/>
      </c>
      <c r="C577" s="16">
        <f>Wedstrijden!E571</f>
        <v>0</v>
      </c>
      <c r="D577" s="16" t="str">
        <f>IFERROR(VLOOKUP(Wedstrijden!#REF!,#REF!,2,FALSE),"")</f>
        <v/>
      </c>
      <c r="E577" s="16" t="str">
        <f>IFERROR(VLOOKUP(Wedstrijden!#REF!,#REF!,5,FALSE),"")</f>
        <v/>
      </c>
      <c r="F577" s="16" t="e">
        <f>IF(Wedstrijden!#REF!&lt;&gt;"",Wedstrijden!#REF!,"")</f>
        <v>#REF!</v>
      </c>
      <c r="G577" s="16" t="e">
        <f>IF(Wedstrijden!#REF!="Indoor",1,0)</f>
        <v>#REF!</v>
      </c>
      <c r="H577" s="16" t="e">
        <f>Wedstrijden!#REF!</f>
        <v>#REF!</v>
      </c>
      <c r="I577" s="16" t="e">
        <f>IF(Wedstrijden!#REF!="Nee",0,IF(Wedstrijden!#REF!="Ja",1,""))</f>
        <v>#REF!</v>
      </c>
      <c r="J577" s="16" t="e">
        <f>IF(Wedstrijden!#REF!&lt;&gt;"",Wedstrijden!#REF!,"")</f>
        <v>#REF!</v>
      </c>
      <c r="BJ577" s="16" t="str">
        <f>IF(COUNTA(Wedstrijden!U571:AC571)&lt;&gt;0,1,"")</f>
        <v/>
      </c>
      <c r="BK577" s="16" t="str">
        <f t="shared" si="48"/>
        <v/>
      </c>
      <c r="BL577" s="16" t="e">
        <f>IF(Wedstrijden!#REF!="x","AA","")</f>
        <v>#REF!</v>
      </c>
      <c r="BM577" s="16" t="e">
        <f>IF(Wedstrijden!#REF!="x","A","")</f>
        <v>#REF!</v>
      </c>
      <c r="BN577" s="16" t="str">
        <f>IF(Wedstrijden!U571="x","B1","")</f>
        <v/>
      </c>
      <c r="BO577" s="16" t="e">
        <f>IF(Wedstrijden!#REF!="x","BB","")</f>
        <v>#REF!</v>
      </c>
      <c r="BP577" s="16" t="str">
        <f>IF(Wedstrijden!W571="x","B","")</f>
        <v/>
      </c>
      <c r="BQ577" s="16" t="str">
        <f>IF(Wedstrijden!X571="x","L1","")</f>
        <v/>
      </c>
      <c r="BR577" s="16" t="str">
        <f>IF(Wedstrijden!Y571="x","L2","")</f>
        <v/>
      </c>
      <c r="BS577" s="16" t="str">
        <f>IF(Wedstrijden!Z571="x","M1","")</f>
        <v/>
      </c>
      <c r="BT577" s="16" t="str">
        <f>IF(Wedstrijden!AA571="x","M2","")</f>
        <v/>
      </c>
      <c r="BU577" s="16" t="str">
        <f>IF(Wedstrijden!AB571="x","Z1","")</f>
        <v/>
      </c>
      <c r="BV577" s="16" t="str">
        <f>IF(Wedstrijden!AC571="x","Z2","")</f>
        <v/>
      </c>
      <c r="BW577" s="16" t="str">
        <f>IF(COUNTA(Wedstrijden!L571:T571)&lt;&gt;0,1,"")</f>
        <v/>
      </c>
      <c r="BX577" s="16" t="str">
        <f t="shared" si="49"/>
        <v/>
      </c>
      <c r="BY577" s="16" t="str">
        <f>IF(Wedstrijden!L571="x","BB","")</f>
        <v/>
      </c>
      <c r="BZ577" s="16" t="str">
        <f>IF(Wedstrijden!M571="x","B","")</f>
        <v/>
      </c>
      <c r="CA577" s="16" t="str">
        <f>IF(Wedstrijden!N571="x","L1","")</f>
        <v/>
      </c>
      <c r="CB577" s="16" t="str">
        <f>IF(Wedstrijden!O571="x","L2","")</f>
        <v/>
      </c>
      <c r="CC577" s="16" t="str">
        <f>IF(Wedstrijden!P571="x","M1","")</f>
        <v/>
      </c>
      <c r="CD577" s="16" t="str">
        <f>IF(Wedstrijden!Q571="x","M2","")</f>
        <v/>
      </c>
      <c r="CE577" s="16" t="str">
        <f>IF(Wedstrijden!R571="x","Z1","")</f>
        <v/>
      </c>
      <c r="CF577" s="16" t="str">
        <f>IF(Wedstrijden!S571="x","Z2","")</f>
        <v/>
      </c>
      <c r="CG577" s="16" t="str">
        <f>IF(Wedstrijden!T571="x","ZZL","")</f>
        <v/>
      </c>
      <c r="CL577" s="16" t="str">
        <f>IF(COUNTA(Wedstrijden!AR571:BB571)&lt;&gt;0,2,"")</f>
        <v/>
      </c>
      <c r="CM577" s="16" t="str">
        <f t="shared" si="50"/>
        <v/>
      </c>
      <c r="CN577" s="16" t="str">
        <f>IF(Wedstrijden!AR571="x","AA","")</f>
        <v/>
      </c>
      <c r="CO577" s="16" t="str">
        <f>IF(Wedstrijden!AS571="x","A","")</f>
        <v/>
      </c>
      <c r="CP577" s="16" t="str">
        <f>IF(Wedstrijden!AT571="x","BB","")</f>
        <v/>
      </c>
      <c r="CQ577" s="16" t="str">
        <f>IF(Wedstrijden!AU571="x","B","")</f>
        <v/>
      </c>
      <c r="CR577" s="16" t="str">
        <f>IF(Wedstrijden!AV571="x","L","")</f>
        <v/>
      </c>
      <c r="CS577" s="16" t="str">
        <f>IF(Wedstrijden!AW571="x","M","")</f>
        <v/>
      </c>
      <c r="CT577" s="16" t="str">
        <f>IF(Wedstrijden!AX571="x","Z","")</f>
        <v/>
      </c>
      <c r="CU577" s="16" t="str">
        <f>IF(Wedstrijden!BB571="x","ZZ","")</f>
        <v/>
      </c>
      <c r="CV577" s="16" t="str">
        <f>IF(COUNTA(Wedstrijden!AI571:AP571)&lt;&gt;0,2,"")</f>
        <v/>
      </c>
      <c r="CW577" s="16" t="str">
        <f t="shared" si="51"/>
        <v/>
      </c>
      <c r="CX577" s="16" t="str">
        <f>IF(Wedstrijden!AI571="x","BB","")</f>
        <v/>
      </c>
      <c r="CY577" s="16" t="str">
        <f>IF(Wedstrijden!AJ571="x","B","")</f>
        <v/>
      </c>
      <c r="CZ577" s="16" t="str">
        <f>IF(Wedstrijden!AK571="x","L","")</f>
        <v/>
      </c>
      <c r="DA577" s="16" t="str">
        <f>IF(Wedstrijden!AL571="x","M","")</f>
        <v/>
      </c>
      <c r="DB577" s="16" t="str">
        <f>IF(Wedstrijden!AM571="x","Z","")</f>
        <v/>
      </c>
      <c r="DC577" s="16" t="str">
        <f>IF(Wedstrijden!AN571="x","ZZ","")</f>
        <v/>
      </c>
      <c r="DD577" s="16" t="str">
        <f>IF(Wedstrijden!AP571="x","1.40","")</f>
        <v/>
      </c>
      <c r="DE577" s="16" t="str">
        <f>IF(COUNTA(Wedstrijden!BC571:BE571)&lt;&gt;0,6,"")</f>
        <v/>
      </c>
      <c r="DF577" s="16" t="str">
        <f t="shared" si="52"/>
        <v/>
      </c>
      <c r="DG577" s="16" t="str">
        <f>IF(Wedstrijden!BC571="x","L","")</f>
        <v/>
      </c>
      <c r="DH577" s="16" t="str">
        <f>IF(Wedstrijden!BD571="x","M","")</f>
        <v/>
      </c>
      <c r="DI577" s="16" t="str">
        <f>IF(Wedstrijden!BE571="x","Z","")</f>
        <v/>
      </c>
      <c r="DJ577" s="16" t="str">
        <f>IF(Wedstrijden!BF571="x","Z","")</f>
        <v/>
      </c>
      <c r="DK577" s="16" t="str">
        <f>IF(COUNTA(Wedstrijden!BG571:BI571)&lt;&gt;0,6,"")</f>
        <v/>
      </c>
      <c r="DL577" s="16" t="str">
        <f t="shared" si="53"/>
        <v/>
      </c>
      <c r="DM577" s="16" t="str">
        <f>IF(Wedstrijden!BG571="x","L","")</f>
        <v/>
      </c>
      <c r="DN577" s="16" t="str">
        <f>IF(Wedstrijden!BH571="x","M","")</f>
        <v/>
      </c>
      <c r="DO577" s="16" t="str">
        <f>IF(Wedstrijden!BI571="x","Z","")</f>
        <v/>
      </c>
      <c r="DP577" s="16" t="str">
        <f>IF(Wedstrijden!BJ571="x","Z","")</f>
        <v/>
      </c>
    </row>
    <row r="578" spans="1:120" ht="14.4" x14ac:dyDescent="0.3">
      <c r="A578" s="18">
        <f>Wedstrijden!A572</f>
        <v>0</v>
      </c>
      <c r="B578" s="16" t="str">
        <f>IFERROR(VLOOKUP(Wedstrijden!#REF!,#REF!,2,FALSE),"")</f>
        <v/>
      </c>
      <c r="C578" s="16">
        <f>Wedstrijden!E572</f>
        <v>0</v>
      </c>
      <c r="D578" s="16" t="str">
        <f>IFERROR(VLOOKUP(Wedstrijden!#REF!,#REF!,2,FALSE),"")</f>
        <v/>
      </c>
      <c r="E578" s="16" t="str">
        <f>IFERROR(VLOOKUP(Wedstrijden!#REF!,#REF!,5,FALSE),"")</f>
        <v/>
      </c>
      <c r="F578" s="16" t="e">
        <f>IF(Wedstrijden!#REF!&lt;&gt;"",Wedstrijden!#REF!,"")</f>
        <v>#REF!</v>
      </c>
      <c r="G578" s="16" t="e">
        <f>IF(Wedstrijden!#REF!="Indoor",1,0)</f>
        <v>#REF!</v>
      </c>
      <c r="H578" s="16" t="e">
        <f>Wedstrijden!#REF!</f>
        <v>#REF!</v>
      </c>
      <c r="I578" s="16" t="e">
        <f>IF(Wedstrijden!#REF!="Nee",0,IF(Wedstrijden!#REF!="Ja",1,""))</f>
        <v>#REF!</v>
      </c>
      <c r="J578" s="16" t="e">
        <f>IF(Wedstrijden!#REF!&lt;&gt;"",Wedstrijden!#REF!,"")</f>
        <v>#REF!</v>
      </c>
      <c r="BJ578" s="16" t="str">
        <f>IF(COUNTA(Wedstrijden!U572:AC572)&lt;&gt;0,1,"")</f>
        <v/>
      </c>
      <c r="BK578" s="16" t="str">
        <f t="shared" si="48"/>
        <v/>
      </c>
      <c r="BL578" s="16" t="e">
        <f>IF(Wedstrijden!#REF!="x","AA","")</f>
        <v>#REF!</v>
      </c>
      <c r="BM578" s="16" t="e">
        <f>IF(Wedstrijden!#REF!="x","A","")</f>
        <v>#REF!</v>
      </c>
      <c r="BN578" s="16" t="str">
        <f>IF(Wedstrijden!U572="x","B1","")</f>
        <v/>
      </c>
      <c r="BO578" s="16" t="e">
        <f>IF(Wedstrijden!#REF!="x","BB","")</f>
        <v>#REF!</v>
      </c>
      <c r="BP578" s="16" t="str">
        <f>IF(Wedstrijden!W572="x","B","")</f>
        <v/>
      </c>
      <c r="BQ578" s="16" t="str">
        <f>IF(Wedstrijden!X572="x","L1","")</f>
        <v/>
      </c>
      <c r="BR578" s="16" t="str">
        <f>IF(Wedstrijden!Y572="x","L2","")</f>
        <v/>
      </c>
      <c r="BS578" s="16" t="str">
        <f>IF(Wedstrijden!Z572="x","M1","")</f>
        <v/>
      </c>
      <c r="BT578" s="16" t="str">
        <f>IF(Wedstrijden!AA572="x","M2","")</f>
        <v/>
      </c>
      <c r="BU578" s="16" t="str">
        <f>IF(Wedstrijden!AB572="x","Z1","")</f>
        <v/>
      </c>
      <c r="BV578" s="16" t="str">
        <f>IF(Wedstrijden!AC572="x","Z2","")</f>
        <v/>
      </c>
      <c r="BW578" s="16" t="str">
        <f>IF(COUNTA(Wedstrijden!L572:T572)&lt;&gt;0,1,"")</f>
        <v/>
      </c>
      <c r="BX578" s="16" t="str">
        <f t="shared" si="49"/>
        <v/>
      </c>
      <c r="BY578" s="16" t="str">
        <f>IF(Wedstrijden!L572="x","BB","")</f>
        <v/>
      </c>
      <c r="BZ578" s="16" t="str">
        <f>IF(Wedstrijden!M572="x","B","")</f>
        <v/>
      </c>
      <c r="CA578" s="16" t="str">
        <f>IF(Wedstrijden!N572="x","L1","")</f>
        <v/>
      </c>
      <c r="CB578" s="16" t="str">
        <f>IF(Wedstrijden!O572="x","L2","")</f>
        <v/>
      </c>
      <c r="CC578" s="16" t="str">
        <f>IF(Wedstrijden!P572="x","M1","")</f>
        <v/>
      </c>
      <c r="CD578" s="16" t="str">
        <f>IF(Wedstrijden!Q572="x","M2","")</f>
        <v/>
      </c>
      <c r="CE578" s="16" t="str">
        <f>IF(Wedstrijden!R572="x","Z1","")</f>
        <v/>
      </c>
      <c r="CF578" s="16" t="str">
        <f>IF(Wedstrijden!S572="x","Z2","")</f>
        <v/>
      </c>
      <c r="CG578" s="16" t="str">
        <f>IF(Wedstrijden!T572="x","ZZL","")</f>
        <v/>
      </c>
      <c r="CL578" s="16" t="str">
        <f>IF(COUNTA(Wedstrijden!AR572:BB572)&lt;&gt;0,2,"")</f>
        <v/>
      </c>
      <c r="CM578" s="16" t="str">
        <f t="shared" si="50"/>
        <v/>
      </c>
      <c r="CN578" s="16" t="str">
        <f>IF(Wedstrijden!AR572="x","AA","")</f>
        <v/>
      </c>
      <c r="CO578" s="16" t="str">
        <f>IF(Wedstrijden!AS572="x","A","")</f>
        <v/>
      </c>
      <c r="CP578" s="16" t="str">
        <f>IF(Wedstrijden!AT572="x","BB","")</f>
        <v/>
      </c>
      <c r="CQ578" s="16" t="str">
        <f>IF(Wedstrijden!AU572="x","B","")</f>
        <v/>
      </c>
      <c r="CR578" s="16" t="str">
        <f>IF(Wedstrijden!AV572="x","L","")</f>
        <v/>
      </c>
      <c r="CS578" s="16" t="str">
        <f>IF(Wedstrijden!AW572="x","M","")</f>
        <v/>
      </c>
      <c r="CT578" s="16" t="str">
        <f>IF(Wedstrijden!AX572="x","Z","")</f>
        <v/>
      </c>
      <c r="CU578" s="16" t="str">
        <f>IF(Wedstrijden!BB572="x","ZZ","")</f>
        <v/>
      </c>
      <c r="CV578" s="16" t="str">
        <f>IF(COUNTA(Wedstrijden!AI572:AP572)&lt;&gt;0,2,"")</f>
        <v/>
      </c>
      <c r="CW578" s="16" t="str">
        <f t="shared" si="51"/>
        <v/>
      </c>
      <c r="CX578" s="16" t="str">
        <f>IF(Wedstrijden!AI572="x","BB","")</f>
        <v/>
      </c>
      <c r="CY578" s="16" t="str">
        <f>IF(Wedstrijden!AJ572="x","B","")</f>
        <v/>
      </c>
      <c r="CZ578" s="16" t="str">
        <f>IF(Wedstrijden!AK572="x","L","")</f>
        <v/>
      </c>
      <c r="DA578" s="16" t="str">
        <f>IF(Wedstrijden!AL572="x","M","")</f>
        <v/>
      </c>
      <c r="DB578" s="16" t="str">
        <f>IF(Wedstrijden!AM572="x","Z","")</f>
        <v/>
      </c>
      <c r="DC578" s="16" t="str">
        <f>IF(Wedstrijden!AN572="x","ZZ","")</f>
        <v/>
      </c>
      <c r="DD578" s="16" t="str">
        <f>IF(Wedstrijden!AP572="x","1.40","")</f>
        <v/>
      </c>
      <c r="DE578" s="16" t="str">
        <f>IF(COUNTA(Wedstrijden!BC572:BE572)&lt;&gt;0,6,"")</f>
        <v/>
      </c>
      <c r="DF578" s="16" t="str">
        <f t="shared" si="52"/>
        <v/>
      </c>
      <c r="DG578" s="16" t="str">
        <f>IF(Wedstrijden!BC572="x","L","")</f>
        <v/>
      </c>
      <c r="DH578" s="16" t="str">
        <f>IF(Wedstrijden!BD572="x","M","")</f>
        <v/>
      </c>
      <c r="DI578" s="16" t="str">
        <f>IF(Wedstrijden!BE572="x","Z","")</f>
        <v/>
      </c>
      <c r="DJ578" s="16" t="str">
        <f>IF(Wedstrijden!BF572="x","Z","")</f>
        <v/>
      </c>
      <c r="DK578" s="16" t="str">
        <f>IF(COUNTA(Wedstrijden!BG572:BI572)&lt;&gt;0,6,"")</f>
        <v/>
      </c>
      <c r="DL578" s="16" t="str">
        <f t="shared" si="53"/>
        <v/>
      </c>
      <c r="DM578" s="16" t="str">
        <f>IF(Wedstrijden!BG572="x","L","")</f>
        <v/>
      </c>
      <c r="DN578" s="16" t="str">
        <f>IF(Wedstrijden!BH572="x","M","")</f>
        <v/>
      </c>
      <c r="DO578" s="16" t="str">
        <f>IF(Wedstrijden!BI572="x","Z","")</f>
        <v/>
      </c>
      <c r="DP578" s="16" t="str">
        <f>IF(Wedstrijden!BJ572="x","Z","")</f>
        <v/>
      </c>
    </row>
    <row r="579" spans="1:120" ht="14.4" x14ac:dyDescent="0.3">
      <c r="A579" s="18">
        <f>Wedstrijden!A573</f>
        <v>0</v>
      </c>
      <c r="B579" s="16" t="str">
        <f>IFERROR(VLOOKUP(Wedstrijden!#REF!,#REF!,2,FALSE),"")</f>
        <v/>
      </c>
      <c r="C579" s="16">
        <f>Wedstrijden!E573</f>
        <v>0</v>
      </c>
      <c r="D579" s="16" t="str">
        <f>IFERROR(VLOOKUP(Wedstrijden!#REF!,#REF!,2,FALSE),"")</f>
        <v/>
      </c>
      <c r="E579" s="16" t="str">
        <f>IFERROR(VLOOKUP(Wedstrijden!#REF!,#REF!,5,FALSE),"")</f>
        <v/>
      </c>
      <c r="F579" s="16" t="e">
        <f>IF(Wedstrijden!#REF!&lt;&gt;"",Wedstrijden!#REF!,"")</f>
        <v>#REF!</v>
      </c>
      <c r="G579" s="16" t="e">
        <f>IF(Wedstrijden!#REF!="Indoor",1,0)</f>
        <v>#REF!</v>
      </c>
      <c r="H579" s="16" t="e">
        <f>Wedstrijden!#REF!</f>
        <v>#REF!</v>
      </c>
      <c r="I579" s="16" t="e">
        <f>IF(Wedstrijden!#REF!="Nee",0,IF(Wedstrijden!#REF!="Ja",1,""))</f>
        <v>#REF!</v>
      </c>
      <c r="J579" s="16" t="e">
        <f>IF(Wedstrijden!#REF!&lt;&gt;"",Wedstrijden!#REF!,"")</f>
        <v>#REF!</v>
      </c>
      <c r="BJ579" s="16" t="str">
        <f>IF(COUNTA(Wedstrijden!U573:AC573)&lt;&gt;0,1,"")</f>
        <v/>
      </c>
      <c r="BK579" s="16" t="str">
        <f t="shared" ref="BK579:BK642" si="54">IF(COUNTBLANK(BJ579) = 1,"",2)</f>
        <v/>
      </c>
      <c r="BL579" s="16" t="e">
        <f>IF(Wedstrijden!#REF!="x","AA","")</f>
        <v>#REF!</v>
      </c>
      <c r="BM579" s="16" t="e">
        <f>IF(Wedstrijden!#REF!="x","A","")</f>
        <v>#REF!</v>
      </c>
      <c r="BN579" s="16" t="str">
        <f>IF(Wedstrijden!U573="x","B1","")</f>
        <v/>
      </c>
      <c r="BO579" s="16" t="e">
        <f>IF(Wedstrijden!#REF!="x","BB","")</f>
        <v>#REF!</v>
      </c>
      <c r="BP579" s="16" t="str">
        <f>IF(Wedstrijden!W573="x","B","")</f>
        <v/>
      </c>
      <c r="BQ579" s="16" t="str">
        <f>IF(Wedstrijden!X573="x","L1","")</f>
        <v/>
      </c>
      <c r="BR579" s="16" t="str">
        <f>IF(Wedstrijden!Y573="x","L2","")</f>
        <v/>
      </c>
      <c r="BS579" s="16" t="str">
        <f>IF(Wedstrijden!Z573="x","M1","")</f>
        <v/>
      </c>
      <c r="BT579" s="16" t="str">
        <f>IF(Wedstrijden!AA573="x","M2","")</f>
        <v/>
      </c>
      <c r="BU579" s="16" t="str">
        <f>IF(Wedstrijden!AB573="x","Z1","")</f>
        <v/>
      </c>
      <c r="BV579" s="16" t="str">
        <f>IF(Wedstrijden!AC573="x","Z2","")</f>
        <v/>
      </c>
      <c r="BW579" s="16" t="str">
        <f>IF(COUNTA(Wedstrijden!L573:T573)&lt;&gt;0,1,"")</f>
        <v/>
      </c>
      <c r="BX579" s="16" t="str">
        <f t="shared" ref="BX579:BX642" si="55">IF(COUNTBLANK(BW579) = 1,"",1)</f>
        <v/>
      </c>
      <c r="BY579" s="16" t="str">
        <f>IF(Wedstrijden!L573="x","BB","")</f>
        <v/>
      </c>
      <c r="BZ579" s="16" t="str">
        <f>IF(Wedstrijden!M573="x","B","")</f>
        <v/>
      </c>
      <c r="CA579" s="16" t="str">
        <f>IF(Wedstrijden!N573="x","L1","")</f>
        <v/>
      </c>
      <c r="CB579" s="16" t="str">
        <f>IF(Wedstrijden!O573="x","L2","")</f>
        <v/>
      </c>
      <c r="CC579" s="16" t="str">
        <f>IF(Wedstrijden!P573="x","M1","")</f>
        <v/>
      </c>
      <c r="CD579" s="16" t="str">
        <f>IF(Wedstrijden!Q573="x","M2","")</f>
        <v/>
      </c>
      <c r="CE579" s="16" t="str">
        <f>IF(Wedstrijden!R573="x","Z1","")</f>
        <v/>
      </c>
      <c r="CF579" s="16" t="str">
        <f>IF(Wedstrijden!S573="x","Z2","")</f>
        <v/>
      </c>
      <c r="CG579" s="16" t="str">
        <f>IF(Wedstrijden!T573="x","ZZL","")</f>
        <v/>
      </c>
      <c r="CL579" s="16" t="str">
        <f>IF(COUNTA(Wedstrijden!AR573:BB573)&lt;&gt;0,2,"")</f>
        <v/>
      </c>
      <c r="CM579" s="16" t="str">
        <f t="shared" ref="CM579:CM642" si="56">IF(COUNTBLANK(CL579) = 1,"",2)</f>
        <v/>
      </c>
      <c r="CN579" s="16" t="str">
        <f>IF(Wedstrijden!AR573="x","AA","")</f>
        <v/>
      </c>
      <c r="CO579" s="16" t="str">
        <f>IF(Wedstrijden!AS573="x","A","")</f>
        <v/>
      </c>
      <c r="CP579" s="16" t="str">
        <f>IF(Wedstrijden!AT573="x","BB","")</f>
        <v/>
      </c>
      <c r="CQ579" s="16" t="str">
        <f>IF(Wedstrijden!AU573="x","B","")</f>
        <v/>
      </c>
      <c r="CR579" s="16" t="str">
        <f>IF(Wedstrijden!AV573="x","L","")</f>
        <v/>
      </c>
      <c r="CS579" s="16" t="str">
        <f>IF(Wedstrijden!AW573="x","M","")</f>
        <v/>
      </c>
      <c r="CT579" s="16" t="str">
        <f>IF(Wedstrijden!AX573="x","Z","")</f>
        <v/>
      </c>
      <c r="CU579" s="16" t="str">
        <f>IF(Wedstrijden!BB573="x","ZZ","")</f>
        <v/>
      </c>
      <c r="CV579" s="16" t="str">
        <f>IF(COUNTA(Wedstrijden!AI573:AP573)&lt;&gt;0,2,"")</f>
        <v/>
      </c>
      <c r="CW579" s="16" t="str">
        <f t="shared" ref="CW579:CW642" si="57">IF(COUNTBLANK(CV579) = 1,"",1)</f>
        <v/>
      </c>
      <c r="CX579" s="16" t="str">
        <f>IF(Wedstrijden!AI573="x","BB","")</f>
        <v/>
      </c>
      <c r="CY579" s="16" t="str">
        <f>IF(Wedstrijden!AJ573="x","B","")</f>
        <v/>
      </c>
      <c r="CZ579" s="16" t="str">
        <f>IF(Wedstrijden!AK573="x","L","")</f>
        <v/>
      </c>
      <c r="DA579" s="16" t="str">
        <f>IF(Wedstrijden!AL573="x","M","")</f>
        <v/>
      </c>
      <c r="DB579" s="16" t="str">
        <f>IF(Wedstrijden!AM573="x","Z","")</f>
        <v/>
      </c>
      <c r="DC579" s="16" t="str">
        <f>IF(Wedstrijden!AN573="x","ZZ","")</f>
        <v/>
      </c>
      <c r="DD579" s="16" t="str">
        <f>IF(Wedstrijden!AP573="x","1.40","")</f>
        <v/>
      </c>
      <c r="DE579" s="16" t="str">
        <f>IF(COUNTA(Wedstrijden!BC573:BE573)&lt;&gt;0,6,"")</f>
        <v/>
      </c>
      <c r="DF579" s="16" t="str">
        <f t="shared" ref="DF579:DF642" si="58">IF(COUNTBLANK(DE579) = 1,"",2)</f>
        <v/>
      </c>
      <c r="DG579" s="16" t="str">
        <f>IF(Wedstrijden!BC573="x","L","")</f>
        <v/>
      </c>
      <c r="DH579" s="16" t="str">
        <f>IF(Wedstrijden!BD573="x","M","")</f>
        <v/>
      </c>
      <c r="DI579" s="16" t="str">
        <f>IF(Wedstrijden!BE573="x","Z","")</f>
        <v/>
      </c>
      <c r="DJ579" s="16" t="str">
        <f>IF(Wedstrijden!BF573="x","Z","")</f>
        <v/>
      </c>
      <c r="DK579" s="16" t="str">
        <f>IF(COUNTA(Wedstrijden!BG573:BI573)&lt;&gt;0,6,"")</f>
        <v/>
      </c>
      <c r="DL579" s="16" t="str">
        <f t="shared" ref="DL579:DL642" si="59">IF(COUNTBLANK(DK579) = 1,"",1)</f>
        <v/>
      </c>
      <c r="DM579" s="16" t="str">
        <f>IF(Wedstrijden!BG573="x","L","")</f>
        <v/>
      </c>
      <c r="DN579" s="16" t="str">
        <f>IF(Wedstrijden!BH573="x","M","")</f>
        <v/>
      </c>
      <c r="DO579" s="16" t="str">
        <f>IF(Wedstrijden!BI573="x","Z","")</f>
        <v/>
      </c>
      <c r="DP579" s="16" t="str">
        <f>IF(Wedstrijden!BJ573="x","Z","")</f>
        <v/>
      </c>
    </row>
    <row r="580" spans="1:120" ht="14.4" x14ac:dyDescent="0.3">
      <c r="A580" s="18">
        <f>Wedstrijden!A574</f>
        <v>0</v>
      </c>
      <c r="B580" s="16" t="str">
        <f>IFERROR(VLOOKUP(Wedstrijden!#REF!,#REF!,2,FALSE),"")</f>
        <v/>
      </c>
      <c r="C580" s="16">
        <f>Wedstrijden!E574</f>
        <v>0</v>
      </c>
      <c r="D580" s="16" t="str">
        <f>IFERROR(VLOOKUP(Wedstrijden!#REF!,#REF!,2,FALSE),"")</f>
        <v/>
      </c>
      <c r="E580" s="16" t="str">
        <f>IFERROR(VLOOKUP(Wedstrijden!#REF!,#REF!,5,FALSE),"")</f>
        <v/>
      </c>
      <c r="F580" s="16" t="e">
        <f>IF(Wedstrijden!#REF!&lt;&gt;"",Wedstrijden!#REF!,"")</f>
        <v>#REF!</v>
      </c>
      <c r="G580" s="16" t="e">
        <f>IF(Wedstrijden!#REF!="Indoor",1,0)</f>
        <v>#REF!</v>
      </c>
      <c r="H580" s="16" t="e">
        <f>Wedstrijden!#REF!</f>
        <v>#REF!</v>
      </c>
      <c r="I580" s="16" t="e">
        <f>IF(Wedstrijden!#REF!="Nee",0,IF(Wedstrijden!#REF!="Ja",1,""))</f>
        <v>#REF!</v>
      </c>
      <c r="J580" s="16" t="e">
        <f>IF(Wedstrijden!#REF!&lt;&gt;"",Wedstrijden!#REF!,"")</f>
        <v>#REF!</v>
      </c>
      <c r="BJ580" s="16" t="str">
        <f>IF(COUNTA(Wedstrijden!U574:AC574)&lt;&gt;0,1,"")</f>
        <v/>
      </c>
      <c r="BK580" s="16" t="str">
        <f t="shared" si="54"/>
        <v/>
      </c>
      <c r="BL580" s="16" t="e">
        <f>IF(Wedstrijden!#REF!="x","AA","")</f>
        <v>#REF!</v>
      </c>
      <c r="BM580" s="16" t="e">
        <f>IF(Wedstrijden!#REF!="x","A","")</f>
        <v>#REF!</v>
      </c>
      <c r="BN580" s="16" t="str">
        <f>IF(Wedstrijden!U574="x","B1","")</f>
        <v/>
      </c>
      <c r="BO580" s="16" t="e">
        <f>IF(Wedstrijden!#REF!="x","BB","")</f>
        <v>#REF!</v>
      </c>
      <c r="BP580" s="16" t="str">
        <f>IF(Wedstrijden!W574="x","B","")</f>
        <v/>
      </c>
      <c r="BQ580" s="16" t="str">
        <f>IF(Wedstrijden!X574="x","L1","")</f>
        <v/>
      </c>
      <c r="BR580" s="16" t="str">
        <f>IF(Wedstrijden!Y574="x","L2","")</f>
        <v/>
      </c>
      <c r="BS580" s="16" t="str">
        <f>IF(Wedstrijden!Z574="x","M1","")</f>
        <v/>
      </c>
      <c r="BT580" s="16" t="str">
        <f>IF(Wedstrijden!AA574="x","M2","")</f>
        <v/>
      </c>
      <c r="BU580" s="16" t="str">
        <f>IF(Wedstrijden!AB574="x","Z1","")</f>
        <v/>
      </c>
      <c r="BV580" s="16" t="str">
        <f>IF(Wedstrijden!AC574="x","Z2","")</f>
        <v/>
      </c>
      <c r="BW580" s="16" t="str">
        <f>IF(COUNTA(Wedstrijden!L574:T574)&lt;&gt;0,1,"")</f>
        <v/>
      </c>
      <c r="BX580" s="16" t="str">
        <f t="shared" si="55"/>
        <v/>
      </c>
      <c r="BY580" s="16" t="str">
        <f>IF(Wedstrijden!L574="x","BB","")</f>
        <v/>
      </c>
      <c r="BZ580" s="16" t="str">
        <f>IF(Wedstrijden!M574="x","B","")</f>
        <v/>
      </c>
      <c r="CA580" s="16" t="str">
        <f>IF(Wedstrijden!N574="x","L1","")</f>
        <v/>
      </c>
      <c r="CB580" s="16" t="str">
        <f>IF(Wedstrijden!O574="x","L2","")</f>
        <v/>
      </c>
      <c r="CC580" s="16" t="str">
        <f>IF(Wedstrijden!P574="x","M1","")</f>
        <v/>
      </c>
      <c r="CD580" s="16" t="str">
        <f>IF(Wedstrijden!Q574="x","M2","")</f>
        <v/>
      </c>
      <c r="CE580" s="16" t="str">
        <f>IF(Wedstrijden!R574="x","Z1","")</f>
        <v/>
      </c>
      <c r="CF580" s="16" t="str">
        <f>IF(Wedstrijden!S574="x","Z2","")</f>
        <v/>
      </c>
      <c r="CG580" s="16" t="str">
        <f>IF(Wedstrijden!T574="x","ZZL","")</f>
        <v/>
      </c>
      <c r="CL580" s="16" t="str">
        <f>IF(COUNTA(Wedstrijden!AR574:BB574)&lt;&gt;0,2,"")</f>
        <v/>
      </c>
      <c r="CM580" s="16" t="str">
        <f t="shared" si="56"/>
        <v/>
      </c>
      <c r="CN580" s="16" t="str">
        <f>IF(Wedstrijden!AR574="x","AA","")</f>
        <v/>
      </c>
      <c r="CO580" s="16" t="str">
        <f>IF(Wedstrijden!AS574="x","A","")</f>
        <v/>
      </c>
      <c r="CP580" s="16" t="str">
        <f>IF(Wedstrijden!AT574="x","BB","")</f>
        <v/>
      </c>
      <c r="CQ580" s="16" t="str">
        <f>IF(Wedstrijden!AU574="x","B","")</f>
        <v/>
      </c>
      <c r="CR580" s="16" t="str">
        <f>IF(Wedstrijden!AV574="x","L","")</f>
        <v/>
      </c>
      <c r="CS580" s="16" t="str">
        <f>IF(Wedstrijden!AW574="x","M","")</f>
        <v/>
      </c>
      <c r="CT580" s="16" t="str">
        <f>IF(Wedstrijden!AX574="x","Z","")</f>
        <v/>
      </c>
      <c r="CU580" s="16" t="str">
        <f>IF(Wedstrijden!BB574="x","ZZ","")</f>
        <v/>
      </c>
      <c r="CV580" s="16" t="str">
        <f>IF(COUNTA(Wedstrijden!AI574:AP574)&lt;&gt;0,2,"")</f>
        <v/>
      </c>
      <c r="CW580" s="16" t="str">
        <f t="shared" si="57"/>
        <v/>
      </c>
      <c r="CX580" s="16" t="str">
        <f>IF(Wedstrijden!AI574="x","BB","")</f>
        <v/>
      </c>
      <c r="CY580" s="16" t="str">
        <f>IF(Wedstrijden!AJ574="x","B","")</f>
        <v/>
      </c>
      <c r="CZ580" s="16" t="str">
        <f>IF(Wedstrijden!AK574="x","L","")</f>
        <v/>
      </c>
      <c r="DA580" s="16" t="str">
        <f>IF(Wedstrijden!AL574="x","M","")</f>
        <v/>
      </c>
      <c r="DB580" s="16" t="str">
        <f>IF(Wedstrijden!AM574="x","Z","")</f>
        <v/>
      </c>
      <c r="DC580" s="16" t="str">
        <f>IF(Wedstrijden!AN574="x","ZZ","")</f>
        <v/>
      </c>
      <c r="DD580" s="16" t="str">
        <f>IF(Wedstrijden!AP574="x","1.40","")</f>
        <v/>
      </c>
      <c r="DE580" s="16" t="str">
        <f>IF(COUNTA(Wedstrijden!BC574:BE574)&lt;&gt;0,6,"")</f>
        <v/>
      </c>
      <c r="DF580" s="16" t="str">
        <f t="shared" si="58"/>
        <v/>
      </c>
      <c r="DG580" s="16" t="str">
        <f>IF(Wedstrijden!BC574="x","L","")</f>
        <v/>
      </c>
      <c r="DH580" s="16" t="str">
        <f>IF(Wedstrijden!BD574="x","M","")</f>
        <v/>
      </c>
      <c r="DI580" s="16" t="str">
        <f>IF(Wedstrijden!BE574="x","Z","")</f>
        <v/>
      </c>
      <c r="DJ580" s="16" t="str">
        <f>IF(Wedstrijden!BF574="x","Z","")</f>
        <v/>
      </c>
      <c r="DK580" s="16" t="str">
        <f>IF(COUNTA(Wedstrijden!BG574:BI574)&lt;&gt;0,6,"")</f>
        <v/>
      </c>
      <c r="DL580" s="16" t="str">
        <f t="shared" si="59"/>
        <v/>
      </c>
      <c r="DM580" s="16" t="str">
        <f>IF(Wedstrijden!BG574="x","L","")</f>
        <v/>
      </c>
      <c r="DN580" s="16" t="str">
        <f>IF(Wedstrijden!BH574="x","M","")</f>
        <v/>
      </c>
      <c r="DO580" s="16" t="str">
        <f>IF(Wedstrijden!BI574="x","Z","")</f>
        <v/>
      </c>
      <c r="DP580" s="16" t="str">
        <f>IF(Wedstrijden!BJ574="x","Z","")</f>
        <v/>
      </c>
    </row>
    <row r="581" spans="1:120" ht="14.4" x14ac:dyDescent="0.3">
      <c r="A581" s="18">
        <f>Wedstrijden!A575</f>
        <v>0</v>
      </c>
      <c r="B581" s="16" t="str">
        <f>IFERROR(VLOOKUP(Wedstrijden!#REF!,#REF!,2,FALSE),"")</f>
        <v/>
      </c>
      <c r="C581" s="16">
        <f>Wedstrijden!E575</f>
        <v>0</v>
      </c>
      <c r="D581" s="16" t="str">
        <f>IFERROR(VLOOKUP(Wedstrijden!#REF!,#REF!,2,FALSE),"")</f>
        <v/>
      </c>
      <c r="E581" s="16" t="str">
        <f>IFERROR(VLOOKUP(Wedstrijden!#REF!,#REF!,5,FALSE),"")</f>
        <v/>
      </c>
      <c r="F581" s="16" t="e">
        <f>IF(Wedstrijden!#REF!&lt;&gt;"",Wedstrijden!#REF!,"")</f>
        <v>#REF!</v>
      </c>
      <c r="G581" s="16" t="e">
        <f>IF(Wedstrijden!#REF!="Indoor",1,0)</f>
        <v>#REF!</v>
      </c>
      <c r="H581" s="16" t="e">
        <f>Wedstrijden!#REF!</f>
        <v>#REF!</v>
      </c>
      <c r="I581" s="16" t="e">
        <f>IF(Wedstrijden!#REF!="Nee",0,IF(Wedstrijden!#REF!="Ja",1,""))</f>
        <v>#REF!</v>
      </c>
      <c r="J581" s="16" t="e">
        <f>IF(Wedstrijden!#REF!&lt;&gt;"",Wedstrijden!#REF!,"")</f>
        <v>#REF!</v>
      </c>
      <c r="BJ581" s="16" t="str">
        <f>IF(COUNTA(Wedstrijden!U575:AC575)&lt;&gt;0,1,"")</f>
        <v/>
      </c>
      <c r="BK581" s="16" t="str">
        <f t="shared" si="54"/>
        <v/>
      </c>
      <c r="BL581" s="16" t="e">
        <f>IF(Wedstrijden!#REF!="x","AA","")</f>
        <v>#REF!</v>
      </c>
      <c r="BM581" s="16" t="e">
        <f>IF(Wedstrijden!#REF!="x","A","")</f>
        <v>#REF!</v>
      </c>
      <c r="BN581" s="16" t="str">
        <f>IF(Wedstrijden!U575="x","B1","")</f>
        <v/>
      </c>
      <c r="BO581" s="16" t="e">
        <f>IF(Wedstrijden!#REF!="x","BB","")</f>
        <v>#REF!</v>
      </c>
      <c r="BP581" s="16" t="str">
        <f>IF(Wedstrijden!W575="x","B","")</f>
        <v/>
      </c>
      <c r="BQ581" s="16" t="str">
        <f>IF(Wedstrijden!X575="x","L1","")</f>
        <v/>
      </c>
      <c r="BR581" s="16" t="str">
        <f>IF(Wedstrijden!Y575="x","L2","")</f>
        <v/>
      </c>
      <c r="BS581" s="16" t="str">
        <f>IF(Wedstrijden!Z575="x","M1","")</f>
        <v/>
      </c>
      <c r="BT581" s="16" t="str">
        <f>IF(Wedstrijden!AA575="x","M2","")</f>
        <v/>
      </c>
      <c r="BU581" s="16" t="str">
        <f>IF(Wedstrijden!AB575="x","Z1","")</f>
        <v/>
      </c>
      <c r="BV581" s="16" t="str">
        <f>IF(Wedstrijden!AC575="x","Z2","")</f>
        <v/>
      </c>
      <c r="BW581" s="16" t="str">
        <f>IF(COUNTA(Wedstrijden!L575:T575)&lt;&gt;0,1,"")</f>
        <v/>
      </c>
      <c r="BX581" s="16" t="str">
        <f t="shared" si="55"/>
        <v/>
      </c>
      <c r="BY581" s="16" t="str">
        <f>IF(Wedstrijden!L575="x","BB","")</f>
        <v/>
      </c>
      <c r="BZ581" s="16" t="str">
        <f>IF(Wedstrijden!M575="x","B","")</f>
        <v/>
      </c>
      <c r="CA581" s="16" t="str">
        <f>IF(Wedstrijden!N575="x","L1","")</f>
        <v/>
      </c>
      <c r="CB581" s="16" t="str">
        <f>IF(Wedstrijden!O575="x","L2","")</f>
        <v/>
      </c>
      <c r="CC581" s="16" t="str">
        <f>IF(Wedstrijden!P575="x","M1","")</f>
        <v/>
      </c>
      <c r="CD581" s="16" t="str">
        <f>IF(Wedstrijden!Q575="x","M2","")</f>
        <v/>
      </c>
      <c r="CE581" s="16" t="str">
        <f>IF(Wedstrijden!R575="x","Z1","")</f>
        <v/>
      </c>
      <c r="CF581" s="16" t="str">
        <f>IF(Wedstrijden!S575="x","Z2","")</f>
        <v/>
      </c>
      <c r="CG581" s="16" t="str">
        <f>IF(Wedstrijden!T575="x","ZZL","")</f>
        <v/>
      </c>
      <c r="CL581" s="16" t="str">
        <f>IF(COUNTA(Wedstrijden!AR575:BB575)&lt;&gt;0,2,"")</f>
        <v/>
      </c>
      <c r="CM581" s="16" t="str">
        <f t="shared" si="56"/>
        <v/>
      </c>
      <c r="CN581" s="16" t="str">
        <f>IF(Wedstrijden!AR575="x","AA","")</f>
        <v/>
      </c>
      <c r="CO581" s="16" t="str">
        <f>IF(Wedstrijden!AS575="x","A","")</f>
        <v/>
      </c>
      <c r="CP581" s="16" t="str">
        <f>IF(Wedstrijden!AT575="x","BB","")</f>
        <v/>
      </c>
      <c r="CQ581" s="16" t="str">
        <f>IF(Wedstrijden!AU575="x","B","")</f>
        <v/>
      </c>
      <c r="CR581" s="16" t="str">
        <f>IF(Wedstrijden!AV575="x","L","")</f>
        <v/>
      </c>
      <c r="CS581" s="16" t="str">
        <f>IF(Wedstrijden!AW575="x","M","")</f>
        <v/>
      </c>
      <c r="CT581" s="16" t="str">
        <f>IF(Wedstrijden!AX575="x","Z","")</f>
        <v/>
      </c>
      <c r="CU581" s="16" t="str">
        <f>IF(Wedstrijden!BB575="x","ZZ","")</f>
        <v/>
      </c>
      <c r="CV581" s="16" t="str">
        <f>IF(COUNTA(Wedstrijden!AI575:AP575)&lt;&gt;0,2,"")</f>
        <v/>
      </c>
      <c r="CW581" s="16" t="str">
        <f t="shared" si="57"/>
        <v/>
      </c>
      <c r="CX581" s="16" t="str">
        <f>IF(Wedstrijden!AI575="x","BB","")</f>
        <v/>
      </c>
      <c r="CY581" s="16" t="str">
        <f>IF(Wedstrijden!AJ575="x","B","")</f>
        <v/>
      </c>
      <c r="CZ581" s="16" t="str">
        <f>IF(Wedstrijden!AK575="x","L","")</f>
        <v/>
      </c>
      <c r="DA581" s="16" t="str">
        <f>IF(Wedstrijden!AL575="x","M","")</f>
        <v/>
      </c>
      <c r="DB581" s="16" t="str">
        <f>IF(Wedstrijden!AM575="x","Z","")</f>
        <v/>
      </c>
      <c r="DC581" s="16" t="str">
        <f>IF(Wedstrijden!AN575="x","ZZ","")</f>
        <v/>
      </c>
      <c r="DD581" s="16" t="str">
        <f>IF(Wedstrijden!AP575="x","1.40","")</f>
        <v/>
      </c>
      <c r="DE581" s="16" t="str">
        <f>IF(COUNTA(Wedstrijden!BC575:BE575)&lt;&gt;0,6,"")</f>
        <v/>
      </c>
      <c r="DF581" s="16" t="str">
        <f t="shared" si="58"/>
        <v/>
      </c>
      <c r="DG581" s="16" t="str">
        <f>IF(Wedstrijden!BC575="x","L","")</f>
        <v/>
      </c>
      <c r="DH581" s="16" t="str">
        <f>IF(Wedstrijden!BD575="x","M","")</f>
        <v/>
      </c>
      <c r="DI581" s="16" t="str">
        <f>IF(Wedstrijden!BE575="x","Z","")</f>
        <v/>
      </c>
      <c r="DJ581" s="16" t="str">
        <f>IF(Wedstrijden!BF575="x","Z","")</f>
        <v/>
      </c>
      <c r="DK581" s="16" t="str">
        <f>IF(COUNTA(Wedstrijden!BG575:BI575)&lt;&gt;0,6,"")</f>
        <v/>
      </c>
      <c r="DL581" s="16" t="str">
        <f t="shared" si="59"/>
        <v/>
      </c>
      <c r="DM581" s="16" t="str">
        <f>IF(Wedstrijden!BG575="x","L","")</f>
        <v/>
      </c>
      <c r="DN581" s="16" t="str">
        <f>IF(Wedstrijden!BH575="x","M","")</f>
        <v/>
      </c>
      <c r="DO581" s="16" t="str">
        <f>IF(Wedstrijden!BI575="x","Z","")</f>
        <v/>
      </c>
      <c r="DP581" s="16" t="str">
        <f>IF(Wedstrijden!BJ575="x","Z","")</f>
        <v/>
      </c>
    </row>
    <row r="582" spans="1:120" ht="14.4" x14ac:dyDescent="0.3">
      <c r="A582" s="18">
        <f>Wedstrijden!A576</f>
        <v>0</v>
      </c>
      <c r="B582" s="16" t="str">
        <f>IFERROR(VLOOKUP(Wedstrijden!#REF!,#REF!,2,FALSE),"")</f>
        <v/>
      </c>
      <c r="C582" s="16">
        <f>Wedstrijden!E576</f>
        <v>0</v>
      </c>
      <c r="D582" s="16" t="str">
        <f>IFERROR(VLOOKUP(Wedstrijden!#REF!,#REF!,2,FALSE),"")</f>
        <v/>
      </c>
      <c r="E582" s="16" t="str">
        <f>IFERROR(VLOOKUP(Wedstrijden!#REF!,#REF!,5,FALSE),"")</f>
        <v/>
      </c>
      <c r="F582" s="16" t="e">
        <f>IF(Wedstrijden!#REF!&lt;&gt;"",Wedstrijden!#REF!,"")</f>
        <v>#REF!</v>
      </c>
      <c r="G582" s="16" t="e">
        <f>IF(Wedstrijden!#REF!="Indoor",1,0)</f>
        <v>#REF!</v>
      </c>
      <c r="H582" s="16" t="e">
        <f>Wedstrijden!#REF!</f>
        <v>#REF!</v>
      </c>
      <c r="I582" s="16" t="e">
        <f>IF(Wedstrijden!#REF!="Nee",0,IF(Wedstrijden!#REF!="Ja",1,""))</f>
        <v>#REF!</v>
      </c>
      <c r="J582" s="16" t="e">
        <f>IF(Wedstrijden!#REF!&lt;&gt;"",Wedstrijden!#REF!,"")</f>
        <v>#REF!</v>
      </c>
      <c r="BJ582" s="16" t="str">
        <f>IF(COUNTA(Wedstrijden!U576:AC576)&lt;&gt;0,1,"")</f>
        <v/>
      </c>
      <c r="BK582" s="16" t="str">
        <f t="shared" si="54"/>
        <v/>
      </c>
      <c r="BL582" s="16" t="e">
        <f>IF(Wedstrijden!#REF!="x","AA","")</f>
        <v>#REF!</v>
      </c>
      <c r="BM582" s="16" t="e">
        <f>IF(Wedstrijden!#REF!="x","A","")</f>
        <v>#REF!</v>
      </c>
      <c r="BN582" s="16" t="str">
        <f>IF(Wedstrijden!U576="x","B1","")</f>
        <v/>
      </c>
      <c r="BO582" s="16" t="e">
        <f>IF(Wedstrijden!#REF!="x","BB","")</f>
        <v>#REF!</v>
      </c>
      <c r="BP582" s="16" t="str">
        <f>IF(Wedstrijden!W576="x","B","")</f>
        <v/>
      </c>
      <c r="BQ582" s="16" t="str">
        <f>IF(Wedstrijden!X576="x","L1","")</f>
        <v/>
      </c>
      <c r="BR582" s="16" t="str">
        <f>IF(Wedstrijden!Y576="x","L2","")</f>
        <v/>
      </c>
      <c r="BS582" s="16" t="str">
        <f>IF(Wedstrijden!Z576="x","M1","")</f>
        <v/>
      </c>
      <c r="BT582" s="16" t="str">
        <f>IF(Wedstrijden!AA576="x","M2","")</f>
        <v/>
      </c>
      <c r="BU582" s="16" t="str">
        <f>IF(Wedstrijden!AB576="x","Z1","")</f>
        <v/>
      </c>
      <c r="BV582" s="16" t="str">
        <f>IF(Wedstrijden!AC576="x","Z2","")</f>
        <v/>
      </c>
      <c r="BW582" s="16" t="str">
        <f>IF(COUNTA(Wedstrijden!L576:T576)&lt;&gt;0,1,"")</f>
        <v/>
      </c>
      <c r="BX582" s="16" t="str">
        <f t="shared" si="55"/>
        <v/>
      </c>
      <c r="BY582" s="16" t="str">
        <f>IF(Wedstrijden!L576="x","BB","")</f>
        <v/>
      </c>
      <c r="BZ582" s="16" t="str">
        <f>IF(Wedstrijden!M576="x","B","")</f>
        <v/>
      </c>
      <c r="CA582" s="16" t="str">
        <f>IF(Wedstrijden!N576="x","L1","")</f>
        <v/>
      </c>
      <c r="CB582" s="16" t="str">
        <f>IF(Wedstrijden!O576="x","L2","")</f>
        <v/>
      </c>
      <c r="CC582" s="16" t="str">
        <f>IF(Wedstrijden!P576="x","M1","")</f>
        <v/>
      </c>
      <c r="CD582" s="16" t="str">
        <f>IF(Wedstrijden!Q576="x","M2","")</f>
        <v/>
      </c>
      <c r="CE582" s="16" t="str">
        <f>IF(Wedstrijden!R576="x","Z1","")</f>
        <v/>
      </c>
      <c r="CF582" s="16" t="str">
        <f>IF(Wedstrijden!S576="x","Z2","")</f>
        <v/>
      </c>
      <c r="CG582" s="16" t="str">
        <f>IF(Wedstrijden!T576="x","ZZL","")</f>
        <v/>
      </c>
      <c r="CL582" s="16" t="str">
        <f>IF(COUNTA(Wedstrijden!AR576:BB576)&lt;&gt;0,2,"")</f>
        <v/>
      </c>
      <c r="CM582" s="16" t="str">
        <f t="shared" si="56"/>
        <v/>
      </c>
      <c r="CN582" s="16" t="str">
        <f>IF(Wedstrijden!AR576="x","AA","")</f>
        <v/>
      </c>
      <c r="CO582" s="16" t="str">
        <f>IF(Wedstrijden!AS576="x","A","")</f>
        <v/>
      </c>
      <c r="CP582" s="16" t="str">
        <f>IF(Wedstrijden!AT576="x","BB","")</f>
        <v/>
      </c>
      <c r="CQ582" s="16" t="str">
        <f>IF(Wedstrijden!AU576="x","B","")</f>
        <v/>
      </c>
      <c r="CR582" s="16" t="str">
        <f>IF(Wedstrijden!AV576="x","L","")</f>
        <v/>
      </c>
      <c r="CS582" s="16" t="str">
        <f>IF(Wedstrijden!AW576="x","M","")</f>
        <v/>
      </c>
      <c r="CT582" s="16" t="str">
        <f>IF(Wedstrijden!AX576="x","Z","")</f>
        <v/>
      </c>
      <c r="CU582" s="16" t="str">
        <f>IF(Wedstrijden!BB576="x","ZZ","")</f>
        <v/>
      </c>
      <c r="CV582" s="16" t="str">
        <f>IF(COUNTA(Wedstrijden!AI576:AP576)&lt;&gt;0,2,"")</f>
        <v/>
      </c>
      <c r="CW582" s="16" t="str">
        <f t="shared" si="57"/>
        <v/>
      </c>
      <c r="CX582" s="16" t="str">
        <f>IF(Wedstrijden!AI576="x","BB","")</f>
        <v/>
      </c>
      <c r="CY582" s="16" t="str">
        <f>IF(Wedstrijden!AJ576="x","B","")</f>
        <v/>
      </c>
      <c r="CZ582" s="16" t="str">
        <f>IF(Wedstrijden!AK576="x","L","")</f>
        <v/>
      </c>
      <c r="DA582" s="16" t="str">
        <f>IF(Wedstrijden!AL576="x","M","")</f>
        <v/>
      </c>
      <c r="DB582" s="16" t="str">
        <f>IF(Wedstrijden!AM576="x","Z","")</f>
        <v/>
      </c>
      <c r="DC582" s="16" t="str">
        <f>IF(Wedstrijden!AN576="x","ZZ","")</f>
        <v/>
      </c>
      <c r="DD582" s="16" t="str">
        <f>IF(Wedstrijden!AP576="x","1.40","")</f>
        <v/>
      </c>
      <c r="DE582" s="16" t="str">
        <f>IF(COUNTA(Wedstrijden!BC576:BE576)&lt;&gt;0,6,"")</f>
        <v/>
      </c>
      <c r="DF582" s="16" t="str">
        <f t="shared" si="58"/>
        <v/>
      </c>
      <c r="DG582" s="16" t="str">
        <f>IF(Wedstrijden!BC576="x","L","")</f>
        <v/>
      </c>
      <c r="DH582" s="16" t="str">
        <f>IF(Wedstrijden!BD576="x","M","")</f>
        <v/>
      </c>
      <c r="DI582" s="16" t="str">
        <f>IF(Wedstrijden!BE576="x","Z","")</f>
        <v/>
      </c>
      <c r="DJ582" s="16" t="str">
        <f>IF(Wedstrijden!BF576="x","Z","")</f>
        <v/>
      </c>
      <c r="DK582" s="16" t="str">
        <f>IF(COUNTA(Wedstrijden!BG576:BI576)&lt;&gt;0,6,"")</f>
        <v/>
      </c>
      <c r="DL582" s="16" t="str">
        <f t="shared" si="59"/>
        <v/>
      </c>
      <c r="DM582" s="16" t="str">
        <f>IF(Wedstrijden!BG576="x","L","")</f>
        <v/>
      </c>
      <c r="DN582" s="16" t="str">
        <f>IF(Wedstrijden!BH576="x","M","")</f>
        <v/>
      </c>
      <c r="DO582" s="16" t="str">
        <f>IF(Wedstrijden!BI576="x","Z","")</f>
        <v/>
      </c>
      <c r="DP582" s="16" t="str">
        <f>IF(Wedstrijden!BJ576="x","Z","")</f>
        <v/>
      </c>
    </row>
    <row r="583" spans="1:120" ht="14.4" x14ac:dyDescent="0.3">
      <c r="A583" s="18">
        <f>Wedstrijden!A577</f>
        <v>0</v>
      </c>
      <c r="B583" s="16" t="str">
        <f>IFERROR(VLOOKUP(Wedstrijden!#REF!,#REF!,2,FALSE),"")</f>
        <v/>
      </c>
      <c r="C583" s="16">
        <f>Wedstrijden!E577</f>
        <v>0</v>
      </c>
      <c r="D583" s="16" t="str">
        <f>IFERROR(VLOOKUP(Wedstrijden!#REF!,#REF!,2,FALSE),"")</f>
        <v/>
      </c>
      <c r="E583" s="16" t="str">
        <f>IFERROR(VLOOKUP(Wedstrijden!#REF!,#REF!,5,FALSE),"")</f>
        <v/>
      </c>
      <c r="F583" s="16" t="e">
        <f>IF(Wedstrijden!#REF!&lt;&gt;"",Wedstrijden!#REF!,"")</f>
        <v>#REF!</v>
      </c>
      <c r="G583" s="16" t="e">
        <f>IF(Wedstrijden!#REF!="Indoor",1,0)</f>
        <v>#REF!</v>
      </c>
      <c r="H583" s="16" t="e">
        <f>Wedstrijden!#REF!</f>
        <v>#REF!</v>
      </c>
      <c r="I583" s="16" t="e">
        <f>IF(Wedstrijden!#REF!="Nee",0,IF(Wedstrijden!#REF!="Ja",1,""))</f>
        <v>#REF!</v>
      </c>
      <c r="J583" s="16" t="e">
        <f>IF(Wedstrijden!#REF!&lt;&gt;"",Wedstrijden!#REF!,"")</f>
        <v>#REF!</v>
      </c>
      <c r="BJ583" s="16" t="str">
        <f>IF(COUNTA(Wedstrijden!U577:AC577)&lt;&gt;0,1,"")</f>
        <v/>
      </c>
      <c r="BK583" s="16" t="str">
        <f t="shared" si="54"/>
        <v/>
      </c>
      <c r="BL583" s="16" t="e">
        <f>IF(Wedstrijden!#REF!="x","AA","")</f>
        <v>#REF!</v>
      </c>
      <c r="BM583" s="16" t="e">
        <f>IF(Wedstrijden!#REF!="x","A","")</f>
        <v>#REF!</v>
      </c>
      <c r="BN583" s="16" t="str">
        <f>IF(Wedstrijden!U577="x","B1","")</f>
        <v/>
      </c>
      <c r="BO583" s="16" t="e">
        <f>IF(Wedstrijden!#REF!="x","BB","")</f>
        <v>#REF!</v>
      </c>
      <c r="BP583" s="16" t="str">
        <f>IF(Wedstrijden!W577="x","B","")</f>
        <v/>
      </c>
      <c r="BQ583" s="16" t="str">
        <f>IF(Wedstrijden!X577="x","L1","")</f>
        <v/>
      </c>
      <c r="BR583" s="16" t="str">
        <f>IF(Wedstrijden!Y577="x","L2","")</f>
        <v/>
      </c>
      <c r="BS583" s="16" t="str">
        <f>IF(Wedstrijden!Z577="x","M1","")</f>
        <v/>
      </c>
      <c r="BT583" s="16" t="str">
        <f>IF(Wedstrijden!AA577="x","M2","")</f>
        <v/>
      </c>
      <c r="BU583" s="16" t="str">
        <f>IF(Wedstrijden!AB577="x","Z1","")</f>
        <v/>
      </c>
      <c r="BV583" s="16" t="str">
        <f>IF(Wedstrijden!AC577="x","Z2","")</f>
        <v/>
      </c>
      <c r="BW583" s="16" t="str">
        <f>IF(COUNTA(Wedstrijden!L577:T577)&lt;&gt;0,1,"")</f>
        <v/>
      </c>
      <c r="BX583" s="16" t="str">
        <f t="shared" si="55"/>
        <v/>
      </c>
      <c r="BY583" s="16" t="str">
        <f>IF(Wedstrijden!L577="x","BB","")</f>
        <v/>
      </c>
      <c r="BZ583" s="16" t="str">
        <f>IF(Wedstrijden!M577="x","B","")</f>
        <v/>
      </c>
      <c r="CA583" s="16" t="str">
        <f>IF(Wedstrijden!N577="x","L1","")</f>
        <v/>
      </c>
      <c r="CB583" s="16" t="str">
        <f>IF(Wedstrijden!O577="x","L2","")</f>
        <v/>
      </c>
      <c r="CC583" s="16" t="str">
        <f>IF(Wedstrijden!P577="x","M1","")</f>
        <v/>
      </c>
      <c r="CD583" s="16" t="str">
        <f>IF(Wedstrijden!Q577="x","M2","")</f>
        <v/>
      </c>
      <c r="CE583" s="16" t="str">
        <f>IF(Wedstrijden!R577="x","Z1","")</f>
        <v/>
      </c>
      <c r="CF583" s="16" t="str">
        <f>IF(Wedstrijden!S577="x","Z2","")</f>
        <v/>
      </c>
      <c r="CG583" s="16" t="str">
        <f>IF(Wedstrijden!T577="x","ZZL","")</f>
        <v/>
      </c>
      <c r="CL583" s="16" t="str">
        <f>IF(COUNTA(Wedstrijden!AR577:BB577)&lt;&gt;0,2,"")</f>
        <v/>
      </c>
      <c r="CM583" s="16" t="str">
        <f t="shared" si="56"/>
        <v/>
      </c>
      <c r="CN583" s="16" t="str">
        <f>IF(Wedstrijden!AR577="x","AA","")</f>
        <v/>
      </c>
      <c r="CO583" s="16" t="str">
        <f>IF(Wedstrijden!AS577="x","A","")</f>
        <v/>
      </c>
      <c r="CP583" s="16" t="str">
        <f>IF(Wedstrijden!AT577="x","BB","")</f>
        <v/>
      </c>
      <c r="CQ583" s="16" t="str">
        <f>IF(Wedstrijden!AU577="x","B","")</f>
        <v/>
      </c>
      <c r="CR583" s="16" t="str">
        <f>IF(Wedstrijden!AV577="x","L","")</f>
        <v/>
      </c>
      <c r="CS583" s="16" t="str">
        <f>IF(Wedstrijden!AW577="x","M","")</f>
        <v/>
      </c>
      <c r="CT583" s="16" t="str">
        <f>IF(Wedstrijden!AX577="x","Z","")</f>
        <v/>
      </c>
      <c r="CU583" s="16" t="str">
        <f>IF(Wedstrijden!BB577="x","ZZ","")</f>
        <v/>
      </c>
      <c r="CV583" s="16" t="str">
        <f>IF(COUNTA(Wedstrijden!AI577:AP577)&lt;&gt;0,2,"")</f>
        <v/>
      </c>
      <c r="CW583" s="16" t="str">
        <f t="shared" si="57"/>
        <v/>
      </c>
      <c r="CX583" s="16" t="str">
        <f>IF(Wedstrijden!AI577="x","BB","")</f>
        <v/>
      </c>
      <c r="CY583" s="16" t="str">
        <f>IF(Wedstrijden!AJ577="x","B","")</f>
        <v/>
      </c>
      <c r="CZ583" s="16" t="str">
        <f>IF(Wedstrijden!AK577="x","L","")</f>
        <v/>
      </c>
      <c r="DA583" s="16" t="str">
        <f>IF(Wedstrijden!AL577="x","M","")</f>
        <v/>
      </c>
      <c r="DB583" s="16" t="str">
        <f>IF(Wedstrijden!AM577="x","Z","")</f>
        <v/>
      </c>
      <c r="DC583" s="16" t="str">
        <f>IF(Wedstrijden!AN577="x","ZZ","")</f>
        <v/>
      </c>
      <c r="DD583" s="16" t="str">
        <f>IF(Wedstrijden!AP577="x","1.40","")</f>
        <v/>
      </c>
      <c r="DE583" s="16" t="str">
        <f>IF(COUNTA(Wedstrijden!BC577:BE577)&lt;&gt;0,6,"")</f>
        <v/>
      </c>
      <c r="DF583" s="16" t="str">
        <f t="shared" si="58"/>
        <v/>
      </c>
      <c r="DG583" s="16" t="str">
        <f>IF(Wedstrijden!BC577="x","L","")</f>
        <v/>
      </c>
      <c r="DH583" s="16" t="str">
        <f>IF(Wedstrijden!BD577="x","M","")</f>
        <v/>
      </c>
      <c r="DI583" s="16" t="str">
        <f>IF(Wedstrijden!BE577="x","Z","")</f>
        <v/>
      </c>
      <c r="DJ583" s="16" t="str">
        <f>IF(Wedstrijden!BF577="x","Z","")</f>
        <v/>
      </c>
      <c r="DK583" s="16" t="str">
        <f>IF(COUNTA(Wedstrijden!BG577:BI577)&lt;&gt;0,6,"")</f>
        <v/>
      </c>
      <c r="DL583" s="16" t="str">
        <f t="shared" si="59"/>
        <v/>
      </c>
      <c r="DM583" s="16" t="str">
        <f>IF(Wedstrijden!BG577="x","L","")</f>
        <v/>
      </c>
      <c r="DN583" s="16" t="str">
        <f>IF(Wedstrijden!BH577="x","M","")</f>
        <v/>
      </c>
      <c r="DO583" s="16" t="str">
        <f>IF(Wedstrijden!BI577="x","Z","")</f>
        <v/>
      </c>
      <c r="DP583" s="16" t="str">
        <f>IF(Wedstrijden!BJ577="x","Z","")</f>
        <v/>
      </c>
    </row>
    <row r="584" spans="1:120" ht="14.4" x14ac:dyDescent="0.3">
      <c r="A584" s="18">
        <f>Wedstrijden!A578</f>
        <v>0</v>
      </c>
      <c r="B584" s="16" t="str">
        <f>IFERROR(VLOOKUP(Wedstrijden!#REF!,#REF!,2,FALSE),"")</f>
        <v/>
      </c>
      <c r="C584" s="16">
        <f>Wedstrijden!E578</f>
        <v>0</v>
      </c>
      <c r="D584" s="16" t="str">
        <f>IFERROR(VLOOKUP(Wedstrijden!#REF!,#REF!,2,FALSE),"")</f>
        <v/>
      </c>
      <c r="E584" s="16" t="str">
        <f>IFERROR(VLOOKUP(Wedstrijden!#REF!,#REF!,5,FALSE),"")</f>
        <v/>
      </c>
      <c r="F584" s="16" t="e">
        <f>IF(Wedstrijden!#REF!&lt;&gt;"",Wedstrijden!#REF!,"")</f>
        <v>#REF!</v>
      </c>
      <c r="G584" s="16" t="e">
        <f>IF(Wedstrijden!#REF!="Indoor",1,0)</f>
        <v>#REF!</v>
      </c>
      <c r="H584" s="16" t="e">
        <f>Wedstrijden!#REF!</f>
        <v>#REF!</v>
      </c>
      <c r="I584" s="16" t="e">
        <f>IF(Wedstrijden!#REF!="Nee",0,IF(Wedstrijden!#REF!="Ja",1,""))</f>
        <v>#REF!</v>
      </c>
      <c r="J584" s="16" t="e">
        <f>IF(Wedstrijden!#REF!&lt;&gt;"",Wedstrijden!#REF!,"")</f>
        <v>#REF!</v>
      </c>
      <c r="BJ584" s="16" t="str">
        <f>IF(COUNTA(Wedstrijden!U578:AC578)&lt;&gt;0,1,"")</f>
        <v/>
      </c>
      <c r="BK584" s="16" t="str">
        <f t="shared" si="54"/>
        <v/>
      </c>
      <c r="BL584" s="16" t="e">
        <f>IF(Wedstrijden!#REF!="x","AA","")</f>
        <v>#REF!</v>
      </c>
      <c r="BM584" s="16" t="e">
        <f>IF(Wedstrijden!#REF!="x","A","")</f>
        <v>#REF!</v>
      </c>
      <c r="BN584" s="16" t="str">
        <f>IF(Wedstrijden!U578="x","B1","")</f>
        <v/>
      </c>
      <c r="BO584" s="16" t="e">
        <f>IF(Wedstrijden!#REF!="x","BB","")</f>
        <v>#REF!</v>
      </c>
      <c r="BP584" s="16" t="str">
        <f>IF(Wedstrijden!W578="x","B","")</f>
        <v/>
      </c>
      <c r="BQ584" s="16" t="str">
        <f>IF(Wedstrijden!X578="x","L1","")</f>
        <v/>
      </c>
      <c r="BR584" s="16" t="str">
        <f>IF(Wedstrijden!Y578="x","L2","")</f>
        <v/>
      </c>
      <c r="BS584" s="16" t="str">
        <f>IF(Wedstrijden!Z578="x","M1","")</f>
        <v/>
      </c>
      <c r="BT584" s="16" t="str">
        <f>IF(Wedstrijden!AA578="x","M2","")</f>
        <v/>
      </c>
      <c r="BU584" s="16" t="str">
        <f>IF(Wedstrijden!AB578="x","Z1","")</f>
        <v/>
      </c>
      <c r="BV584" s="16" t="str">
        <f>IF(Wedstrijden!AC578="x","Z2","")</f>
        <v/>
      </c>
      <c r="BW584" s="16" t="str">
        <f>IF(COUNTA(Wedstrijden!L578:T578)&lt;&gt;0,1,"")</f>
        <v/>
      </c>
      <c r="BX584" s="16" t="str">
        <f t="shared" si="55"/>
        <v/>
      </c>
      <c r="BY584" s="16" t="str">
        <f>IF(Wedstrijden!L578="x","BB","")</f>
        <v/>
      </c>
      <c r="BZ584" s="16" t="str">
        <f>IF(Wedstrijden!M578="x","B","")</f>
        <v/>
      </c>
      <c r="CA584" s="16" t="str">
        <f>IF(Wedstrijden!N578="x","L1","")</f>
        <v/>
      </c>
      <c r="CB584" s="16" t="str">
        <f>IF(Wedstrijden!O578="x","L2","")</f>
        <v/>
      </c>
      <c r="CC584" s="16" t="str">
        <f>IF(Wedstrijden!P578="x","M1","")</f>
        <v/>
      </c>
      <c r="CD584" s="16" t="str">
        <f>IF(Wedstrijden!Q578="x","M2","")</f>
        <v/>
      </c>
      <c r="CE584" s="16" t="str">
        <f>IF(Wedstrijden!R578="x","Z1","")</f>
        <v/>
      </c>
      <c r="CF584" s="16" t="str">
        <f>IF(Wedstrijden!S578="x","Z2","")</f>
        <v/>
      </c>
      <c r="CG584" s="16" t="str">
        <f>IF(Wedstrijden!T578="x","ZZL","")</f>
        <v/>
      </c>
      <c r="CL584" s="16" t="str">
        <f>IF(COUNTA(Wedstrijden!AR578:BB578)&lt;&gt;0,2,"")</f>
        <v/>
      </c>
      <c r="CM584" s="16" t="str">
        <f t="shared" si="56"/>
        <v/>
      </c>
      <c r="CN584" s="16" t="str">
        <f>IF(Wedstrijden!AR578="x","AA","")</f>
        <v/>
      </c>
      <c r="CO584" s="16" t="str">
        <f>IF(Wedstrijden!AS578="x","A","")</f>
        <v/>
      </c>
      <c r="CP584" s="16" t="str">
        <f>IF(Wedstrijden!AT578="x","BB","")</f>
        <v/>
      </c>
      <c r="CQ584" s="16" t="str">
        <f>IF(Wedstrijden!AU578="x","B","")</f>
        <v/>
      </c>
      <c r="CR584" s="16" t="str">
        <f>IF(Wedstrijden!AV578="x","L","")</f>
        <v/>
      </c>
      <c r="CS584" s="16" t="str">
        <f>IF(Wedstrijden!AW578="x","M","")</f>
        <v/>
      </c>
      <c r="CT584" s="16" t="str">
        <f>IF(Wedstrijden!AX578="x","Z","")</f>
        <v/>
      </c>
      <c r="CU584" s="16" t="str">
        <f>IF(Wedstrijden!BB578="x","ZZ","")</f>
        <v/>
      </c>
      <c r="CV584" s="16" t="str">
        <f>IF(COUNTA(Wedstrijden!AI578:AP578)&lt;&gt;0,2,"")</f>
        <v/>
      </c>
      <c r="CW584" s="16" t="str">
        <f t="shared" si="57"/>
        <v/>
      </c>
      <c r="CX584" s="16" t="str">
        <f>IF(Wedstrijden!AI578="x","BB","")</f>
        <v/>
      </c>
      <c r="CY584" s="16" t="str">
        <f>IF(Wedstrijden!AJ578="x","B","")</f>
        <v/>
      </c>
      <c r="CZ584" s="16" t="str">
        <f>IF(Wedstrijden!AK578="x","L","")</f>
        <v/>
      </c>
      <c r="DA584" s="16" t="str">
        <f>IF(Wedstrijden!AL578="x","M","")</f>
        <v/>
      </c>
      <c r="DB584" s="16" t="str">
        <f>IF(Wedstrijden!AM578="x","Z","")</f>
        <v/>
      </c>
      <c r="DC584" s="16" t="str">
        <f>IF(Wedstrijden!AN578="x","ZZ","")</f>
        <v/>
      </c>
      <c r="DD584" s="16" t="str">
        <f>IF(Wedstrijden!AP578="x","1.40","")</f>
        <v/>
      </c>
      <c r="DE584" s="16" t="str">
        <f>IF(COUNTA(Wedstrijden!BC578:BE578)&lt;&gt;0,6,"")</f>
        <v/>
      </c>
      <c r="DF584" s="16" t="str">
        <f t="shared" si="58"/>
        <v/>
      </c>
      <c r="DG584" s="16" t="str">
        <f>IF(Wedstrijden!BC578="x","L","")</f>
        <v/>
      </c>
      <c r="DH584" s="16" t="str">
        <f>IF(Wedstrijden!BD578="x","M","")</f>
        <v/>
      </c>
      <c r="DI584" s="16" t="str">
        <f>IF(Wedstrijden!BE578="x","Z","")</f>
        <v/>
      </c>
      <c r="DJ584" s="16" t="str">
        <f>IF(Wedstrijden!BF578="x","Z","")</f>
        <v/>
      </c>
      <c r="DK584" s="16" t="str">
        <f>IF(COUNTA(Wedstrijden!BG578:BI578)&lt;&gt;0,6,"")</f>
        <v/>
      </c>
      <c r="DL584" s="16" t="str">
        <f t="shared" si="59"/>
        <v/>
      </c>
      <c r="DM584" s="16" t="str">
        <f>IF(Wedstrijden!BG578="x","L","")</f>
        <v/>
      </c>
      <c r="DN584" s="16" t="str">
        <f>IF(Wedstrijden!BH578="x","M","")</f>
        <v/>
      </c>
      <c r="DO584" s="16" t="str">
        <f>IF(Wedstrijden!BI578="x","Z","")</f>
        <v/>
      </c>
      <c r="DP584" s="16" t="str">
        <f>IF(Wedstrijden!BJ578="x","Z","")</f>
        <v/>
      </c>
    </row>
    <row r="585" spans="1:120" ht="14.4" x14ac:dyDescent="0.3">
      <c r="A585" s="18">
        <f>Wedstrijden!A579</f>
        <v>0</v>
      </c>
      <c r="B585" s="16" t="str">
        <f>IFERROR(VLOOKUP(Wedstrijden!#REF!,#REF!,2,FALSE),"")</f>
        <v/>
      </c>
      <c r="C585" s="16">
        <f>Wedstrijden!E579</f>
        <v>0</v>
      </c>
      <c r="D585" s="16" t="str">
        <f>IFERROR(VLOOKUP(Wedstrijden!#REF!,#REF!,2,FALSE),"")</f>
        <v/>
      </c>
      <c r="E585" s="16" t="str">
        <f>IFERROR(VLOOKUP(Wedstrijden!#REF!,#REF!,5,FALSE),"")</f>
        <v/>
      </c>
      <c r="F585" s="16" t="e">
        <f>IF(Wedstrijden!#REF!&lt;&gt;"",Wedstrijden!#REF!,"")</f>
        <v>#REF!</v>
      </c>
      <c r="G585" s="16" t="e">
        <f>IF(Wedstrijden!#REF!="Indoor",1,0)</f>
        <v>#REF!</v>
      </c>
      <c r="H585" s="16" t="e">
        <f>Wedstrijden!#REF!</f>
        <v>#REF!</v>
      </c>
      <c r="I585" s="16" t="e">
        <f>IF(Wedstrijden!#REF!="Nee",0,IF(Wedstrijden!#REF!="Ja",1,""))</f>
        <v>#REF!</v>
      </c>
      <c r="J585" s="16" t="e">
        <f>IF(Wedstrijden!#REF!&lt;&gt;"",Wedstrijden!#REF!,"")</f>
        <v>#REF!</v>
      </c>
      <c r="BJ585" s="16" t="str">
        <f>IF(COUNTA(Wedstrijden!U579:AC579)&lt;&gt;0,1,"")</f>
        <v/>
      </c>
      <c r="BK585" s="16" t="str">
        <f t="shared" si="54"/>
        <v/>
      </c>
      <c r="BL585" s="16" t="e">
        <f>IF(Wedstrijden!#REF!="x","AA","")</f>
        <v>#REF!</v>
      </c>
      <c r="BM585" s="16" t="e">
        <f>IF(Wedstrijden!#REF!="x","A","")</f>
        <v>#REF!</v>
      </c>
      <c r="BN585" s="16" t="str">
        <f>IF(Wedstrijden!U579="x","B1","")</f>
        <v/>
      </c>
      <c r="BO585" s="16" t="e">
        <f>IF(Wedstrijden!#REF!="x","BB","")</f>
        <v>#REF!</v>
      </c>
      <c r="BP585" s="16" t="str">
        <f>IF(Wedstrijden!W579="x","B","")</f>
        <v/>
      </c>
      <c r="BQ585" s="16" t="str">
        <f>IF(Wedstrijden!X579="x","L1","")</f>
        <v/>
      </c>
      <c r="BR585" s="16" t="str">
        <f>IF(Wedstrijden!Y579="x","L2","")</f>
        <v/>
      </c>
      <c r="BS585" s="16" t="str">
        <f>IF(Wedstrijden!Z579="x","M1","")</f>
        <v/>
      </c>
      <c r="BT585" s="16" t="str">
        <f>IF(Wedstrijden!AA579="x","M2","")</f>
        <v/>
      </c>
      <c r="BU585" s="16" t="str">
        <f>IF(Wedstrijden!AB579="x","Z1","")</f>
        <v/>
      </c>
      <c r="BV585" s="16" t="str">
        <f>IF(Wedstrijden!AC579="x","Z2","")</f>
        <v/>
      </c>
      <c r="BW585" s="16" t="str">
        <f>IF(COUNTA(Wedstrijden!L579:T579)&lt;&gt;0,1,"")</f>
        <v/>
      </c>
      <c r="BX585" s="16" t="str">
        <f t="shared" si="55"/>
        <v/>
      </c>
      <c r="BY585" s="16" t="str">
        <f>IF(Wedstrijden!L579="x","BB","")</f>
        <v/>
      </c>
      <c r="BZ585" s="16" t="str">
        <f>IF(Wedstrijden!M579="x","B","")</f>
        <v/>
      </c>
      <c r="CA585" s="16" t="str">
        <f>IF(Wedstrijden!N579="x","L1","")</f>
        <v/>
      </c>
      <c r="CB585" s="16" t="str">
        <f>IF(Wedstrijden!O579="x","L2","")</f>
        <v/>
      </c>
      <c r="CC585" s="16" t="str">
        <f>IF(Wedstrijden!P579="x","M1","")</f>
        <v/>
      </c>
      <c r="CD585" s="16" t="str">
        <f>IF(Wedstrijden!Q579="x","M2","")</f>
        <v/>
      </c>
      <c r="CE585" s="16" t="str">
        <f>IF(Wedstrijden!R579="x","Z1","")</f>
        <v/>
      </c>
      <c r="CF585" s="16" t="str">
        <f>IF(Wedstrijden!S579="x","Z2","")</f>
        <v/>
      </c>
      <c r="CG585" s="16" t="str">
        <f>IF(Wedstrijden!T579="x","ZZL","")</f>
        <v/>
      </c>
      <c r="CL585" s="16" t="str">
        <f>IF(COUNTA(Wedstrijden!AR579:BB579)&lt;&gt;0,2,"")</f>
        <v/>
      </c>
      <c r="CM585" s="16" t="str">
        <f t="shared" si="56"/>
        <v/>
      </c>
      <c r="CN585" s="16" t="str">
        <f>IF(Wedstrijden!AR579="x","AA","")</f>
        <v/>
      </c>
      <c r="CO585" s="16" t="str">
        <f>IF(Wedstrijden!AS579="x","A","")</f>
        <v/>
      </c>
      <c r="CP585" s="16" t="str">
        <f>IF(Wedstrijden!AT579="x","BB","")</f>
        <v/>
      </c>
      <c r="CQ585" s="16" t="str">
        <f>IF(Wedstrijden!AU579="x","B","")</f>
        <v/>
      </c>
      <c r="CR585" s="16" t="str">
        <f>IF(Wedstrijden!AV579="x","L","")</f>
        <v/>
      </c>
      <c r="CS585" s="16" t="str">
        <f>IF(Wedstrijden!AW579="x","M","")</f>
        <v/>
      </c>
      <c r="CT585" s="16" t="str">
        <f>IF(Wedstrijden!AX579="x","Z","")</f>
        <v/>
      </c>
      <c r="CU585" s="16" t="str">
        <f>IF(Wedstrijden!BB579="x","ZZ","")</f>
        <v/>
      </c>
      <c r="CV585" s="16" t="str">
        <f>IF(COUNTA(Wedstrijden!AI579:AP579)&lt;&gt;0,2,"")</f>
        <v/>
      </c>
      <c r="CW585" s="16" t="str">
        <f t="shared" si="57"/>
        <v/>
      </c>
      <c r="CX585" s="16" t="str">
        <f>IF(Wedstrijden!AI579="x","BB","")</f>
        <v/>
      </c>
      <c r="CY585" s="16" t="str">
        <f>IF(Wedstrijden!AJ579="x","B","")</f>
        <v/>
      </c>
      <c r="CZ585" s="16" t="str">
        <f>IF(Wedstrijden!AK579="x","L","")</f>
        <v/>
      </c>
      <c r="DA585" s="16" t="str">
        <f>IF(Wedstrijden!AL579="x","M","")</f>
        <v/>
      </c>
      <c r="DB585" s="16" t="str">
        <f>IF(Wedstrijden!AM579="x","Z","")</f>
        <v/>
      </c>
      <c r="DC585" s="16" t="str">
        <f>IF(Wedstrijden!AN579="x","ZZ","")</f>
        <v/>
      </c>
      <c r="DD585" s="16" t="str">
        <f>IF(Wedstrijden!AP579="x","1.40","")</f>
        <v/>
      </c>
      <c r="DE585" s="16" t="str">
        <f>IF(COUNTA(Wedstrijden!BC579:BE579)&lt;&gt;0,6,"")</f>
        <v/>
      </c>
      <c r="DF585" s="16" t="str">
        <f t="shared" si="58"/>
        <v/>
      </c>
      <c r="DG585" s="16" t="str">
        <f>IF(Wedstrijden!BC579="x","L","")</f>
        <v/>
      </c>
      <c r="DH585" s="16" t="str">
        <f>IF(Wedstrijden!BD579="x","M","")</f>
        <v/>
      </c>
      <c r="DI585" s="16" t="str">
        <f>IF(Wedstrijden!BE579="x","Z","")</f>
        <v/>
      </c>
      <c r="DJ585" s="16" t="str">
        <f>IF(Wedstrijden!BF579="x","Z","")</f>
        <v/>
      </c>
      <c r="DK585" s="16" t="str">
        <f>IF(COUNTA(Wedstrijden!BG579:BI579)&lt;&gt;0,6,"")</f>
        <v/>
      </c>
      <c r="DL585" s="16" t="str">
        <f t="shared" si="59"/>
        <v/>
      </c>
      <c r="DM585" s="16" t="str">
        <f>IF(Wedstrijden!BG579="x","L","")</f>
        <v/>
      </c>
      <c r="DN585" s="16" t="str">
        <f>IF(Wedstrijden!BH579="x","M","")</f>
        <v/>
      </c>
      <c r="DO585" s="16" t="str">
        <f>IF(Wedstrijden!BI579="x","Z","")</f>
        <v/>
      </c>
      <c r="DP585" s="16" t="str">
        <f>IF(Wedstrijden!BJ579="x","Z","")</f>
        <v/>
      </c>
    </row>
    <row r="586" spans="1:120" ht="14.4" x14ac:dyDescent="0.3">
      <c r="A586" s="18">
        <f>Wedstrijden!A580</f>
        <v>0</v>
      </c>
      <c r="B586" s="16" t="str">
        <f>IFERROR(VLOOKUP(Wedstrijden!#REF!,#REF!,2,FALSE),"")</f>
        <v/>
      </c>
      <c r="C586" s="16">
        <f>Wedstrijden!E580</f>
        <v>0</v>
      </c>
      <c r="D586" s="16" t="str">
        <f>IFERROR(VLOOKUP(Wedstrijden!#REF!,#REF!,2,FALSE),"")</f>
        <v/>
      </c>
      <c r="E586" s="16" t="str">
        <f>IFERROR(VLOOKUP(Wedstrijden!#REF!,#REF!,5,FALSE),"")</f>
        <v/>
      </c>
      <c r="F586" s="16" t="e">
        <f>IF(Wedstrijden!#REF!&lt;&gt;"",Wedstrijden!#REF!,"")</f>
        <v>#REF!</v>
      </c>
      <c r="G586" s="16" t="e">
        <f>IF(Wedstrijden!#REF!="Indoor",1,0)</f>
        <v>#REF!</v>
      </c>
      <c r="H586" s="16" t="e">
        <f>Wedstrijden!#REF!</f>
        <v>#REF!</v>
      </c>
      <c r="I586" s="16" t="e">
        <f>IF(Wedstrijden!#REF!="Nee",0,IF(Wedstrijden!#REF!="Ja",1,""))</f>
        <v>#REF!</v>
      </c>
      <c r="J586" s="16" t="e">
        <f>IF(Wedstrijden!#REF!&lt;&gt;"",Wedstrijden!#REF!,"")</f>
        <v>#REF!</v>
      </c>
      <c r="BJ586" s="16" t="str">
        <f>IF(COUNTA(Wedstrijden!U580:AC580)&lt;&gt;0,1,"")</f>
        <v/>
      </c>
      <c r="BK586" s="16" t="str">
        <f t="shared" si="54"/>
        <v/>
      </c>
      <c r="BL586" s="16" t="e">
        <f>IF(Wedstrijden!#REF!="x","AA","")</f>
        <v>#REF!</v>
      </c>
      <c r="BM586" s="16" t="e">
        <f>IF(Wedstrijden!#REF!="x","A","")</f>
        <v>#REF!</v>
      </c>
      <c r="BN586" s="16" t="str">
        <f>IF(Wedstrijden!U580="x","B1","")</f>
        <v/>
      </c>
      <c r="BO586" s="16" t="e">
        <f>IF(Wedstrijden!#REF!="x","BB","")</f>
        <v>#REF!</v>
      </c>
      <c r="BP586" s="16" t="str">
        <f>IF(Wedstrijden!W580="x","B","")</f>
        <v/>
      </c>
      <c r="BQ586" s="16" t="str">
        <f>IF(Wedstrijden!X580="x","L1","")</f>
        <v/>
      </c>
      <c r="BR586" s="16" t="str">
        <f>IF(Wedstrijden!Y580="x","L2","")</f>
        <v/>
      </c>
      <c r="BS586" s="16" t="str">
        <f>IF(Wedstrijden!Z580="x","M1","")</f>
        <v/>
      </c>
      <c r="BT586" s="16" t="str">
        <f>IF(Wedstrijden!AA580="x","M2","")</f>
        <v/>
      </c>
      <c r="BU586" s="16" t="str">
        <f>IF(Wedstrijden!AB580="x","Z1","")</f>
        <v/>
      </c>
      <c r="BV586" s="16" t="str">
        <f>IF(Wedstrijden!AC580="x","Z2","")</f>
        <v/>
      </c>
      <c r="BW586" s="16" t="str">
        <f>IF(COUNTA(Wedstrijden!L580:T580)&lt;&gt;0,1,"")</f>
        <v/>
      </c>
      <c r="BX586" s="16" t="str">
        <f t="shared" si="55"/>
        <v/>
      </c>
      <c r="BY586" s="16" t="str">
        <f>IF(Wedstrijden!L580="x","BB","")</f>
        <v/>
      </c>
      <c r="BZ586" s="16" t="str">
        <f>IF(Wedstrijden!M580="x","B","")</f>
        <v/>
      </c>
      <c r="CA586" s="16" t="str">
        <f>IF(Wedstrijden!N580="x","L1","")</f>
        <v/>
      </c>
      <c r="CB586" s="16" t="str">
        <f>IF(Wedstrijden!O580="x","L2","")</f>
        <v/>
      </c>
      <c r="CC586" s="16" t="str">
        <f>IF(Wedstrijden!P580="x","M1","")</f>
        <v/>
      </c>
      <c r="CD586" s="16" t="str">
        <f>IF(Wedstrijden!Q580="x","M2","")</f>
        <v/>
      </c>
      <c r="CE586" s="16" t="str">
        <f>IF(Wedstrijden!R580="x","Z1","")</f>
        <v/>
      </c>
      <c r="CF586" s="16" t="str">
        <f>IF(Wedstrijden!S580="x","Z2","")</f>
        <v/>
      </c>
      <c r="CG586" s="16" t="str">
        <f>IF(Wedstrijden!T580="x","ZZL","")</f>
        <v/>
      </c>
      <c r="CL586" s="16" t="str">
        <f>IF(COUNTA(Wedstrijden!AR580:BB580)&lt;&gt;0,2,"")</f>
        <v/>
      </c>
      <c r="CM586" s="16" t="str">
        <f t="shared" si="56"/>
        <v/>
      </c>
      <c r="CN586" s="16" t="str">
        <f>IF(Wedstrijden!AR580="x","AA","")</f>
        <v/>
      </c>
      <c r="CO586" s="16" t="str">
        <f>IF(Wedstrijden!AS580="x","A","")</f>
        <v/>
      </c>
      <c r="CP586" s="16" t="str">
        <f>IF(Wedstrijden!AT580="x","BB","")</f>
        <v/>
      </c>
      <c r="CQ586" s="16" t="str">
        <f>IF(Wedstrijden!AU580="x","B","")</f>
        <v/>
      </c>
      <c r="CR586" s="16" t="str">
        <f>IF(Wedstrijden!AV580="x","L","")</f>
        <v/>
      </c>
      <c r="CS586" s="16" t="str">
        <f>IF(Wedstrijden!AW580="x","M","")</f>
        <v/>
      </c>
      <c r="CT586" s="16" t="str">
        <f>IF(Wedstrijden!AX580="x","Z","")</f>
        <v/>
      </c>
      <c r="CU586" s="16" t="str">
        <f>IF(Wedstrijden!BB580="x","ZZ","")</f>
        <v/>
      </c>
      <c r="CV586" s="16" t="str">
        <f>IF(COUNTA(Wedstrijden!AI580:AP580)&lt;&gt;0,2,"")</f>
        <v/>
      </c>
      <c r="CW586" s="16" t="str">
        <f t="shared" si="57"/>
        <v/>
      </c>
      <c r="CX586" s="16" t="str">
        <f>IF(Wedstrijden!AI580="x","BB","")</f>
        <v/>
      </c>
      <c r="CY586" s="16" t="str">
        <f>IF(Wedstrijden!AJ580="x","B","")</f>
        <v/>
      </c>
      <c r="CZ586" s="16" t="str">
        <f>IF(Wedstrijden!AK580="x","L","")</f>
        <v/>
      </c>
      <c r="DA586" s="16" t="str">
        <f>IF(Wedstrijden!AL580="x","M","")</f>
        <v/>
      </c>
      <c r="DB586" s="16" t="str">
        <f>IF(Wedstrijden!AM580="x","Z","")</f>
        <v/>
      </c>
      <c r="DC586" s="16" t="str">
        <f>IF(Wedstrijden!AN580="x","ZZ","")</f>
        <v/>
      </c>
      <c r="DD586" s="16" t="str">
        <f>IF(Wedstrijden!AP580="x","1.40","")</f>
        <v/>
      </c>
      <c r="DE586" s="16" t="str">
        <f>IF(COUNTA(Wedstrijden!BC580:BE580)&lt;&gt;0,6,"")</f>
        <v/>
      </c>
      <c r="DF586" s="16" t="str">
        <f t="shared" si="58"/>
        <v/>
      </c>
      <c r="DG586" s="16" t="str">
        <f>IF(Wedstrijden!BC580="x","L","")</f>
        <v/>
      </c>
      <c r="DH586" s="16" t="str">
        <f>IF(Wedstrijden!BD580="x","M","")</f>
        <v/>
      </c>
      <c r="DI586" s="16" t="str">
        <f>IF(Wedstrijden!BE580="x","Z","")</f>
        <v/>
      </c>
      <c r="DJ586" s="16" t="str">
        <f>IF(Wedstrijden!BF580="x","Z","")</f>
        <v/>
      </c>
      <c r="DK586" s="16" t="str">
        <f>IF(COUNTA(Wedstrijden!BG580:BI580)&lt;&gt;0,6,"")</f>
        <v/>
      </c>
      <c r="DL586" s="16" t="str">
        <f t="shared" si="59"/>
        <v/>
      </c>
      <c r="DM586" s="16" t="str">
        <f>IF(Wedstrijden!BG580="x","L","")</f>
        <v/>
      </c>
      <c r="DN586" s="16" t="str">
        <f>IF(Wedstrijden!BH580="x","M","")</f>
        <v/>
      </c>
      <c r="DO586" s="16" t="str">
        <f>IF(Wedstrijden!BI580="x","Z","")</f>
        <v/>
      </c>
      <c r="DP586" s="16" t="str">
        <f>IF(Wedstrijden!BJ580="x","Z","")</f>
        <v/>
      </c>
    </row>
    <row r="587" spans="1:120" ht="14.4" x14ac:dyDescent="0.3">
      <c r="A587" s="18">
        <f>Wedstrijden!A581</f>
        <v>0</v>
      </c>
      <c r="B587" s="16" t="str">
        <f>IFERROR(VLOOKUP(Wedstrijden!#REF!,#REF!,2,FALSE),"")</f>
        <v/>
      </c>
      <c r="C587" s="16">
        <f>Wedstrijden!E581</f>
        <v>0</v>
      </c>
      <c r="D587" s="16" t="str">
        <f>IFERROR(VLOOKUP(Wedstrijden!#REF!,#REF!,2,FALSE),"")</f>
        <v/>
      </c>
      <c r="E587" s="16" t="str">
        <f>IFERROR(VLOOKUP(Wedstrijden!#REF!,#REF!,5,FALSE),"")</f>
        <v/>
      </c>
      <c r="F587" s="16" t="e">
        <f>IF(Wedstrijden!#REF!&lt;&gt;"",Wedstrijden!#REF!,"")</f>
        <v>#REF!</v>
      </c>
      <c r="G587" s="16" t="e">
        <f>IF(Wedstrijden!#REF!="Indoor",1,0)</f>
        <v>#REF!</v>
      </c>
      <c r="H587" s="16" t="e">
        <f>Wedstrijden!#REF!</f>
        <v>#REF!</v>
      </c>
      <c r="I587" s="16" t="e">
        <f>IF(Wedstrijden!#REF!="Nee",0,IF(Wedstrijden!#REF!="Ja",1,""))</f>
        <v>#REF!</v>
      </c>
      <c r="J587" s="16" t="e">
        <f>IF(Wedstrijden!#REF!&lt;&gt;"",Wedstrijden!#REF!,"")</f>
        <v>#REF!</v>
      </c>
      <c r="BJ587" s="16" t="str">
        <f>IF(COUNTA(Wedstrijden!U581:AC581)&lt;&gt;0,1,"")</f>
        <v/>
      </c>
      <c r="BK587" s="16" t="str">
        <f t="shared" si="54"/>
        <v/>
      </c>
      <c r="BL587" s="16" t="e">
        <f>IF(Wedstrijden!#REF!="x","AA","")</f>
        <v>#REF!</v>
      </c>
      <c r="BM587" s="16" t="e">
        <f>IF(Wedstrijden!#REF!="x","A","")</f>
        <v>#REF!</v>
      </c>
      <c r="BN587" s="16" t="str">
        <f>IF(Wedstrijden!U581="x","B1","")</f>
        <v/>
      </c>
      <c r="BO587" s="16" t="e">
        <f>IF(Wedstrijden!#REF!="x","BB","")</f>
        <v>#REF!</v>
      </c>
      <c r="BP587" s="16" t="str">
        <f>IF(Wedstrijden!W581="x","B","")</f>
        <v/>
      </c>
      <c r="BQ587" s="16" t="str">
        <f>IF(Wedstrijden!X581="x","L1","")</f>
        <v/>
      </c>
      <c r="BR587" s="16" t="str">
        <f>IF(Wedstrijden!Y581="x","L2","")</f>
        <v/>
      </c>
      <c r="BS587" s="16" t="str">
        <f>IF(Wedstrijden!Z581="x","M1","")</f>
        <v/>
      </c>
      <c r="BT587" s="16" t="str">
        <f>IF(Wedstrijden!AA581="x","M2","")</f>
        <v/>
      </c>
      <c r="BU587" s="16" t="str">
        <f>IF(Wedstrijden!AB581="x","Z1","")</f>
        <v/>
      </c>
      <c r="BV587" s="16" t="str">
        <f>IF(Wedstrijden!AC581="x","Z2","")</f>
        <v/>
      </c>
      <c r="BW587" s="16" t="str">
        <f>IF(COUNTA(Wedstrijden!L581:T581)&lt;&gt;0,1,"")</f>
        <v/>
      </c>
      <c r="BX587" s="16" t="str">
        <f t="shared" si="55"/>
        <v/>
      </c>
      <c r="BY587" s="16" t="str">
        <f>IF(Wedstrijden!L581="x","BB","")</f>
        <v/>
      </c>
      <c r="BZ587" s="16" t="str">
        <f>IF(Wedstrijden!M581="x","B","")</f>
        <v/>
      </c>
      <c r="CA587" s="16" t="str">
        <f>IF(Wedstrijden!N581="x","L1","")</f>
        <v/>
      </c>
      <c r="CB587" s="16" t="str">
        <f>IF(Wedstrijden!O581="x","L2","")</f>
        <v/>
      </c>
      <c r="CC587" s="16" t="str">
        <f>IF(Wedstrijden!P581="x","M1","")</f>
        <v/>
      </c>
      <c r="CD587" s="16" t="str">
        <f>IF(Wedstrijden!Q581="x","M2","")</f>
        <v/>
      </c>
      <c r="CE587" s="16" t="str">
        <f>IF(Wedstrijden!R581="x","Z1","")</f>
        <v/>
      </c>
      <c r="CF587" s="16" t="str">
        <f>IF(Wedstrijden!S581="x","Z2","")</f>
        <v/>
      </c>
      <c r="CG587" s="16" t="str">
        <f>IF(Wedstrijden!T581="x","ZZL","")</f>
        <v/>
      </c>
      <c r="CL587" s="16" t="str">
        <f>IF(COUNTA(Wedstrijden!AR581:BB581)&lt;&gt;0,2,"")</f>
        <v/>
      </c>
      <c r="CM587" s="16" t="str">
        <f t="shared" si="56"/>
        <v/>
      </c>
      <c r="CN587" s="16" t="str">
        <f>IF(Wedstrijden!AR581="x","AA","")</f>
        <v/>
      </c>
      <c r="CO587" s="16" t="str">
        <f>IF(Wedstrijden!AS581="x","A","")</f>
        <v/>
      </c>
      <c r="CP587" s="16" t="str">
        <f>IF(Wedstrijden!AT581="x","BB","")</f>
        <v/>
      </c>
      <c r="CQ587" s="16" t="str">
        <f>IF(Wedstrijden!AU581="x","B","")</f>
        <v/>
      </c>
      <c r="CR587" s="16" t="str">
        <f>IF(Wedstrijden!AV581="x","L","")</f>
        <v/>
      </c>
      <c r="CS587" s="16" t="str">
        <f>IF(Wedstrijden!AW581="x","M","")</f>
        <v/>
      </c>
      <c r="CT587" s="16" t="str">
        <f>IF(Wedstrijden!AX581="x","Z","")</f>
        <v/>
      </c>
      <c r="CU587" s="16" t="str">
        <f>IF(Wedstrijden!BB581="x","ZZ","")</f>
        <v/>
      </c>
      <c r="CV587" s="16" t="str">
        <f>IF(COUNTA(Wedstrijden!AI581:AP581)&lt;&gt;0,2,"")</f>
        <v/>
      </c>
      <c r="CW587" s="16" t="str">
        <f t="shared" si="57"/>
        <v/>
      </c>
      <c r="CX587" s="16" t="str">
        <f>IF(Wedstrijden!AI581="x","BB","")</f>
        <v/>
      </c>
      <c r="CY587" s="16" t="str">
        <f>IF(Wedstrijden!AJ581="x","B","")</f>
        <v/>
      </c>
      <c r="CZ587" s="16" t="str">
        <f>IF(Wedstrijden!AK581="x","L","")</f>
        <v/>
      </c>
      <c r="DA587" s="16" t="str">
        <f>IF(Wedstrijden!AL581="x","M","")</f>
        <v/>
      </c>
      <c r="DB587" s="16" t="str">
        <f>IF(Wedstrijden!AM581="x","Z","")</f>
        <v/>
      </c>
      <c r="DC587" s="16" t="str">
        <f>IF(Wedstrijden!AN581="x","ZZ","")</f>
        <v/>
      </c>
      <c r="DD587" s="16" t="str">
        <f>IF(Wedstrijden!AP581="x","1.40","")</f>
        <v/>
      </c>
      <c r="DE587" s="16" t="str">
        <f>IF(COUNTA(Wedstrijden!BC581:BE581)&lt;&gt;0,6,"")</f>
        <v/>
      </c>
      <c r="DF587" s="16" t="str">
        <f t="shared" si="58"/>
        <v/>
      </c>
      <c r="DG587" s="16" t="str">
        <f>IF(Wedstrijden!BC581="x","L","")</f>
        <v/>
      </c>
      <c r="DH587" s="16" t="str">
        <f>IF(Wedstrijden!BD581="x","M","")</f>
        <v/>
      </c>
      <c r="DI587" s="16" t="str">
        <f>IF(Wedstrijden!BE581="x","Z","")</f>
        <v/>
      </c>
      <c r="DJ587" s="16" t="str">
        <f>IF(Wedstrijden!BF581="x","Z","")</f>
        <v/>
      </c>
      <c r="DK587" s="16" t="str">
        <f>IF(COUNTA(Wedstrijden!BG581:BI581)&lt;&gt;0,6,"")</f>
        <v/>
      </c>
      <c r="DL587" s="16" t="str">
        <f t="shared" si="59"/>
        <v/>
      </c>
      <c r="DM587" s="16" t="str">
        <f>IF(Wedstrijden!BG581="x","L","")</f>
        <v/>
      </c>
      <c r="DN587" s="16" t="str">
        <f>IF(Wedstrijden!BH581="x","M","")</f>
        <v/>
      </c>
      <c r="DO587" s="16" t="str">
        <f>IF(Wedstrijden!BI581="x","Z","")</f>
        <v/>
      </c>
      <c r="DP587" s="16" t="str">
        <f>IF(Wedstrijden!BJ581="x","Z","")</f>
        <v/>
      </c>
    </row>
    <row r="588" spans="1:120" ht="14.4" x14ac:dyDescent="0.3">
      <c r="A588" s="18">
        <f>Wedstrijden!A582</f>
        <v>0</v>
      </c>
      <c r="B588" s="16" t="str">
        <f>IFERROR(VLOOKUP(Wedstrijden!#REF!,#REF!,2,FALSE),"")</f>
        <v/>
      </c>
      <c r="C588" s="16">
        <f>Wedstrijden!E582</f>
        <v>0</v>
      </c>
      <c r="D588" s="16" t="str">
        <f>IFERROR(VLOOKUP(Wedstrijden!#REF!,#REF!,2,FALSE),"")</f>
        <v/>
      </c>
      <c r="E588" s="16" t="str">
        <f>IFERROR(VLOOKUP(Wedstrijden!#REF!,#REF!,5,FALSE),"")</f>
        <v/>
      </c>
      <c r="F588" s="16" t="e">
        <f>IF(Wedstrijden!#REF!&lt;&gt;"",Wedstrijden!#REF!,"")</f>
        <v>#REF!</v>
      </c>
      <c r="G588" s="16" t="e">
        <f>IF(Wedstrijden!#REF!="Indoor",1,0)</f>
        <v>#REF!</v>
      </c>
      <c r="H588" s="16" t="e">
        <f>Wedstrijden!#REF!</f>
        <v>#REF!</v>
      </c>
      <c r="I588" s="16" t="e">
        <f>IF(Wedstrijden!#REF!="Nee",0,IF(Wedstrijden!#REF!="Ja",1,""))</f>
        <v>#REF!</v>
      </c>
      <c r="J588" s="16" t="e">
        <f>IF(Wedstrijden!#REF!&lt;&gt;"",Wedstrijden!#REF!,"")</f>
        <v>#REF!</v>
      </c>
      <c r="BJ588" s="16" t="str">
        <f>IF(COUNTA(Wedstrijden!U582:AC582)&lt;&gt;0,1,"")</f>
        <v/>
      </c>
      <c r="BK588" s="16" t="str">
        <f t="shared" si="54"/>
        <v/>
      </c>
      <c r="BL588" s="16" t="e">
        <f>IF(Wedstrijden!#REF!="x","AA","")</f>
        <v>#REF!</v>
      </c>
      <c r="BM588" s="16" t="e">
        <f>IF(Wedstrijden!#REF!="x","A","")</f>
        <v>#REF!</v>
      </c>
      <c r="BN588" s="16" t="str">
        <f>IF(Wedstrijden!U582="x","B1","")</f>
        <v/>
      </c>
      <c r="BO588" s="16" t="e">
        <f>IF(Wedstrijden!#REF!="x","BB","")</f>
        <v>#REF!</v>
      </c>
      <c r="BP588" s="16" t="str">
        <f>IF(Wedstrijden!W582="x","B","")</f>
        <v/>
      </c>
      <c r="BQ588" s="16" t="str">
        <f>IF(Wedstrijden!X582="x","L1","")</f>
        <v/>
      </c>
      <c r="BR588" s="16" t="str">
        <f>IF(Wedstrijden!Y582="x","L2","")</f>
        <v/>
      </c>
      <c r="BS588" s="16" t="str">
        <f>IF(Wedstrijden!Z582="x","M1","")</f>
        <v/>
      </c>
      <c r="BT588" s="16" t="str">
        <f>IF(Wedstrijden!AA582="x","M2","")</f>
        <v/>
      </c>
      <c r="BU588" s="16" t="str">
        <f>IF(Wedstrijden!AB582="x","Z1","")</f>
        <v/>
      </c>
      <c r="BV588" s="16" t="str">
        <f>IF(Wedstrijden!AC582="x","Z2","")</f>
        <v/>
      </c>
      <c r="BW588" s="16" t="str">
        <f>IF(COUNTA(Wedstrijden!L582:T582)&lt;&gt;0,1,"")</f>
        <v/>
      </c>
      <c r="BX588" s="16" t="str">
        <f t="shared" si="55"/>
        <v/>
      </c>
      <c r="BY588" s="16" t="str">
        <f>IF(Wedstrijden!L582="x","BB","")</f>
        <v/>
      </c>
      <c r="BZ588" s="16" t="str">
        <f>IF(Wedstrijden!M582="x","B","")</f>
        <v/>
      </c>
      <c r="CA588" s="16" t="str">
        <f>IF(Wedstrijden!N582="x","L1","")</f>
        <v/>
      </c>
      <c r="CB588" s="16" t="str">
        <f>IF(Wedstrijden!O582="x","L2","")</f>
        <v/>
      </c>
      <c r="CC588" s="16" t="str">
        <f>IF(Wedstrijden!P582="x","M1","")</f>
        <v/>
      </c>
      <c r="CD588" s="16" t="str">
        <f>IF(Wedstrijden!Q582="x","M2","")</f>
        <v/>
      </c>
      <c r="CE588" s="16" t="str">
        <f>IF(Wedstrijden!R582="x","Z1","")</f>
        <v/>
      </c>
      <c r="CF588" s="16" t="str">
        <f>IF(Wedstrijden!S582="x","Z2","")</f>
        <v/>
      </c>
      <c r="CG588" s="16" t="str">
        <f>IF(Wedstrijden!T582="x","ZZL","")</f>
        <v/>
      </c>
      <c r="CL588" s="16" t="str">
        <f>IF(COUNTA(Wedstrijden!AR582:BB582)&lt;&gt;0,2,"")</f>
        <v/>
      </c>
      <c r="CM588" s="16" t="str">
        <f t="shared" si="56"/>
        <v/>
      </c>
      <c r="CN588" s="16" t="str">
        <f>IF(Wedstrijden!AR582="x","AA","")</f>
        <v/>
      </c>
      <c r="CO588" s="16" t="str">
        <f>IF(Wedstrijden!AS582="x","A","")</f>
        <v/>
      </c>
      <c r="CP588" s="16" t="str">
        <f>IF(Wedstrijden!AT582="x","BB","")</f>
        <v/>
      </c>
      <c r="CQ588" s="16" t="str">
        <f>IF(Wedstrijden!AU582="x","B","")</f>
        <v/>
      </c>
      <c r="CR588" s="16" t="str">
        <f>IF(Wedstrijden!AV582="x","L","")</f>
        <v/>
      </c>
      <c r="CS588" s="16" t="str">
        <f>IF(Wedstrijden!AW582="x","M","")</f>
        <v/>
      </c>
      <c r="CT588" s="16" t="str">
        <f>IF(Wedstrijden!AX582="x","Z","")</f>
        <v/>
      </c>
      <c r="CU588" s="16" t="str">
        <f>IF(Wedstrijden!BB582="x","ZZ","")</f>
        <v/>
      </c>
      <c r="CV588" s="16" t="str">
        <f>IF(COUNTA(Wedstrijden!AI582:AP582)&lt;&gt;0,2,"")</f>
        <v/>
      </c>
      <c r="CW588" s="16" t="str">
        <f t="shared" si="57"/>
        <v/>
      </c>
      <c r="CX588" s="16" t="str">
        <f>IF(Wedstrijden!AI582="x","BB","")</f>
        <v/>
      </c>
      <c r="CY588" s="16" t="str">
        <f>IF(Wedstrijden!AJ582="x","B","")</f>
        <v/>
      </c>
      <c r="CZ588" s="16" t="str">
        <f>IF(Wedstrijden!AK582="x","L","")</f>
        <v/>
      </c>
      <c r="DA588" s="16" t="str">
        <f>IF(Wedstrijden!AL582="x","M","")</f>
        <v/>
      </c>
      <c r="DB588" s="16" t="str">
        <f>IF(Wedstrijden!AM582="x","Z","")</f>
        <v/>
      </c>
      <c r="DC588" s="16" t="str">
        <f>IF(Wedstrijden!AN582="x","ZZ","")</f>
        <v/>
      </c>
      <c r="DD588" s="16" t="str">
        <f>IF(Wedstrijden!AP582="x","1.40","")</f>
        <v/>
      </c>
      <c r="DE588" s="16" t="str">
        <f>IF(COUNTA(Wedstrijden!BC582:BE582)&lt;&gt;0,6,"")</f>
        <v/>
      </c>
      <c r="DF588" s="16" t="str">
        <f t="shared" si="58"/>
        <v/>
      </c>
      <c r="DG588" s="16" t="str">
        <f>IF(Wedstrijden!BC582="x","L","")</f>
        <v/>
      </c>
      <c r="DH588" s="16" t="str">
        <f>IF(Wedstrijden!BD582="x","M","")</f>
        <v/>
      </c>
      <c r="DI588" s="16" t="str">
        <f>IF(Wedstrijden!BE582="x","Z","")</f>
        <v/>
      </c>
      <c r="DJ588" s="16" t="str">
        <f>IF(Wedstrijden!BF582="x","Z","")</f>
        <v/>
      </c>
      <c r="DK588" s="16" t="str">
        <f>IF(COUNTA(Wedstrijden!BG582:BI582)&lt;&gt;0,6,"")</f>
        <v/>
      </c>
      <c r="DL588" s="16" t="str">
        <f t="shared" si="59"/>
        <v/>
      </c>
      <c r="DM588" s="16" t="str">
        <f>IF(Wedstrijden!BG582="x","L","")</f>
        <v/>
      </c>
      <c r="DN588" s="16" t="str">
        <f>IF(Wedstrijden!BH582="x","M","")</f>
        <v/>
      </c>
      <c r="DO588" s="16" t="str">
        <f>IF(Wedstrijden!BI582="x","Z","")</f>
        <v/>
      </c>
      <c r="DP588" s="16" t="str">
        <f>IF(Wedstrijden!BJ582="x","Z","")</f>
        <v/>
      </c>
    </row>
    <row r="589" spans="1:120" ht="14.4" x14ac:dyDescent="0.3">
      <c r="A589" s="18">
        <f>Wedstrijden!A583</f>
        <v>0</v>
      </c>
      <c r="B589" s="16" t="str">
        <f>IFERROR(VLOOKUP(Wedstrijden!#REF!,#REF!,2,FALSE),"")</f>
        <v/>
      </c>
      <c r="C589" s="16">
        <f>Wedstrijden!E583</f>
        <v>0</v>
      </c>
      <c r="D589" s="16" t="str">
        <f>IFERROR(VLOOKUP(Wedstrijden!#REF!,#REF!,2,FALSE),"")</f>
        <v/>
      </c>
      <c r="E589" s="16" t="str">
        <f>IFERROR(VLOOKUP(Wedstrijden!#REF!,#REF!,5,FALSE),"")</f>
        <v/>
      </c>
      <c r="F589" s="16" t="e">
        <f>IF(Wedstrijden!#REF!&lt;&gt;"",Wedstrijden!#REF!,"")</f>
        <v>#REF!</v>
      </c>
      <c r="G589" s="16" t="e">
        <f>IF(Wedstrijden!#REF!="Indoor",1,0)</f>
        <v>#REF!</v>
      </c>
      <c r="H589" s="16" t="e">
        <f>Wedstrijden!#REF!</f>
        <v>#REF!</v>
      </c>
      <c r="I589" s="16" t="e">
        <f>IF(Wedstrijden!#REF!="Nee",0,IF(Wedstrijden!#REF!="Ja",1,""))</f>
        <v>#REF!</v>
      </c>
      <c r="J589" s="16" t="e">
        <f>IF(Wedstrijden!#REF!&lt;&gt;"",Wedstrijden!#REF!,"")</f>
        <v>#REF!</v>
      </c>
      <c r="BJ589" s="16" t="str">
        <f>IF(COUNTA(Wedstrijden!U583:AC583)&lt;&gt;0,1,"")</f>
        <v/>
      </c>
      <c r="BK589" s="16" t="str">
        <f t="shared" si="54"/>
        <v/>
      </c>
      <c r="BL589" s="16" t="e">
        <f>IF(Wedstrijden!#REF!="x","AA","")</f>
        <v>#REF!</v>
      </c>
      <c r="BM589" s="16" t="e">
        <f>IF(Wedstrijden!#REF!="x","A","")</f>
        <v>#REF!</v>
      </c>
      <c r="BN589" s="16" t="str">
        <f>IF(Wedstrijden!U583="x","B1","")</f>
        <v/>
      </c>
      <c r="BO589" s="16" t="e">
        <f>IF(Wedstrijden!#REF!="x","BB","")</f>
        <v>#REF!</v>
      </c>
      <c r="BP589" s="16" t="str">
        <f>IF(Wedstrijden!W583="x","B","")</f>
        <v/>
      </c>
      <c r="BQ589" s="16" t="str">
        <f>IF(Wedstrijden!X583="x","L1","")</f>
        <v/>
      </c>
      <c r="BR589" s="16" t="str">
        <f>IF(Wedstrijden!Y583="x","L2","")</f>
        <v/>
      </c>
      <c r="BS589" s="16" t="str">
        <f>IF(Wedstrijden!Z583="x","M1","")</f>
        <v/>
      </c>
      <c r="BT589" s="16" t="str">
        <f>IF(Wedstrijden!AA583="x","M2","")</f>
        <v/>
      </c>
      <c r="BU589" s="16" t="str">
        <f>IF(Wedstrijden!AB583="x","Z1","")</f>
        <v/>
      </c>
      <c r="BV589" s="16" t="str">
        <f>IF(Wedstrijden!AC583="x","Z2","")</f>
        <v/>
      </c>
      <c r="BW589" s="16" t="str">
        <f>IF(COUNTA(Wedstrijden!L583:T583)&lt;&gt;0,1,"")</f>
        <v/>
      </c>
      <c r="BX589" s="16" t="str">
        <f t="shared" si="55"/>
        <v/>
      </c>
      <c r="BY589" s="16" t="str">
        <f>IF(Wedstrijden!L583="x","BB","")</f>
        <v/>
      </c>
      <c r="BZ589" s="16" t="str">
        <f>IF(Wedstrijden!M583="x","B","")</f>
        <v/>
      </c>
      <c r="CA589" s="16" t="str">
        <f>IF(Wedstrijden!N583="x","L1","")</f>
        <v/>
      </c>
      <c r="CB589" s="16" t="str">
        <f>IF(Wedstrijden!O583="x","L2","")</f>
        <v/>
      </c>
      <c r="CC589" s="16" t="str">
        <f>IF(Wedstrijden!P583="x","M1","")</f>
        <v/>
      </c>
      <c r="CD589" s="16" t="str">
        <f>IF(Wedstrijden!Q583="x","M2","")</f>
        <v/>
      </c>
      <c r="CE589" s="16" t="str">
        <f>IF(Wedstrijden!R583="x","Z1","")</f>
        <v/>
      </c>
      <c r="CF589" s="16" t="str">
        <f>IF(Wedstrijden!S583="x","Z2","")</f>
        <v/>
      </c>
      <c r="CG589" s="16" t="str">
        <f>IF(Wedstrijden!T583="x","ZZL","")</f>
        <v/>
      </c>
      <c r="CL589" s="16" t="str">
        <f>IF(COUNTA(Wedstrijden!AR583:BB583)&lt;&gt;0,2,"")</f>
        <v/>
      </c>
      <c r="CM589" s="16" t="str">
        <f t="shared" si="56"/>
        <v/>
      </c>
      <c r="CN589" s="16" t="str">
        <f>IF(Wedstrijden!AR583="x","AA","")</f>
        <v/>
      </c>
      <c r="CO589" s="16" t="str">
        <f>IF(Wedstrijden!AS583="x","A","")</f>
        <v/>
      </c>
      <c r="CP589" s="16" t="str">
        <f>IF(Wedstrijden!AT583="x","BB","")</f>
        <v/>
      </c>
      <c r="CQ589" s="16" t="str">
        <f>IF(Wedstrijden!AU583="x","B","")</f>
        <v/>
      </c>
      <c r="CR589" s="16" t="str">
        <f>IF(Wedstrijden!AV583="x","L","")</f>
        <v/>
      </c>
      <c r="CS589" s="16" t="str">
        <f>IF(Wedstrijden!AW583="x","M","")</f>
        <v/>
      </c>
      <c r="CT589" s="16" t="str">
        <f>IF(Wedstrijden!AX583="x","Z","")</f>
        <v/>
      </c>
      <c r="CU589" s="16" t="str">
        <f>IF(Wedstrijden!BB583="x","ZZ","")</f>
        <v/>
      </c>
      <c r="CV589" s="16" t="str">
        <f>IF(COUNTA(Wedstrijden!AI583:AP583)&lt;&gt;0,2,"")</f>
        <v/>
      </c>
      <c r="CW589" s="16" t="str">
        <f t="shared" si="57"/>
        <v/>
      </c>
      <c r="CX589" s="16" t="str">
        <f>IF(Wedstrijden!AI583="x","BB","")</f>
        <v/>
      </c>
      <c r="CY589" s="16" t="str">
        <f>IF(Wedstrijden!AJ583="x","B","")</f>
        <v/>
      </c>
      <c r="CZ589" s="16" t="str">
        <f>IF(Wedstrijden!AK583="x","L","")</f>
        <v/>
      </c>
      <c r="DA589" s="16" t="str">
        <f>IF(Wedstrijden!AL583="x","M","")</f>
        <v/>
      </c>
      <c r="DB589" s="16" t="str">
        <f>IF(Wedstrijden!AM583="x","Z","")</f>
        <v/>
      </c>
      <c r="DC589" s="16" t="str">
        <f>IF(Wedstrijden!AN583="x","ZZ","")</f>
        <v/>
      </c>
      <c r="DD589" s="16" t="str">
        <f>IF(Wedstrijden!AP583="x","1.40","")</f>
        <v/>
      </c>
      <c r="DE589" s="16" t="str">
        <f>IF(COUNTA(Wedstrijden!BC583:BE583)&lt;&gt;0,6,"")</f>
        <v/>
      </c>
      <c r="DF589" s="16" t="str">
        <f t="shared" si="58"/>
        <v/>
      </c>
      <c r="DG589" s="16" t="str">
        <f>IF(Wedstrijden!BC583="x","L","")</f>
        <v/>
      </c>
      <c r="DH589" s="16" t="str">
        <f>IF(Wedstrijden!BD583="x","M","")</f>
        <v/>
      </c>
      <c r="DI589" s="16" t="str">
        <f>IF(Wedstrijden!BE583="x","Z","")</f>
        <v/>
      </c>
      <c r="DJ589" s="16" t="str">
        <f>IF(Wedstrijden!BF583="x","Z","")</f>
        <v/>
      </c>
      <c r="DK589" s="16" t="str">
        <f>IF(COUNTA(Wedstrijden!BG583:BI583)&lt;&gt;0,6,"")</f>
        <v/>
      </c>
      <c r="DL589" s="16" t="str">
        <f t="shared" si="59"/>
        <v/>
      </c>
      <c r="DM589" s="16" t="str">
        <f>IF(Wedstrijden!BG583="x","L","")</f>
        <v/>
      </c>
      <c r="DN589" s="16" t="str">
        <f>IF(Wedstrijden!BH583="x","M","")</f>
        <v/>
      </c>
      <c r="DO589" s="16" t="str">
        <f>IF(Wedstrijden!BI583="x","Z","")</f>
        <v/>
      </c>
      <c r="DP589" s="16" t="str">
        <f>IF(Wedstrijden!BJ583="x","Z","")</f>
        <v/>
      </c>
    </row>
    <row r="590" spans="1:120" ht="14.4" x14ac:dyDescent="0.3">
      <c r="A590" s="18">
        <f>Wedstrijden!A584</f>
        <v>0</v>
      </c>
      <c r="B590" s="16" t="str">
        <f>IFERROR(VLOOKUP(Wedstrijden!#REF!,#REF!,2,FALSE),"")</f>
        <v/>
      </c>
      <c r="C590" s="16">
        <f>Wedstrijden!E584</f>
        <v>0</v>
      </c>
      <c r="D590" s="16" t="str">
        <f>IFERROR(VLOOKUP(Wedstrijden!#REF!,#REF!,2,FALSE),"")</f>
        <v/>
      </c>
      <c r="E590" s="16" t="str">
        <f>IFERROR(VLOOKUP(Wedstrijden!#REF!,#REF!,5,FALSE),"")</f>
        <v/>
      </c>
      <c r="F590" s="16" t="e">
        <f>IF(Wedstrijden!#REF!&lt;&gt;"",Wedstrijden!#REF!,"")</f>
        <v>#REF!</v>
      </c>
      <c r="G590" s="16" t="e">
        <f>IF(Wedstrijden!#REF!="Indoor",1,0)</f>
        <v>#REF!</v>
      </c>
      <c r="H590" s="16" t="e">
        <f>Wedstrijden!#REF!</f>
        <v>#REF!</v>
      </c>
      <c r="I590" s="16" t="e">
        <f>IF(Wedstrijden!#REF!="Nee",0,IF(Wedstrijden!#REF!="Ja",1,""))</f>
        <v>#REF!</v>
      </c>
      <c r="J590" s="16" t="e">
        <f>IF(Wedstrijden!#REF!&lt;&gt;"",Wedstrijden!#REF!,"")</f>
        <v>#REF!</v>
      </c>
      <c r="BJ590" s="16" t="str">
        <f>IF(COUNTA(Wedstrijden!U584:AC584)&lt;&gt;0,1,"")</f>
        <v/>
      </c>
      <c r="BK590" s="16" t="str">
        <f t="shared" si="54"/>
        <v/>
      </c>
      <c r="BL590" s="16" t="e">
        <f>IF(Wedstrijden!#REF!="x","AA","")</f>
        <v>#REF!</v>
      </c>
      <c r="BM590" s="16" t="e">
        <f>IF(Wedstrijden!#REF!="x","A","")</f>
        <v>#REF!</v>
      </c>
      <c r="BN590" s="16" t="str">
        <f>IF(Wedstrijden!U584="x","B1","")</f>
        <v/>
      </c>
      <c r="BO590" s="16" t="e">
        <f>IF(Wedstrijden!#REF!="x","BB","")</f>
        <v>#REF!</v>
      </c>
      <c r="BP590" s="16" t="str">
        <f>IF(Wedstrijden!W584="x","B","")</f>
        <v/>
      </c>
      <c r="BQ590" s="16" t="str">
        <f>IF(Wedstrijden!X584="x","L1","")</f>
        <v/>
      </c>
      <c r="BR590" s="16" t="str">
        <f>IF(Wedstrijden!Y584="x","L2","")</f>
        <v/>
      </c>
      <c r="BS590" s="16" t="str">
        <f>IF(Wedstrijden!Z584="x","M1","")</f>
        <v/>
      </c>
      <c r="BT590" s="16" t="str">
        <f>IF(Wedstrijden!AA584="x","M2","")</f>
        <v/>
      </c>
      <c r="BU590" s="16" t="str">
        <f>IF(Wedstrijden!AB584="x","Z1","")</f>
        <v/>
      </c>
      <c r="BV590" s="16" t="str">
        <f>IF(Wedstrijden!AC584="x","Z2","")</f>
        <v/>
      </c>
      <c r="BW590" s="16" t="str">
        <f>IF(COUNTA(Wedstrijden!L584:T584)&lt;&gt;0,1,"")</f>
        <v/>
      </c>
      <c r="BX590" s="16" t="str">
        <f t="shared" si="55"/>
        <v/>
      </c>
      <c r="BY590" s="16" t="str">
        <f>IF(Wedstrijden!L584="x","BB","")</f>
        <v/>
      </c>
      <c r="BZ590" s="16" t="str">
        <f>IF(Wedstrijden!M584="x","B","")</f>
        <v/>
      </c>
      <c r="CA590" s="16" t="str">
        <f>IF(Wedstrijden!N584="x","L1","")</f>
        <v/>
      </c>
      <c r="CB590" s="16" t="str">
        <f>IF(Wedstrijden!O584="x","L2","")</f>
        <v/>
      </c>
      <c r="CC590" s="16" t="str">
        <f>IF(Wedstrijden!P584="x","M1","")</f>
        <v/>
      </c>
      <c r="CD590" s="16" t="str">
        <f>IF(Wedstrijden!Q584="x","M2","")</f>
        <v/>
      </c>
      <c r="CE590" s="16" t="str">
        <f>IF(Wedstrijden!R584="x","Z1","")</f>
        <v/>
      </c>
      <c r="CF590" s="16" t="str">
        <f>IF(Wedstrijden!S584="x","Z2","")</f>
        <v/>
      </c>
      <c r="CG590" s="16" t="str">
        <f>IF(Wedstrijden!T584="x","ZZL","")</f>
        <v/>
      </c>
      <c r="CL590" s="16" t="str">
        <f>IF(COUNTA(Wedstrijden!AR584:BB584)&lt;&gt;0,2,"")</f>
        <v/>
      </c>
      <c r="CM590" s="16" t="str">
        <f t="shared" si="56"/>
        <v/>
      </c>
      <c r="CN590" s="16" t="str">
        <f>IF(Wedstrijden!AR584="x","AA","")</f>
        <v/>
      </c>
      <c r="CO590" s="16" t="str">
        <f>IF(Wedstrijden!AS584="x","A","")</f>
        <v/>
      </c>
      <c r="CP590" s="16" t="str">
        <f>IF(Wedstrijden!AT584="x","BB","")</f>
        <v/>
      </c>
      <c r="CQ590" s="16" t="str">
        <f>IF(Wedstrijden!AU584="x","B","")</f>
        <v/>
      </c>
      <c r="CR590" s="16" t="str">
        <f>IF(Wedstrijden!AV584="x","L","")</f>
        <v/>
      </c>
      <c r="CS590" s="16" t="str">
        <f>IF(Wedstrijden!AW584="x","M","")</f>
        <v/>
      </c>
      <c r="CT590" s="16" t="str">
        <f>IF(Wedstrijden!AX584="x","Z","")</f>
        <v/>
      </c>
      <c r="CU590" s="16" t="str">
        <f>IF(Wedstrijden!BB584="x","ZZ","")</f>
        <v/>
      </c>
      <c r="CV590" s="16" t="str">
        <f>IF(COUNTA(Wedstrijden!AI584:AP584)&lt;&gt;0,2,"")</f>
        <v/>
      </c>
      <c r="CW590" s="16" t="str">
        <f t="shared" si="57"/>
        <v/>
      </c>
      <c r="CX590" s="16" t="str">
        <f>IF(Wedstrijden!AI584="x","BB","")</f>
        <v/>
      </c>
      <c r="CY590" s="16" t="str">
        <f>IF(Wedstrijden!AJ584="x","B","")</f>
        <v/>
      </c>
      <c r="CZ590" s="16" t="str">
        <f>IF(Wedstrijden!AK584="x","L","")</f>
        <v/>
      </c>
      <c r="DA590" s="16" t="str">
        <f>IF(Wedstrijden!AL584="x","M","")</f>
        <v/>
      </c>
      <c r="DB590" s="16" t="str">
        <f>IF(Wedstrijden!AM584="x","Z","")</f>
        <v/>
      </c>
      <c r="DC590" s="16" t="str">
        <f>IF(Wedstrijden!AN584="x","ZZ","")</f>
        <v/>
      </c>
      <c r="DD590" s="16" t="str">
        <f>IF(Wedstrijden!AP584="x","1.40","")</f>
        <v/>
      </c>
      <c r="DE590" s="16" t="str">
        <f>IF(COUNTA(Wedstrijden!BC584:BE584)&lt;&gt;0,6,"")</f>
        <v/>
      </c>
      <c r="DF590" s="16" t="str">
        <f t="shared" si="58"/>
        <v/>
      </c>
      <c r="DG590" s="16" t="str">
        <f>IF(Wedstrijden!BC584="x","L","")</f>
        <v/>
      </c>
      <c r="DH590" s="16" t="str">
        <f>IF(Wedstrijden!BD584="x","M","")</f>
        <v/>
      </c>
      <c r="DI590" s="16" t="str">
        <f>IF(Wedstrijden!BE584="x","Z","")</f>
        <v/>
      </c>
      <c r="DJ590" s="16" t="str">
        <f>IF(Wedstrijden!BF584="x","Z","")</f>
        <v/>
      </c>
      <c r="DK590" s="16" t="str">
        <f>IF(COUNTA(Wedstrijden!BG584:BI584)&lt;&gt;0,6,"")</f>
        <v/>
      </c>
      <c r="DL590" s="16" t="str">
        <f t="shared" si="59"/>
        <v/>
      </c>
      <c r="DM590" s="16" t="str">
        <f>IF(Wedstrijden!BG584="x","L","")</f>
        <v/>
      </c>
      <c r="DN590" s="16" t="str">
        <f>IF(Wedstrijden!BH584="x","M","")</f>
        <v/>
      </c>
      <c r="DO590" s="16" t="str">
        <f>IF(Wedstrijden!BI584="x","Z","")</f>
        <v/>
      </c>
      <c r="DP590" s="16" t="str">
        <f>IF(Wedstrijden!BJ584="x","Z","")</f>
        <v/>
      </c>
    </row>
    <row r="591" spans="1:120" ht="14.4" x14ac:dyDescent="0.3">
      <c r="A591" s="18">
        <f>Wedstrijden!A585</f>
        <v>0</v>
      </c>
      <c r="B591" s="16" t="str">
        <f>IFERROR(VLOOKUP(Wedstrijden!#REF!,#REF!,2,FALSE),"")</f>
        <v/>
      </c>
      <c r="C591" s="16">
        <f>Wedstrijden!E585</f>
        <v>0</v>
      </c>
      <c r="D591" s="16" t="str">
        <f>IFERROR(VLOOKUP(Wedstrijden!#REF!,#REF!,2,FALSE),"")</f>
        <v/>
      </c>
      <c r="E591" s="16" t="str">
        <f>IFERROR(VLOOKUP(Wedstrijden!#REF!,#REF!,5,FALSE),"")</f>
        <v/>
      </c>
      <c r="F591" s="16" t="e">
        <f>IF(Wedstrijden!#REF!&lt;&gt;"",Wedstrijden!#REF!,"")</f>
        <v>#REF!</v>
      </c>
      <c r="G591" s="16" t="e">
        <f>IF(Wedstrijden!#REF!="Indoor",1,0)</f>
        <v>#REF!</v>
      </c>
      <c r="H591" s="16" t="e">
        <f>Wedstrijden!#REF!</f>
        <v>#REF!</v>
      </c>
      <c r="I591" s="16" t="e">
        <f>IF(Wedstrijden!#REF!="Nee",0,IF(Wedstrijden!#REF!="Ja",1,""))</f>
        <v>#REF!</v>
      </c>
      <c r="J591" s="16" t="e">
        <f>IF(Wedstrijden!#REF!&lt;&gt;"",Wedstrijden!#REF!,"")</f>
        <v>#REF!</v>
      </c>
      <c r="BJ591" s="16" t="str">
        <f>IF(COUNTA(Wedstrijden!U585:AC585)&lt;&gt;0,1,"")</f>
        <v/>
      </c>
      <c r="BK591" s="16" t="str">
        <f t="shared" si="54"/>
        <v/>
      </c>
      <c r="BL591" s="16" t="e">
        <f>IF(Wedstrijden!#REF!="x","AA","")</f>
        <v>#REF!</v>
      </c>
      <c r="BM591" s="16" t="e">
        <f>IF(Wedstrijden!#REF!="x","A","")</f>
        <v>#REF!</v>
      </c>
      <c r="BN591" s="16" t="str">
        <f>IF(Wedstrijden!U585="x","B1","")</f>
        <v/>
      </c>
      <c r="BO591" s="16" t="e">
        <f>IF(Wedstrijden!#REF!="x","BB","")</f>
        <v>#REF!</v>
      </c>
      <c r="BP591" s="16" t="str">
        <f>IF(Wedstrijden!W585="x","B","")</f>
        <v/>
      </c>
      <c r="BQ591" s="16" t="str">
        <f>IF(Wedstrijden!X585="x","L1","")</f>
        <v/>
      </c>
      <c r="BR591" s="16" t="str">
        <f>IF(Wedstrijden!Y585="x","L2","")</f>
        <v/>
      </c>
      <c r="BS591" s="16" t="str">
        <f>IF(Wedstrijden!Z585="x","M1","")</f>
        <v/>
      </c>
      <c r="BT591" s="16" t="str">
        <f>IF(Wedstrijden!AA585="x","M2","")</f>
        <v/>
      </c>
      <c r="BU591" s="16" t="str">
        <f>IF(Wedstrijden!AB585="x","Z1","")</f>
        <v/>
      </c>
      <c r="BV591" s="16" t="str">
        <f>IF(Wedstrijden!AC585="x","Z2","")</f>
        <v/>
      </c>
      <c r="BW591" s="16" t="str">
        <f>IF(COUNTA(Wedstrijden!L585:T585)&lt;&gt;0,1,"")</f>
        <v/>
      </c>
      <c r="BX591" s="16" t="str">
        <f t="shared" si="55"/>
        <v/>
      </c>
      <c r="BY591" s="16" t="str">
        <f>IF(Wedstrijden!L585="x","BB","")</f>
        <v/>
      </c>
      <c r="BZ591" s="16" t="str">
        <f>IF(Wedstrijden!M585="x","B","")</f>
        <v/>
      </c>
      <c r="CA591" s="16" t="str">
        <f>IF(Wedstrijden!N585="x","L1","")</f>
        <v/>
      </c>
      <c r="CB591" s="16" t="str">
        <f>IF(Wedstrijden!O585="x","L2","")</f>
        <v/>
      </c>
      <c r="CC591" s="16" t="str">
        <f>IF(Wedstrijden!P585="x","M1","")</f>
        <v/>
      </c>
      <c r="CD591" s="16" t="str">
        <f>IF(Wedstrijden!Q585="x","M2","")</f>
        <v/>
      </c>
      <c r="CE591" s="16" t="str">
        <f>IF(Wedstrijden!R585="x","Z1","")</f>
        <v/>
      </c>
      <c r="CF591" s="16" t="str">
        <f>IF(Wedstrijden!S585="x","Z2","")</f>
        <v/>
      </c>
      <c r="CG591" s="16" t="str">
        <f>IF(Wedstrijden!T585="x","ZZL","")</f>
        <v/>
      </c>
      <c r="CL591" s="16" t="str">
        <f>IF(COUNTA(Wedstrijden!AR585:BB585)&lt;&gt;0,2,"")</f>
        <v/>
      </c>
      <c r="CM591" s="16" t="str">
        <f t="shared" si="56"/>
        <v/>
      </c>
      <c r="CN591" s="16" t="str">
        <f>IF(Wedstrijden!AR585="x","AA","")</f>
        <v/>
      </c>
      <c r="CO591" s="16" t="str">
        <f>IF(Wedstrijden!AS585="x","A","")</f>
        <v/>
      </c>
      <c r="CP591" s="16" t="str">
        <f>IF(Wedstrijden!AT585="x","BB","")</f>
        <v/>
      </c>
      <c r="CQ591" s="16" t="str">
        <f>IF(Wedstrijden!AU585="x","B","")</f>
        <v/>
      </c>
      <c r="CR591" s="16" t="str">
        <f>IF(Wedstrijden!AV585="x","L","")</f>
        <v/>
      </c>
      <c r="CS591" s="16" t="str">
        <f>IF(Wedstrijden!AW585="x","M","")</f>
        <v/>
      </c>
      <c r="CT591" s="16" t="str">
        <f>IF(Wedstrijden!AX585="x","Z","")</f>
        <v/>
      </c>
      <c r="CU591" s="16" t="str">
        <f>IF(Wedstrijden!BB585="x","ZZ","")</f>
        <v/>
      </c>
      <c r="CV591" s="16" t="str">
        <f>IF(COUNTA(Wedstrijden!AI585:AP585)&lt;&gt;0,2,"")</f>
        <v/>
      </c>
      <c r="CW591" s="16" t="str">
        <f t="shared" si="57"/>
        <v/>
      </c>
      <c r="CX591" s="16" t="str">
        <f>IF(Wedstrijden!AI585="x","BB","")</f>
        <v/>
      </c>
      <c r="CY591" s="16" t="str">
        <f>IF(Wedstrijden!AJ585="x","B","")</f>
        <v/>
      </c>
      <c r="CZ591" s="16" t="str">
        <f>IF(Wedstrijden!AK585="x","L","")</f>
        <v/>
      </c>
      <c r="DA591" s="16" t="str">
        <f>IF(Wedstrijden!AL585="x","M","")</f>
        <v/>
      </c>
      <c r="DB591" s="16" t="str">
        <f>IF(Wedstrijden!AM585="x","Z","")</f>
        <v/>
      </c>
      <c r="DC591" s="16" t="str">
        <f>IF(Wedstrijden!AN585="x","ZZ","")</f>
        <v/>
      </c>
      <c r="DD591" s="16" t="str">
        <f>IF(Wedstrijden!AP585="x","1.40","")</f>
        <v/>
      </c>
      <c r="DE591" s="16" t="str">
        <f>IF(COUNTA(Wedstrijden!BC585:BE585)&lt;&gt;0,6,"")</f>
        <v/>
      </c>
      <c r="DF591" s="16" t="str">
        <f t="shared" si="58"/>
        <v/>
      </c>
      <c r="DG591" s="16" t="str">
        <f>IF(Wedstrijden!BC585="x","L","")</f>
        <v/>
      </c>
      <c r="DH591" s="16" t="str">
        <f>IF(Wedstrijden!BD585="x","M","")</f>
        <v/>
      </c>
      <c r="DI591" s="16" t="str">
        <f>IF(Wedstrijden!BE585="x","Z","")</f>
        <v/>
      </c>
      <c r="DJ591" s="16" t="str">
        <f>IF(Wedstrijden!BF585="x","Z","")</f>
        <v/>
      </c>
      <c r="DK591" s="16" t="str">
        <f>IF(COUNTA(Wedstrijden!BG585:BI585)&lt;&gt;0,6,"")</f>
        <v/>
      </c>
      <c r="DL591" s="16" t="str">
        <f t="shared" si="59"/>
        <v/>
      </c>
      <c r="DM591" s="16" t="str">
        <f>IF(Wedstrijden!BG585="x","L","")</f>
        <v/>
      </c>
      <c r="DN591" s="16" t="str">
        <f>IF(Wedstrijden!BH585="x","M","")</f>
        <v/>
      </c>
      <c r="DO591" s="16" t="str">
        <f>IF(Wedstrijden!BI585="x","Z","")</f>
        <v/>
      </c>
      <c r="DP591" s="16" t="str">
        <f>IF(Wedstrijden!BJ585="x","Z","")</f>
        <v/>
      </c>
    </row>
    <row r="592" spans="1:120" ht="14.4" x14ac:dyDescent="0.3">
      <c r="A592" s="18">
        <f>Wedstrijden!A586</f>
        <v>0</v>
      </c>
      <c r="B592" s="16" t="str">
        <f>IFERROR(VLOOKUP(Wedstrijden!#REF!,#REF!,2,FALSE),"")</f>
        <v/>
      </c>
      <c r="C592" s="16">
        <f>Wedstrijden!E586</f>
        <v>0</v>
      </c>
      <c r="D592" s="16" t="str">
        <f>IFERROR(VLOOKUP(Wedstrijden!#REF!,#REF!,2,FALSE),"")</f>
        <v/>
      </c>
      <c r="E592" s="16" t="str">
        <f>IFERROR(VLOOKUP(Wedstrijden!#REF!,#REF!,5,FALSE),"")</f>
        <v/>
      </c>
      <c r="F592" s="16" t="e">
        <f>IF(Wedstrijden!#REF!&lt;&gt;"",Wedstrijden!#REF!,"")</f>
        <v>#REF!</v>
      </c>
      <c r="G592" s="16" t="e">
        <f>IF(Wedstrijden!#REF!="Indoor",1,0)</f>
        <v>#REF!</v>
      </c>
      <c r="H592" s="16" t="e">
        <f>Wedstrijden!#REF!</f>
        <v>#REF!</v>
      </c>
      <c r="I592" s="16" t="e">
        <f>IF(Wedstrijden!#REF!="Nee",0,IF(Wedstrijden!#REF!="Ja",1,""))</f>
        <v>#REF!</v>
      </c>
      <c r="J592" s="16" t="e">
        <f>IF(Wedstrijden!#REF!&lt;&gt;"",Wedstrijden!#REF!,"")</f>
        <v>#REF!</v>
      </c>
      <c r="BJ592" s="16" t="str">
        <f>IF(COUNTA(Wedstrijden!U586:AC586)&lt;&gt;0,1,"")</f>
        <v/>
      </c>
      <c r="BK592" s="16" t="str">
        <f t="shared" si="54"/>
        <v/>
      </c>
      <c r="BL592" s="16" t="e">
        <f>IF(Wedstrijden!#REF!="x","AA","")</f>
        <v>#REF!</v>
      </c>
      <c r="BM592" s="16" t="e">
        <f>IF(Wedstrijden!#REF!="x","A","")</f>
        <v>#REF!</v>
      </c>
      <c r="BN592" s="16" t="str">
        <f>IF(Wedstrijden!U586="x","B1","")</f>
        <v/>
      </c>
      <c r="BO592" s="16" t="e">
        <f>IF(Wedstrijden!#REF!="x","BB","")</f>
        <v>#REF!</v>
      </c>
      <c r="BP592" s="16" t="str">
        <f>IF(Wedstrijden!W586="x","B","")</f>
        <v/>
      </c>
      <c r="BQ592" s="16" t="str">
        <f>IF(Wedstrijden!X586="x","L1","")</f>
        <v/>
      </c>
      <c r="BR592" s="16" t="str">
        <f>IF(Wedstrijden!Y586="x","L2","")</f>
        <v/>
      </c>
      <c r="BS592" s="16" t="str">
        <f>IF(Wedstrijden!Z586="x","M1","")</f>
        <v/>
      </c>
      <c r="BT592" s="16" t="str">
        <f>IF(Wedstrijden!AA586="x","M2","")</f>
        <v/>
      </c>
      <c r="BU592" s="16" t="str">
        <f>IF(Wedstrijden!AB586="x","Z1","")</f>
        <v/>
      </c>
      <c r="BV592" s="16" t="str">
        <f>IF(Wedstrijden!AC586="x","Z2","")</f>
        <v/>
      </c>
      <c r="BW592" s="16" t="str">
        <f>IF(COUNTA(Wedstrijden!L586:T586)&lt;&gt;0,1,"")</f>
        <v/>
      </c>
      <c r="BX592" s="16" t="str">
        <f t="shared" si="55"/>
        <v/>
      </c>
      <c r="BY592" s="16" t="str">
        <f>IF(Wedstrijden!L586="x","BB","")</f>
        <v/>
      </c>
      <c r="BZ592" s="16" t="str">
        <f>IF(Wedstrijden!M586="x","B","")</f>
        <v/>
      </c>
      <c r="CA592" s="16" t="str">
        <f>IF(Wedstrijden!N586="x","L1","")</f>
        <v/>
      </c>
      <c r="CB592" s="16" t="str">
        <f>IF(Wedstrijden!O586="x","L2","")</f>
        <v/>
      </c>
      <c r="CC592" s="16" t="str">
        <f>IF(Wedstrijden!P586="x","M1","")</f>
        <v/>
      </c>
      <c r="CD592" s="16" t="str">
        <f>IF(Wedstrijden!Q586="x","M2","")</f>
        <v/>
      </c>
      <c r="CE592" s="16" t="str">
        <f>IF(Wedstrijden!R586="x","Z1","")</f>
        <v/>
      </c>
      <c r="CF592" s="16" t="str">
        <f>IF(Wedstrijden!S586="x","Z2","")</f>
        <v/>
      </c>
      <c r="CG592" s="16" t="str">
        <f>IF(Wedstrijden!T586="x","ZZL","")</f>
        <v/>
      </c>
      <c r="CL592" s="16" t="str">
        <f>IF(COUNTA(Wedstrijden!AR586:BB586)&lt;&gt;0,2,"")</f>
        <v/>
      </c>
      <c r="CM592" s="16" t="str">
        <f t="shared" si="56"/>
        <v/>
      </c>
      <c r="CN592" s="16" t="str">
        <f>IF(Wedstrijden!AR586="x","AA","")</f>
        <v/>
      </c>
      <c r="CO592" s="16" t="str">
        <f>IF(Wedstrijden!AS586="x","A","")</f>
        <v/>
      </c>
      <c r="CP592" s="16" t="str">
        <f>IF(Wedstrijden!AT586="x","BB","")</f>
        <v/>
      </c>
      <c r="CQ592" s="16" t="str">
        <f>IF(Wedstrijden!AU586="x","B","")</f>
        <v/>
      </c>
      <c r="CR592" s="16" t="str">
        <f>IF(Wedstrijden!AV586="x","L","")</f>
        <v/>
      </c>
      <c r="CS592" s="16" t="str">
        <f>IF(Wedstrijden!AW586="x","M","")</f>
        <v/>
      </c>
      <c r="CT592" s="16" t="str">
        <f>IF(Wedstrijden!AX586="x","Z","")</f>
        <v/>
      </c>
      <c r="CU592" s="16" t="str">
        <f>IF(Wedstrijden!BB586="x","ZZ","")</f>
        <v/>
      </c>
      <c r="CV592" s="16" t="str">
        <f>IF(COUNTA(Wedstrijden!AI586:AP586)&lt;&gt;0,2,"")</f>
        <v/>
      </c>
      <c r="CW592" s="16" t="str">
        <f t="shared" si="57"/>
        <v/>
      </c>
      <c r="CX592" s="16" t="str">
        <f>IF(Wedstrijden!AI586="x","BB","")</f>
        <v/>
      </c>
      <c r="CY592" s="16" t="str">
        <f>IF(Wedstrijden!AJ586="x","B","")</f>
        <v/>
      </c>
      <c r="CZ592" s="16" t="str">
        <f>IF(Wedstrijden!AK586="x","L","")</f>
        <v/>
      </c>
      <c r="DA592" s="16" t="str">
        <f>IF(Wedstrijden!AL586="x","M","")</f>
        <v/>
      </c>
      <c r="DB592" s="16" t="str">
        <f>IF(Wedstrijden!AM586="x","Z","")</f>
        <v/>
      </c>
      <c r="DC592" s="16" t="str">
        <f>IF(Wedstrijden!AN586="x","ZZ","")</f>
        <v/>
      </c>
      <c r="DD592" s="16" t="str">
        <f>IF(Wedstrijden!AP586="x","1.40","")</f>
        <v/>
      </c>
      <c r="DE592" s="16" t="str">
        <f>IF(COUNTA(Wedstrijden!BC586:BE586)&lt;&gt;0,6,"")</f>
        <v/>
      </c>
      <c r="DF592" s="16" t="str">
        <f t="shared" si="58"/>
        <v/>
      </c>
      <c r="DG592" s="16" t="str">
        <f>IF(Wedstrijden!BC586="x","L","")</f>
        <v/>
      </c>
      <c r="DH592" s="16" t="str">
        <f>IF(Wedstrijden!BD586="x","M","")</f>
        <v/>
      </c>
      <c r="DI592" s="16" t="str">
        <f>IF(Wedstrijden!BE586="x","Z","")</f>
        <v/>
      </c>
      <c r="DJ592" s="16" t="str">
        <f>IF(Wedstrijden!BF586="x","Z","")</f>
        <v/>
      </c>
      <c r="DK592" s="16" t="str">
        <f>IF(COUNTA(Wedstrijden!BG586:BI586)&lt;&gt;0,6,"")</f>
        <v/>
      </c>
      <c r="DL592" s="16" t="str">
        <f t="shared" si="59"/>
        <v/>
      </c>
      <c r="DM592" s="16" t="str">
        <f>IF(Wedstrijden!BG586="x","L","")</f>
        <v/>
      </c>
      <c r="DN592" s="16" t="str">
        <f>IF(Wedstrijden!BH586="x","M","")</f>
        <v/>
      </c>
      <c r="DO592" s="16" t="str">
        <f>IF(Wedstrijden!BI586="x","Z","")</f>
        <v/>
      </c>
      <c r="DP592" s="16" t="str">
        <f>IF(Wedstrijden!BJ586="x","Z","")</f>
        <v/>
      </c>
    </row>
    <row r="593" spans="1:120" ht="14.4" x14ac:dyDescent="0.3">
      <c r="A593" s="18">
        <f>Wedstrijden!A587</f>
        <v>0</v>
      </c>
      <c r="B593" s="16" t="str">
        <f>IFERROR(VLOOKUP(Wedstrijden!#REF!,#REF!,2,FALSE),"")</f>
        <v/>
      </c>
      <c r="C593" s="16">
        <f>Wedstrijden!E587</f>
        <v>0</v>
      </c>
      <c r="D593" s="16" t="str">
        <f>IFERROR(VLOOKUP(Wedstrijden!#REF!,#REF!,2,FALSE),"")</f>
        <v/>
      </c>
      <c r="E593" s="16" t="str">
        <f>IFERROR(VLOOKUP(Wedstrijden!#REF!,#REF!,5,FALSE),"")</f>
        <v/>
      </c>
      <c r="F593" s="16" t="e">
        <f>IF(Wedstrijden!#REF!&lt;&gt;"",Wedstrijden!#REF!,"")</f>
        <v>#REF!</v>
      </c>
      <c r="G593" s="16" t="e">
        <f>IF(Wedstrijden!#REF!="Indoor",1,0)</f>
        <v>#REF!</v>
      </c>
      <c r="H593" s="16" t="e">
        <f>Wedstrijden!#REF!</f>
        <v>#REF!</v>
      </c>
      <c r="I593" s="16" t="e">
        <f>IF(Wedstrijden!#REF!="Nee",0,IF(Wedstrijden!#REF!="Ja",1,""))</f>
        <v>#REF!</v>
      </c>
      <c r="J593" s="16" t="e">
        <f>IF(Wedstrijden!#REF!&lt;&gt;"",Wedstrijden!#REF!,"")</f>
        <v>#REF!</v>
      </c>
      <c r="BJ593" s="16" t="str">
        <f>IF(COUNTA(Wedstrijden!U587:AC587)&lt;&gt;0,1,"")</f>
        <v/>
      </c>
      <c r="BK593" s="16" t="str">
        <f t="shared" si="54"/>
        <v/>
      </c>
      <c r="BL593" s="16" t="e">
        <f>IF(Wedstrijden!#REF!="x","AA","")</f>
        <v>#REF!</v>
      </c>
      <c r="BM593" s="16" t="e">
        <f>IF(Wedstrijden!#REF!="x","A","")</f>
        <v>#REF!</v>
      </c>
      <c r="BN593" s="16" t="str">
        <f>IF(Wedstrijden!U587="x","B1","")</f>
        <v/>
      </c>
      <c r="BO593" s="16" t="e">
        <f>IF(Wedstrijden!#REF!="x","BB","")</f>
        <v>#REF!</v>
      </c>
      <c r="BP593" s="16" t="str">
        <f>IF(Wedstrijden!W587="x","B","")</f>
        <v/>
      </c>
      <c r="BQ593" s="16" t="str">
        <f>IF(Wedstrijden!X587="x","L1","")</f>
        <v/>
      </c>
      <c r="BR593" s="16" t="str">
        <f>IF(Wedstrijden!Y587="x","L2","")</f>
        <v/>
      </c>
      <c r="BS593" s="16" t="str">
        <f>IF(Wedstrijden!Z587="x","M1","")</f>
        <v/>
      </c>
      <c r="BT593" s="16" t="str">
        <f>IF(Wedstrijden!AA587="x","M2","")</f>
        <v/>
      </c>
      <c r="BU593" s="16" t="str">
        <f>IF(Wedstrijden!AB587="x","Z1","")</f>
        <v/>
      </c>
      <c r="BV593" s="16" t="str">
        <f>IF(Wedstrijden!AC587="x","Z2","")</f>
        <v/>
      </c>
      <c r="BW593" s="16" t="str">
        <f>IF(COUNTA(Wedstrijden!L587:T587)&lt;&gt;0,1,"")</f>
        <v/>
      </c>
      <c r="BX593" s="16" t="str">
        <f t="shared" si="55"/>
        <v/>
      </c>
      <c r="BY593" s="16" t="str">
        <f>IF(Wedstrijden!L587="x","BB","")</f>
        <v/>
      </c>
      <c r="BZ593" s="16" t="str">
        <f>IF(Wedstrijden!M587="x","B","")</f>
        <v/>
      </c>
      <c r="CA593" s="16" t="str">
        <f>IF(Wedstrijden!N587="x","L1","")</f>
        <v/>
      </c>
      <c r="CB593" s="16" t="str">
        <f>IF(Wedstrijden!O587="x","L2","")</f>
        <v/>
      </c>
      <c r="CC593" s="16" t="str">
        <f>IF(Wedstrijden!P587="x","M1","")</f>
        <v/>
      </c>
      <c r="CD593" s="16" t="str">
        <f>IF(Wedstrijden!Q587="x","M2","")</f>
        <v/>
      </c>
      <c r="CE593" s="16" t="str">
        <f>IF(Wedstrijden!R587="x","Z1","")</f>
        <v/>
      </c>
      <c r="CF593" s="16" t="str">
        <f>IF(Wedstrijden!S587="x","Z2","")</f>
        <v/>
      </c>
      <c r="CG593" s="16" t="str">
        <f>IF(Wedstrijden!T587="x","ZZL","")</f>
        <v/>
      </c>
      <c r="CL593" s="16" t="str">
        <f>IF(COUNTA(Wedstrijden!AR587:BB587)&lt;&gt;0,2,"")</f>
        <v/>
      </c>
      <c r="CM593" s="16" t="str">
        <f t="shared" si="56"/>
        <v/>
      </c>
      <c r="CN593" s="16" t="str">
        <f>IF(Wedstrijden!AR587="x","AA","")</f>
        <v/>
      </c>
      <c r="CO593" s="16" t="str">
        <f>IF(Wedstrijden!AS587="x","A","")</f>
        <v/>
      </c>
      <c r="CP593" s="16" t="str">
        <f>IF(Wedstrijden!AT587="x","BB","")</f>
        <v/>
      </c>
      <c r="CQ593" s="16" t="str">
        <f>IF(Wedstrijden!AU587="x","B","")</f>
        <v/>
      </c>
      <c r="CR593" s="16" t="str">
        <f>IF(Wedstrijden!AV587="x","L","")</f>
        <v/>
      </c>
      <c r="CS593" s="16" t="str">
        <f>IF(Wedstrijden!AW587="x","M","")</f>
        <v/>
      </c>
      <c r="CT593" s="16" t="str">
        <f>IF(Wedstrijden!AX587="x","Z","")</f>
        <v/>
      </c>
      <c r="CU593" s="16" t="str">
        <f>IF(Wedstrijden!BB587="x","ZZ","")</f>
        <v/>
      </c>
      <c r="CV593" s="16" t="str">
        <f>IF(COUNTA(Wedstrijden!AI587:AP587)&lt;&gt;0,2,"")</f>
        <v/>
      </c>
      <c r="CW593" s="16" t="str">
        <f t="shared" si="57"/>
        <v/>
      </c>
      <c r="CX593" s="16" t="str">
        <f>IF(Wedstrijden!AI587="x","BB","")</f>
        <v/>
      </c>
      <c r="CY593" s="16" t="str">
        <f>IF(Wedstrijden!AJ587="x","B","")</f>
        <v/>
      </c>
      <c r="CZ593" s="16" t="str">
        <f>IF(Wedstrijden!AK587="x","L","")</f>
        <v/>
      </c>
      <c r="DA593" s="16" t="str">
        <f>IF(Wedstrijden!AL587="x","M","")</f>
        <v/>
      </c>
      <c r="DB593" s="16" t="str">
        <f>IF(Wedstrijden!AM587="x","Z","")</f>
        <v/>
      </c>
      <c r="DC593" s="16" t="str">
        <f>IF(Wedstrijden!AN587="x","ZZ","")</f>
        <v/>
      </c>
      <c r="DD593" s="16" t="str">
        <f>IF(Wedstrijden!AP587="x","1.40","")</f>
        <v/>
      </c>
      <c r="DE593" s="16" t="str">
        <f>IF(COUNTA(Wedstrijden!BC587:BE587)&lt;&gt;0,6,"")</f>
        <v/>
      </c>
      <c r="DF593" s="16" t="str">
        <f t="shared" si="58"/>
        <v/>
      </c>
      <c r="DG593" s="16" t="str">
        <f>IF(Wedstrijden!BC587="x","L","")</f>
        <v/>
      </c>
      <c r="DH593" s="16" t="str">
        <f>IF(Wedstrijden!BD587="x","M","")</f>
        <v/>
      </c>
      <c r="DI593" s="16" t="str">
        <f>IF(Wedstrijden!BE587="x","Z","")</f>
        <v/>
      </c>
      <c r="DJ593" s="16" t="str">
        <f>IF(Wedstrijden!BF587="x","Z","")</f>
        <v/>
      </c>
      <c r="DK593" s="16" t="str">
        <f>IF(COUNTA(Wedstrijden!BG587:BI587)&lt;&gt;0,6,"")</f>
        <v/>
      </c>
      <c r="DL593" s="16" t="str">
        <f t="shared" si="59"/>
        <v/>
      </c>
      <c r="DM593" s="16" t="str">
        <f>IF(Wedstrijden!BG587="x","L","")</f>
        <v/>
      </c>
      <c r="DN593" s="16" t="str">
        <f>IF(Wedstrijden!BH587="x","M","")</f>
        <v/>
      </c>
      <c r="DO593" s="16" t="str">
        <f>IF(Wedstrijden!BI587="x","Z","")</f>
        <v/>
      </c>
      <c r="DP593" s="16" t="str">
        <f>IF(Wedstrijden!BJ587="x","Z","")</f>
        <v/>
      </c>
    </row>
    <row r="594" spans="1:120" ht="14.4" x14ac:dyDescent="0.3">
      <c r="A594" s="18">
        <f>Wedstrijden!A588</f>
        <v>0</v>
      </c>
      <c r="B594" s="16" t="str">
        <f>IFERROR(VLOOKUP(Wedstrijden!#REF!,#REF!,2,FALSE),"")</f>
        <v/>
      </c>
      <c r="C594" s="16">
        <f>Wedstrijden!E588</f>
        <v>0</v>
      </c>
      <c r="D594" s="16" t="str">
        <f>IFERROR(VLOOKUP(Wedstrijden!#REF!,#REF!,2,FALSE),"")</f>
        <v/>
      </c>
      <c r="E594" s="16" t="str">
        <f>IFERROR(VLOOKUP(Wedstrijden!#REF!,#REF!,5,FALSE),"")</f>
        <v/>
      </c>
      <c r="F594" s="16" t="e">
        <f>IF(Wedstrijden!#REF!&lt;&gt;"",Wedstrijden!#REF!,"")</f>
        <v>#REF!</v>
      </c>
      <c r="G594" s="16" t="e">
        <f>IF(Wedstrijden!#REF!="Indoor",1,0)</f>
        <v>#REF!</v>
      </c>
      <c r="H594" s="16" t="e">
        <f>Wedstrijden!#REF!</f>
        <v>#REF!</v>
      </c>
      <c r="I594" s="16" t="e">
        <f>IF(Wedstrijden!#REF!="Nee",0,IF(Wedstrijden!#REF!="Ja",1,""))</f>
        <v>#REF!</v>
      </c>
      <c r="J594" s="16" t="e">
        <f>IF(Wedstrijden!#REF!&lt;&gt;"",Wedstrijden!#REF!,"")</f>
        <v>#REF!</v>
      </c>
      <c r="BJ594" s="16" t="str">
        <f>IF(COUNTA(Wedstrijden!U588:AC588)&lt;&gt;0,1,"")</f>
        <v/>
      </c>
      <c r="BK594" s="16" t="str">
        <f t="shared" si="54"/>
        <v/>
      </c>
      <c r="BL594" s="16" t="e">
        <f>IF(Wedstrijden!#REF!="x","AA","")</f>
        <v>#REF!</v>
      </c>
      <c r="BM594" s="16" t="e">
        <f>IF(Wedstrijden!#REF!="x","A","")</f>
        <v>#REF!</v>
      </c>
      <c r="BN594" s="16" t="str">
        <f>IF(Wedstrijden!U588="x","B1","")</f>
        <v/>
      </c>
      <c r="BO594" s="16" t="e">
        <f>IF(Wedstrijden!#REF!="x","BB","")</f>
        <v>#REF!</v>
      </c>
      <c r="BP594" s="16" t="str">
        <f>IF(Wedstrijden!W588="x","B","")</f>
        <v/>
      </c>
      <c r="BQ594" s="16" t="str">
        <f>IF(Wedstrijden!X588="x","L1","")</f>
        <v/>
      </c>
      <c r="BR594" s="16" t="str">
        <f>IF(Wedstrijden!Y588="x","L2","")</f>
        <v/>
      </c>
      <c r="BS594" s="16" t="str">
        <f>IF(Wedstrijden!Z588="x","M1","")</f>
        <v/>
      </c>
      <c r="BT594" s="16" t="str">
        <f>IF(Wedstrijden!AA588="x","M2","")</f>
        <v/>
      </c>
      <c r="BU594" s="16" t="str">
        <f>IF(Wedstrijden!AB588="x","Z1","")</f>
        <v/>
      </c>
      <c r="BV594" s="16" t="str">
        <f>IF(Wedstrijden!AC588="x","Z2","")</f>
        <v/>
      </c>
      <c r="BW594" s="16" t="str">
        <f>IF(COUNTA(Wedstrijden!L588:T588)&lt;&gt;0,1,"")</f>
        <v/>
      </c>
      <c r="BX594" s="16" t="str">
        <f t="shared" si="55"/>
        <v/>
      </c>
      <c r="BY594" s="16" t="str">
        <f>IF(Wedstrijden!L588="x","BB","")</f>
        <v/>
      </c>
      <c r="BZ594" s="16" t="str">
        <f>IF(Wedstrijden!M588="x","B","")</f>
        <v/>
      </c>
      <c r="CA594" s="16" t="str">
        <f>IF(Wedstrijden!N588="x","L1","")</f>
        <v/>
      </c>
      <c r="CB594" s="16" t="str">
        <f>IF(Wedstrijden!O588="x","L2","")</f>
        <v/>
      </c>
      <c r="CC594" s="16" t="str">
        <f>IF(Wedstrijden!P588="x","M1","")</f>
        <v/>
      </c>
      <c r="CD594" s="16" t="str">
        <f>IF(Wedstrijden!Q588="x","M2","")</f>
        <v/>
      </c>
      <c r="CE594" s="16" t="str">
        <f>IF(Wedstrijden!R588="x","Z1","")</f>
        <v/>
      </c>
      <c r="CF594" s="16" t="str">
        <f>IF(Wedstrijden!S588="x","Z2","")</f>
        <v/>
      </c>
      <c r="CG594" s="16" t="str">
        <f>IF(Wedstrijden!T588="x","ZZL","")</f>
        <v/>
      </c>
      <c r="CL594" s="16" t="str">
        <f>IF(COUNTA(Wedstrijden!AR588:BB588)&lt;&gt;0,2,"")</f>
        <v/>
      </c>
      <c r="CM594" s="16" t="str">
        <f t="shared" si="56"/>
        <v/>
      </c>
      <c r="CN594" s="16" t="str">
        <f>IF(Wedstrijden!AR588="x","AA","")</f>
        <v/>
      </c>
      <c r="CO594" s="16" t="str">
        <f>IF(Wedstrijden!AS588="x","A","")</f>
        <v/>
      </c>
      <c r="CP594" s="16" t="str">
        <f>IF(Wedstrijden!AT588="x","BB","")</f>
        <v/>
      </c>
      <c r="CQ594" s="16" t="str">
        <f>IF(Wedstrijden!AU588="x","B","")</f>
        <v/>
      </c>
      <c r="CR594" s="16" t="str">
        <f>IF(Wedstrijden!AV588="x","L","")</f>
        <v/>
      </c>
      <c r="CS594" s="16" t="str">
        <f>IF(Wedstrijden!AW588="x","M","")</f>
        <v/>
      </c>
      <c r="CT594" s="16" t="str">
        <f>IF(Wedstrijden!AX588="x","Z","")</f>
        <v/>
      </c>
      <c r="CU594" s="16" t="str">
        <f>IF(Wedstrijden!BB588="x","ZZ","")</f>
        <v/>
      </c>
      <c r="CV594" s="16" t="str">
        <f>IF(COUNTA(Wedstrijden!AI588:AP588)&lt;&gt;0,2,"")</f>
        <v/>
      </c>
      <c r="CW594" s="16" t="str">
        <f t="shared" si="57"/>
        <v/>
      </c>
      <c r="CX594" s="16" t="str">
        <f>IF(Wedstrijden!AI588="x","BB","")</f>
        <v/>
      </c>
      <c r="CY594" s="16" t="str">
        <f>IF(Wedstrijden!AJ588="x","B","")</f>
        <v/>
      </c>
      <c r="CZ594" s="16" t="str">
        <f>IF(Wedstrijden!AK588="x","L","")</f>
        <v/>
      </c>
      <c r="DA594" s="16" t="str">
        <f>IF(Wedstrijden!AL588="x","M","")</f>
        <v/>
      </c>
      <c r="DB594" s="16" t="str">
        <f>IF(Wedstrijden!AM588="x","Z","")</f>
        <v/>
      </c>
      <c r="DC594" s="16" t="str">
        <f>IF(Wedstrijden!AN588="x","ZZ","")</f>
        <v/>
      </c>
      <c r="DD594" s="16" t="str">
        <f>IF(Wedstrijden!AP588="x","1.40","")</f>
        <v/>
      </c>
      <c r="DE594" s="16" t="str">
        <f>IF(COUNTA(Wedstrijden!BC588:BE588)&lt;&gt;0,6,"")</f>
        <v/>
      </c>
      <c r="DF594" s="16" t="str">
        <f t="shared" si="58"/>
        <v/>
      </c>
      <c r="DG594" s="16" t="str">
        <f>IF(Wedstrijden!BC588="x","L","")</f>
        <v/>
      </c>
      <c r="DH594" s="16" t="str">
        <f>IF(Wedstrijden!BD588="x","M","")</f>
        <v/>
      </c>
      <c r="DI594" s="16" t="str">
        <f>IF(Wedstrijden!BE588="x","Z","")</f>
        <v/>
      </c>
      <c r="DJ594" s="16" t="str">
        <f>IF(Wedstrijden!BF588="x","Z","")</f>
        <v/>
      </c>
      <c r="DK594" s="16" t="str">
        <f>IF(COUNTA(Wedstrijden!BG588:BI588)&lt;&gt;0,6,"")</f>
        <v/>
      </c>
      <c r="DL594" s="16" t="str">
        <f t="shared" si="59"/>
        <v/>
      </c>
      <c r="DM594" s="16" t="str">
        <f>IF(Wedstrijden!BG588="x","L","")</f>
        <v/>
      </c>
      <c r="DN594" s="16" t="str">
        <f>IF(Wedstrijden!BH588="x","M","")</f>
        <v/>
      </c>
      <c r="DO594" s="16" t="str">
        <f>IF(Wedstrijden!BI588="x","Z","")</f>
        <v/>
      </c>
      <c r="DP594" s="16" t="str">
        <f>IF(Wedstrijden!BJ588="x","Z","")</f>
        <v/>
      </c>
    </row>
    <row r="595" spans="1:120" ht="14.4" x14ac:dyDescent="0.3">
      <c r="A595" s="18">
        <f>Wedstrijden!A589</f>
        <v>0</v>
      </c>
      <c r="B595" s="16" t="str">
        <f>IFERROR(VLOOKUP(Wedstrijden!#REF!,#REF!,2,FALSE),"")</f>
        <v/>
      </c>
      <c r="C595" s="16">
        <f>Wedstrijden!E589</f>
        <v>0</v>
      </c>
      <c r="D595" s="16" t="str">
        <f>IFERROR(VLOOKUP(Wedstrijden!#REF!,#REF!,2,FALSE),"")</f>
        <v/>
      </c>
      <c r="E595" s="16" t="str">
        <f>IFERROR(VLOOKUP(Wedstrijden!#REF!,#REF!,5,FALSE),"")</f>
        <v/>
      </c>
      <c r="F595" s="16" t="e">
        <f>IF(Wedstrijden!#REF!&lt;&gt;"",Wedstrijden!#REF!,"")</f>
        <v>#REF!</v>
      </c>
      <c r="G595" s="16" t="e">
        <f>IF(Wedstrijden!#REF!="Indoor",1,0)</f>
        <v>#REF!</v>
      </c>
      <c r="H595" s="16" t="e">
        <f>Wedstrijden!#REF!</f>
        <v>#REF!</v>
      </c>
      <c r="I595" s="16" t="e">
        <f>IF(Wedstrijden!#REF!="Nee",0,IF(Wedstrijden!#REF!="Ja",1,""))</f>
        <v>#REF!</v>
      </c>
      <c r="J595" s="16" t="e">
        <f>IF(Wedstrijden!#REF!&lt;&gt;"",Wedstrijden!#REF!,"")</f>
        <v>#REF!</v>
      </c>
      <c r="BJ595" s="16" t="str">
        <f>IF(COUNTA(Wedstrijden!U589:AC589)&lt;&gt;0,1,"")</f>
        <v/>
      </c>
      <c r="BK595" s="16" t="str">
        <f t="shared" si="54"/>
        <v/>
      </c>
      <c r="BL595" s="16" t="e">
        <f>IF(Wedstrijden!#REF!="x","AA","")</f>
        <v>#REF!</v>
      </c>
      <c r="BM595" s="16" t="e">
        <f>IF(Wedstrijden!#REF!="x","A","")</f>
        <v>#REF!</v>
      </c>
      <c r="BN595" s="16" t="str">
        <f>IF(Wedstrijden!U589="x","B1","")</f>
        <v/>
      </c>
      <c r="BO595" s="16" t="e">
        <f>IF(Wedstrijden!#REF!="x","BB","")</f>
        <v>#REF!</v>
      </c>
      <c r="BP595" s="16" t="str">
        <f>IF(Wedstrijden!W589="x","B","")</f>
        <v/>
      </c>
      <c r="BQ595" s="16" t="str">
        <f>IF(Wedstrijden!X589="x","L1","")</f>
        <v/>
      </c>
      <c r="BR595" s="16" t="str">
        <f>IF(Wedstrijden!Y589="x","L2","")</f>
        <v/>
      </c>
      <c r="BS595" s="16" t="str">
        <f>IF(Wedstrijden!Z589="x","M1","")</f>
        <v/>
      </c>
      <c r="BT595" s="16" t="str">
        <f>IF(Wedstrijden!AA589="x","M2","")</f>
        <v/>
      </c>
      <c r="BU595" s="16" t="str">
        <f>IF(Wedstrijden!AB589="x","Z1","")</f>
        <v/>
      </c>
      <c r="BV595" s="16" t="str">
        <f>IF(Wedstrijden!AC589="x","Z2","")</f>
        <v/>
      </c>
      <c r="BW595" s="16" t="str">
        <f>IF(COUNTA(Wedstrijden!L589:T589)&lt;&gt;0,1,"")</f>
        <v/>
      </c>
      <c r="BX595" s="16" t="str">
        <f t="shared" si="55"/>
        <v/>
      </c>
      <c r="BY595" s="16" t="str">
        <f>IF(Wedstrijden!L589="x","BB","")</f>
        <v/>
      </c>
      <c r="BZ595" s="16" t="str">
        <f>IF(Wedstrijden!M589="x","B","")</f>
        <v/>
      </c>
      <c r="CA595" s="16" t="str">
        <f>IF(Wedstrijden!N589="x","L1","")</f>
        <v/>
      </c>
      <c r="CB595" s="16" t="str">
        <f>IF(Wedstrijden!O589="x","L2","")</f>
        <v/>
      </c>
      <c r="CC595" s="16" t="str">
        <f>IF(Wedstrijden!P589="x","M1","")</f>
        <v/>
      </c>
      <c r="CD595" s="16" t="str">
        <f>IF(Wedstrijden!Q589="x","M2","")</f>
        <v/>
      </c>
      <c r="CE595" s="16" t="str">
        <f>IF(Wedstrijden!R589="x","Z1","")</f>
        <v/>
      </c>
      <c r="CF595" s="16" t="str">
        <f>IF(Wedstrijden!S589="x","Z2","")</f>
        <v/>
      </c>
      <c r="CG595" s="16" t="str">
        <f>IF(Wedstrijden!T589="x","ZZL","")</f>
        <v/>
      </c>
      <c r="CL595" s="16" t="str">
        <f>IF(COUNTA(Wedstrijden!AR589:BB589)&lt;&gt;0,2,"")</f>
        <v/>
      </c>
      <c r="CM595" s="16" t="str">
        <f t="shared" si="56"/>
        <v/>
      </c>
      <c r="CN595" s="16" t="str">
        <f>IF(Wedstrijden!AR589="x","AA","")</f>
        <v/>
      </c>
      <c r="CO595" s="16" t="str">
        <f>IF(Wedstrijden!AS589="x","A","")</f>
        <v/>
      </c>
      <c r="CP595" s="16" t="str">
        <f>IF(Wedstrijden!AT589="x","BB","")</f>
        <v/>
      </c>
      <c r="CQ595" s="16" t="str">
        <f>IF(Wedstrijden!AU589="x","B","")</f>
        <v/>
      </c>
      <c r="CR595" s="16" t="str">
        <f>IF(Wedstrijden!AV589="x","L","")</f>
        <v/>
      </c>
      <c r="CS595" s="16" t="str">
        <f>IF(Wedstrijden!AW589="x","M","")</f>
        <v/>
      </c>
      <c r="CT595" s="16" t="str">
        <f>IF(Wedstrijden!AX589="x","Z","")</f>
        <v/>
      </c>
      <c r="CU595" s="16" t="str">
        <f>IF(Wedstrijden!BB589="x","ZZ","")</f>
        <v/>
      </c>
      <c r="CV595" s="16" t="str">
        <f>IF(COUNTA(Wedstrijden!AI589:AP589)&lt;&gt;0,2,"")</f>
        <v/>
      </c>
      <c r="CW595" s="16" t="str">
        <f t="shared" si="57"/>
        <v/>
      </c>
      <c r="CX595" s="16" t="str">
        <f>IF(Wedstrijden!AI589="x","BB","")</f>
        <v/>
      </c>
      <c r="CY595" s="16" t="str">
        <f>IF(Wedstrijden!AJ589="x","B","")</f>
        <v/>
      </c>
      <c r="CZ595" s="16" t="str">
        <f>IF(Wedstrijden!AK589="x","L","")</f>
        <v/>
      </c>
      <c r="DA595" s="16" t="str">
        <f>IF(Wedstrijden!AL589="x","M","")</f>
        <v/>
      </c>
      <c r="DB595" s="16" t="str">
        <f>IF(Wedstrijden!AM589="x","Z","")</f>
        <v/>
      </c>
      <c r="DC595" s="16" t="str">
        <f>IF(Wedstrijden!AN589="x","ZZ","")</f>
        <v/>
      </c>
      <c r="DD595" s="16" t="str">
        <f>IF(Wedstrijden!AP589="x","1.40","")</f>
        <v/>
      </c>
      <c r="DE595" s="16" t="str">
        <f>IF(COUNTA(Wedstrijden!BC589:BE589)&lt;&gt;0,6,"")</f>
        <v/>
      </c>
      <c r="DF595" s="16" t="str">
        <f t="shared" si="58"/>
        <v/>
      </c>
      <c r="DG595" s="16" t="str">
        <f>IF(Wedstrijden!BC589="x","L","")</f>
        <v/>
      </c>
      <c r="DH595" s="16" t="str">
        <f>IF(Wedstrijden!BD589="x","M","")</f>
        <v/>
      </c>
      <c r="DI595" s="16" t="str">
        <f>IF(Wedstrijden!BE589="x","Z","")</f>
        <v/>
      </c>
      <c r="DJ595" s="16" t="str">
        <f>IF(Wedstrijden!BF589="x","Z","")</f>
        <v/>
      </c>
      <c r="DK595" s="16" t="str">
        <f>IF(COUNTA(Wedstrijden!BG589:BI589)&lt;&gt;0,6,"")</f>
        <v/>
      </c>
      <c r="DL595" s="16" t="str">
        <f t="shared" si="59"/>
        <v/>
      </c>
      <c r="DM595" s="16" t="str">
        <f>IF(Wedstrijden!BG589="x","L","")</f>
        <v/>
      </c>
      <c r="DN595" s="16" t="str">
        <f>IF(Wedstrijden!BH589="x","M","")</f>
        <v/>
      </c>
      <c r="DO595" s="16" t="str">
        <f>IF(Wedstrijden!BI589="x","Z","")</f>
        <v/>
      </c>
      <c r="DP595" s="16" t="str">
        <f>IF(Wedstrijden!BJ589="x","Z","")</f>
        <v/>
      </c>
    </row>
    <row r="596" spans="1:120" ht="14.4" x14ac:dyDescent="0.3">
      <c r="A596" s="18">
        <f>Wedstrijden!A590</f>
        <v>0</v>
      </c>
      <c r="B596" s="16" t="str">
        <f>IFERROR(VLOOKUP(Wedstrijden!#REF!,#REF!,2,FALSE),"")</f>
        <v/>
      </c>
      <c r="C596" s="16">
        <f>Wedstrijden!E590</f>
        <v>0</v>
      </c>
      <c r="D596" s="16" t="str">
        <f>IFERROR(VLOOKUP(Wedstrijden!#REF!,#REF!,2,FALSE),"")</f>
        <v/>
      </c>
      <c r="E596" s="16" t="str">
        <f>IFERROR(VLOOKUP(Wedstrijden!#REF!,#REF!,5,FALSE),"")</f>
        <v/>
      </c>
      <c r="F596" s="16" t="e">
        <f>IF(Wedstrijden!#REF!&lt;&gt;"",Wedstrijden!#REF!,"")</f>
        <v>#REF!</v>
      </c>
      <c r="G596" s="16" t="e">
        <f>IF(Wedstrijden!#REF!="Indoor",1,0)</f>
        <v>#REF!</v>
      </c>
      <c r="H596" s="16" t="e">
        <f>Wedstrijden!#REF!</f>
        <v>#REF!</v>
      </c>
      <c r="I596" s="16" t="e">
        <f>IF(Wedstrijden!#REF!="Nee",0,IF(Wedstrijden!#REF!="Ja",1,""))</f>
        <v>#REF!</v>
      </c>
      <c r="J596" s="16" t="e">
        <f>IF(Wedstrijden!#REF!&lt;&gt;"",Wedstrijden!#REF!,"")</f>
        <v>#REF!</v>
      </c>
      <c r="BJ596" s="16" t="str">
        <f>IF(COUNTA(Wedstrijden!U590:AC590)&lt;&gt;0,1,"")</f>
        <v/>
      </c>
      <c r="BK596" s="16" t="str">
        <f t="shared" si="54"/>
        <v/>
      </c>
      <c r="BL596" s="16" t="e">
        <f>IF(Wedstrijden!#REF!="x","AA","")</f>
        <v>#REF!</v>
      </c>
      <c r="BM596" s="16" t="e">
        <f>IF(Wedstrijden!#REF!="x","A","")</f>
        <v>#REF!</v>
      </c>
      <c r="BN596" s="16" t="str">
        <f>IF(Wedstrijden!U590="x","B1","")</f>
        <v/>
      </c>
      <c r="BO596" s="16" t="e">
        <f>IF(Wedstrijden!#REF!="x","BB","")</f>
        <v>#REF!</v>
      </c>
      <c r="BP596" s="16" t="str">
        <f>IF(Wedstrijden!W590="x","B","")</f>
        <v/>
      </c>
      <c r="BQ596" s="16" t="str">
        <f>IF(Wedstrijden!X590="x","L1","")</f>
        <v/>
      </c>
      <c r="BR596" s="16" t="str">
        <f>IF(Wedstrijden!Y590="x","L2","")</f>
        <v/>
      </c>
      <c r="BS596" s="16" t="str">
        <f>IF(Wedstrijden!Z590="x","M1","")</f>
        <v/>
      </c>
      <c r="BT596" s="16" t="str">
        <f>IF(Wedstrijden!AA590="x","M2","")</f>
        <v/>
      </c>
      <c r="BU596" s="16" t="str">
        <f>IF(Wedstrijden!AB590="x","Z1","")</f>
        <v/>
      </c>
      <c r="BV596" s="16" t="str">
        <f>IF(Wedstrijden!AC590="x","Z2","")</f>
        <v/>
      </c>
      <c r="BW596" s="16" t="str">
        <f>IF(COUNTA(Wedstrijden!L590:T590)&lt;&gt;0,1,"")</f>
        <v/>
      </c>
      <c r="BX596" s="16" t="str">
        <f t="shared" si="55"/>
        <v/>
      </c>
      <c r="BY596" s="16" t="str">
        <f>IF(Wedstrijden!L590="x","BB","")</f>
        <v/>
      </c>
      <c r="BZ596" s="16" t="str">
        <f>IF(Wedstrijden!M590="x","B","")</f>
        <v/>
      </c>
      <c r="CA596" s="16" t="str">
        <f>IF(Wedstrijden!N590="x","L1","")</f>
        <v/>
      </c>
      <c r="CB596" s="16" t="str">
        <f>IF(Wedstrijden!O590="x","L2","")</f>
        <v/>
      </c>
      <c r="CC596" s="16" t="str">
        <f>IF(Wedstrijden!P590="x","M1","")</f>
        <v/>
      </c>
      <c r="CD596" s="16" t="str">
        <f>IF(Wedstrijden!Q590="x","M2","")</f>
        <v/>
      </c>
      <c r="CE596" s="16" t="str">
        <f>IF(Wedstrijden!R590="x","Z1","")</f>
        <v/>
      </c>
      <c r="CF596" s="16" t="str">
        <f>IF(Wedstrijden!S590="x","Z2","")</f>
        <v/>
      </c>
      <c r="CG596" s="16" t="str">
        <f>IF(Wedstrijden!T590="x","ZZL","")</f>
        <v/>
      </c>
      <c r="CL596" s="16" t="str">
        <f>IF(COUNTA(Wedstrijden!AR590:BB590)&lt;&gt;0,2,"")</f>
        <v/>
      </c>
      <c r="CM596" s="16" t="str">
        <f t="shared" si="56"/>
        <v/>
      </c>
      <c r="CN596" s="16" t="str">
        <f>IF(Wedstrijden!AR590="x","AA","")</f>
        <v/>
      </c>
      <c r="CO596" s="16" t="str">
        <f>IF(Wedstrijden!AS590="x","A","")</f>
        <v/>
      </c>
      <c r="CP596" s="16" t="str">
        <f>IF(Wedstrijden!AT590="x","BB","")</f>
        <v/>
      </c>
      <c r="CQ596" s="16" t="str">
        <f>IF(Wedstrijden!AU590="x","B","")</f>
        <v/>
      </c>
      <c r="CR596" s="16" t="str">
        <f>IF(Wedstrijden!AV590="x","L","")</f>
        <v/>
      </c>
      <c r="CS596" s="16" t="str">
        <f>IF(Wedstrijden!AW590="x","M","")</f>
        <v/>
      </c>
      <c r="CT596" s="16" t="str">
        <f>IF(Wedstrijden!AX590="x","Z","")</f>
        <v/>
      </c>
      <c r="CU596" s="16" t="str">
        <f>IF(Wedstrijden!BB590="x","ZZ","")</f>
        <v/>
      </c>
      <c r="CV596" s="16" t="str">
        <f>IF(COUNTA(Wedstrijden!AI590:AP590)&lt;&gt;0,2,"")</f>
        <v/>
      </c>
      <c r="CW596" s="16" t="str">
        <f t="shared" si="57"/>
        <v/>
      </c>
      <c r="CX596" s="16" t="str">
        <f>IF(Wedstrijden!AI590="x","BB","")</f>
        <v/>
      </c>
      <c r="CY596" s="16" t="str">
        <f>IF(Wedstrijden!AJ590="x","B","")</f>
        <v/>
      </c>
      <c r="CZ596" s="16" t="str">
        <f>IF(Wedstrijden!AK590="x","L","")</f>
        <v/>
      </c>
      <c r="DA596" s="16" t="str">
        <f>IF(Wedstrijden!AL590="x","M","")</f>
        <v/>
      </c>
      <c r="DB596" s="16" t="str">
        <f>IF(Wedstrijden!AM590="x","Z","")</f>
        <v/>
      </c>
      <c r="DC596" s="16" t="str">
        <f>IF(Wedstrijden!AN590="x","ZZ","")</f>
        <v/>
      </c>
      <c r="DD596" s="16" t="str">
        <f>IF(Wedstrijden!AP590="x","1.40","")</f>
        <v/>
      </c>
      <c r="DE596" s="16" t="str">
        <f>IF(COUNTA(Wedstrijden!BC590:BE590)&lt;&gt;0,6,"")</f>
        <v/>
      </c>
      <c r="DF596" s="16" t="str">
        <f t="shared" si="58"/>
        <v/>
      </c>
      <c r="DG596" s="16" t="str">
        <f>IF(Wedstrijden!BC590="x","L","")</f>
        <v/>
      </c>
      <c r="DH596" s="16" t="str">
        <f>IF(Wedstrijden!BD590="x","M","")</f>
        <v/>
      </c>
      <c r="DI596" s="16" t="str">
        <f>IF(Wedstrijden!BE590="x","Z","")</f>
        <v/>
      </c>
      <c r="DJ596" s="16" t="str">
        <f>IF(Wedstrijden!BF590="x","Z","")</f>
        <v/>
      </c>
      <c r="DK596" s="16" t="str">
        <f>IF(COUNTA(Wedstrijden!BG590:BI590)&lt;&gt;0,6,"")</f>
        <v/>
      </c>
      <c r="DL596" s="16" t="str">
        <f t="shared" si="59"/>
        <v/>
      </c>
      <c r="DM596" s="16" t="str">
        <f>IF(Wedstrijden!BG590="x","L","")</f>
        <v/>
      </c>
      <c r="DN596" s="16" t="str">
        <f>IF(Wedstrijden!BH590="x","M","")</f>
        <v/>
      </c>
      <c r="DO596" s="16" t="str">
        <f>IF(Wedstrijden!BI590="x","Z","")</f>
        <v/>
      </c>
      <c r="DP596" s="16" t="str">
        <f>IF(Wedstrijden!BJ590="x","Z","")</f>
        <v/>
      </c>
    </row>
    <row r="597" spans="1:120" ht="14.4" x14ac:dyDescent="0.3">
      <c r="A597" s="18">
        <f>Wedstrijden!A591</f>
        <v>0</v>
      </c>
      <c r="B597" s="16" t="str">
        <f>IFERROR(VLOOKUP(Wedstrijden!#REF!,#REF!,2,FALSE),"")</f>
        <v/>
      </c>
      <c r="C597" s="16">
        <f>Wedstrijden!E591</f>
        <v>0</v>
      </c>
      <c r="D597" s="16" t="str">
        <f>IFERROR(VLOOKUP(Wedstrijden!#REF!,#REF!,2,FALSE),"")</f>
        <v/>
      </c>
      <c r="E597" s="16" t="str">
        <f>IFERROR(VLOOKUP(Wedstrijden!#REF!,#REF!,5,FALSE),"")</f>
        <v/>
      </c>
      <c r="F597" s="16" t="e">
        <f>IF(Wedstrijden!#REF!&lt;&gt;"",Wedstrijden!#REF!,"")</f>
        <v>#REF!</v>
      </c>
      <c r="G597" s="16" t="e">
        <f>IF(Wedstrijden!#REF!="Indoor",1,0)</f>
        <v>#REF!</v>
      </c>
      <c r="H597" s="16" t="e">
        <f>Wedstrijden!#REF!</f>
        <v>#REF!</v>
      </c>
      <c r="I597" s="16" t="e">
        <f>IF(Wedstrijden!#REF!="Nee",0,IF(Wedstrijden!#REF!="Ja",1,""))</f>
        <v>#REF!</v>
      </c>
      <c r="J597" s="16" t="e">
        <f>IF(Wedstrijden!#REF!&lt;&gt;"",Wedstrijden!#REF!,"")</f>
        <v>#REF!</v>
      </c>
      <c r="BJ597" s="16" t="str">
        <f>IF(COUNTA(Wedstrijden!U591:AC591)&lt;&gt;0,1,"")</f>
        <v/>
      </c>
      <c r="BK597" s="16" t="str">
        <f t="shared" si="54"/>
        <v/>
      </c>
      <c r="BL597" s="16" t="e">
        <f>IF(Wedstrijden!#REF!="x","AA","")</f>
        <v>#REF!</v>
      </c>
      <c r="BM597" s="16" t="e">
        <f>IF(Wedstrijden!#REF!="x","A","")</f>
        <v>#REF!</v>
      </c>
      <c r="BN597" s="16" t="str">
        <f>IF(Wedstrijden!U591="x","B1","")</f>
        <v/>
      </c>
      <c r="BO597" s="16" t="e">
        <f>IF(Wedstrijden!#REF!="x","BB","")</f>
        <v>#REF!</v>
      </c>
      <c r="BP597" s="16" t="str">
        <f>IF(Wedstrijden!W591="x","B","")</f>
        <v/>
      </c>
      <c r="BQ597" s="16" t="str">
        <f>IF(Wedstrijden!X591="x","L1","")</f>
        <v/>
      </c>
      <c r="BR597" s="16" t="str">
        <f>IF(Wedstrijden!Y591="x","L2","")</f>
        <v/>
      </c>
      <c r="BS597" s="16" t="str">
        <f>IF(Wedstrijden!Z591="x","M1","")</f>
        <v/>
      </c>
      <c r="BT597" s="16" t="str">
        <f>IF(Wedstrijden!AA591="x","M2","")</f>
        <v/>
      </c>
      <c r="BU597" s="16" t="str">
        <f>IF(Wedstrijden!AB591="x","Z1","")</f>
        <v/>
      </c>
      <c r="BV597" s="16" t="str">
        <f>IF(Wedstrijden!AC591="x","Z2","")</f>
        <v/>
      </c>
      <c r="BW597" s="16" t="str">
        <f>IF(COUNTA(Wedstrijden!L591:T591)&lt;&gt;0,1,"")</f>
        <v/>
      </c>
      <c r="BX597" s="16" t="str">
        <f t="shared" si="55"/>
        <v/>
      </c>
      <c r="BY597" s="16" t="str">
        <f>IF(Wedstrijden!L591="x","BB","")</f>
        <v/>
      </c>
      <c r="BZ597" s="16" t="str">
        <f>IF(Wedstrijden!M591="x","B","")</f>
        <v/>
      </c>
      <c r="CA597" s="16" t="str">
        <f>IF(Wedstrijden!N591="x","L1","")</f>
        <v/>
      </c>
      <c r="CB597" s="16" t="str">
        <f>IF(Wedstrijden!O591="x","L2","")</f>
        <v/>
      </c>
      <c r="CC597" s="16" t="str">
        <f>IF(Wedstrijden!P591="x","M1","")</f>
        <v/>
      </c>
      <c r="CD597" s="16" t="str">
        <f>IF(Wedstrijden!Q591="x","M2","")</f>
        <v/>
      </c>
      <c r="CE597" s="16" t="str">
        <f>IF(Wedstrijden!R591="x","Z1","")</f>
        <v/>
      </c>
      <c r="CF597" s="16" t="str">
        <f>IF(Wedstrijden!S591="x","Z2","")</f>
        <v/>
      </c>
      <c r="CG597" s="16" t="str">
        <f>IF(Wedstrijden!T591="x","ZZL","")</f>
        <v/>
      </c>
      <c r="CL597" s="16" t="str">
        <f>IF(COUNTA(Wedstrijden!AR591:BB591)&lt;&gt;0,2,"")</f>
        <v/>
      </c>
      <c r="CM597" s="16" t="str">
        <f t="shared" si="56"/>
        <v/>
      </c>
      <c r="CN597" s="16" t="str">
        <f>IF(Wedstrijden!AR591="x","AA","")</f>
        <v/>
      </c>
      <c r="CO597" s="16" t="str">
        <f>IF(Wedstrijden!AS591="x","A","")</f>
        <v/>
      </c>
      <c r="CP597" s="16" t="str">
        <f>IF(Wedstrijden!AT591="x","BB","")</f>
        <v/>
      </c>
      <c r="CQ597" s="16" t="str">
        <f>IF(Wedstrijden!AU591="x","B","")</f>
        <v/>
      </c>
      <c r="CR597" s="16" t="str">
        <f>IF(Wedstrijden!AV591="x","L","")</f>
        <v/>
      </c>
      <c r="CS597" s="16" t="str">
        <f>IF(Wedstrijden!AW591="x","M","")</f>
        <v/>
      </c>
      <c r="CT597" s="16" t="str">
        <f>IF(Wedstrijden!AX591="x","Z","")</f>
        <v/>
      </c>
      <c r="CU597" s="16" t="str">
        <f>IF(Wedstrijden!BB591="x","ZZ","")</f>
        <v/>
      </c>
      <c r="CV597" s="16" t="str">
        <f>IF(COUNTA(Wedstrijden!AI591:AP591)&lt;&gt;0,2,"")</f>
        <v/>
      </c>
      <c r="CW597" s="16" t="str">
        <f t="shared" si="57"/>
        <v/>
      </c>
      <c r="CX597" s="16" t="str">
        <f>IF(Wedstrijden!AI591="x","BB","")</f>
        <v/>
      </c>
      <c r="CY597" s="16" t="str">
        <f>IF(Wedstrijden!AJ591="x","B","")</f>
        <v/>
      </c>
      <c r="CZ597" s="16" t="str">
        <f>IF(Wedstrijden!AK591="x","L","")</f>
        <v/>
      </c>
      <c r="DA597" s="16" t="str">
        <f>IF(Wedstrijden!AL591="x","M","")</f>
        <v/>
      </c>
      <c r="DB597" s="16" t="str">
        <f>IF(Wedstrijden!AM591="x","Z","")</f>
        <v/>
      </c>
      <c r="DC597" s="16" t="str">
        <f>IF(Wedstrijden!AN591="x","ZZ","")</f>
        <v/>
      </c>
      <c r="DD597" s="16" t="str">
        <f>IF(Wedstrijden!AP591="x","1.40","")</f>
        <v/>
      </c>
      <c r="DE597" s="16" t="str">
        <f>IF(COUNTA(Wedstrijden!BC591:BE591)&lt;&gt;0,6,"")</f>
        <v/>
      </c>
      <c r="DF597" s="16" t="str">
        <f t="shared" si="58"/>
        <v/>
      </c>
      <c r="DG597" s="16" t="str">
        <f>IF(Wedstrijden!BC591="x","L","")</f>
        <v/>
      </c>
      <c r="DH597" s="16" t="str">
        <f>IF(Wedstrijden!BD591="x","M","")</f>
        <v/>
      </c>
      <c r="DI597" s="16" t="str">
        <f>IF(Wedstrijden!BE591="x","Z","")</f>
        <v/>
      </c>
      <c r="DJ597" s="16" t="str">
        <f>IF(Wedstrijden!BF591="x","Z","")</f>
        <v/>
      </c>
      <c r="DK597" s="16" t="str">
        <f>IF(COUNTA(Wedstrijden!BG591:BI591)&lt;&gt;0,6,"")</f>
        <v/>
      </c>
      <c r="DL597" s="16" t="str">
        <f t="shared" si="59"/>
        <v/>
      </c>
      <c r="DM597" s="16" t="str">
        <f>IF(Wedstrijden!BG591="x","L","")</f>
        <v/>
      </c>
      <c r="DN597" s="16" t="str">
        <f>IF(Wedstrijden!BH591="x","M","")</f>
        <v/>
      </c>
      <c r="DO597" s="16" t="str">
        <f>IF(Wedstrijden!BI591="x","Z","")</f>
        <v/>
      </c>
      <c r="DP597" s="16" t="str">
        <f>IF(Wedstrijden!BJ591="x","Z","")</f>
        <v/>
      </c>
    </row>
    <row r="598" spans="1:120" ht="14.4" x14ac:dyDescent="0.3">
      <c r="A598" s="18">
        <f>Wedstrijden!A592</f>
        <v>0</v>
      </c>
      <c r="B598" s="16" t="str">
        <f>IFERROR(VLOOKUP(Wedstrijden!#REF!,#REF!,2,FALSE),"")</f>
        <v/>
      </c>
      <c r="C598" s="16">
        <f>Wedstrijden!E592</f>
        <v>0</v>
      </c>
      <c r="D598" s="16" t="str">
        <f>IFERROR(VLOOKUP(Wedstrijden!#REF!,#REF!,2,FALSE),"")</f>
        <v/>
      </c>
      <c r="E598" s="16" t="str">
        <f>IFERROR(VLOOKUP(Wedstrijden!#REF!,#REF!,5,FALSE),"")</f>
        <v/>
      </c>
      <c r="F598" s="16" t="e">
        <f>IF(Wedstrijden!#REF!&lt;&gt;"",Wedstrijden!#REF!,"")</f>
        <v>#REF!</v>
      </c>
      <c r="G598" s="16" t="e">
        <f>IF(Wedstrijden!#REF!="Indoor",1,0)</f>
        <v>#REF!</v>
      </c>
      <c r="H598" s="16" t="e">
        <f>Wedstrijden!#REF!</f>
        <v>#REF!</v>
      </c>
      <c r="I598" s="16" t="e">
        <f>IF(Wedstrijden!#REF!="Nee",0,IF(Wedstrijden!#REF!="Ja",1,""))</f>
        <v>#REF!</v>
      </c>
      <c r="J598" s="16" t="e">
        <f>IF(Wedstrijden!#REF!&lt;&gt;"",Wedstrijden!#REF!,"")</f>
        <v>#REF!</v>
      </c>
      <c r="BJ598" s="16" t="str">
        <f>IF(COUNTA(Wedstrijden!U592:AC592)&lt;&gt;0,1,"")</f>
        <v/>
      </c>
      <c r="BK598" s="16" t="str">
        <f t="shared" si="54"/>
        <v/>
      </c>
      <c r="BL598" s="16" t="e">
        <f>IF(Wedstrijden!#REF!="x","AA","")</f>
        <v>#REF!</v>
      </c>
      <c r="BM598" s="16" t="e">
        <f>IF(Wedstrijden!#REF!="x","A","")</f>
        <v>#REF!</v>
      </c>
      <c r="BN598" s="16" t="str">
        <f>IF(Wedstrijden!U592="x","B1","")</f>
        <v/>
      </c>
      <c r="BO598" s="16" t="e">
        <f>IF(Wedstrijden!#REF!="x","BB","")</f>
        <v>#REF!</v>
      </c>
      <c r="BP598" s="16" t="str">
        <f>IF(Wedstrijden!W592="x","B","")</f>
        <v/>
      </c>
      <c r="BQ598" s="16" t="str">
        <f>IF(Wedstrijden!X592="x","L1","")</f>
        <v/>
      </c>
      <c r="BR598" s="16" t="str">
        <f>IF(Wedstrijden!Y592="x","L2","")</f>
        <v/>
      </c>
      <c r="BS598" s="16" t="str">
        <f>IF(Wedstrijden!Z592="x","M1","")</f>
        <v/>
      </c>
      <c r="BT598" s="16" t="str">
        <f>IF(Wedstrijden!AA592="x","M2","")</f>
        <v/>
      </c>
      <c r="BU598" s="16" t="str">
        <f>IF(Wedstrijden!AB592="x","Z1","")</f>
        <v/>
      </c>
      <c r="BV598" s="16" t="str">
        <f>IF(Wedstrijden!AC592="x","Z2","")</f>
        <v/>
      </c>
      <c r="BW598" s="16" t="str">
        <f>IF(COUNTA(Wedstrijden!L592:T592)&lt;&gt;0,1,"")</f>
        <v/>
      </c>
      <c r="BX598" s="16" t="str">
        <f t="shared" si="55"/>
        <v/>
      </c>
      <c r="BY598" s="16" t="str">
        <f>IF(Wedstrijden!L592="x","BB","")</f>
        <v/>
      </c>
      <c r="BZ598" s="16" t="str">
        <f>IF(Wedstrijden!M592="x","B","")</f>
        <v/>
      </c>
      <c r="CA598" s="16" t="str">
        <f>IF(Wedstrijden!N592="x","L1","")</f>
        <v/>
      </c>
      <c r="CB598" s="16" t="str">
        <f>IF(Wedstrijden!O592="x","L2","")</f>
        <v/>
      </c>
      <c r="CC598" s="16" t="str">
        <f>IF(Wedstrijden!P592="x","M1","")</f>
        <v/>
      </c>
      <c r="CD598" s="16" t="str">
        <f>IF(Wedstrijden!Q592="x","M2","")</f>
        <v/>
      </c>
      <c r="CE598" s="16" t="str">
        <f>IF(Wedstrijden!R592="x","Z1","")</f>
        <v/>
      </c>
      <c r="CF598" s="16" t="str">
        <f>IF(Wedstrijden!S592="x","Z2","")</f>
        <v/>
      </c>
      <c r="CG598" s="16" t="str">
        <f>IF(Wedstrijden!T592="x","ZZL","")</f>
        <v/>
      </c>
      <c r="CL598" s="16" t="str">
        <f>IF(COUNTA(Wedstrijden!AR592:BB592)&lt;&gt;0,2,"")</f>
        <v/>
      </c>
      <c r="CM598" s="16" t="str">
        <f t="shared" si="56"/>
        <v/>
      </c>
      <c r="CN598" s="16" t="str">
        <f>IF(Wedstrijden!AR592="x","AA","")</f>
        <v/>
      </c>
      <c r="CO598" s="16" t="str">
        <f>IF(Wedstrijden!AS592="x","A","")</f>
        <v/>
      </c>
      <c r="CP598" s="16" t="str">
        <f>IF(Wedstrijden!AT592="x","BB","")</f>
        <v/>
      </c>
      <c r="CQ598" s="16" t="str">
        <f>IF(Wedstrijden!AU592="x","B","")</f>
        <v/>
      </c>
      <c r="CR598" s="16" t="str">
        <f>IF(Wedstrijden!AV592="x","L","")</f>
        <v/>
      </c>
      <c r="CS598" s="16" t="str">
        <f>IF(Wedstrijden!AW592="x","M","")</f>
        <v/>
      </c>
      <c r="CT598" s="16" t="str">
        <f>IF(Wedstrijden!AX592="x","Z","")</f>
        <v/>
      </c>
      <c r="CU598" s="16" t="str">
        <f>IF(Wedstrijden!BB592="x","ZZ","")</f>
        <v/>
      </c>
      <c r="CV598" s="16" t="str">
        <f>IF(COUNTA(Wedstrijden!AI592:AP592)&lt;&gt;0,2,"")</f>
        <v/>
      </c>
      <c r="CW598" s="16" t="str">
        <f t="shared" si="57"/>
        <v/>
      </c>
      <c r="CX598" s="16" t="str">
        <f>IF(Wedstrijden!AI592="x","BB","")</f>
        <v/>
      </c>
      <c r="CY598" s="16" t="str">
        <f>IF(Wedstrijden!AJ592="x","B","")</f>
        <v/>
      </c>
      <c r="CZ598" s="16" t="str">
        <f>IF(Wedstrijden!AK592="x","L","")</f>
        <v/>
      </c>
      <c r="DA598" s="16" t="str">
        <f>IF(Wedstrijden!AL592="x","M","")</f>
        <v/>
      </c>
      <c r="DB598" s="16" t="str">
        <f>IF(Wedstrijden!AM592="x","Z","")</f>
        <v/>
      </c>
      <c r="DC598" s="16" t="str">
        <f>IF(Wedstrijden!AN592="x","ZZ","")</f>
        <v/>
      </c>
      <c r="DD598" s="16" t="str">
        <f>IF(Wedstrijden!AP592="x","1.40","")</f>
        <v/>
      </c>
      <c r="DE598" s="16" t="str">
        <f>IF(COUNTA(Wedstrijden!BC592:BE592)&lt;&gt;0,6,"")</f>
        <v/>
      </c>
      <c r="DF598" s="16" t="str">
        <f t="shared" si="58"/>
        <v/>
      </c>
      <c r="DG598" s="16" t="str">
        <f>IF(Wedstrijden!BC592="x","L","")</f>
        <v/>
      </c>
      <c r="DH598" s="16" t="str">
        <f>IF(Wedstrijden!BD592="x","M","")</f>
        <v/>
      </c>
      <c r="DI598" s="16" t="str">
        <f>IF(Wedstrijden!BE592="x","Z","")</f>
        <v/>
      </c>
      <c r="DJ598" s="16" t="str">
        <f>IF(Wedstrijden!BF592="x","Z","")</f>
        <v/>
      </c>
      <c r="DK598" s="16" t="str">
        <f>IF(COUNTA(Wedstrijden!BG592:BI592)&lt;&gt;0,6,"")</f>
        <v/>
      </c>
      <c r="DL598" s="16" t="str">
        <f t="shared" si="59"/>
        <v/>
      </c>
      <c r="DM598" s="16" t="str">
        <f>IF(Wedstrijden!BG592="x","L","")</f>
        <v/>
      </c>
      <c r="DN598" s="16" t="str">
        <f>IF(Wedstrijden!BH592="x","M","")</f>
        <v/>
      </c>
      <c r="DO598" s="16" t="str">
        <f>IF(Wedstrijden!BI592="x","Z","")</f>
        <v/>
      </c>
      <c r="DP598" s="16" t="str">
        <f>IF(Wedstrijden!BJ592="x","Z","")</f>
        <v/>
      </c>
    </row>
    <row r="599" spans="1:120" ht="14.4" x14ac:dyDescent="0.3">
      <c r="A599" s="18">
        <f>Wedstrijden!A593</f>
        <v>0</v>
      </c>
      <c r="B599" s="16" t="str">
        <f>IFERROR(VLOOKUP(Wedstrijden!#REF!,#REF!,2,FALSE),"")</f>
        <v/>
      </c>
      <c r="C599" s="16">
        <f>Wedstrijden!E593</f>
        <v>0</v>
      </c>
      <c r="D599" s="16" t="str">
        <f>IFERROR(VLOOKUP(Wedstrijden!#REF!,#REF!,2,FALSE),"")</f>
        <v/>
      </c>
      <c r="E599" s="16" t="str">
        <f>IFERROR(VLOOKUP(Wedstrijden!#REF!,#REF!,5,FALSE),"")</f>
        <v/>
      </c>
      <c r="F599" s="16" t="e">
        <f>IF(Wedstrijden!#REF!&lt;&gt;"",Wedstrijden!#REF!,"")</f>
        <v>#REF!</v>
      </c>
      <c r="G599" s="16" t="e">
        <f>IF(Wedstrijden!#REF!="Indoor",1,0)</f>
        <v>#REF!</v>
      </c>
      <c r="H599" s="16" t="e">
        <f>Wedstrijden!#REF!</f>
        <v>#REF!</v>
      </c>
      <c r="I599" s="16" t="e">
        <f>IF(Wedstrijden!#REF!="Nee",0,IF(Wedstrijden!#REF!="Ja",1,""))</f>
        <v>#REF!</v>
      </c>
      <c r="J599" s="16" t="e">
        <f>IF(Wedstrijden!#REF!&lt;&gt;"",Wedstrijden!#REF!,"")</f>
        <v>#REF!</v>
      </c>
      <c r="BJ599" s="16" t="str">
        <f>IF(COUNTA(Wedstrijden!U593:AC593)&lt;&gt;0,1,"")</f>
        <v/>
      </c>
      <c r="BK599" s="16" t="str">
        <f t="shared" si="54"/>
        <v/>
      </c>
      <c r="BL599" s="16" t="e">
        <f>IF(Wedstrijden!#REF!="x","AA","")</f>
        <v>#REF!</v>
      </c>
      <c r="BM599" s="16" t="e">
        <f>IF(Wedstrijden!#REF!="x","A","")</f>
        <v>#REF!</v>
      </c>
      <c r="BN599" s="16" t="str">
        <f>IF(Wedstrijden!U593="x","B1","")</f>
        <v/>
      </c>
      <c r="BO599" s="16" t="e">
        <f>IF(Wedstrijden!#REF!="x","BB","")</f>
        <v>#REF!</v>
      </c>
      <c r="BP599" s="16" t="str">
        <f>IF(Wedstrijden!W593="x","B","")</f>
        <v/>
      </c>
      <c r="BQ599" s="16" t="str">
        <f>IF(Wedstrijden!X593="x","L1","")</f>
        <v/>
      </c>
      <c r="BR599" s="16" t="str">
        <f>IF(Wedstrijden!Y593="x","L2","")</f>
        <v/>
      </c>
      <c r="BS599" s="16" t="str">
        <f>IF(Wedstrijden!Z593="x","M1","")</f>
        <v/>
      </c>
      <c r="BT599" s="16" t="str">
        <f>IF(Wedstrijden!AA593="x","M2","")</f>
        <v/>
      </c>
      <c r="BU599" s="16" t="str">
        <f>IF(Wedstrijden!AB593="x","Z1","")</f>
        <v/>
      </c>
      <c r="BV599" s="16" t="str">
        <f>IF(Wedstrijden!AC593="x","Z2","")</f>
        <v/>
      </c>
      <c r="BW599" s="16" t="str">
        <f>IF(COUNTA(Wedstrijden!L593:T593)&lt;&gt;0,1,"")</f>
        <v/>
      </c>
      <c r="BX599" s="16" t="str">
        <f t="shared" si="55"/>
        <v/>
      </c>
      <c r="BY599" s="16" t="str">
        <f>IF(Wedstrijden!L593="x","BB","")</f>
        <v/>
      </c>
      <c r="BZ599" s="16" t="str">
        <f>IF(Wedstrijden!M593="x","B","")</f>
        <v/>
      </c>
      <c r="CA599" s="16" t="str">
        <f>IF(Wedstrijden!N593="x","L1","")</f>
        <v/>
      </c>
      <c r="CB599" s="16" t="str">
        <f>IF(Wedstrijden!O593="x","L2","")</f>
        <v/>
      </c>
      <c r="CC599" s="16" t="str">
        <f>IF(Wedstrijden!P593="x","M1","")</f>
        <v/>
      </c>
      <c r="CD599" s="16" t="str">
        <f>IF(Wedstrijden!Q593="x","M2","")</f>
        <v/>
      </c>
      <c r="CE599" s="16" t="str">
        <f>IF(Wedstrijden!R593="x","Z1","")</f>
        <v/>
      </c>
      <c r="CF599" s="16" t="str">
        <f>IF(Wedstrijden!S593="x","Z2","")</f>
        <v/>
      </c>
      <c r="CG599" s="16" t="str">
        <f>IF(Wedstrijden!T593="x","ZZL","")</f>
        <v/>
      </c>
      <c r="CL599" s="16" t="str">
        <f>IF(COUNTA(Wedstrijden!AR593:BB593)&lt;&gt;0,2,"")</f>
        <v/>
      </c>
      <c r="CM599" s="16" t="str">
        <f t="shared" si="56"/>
        <v/>
      </c>
      <c r="CN599" s="16" t="str">
        <f>IF(Wedstrijden!AR593="x","AA","")</f>
        <v/>
      </c>
      <c r="CO599" s="16" t="str">
        <f>IF(Wedstrijden!AS593="x","A","")</f>
        <v/>
      </c>
      <c r="CP599" s="16" t="str">
        <f>IF(Wedstrijden!AT593="x","BB","")</f>
        <v/>
      </c>
      <c r="CQ599" s="16" t="str">
        <f>IF(Wedstrijden!AU593="x","B","")</f>
        <v/>
      </c>
      <c r="CR599" s="16" t="str">
        <f>IF(Wedstrijden!AV593="x","L","")</f>
        <v/>
      </c>
      <c r="CS599" s="16" t="str">
        <f>IF(Wedstrijden!AW593="x","M","")</f>
        <v/>
      </c>
      <c r="CT599" s="16" t="str">
        <f>IF(Wedstrijden!AX593="x","Z","")</f>
        <v/>
      </c>
      <c r="CU599" s="16" t="str">
        <f>IF(Wedstrijden!BB593="x","ZZ","")</f>
        <v/>
      </c>
      <c r="CV599" s="16" t="str">
        <f>IF(COUNTA(Wedstrijden!AI593:AP593)&lt;&gt;0,2,"")</f>
        <v/>
      </c>
      <c r="CW599" s="16" t="str">
        <f t="shared" si="57"/>
        <v/>
      </c>
      <c r="CX599" s="16" t="str">
        <f>IF(Wedstrijden!AI593="x","BB","")</f>
        <v/>
      </c>
      <c r="CY599" s="16" t="str">
        <f>IF(Wedstrijden!AJ593="x","B","")</f>
        <v/>
      </c>
      <c r="CZ599" s="16" t="str">
        <f>IF(Wedstrijden!AK593="x","L","")</f>
        <v/>
      </c>
      <c r="DA599" s="16" t="str">
        <f>IF(Wedstrijden!AL593="x","M","")</f>
        <v/>
      </c>
      <c r="DB599" s="16" t="str">
        <f>IF(Wedstrijden!AM593="x","Z","")</f>
        <v/>
      </c>
      <c r="DC599" s="16" t="str">
        <f>IF(Wedstrijden!AN593="x","ZZ","")</f>
        <v/>
      </c>
      <c r="DD599" s="16" t="str">
        <f>IF(Wedstrijden!AP593="x","1.40","")</f>
        <v/>
      </c>
      <c r="DE599" s="16" t="str">
        <f>IF(COUNTA(Wedstrijden!BC593:BE593)&lt;&gt;0,6,"")</f>
        <v/>
      </c>
      <c r="DF599" s="16" t="str">
        <f t="shared" si="58"/>
        <v/>
      </c>
      <c r="DG599" s="16" t="str">
        <f>IF(Wedstrijden!BC593="x","L","")</f>
        <v/>
      </c>
      <c r="DH599" s="16" t="str">
        <f>IF(Wedstrijden!BD593="x","M","")</f>
        <v/>
      </c>
      <c r="DI599" s="16" t="str">
        <f>IF(Wedstrijden!BE593="x","Z","")</f>
        <v/>
      </c>
      <c r="DJ599" s="16" t="str">
        <f>IF(Wedstrijden!BF593="x","Z","")</f>
        <v/>
      </c>
      <c r="DK599" s="16" t="str">
        <f>IF(COUNTA(Wedstrijden!BG593:BI593)&lt;&gt;0,6,"")</f>
        <v/>
      </c>
      <c r="DL599" s="16" t="str">
        <f t="shared" si="59"/>
        <v/>
      </c>
      <c r="DM599" s="16" t="str">
        <f>IF(Wedstrijden!BG593="x","L","")</f>
        <v/>
      </c>
      <c r="DN599" s="16" t="str">
        <f>IF(Wedstrijden!BH593="x","M","")</f>
        <v/>
      </c>
      <c r="DO599" s="16" t="str">
        <f>IF(Wedstrijden!BI593="x","Z","")</f>
        <v/>
      </c>
      <c r="DP599" s="16" t="str">
        <f>IF(Wedstrijden!BJ593="x","Z","")</f>
        <v/>
      </c>
    </row>
    <row r="600" spans="1:120" ht="14.4" x14ac:dyDescent="0.3">
      <c r="A600" s="18">
        <f>Wedstrijden!A594</f>
        <v>0</v>
      </c>
      <c r="B600" s="16" t="str">
        <f>IFERROR(VLOOKUP(Wedstrijden!#REF!,#REF!,2,FALSE),"")</f>
        <v/>
      </c>
      <c r="C600" s="16">
        <f>Wedstrijden!E594</f>
        <v>0</v>
      </c>
      <c r="D600" s="16" t="str">
        <f>IFERROR(VLOOKUP(Wedstrijden!#REF!,#REF!,2,FALSE),"")</f>
        <v/>
      </c>
      <c r="E600" s="16" t="str">
        <f>IFERROR(VLOOKUP(Wedstrijden!#REF!,#REF!,5,FALSE),"")</f>
        <v/>
      </c>
      <c r="F600" s="16" t="e">
        <f>IF(Wedstrijden!#REF!&lt;&gt;"",Wedstrijden!#REF!,"")</f>
        <v>#REF!</v>
      </c>
      <c r="G600" s="16" t="e">
        <f>IF(Wedstrijden!#REF!="Indoor",1,0)</f>
        <v>#REF!</v>
      </c>
      <c r="H600" s="16" t="e">
        <f>Wedstrijden!#REF!</f>
        <v>#REF!</v>
      </c>
      <c r="I600" s="16" t="e">
        <f>IF(Wedstrijden!#REF!="Nee",0,IF(Wedstrijden!#REF!="Ja",1,""))</f>
        <v>#REF!</v>
      </c>
      <c r="J600" s="16" t="e">
        <f>IF(Wedstrijden!#REF!&lt;&gt;"",Wedstrijden!#REF!,"")</f>
        <v>#REF!</v>
      </c>
      <c r="BJ600" s="16" t="str">
        <f>IF(COUNTA(Wedstrijden!U594:AC594)&lt;&gt;0,1,"")</f>
        <v/>
      </c>
      <c r="BK600" s="16" t="str">
        <f t="shared" si="54"/>
        <v/>
      </c>
      <c r="BL600" s="16" t="e">
        <f>IF(Wedstrijden!#REF!="x","AA","")</f>
        <v>#REF!</v>
      </c>
      <c r="BM600" s="16" t="e">
        <f>IF(Wedstrijden!#REF!="x","A","")</f>
        <v>#REF!</v>
      </c>
      <c r="BN600" s="16" t="str">
        <f>IF(Wedstrijden!U594="x","B1","")</f>
        <v/>
      </c>
      <c r="BO600" s="16" t="e">
        <f>IF(Wedstrijden!#REF!="x","BB","")</f>
        <v>#REF!</v>
      </c>
      <c r="BP600" s="16" t="str">
        <f>IF(Wedstrijden!W594="x","B","")</f>
        <v/>
      </c>
      <c r="BQ600" s="16" t="str">
        <f>IF(Wedstrijden!X594="x","L1","")</f>
        <v/>
      </c>
      <c r="BR600" s="16" t="str">
        <f>IF(Wedstrijden!Y594="x","L2","")</f>
        <v/>
      </c>
      <c r="BS600" s="16" t="str">
        <f>IF(Wedstrijden!Z594="x","M1","")</f>
        <v/>
      </c>
      <c r="BT600" s="16" t="str">
        <f>IF(Wedstrijden!AA594="x","M2","")</f>
        <v/>
      </c>
      <c r="BU600" s="16" t="str">
        <f>IF(Wedstrijden!AB594="x","Z1","")</f>
        <v/>
      </c>
      <c r="BV600" s="16" t="str">
        <f>IF(Wedstrijden!AC594="x","Z2","")</f>
        <v/>
      </c>
      <c r="BW600" s="16" t="str">
        <f>IF(COUNTA(Wedstrijden!L594:T594)&lt;&gt;0,1,"")</f>
        <v/>
      </c>
      <c r="BX600" s="16" t="str">
        <f t="shared" si="55"/>
        <v/>
      </c>
      <c r="BY600" s="16" t="str">
        <f>IF(Wedstrijden!L594="x","BB","")</f>
        <v/>
      </c>
      <c r="BZ600" s="16" t="str">
        <f>IF(Wedstrijden!M594="x","B","")</f>
        <v/>
      </c>
      <c r="CA600" s="16" t="str">
        <f>IF(Wedstrijden!N594="x","L1","")</f>
        <v/>
      </c>
      <c r="CB600" s="16" t="str">
        <f>IF(Wedstrijden!O594="x","L2","")</f>
        <v/>
      </c>
      <c r="CC600" s="16" t="str">
        <f>IF(Wedstrijden!P594="x","M1","")</f>
        <v/>
      </c>
      <c r="CD600" s="16" t="str">
        <f>IF(Wedstrijden!Q594="x","M2","")</f>
        <v/>
      </c>
      <c r="CE600" s="16" t="str">
        <f>IF(Wedstrijden!R594="x","Z1","")</f>
        <v/>
      </c>
      <c r="CF600" s="16" t="str">
        <f>IF(Wedstrijden!S594="x","Z2","")</f>
        <v/>
      </c>
      <c r="CG600" s="16" t="str">
        <f>IF(Wedstrijden!T594="x","ZZL","")</f>
        <v/>
      </c>
      <c r="CL600" s="16" t="str">
        <f>IF(COUNTA(Wedstrijden!AR594:BB594)&lt;&gt;0,2,"")</f>
        <v/>
      </c>
      <c r="CM600" s="16" t="str">
        <f t="shared" si="56"/>
        <v/>
      </c>
      <c r="CN600" s="16" t="str">
        <f>IF(Wedstrijden!AR594="x","AA","")</f>
        <v/>
      </c>
      <c r="CO600" s="16" t="str">
        <f>IF(Wedstrijden!AS594="x","A","")</f>
        <v/>
      </c>
      <c r="CP600" s="16" t="str">
        <f>IF(Wedstrijden!AT594="x","BB","")</f>
        <v/>
      </c>
      <c r="CQ600" s="16" t="str">
        <f>IF(Wedstrijden!AU594="x","B","")</f>
        <v/>
      </c>
      <c r="CR600" s="16" t="str">
        <f>IF(Wedstrijden!AV594="x","L","")</f>
        <v/>
      </c>
      <c r="CS600" s="16" t="str">
        <f>IF(Wedstrijden!AW594="x","M","")</f>
        <v/>
      </c>
      <c r="CT600" s="16" t="str">
        <f>IF(Wedstrijden!AX594="x","Z","")</f>
        <v/>
      </c>
      <c r="CU600" s="16" t="str">
        <f>IF(Wedstrijden!BB594="x","ZZ","")</f>
        <v/>
      </c>
      <c r="CV600" s="16" t="str">
        <f>IF(COUNTA(Wedstrijden!AI594:AP594)&lt;&gt;0,2,"")</f>
        <v/>
      </c>
      <c r="CW600" s="16" t="str">
        <f t="shared" si="57"/>
        <v/>
      </c>
      <c r="CX600" s="16" t="str">
        <f>IF(Wedstrijden!AI594="x","BB","")</f>
        <v/>
      </c>
      <c r="CY600" s="16" t="str">
        <f>IF(Wedstrijden!AJ594="x","B","")</f>
        <v/>
      </c>
      <c r="CZ600" s="16" t="str">
        <f>IF(Wedstrijden!AK594="x","L","")</f>
        <v/>
      </c>
      <c r="DA600" s="16" t="str">
        <f>IF(Wedstrijden!AL594="x","M","")</f>
        <v/>
      </c>
      <c r="DB600" s="16" t="str">
        <f>IF(Wedstrijden!AM594="x","Z","")</f>
        <v/>
      </c>
      <c r="DC600" s="16" t="str">
        <f>IF(Wedstrijden!AN594="x","ZZ","")</f>
        <v/>
      </c>
      <c r="DD600" s="16" t="str">
        <f>IF(Wedstrijden!AP594="x","1.40","")</f>
        <v/>
      </c>
      <c r="DE600" s="16" t="str">
        <f>IF(COUNTA(Wedstrijden!BC594:BE594)&lt;&gt;0,6,"")</f>
        <v/>
      </c>
      <c r="DF600" s="16" t="str">
        <f t="shared" si="58"/>
        <v/>
      </c>
      <c r="DG600" s="16" t="str">
        <f>IF(Wedstrijden!BC594="x","L","")</f>
        <v/>
      </c>
      <c r="DH600" s="16" t="str">
        <f>IF(Wedstrijden!BD594="x","M","")</f>
        <v/>
      </c>
      <c r="DI600" s="16" t="str">
        <f>IF(Wedstrijden!BE594="x","Z","")</f>
        <v/>
      </c>
      <c r="DJ600" s="16" t="str">
        <f>IF(Wedstrijden!BF594="x","Z","")</f>
        <v/>
      </c>
      <c r="DK600" s="16" t="str">
        <f>IF(COUNTA(Wedstrijden!BG594:BI594)&lt;&gt;0,6,"")</f>
        <v/>
      </c>
      <c r="DL600" s="16" t="str">
        <f t="shared" si="59"/>
        <v/>
      </c>
      <c r="DM600" s="16" t="str">
        <f>IF(Wedstrijden!BG594="x","L","")</f>
        <v/>
      </c>
      <c r="DN600" s="16" t="str">
        <f>IF(Wedstrijden!BH594="x","M","")</f>
        <v/>
      </c>
      <c r="DO600" s="16" t="str">
        <f>IF(Wedstrijden!BI594="x","Z","")</f>
        <v/>
      </c>
      <c r="DP600" s="16" t="str">
        <f>IF(Wedstrijden!BJ594="x","Z","")</f>
        <v/>
      </c>
    </row>
    <row r="601" spans="1:120" ht="14.4" x14ac:dyDescent="0.3">
      <c r="A601" s="18">
        <f>Wedstrijden!A595</f>
        <v>0</v>
      </c>
      <c r="B601" s="16" t="str">
        <f>IFERROR(VLOOKUP(Wedstrijden!#REF!,#REF!,2,FALSE),"")</f>
        <v/>
      </c>
      <c r="C601" s="16">
        <f>Wedstrijden!E595</f>
        <v>0</v>
      </c>
      <c r="D601" s="16" t="str">
        <f>IFERROR(VLOOKUP(Wedstrijden!#REF!,#REF!,2,FALSE),"")</f>
        <v/>
      </c>
      <c r="E601" s="16" t="str">
        <f>IFERROR(VLOOKUP(Wedstrijden!#REF!,#REF!,5,FALSE),"")</f>
        <v/>
      </c>
      <c r="F601" s="16" t="e">
        <f>IF(Wedstrijden!#REF!&lt;&gt;"",Wedstrijden!#REF!,"")</f>
        <v>#REF!</v>
      </c>
      <c r="G601" s="16" t="e">
        <f>IF(Wedstrijden!#REF!="Indoor",1,0)</f>
        <v>#REF!</v>
      </c>
      <c r="H601" s="16" t="e">
        <f>Wedstrijden!#REF!</f>
        <v>#REF!</v>
      </c>
      <c r="I601" s="16" t="e">
        <f>IF(Wedstrijden!#REF!="Nee",0,IF(Wedstrijden!#REF!="Ja",1,""))</f>
        <v>#REF!</v>
      </c>
      <c r="J601" s="16" t="e">
        <f>IF(Wedstrijden!#REF!&lt;&gt;"",Wedstrijden!#REF!,"")</f>
        <v>#REF!</v>
      </c>
      <c r="BJ601" s="16" t="str">
        <f>IF(COUNTA(Wedstrijden!U595:AC595)&lt;&gt;0,1,"")</f>
        <v/>
      </c>
      <c r="BK601" s="16" t="str">
        <f t="shared" si="54"/>
        <v/>
      </c>
      <c r="BL601" s="16" t="e">
        <f>IF(Wedstrijden!#REF!="x","AA","")</f>
        <v>#REF!</v>
      </c>
      <c r="BM601" s="16" t="e">
        <f>IF(Wedstrijden!#REF!="x","A","")</f>
        <v>#REF!</v>
      </c>
      <c r="BN601" s="16" t="str">
        <f>IF(Wedstrijden!U595="x","B1","")</f>
        <v/>
      </c>
      <c r="BO601" s="16" t="e">
        <f>IF(Wedstrijden!#REF!="x","BB","")</f>
        <v>#REF!</v>
      </c>
      <c r="BP601" s="16" t="str">
        <f>IF(Wedstrijden!W595="x","B","")</f>
        <v/>
      </c>
      <c r="BQ601" s="16" t="str">
        <f>IF(Wedstrijden!X595="x","L1","")</f>
        <v/>
      </c>
      <c r="BR601" s="16" t="str">
        <f>IF(Wedstrijden!Y595="x","L2","")</f>
        <v/>
      </c>
      <c r="BS601" s="16" t="str">
        <f>IF(Wedstrijden!Z595="x","M1","")</f>
        <v/>
      </c>
      <c r="BT601" s="16" t="str">
        <f>IF(Wedstrijden!AA595="x","M2","")</f>
        <v/>
      </c>
      <c r="BU601" s="16" t="str">
        <f>IF(Wedstrijden!AB595="x","Z1","")</f>
        <v/>
      </c>
      <c r="BV601" s="16" t="str">
        <f>IF(Wedstrijden!AC595="x","Z2","")</f>
        <v/>
      </c>
      <c r="BW601" s="16" t="str">
        <f>IF(COUNTA(Wedstrijden!L595:T595)&lt;&gt;0,1,"")</f>
        <v/>
      </c>
      <c r="BX601" s="16" t="str">
        <f t="shared" si="55"/>
        <v/>
      </c>
      <c r="BY601" s="16" t="str">
        <f>IF(Wedstrijden!L595="x","BB","")</f>
        <v/>
      </c>
      <c r="BZ601" s="16" t="str">
        <f>IF(Wedstrijden!M595="x","B","")</f>
        <v/>
      </c>
      <c r="CA601" s="16" t="str">
        <f>IF(Wedstrijden!N595="x","L1","")</f>
        <v/>
      </c>
      <c r="CB601" s="16" t="str">
        <f>IF(Wedstrijden!O595="x","L2","")</f>
        <v/>
      </c>
      <c r="CC601" s="16" t="str">
        <f>IF(Wedstrijden!P595="x","M1","")</f>
        <v/>
      </c>
      <c r="CD601" s="16" t="str">
        <f>IF(Wedstrijden!Q595="x","M2","")</f>
        <v/>
      </c>
      <c r="CE601" s="16" t="str">
        <f>IF(Wedstrijden!R595="x","Z1","")</f>
        <v/>
      </c>
      <c r="CF601" s="16" t="str">
        <f>IF(Wedstrijden!S595="x","Z2","")</f>
        <v/>
      </c>
      <c r="CG601" s="16" t="str">
        <f>IF(Wedstrijden!T595="x","ZZL","")</f>
        <v/>
      </c>
      <c r="CL601" s="16" t="str">
        <f>IF(COUNTA(Wedstrijden!AR595:BB595)&lt;&gt;0,2,"")</f>
        <v/>
      </c>
      <c r="CM601" s="16" t="str">
        <f t="shared" si="56"/>
        <v/>
      </c>
      <c r="CN601" s="16" t="str">
        <f>IF(Wedstrijden!AR595="x","AA","")</f>
        <v/>
      </c>
      <c r="CO601" s="16" t="str">
        <f>IF(Wedstrijden!AS595="x","A","")</f>
        <v/>
      </c>
      <c r="CP601" s="16" t="str">
        <f>IF(Wedstrijden!AT595="x","BB","")</f>
        <v/>
      </c>
      <c r="CQ601" s="16" t="str">
        <f>IF(Wedstrijden!AU595="x","B","")</f>
        <v/>
      </c>
      <c r="CR601" s="16" t="str">
        <f>IF(Wedstrijden!AV595="x","L","")</f>
        <v/>
      </c>
      <c r="CS601" s="16" t="str">
        <f>IF(Wedstrijden!AW595="x","M","")</f>
        <v/>
      </c>
      <c r="CT601" s="16" t="str">
        <f>IF(Wedstrijden!AX595="x","Z","")</f>
        <v/>
      </c>
      <c r="CU601" s="16" t="str">
        <f>IF(Wedstrijden!BB595="x","ZZ","")</f>
        <v/>
      </c>
      <c r="CV601" s="16" t="str">
        <f>IF(COUNTA(Wedstrijden!AI595:AP595)&lt;&gt;0,2,"")</f>
        <v/>
      </c>
      <c r="CW601" s="16" t="str">
        <f t="shared" si="57"/>
        <v/>
      </c>
      <c r="CX601" s="16" t="str">
        <f>IF(Wedstrijden!AI595="x","BB","")</f>
        <v/>
      </c>
      <c r="CY601" s="16" t="str">
        <f>IF(Wedstrijden!AJ595="x","B","")</f>
        <v/>
      </c>
      <c r="CZ601" s="16" t="str">
        <f>IF(Wedstrijden!AK595="x","L","")</f>
        <v/>
      </c>
      <c r="DA601" s="16" t="str">
        <f>IF(Wedstrijden!AL595="x","M","")</f>
        <v/>
      </c>
      <c r="DB601" s="16" t="str">
        <f>IF(Wedstrijden!AM595="x","Z","")</f>
        <v/>
      </c>
      <c r="DC601" s="16" t="str">
        <f>IF(Wedstrijden!AN595="x","ZZ","")</f>
        <v/>
      </c>
      <c r="DD601" s="16" t="str">
        <f>IF(Wedstrijden!AP595="x","1.40","")</f>
        <v/>
      </c>
      <c r="DE601" s="16" t="str">
        <f>IF(COUNTA(Wedstrijden!BC595:BE595)&lt;&gt;0,6,"")</f>
        <v/>
      </c>
      <c r="DF601" s="16" t="str">
        <f t="shared" si="58"/>
        <v/>
      </c>
      <c r="DG601" s="16" t="str">
        <f>IF(Wedstrijden!BC595="x","L","")</f>
        <v/>
      </c>
      <c r="DH601" s="16" t="str">
        <f>IF(Wedstrijden!BD595="x","M","")</f>
        <v/>
      </c>
      <c r="DI601" s="16" t="str">
        <f>IF(Wedstrijden!BE595="x","Z","")</f>
        <v/>
      </c>
      <c r="DJ601" s="16" t="str">
        <f>IF(Wedstrijden!BF595="x","Z","")</f>
        <v/>
      </c>
      <c r="DK601" s="16" t="str">
        <f>IF(COUNTA(Wedstrijden!BG595:BI595)&lt;&gt;0,6,"")</f>
        <v/>
      </c>
      <c r="DL601" s="16" t="str">
        <f t="shared" si="59"/>
        <v/>
      </c>
      <c r="DM601" s="16" t="str">
        <f>IF(Wedstrijden!BG595="x","L","")</f>
        <v/>
      </c>
      <c r="DN601" s="16" t="str">
        <f>IF(Wedstrijden!BH595="x","M","")</f>
        <v/>
      </c>
      <c r="DO601" s="16" t="str">
        <f>IF(Wedstrijden!BI595="x","Z","")</f>
        <v/>
      </c>
      <c r="DP601" s="16" t="str">
        <f>IF(Wedstrijden!BJ595="x","Z","")</f>
        <v/>
      </c>
    </row>
    <row r="602" spans="1:120" ht="14.4" x14ac:dyDescent="0.3">
      <c r="A602" s="18">
        <f>Wedstrijden!A596</f>
        <v>0</v>
      </c>
      <c r="B602" s="16" t="str">
        <f>IFERROR(VLOOKUP(Wedstrijden!#REF!,#REF!,2,FALSE),"")</f>
        <v/>
      </c>
      <c r="C602" s="16">
        <f>Wedstrijden!E596</f>
        <v>0</v>
      </c>
      <c r="D602" s="16" t="str">
        <f>IFERROR(VLOOKUP(Wedstrijden!#REF!,#REF!,2,FALSE),"")</f>
        <v/>
      </c>
      <c r="E602" s="16" t="str">
        <f>IFERROR(VLOOKUP(Wedstrijden!#REF!,#REF!,5,FALSE),"")</f>
        <v/>
      </c>
      <c r="F602" s="16" t="e">
        <f>IF(Wedstrijden!#REF!&lt;&gt;"",Wedstrijden!#REF!,"")</f>
        <v>#REF!</v>
      </c>
      <c r="G602" s="16" t="e">
        <f>IF(Wedstrijden!#REF!="Indoor",1,0)</f>
        <v>#REF!</v>
      </c>
      <c r="H602" s="16" t="e">
        <f>Wedstrijden!#REF!</f>
        <v>#REF!</v>
      </c>
      <c r="I602" s="16" t="e">
        <f>IF(Wedstrijden!#REF!="Nee",0,IF(Wedstrijden!#REF!="Ja",1,""))</f>
        <v>#REF!</v>
      </c>
      <c r="J602" s="16" t="e">
        <f>IF(Wedstrijden!#REF!&lt;&gt;"",Wedstrijden!#REF!,"")</f>
        <v>#REF!</v>
      </c>
      <c r="BJ602" s="16" t="str">
        <f>IF(COUNTA(Wedstrijden!U596:AC596)&lt;&gt;0,1,"")</f>
        <v/>
      </c>
      <c r="BK602" s="16" t="str">
        <f t="shared" si="54"/>
        <v/>
      </c>
      <c r="BL602" s="16" t="e">
        <f>IF(Wedstrijden!#REF!="x","AA","")</f>
        <v>#REF!</v>
      </c>
      <c r="BM602" s="16" t="e">
        <f>IF(Wedstrijden!#REF!="x","A","")</f>
        <v>#REF!</v>
      </c>
      <c r="BN602" s="16" t="str">
        <f>IF(Wedstrijden!U596="x","B1","")</f>
        <v/>
      </c>
      <c r="BO602" s="16" t="e">
        <f>IF(Wedstrijden!#REF!="x","BB","")</f>
        <v>#REF!</v>
      </c>
      <c r="BP602" s="16" t="str">
        <f>IF(Wedstrijden!W596="x","B","")</f>
        <v/>
      </c>
      <c r="BQ602" s="16" t="str">
        <f>IF(Wedstrijden!X596="x","L1","")</f>
        <v/>
      </c>
      <c r="BR602" s="16" t="str">
        <f>IF(Wedstrijden!Y596="x","L2","")</f>
        <v/>
      </c>
      <c r="BS602" s="16" t="str">
        <f>IF(Wedstrijden!Z596="x","M1","")</f>
        <v/>
      </c>
      <c r="BT602" s="16" t="str">
        <f>IF(Wedstrijden!AA596="x","M2","")</f>
        <v/>
      </c>
      <c r="BU602" s="16" t="str">
        <f>IF(Wedstrijden!AB596="x","Z1","")</f>
        <v/>
      </c>
      <c r="BV602" s="16" t="str">
        <f>IF(Wedstrijden!AC596="x","Z2","")</f>
        <v/>
      </c>
      <c r="BW602" s="16" t="str">
        <f>IF(COUNTA(Wedstrijden!L596:T596)&lt;&gt;0,1,"")</f>
        <v/>
      </c>
      <c r="BX602" s="16" t="str">
        <f t="shared" si="55"/>
        <v/>
      </c>
      <c r="BY602" s="16" t="str">
        <f>IF(Wedstrijden!L596="x","BB","")</f>
        <v/>
      </c>
      <c r="BZ602" s="16" t="str">
        <f>IF(Wedstrijden!M596="x","B","")</f>
        <v/>
      </c>
      <c r="CA602" s="16" t="str">
        <f>IF(Wedstrijden!N596="x","L1","")</f>
        <v/>
      </c>
      <c r="CB602" s="16" t="str">
        <f>IF(Wedstrijden!O596="x","L2","")</f>
        <v/>
      </c>
      <c r="CC602" s="16" t="str">
        <f>IF(Wedstrijden!P596="x","M1","")</f>
        <v/>
      </c>
      <c r="CD602" s="16" t="str">
        <f>IF(Wedstrijden!Q596="x","M2","")</f>
        <v/>
      </c>
      <c r="CE602" s="16" t="str">
        <f>IF(Wedstrijden!R596="x","Z1","")</f>
        <v/>
      </c>
      <c r="CF602" s="16" t="str">
        <f>IF(Wedstrijden!S596="x","Z2","")</f>
        <v/>
      </c>
      <c r="CG602" s="16" t="str">
        <f>IF(Wedstrijden!T596="x","ZZL","")</f>
        <v/>
      </c>
      <c r="CL602" s="16" t="str">
        <f>IF(COUNTA(Wedstrijden!AR596:BB596)&lt;&gt;0,2,"")</f>
        <v/>
      </c>
      <c r="CM602" s="16" t="str">
        <f t="shared" si="56"/>
        <v/>
      </c>
      <c r="CN602" s="16" t="str">
        <f>IF(Wedstrijden!AR596="x","AA","")</f>
        <v/>
      </c>
      <c r="CO602" s="16" t="str">
        <f>IF(Wedstrijden!AS596="x","A","")</f>
        <v/>
      </c>
      <c r="CP602" s="16" t="str">
        <f>IF(Wedstrijden!AT596="x","BB","")</f>
        <v/>
      </c>
      <c r="CQ602" s="16" t="str">
        <f>IF(Wedstrijden!AU596="x","B","")</f>
        <v/>
      </c>
      <c r="CR602" s="16" t="str">
        <f>IF(Wedstrijden!AV596="x","L","")</f>
        <v/>
      </c>
      <c r="CS602" s="16" t="str">
        <f>IF(Wedstrijden!AW596="x","M","")</f>
        <v/>
      </c>
      <c r="CT602" s="16" t="str">
        <f>IF(Wedstrijden!AX596="x","Z","")</f>
        <v/>
      </c>
      <c r="CU602" s="16" t="str">
        <f>IF(Wedstrijden!BB596="x","ZZ","")</f>
        <v/>
      </c>
      <c r="CV602" s="16" t="str">
        <f>IF(COUNTA(Wedstrijden!AI596:AP596)&lt;&gt;0,2,"")</f>
        <v/>
      </c>
      <c r="CW602" s="16" t="str">
        <f t="shared" si="57"/>
        <v/>
      </c>
      <c r="CX602" s="16" t="str">
        <f>IF(Wedstrijden!AI596="x","BB","")</f>
        <v/>
      </c>
      <c r="CY602" s="16" t="str">
        <f>IF(Wedstrijden!AJ596="x","B","")</f>
        <v/>
      </c>
      <c r="CZ602" s="16" t="str">
        <f>IF(Wedstrijden!AK596="x","L","")</f>
        <v/>
      </c>
      <c r="DA602" s="16" t="str">
        <f>IF(Wedstrijden!AL596="x","M","")</f>
        <v/>
      </c>
      <c r="DB602" s="16" t="str">
        <f>IF(Wedstrijden!AM596="x","Z","")</f>
        <v/>
      </c>
      <c r="DC602" s="16" t="str">
        <f>IF(Wedstrijden!AN596="x","ZZ","")</f>
        <v/>
      </c>
      <c r="DD602" s="16" t="str">
        <f>IF(Wedstrijden!AP596="x","1.40","")</f>
        <v/>
      </c>
      <c r="DE602" s="16" t="str">
        <f>IF(COUNTA(Wedstrijden!BC596:BE596)&lt;&gt;0,6,"")</f>
        <v/>
      </c>
      <c r="DF602" s="16" t="str">
        <f t="shared" si="58"/>
        <v/>
      </c>
      <c r="DG602" s="16" t="str">
        <f>IF(Wedstrijden!BC596="x","L","")</f>
        <v/>
      </c>
      <c r="DH602" s="16" t="str">
        <f>IF(Wedstrijden!BD596="x","M","")</f>
        <v/>
      </c>
      <c r="DI602" s="16" t="str">
        <f>IF(Wedstrijden!BE596="x","Z","")</f>
        <v/>
      </c>
      <c r="DJ602" s="16" t="str">
        <f>IF(Wedstrijden!BF596="x","Z","")</f>
        <v/>
      </c>
      <c r="DK602" s="16" t="str">
        <f>IF(COUNTA(Wedstrijden!BG596:BI596)&lt;&gt;0,6,"")</f>
        <v/>
      </c>
      <c r="DL602" s="16" t="str">
        <f t="shared" si="59"/>
        <v/>
      </c>
      <c r="DM602" s="16" t="str">
        <f>IF(Wedstrijden!BG596="x","L","")</f>
        <v/>
      </c>
      <c r="DN602" s="16" t="str">
        <f>IF(Wedstrijden!BH596="x","M","")</f>
        <v/>
      </c>
      <c r="DO602" s="16" t="str">
        <f>IF(Wedstrijden!BI596="x","Z","")</f>
        <v/>
      </c>
      <c r="DP602" s="16" t="str">
        <f>IF(Wedstrijden!BJ596="x","Z","")</f>
        <v/>
      </c>
    </row>
    <row r="603" spans="1:120" ht="14.4" x14ac:dyDescent="0.3">
      <c r="A603" s="18">
        <f>Wedstrijden!A597</f>
        <v>0</v>
      </c>
      <c r="B603" s="16" t="str">
        <f>IFERROR(VLOOKUP(Wedstrijden!#REF!,#REF!,2,FALSE),"")</f>
        <v/>
      </c>
      <c r="C603" s="16">
        <f>Wedstrijden!E597</f>
        <v>0</v>
      </c>
      <c r="D603" s="16" t="str">
        <f>IFERROR(VLOOKUP(Wedstrijden!#REF!,#REF!,2,FALSE),"")</f>
        <v/>
      </c>
      <c r="E603" s="16" t="str">
        <f>IFERROR(VLOOKUP(Wedstrijden!#REF!,#REF!,5,FALSE),"")</f>
        <v/>
      </c>
      <c r="F603" s="16" t="e">
        <f>IF(Wedstrijden!#REF!&lt;&gt;"",Wedstrijden!#REF!,"")</f>
        <v>#REF!</v>
      </c>
      <c r="G603" s="16" t="e">
        <f>IF(Wedstrijden!#REF!="Indoor",1,0)</f>
        <v>#REF!</v>
      </c>
      <c r="H603" s="16" t="e">
        <f>Wedstrijden!#REF!</f>
        <v>#REF!</v>
      </c>
      <c r="I603" s="16" t="e">
        <f>IF(Wedstrijden!#REF!="Nee",0,IF(Wedstrijden!#REF!="Ja",1,""))</f>
        <v>#REF!</v>
      </c>
      <c r="J603" s="16" t="e">
        <f>IF(Wedstrijden!#REF!&lt;&gt;"",Wedstrijden!#REF!,"")</f>
        <v>#REF!</v>
      </c>
      <c r="BJ603" s="16" t="str">
        <f>IF(COUNTA(Wedstrijden!U597:AC597)&lt;&gt;0,1,"")</f>
        <v/>
      </c>
      <c r="BK603" s="16" t="str">
        <f t="shared" si="54"/>
        <v/>
      </c>
      <c r="BL603" s="16" t="e">
        <f>IF(Wedstrijden!#REF!="x","AA","")</f>
        <v>#REF!</v>
      </c>
      <c r="BM603" s="16" t="e">
        <f>IF(Wedstrijden!#REF!="x","A","")</f>
        <v>#REF!</v>
      </c>
      <c r="BN603" s="16" t="str">
        <f>IF(Wedstrijden!U597="x","B1","")</f>
        <v/>
      </c>
      <c r="BO603" s="16" t="e">
        <f>IF(Wedstrijden!#REF!="x","BB","")</f>
        <v>#REF!</v>
      </c>
      <c r="BP603" s="16" t="str">
        <f>IF(Wedstrijden!W597="x","B","")</f>
        <v/>
      </c>
      <c r="BQ603" s="16" t="str">
        <f>IF(Wedstrijden!X597="x","L1","")</f>
        <v/>
      </c>
      <c r="BR603" s="16" t="str">
        <f>IF(Wedstrijden!Y597="x","L2","")</f>
        <v/>
      </c>
      <c r="BS603" s="16" t="str">
        <f>IF(Wedstrijden!Z597="x","M1","")</f>
        <v/>
      </c>
      <c r="BT603" s="16" t="str">
        <f>IF(Wedstrijden!AA597="x","M2","")</f>
        <v/>
      </c>
      <c r="BU603" s="16" t="str">
        <f>IF(Wedstrijden!AB597="x","Z1","")</f>
        <v/>
      </c>
      <c r="BV603" s="16" t="str">
        <f>IF(Wedstrijden!AC597="x","Z2","")</f>
        <v/>
      </c>
      <c r="BW603" s="16" t="str">
        <f>IF(COUNTA(Wedstrijden!L597:T597)&lt;&gt;0,1,"")</f>
        <v/>
      </c>
      <c r="BX603" s="16" t="str">
        <f t="shared" si="55"/>
        <v/>
      </c>
      <c r="BY603" s="16" t="str">
        <f>IF(Wedstrijden!L597="x","BB","")</f>
        <v/>
      </c>
      <c r="BZ603" s="16" t="str">
        <f>IF(Wedstrijden!M597="x","B","")</f>
        <v/>
      </c>
      <c r="CA603" s="16" t="str">
        <f>IF(Wedstrijden!N597="x","L1","")</f>
        <v/>
      </c>
      <c r="CB603" s="16" t="str">
        <f>IF(Wedstrijden!O597="x","L2","")</f>
        <v/>
      </c>
      <c r="CC603" s="16" t="str">
        <f>IF(Wedstrijden!P597="x","M1","")</f>
        <v/>
      </c>
      <c r="CD603" s="16" t="str">
        <f>IF(Wedstrijden!Q597="x","M2","")</f>
        <v/>
      </c>
      <c r="CE603" s="16" t="str">
        <f>IF(Wedstrijden!R597="x","Z1","")</f>
        <v/>
      </c>
      <c r="CF603" s="16" t="str">
        <f>IF(Wedstrijden!S597="x","Z2","")</f>
        <v/>
      </c>
      <c r="CG603" s="16" t="str">
        <f>IF(Wedstrijden!T597="x","ZZL","")</f>
        <v/>
      </c>
      <c r="CL603" s="16" t="str">
        <f>IF(COUNTA(Wedstrijden!AR597:BB597)&lt;&gt;0,2,"")</f>
        <v/>
      </c>
      <c r="CM603" s="16" t="str">
        <f t="shared" si="56"/>
        <v/>
      </c>
      <c r="CN603" s="16" t="str">
        <f>IF(Wedstrijden!AR597="x","AA","")</f>
        <v/>
      </c>
      <c r="CO603" s="16" t="str">
        <f>IF(Wedstrijden!AS597="x","A","")</f>
        <v/>
      </c>
      <c r="CP603" s="16" t="str">
        <f>IF(Wedstrijden!AT597="x","BB","")</f>
        <v/>
      </c>
      <c r="CQ603" s="16" t="str">
        <f>IF(Wedstrijden!AU597="x","B","")</f>
        <v/>
      </c>
      <c r="CR603" s="16" t="str">
        <f>IF(Wedstrijden!AV597="x","L","")</f>
        <v/>
      </c>
      <c r="CS603" s="16" t="str">
        <f>IF(Wedstrijden!AW597="x","M","")</f>
        <v/>
      </c>
      <c r="CT603" s="16" t="str">
        <f>IF(Wedstrijden!AX597="x","Z","")</f>
        <v/>
      </c>
      <c r="CU603" s="16" t="str">
        <f>IF(Wedstrijden!BB597="x","ZZ","")</f>
        <v/>
      </c>
      <c r="CV603" s="16" t="str">
        <f>IF(COUNTA(Wedstrijden!AI597:AP597)&lt;&gt;0,2,"")</f>
        <v/>
      </c>
      <c r="CW603" s="16" t="str">
        <f t="shared" si="57"/>
        <v/>
      </c>
      <c r="CX603" s="16" t="str">
        <f>IF(Wedstrijden!AI597="x","BB","")</f>
        <v/>
      </c>
      <c r="CY603" s="16" t="str">
        <f>IF(Wedstrijden!AJ597="x","B","")</f>
        <v/>
      </c>
      <c r="CZ603" s="16" t="str">
        <f>IF(Wedstrijden!AK597="x","L","")</f>
        <v/>
      </c>
      <c r="DA603" s="16" t="str">
        <f>IF(Wedstrijden!AL597="x","M","")</f>
        <v/>
      </c>
      <c r="DB603" s="16" t="str">
        <f>IF(Wedstrijden!AM597="x","Z","")</f>
        <v/>
      </c>
      <c r="DC603" s="16" t="str">
        <f>IF(Wedstrijden!AN597="x","ZZ","")</f>
        <v/>
      </c>
      <c r="DD603" s="16" t="str">
        <f>IF(Wedstrijden!AP597="x","1.40","")</f>
        <v/>
      </c>
      <c r="DE603" s="16" t="str">
        <f>IF(COUNTA(Wedstrijden!BC597:BE597)&lt;&gt;0,6,"")</f>
        <v/>
      </c>
      <c r="DF603" s="16" t="str">
        <f t="shared" si="58"/>
        <v/>
      </c>
      <c r="DG603" s="16" t="str">
        <f>IF(Wedstrijden!BC597="x","L","")</f>
        <v/>
      </c>
      <c r="DH603" s="16" t="str">
        <f>IF(Wedstrijden!BD597="x","M","")</f>
        <v/>
      </c>
      <c r="DI603" s="16" t="str">
        <f>IF(Wedstrijden!BE597="x","Z","")</f>
        <v/>
      </c>
      <c r="DJ603" s="16" t="str">
        <f>IF(Wedstrijden!BF597="x","Z","")</f>
        <v/>
      </c>
      <c r="DK603" s="16" t="str">
        <f>IF(COUNTA(Wedstrijden!BG597:BI597)&lt;&gt;0,6,"")</f>
        <v/>
      </c>
      <c r="DL603" s="16" t="str">
        <f t="shared" si="59"/>
        <v/>
      </c>
      <c r="DM603" s="16" t="str">
        <f>IF(Wedstrijden!BG597="x","L","")</f>
        <v/>
      </c>
      <c r="DN603" s="16" t="str">
        <f>IF(Wedstrijden!BH597="x","M","")</f>
        <v/>
      </c>
      <c r="DO603" s="16" t="str">
        <f>IF(Wedstrijden!BI597="x","Z","")</f>
        <v/>
      </c>
      <c r="DP603" s="16" t="str">
        <f>IF(Wedstrijden!BJ597="x","Z","")</f>
        <v/>
      </c>
    </row>
    <row r="604" spans="1:120" ht="14.4" x14ac:dyDescent="0.3">
      <c r="A604" s="18">
        <f>Wedstrijden!A598</f>
        <v>0</v>
      </c>
      <c r="B604" s="16" t="str">
        <f>IFERROR(VLOOKUP(Wedstrijden!#REF!,#REF!,2,FALSE),"")</f>
        <v/>
      </c>
      <c r="C604" s="16">
        <f>Wedstrijden!E598</f>
        <v>0</v>
      </c>
      <c r="D604" s="16" t="str">
        <f>IFERROR(VLOOKUP(Wedstrijden!#REF!,#REF!,2,FALSE),"")</f>
        <v/>
      </c>
      <c r="E604" s="16" t="str">
        <f>IFERROR(VLOOKUP(Wedstrijden!#REF!,#REF!,5,FALSE),"")</f>
        <v/>
      </c>
      <c r="F604" s="16" t="e">
        <f>IF(Wedstrijden!#REF!&lt;&gt;"",Wedstrijden!#REF!,"")</f>
        <v>#REF!</v>
      </c>
      <c r="G604" s="16" t="e">
        <f>IF(Wedstrijden!#REF!="Indoor",1,0)</f>
        <v>#REF!</v>
      </c>
      <c r="H604" s="16" t="e">
        <f>Wedstrijden!#REF!</f>
        <v>#REF!</v>
      </c>
      <c r="I604" s="16" t="e">
        <f>IF(Wedstrijden!#REF!="Nee",0,IF(Wedstrijden!#REF!="Ja",1,""))</f>
        <v>#REF!</v>
      </c>
      <c r="J604" s="16" t="e">
        <f>IF(Wedstrijden!#REF!&lt;&gt;"",Wedstrijden!#REF!,"")</f>
        <v>#REF!</v>
      </c>
      <c r="BJ604" s="16" t="str">
        <f>IF(COUNTA(Wedstrijden!U598:AC598)&lt;&gt;0,1,"")</f>
        <v/>
      </c>
      <c r="BK604" s="16" t="str">
        <f t="shared" si="54"/>
        <v/>
      </c>
      <c r="BL604" s="16" t="e">
        <f>IF(Wedstrijden!#REF!="x","AA","")</f>
        <v>#REF!</v>
      </c>
      <c r="BM604" s="16" t="e">
        <f>IF(Wedstrijden!#REF!="x","A","")</f>
        <v>#REF!</v>
      </c>
      <c r="BN604" s="16" t="str">
        <f>IF(Wedstrijden!U598="x","B1","")</f>
        <v/>
      </c>
      <c r="BO604" s="16" t="e">
        <f>IF(Wedstrijden!#REF!="x","BB","")</f>
        <v>#REF!</v>
      </c>
      <c r="BP604" s="16" t="str">
        <f>IF(Wedstrijden!W598="x","B","")</f>
        <v/>
      </c>
      <c r="BQ604" s="16" t="str">
        <f>IF(Wedstrijden!X598="x","L1","")</f>
        <v/>
      </c>
      <c r="BR604" s="16" t="str">
        <f>IF(Wedstrijden!Y598="x","L2","")</f>
        <v/>
      </c>
      <c r="BS604" s="16" t="str">
        <f>IF(Wedstrijden!Z598="x","M1","")</f>
        <v/>
      </c>
      <c r="BT604" s="16" t="str">
        <f>IF(Wedstrijden!AA598="x","M2","")</f>
        <v/>
      </c>
      <c r="BU604" s="16" t="str">
        <f>IF(Wedstrijden!AB598="x","Z1","")</f>
        <v/>
      </c>
      <c r="BV604" s="16" t="str">
        <f>IF(Wedstrijden!AC598="x","Z2","")</f>
        <v/>
      </c>
      <c r="BW604" s="16" t="str">
        <f>IF(COUNTA(Wedstrijden!L598:T598)&lt;&gt;0,1,"")</f>
        <v/>
      </c>
      <c r="BX604" s="16" t="str">
        <f t="shared" si="55"/>
        <v/>
      </c>
      <c r="BY604" s="16" t="str">
        <f>IF(Wedstrijden!L598="x","BB","")</f>
        <v/>
      </c>
      <c r="BZ604" s="16" t="str">
        <f>IF(Wedstrijden!M598="x","B","")</f>
        <v/>
      </c>
      <c r="CA604" s="16" t="str">
        <f>IF(Wedstrijden!N598="x","L1","")</f>
        <v/>
      </c>
      <c r="CB604" s="16" t="str">
        <f>IF(Wedstrijden!O598="x","L2","")</f>
        <v/>
      </c>
      <c r="CC604" s="16" t="str">
        <f>IF(Wedstrijden!P598="x","M1","")</f>
        <v/>
      </c>
      <c r="CD604" s="16" t="str">
        <f>IF(Wedstrijden!Q598="x","M2","")</f>
        <v/>
      </c>
      <c r="CE604" s="16" t="str">
        <f>IF(Wedstrijden!R598="x","Z1","")</f>
        <v/>
      </c>
      <c r="CF604" s="16" t="str">
        <f>IF(Wedstrijden!S598="x","Z2","")</f>
        <v/>
      </c>
      <c r="CG604" s="16" t="str">
        <f>IF(Wedstrijden!T598="x","ZZL","")</f>
        <v/>
      </c>
      <c r="CL604" s="16" t="str">
        <f>IF(COUNTA(Wedstrijden!AR598:BB598)&lt;&gt;0,2,"")</f>
        <v/>
      </c>
      <c r="CM604" s="16" t="str">
        <f t="shared" si="56"/>
        <v/>
      </c>
      <c r="CN604" s="16" t="str">
        <f>IF(Wedstrijden!AR598="x","AA","")</f>
        <v/>
      </c>
      <c r="CO604" s="16" t="str">
        <f>IF(Wedstrijden!AS598="x","A","")</f>
        <v/>
      </c>
      <c r="CP604" s="16" t="str">
        <f>IF(Wedstrijden!AT598="x","BB","")</f>
        <v/>
      </c>
      <c r="CQ604" s="16" t="str">
        <f>IF(Wedstrijden!AU598="x","B","")</f>
        <v/>
      </c>
      <c r="CR604" s="16" t="str">
        <f>IF(Wedstrijden!AV598="x","L","")</f>
        <v/>
      </c>
      <c r="CS604" s="16" t="str">
        <f>IF(Wedstrijden!AW598="x","M","")</f>
        <v/>
      </c>
      <c r="CT604" s="16" t="str">
        <f>IF(Wedstrijden!AX598="x","Z","")</f>
        <v/>
      </c>
      <c r="CU604" s="16" t="str">
        <f>IF(Wedstrijden!BB598="x","ZZ","")</f>
        <v/>
      </c>
      <c r="CV604" s="16" t="str">
        <f>IF(COUNTA(Wedstrijden!AI598:AP598)&lt;&gt;0,2,"")</f>
        <v/>
      </c>
      <c r="CW604" s="16" t="str">
        <f t="shared" si="57"/>
        <v/>
      </c>
      <c r="CX604" s="16" t="str">
        <f>IF(Wedstrijden!AI598="x","BB","")</f>
        <v/>
      </c>
      <c r="CY604" s="16" t="str">
        <f>IF(Wedstrijden!AJ598="x","B","")</f>
        <v/>
      </c>
      <c r="CZ604" s="16" t="str">
        <f>IF(Wedstrijden!AK598="x","L","")</f>
        <v/>
      </c>
      <c r="DA604" s="16" t="str">
        <f>IF(Wedstrijden!AL598="x","M","")</f>
        <v/>
      </c>
      <c r="DB604" s="16" t="str">
        <f>IF(Wedstrijden!AM598="x","Z","")</f>
        <v/>
      </c>
      <c r="DC604" s="16" t="str">
        <f>IF(Wedstrijden!AN598="x","ZZ","")</f>
        <v/>
      </c>
      <c r="DD604" s="16" t="str">
        <f>IF(Wedstrijden!AP598="x","1.40","")</f>
        <v/>
      </c>
      <c r="DE604" s="16" t="str">
        <f>IF(COUNTA(Wedstrijden!BC598:BE598)&lt;&gt;0,6,"")</f>
        <v/>
      </c>
      <c r="DF604" s="16" t="str">
        <f t="shared" si="58"/>
        <v/>
      </c>
      <c r="DG604" s="16" t="str">
        <f>IF(Wedstrijden!BC598="x","L","")</f>
        <v/>
      </c>
      <c r="DH604" s="16" t="str">
        <f>IF(Wedstrijden!BD598="x","M","")</f>
        <v/>
      </c>
      <c r="DI604" s="16" t="str">
        <f>IF(Wedstrijden!BE598="x","Z","")</f>
        <v/>
      </c>
      <c r="DJ604" s="16" t="str">
        <f>IF(Wedstrijden!BF598="x","Z","")</f>
        <v/>
      </c>
      <c r="DK604" s="16" t="str">
        <f>IF(COUNTA(Wedstrijden!BG598:BI598)&lt;&gt;0,6,"")</f>
        <v/>
      </c>
      <c r="DL604" s="16" t="str">
        <f t="shared" si="59"/>
        <v/>
      </c>
      <c r="DM604" s="16" t="str">
        <f>IF(Wedstrijden!BG598="x","L","")</f>
        <v/>
      </c>
      <c r="DN604" s="16" t="str">
        <f>IF(Wedstrijden!BH598="x","M","")</f>
        <v/>
      </c>
      <c r="DO604" s="16" t="str">
        <f>IF(Wedstrijden!BI598="x","Z","")</f>
        <v/>
      </c>
      <c r="DP604" s="16" t="str">
        <f>IF(Wedstrijden!BJ598="x","Z","")</f>
        <v/>
      </c>
    </row>
    <row r="605" spans="1:120" ht="14.4" x14ac:dyDescent="0.3">
      <c r="A605" s="18">
        <f>Wedstrijden!A599</f>
        <v>0</v>
      </c>
      <c r="B605" s="16" t="str">
        <f>IFERROR(VLOOKUP(Wedstrijden!#REF!,#REF!,2,FALSE),"")</f>
        <v/>
      </c>
      <c r="C605" s="16">
        <f>Wedstrijden!E599</f>
        <v>0</v>
      </c>
      <c r="D605" s="16" t="str">
        <f>IFERROR(VLOOKUP(Wedstrijden!#REF!,#REF!,2,FALSE),"")</f>
        <v/>
      </c>
      <c r="E605" s="16" t="str">
        <f>IFERROR(VLOOKUP(Wedstrijden!#REF!,#REF!,5,FALSE),"")</f>
        <v/>
      </c>
      <c r="F605" s="16" t="e">
        <f>IF(Wedstrijden!#REF!&lt;&gt;"",Wedstrijden!#REF!,"")</f>
        <v>#REF!</v>
      </c>
      <c r="G605" s="16" t="e">
        <f>IF(Wedstrijden!#REF!="Indoor",1,0)</f>
        <v>#REF!</v>
      </c>
      <c r="H605" s="16" t="e">
        <f>Wedstrijden!#REF!</f>
        <v>#REF!</v>
      </c>
      <c r="I605" s="16" t="e">
        <f>IF(Wedstrijden!#REF!="Nee",0,IF(Wedstrijden!#REF!="Ja",1,""))</f>
        <v>#REF!</v>
      </c>
      <c r="J605" s="16" t="e">
        <f>IF(Wedstrijden!#REF!&lt;&gt;"",Wedstrijden!#REF!,"")</f>
        <v>#REF!</v>
      </c>
      <c r="BJ605" s="16" t="str">
        <f>IF(COUNTA(Wedstrijden!U599:AC599)&lt;&gt;0,1,"")</f>
        <v/>
      </c>
      <c r="BK605" s="16" t="str">
        <f t="shared" si="54"/>
        <v/>
      </c>
      <c r="BL605" s="16" t="e">
        <f>IF(Wedstrijden!#REF!="x","AA","")</f>
        <v>#REF!</v>
      </c>
      <c r="BM605" s="16" t="e">
        <f>IF(Wedstrijden!#REF!="x","A","")</f>
        <v>#REF!</v>
      </c>
      <c r="BN605" s="16" t="str">
        <f>IF(Wedstrijden!U599="x","B1","")</f>
        <v/>
      </c>
      <c r="BO605" s="16" t="e">
        <f>IF(Wedstrijden!#REF!="x","BB","")</f>
        <v>#REF!</v>
      </c>
      <c r="BP605" s="16" t="str">
        <f>IF(Wedstrijden!W599="x","B","")</f>
        <v/>
      </c>
      <c r="BQ605" s="16" t="str">
        <f>IF(Wedstrijden!X599="x","L1","")</f>
        <v/>
      </c>
      <c r="BR605" s="16" t="str">
        <f>IF(Wedstrijden!Y599="x","L2","")</f>
        <v/>
      </c>
      <c r="BS605" s="16" t="str">
        <f>IF(Wedstrijden!Z599="x","M1","")</f>
        <v/>
      </c>
      <c r="BT605" s="16" t="str">
        <f>IF(Wedstrijden!AA599="x","M2","")</f>
        <v/>
      </c>
      <c r="BU605" s="16" t="str">
        <f>IF(Wedstrijden!AB599="x","Z1","")</f>
        <v/>
      </c>
      <c r="BV605" s="16" t="str">
        <f>IF(Wedstrijden!AC599="x","Z2","")</f>
        <v/>
      </c>
      <c r="BW605" s="16" t="str">
        <f>IF(COUNTA(Wedstrijden!L599:T599)&lt;&gt;0,1,"")</f>
        <v/>
      </c>
      <c r="BX605" s="16" t="str">
        <f t="shared" si="55"/>
        <v/>
      </c>
      <c r="BY605" s="16" t="str">
        <f>IF(Wedstrijden!L599="x","BB","")</f>
        <v/>
      </c>
      <c r="BZ605" s="16" t="str">
        <f>IF(Wedstrijden!M599="x","B","")</f>
        <v/>
      </c>
      <c r="CA605" s="16" t="str">
        <f>IF(Wedstrijden!N599="x","L1","")</f>
        <v/>
      </c>
      <c r="CB605" s="16" t="str">
        <f>IF(Wedstrijden!O599="x","L2","")</f>
        <v/>
      </c>
      <c r="CC605" s="16" t="str">
        <f>IF(Wedstrijden!P599="x","M1","")</f>
        <v/>
      </c>
      <c r="CD605" s="16" t="str">
        <f>IF(Wedstrijden!Q599="x","M2","")</f>
        <v/>
      </c>
      <c r="CE605" s="16" t="str">
        <f>IF(Wedstrijden!R599="x","Z1","")</f>
        <v/>
      </c>
      <c r="CF605" s="16" t="str">
        <f>IF(Wedstrijden!S599="x","Z2","")</f>
        <v/>
      </c>
      <c r="CG605" s="16" t="str">
        <f>IF(Wedstrijden!T599="x","ZZL","")</f>
        <v/>
      </c>
      <c r="CL605" s="16" t="str">
        <f>IF(COUNTA(Wedstrijden!AR599:BB599)&lt;&gt;0,2,"")</f>
        <v/>
      </c>
      <c r="CM605" s="16" t="str">
        <f t="shared" si="56"/>
        <v/>
      </c>
      <c r="CN605" s="16" t="str">
        <f>IF(Wedstrijden!AR599="x","AA","")</f>
        <v/>
      </c>
      <c r="CO605" s="16" t="str">
        <f>IF(Wedstrijden!AS599="x","A","")</f>
        <v/>
      </c>
      <c r="CP605" s="16" t="str">
        <f>IF(Wedstrijden!AT599="x","BB","")</f>
        <v/>
      </c>
      <c r="CQ605" s="16" t="str">
        <f>IF(Wedstrijden!AU599="x","B","")</f>
        <v/>
      </c>
      <c r="CR605" s="16" t="str">
        <f>IF(Wedstrijden!AV599="x","L","")</f>
        <v/>
      </c>
      <c r="CS605" s="16" t="str">
        <f>IF(Wedstrijden!AW599="x","M","")</f>
        <v/>
      </c>
      <c r="CT605" s="16" t="str">
        <f>IF(Wedstrijden!AX599="x","Z","")</f>
        <v/>
      </c>
      <c r="CU605" s="16" t="str">
        <f>IF(Wedstrijden!BB599="x","ZZ","")</f>
        <v/>
      </c>
      <c r="CV605" s="16" t="str">
        <f>IF(COUNTA(Wedstrijden!AI599:AP599)&lt;&gt;0,2,"")</f>
        <v/>
      </c>
      <c r="CW605" s="16" t="str">
        <f t="shared" si="57"/>
        <v/>
      </c>
      <c r="CX605" s="16" t="str">
        <f>IF(Wedstrijden!AI599="x","BB","")</f>
        <v/>
      </c>
      <c r="CY605" s="16" t="str">
        <f>IF(Wedstrijden!AJ599="x","B","")</f>
        <v/>
      </c>
      <c r="CZ605" s="16" t="str">
        <f>IF(Wedstrijden!AK599="x","L","")</f>
        <v/>
      </c>
      <c r="DA605" s="16" t="str">
        <f>IF(Wedstrijden!AL599="x","M","")</f>
        <v/>
      </c>
      <c r="DB605" s="16" t="str">
        <f>IF(Wedstrijden!AM599="x","Z","")</f>
        <v/>
      </c>
      <c r="DC605" s="16" t="str">
        <f>IF(Wedstrijden!AN599="x","ZZ","")</f>
        <v/>
      </c>
      <c r="DD605" s="16" t="str">
        <f>IF(Wedstrijden!AP599="x","1.40","")</f>
        <v/>
      </c>
      <c r="DE605" s="16" t="str">
        <f>IF(COUNTA(Wedstrijden!BC599:BE599)&lt;&gt;0,6,"")</f>
        <v/>
      </c>
      <c r="DF605" s="16" t="str">
        <f t="shared" si="58"/>
        <v/>
      </c>
      <c r="DG605" s="16" t="str">
        <f>IF(Wedstrijden!BC599="x","L","")</f>
        <v/>
      </c>
      <c r="DH605" s="16" t="str">
        <f>IF(Wedstrijden!BD599="x","M","")</f>
        <v/>
      </c>
      <c r="DI605" s="16" t="str">
        <f>IF(Wedstrijden!BE599="x","Z","")</f>
        <v/>
      </c>
      <c r="DJ605" s="16" t="str">
        <f>IF(Wedstrijden!BF599="x","Z","")</f>
        <v/>
      </c>
      <c r="DK605" s="16" t="str">
        <f>IF(COUNTA(Wedstrijden!BG599:BI599)&lt;&gt;0,6,"")</f>
        <v/>
      </c>
      <c r="DL605" s="16" t="str">
        <f t="shared" si="59"/>
        <v/>
      </c>
      <c r="DM605" s="16" t="str">
        <f>IF(Wedstrijden!BG599="x","L","")</f>
        <v/>
      </c>
      <c r="DN605" s="16" t="str">
        <f>IF(Wedstrijden!BH599="x","M","")</f>
        <v/>
      </c>
      <c r="DO605" s="16" t="str">
        <f>IF(Wedstrijden!BI599="x","Z","")</f>
        <v/>
      </c>
      <c r="DP605" s="16" t="str">
        <f>IF(Wedstrijden!BJ599="x","Z","")</f>
        <v/>
      </c>
    </row>
    <row r="606" spans="1:120" ht="14.4" x14ac:dyDescent="0.3">
      <c r="A606" s="18">
        <f>Wedstrijden!A600</f>
        <v>0</v>
      </c>
      <c r="B606" s="16" t="str">
        <f>IFERROR(VLOOKUP(Wedstrijden!#REF!,#REF!,2,FALSE),"")</f>
        <v/>
      </c>
      <c r="C606" s="16">
        <f>Wedstrijden!E600</f>
        <v>0</v>
      </c>
      <c r="D606" s="16" t="str">
        <f>IFERROR(VLOOKUP(Wedstrijden!#REF!,#REF!,2,FALSE),"")</f>
        <v/>
      </c>
      <c r="E606" s="16" t="str">
        <f>IFERROR(VLOOKUP(Wedstrijden!#REF!,#REF!,5,FALSE),"")</f>
        <v/>
      </c>
      <c r="F606" s="16" t="e">
        <f>IF(Wedstrijden!#REF!&lt;&gt;"",Wedstrijden!#REF!,"")</f>
        <v>#REF!</v>
      </c>
      <c r="G606" s="16" t="e">
        <f>IF(Wedstrijden!#REF!="Indoor",1,0)</f>
        <v>#REF!</v>
      </c>
      <c r="H606" s="16" t="e">
        <f>Wedstrijden!#REF!</f>
        <v>#REF!</v>
      </c>
      <c r="I606" s="16" t="e">
        <f>IF(Wedstrijden!#REF!="Nee",0,IF(Wedstrijden!#REF!="Ja",1,""))</f>
        <v>#REF!</v>
      </c>
      <c r="J606" s="16" t="e">
        <f>IF(Wedstrijden!#REF!&lt;&gt;"",Wedstrijden!#REF!,"")</f>
        <v>#REF!</v>
      </c>
      <c r="BJ606" s="16" t="str">
        <f>IF(COUNTA(Wedstrijden!U600:AC600)&lt;&gt;0,1,"")</f>
        <v/>
      </c>
      <c r="BK606" s="16" t="str">
        <f t="shared" si="54"/>
        <v/>
      </c>
      <c r="BL606" s="16" t="e">
        <f>IF(Wedstrijden!#REF!="x","AA","")</f>
        <v>#REF!</v>
      </c>
      <c r="BM606" s="16" t="e">
        <f>IF(Wedstrijden!#REF!="x","A","")</f>
        <v>#REF!</v>
      </c>
      <c r="BN606" s="16" t="str">
        <f>IF(Wedstrijden!U600="x","B1","")</f>
        <v/>
      </c>
      <c r="BO606" s="16" t="e">
        <f>IF(Wedstrijden!#REF!="x","BB","")</f>
        <v>#REF!</v>
      </c>
      <c r="BP606" s="16" t="str">
        <f>IF(Wedstrijden!W600="x","B","")</f>
        <v/>
      </c>
      <c r="BQ606" s="16" t="str">
        <f>IF(Wedstrijden!X600="x","L1","")</f>
        <v/>
      </c>
      <c r="BR606" s="16" t="str">
        <f>IF(Wedstrijden!Y600="x","L2","")</f>
        <v/>
      </c>
      <c r="BS606" s="16" t="str">
        <f>IF(Wedstrijden!Z600="x","M1","")</f>
        <v/>
      </c>
      <c r="BT606" s="16" t="str">
        <f>IF(Wedstrijden!AA600="x","M2","")</f>
        <v/>
      </c>
      <c r="BU606" s="16" t="str">
        <f>IF(Wedstrijden!AB600="x","Z1","")</f>
        <v/>
      </c>
      <c r="BV606" s="16" t="str">
        <f>IF(Wedstrijden!AC600="x","Z2","")</f>
        <v/>
      </c>
      <c r="BW606" s="16" t="str">
        <f>IF(COUNTA(Wedstrijden!L600:T600)&lt;&gt;0,1,"")</f>
        <v/>
      </c>
      <c r="BX606" s="16" t="str">
        <f t="shared" si="55"/>
        <v/>
      </c>
      <c r="BY606" s="16" t="str">
        <f>IF(Wedstrijden!L600="x","BB","")</f>
        <v/>
      </c>
      <c r="BZ606" s="16" t="str">
        <f>IF(Wedstrijden!M600="x","B","")</f>
        <v/>
      </c>
      <c r="CA606" s="16" t="str">
        <f>IF(Wedstrijden!N600="x","L1","")</f>
        <v/>
      </c>
      <c r="CB606" s="16" t="str">
        <f>IF(Wedstrijden!O600="x","L2","")</f>
        <v/>
      </c>
      <c r="CC606" s="16" t="str">
        <f>IF(Wedstrijden!P600="x","M1","")</f>
        <v/>
      </c>
      <c r="CD606" s="16" t="str">
        <f>IF(Wedstrijden!Q600="x","M2","")</f>
        <v/>
      </c>
      <c r="CE606" s="16" t="str">
        <f>IF(Wedstrijden!R600="x","Z1","")</f>
        <v/>
      </c>
      <c r="CF606" s="16" t="str">
        <f>IF(Wedstrijden!S600="x","Z2","")</f>
        <v/>
      </c>
      <c r="CG606" s="16" t="str">
        <f>IF(Wedstrijden!T600="x","ZZL","")</f>
        <v/>
      </c>
      <c r="CL606" s="16" t="str">
        <f>IF(COUNTA(Wedstrijden!AR600:BB600)&lt;&gt;0,2,"")</f>
        <v/>
      </c>
      <c r="CM606" s="16" t="str">
        <f t="shared" si="56"/>
        <v/>
      </c>
      <c r="CN606" s="16" t="str">
        <f>IF(Wedstrijden!AR600="x","AA","")</f>
        <v/>
      </c>
      <c r="CO606" s="16" t="str">
        <f>IF(Wedstrijden!AS600="x","A","")</f>
        <v/>
      </c>
      <c r="CP606" s="16" t="str">
        <f>IF(Wedstrijden!AT600="x","BB","")</f>
        <v/>
      </c>
      <c r="CQ606" s="16" t="str">
        <f>IF(Wedstrijden!AU600="x","B","")</f>
        <v/>
      </c>
      <c r="CR606" s="16" t="str">
        <f>IF(Wedstrijden!AV600="x","L","")</f>
        <v/>
      </c>
      <c r="CS606" s="16" t="str">
        <f>IF(Wedstrijden!AW600="x","M","")</f>
        <v/>
      </c>
      <c r="CT606" s="16" t="str">
        <f>IF(Wedstrijden!AX600="x","Z","")</f>
        <v/>
      </c>
      <c r="CU606" s="16" t="str">
        <f>IF(Wedstrijden!BB600="x","ZZ","")</f>
        <v/>
      </c>
      <c r="CV606" s="16" t="str">
        <f>IF(COUNTA(Wedstrijden!AI600:AP600)&lt;&gt;0,2,"")</f>
        <v/>
      </c>
      <c r="CW606" s="16" t="str">
        <f t="shared" si="57"/>
        <v/>
      </c>
      <c r="CX606" s="16" t="str">
        <f>IF(Wedstrijden!AI600="x","BB","")</f>
        <v/>
      </c>
      <c r="CY606" s="16" t="str">
        <f>IF(Wedstrijden!AJ600="x","B","")</f>
        <v/>
      </c>
      <c r="CZ606" s="16" t="str">
        <f>IF(Wedstrijden!AK600="x","L","")</f>
        <v/>
      </c>
      <c r="DA606" s="16" t="str">
        <f>IF(Wedstrijden!AL600="x","M","")</f>
        <v/>
      </c>
      <c r="DB606" s="16" t="str">
        <f>IF(Wedstrijden!AM600="x","Z","")</f>
        <v/>
      </c>
      <c r="DC606" s="16" t="str">
        <f>IF(Wedstrijden!AN600="x","ZZ","")</f>
        <v/>
      </c>
      <c r="DD606" s="16" t="str">
        <f>IF(Wedstrijden!AP600="x","1.40","")</f>
        <v/>
      </c>
      <c r="DE606" s="16" t="str">
        <f>IF(COUNTA(Wedstrijden!BC600:BE600)&lt;&gt;0,6,"")</f>
        <v/>
      </c>
      <c r="DF606" s="16" t="str">
        <f t="shared" si="58"/>
        <v/>
      </c>
      <c r="DG606" s="16" t="str">
        <f>IF(Wedstrijden!BC600="x","L","")</f>
        <v/>
      </c>
      <c r="DH606" s="16" t="str">
        <f>IF(Wedstrijden!BD600="x","M","")</f>
        <v/>
      </c>
      <c r="DI606" s="16" t="str">
        <f>IF(Wedstrijden!BE600="x","Z","")</f>
        <v/>
      </c>
      <c r="DJ606" s="16" t="str">
        <f>IF(Wedstrijden!BF600="x","Z","")</f>
        <v/>
      </c>
      <c r="DK606" s="16" t="str">
        <f>IF(COUNTA(Wedstrijden!BG600:BI600)&lt;&gt;0,6,"")</f>
        <v/>
      </c>
      <c r="DL606" s="16" t="str">
        <f t="shared" si="59"/>
        <v/>
      </c>
      <c r="DM606" s="16" t="str">
        <f>IF(Wedstrijden!BG600="x","L","")</f>
        <v/>
      </c>
      <c r="DN606" s="16" t="str">
        <f>IF(Wedstrijden!BH600="x","M","")</f>
        <v/>
      </c>
      <c r="DO606" s="16" t="str">
        <f>IF(Wedstrijden!BI600="x","Z","")</f>
        <v/>
      </c>
      <c r="DP606" s="16" t="str">
        <f>IF(Wedstrijden!BJ600="x","Z","")</f>
        <v/>
      </c>
    </row>
    <row r="607" spans="1:120" ht="14.4" x14ac:dyDescent="0.3">
      <c r="A607" s="18">
        <f>Wedstrijden!A601</f>
        <v>0</v>
      </c>
      <c r="B607" s="16" t="str">
        <f>IFERROR(VLOOKUP(Wedstrijden!#REF!,#REF!,2,FALSE),"")</f>
        <v/>
      </c>
      <c r="C607" s="16">
        <f>Wedstrijden!E601</f>
        <v>0</v>
      </c>
      <c r="D607" s="16" t="str">
        <f>IFERROR(VLOOKUP(Wedstrijden!#REF!,#REF!,2,FALSE),"")</f>
        <v/>
      </c>
      <c r="E607" s="16" t="str">
        <f>IFERROR(VLOOKUP(Wedstrijden!#REF!,#REF!,5,FALSE),"")</f>
        <v/>
      </c>
      <c r="F607" s="16" t="e">
        <f>IF(Wedstrijden!#REF!&lt;&gt;"",Wedstrijden!#REF!,"")</f>
        <v>#REF!</v>
      </c>
      <c r="G607" s="16" t="e">
        <f>IF(Wedstrijden!#REF!="Indoor",1,0)</f>
        <v>#REF!</v>
      </c>
      <c r="H607" s="16" t="e">
        <f>Wedstrijden!#REF!</f>
        <v>#REF!</v>
      </c>
      <c r="I607" s="16" t="e">
        <f>IF(Wedstrijden!#REF!="Nee",0,IF(Wedstrijden!#REF!="Ja",1,""))</f>
        <v>#REF!</v>
      </c>
      <c r="J607" s="16" t="e">
        <f>IF(Wedstrijden!#REF!&lt;&gt;"",Wedstrijden!#REF!,"")</f>
        <v>#REF!</v>
      </c>
      <c r="BJ607" s="16" t="str">
        <f>IF(COUNTA(Wedstrijden!U601:AC601)&lt;&gt;0,1,"")</f>
        <v/>
      </c>
      <c r="BK607" s="16" t="str">
        <f t="shared" si="54"/>
        <v/>
      </c>
      <c r="BL607" s="16" t="e">
        <f>IF(Wedstrijden!#REF!="x","AA","")</f>
        <v>#REF!</v>
      </c>
      <c r="BM607" s="16" t="e">
        <f>IF(Wedstrijden!#REF!="x","A","")</f>
        <v>#REF!</v>
      </c>
      <c r="BN607" s="16" t="str">
        <f>IF(Wedstrijden!U601="x","B1","")</f>
        <v/>
      </c>
      <c r="BO607" s="16" t="e">
        <f>IF(Wedstrijden!#REF!="x","BB","")</f>
        <v>#REF!</v>
      </c>
      <c r="BP607" s="16" t="str">
        <f>IF(Wedstrijden!W601="x","B","")</f>
        <v/>
      </c>
      <c r="BQ607" s="16" t="str">
        <f>IF(Wedstrijden!X601="x","L1","")</f>
        <v/>
      </c>
      <c r="BR607" s="16" t="str">
        <f>IF(Wedstrijden!Y601="x","L2","")</f>
        <v/>
      </c>
      <c r="BS607" s="16" t="str">
        <f>IF(Wedstrijden!Z601="x","M1","")</f>
        <v/>
      </c>
      <c r="BT607" s="16" t="str">
        <f>IF(Wedstrijden!AA601="x","M2","")</f>
        <v/>
      </c>
      <c r="BU607" s="16" t="str">
        <f>IF(Wedstrijden!AB601="x","Z1","")</f>
        <v/>
      </c>
      <c r="BV607" s="16" t="str">
        <f>IF(Wedstrijden!AC601="x","Z2","")</f>
        <v/>
      </c>
      <c r="BW607" s="16" t="str">
        <f>IF(COUNTA(Wedstrijden!L601:T601)&lt;&gt;0,1,"")</f>
        <v/>
      </c>
      <c r="BX607" s="16" t="str">
        <f t="shared" si="55"/>
        <v/>
      </c>
      <c r="BY607" s="16" t="str">
        <f>IF(Wedstrijden!L601="x","BB","")</f>
        <v/>
      </c>
      <c r="BZ607" s="16" t="str">
        <f>IF(Wedstrijden!M601="x","B","")</f>
        <v/>
      </c>
      <c r="CA607" s="16" t="str">
        <f>IF(Wedstrijden!N601="x","L1","")</f>
        <v/>
      </c>
      <c r="CB607" s="16" t="str">
        <f>IF(Wedstrijden!O601="x","L2","")</f>
        <v/>
      </c>
      <c r="CC607" s="16" t="str">
        <f>IF(Wedstrijden!P601="x","M1","")</f>
        <v/>
      </c>
      <c r="CD607" s="16" t="str">
        <f>IF(Wedstrijden!Q601="x","M2","")</f>
        <v/>
      </c>
      <c r="CE607" s="16" t="str">
        <f>IF(Wedstrijden!R601="x","Z1","")</f>
        <v/>
      </c>
      <c r="CF607" s="16" t="str">
        <f>IF(Wedstrijden!S601="x","Z2","")</f>
        <v/>
      </c>
      <c r="CG607" s="16" t="str">
        <f>IF(Wedstrijden!T601="x","ZZL","")</f>
        <v/>
      </c>
      <c r="CL607" s="16" t="str">
        <f>IF(COUNTA(Wedstrijden!AR601:BB601)&lt;&gt;0,2,"")</f>
        <v/>
      </c>
      <c r="CM607" s="16" t="str">
        <f t="shared" si="56"/>
        <v/>
      </c>
      <c r="CN607" s="16" t="str">
        <f>IF(Wedstrijden!AR601="x","AA","")</f>
        <v/>
      </c>
      <c r="CO607" s="16" t="str">
        <f>IF(Wedstrijden!AS601="x","A","")</f>
        <v/>
      </c>
      <c r="CP607" s="16" t="str">
        <f>IF(Wedstrijden!AT601="x","BB","")</f>
        <v/>
      </c>
      <c r="CQ607" s="16" t="str">
        <f>IF(Wedstrijden!AU601="x","B","")</f>
        <v/>
      </c>
      <c r="CR607" s="16" t="str">
        <f>IF(Wedstrijden!AV601="x","L","")</f>
        <v/>
      </c>
      <c r="CS607" s="16" t="str">
        <f>IF(Wedstrijden!AW601="x","M","")</f>
        <v/>
      </c>
      <c r="CT607" s="16" t="str">
        <f>IF(Wedstrijden!AX601="x","Z","")</f>
        <v/>
      </c>
      <c r="CU607" s="16" t="str">
        <f>IF(Wedstrijden!BB601="x","ZZ","")</f>
        <v/>
      </c>
      <c r="CV607" s="16" t="str">
        <f>IF(COUNTA(Wedstrijden!AI601:AP601)&lt;&gt;0,2,"")</f>
        <v/>
      </c>
      <c r="CW607" s="16" t="str">
        <f t="shared" si="57"/>
        <v/>
      </c>
      <c r="CX607" s="16" t="str">
        <f>IF(Wedstrijden!AI601="x","BB","")</f>
        <v/>
      </c>
      <c r="CY607" s="16" t="str">
        <f>IF(Wedstrijden!AJ601="x","B","")</f>
        <v/>
      </c>
      <c r="CZ607" s="16" t="str">
        <f>IF(Wedstrijden!AK601="x","L","")</f>
        <v/>
      </c>
      <c r="DA607" s="16" t="str">
        <f>IF(Wedstrijden!AL601="x","M","")</f>
        <v/>
      </c>
      <c r="DB607" s="16" t="str">
        <f>IF(Wedstrijden!AM601="x","Z","")</f>
        <v/>
      </c>
      <c r="DC607" s="16" t="str">
        <f>IF(Wedstrijden!AN601="x","ZZ","")</f>
        <v/>
      </c>
      <c r="DD607" s="16" t="str">
        <f>IF(Wedstrijden!AP601="x","1.40","")</f>
        <v/>
      </c>
      <c r="DE607" s="16" t="str">
        <f>IF(COUNTA(Wedstrijden!BC601:BE601)&lt;&gt;0,6,"")</f>
        <v/>
      </c>
      <c r="DF607" s="16" t="str">
        <f t="shared" si="58"/>
        <v/>
      </c>
      <c r="DG607" s="16" t="str">
        <f>IF(Wedstrijden!BC601="x","L","")</f>
        <v/>
      </c>
      <c r="DH607" s="16" t="str">
        <f>IF(Wedstrijden!BD601="x","M","")</f>
        <v/>
      </c>
      <c r="DI607" s="16" t="str">
        <f>IF(Wedstrijden!BE601="x","Z","")</f>
        <v/>
      </c>
      <c r="DJ607" s="16" t="str">
        <f>IF(Wedstrijden!BF601="x","Z","")</f>
        <v/>
      </c>
      <c r="DK607" s="16" t="str">
        <f>IF(COUNTA(Wedstrijden!BG601:BI601)&lt;&gt;0,6,"")</f>
        <v/>
      </c>
      <c r="DL607" s="16" t="str">
        <f t="shared" si="59"/>
        <v/>
      </c>
      <c r="DM607" s="16" t="str">
        <f>IF(Wedstrijden!BG601="x","L","")</f>
        <v/>
      </c>
      <c r="DN607" s="16" t="str">
        <f>IF(Wedstrijden!BH601="x","M","")</f>
        <v/>
      </c>
      <c r="DO607" s="16" t="str">
        <f>IF(Wedstrijden!BI601="x","Z","")</f>
        <v/>
      </c>
      <c r="DP607" s="16" t="str">
        <f>IF(Wedstrijden!BJ601="x","Z","")</f>
        <v/>
      </c>
    </row>
    <row r="608" spans="1:120" ht="14.4" x14ac:dyDescent="0.3">
      <c r="A608" s="18">
        <f>Wedstrijden!A602</f>
        <v>0</v>
      </c>
      <c r="B608" s="16" t="str">
        <f>IFERROR(VLOOKUP(Wedstrijden!#REF!,#REF!,2,FALSE),"")</f>
        <v/>
      </c>
      <c r="C608" s="16">
        <f>Wedstrijden!E602</f>
        <v>0</v>
      </c>
      <c r="D608" s="16" t="str">
        <f>IFERROR(VLOOKUP(Wedstrijden!#REF!,#REF!,2,FALSE),"")</f>
        <v/>
      </c>
      <c r="E608" s="16" t="str">
        <f>IFERROR(VLOOKUP(Wedstrijden!#REF!,#REF!,5,FALSE),"")</f>
        <v/>
      </c>
      <c r="F608" s="16" t="e">
        <f>IF(Wedstrijden!#REF!&lt;&gt;"",Wedstrijden!#REF!,"")</f>
        <v>#REF!</v>
      </c>
      <c r="G608" s="16" t="e">
        <f>IF(Wedstrijden!#REF!="Indoor",1,0)</f>
        <v>#REF!</v>
      </c>
      <c r="H608" s="16" t="e">
        <f>Wedstrijden!#REF!</f>
        <v>#REF!</v>
      </c>
      <c r="I608" s="16" t="e">
        <f>IF(Wedstrijden!#REF!="Nee",0,IF(Wedstrijden!#REF!="Ja",1,""))</f>
        <v>#REF!</v>
      </c>
      <c r="J608" s="16" t="e">
        <f>IF(Wedstrijden!#REF!&lt;&gt;"",Wedstrijden!#REF!,"")</f>
        <v>#REF!</v>
      </c>
      <c r="BJ608" s="16" t="str">
        <f>IF(COUNTA(Wedstrijden!U602:AC602)&lt;&gt;0,1,"")</f>
        <v/>
      </c>
      <c r="BK608" s="16" t="str">
        <f t="shared" si="54"/>
        <v/>
      </c>
      <c r="BL608" s="16" t="e">
        <f>IF(Wedstrijden!#REF!="x","AA","")</f>
        <v>#REF!</v>
      </c>
      <c r="BM608" s="16" t="e">
        <f>IF(Wedstrijden!#REF!="x","A","")</f>
        <v>#REF!</v>
      </c>
      <c r="BN608" s="16" t="str">
        <f>IF(Wedstrijden!U602="x","B1","")</f>
        <v/>
      </c>
      <c r="BO608" s="16" t="e">
        <f>IF(Wedstrijden!#REF!="x","BB","")</f>
        <v>#REF!</v>
      </c>
      <c r="BP608" s="16" t="str">
        <f>IF(Wedstrijden!W602="x","B","")</f>
        <v/>
      </c>
      <c r="BQ608" s="16" t="str">
        <f>IF(Wedstrijden!X602="x","L1","")</f>
        <v/>
      </c>
      <c r="BR608" s="16" t="str">
        <f>IF(Wedstrijden!Y602="x","L2","")</f>
        <v/>
      </c>
      <c r="BS608" s="16" t="str">
        <f>IF(Wedstrijden!Z602="x","M1","")</f>
        <v/>
      </c>
      <c r="BT608" s="16" t="str">
        <f>IF(Wedstrijden!AA602="x","M2","")</f>
        <v/>
      </c>
      <c r="BU608" s="16" t="str">
        <f>IF(Wedstrijden!AB602="x","Z1","")</f>
        <v/>
      </c>
      <c r="BV608" s="16" t="str">
        <f>IF(Wedstrijden!AC602="x","Z2","")</f>
        <v/>
      </c>
      <c r="BW608" s="16" t="str">
        <f>IF(COUNTA(Wedstrijden!L602:T602)&lt;&gt;0,1,"")</f>
        <v/>
      </c>
      <c r="BX608" s="16" t="str">
        <f t="shared" si="55"/>
        <v/>
      </c>
      <c r="BY608" s="16" t="str">
        <f>IF(Wedstrijden!L602="x","BB","")</f>
        <v/>
      </c>
      <c r="BZ608" s="16" t="str">
        <f>IF(Wedstrijden!M602="x","B","")</f>
        <v/>
      </c>
      <c r="CA608" s="16" t="str">
        <f>IF(Wedstrijden!N602="x","L1","")</f>
        <v/>
      </c>
      <c r="CB608" s="16" t="str">
        <f>IF(Wedstrijden!O602="x","L2","")</f>
        <v/>
      </c>
      <c r="CC608" s="16" t="str">
        <f>IF(Wedstrijden!P602="x","M1","")</f>
        <v/>
      </c>
      <c r="CD608" s="16" t="str">
        <f>IF(Wedstrijden!Q602="x","M2","")</f>
        <v/>
      </c>
      <c r="CE608" s="16" t="str">
        <f>IF(Wedstrijden!R602="x","Z1","")</f>
        <v/>
      </c>
      <c r="CF608" s="16" t="str">
        <f>IF(Wedstrijden!S602="x","Z2","")</f>
        <v/>
      </c>
      <c r="CG608" s="16" t="str">
        <f>IF(Wedstrijden!T602="x","ZZL","")</f>
        <v/>
      </c>
      <c r="CL608" s="16" t="str">
        <f>IF(COUNTA(Wedstrijden!AR602:BB602)&lt;&gt;0,2,"")</f>
        <v/>
      </c>
      <c r="CM608" s="16" t="str">
        <f t="shared" si="56"/>
        <v/>
      </c>
      <c r="CN608" s="16" t="str">
        <f>IF(Wedstrijden!AR602="x","AA","")</f>
        <v/>
      </c>
      <c r="CO608" s="16" t="str">
        <f>IF(Wedstrijden!AS602="x","A","")</f>
        <v/>
      </c>
      <c r="CP608" s="16" t="str">
        <f>IF(Wedstrijden!AT602="x","BB","")</f>
        <v/>
      </c>
      <c r="CQ608" s="16" t="str">
        <f>IF(Wedstrijden!AU602="x","B","")</f>
        <v/>
      </c>
      <c r="CR608" s="16" t="str">
        <f>IF(Wedstrijden!AV602="x","L","")</f>
        <v/>
      </c>
      <c r="CS608" s="16" t="str">
        <f>IF(Wedstrijden!AW602="x","M","")</f>
        <v/>
      </c>
      <c r="CT608" s="16" t="str">
        <f>IF(Wedstrijden!AX602="x","Z","")</f>
        <v/>
      </c>
      <c r="CU608" s="16" t="str">
        <f>IF(Wedstrijden!BB602="x","ZZ","")</f>
        <v/>
      </c>
      <c r="CV608" s="16" t="str">
        <f>IF(COUNTA(Wedstrijden!AI602:AP602)&lt;&gt;0,2,"")</f>
        <v/>
      </c>
      <c r="CW608" s="16" t="str">
        <f t="shared" si="57"/>
        <v/>
      </c>
      <c r="CX608" s="16" t="str">
        <f>IF(Wedstrijden!AI602="x","BB","")</f>
        <v/>
      </c>
      <c r="CY608" s="16" t="str">
        <f>IF(Wedstrijden!AJ602="x","B","")</f>
        <v/>
      </c>
      <c r="CZ608" s="16" t="str">
        <f>IF(Wedstrijden!AK602="x","L","")</f>
        <v/>
      </c>
      <c r="DA608" s="16" t="str">
        <f>IF(Wedstrijden!AL602="x","M","")</f>
        <v/>
      </c>
      <c r="DB608" s="16" t="str">
        <f>IF(Wedstrijden!AM602="x","Z","")</f>
        <v/>
      </c>
      <c r="DC608" s="16" t="str">
        <f>IF(Wedstrijden!AN602="x","ZZ","")</f>
        <v/>
      </c>
      <c r="DD608" s="16" t="str">
        <f>IF(Wedstrijden!AP602="x","1.40","")</f>
        <v/>
      </c>
      <c r="DE608" s="16" t="str">
        <f>IF(COUNTA(Wedstrijden!BC602:BE602)&lt;&gt;0,6,"")</f>
        <v/>
      </c>
      <c r="DF608" s="16" t="str">
        <f t="shared" si="58"/>
        <v/>
      </c>
      <c r="DG608" s="16" t="str">
        <f>IF(Wedstrijden!BC602="x","L","")</f>
        <v/>
      </c>
      <c r="DH608" s="16" t="str">
        <f>IF(Wedstrijden!BD602="x","M","")</f>
        <v/>
      </c>
      <c r="DI608" s="16" t="str">
        <f>IF(Wedstrijden!BE602="x","Z","")</f>
        <v/>
      </c>
      <c r="DJ608" s="16" t="str">
        <f>IF(Wedstrijden!BF602="x","Z","")</f>
        <v/>
      </c>
      <c r="DK608" s="16" t="str">
        <f>IF(COUNTA(Wedstrijden!BG602:BI602)&lt;&gt;0,6,"")</f>
        <v/>
      </c>
      <c r="DL608" s="16" t="str">
        <f t="shared" si="59"/>
        <v/>
      </c>
      <c r="DM608" s="16" t="str">
        <f>IF(Wedstrijden!BG602="x","L","")</f>
        <v/>
      </c>
      <c r="DN608" s="16" t="str">
        <f>IF(Wedstrijden!BH602="x","M","")</f>
        <v/>
      </c>
      <c r="DO608" s="16" t="str">
        <f>IF(Wedstrijden!BI602="x","Z","")</f>
        <v/>
      </c>
      <c r="DP608" s="16" t="str">
        <f>IF(Wedstrijden!BJ602="x","Z","")</f>
        <v/>
      </c>
    </row>
    <row r="609" spans="1:120" ht="14.4" x14ac:dyDescent="0.3">
      <c r="A609" s="18">
        <f>Wedstrijden!A603</f>
        <v>0</v>
      </c>
      <c r="B609" s="16" t="str">
        <f>IFERROR(VLOOKUP(Wedstrijden!#REF!,#REF!,2,FALSE),"")</f>
        <v/>
      </c>
      <c r="C609" s="16">
        <f>Wedstrijden!E603</f>
        <v>0</v>
      </c>
      <c r="D609" s="16" t="str">
        <f>IFERROR(VLOOKUP(Wedstrijden!#REF!,#REF!,2,FALSE),"")</f>
        <v/>
      </c>
      <c r="E609" s="16" t="str">
        <f>IFERROR(VLOOKUP(Wedstrijden!#REF!,#REF!,5,FALSE),"")</f>
        <v/>
      </c>
      <c r="F609" s="16" t="e">
        <f>IF(Wedstrijden!#REF!&lt;&gt;"",Wedstrijden!#REF!,"")</f>
        <v>#REF!</v>
      </c>
      <c r="G609" s="16" t="e">
        <f>IF(Wedstrijden!#REF!="Indoor",1,0)</f>
        <v>#REF!</v>
      </c>
      <c r="H609" s="16" t="e">
        <f>Wedstrijden!#REF!</f>
        <v>#REF!</v>
      </c>
      <c r="I609" s="16" t="e">
        <f>IF(Wedstrijden!#REF!="Nee",0,IF(Wedstrijden!#REF!="Ja",1,""))</f>
        <v>#REF!</v>
      </c>
      <c r="J609" s="16" t="e">
        <f>IF(Wedstrijden!#REF!&lt;&gt;"",Wedstrijden!#REF!,"")</f>
        <v>#REF!</v>
      </c>
      <c r="BJ609" s="16" t="str">
        <f>IF(COUNTA(Wedstrijden!U603:AC603)&lt;&gt;0,1,"")</f>
        <v/>
      </c>
      <c r="BK609" s="16" t="str">
        <f t="shared" si="54"/>
        <v/>
      </c>
      <c r="BL609" s="16" t="e">
        <f>IF(Wedstrijden!#REF!="x","AA","")</f>
        <v>#REF!</v>
      </c>
      <c r="BM609" s="16" t="e">
        <f>IF(Wedstrijden!#REF!="x","A","")</f>
        <v>#REF!</v>
      </c>
      <c r="BN609" s="16" t="str">
        <f>IF(Wedstrijden!U603="x","B1","")</f>
        <v/>
      </c>
      <c r="BO609" s="16" t="e">
        <f>IF(Wedstrijden!#REF!="x","BB","")</f>
        <v>#REF!</v>
      </c>
      <c r="BP609" s="16" t="str">
        <f>IF(Wedstrijden!W603="x","B","")</f>
        <v/>
      </c>
      <c r="BQ609" s="16" t="str">
        <f>IF(Wedstrijden!X603="x","L1","")</f>
        <v/>
      </c>
      <c r="BR609" s="16" t="str">
        <f>IF(Wedstrijden!Y603="x","L2","")</f>
        <v/>
      </c>
      <c r="BS609" s="16" t="str">
        <f>IF(Wedstrijden!Z603="x","M1","")</f>
        <v/>
      </c>
      <c r="BT609" s="16" t="str">
        <f>IF(Wedstrijden!AA603="x","M2","")</f>
        <v/>
      </c>
      <c r="BU609" s="16" t="str">
        <f>IF(Wedstrijden!AB603="x","Z1","")</f>
        <v/>
      </c>
      <c r="BV609" s="16" t="str">
        <f>IF(Wedstrijden!AC603="x","Z2","")</f>
        <v/>
      </c>
      <c r="BW609" s="16" t="str">
        <f>IF(COUNTA(Wedstrijden!L603:T603)&lt;&gt;0,1,"")</f>
        <v/>
      </c>
      <c r="BX609" s="16" t="str">
        <f t="shared" si="55"/>
        <v/>
      </c>
      <c r="BY609" s="16" t="str">
        <f>IF(Wedstrijden!L603="x","BB","")</f>
        <v/>
      </c>
      <c r="BZ609" s="16" t="str">
        <f>IF(Wedstrijden!M603="x","B","")</f>
        <v/>
      </c>
      <c r="CA609" s="16" t="str">
        <f>IF(Wedstrijden!N603="x","L1","")</f>
        <v/>
      </c>
      <c r="CB609" s="16" t="str">
        <f>IF(Wedstrijden!O603="x","L2","")</f>
        <v/>
      </c>
      <c r="CC609" s="16" t="str">
        <f>IF(Wedstrijden!P603="x","M1","")</f>
        <v/>
      </c>
      <c r="CD609" s="16" t="str">
        <f>IF(Wedstrijden!Q603="x","M2","")</f>
        <v/>
      </c>
      <c r="CE609" s="16" t="str">
        <f>IF(Wedstrijden!R603="x","Z1","")</f>
        <v/>
      </c>
      <c r="CF609" s="16" t="str">
        <f>IF(Wedstrijden!S603="x","Z2","")</f>
        <v/>
      </c>
      <c r="CG609" s="16" t="str">
        <f>IF(Wedstrijden!T603="x","ZZL","")</f>
        <v/>
      </c>
      <c r="CL609" s="16" t="str">
        <f>IF(COUNTA(Wedstrijden!AR603:BB603)&lt;&gt;0,2,"")</f>
        <v/>
      </c>
      <c r="CM609" s="16" t="str">
        <f t="shared" si="56"/>
        <v/>
      </c>
      <c r="CN609" s="16" t="str">
        <f>IF(Wedstrijden!AR603="x","AA","")</f>
        <v/>
      </c>
      <c r="CO609" s="16" t="str">
        <f>IF(Wedstrijden!AS603="x","A","")</f>
        <v/>
      </c>
      <c r="CP609" s="16" t="str">
        <f>IF(Wedstrijden!AT603="x","BB","")</f>
        <v/>
      </c>
      <c r="CQ609" s="16" t="str">
        <f>IF(Wedstrijden!AU603="x","B","")</f>
        <v/>
      </c>
      <c r="CR609" s="16" t="str">
        <f>IF(Wedstrijden!AV603="x","L","")</f>
        <v/>
      </c>
      <c r="CS609" s="16" t="str">
        <f>IF(Wedstrijden!AW603="x","M","")</f>
        <v/>
      </c>
      <c r="CT609" s="16" t="str">
        <f>IF(Wedstrijden!AX603="x","Z","")</f>
        <v/>
      </c>
      <c r="CU609" s="16" t="str">
        <f>IF(Wedstrijden!BB603="x","ZZ","")</f>
        <v/>
      </c>
      <c r="CV609" s="16" t="str">
        <f>IF(COUNTA(Wedstrijden!AI603:AP603)&lt;&gt;0,2,"")</f>
        <v/>
      </c>
      <c r="CW609" s="16" t="str">
        <f t="shared" si="57"/>
        <v/>
      </c>
      <c r="CX609" s="16" t="str">
        <f>IF(Wedstrijden!AI603="x","BB","")</f>
        <v/>
      </c>
      <c r="CY609" s="16" t="str">
        <f>IF(Wedstrijden!AJ603="x","B","")</f>
        <v/>
      </c>
      <c r="CZ609" s="16" t="str">
        <f>IF(Wedstrijden!AK603="x","L","")</f>
        <v/>
      </c>
      <c r="DA609" s="16" t="str">
        <f>IF(Wedstrijden!AL603="x","M","")</f>
        <v/>
      </c>
      <c r="DB609" s="16" t="str">
        <f>IF(Wedstrijden!AM603="x","Z","")</f>
        <v/>
      </c>
      <c r="DC609" s="16" t="str">
        <f>IF(Wedstrijden!AN603="x","ZZ","")</f>
        <v/>
      </c>
      <c r="DD609" s="16" t="str">
        <f>IF(Wedstrijden!AP603="x","1.40","")</f>
        <v/>
      </c>
      <c r="DE609" s="16" t="str">
        <f>IF(COUNTA(Wedstrijden!BC603:BE603)&lt;&gt;0,6,"")</f>
        <v/>
      </c>
      <c r="DF609" s="16" t="str">
        <f t="shared" si="58"/>
        <v/>
      </c>
      <c r="DG609" s="16" t="str">
        <f>IF(Wedstrijden!BC603="x","L","")</f>
        <v/>
      </c>
      <c r="DH609" s="16" t="str">
        <f>IF(Wedstrijden!BD603="x","M","")</f>
        <v/>
      </c>
      <c r="DI609" s="16" t="str">
        <f>IF(Wedstrijden!BE603="x","Z","")</f>
        <v/>
      </c>
      <c r="DJ609" s="16" t="str">
        <f>IF(Wedstrijden!BF603="x","Z","")</f>
        <v/>
      </c>
      <c r="DK609" s="16" t="str">
        <f>IF(COUNTA(Wedstrijden!BG603:BI603)&lt;&gt;0,6,"")</f>
        <v/>
      </c>
      <c r="DL609" s="16" t="str">
        <f t="shared" si="59"/>
        <v/>
      </c>
      <c r="DM609" s="16" t="str">
        <f>IF(Wedstrijden!BG603="x","L","")</f>
        <v/>
      </c>
      <c r="DN609" s="16" t="str">
        <f>IF(Wedstrijden!BH603="x","M","")</f>
        <v/>
      </c>
      <c r="DO609" s="16" t="str">
        <f>IF(Wedstrijden!BI603="x","Z","")</f>
        <v/>
      </c>
      <c r="DP609" s="16" t="str">
        <f>IF(Wedstrijden!BJ603="x","Z","")</f>
        <v/>
      </c>
    </row>
    <row r="610" spans="1:120" ht="14.4" x14ac:dyDescent="0.3">
      <c r="A610" s="18">
        <f>Wedstrijden!A604</f>
        <v>0</v>
      </c>
      <c r="B610" s="16" t="str">
        <f>IFERROR(VLOOKUP(Wedstrijden!#REF!,#REF!,2,FALSE),"")</f>
        <v/>
      </c>
      <c r="C610" s="16">
        <f>Wedstrijden!E604</f>
        <v>0</v>
      </c>
      <c r="D610" s="16" t="str">
        <f>IFERROR(VLOOKUP(Wedstrijden!#REF!,#REF!,2,FALSE),"")</f>
        <v/>
      </c>
      <c r="E610" s="16" t="str">
        <f>IFERROR(VLOOKUP(Wedstrijden!#REF!,#REF!,5,FALSE),"")</f>
        <v/>
      </c>
      <c r="F610" s="16" t="e">
        <f>IF(Wedstrijden!#REF!&lt;&gt;"",Wedstrijden!#REF!,"")</f>
        <v>#REF!</v>
      </c>
      <c r="G610" s="16" t="e">
        <f>IF(Wedstrijden!#REF!="Indoor",1,0)</f>
        <v>#REF!</v>
      </c>
      <c r="H610" s="16" t="e">
        <f>Wedstrijden!#REF!</f>
        <v>#REF!</v>
      </c>
      <c r="I610" s="16" t="e">
        <f>IF(Wedstrijden!#REF!="Nee",0,IF(Wedstrijden!#REF!="Ja",1,""))</f>
        <v>#REF!</v>
      </c>
      <c r="J610" s="16" t="e">
        <f>IF(Wedstrijden!#REF!&lt;&gt;"",Wedstrijden!#REF!,"")</f>
        <v>#REF!</v>
      </c>
      <c r="BJ610" s="16" t="str">
        <f>IF(COUNTA(Wedstrijden!U604:AC604)&lt;&gt;0,1,"")</f>
        <v/>
      </c>
      <c r="BK610" s="16" t="str">
        <f t="shared" si="54"/>
        <v/>
      </c>
      <c r="BL610" s="16" t="e">
        <f>IF(Wedstrijden!#REF!="x","AA","")</f>
        <v>#REF!</v>
      </c>
      <c r="BM610" s="16" t="e">
        <f>IF(Wedstrijden!#REF!="x","A","")</f>
        <v>#REF!</v>
      </c>
      <c r="BN610" s="16" t="str">
        <f>IF(Wedstrijden!U604="x","B1","")</f>
        <v/>
      </c>
      <c r="BO610" s="16" t="e">
        <f>IF(Wedstrijden!#REF!="x","BB","")</f>
        <v>#REF!</v>
      </c>
      <c r="BP610" s="16" t="str">
        <f>IF(Wedstrijden!W604="x","B","")</f>
        <v/>
      </c>
      <c r="BQ610" s="16" t="str">
        <f>IF(Wedstrijden!X604="x","L1","")</f>
        <v/>
      </c>
      <c r="BR610" s="16" t="str">
        <f>IF(Wedstrijden!Y604="x","L2","")</f>
        <v/>
      </c>
      <c r="BS610" s="16" t="str">
        <f>IF(Wedstrijden!Z604="x","M1","")</f>
        <v/>
      </c>
      <c r="BT610" s="16" t="str">
        <f>IF(Wedstrijden!AA604="x","M2","")</f>
        <v/>
      </c>
      <c r="BU610" s="16" t="str">
        <f>IF(Wedstrijden!AB604="x","Z1","")</f>
        <v/>
      </c>
      <c r="BV610" s="16" t="str">
        <f>IF(Wedstrijden!AC604="x","Z2","")</f>
        <v/>
      </c>
      <c r="BW610" s="16" t="str">
        <f>IF(COUNTA(Wedstrijden!L604:T604)&lt;&gt;0,1,"")</f>
        <v/>
      </c>
      <c r="BX610" s="16" t="str">
        <f t="shared" si="55"/>
        <v/>
      </c>
      <c r="BY610" s="16" t="str">
        <f>IF(Wedstrijden!L604="x","BB","")</f>
        <v/>
      </c>
      <c r="BZ610" s="16" t="str">
        <f>IF(Wedstrijden!M604="x","B","")</f>
        <v/>
      </c>
      <c r="CA610" s="16" t="str">
        <f>IF(Wedstrijden!N604="x","L1","")</f>
        <v/>
      </c>
      <c r="CB610" s="16" t="str">
        <f>IF(Wedstrijden!O604="x","L2","")</f>
        <v/>
      </c>
      <c r="CC610" s="16" t="str">
        <f>IF(Wedstrijden!P604="x","M1","")</f>
        <v/>
      </c>
      <c r="CD610" s="16" t="str">
        <f>IF(Wedstrijden!Q604="x","M2","")</f>
        <v/>
      </c>
      <c r="CE610" s="16" t="str">
        <f>IF(Wedstrijden!R604="x","Z1","")</f>
        <v/>
      </c>
      <c r="CF610" s="16" t="str">
        <f>IF(Wedstrijden!S604="x","Z2","")</f>
        <v/>
      </c>
      <c r="CG610" s="16" t="str">
        <f>IF(Wedstrijden!T604="x","ZZL","")</f>
        <v/>
      </c>
      <c r="CL610" s="16" t="str">
        <f>IF(COUNTA(Wedstrijden!AR604:BB604)&lt;&gt;0,2,"")</f>
        <v/>
      </c>
      <c r="CM610" s="16" t="str">
        <f t="shared" si="56"/>
        <v/>
      </c>
      <c r="CN610" s="16" t="str">
        <f>IF(Wedstrijden!AR604="x","AA","")</f>
        <v/>
      </c>
      <c r="CO610" s="16" t="str">
        <f>IF(Wedstrijden!AS604="x","A","")</f>
        <v/>
      </c>
      <c r="CP610" s="16" t="str">
        <f>IF(Wedstrijden!AT604="x","BB","")</f>
        <v/>
      </c>
      <c r="CQ610" s="16" t="str">
        <f>IF(Wedstrijden!AU604="x","B","")</f>
        <v/>
      </c>
      <c r="CR610" s="16" t="str">
        <f>IF(Wedstrijden!AV604="x","L","")</f>
        <v/>
      </c>
      <c r="CS610" s="16" t="str">
        <f>IF(Wedstrijden!AW604="x","M","")</f>
        <v/>
      </c>
      <c r="CT610" s="16" t="str">
        <f>IF(Wedstrijden!AX604="x","Z","")</f>
        <v/>
      </c>
      <c r="CU610" s="16" t="str">
        <f>IF(Wedstrijden!BB604="x","ZZ","")</f>
        <v/>
      </c>
      <c r="CV610" s="16" t="str">
        <f>IF(COUNTA(Wedstrijden!AI604:AP604)&lt;&gt;0,2,"")</f>
        <v/>
      </c>
      <c r="CW610" s="16" t="str">
        <f t="shared" si="57"/>
        <v/>
      </c>
      <c r="CX610" s="16" t="str">
        <f>IF(Wedstrijden!AI604="x","BB","")</f>
        <v/>
      </c>
      <c r="CY610" s="16" t="str">
        <f>IF(Wedstrijden!AJ604="x","B","")</f>
        <v/>
      </c>
      <c r="CZ610" s="16" t="str">
        <f>IF(Wedstrijden!AK604="x","L","")</f>
        <v/>
      </c>
      <c r="DA610" s="16" t="str">
        <f>IF(Wedstrijden!AL604="x","M","")</f>
        <v/>
      </c>
      <c r="DB610" s="16" t="str">
        <f>IF(Wedstrijden!AM604="x","Z","")</f>
        <v/>
      </c>
      <c r="DC610" s="16" t="str">
        <f>IF(Wedstrijden!AN604="x","ZZ","")</f>
        <v/>
      </c>
      <c r="DD610" s="16" t="str">
        <f>IF(Wedstrijden!AP604="x","1.40","")</f>
        <v/>
      </c>
      <c r="DE610" s="16" t="str">
        <f>IF(COUNTA(Wedstrijden!BC604:BE604)&lt;&gt;0,6,"")</f>
        <v/>
      </c>
      <c r="DF610" s="16" t="str">
        <f t="shared" si="58"/>
        <v/>
      </c>
      <c r="DG610" s="16" t="str">
        <f>IF(Wedstrijden!BC604="x","L","")</f>
        <v/>
      </c>
      <c r="DH610" s="16" t="str">
        <f>IF(Wedstrijden!BD604="x","M","")</f>
        <v/>
      </c>
      <c r="DI610" s="16" t="str">
        <f>IF(Wedstrijden!BE604="x","Z","")</f>
        <v/>
      </c>
      <c r="DJ610" s="16" t="str">
        <f>IF(Wedstrijden!BF604="x","Z","")</f>
        <v/>
      </c>
      <c r="DK610" s="16" t="str">
        <f>IF(COUNTA(Wedstrijden!BG604:BI604)&lt;&gt;0,6,"")</f>
        <v/>
      </c>
      <c r="DL610" s="16" t="str">
        <f t="shared" si="59"/>
        <v/>
      </c>
      <c r="DM610" s="16" t="str">
        <f>IF(Wedstrijden!BG604="x","L","")</f>
        <v/>
      </c>
      <c r="DN610" s="16" t="str">
        <f>IF(Wedstrijden!BH604="x","M","")</f>
        <v/>
      </c>
      <c r="DO610" s="16" t="str">
        <f>IF(Wedstrijden!BI604="x","Z","")</f>
        <v/>
      </c>
      <c r="DP610" s="16" t="str">
        <f>IF(Wedstrijden!BJ604="x","Z","")</f>
        <v/>
      </c>
    </row>
    <row r="611" spans="1:120" ht="14.4" x14ac:dyDescent="0.3">
      <c r="A611" s="18">
        <f>Wedstrijden!A605</f>
        <v>0</v>
      </c>
      <c r="B611" s="16" t="str">
        <f>IFERROR(VLOOKUP(Wedstrijden!#REF!,#REF!,2,FALSE),"")</f>
        <v/>
      </c>
      <c r="C611" s="16">
        <f>Wedstrijden!E605</f>
        <v>0</v>
      </c>
      <c r="D611" s="16" t="str">
        <f>IFERROR(VLOOKUP(Wedstrijden!#REF!,#REF!,2,FALSE),"")</f>
        <v/>
      </c>
      <c r="E611" s="16" t="str">
        <f>IFERROR(VLOOKUP(Wedstrijden!#REF!,#REF!,5,FALSE),"")</f>
        <v/>
      </c>
      <c r="F611" s="16" t="e">
        <f>IF(Wedstrijden!#REF!&lt;&gt;"",Wedstrijden!#REF!,"")</f>
        <v>#REF!</v>
      </c>
      <c r="G611" s="16" t="e">
        <f>IF(Wedstrijden!#REF!="Indoor",1,0)</f>
        <v>#REF!</v>
      </c>
      <c r="H611" s="16" t="e">
        <f>Wedstrijden!#REF!</f>
        <v>#REF!</v>
      </c>
      <c r="I611" s="16" t="e">
        <f>IF(Wedstrijden!#REF!="Nee",0,IF(Wedstrijden!#REF!="Ja",1,""))</f>
        <v>#REF!</v>
      </c>
      <c r="J611" s="16" t="e">
        <f>IF(Wedstrijden!#REF!&lt;&gt;"",Wedstrijden!#REF!,"")</f>
        <v>#REF!</v>
      </c>
      <c r="BJ611" s="16" t="str">
        <f>IF(COUNTA(Wedstrijden!U605:AC605)&lt;&gt;0,1,"")</f>
        <v/>
      </c>
      <c r="BK611" s="16" t="str">
        <f t="shared" si="54"/>
        <v/>
      </c>
      <c r="BL611" s="16" t="e">
        <f>IF(Wedstrijden!#REF!="x","AA","")</f>
        <v>#REF!</v>
      </c>
      <c r="BM611" s="16" t="e">
        <f>IF(Wedstrijden!#REF!="x","A","")</f>
        <v>#REF!</v>
      </c>
      <c r="BN611" s="16" t="str">
        <f>IF(Wedstrijden!U605="x","B1","")</f>
        <v/>
      </c>
      <c r="BO611" s="16" t="e">
        <f>IF(Wedstrijden!#REF!="x","BB","")</f>
        <v>#REF!</v>
      </c>
      <c r="BP611" s="16" t="str">
        <f>IF(Wedstrijden!W605="x","B","")</f>
        <v/>
      </c>
      <c r="BQ611" s="16" t="str">
        <f>IF(Wedstrijden!X605="x","L1","")</f>
        <v/>
      </c>
      <c r="BR611" s="16" t="str">
        <f>IF(Wedstrijden!Y605="x","L2","")</f>
        <v/>
      </c>
      <c r="BS611" s="16" t="str">
        <f>IF(Wedstrijden!Z605="x","M1","")</f>
        <v/>
      </c>
      <c r="BT611" s="16" t="str">
        <f>IF(Wedstrijden!AA605="x","M2","")</f>
        <v/>
      </c>
      <c r="BU611" s="16" t="str">
        <f>IF(Wedstrijden!AB605="x","Z1","")</f>
        <v/>
      </c>
      <c r="BV611" s="16" t="str">
        <f>IF(Wedstrijden!AC605="x","Z2","")</f>
        <v/>
      </c>
      <c r="BW611" s="16" t="str">
        <f>IF(COUNTA(Wedstrijden!L605:T605)&lt;&gt;0,1,"")</f>
        <v/>
      </c>
      <c r="BX611" s="16" t="str">
        <f t="shared" si="55"/>
        <v/>
      </c>
      <c r="BY611" s="16" t="str">
        <f>IF(Wedstrijden!L605="x","BB","")</f>
        <v/>
      </c>
      <c r="BZ611" s="16" t="str">
        <f>IF(Wedstrijden!M605="x","B","")</f>
        <v/>
      </c>
      <c r="CA611" s="16" t="str">
        <f>IF(Wedstrijden!N605="x","L1","")</f>
        <v/>
      </c>
      <c r="CB611" s="16" t="str">
        <f>IF(Wedstrijden!O605="x","L2","")</f>
        <v/>
      </c>
      <c r="CC611" s="16" t="str">
        <f>IF(Wedstrijden!P605="x","M1","")</f>
        <v/>
      </c>
      <c r="CD611" s="16" t="str">
        <f>IF(Wedstrijden!Q605="x","M2","")</f>
        <v/>
      </c>
      <c r="CE611" s="16" t="str">
        <f>IF(Wedstrijden!R605="x","Z1","")</f>
        <v/>
      </c>
      <c r="CF611" s="16" t="str">
        <f>IF(Wedstrijden!S605="x","Z2","")</f>
        <v/>
      </c>
      <c r="CG611" s="16" t="str">
        <f>IF(Wedstrijden!T605="x","ZZL","")</f>
        <v/>
      </c>
      <c r="CL611" s="16" t="str">
        <f>IF(COUNTA(Wedstrijden!AR605:BB605)&lt;&gt;0,2,"")</f>
        <v/>
      </c>
      <c r="CM611" s="16" t="str">
        <f t="shared" si="56"/>
        <v/>
      </c>
      <c r="CN611" s="16" t="str">
        <f>IF(Wedstrijden!AR605="x","AA","")</f>
        <v/>
      </c>
      <c r="CO611" s="16" t="str">
        <f>IF(Wedstrijden!AS605="x","A","")</f>
        <v/>
      </c>
      <c r="CP611" s="16" t="str">
        <f>IF(Wedstrijden!AT605="x","BB","")</f>
        <v/>
      </c>
      <c r="CQ611" s="16" t="str">
        <f>IF(Wedstrijden!AU605="x","B","")</f>
        <v/>
      </c>
      <c r="CR611" s="16" t="str">
        <f>IF(Wedstrijden!AV605="x","L","")</f>
        <v/>
      </c>
      <c r="CS611" s="16" t="str">
        <f>IF(Wedstrijden!AW605="x","M","")</f>
        <v/>
      </c>
      <c r="CT611" s="16" t="str">
        <f>IF(Wedstrijden!AX605="x","Z","")</f>
        <v/>
      </c>
      <c r="CU611" s="16" t="str">
        <f>IF(Wedstrijden!BB605="x","ZZ","")</f>
        <v/>
      </c>
      <c r="CV611" s="16" t="str">
        <f>IF(COUNTA(Wedstrijden!AI605:AP605)&lt;&gt;0,2,"")</f>
        <v/>
      </c>
      <c r="CW611" s="16" t="str">
        <f t="shared" si="57"/>
        <v/>
      </c>
      <c r="CX611" s="16" t="str">
        <f>IF(Wedstrijden!AI605="x","BB","")</f>
        <v/>
      </c>
      <c r="CY611" s="16" t="str">
        <f>IF(Wedstrijden!AJ605="x","B","")</f>
        <v/>
      </c>
      <c r="CZ611" s="16" t="str">
        <f>IF(Wedstrijden!AK605="x","L","")</f>
        <v/>
      </c>
      <c r="DA611" s="16" t="str">
        <f>IF(Wedstrijden!AL605="x","M","")</f>
        <v/>
      </c>
      <c r="DB611" s="16" t="str">
        <f>IF(Wedstrijden!AM605="x","Z","")</f>
        <v/>
      </c>
      <c r="DC611" s="16" t="str">
        <f>IF(Wedstrijden!AN605="x","ZZ","")</f>
        <v/>
      </c>
      <c r="DD611" s="16" t="str">
        <f>IF(Wedstrijden!AP605="x","1.40","")</f>
        <v/>
      </c>
      <c r="DE611" s="16" t="str">
        <f>IF(COUNTA(Wedstrijden!BC605:BE605)&lt;&gt;0,6,"")</f>
        <v/>
      </c>
      <c r="DF611" s="16" t="str">
        <f t="shared" si="58"/>
        <v/>
      </c>
      <c r="DG611" s="16" t="str">
        <f>IF(Wedstrijden!BC605="x","L","")</f>
        <v/>
      </c>
      <c r="DH611" s="16" t="str">
        <f>IF(Wedstrijden!BD605="x","M","")</f>
        <v/>
      </c>
      <c r="DI611" s="16" t="str">
        <f>IF(Wedstrijden!BE605="x","Z","")</f>
        <v/>
      </c>
      <c r="DJ611" s="16" t="str">
        <f>IF(Wedstrijden!BF605="x","Z","")</f>
        <v/>
      </c>
      <c r="DK611" s="16" t="str">
        <f>IF(COUNTA(Wedstrijden!BG605:BI605)&lt;&gt;0,6,"")</f>
        <v/>
      </c>
      <c r="DL611" s="16" t="str">
        <f t="shared" si="59"/>
        <v/>
      </c>
      <c r="DM611" s="16" t="str">
        <f>IF(Wedstrijden!BG605="x","L","")</f>
        <v/>
      </c>
      <c r="DN611" s="16" t="str">
        <f>IF(Wedstrijden!BH605="x","M","")</f>
        <v/>
      </c>
      <c r="DO611" s="16" t="str">
        <f>IF(Wedstrijden!BI605="x","Z","")</f>
        <v/>
      </c>
      <c r="DP611" s="16" t="str">
        <f>IF(Wedstrijden!BJ605="x","Z","")</f>
        <v/>
      </c>
    </row>
    <row r="612" spans="1:120" ht="14.4" x14ac:dyDescent="0.3">
      <c r="A612" s="18">
        <f>Wedstrijden!A606</f>
        <v>0</v>
      </c>
      <c r="B612" s="16" t="str">
        <f>IFERROR(VLOOKUP(Wedstrijden!#REF!,#REF!,2,FALSE),"")</f>
        <v/>
      </c>
      <c r="C612" s="16">
        <f>Wedstrijden!E606</f>
        <v>0</v>
      </c>
      <c r="D612" s="16" t="str">
        <f>IFERROR(VLOOKUP(Wedstrijden!#REF!,#REF!,2,FALSE),"")</f>
        <v/>
      </c>
      <c r="E612" s="16" t="str">
        <f>IFERROR(VLOOKUP(Wedstrijden!#REF!,#REF!,5,FALSE),"")</f>
        <v/>
      </c>
      <c r="F612" s="16" t="e">
        <f>IF(Wedstrijden!#REF!&lt;&gt;"",Wedstrijden!#REF!,"")</f>
        <v>#REF!</v>
      </c>
      <c r="G612" s="16" t="e">
        <f>IF(Wedstrijden!#REF!="Indoor",1,0)</f>
        <v>#REF!</v>
      </c>
      <c r="H612" s="16" t="e">
        <f>Wedstrijden!#REF!</f>
        <v>#REF!</v>
      </c>
      <c r="I612" s="16" t="e">
        <f>IF(Wedstrijden!#REF!="Nee",0,IF(Wedstrijden!#REF!="Ja",1,""))</f>
        <v>#REF!</v>
      </c>
      <c r="J612" s="16" t="e">
        <f>IF(Wedstrijden!#REF!&lt;&gt;"",Wedstrijden!#REF!,"")</f>
        <v>#REF!</v>
      </c>
      <c r="BJ612" s="16" t="str">
        <f>IF(COUNTA(Wedstrijden!U606:AC606)&lt;&gt;0,1,"")</f>
        <v/>
      </c>
      <c r="BK612" s="16" t="str">
        <f t="shared" si="54"/>
        <v/>
      </c>
      <c r="BL612" s="16" t="e">
        <f>IF(Wedstrijden!#REF!="x","AA","")</f>
        <v>#REF!</v>
      </c>
      <c r="BM612" s="16" t="e">
        <f>IF(Wedstrijden!#REF!="x","A","")</f>
        <v>#REF!</v>
      </c>
      <c r="BN612" s="16" t="str">
        <f>IF(Wedstrijden!U606="x","B1","")</f>
        <v/>
      </c>
      <c r="BO612" s="16" t="e">
        <f>IF(Wedstrijden!#REF!="x","BB","")</f>
        <v>#REF!</v>
      </c>
      <c r="BP612" s="16" t="str">
        <f>IF(Wedstrijden!W606="x","B","")</f>
        <v/>
      </c>
      <c r="BQ612" s="16" t="str">
        <f>IF(Wedstrijden!X606="x","L1","")</f>
        <v/>
      </c>
      <c r="BR612" s="16" t="str">
        <f>IF(Wedstrijden!Y606="x","L2","")</f>
        <v/>
      </c>
      <c r="BS612" s="16" t="str">
        <f>IF(Wedstrijden!Z606="x","M1","")</f>
        <v/>
      </c>
      <c r="BT612" s="16" t="str">
        <f>IF(Wedstrijden!AA606="x","M2","")</f>
        <v/>
      </c>
      <c r="BU612" s="16" t="str">
        <f>IF(Wedstrijden!AB606="x","Z1","")</f>
        <v/>
      </c>
      <c r="BV612" s="16" t="str">
        <f>IF(Wedstrijden!AC606="x","Z2","")</f>
        <v/>
      </c>
      <c r="BW612" s="16" t="str">
        <f>IF(COUNTA(Wedstrijden!L606:T606)&lt;&gt;0,1,"")</f>
        <v/>
      </c>
      <c r="BX612" s="16" t="str">
        <f t="shared" si="55"/>
        <v/>
      </c>
      <c r="BY612" s="16" t="str">
        <f>IF(Wedstrijden!L606="x","BB","")</f>
        <v/>
      </c>
      <c r="BZ612" s="16" t="str">
        <f>IF(Wedstrijden!M606="x","B","")</f>
        <v/>
      </c>
      <c r="CA612" s="16" t="str">
        <f>IF(Wedstrijden!N606="x","L1","")</f>
        <v/>
      </c>
      <c r="CB612" s="16" t="str">
        <f>IF(Wedstrijden!O606="x","L2","")</f>
        <v/>
      </c>
      <c r="CC612" s="16" t="str">
        <f>IF(Wedstrijden!P606="x","M1","")</f>
        <v/>
      </c>
      <c r="CD612" s="16" t="str">
        <f>IF(Wedstrijden!Q606="x","M2","")</f>
        <v/>
      </c>
      <c r="CE612" s="16" t="str">
        <f>IF(Wedstrijden!R606="x","Z1","")</f>
        <v/>
      </c>
      <c r="CF612" s="16" t="str">
        <f>IF(Wedstrijden!S606="x","Z2","")</f>
        <v/>
      </c>
      <c r="CG612" s="16" t="str">
        <f>IF(Wedstrijden!T606="x","ZZL","")</f>
        <v/>
      </c>
      <c r="CL612" s="16" t="str">
        <f>IF(COUNTA(Wedstrijden!AR606:BB606)&lt;&gt;0,2,"")</f>
        <v/>
      </c>
      <c r="CM612" s="16" t="str">
        <f t="shared" si="56"/>
        <v/>
      </c>
      <c r="CN612" s="16" t="str">
        <f>IF(Wedstrijden!AR606="x","AA","")</f>
        <v/>
      </c>
      <c r="CO612" s="16" t="str">
        <f>IF(Wedstrijden!AS606="x","A","")</f>
        <v/>
      </c>
      <c r="CP612" s="16" t="str">
        <f>IF(Wedstrijden!AT606="x","BB","")</f>
        <v/>
      </c>
      <c r="CQ612" s="16" t="str">
        <f>IF(Wedstrijden!AU606="x","B","")</f>
        <v/>
      </c>
      <c r="CR612" s="16" t="str">
        <f>IF(Wedstrijden!AV606="x","L","")</f>
        <v/>
      </c>
      <c r="CS612" s="16" t="str">
        <f>IF(Wedstrijden!AW606="x","M","")</f>
        <v/>
      </c>
      <c r="CT612" s="16" t="str">
        <f>IF(Wedstrijden!AX606="x","Z","")</f>
        <v/>
      </c>
      <c r="CU612" s="16" t="str">
        <f>IF(Wedstrijden!BB606="x","ZZ","")</f>
        <v/>
      </c>
      <c r="CV612" s="16" t="str">
        <f>IF(COUNTA(Wedstrijden!AI606:AP606)&lt;&gt;0,2,"")</f>
        <v/>
      </c>
      <c r="CW612" s="16" t="str">
        <f t="shared" si="57"/>
        <v/>
      </c>
      <c r="CX612" s="16" t="str">
        <f>IF(Wedstrijden!AI606="x","BB","")</f>
        <v/>
      </c>
      <c r="CY612" s="16" t="str">
        <f>IF(Wedstrijden!AJ606="x","B","")</f>
        <v/>
      </c>
      <c r="CZ612" s="16" t="str">
        <f>IF(Wedstrijden!AK606="x","L","")</f>
        <v/>
      </c>
      <c r="DA612" s="16" t="str">
        <f>IF(Wedstrijden!AL606="x","M","")</f>
        <v/>
      </c>
      <c r="DB612" s="16" t="str">
        <f>IF(Wedstrijden!AM606="x","Z","")</f>
        <v/>
      </c>
      <c r="DC612" s="16" t="str">
        <f>IF(Wedstrijden!AN606="x","ZZ","")</f>
        <v/>
      </c>
      <c r="DD612" s="16" t="str">
        <f>IF(Wedstrijden!AP606="x","1.40","")</f>
        <v/>
      </c>
      <c r="DE612" s="16" t="str">
        <f>IF(COUNTA(Wedstrijden!BC606:BE606)&lt;&gt;0,6,"")</f>
        <v/>
      </c>
      <c r="DF612" s="16" t="str">
        <f t="shared" si="58"/>
        <v/>
      </c>
      <c r="DG612" s="16" t="str">
        <f>IF(Wedstrijden!BC606="x","L","")</f>
        <v/>
      </c>
      <c r="DH612" s="16" t="str">
        <f>IF(Wedstrijden!BD606="x","M","")</f>
        <v/>
      </c>
      <c r="DI612" s="16" t="str">
        <f>IF(Wedstrijden!BE606="x","Z","")</f>
        <v/>
      </c>
      <c r="DJ612" s="16" t="str">
        <f>IF(Wedstrijden!BF606="x","Z","")</f>
        <v/>
      </c>
      <c r="DK612" s="16" t="str">
        <f>IF(COUNTA(Wedstrijden!BG606:BI606)&lt;&gt;0,6,"")</f>
        <v/>
      </c>
      <c r="DL612" s="16" t="str">
        <f t="shared" si="59"/>
        <v/>
      </c>
      <c r="DM612" s="16" t="str">
        <f>IF(Wedstrijden!BG606="x","L","")</f>
        <v/>
      </c>
      <c r="DN612" s="16" t="str">
        <f>IF(Wedstrijden!BH606="x","M","")</f>
        <v/>
      </c>
      <c r="DO612" s="16" t="str">
        <f>IF(Wedstrijden!BI606="x","Z","")</f>
        <v/>
      </c>
      <c r="DP612" s="16" t="str">
        <f>IF(Wedstrijden!BJ606="x","Z","")</f>
        <v/>
      </c>
    </row>
    <row r="613" spans="1:120" ht="14.4" x14ac:dyDescent="0.3">
      <c r="A613" s="18">
        <f>Wedstrijden!A607</f>
        <v>0</v>
      </c>
      <c r="B613" s="16" t="str">
        <f>IFERROR(VLOOKUP(Wedstrijden!#REF!,#REF!,2,FALSE),"")</f>
        <v/>
      </c>
      <c r="C613" s="16">
        <f>Wedstrijden!E607</f>
        <v>0</v>
      </c>
      <c r="D613" s="16" t="str">
        <f>IFERROR(VLOOKUP(Wedstrijden!#REF!,#REF!,2,FALSE),"")</f>
        <v/>
      </c>
      <c r="E613" s="16" t="str">
        <f>IFERROR(VLOOKUP(Wedstrijden!#REF!,#REF!,5,FALSE),"")</f>
        <v/>
      </c>
      <c r="F613" s="16" t="e">
        <f>IF(Wedstrijden!#REF!&lt;&gt;"",Wedstrijden!#REF!,"")</f>
        <v>#REF!</v>
      </c>
      <c r="G613" s="16" t="e">
        <f>IF(Wedstrijden!#REF!="Indoor",1,0)</f>
        <v>#REF!</v>
      </c>
      <c r="H613" s="16" t="e">
        <f>Wedstrijden!#REF!</f>
        <v>#REF!</v>
      </c>
      <c r="I613" s="16" t="e">
        <f>IF(Wedstrijden!#REF!="Nee",0,IF(Wedstrijden!#REF!="Ja",1,""))</f>
        <v>#REF!</v>
      </c>
      <c r="J613" s="16" t="e">
        <f>IF(Wedstrijden!#REF!&lt;&gt;"",Wedstrijden!#REF!,"")</f>
        <v>#REF!</v>
      </c>
      <c r="BJ613" s="16" t="str">
        <f>IF(COUNTA(Wedstrijden!U607:AC607)&lt;&gt;0,1,"")</f>
        <v/>
      </c>
      <c r="BK613" s="16" t="str">
        <f t="shared" si="54"/>
        <v/>
      </c>
      <c r="BL613" s="16" t="e">
        <f>IF(Wedstrijden!#REF!="x","AA","")</f>
        <v>#REF!</v>
      </c>
      <c r="BM613" s="16" t="e">
        <f>IF(Wedstrijden!#REF!="x","A","")</f>
        <v>#REF!</v>
      </c>
      <c r="BN613" s="16" t="str">
        <f>IF(Wedstrijden!U607="x","B1","")</f>
        <v/>
      </c>
      <c r="BO613" s="16" t="e">
        <f>IF(Wedstrijden!#REF!="x","BB","")</f>
        <v>#REF!</v>
      </c>
      <c r="BP613" s="16" t="str">
        <f>IF(Wedstrijden!W607="x","B","")</f>
        <v/>
      </c>
      <c r="BQ613" s="16" t="str">
        <f>IF(Wedstrijden!X607="x","L1","")</f>
        <v/>
      </c>
      <c r="BR613" s="16" t="str">
        <f>IF(Wedstrijden!Y607="x","L2","")</f>
        <v/>
      </c>
      <c r="BS613" s="16" t="str">
        <f>IF(Wedstrijden!Z607="x","M1","")</f>
        <v/>
      </c>
      <c r="BT613" s="16" t="str">
        <f>IF(Wedstrijden!AA607="x","M2","")</f>
        <v/>
      </c>
      <c r="BU613" s="16" t="str">
        <f>IF(Wedstrijden!AB607="x","Z1","")</f>
        <v/>
      </c>
      <c r="BV613" s="16" t="str">
        <f>IF(Wedstrijden!AC607="x","Z2","")</f>
        <v/>
      </c>
      <c r="BW613" s="16" t="str">
        <f>IF(COUNTA(Wedstrijden!L607:T607)&lt;&gt;0,1,"")</f>
        <v/>
      </c>
      <c r="BX613" s="16" t="str">
        <f t="shared" si="55"/>
        <v/>
      </c>
      <c r="BY613" s="16" t="str">
        <f>IF(Wedstrijden!L607="x","BB","")</f>
        <v/>
      </c>
      <c r="BZ613" s="16" t="str">
        <f>IF(Wedstrijden!M607="x","B","")</f>
        <v/>
      </c>
      <c r="CA613" s="16" t="str">
        <f>IF(Wedstrijden!N607="x","L1","")</f>
        <v/>
      </c>
      <c r="CB613" s="16" t="str">
        <f>IF(Wedstrijden!O607="x","L2","")</f>
        <v/>
      </c>
      <c r="CC613" s="16" t="str">
        <f>IF(Wedstrijden!P607="x","M1","")</f>
        <v/>
      </c>
      <c r="CD613" s="16" t="str">
        <f>IF(Wedstrijden!Q607="x","M2","")</f>
        <v/>
      </c>
      <c r="CE613" s="16" t="str">
        <f>IF(Wedstrijden!R607="x","Z1","")</f>
        <v/>
      </c>
      <c r="CF613" s="16" t="str">
        <f>IF(Wedstrijden!S607="x","Z2","")</f>
        <v/>
      </c>
      <c r="CG613" s="16" t="str">
        <f>IF(Wedstrijden!T607="x","ZZL","")</f>
        <v/>
      </c>
      <c r="CL613" s="16" t="str">
        <f>IF(COUNTA(Wedstrijden!AR607:BB607)&lt;&gt;0,2,"")</f>
        <v/>
      </c>
      <c r="CM613" s="16" t="str">
        <f t="shared" si="56"/>
        <v/>
      </c>
      <c r="CN613" s="16" t="str">
        <f>IF(Wedstrijden!AR607="x","AA","")</f>
        <v/>
      </c>
      <c r="CO613" s="16" t="str">
        <f>IF(Wedstrijden!AS607="x","A","")</f>
        <v/>
      </c>
      <c r="CP613" s="16" t="str">
        <f>IF(Wedstrijden!AT607="x","BB","")</f>
        <v/>
      </c>
      <c r="CQ613" s="16" t="str">
        <f>IF(Wedstrijden!AU607="x","B","")</f>
        <v/>
      </c>
      <c r="CR613" s="16" t="str">
        <f>IF(Wedstrijden!AV607="x","L","")</f>
        <v/>
      </c>
      <c r="CS613" s="16" t="str">
        <f>IF(Wedstrijden!AW607="x","M","")</f>
        <v/>
      </c>
      <c r="CT613" s="16" t="str">
        <f>IF(Wedstrijden!AX607="x","Z","")</f>
        <v/>
      </c>
      <c r="CU613" s="16" t="str">
        <f>IF(Wedstrijden!BB607="x","ZZ","")</f>
        <v/>
      </c>
      <c r="CV613" s="16" t="str">
        <f>IF(COUNTA(Wedstrijden!AI607:AP607)&lt;&gt;0,2,"")</f>
        <v/>
      </c>
      <c r="CW613" s="16" t="str">
        <f t="shared" si="57"/>
        <v/>
      </c>
      <c r="CX613" s="16" t="str">
        <f>IF(Wedstrijden!AI607="x","BB","")</f>
        <v/>
      </c>
      <c r="CY613" s="16" t="str">
        <f>IF(Wedstrijden!AJ607="x","B","")</f>
        <v/>
      </c>
      <c r="CZ613" s="16" t="str">
        <f>IF(Wedstrijden!AK607="x","L","")</f>
        <v/>
      </c>
      <c r="DA613" s="16" t="str">
        <f>IF(Wedstrijden!AL607="x","M","")</f>
        <v/>
      </c>
      <c r="DB613" s="16" t="str">
        <f>IF(Wedstrijden!AM607="x","Z","")</f>
        <v/>
      </c>
      <c r="DC613" s="16" t="str">
        <f>IF(Wedstrijden!AN607="x","ZZ","")</f>
        <v/>
      </c>
      <c r="DD613" s="16" t="str">
        <f>IF(Wedstrijden!AP607="x","1.40","")</f>
        <v/>
      </c>
      <c r="DE613" s="16" t="str">
        <f>IF(COUNTA(Wedstrijden!BC607:BE607)&lt;&gt;0,6,"")</f>
        <v/>
      </c>
      <c r="DF613" s="16" t="str">
        <f t="shared" si="58"/>
        <v/>
      </c>
      <c r="DG613" s="16" t="str">
        <f>IF(Wedstrijden!BC607="x","L","")</f>
        <v/>
      </c>
      <c r="DH613" s="16" t="str">
        <f>IF(Wedstrijden!BD607="x","M","")</f>
        <v/>
      </c>
      <c r="DI613" s="16" t="str">
        <f>IF(Wedstrijden!BE607="x","Z","")</f>
        <v/>
      </c>
      <c r="DJ613" s="16" t="str">
        <f>IF(Wedstrijden!BF607="x","Z","")</f>
        <v/>
      </c>
      <c r="DK613" s="16" t="str">
        <f>IF(COUNTA(Wedstrijden!BG607:BI607)&lt;&gt;0,6,"")</f>
        <v/>
      </c>
      <c r="DL613" s="16" t="str">
        <f t="shared" si="59"/>
        <v/>
      </c>
      <c r="DM613" s="16" t="str">
        <f>IF(Wedstrijden!BG607="x","L","")</f>
        <v/>
      </c>
      <c r="DN613" s="16" t="str">
        <f>IF(Wedstrijden!BH607="x","M","")</f>
        <v/>
      </c>
      <c r="DO613" s="16" t="str">
        <f>IF(Wedstrijden!BI607="x","Z","")</f>
        <v/>
      </c>
      <c r="DP613" s="16" t="str">
        <f>IF(Wedstrijden!BJ607="x","Z","")</f>
        <v/>
      </c>
    </row>
    <row r="614" spans="1:120" ht="14.4" x14ac:dyDescent="0.3">
      <c r="A614" s="18">
        <f>Wedstrijden!A608</f>
        <v>0</v>
      </c>
      <c r="B614" s="16" t="str">
        <f>IFERROR(VLOOKUP(Wedstrijden!#REF!,#REF!,2,FALSE),"")</f>
        <v/>
      </c>
      <c r="C614" s="16">
        <f>Wedstrijden!E608</f>
        <v>0</v>
      </c>
      <c r="D614" s="16" t="str">
        <f>IFERROR(VLOOKUP(Wedstrijden!#REF!,#REF!,2,FALSE),"")</f>
        <v/>
      </c>
      <c r="E614" s="16" t="str">
        <f>IFERROR(VLOOKUP(Wedstrijden!#REF!,#REF!,5,FALSE),"")</f>
        <v/>
      </c>
      <c r="F614" s="16" t="e">
        <f>IF(Wedstrijden!#REF!&lt;&gt;"",Wedstrijden!#REF!,"")</f>
        <v>#REF!</v>
      </c>
      <c r="G614" s="16" t="e">
        <f>IF(Wedstrijden!#REF!="Indoor",1,0)</f>
        <v>#REF!</v>
      </c>
      <c r="H614" s="16" t="e">
        <f>Wedstrijden!#REF!</f>
        <v>#REF!</v>
      </c>
      <c r="I614" s="16" t="e">
        <f>IF(Wedstrijden!#REF!="Nee",0,IF(Wedstrijden!#REF!="Ja",1,""))</f>
        <v>#REF!</v>
      </c>
      <c r="J614" s="16" t="e">
        <f>IF(Wedstrijden!#REF!&lt;&gt;"",Wedstrijden!#REF!,"")</f>
        <v>#REF!</v>
      </c>
      <c r="BJ614" s="16" t="str">
        <f>IF(COUNTA(Wedstrijden!U608:AC608)&lt;&gt;0,1,"")</f>
        <v/>
      </c>
      <c r="BK614" s="16" t="str">
        <f t="shared" si="54"/>
        <v/>
      </c>
      <c r="BL614" s="16" t="e">
        <f>IF(Wedstrijden!#REF!="x","AA","")</f>
        <v>#REF!</v>
      </c>
      <c r="BM614" s="16" t="e">
        <f>IF(Wedstrijden!#REF!="x","A","")</f>
        <v>#REF!</v>
      </c>
      <c r="BN614" s="16" t="str">
        <f>IF(Wedstrijden!U608="x","B1","")</f>
        <v/>
      </c>
      <c r="BO614" s="16" t="e">
        <f>IF(Wedstrijden!#REF!="x","BB","")</f>
        <v>#REF!</v>
      </c>
      <c r="BP614" s="16" t="str">
        <f>IF(Wedstrijden!W608="x","B","")</f>
        <v/>
      </c>
      <c r="BQ614" s="16" t="str">
        <f>IF(Wedstrijden!X608="x","L1","")</f>
        <v/>
      </c>
      <c r="BR614" s="16" t="str">
        <f>IF(Wedstrijden!Y608="x","L2","")</f>
        <v/>
      </c>
      <c r="BS614" s="16" t="str">
        <f>IF(Wedstrijden!Z608="x","M1","")</f>
        <v/>
      </c>
      <c r="BT614" s="16" t="str">
        <f>IF(Wedstrijden!AA608="x","M2","")</f>
        <v/>
      </c>
      <c r="BU614" s="16" t="str">
        <f>IF(Wedstrijden!AB608="x","Z1","")</f>
        <v/>
      </c>
      <c r="BV614" s="16" t="str">
        <f>IF(Wedstrijden!AC608="x","Z2","")</f>
        <v/>
      </c>
      <c r="BW614" s="16" t="str">
        <f>IF(COUNTA(Wedstrijden!L608:T608)&lt;&gt;0,1,"")</f>
        <v/>
      </c>
      <c r="BX614" s="16" t="str">
        <f t="shared" si="55"/>
        <v/>
      </c>
      <c r="BY614" s="16" t="str">
        <f>IF(Wedstrijden!L608="x","BB","")</f>
        <v/>
      </c>
      <c r="BZ614" s="16" t="str">
        <f>IF(Wedstrijden!M608="x","B","")</f>
        <v/>
      </c>
      <c r="CA614" s="16" t="str">
        <f>IF(Wedstrijden!N608="x","L1","")</f>
        <v/>
      </c>
      <c r="CB614" s="16" t="str">
        <f>IF(Wedstrijden!O608="x","L2","")</f>
        <v/>
      </c>
      <c r="CC614" s="16" t="str">
        <f>IF(Wedstrijden!P608="x","M1","")</f>
        <v/>
      </c>
      <c r="CD614" s="16" t="str">
        <f>IF(Wedstrijden!Q608="x","M2","")</f>
        <v/>
      </c>
      <c r="CE614" s="16" t="str">
        <f>IF(Wedstrijden!R608="x","Z1","")</f>
        <v/>
      </c>
      <c r="CF614" s="16" t="str">
        <f>IF(Wedstrijden!S608="x","Z2","")</f>
        <v/>
      </c>
      <c r="CG614" s="16" t="str">
        <f>IF(Wedstrijden!T608="x","ZZL","")</f>
        <v/>
      </c>
      <c r="CL614" s="16" t="str">
        <f>IF(COUNTA(Wedstrijden!AR608:BB608)&lt;&gt;0,2,"")</f>
        <v/>
      </c>
      <c r="CM614" s="16" t="str">
        <f t="shared" si="56"/>
        <v/>
      </c>
      <c r="CN614" s="16" t="str">
        <f>IF(Wedstrijden!AR608="x","AA","")</f>
        <v/>
      </c>
      <c r="CO614" s="16" t="str">
        <f>IF(Wedstrijden!AS608="x","A","")</f>
        <v/>
      </c>
      <c r="CP614" s="16" t="str">
        <f>IF(Wedstrijden!AT608="x","BB","")</f>
        <v/>
      </c>
      <c r="CQ614" s="16" t="str">
        <f>IF(Wedstrijden!AU608="x","B","")</f>
        <v/>
      </c>
      <c r="CR614" s="16" t="str">
        <f>IF(Wedstrijden!AV608="x","L","")</f>
        <v/>
      </c>
      <c r="CS614" s="16" t="str">
        <f>IF(Wedstrijden!AW608="x","M","")</f>
        <v/>
      </c>
      <c r="CT614" s="16" t="str">
        <f>IF(Wedstrijden!AX608="x","Z","")</f>
        <v/>
      </c>
      <c r="CU614" s="16" t="str">
        <f>IF(Wedstrijden!BB608="x","ZZ","")</f>
        <v/>
      </c>
      <c r="CV614" s="16" t="str">
        <f>IF(COUNTA(Wedstrijden!AI608:AP608)&lt;&gt;0,2,"")</f>
        <v/>
      </c>
      <c r="CW614" s="16" t="str">
        <f t="shared" si="57"/>
        <v/>
      </c>
      <c r="CX614" s="16" t="str">
        <f>IF(Wedstrijden!AI608="x","BB","")</f>
        <v/>
      </c>
      <c r="CY614" s="16" t="str">
        <f>IF(Wedstrijden!AJ608="x","B","")</f>
        <v/>
      </c>
      <c r="CZ614" s="16" t="str">
        <f>IF(Wedstrijden!AK608="x","L","")</f>
        <v/>
      </c>
      <c r="DA614" s="16" t="str">
        <f>IF(Wedstrijden!AL608="x","M","")</f>
        <v/>
      </c>
      <c r="DB614" s="16" t="str">
        <f>IF(Wedstrijden!AM608="x","Z","")</f>
        <v/>
      </c>
      <c r="DC614" s="16" t="str">
        <f>IF(Wedstrijden!AN608="x","ZZ","")</f>
        <v/>
      </c>
      <c r="DD614" s="16" t="str">
        <f>IF(Wedstrijden!AP608="x","1.40","")</f>
        <v/>
      </c>
      <c r="DE614" s="16" t="str">
        <f>IF(COUNTA(Wedstrijden!BC608:BE608)&lt;&gt;0,6,"")</f>
        <v/>
      </c>
      <c r="DF614" s="16" t="str">
        <f t="shared" si="58"/>
        <v/>
      </c>
      <c r="DG614" s="16" t="str">
        <f>IF(Wedstrijden!BC608="x","L","")</f>
        <v/>
      </c>
      <c r="DH614" s="16" t="str">
        <f>IF(Wedstrijden!BD608="x","M","")</f>
        <v/>
      </c>
      <c r="DI614" s="16" t="str">
        <f>IF(Wedstrijden!BE608="x","Z","")</f>
        <v/>
      </c>
      <c r="DJ614" s="16" t="str">
        <f>IF(Wedstrijden!BF608="x","Z","")</f>
        <v/>
      </c>
      <c r="DK614" s="16" t="str">
        <f>IF(COUNTA(Wedstrijden!BG608:BI608)&lt;&gt;0,6,"")</f>
        <v/>
      </c>
      <c r="DL614" s="16" t="str">
        <f t="shared" si="59"/>
        <v/>
      </c>
      <c r="DM614" s="16" t="str">
        <f>IF(Wedstrijden!BG608="x","L","")</f>
        <v/>
      </c>
      <c r="DN614" s="16" t="str">
        <f>IF(Wedstrijden!BH608="x","M","")</f>
        <v/>
      </c>
      <c r="DO614" s="16" t="str">
        <f>IF(Wedstrijden!BI608="x","Z","")</f>
        <v/>
      </c>
      <c r="DP614" s="16" t="str">
        <f>IF(Wedstrijden!BJ608="x","Z","")</f>
        <v/>
      </c>
    </row>
    <row r="615" spans="1:120" ht="14.4" x14ac:dyDescent="0.3">
      <c r="A615" s="18">
        <f>Wedstrijden!A609</f>
        <v>0</v>
      </c>
      <c r="B615" s="16" t="str">
        <f>IFERROR(VLOOKUP(Wedstrijden!#REF!,#REF!,2,FALSE),"")</f>
        <v/>
      </c>
      <c r="C615" s="16">
        <f>Wedstrijden!E609</f>
        <v>0</v>
      </c>
      <c r="D615" s="16" t="str">
        <f>IFERROR(VLOOKUP(Wedstrijden!#REF!,#REF!,2,FALSE),"")</f>
        <v/>
      </c>
      <c r="E615" s="16" t="str">
        <f>IFERROR(VLOOKUP(Wedstrijden!#REF!,#REF!,5,FALSE),"")</f>
        <v/>
      </c>
      <c r="F615" s="16" t="e">
        <f>IF(Wedstrijden!#REF!&lt;&gt;"",Wedstrijden!#REF!,"")</f>
        <v>#REF!</v>
      </c>
      <c r="G615" s="16" t="e">
        <f>IF(Wedstrijden!#REF!="Indoor",1,0)</f>
        <v>#REF!</v>
      </c>
      <c r="H615" s="16" t="e">
        <f>Wedstrijden!#REF!</f>
        <v>#REF!</v>
      </c>
      <c r="I615" s="16" t="e">
        <f>IF(Wedstrijden!#REF!="Nee",0,IF(Wedstrijden!#REF!="Ja",1,""))</f>
        <v>#REF!</v>
      </c>
      <c r="J615" s="16" t="e">
        <f>IF(Wedstrijden!#REF!&lt;&gt;"",Wedstrijden!#REF!,"")</f>
        <v>#REF!</v>
      </c>
      <c r="BJ615" s="16" t="str">
        <f>IF(COUNTA(Wedstrijden!U609:AC609)&lt;&gt;0,1,"")</f>
        <v/>
      </c>
      <c r="BK615" s="16" t="str">
        <f t="shared" si="54"/>
        <v/>
      </c>
      <c r="BL615" s="16" t="e">
        <f>IF(Wedstrijden!#REF!="x","AA","")</f>
        <v>#REF!</v>
      </c>
      <c r="BM615" s="16" t="e">
        <f>IF(Wedstrijden!#REF!="x","A","")</f>
        <v>#REF!</v>
      </c>
      <c r="BN615" s="16" t="str">
        <f>IF(Wedstrijden!U609="x","B1","")</f>
        <v/>
      </c>
      <c r="BO615" s="16" t="e">
        <f>IF(Wedstrijden!#REF!="x","BB","")</f>
        <v>#REF!</v>
      </c>
      <c r="BP615" s="16" t="str">
        <f>IF(Wedstrijden!W609="x","B","")</f>
        <v/>
      </c>
      <c r="BQ615" s="16" t="str">
        <f>IF(Wedstrijden!X609="x","L1","")</f>
        <v/>
      </c>
      <c r="BR615" s="16" t="str">
        <f>IF(Wedstrijden!Y609="x","L2","")</f>
        <v/>
      </c>
      <c r="BS615" s="16" t="str">
        <f>IF(Wedstrijden!Z609="x","M1","")</f>
        <v/>
      </c>
      <c r="BT615" s="16" t="str">
        <f>IF(Wedstrijden!AA609="x","M2","")</f>
        <v/>
      </c>
      <c r="BU615" s="16" t="str">
        <f>IF(Wedstrijden!AB609="x","Z1","")</f>
        <v/>
      </c>
      <c r="BV615" s="16" t="str">
        <f>IF(Wedstrijden!AC609="x","Z2","")</f>
        <v/>
      </c>
      <c r="BW615" s="16" t="str">
        <f>IF(COUNTA(Wedstrijden!L609:T609)&lt;&gt;0,1,"")</f>
        <v/>
      </c>
      <c r="BX615" s="16" t="str">
        <f t="shared" si="55"/>
        <v/>
      </c>
      <c r="BY615" s="16" t="str">
        <f>IF(Wedstrijden!L609="x","BB","")</f>
        <v/>
      </c>
      <c r="BZ615" s="16" t="str">
        <f>IF(Wedstrijden!M609="x","B","")</f>
        <v/>
      </c>
      <c r="CA615" s="16" t="str">
        <f>IF(Wedstrijden!N609="x","L1","")</f>
        <v/>
      </c>
      <c r="CB615" s="16" t="str">
        <f>IF(Wedstrijden!O609="x","L2","")</f>
        <v/>
      </c>
      <c r="CC615" s="16" t="str">
        <f>IF(Wedstrijden!P609="x","M1","")</f>
        <v/>
      </c>
      <c r="CD615" s="16" t="str">
        <f>IF(Wedstrijden!Q609="x","M2","")</f>
        <v/>
      </c>
      <c r="CE615" s="16" t="str">
        <f>IF(Wedstrijden!R609="x","Z1","")</f>
        <v/>
      </c>
      <c r="CF615" s="16" t="str">
        <f>IF(Wedstrijden!S609="x","Z2","")</f>
        <v/>
      </c>
      <c r="CG615" s="16" t="str">
        <f>IF(Wedstrijden!T609="x","ZZL","")</f>
        <v/>
      </c>
      <c r="CL615" s="16" t="str">
        <f>IF(COUNTA(Wedstrijden!AR609:BB609)&lt;&gt;0,2,"")</f>
        <v/>
      </c>
      <c r="CM615" s="16" t="str">
        <f t="shared" si="56"/>
        <v/>
      </c>
      <c r="CN615" s="16" t="str">
        <f>IF(Wedstrijden!AR609="x","AA","")</f>
        <v/>
      </c>
      <c r="CO615" s="16" t="str">
        <f>IF(Wedstrijden!AS609="x","A","")</f>
        <v/>
      </c>
      <c r="CP615" s="16" t="str">
        <f>IF(Wedstrijden!AT609="x","BB","")</f>
        <v/>
      </c>
      <c r="CQ615" s="16" t="str">
        <f>IF(Wedstrijden!AU609="x","B","")</f>
        <v/>
      </c>
      <c r="CR615" s="16" t="str">
        <f>IF(Wedstrijden!AV609="x","L","")</f>
        <v/>
      </c>
      <c r="CS615" s="16" t="str">
        <f>IF(Wedstrijden!AW609="x","M","")</f>
        <v/>
      </c>
      <c r="CT615" s="16" t="str">
        <f>IF(Wedstrijden!AX609="x","Z","")</f>
        <v/>
      </c>
      <c r="CU615" s="16" t="str">
        <f>IF(Wedstrijden!BB609="x","ZZ","")</f>
        <v/>
      </c>
      <c r="CV615" s="16" t="str">
        <f>IF(COUNTA(Wedstrijden!AI609:AP609)&lt;&gt;0,2,"")</f>
        <v/>
      </c>
      <c r="CW615" s="16" t="str">
        <f t="shared" si="57"/>
        <v/>
      </c>
      <c r="CX615" s="16" t="str">
        <f>IF(Wedstrijden!AI609="x","BB","")</f>
        <v/>
      </c>
      <c r="CY615" s="16" t="str">
        <f>IF(Wedstrijden!AJ609="x","B","")</f>
        <v/>
      </c>
      <c r="CZ615" s="16" t="str">
        <f>IF(Wedstrijden!AK609="x","L","")</f>
        <v/>
      </c>
      <c r="DA615" s="16" t="str">
        <f>IF(Wedstrijden!AL609="x","M","")</f>
        <v/>
      </c>
      <c r="DB615" s="16" t="str">
        <f>IF(Wedstrijden!AM609="x","Z","")</f>
        <v/>
      </c>
      <c r="DC615" s="16" t="str">
        <f>IF(Wedstrijden!AN609="x","ZZ","")</f>
        <v/>
      </c>
      <c r="DD615" s="16" t="str">
        <f>IF(Wedstrijden!AP609="x","1.40","")</f>
        <v/>
      </c>
      <c r="DE615" s="16" t="str">
        <f>IF(COUNTA(Wedstrijden!BC609:BE609)&lt;&gt;0,6,"")</f>
        <v/>
      </c>
      <c r="DF615" s="16" t="str">
        <f t="shared" si="58"/>
        <v/>
      </c>
      <c r="DG615" s="16" t="str">
        <f>IF(Wedstrijden!BC609="x","L","")</f>
        <v/>
      </c>
      <c r="DH615" s="16" t="str">
        <f>IF(Wedstrijden!BD609="x","M","")</f>
        <v/>
      </c>
      <c r="DI615" s="16" t="str">
        <f>IF(Wedstrijden!BE609="x","Z","")</f>
        <v/>
      </c>
      <c r="DJ615" s="16" t="str">
        <f>IF(Wedstrijden!BF609="x","Z","")</f>
        <v/>
      </c>
      <c r="DK615" s="16" t="str">
        <f>IF(COUNTA(Wedstrijden!BG609:BI609)&lt;&gt;0,6,"")</f>
        <v/>
      </c>
      <c r="DL615" s="16" t="str">
        <f t="shared" si="59"/>
        <v/>
      </c>
      <c r="DM615" s="16" t="str">
        <f>IF(Wedstrijden!BG609="x","L","")</f>
        <v/>
      </c>
      <c r="DN615" s="16" t="str">
        <f>IF(Wedstrijden!BH609="x","M","")</f>
        <v/>
      </c>
      <c r="DO615" s="16" t="str">
        <f>IF(Wedstrijden!BI609="x","Z","")</f>
        <v/>
      </c>
      <c r="DP615" s="16" t="str">
        <f>IF(Wedstrijden!BJ609="x","Z","")</f>
        <v/>
      </c>
    </row>
    <row r="616" spans="1:120" ht="14.4" x14ac:dyDescent="0.3">
      <c r="A616" s="18">
        <f>Wedstrijden!A610</f>
        <v>0</v>
      </c>
      <c r="B616" s="16" t="str">
        <f>IFERROR(VLOOKUP(Wedstrijden!#REF!,#REF!,2,FALSE),"")</f>
        <v/>
      </c>
      <c r="C616" s="16">
        <f>Wedstrijden!E610</f>
        <v>0</v>
      </c>
      <c r="D616" s="16" t="str">
        <f>IFERROR(VLOOKUP(Wedstrijden!#REF!,#REF!,2,FALSE),"")</f>
        <v/>
      </c>
      <c r="E616" s="16" t="str">
        <f>IFERROR(VLOOKUP(Wedstrijden!#REF!,#REF!,5,FALSE),"")</f>
        <v/>
      </c>
      <c r="F616" s="16" t="e">
        <f>IF(Wedstrijden!#REF!&lt;&gt;"",Wedstrijden!#REF!,"")</f>
        <v>#REF!</v>
      </c>
      <c r="G616" s="16" t="e">
        <f>IF(Wedstrijden!#REF!="Indoor",1,0)</f>
        <v>#REF!</v>
      </c>
      <c r="H616" s="16" t="e">
        <f>Wedstrijden!#REF!</f>
        <v>#REF!</v>
      </c>
      <c r="I616" s="16" t="e">
        <f>IF(Wedstrijden!#REF!="Nee",0,IF(Wedstrijden!#REF!="Ja",1,""))</f>
        <v>#REF!</v>
      </c>
      <c r="J616" s="16" t="e">
        <f>IF(Wedstrijden!#REF!&lt;&gt;"",Wedstrijden!#REF!,"")</f>
        <v>#REF!</v>
      </c>
      <c r="BJ616" s="16" t="str">
        <f>IF(COUNTA(Wedstrijden!U610:AC610)&lt;&gt;0,1,"")</f>
        <v/>
      </c>
      <c r="BK616" s="16" t="str">
        <f t="shared" si="54"/>
        <v/>
      </c>
      <c r="BL616" s="16" t="e">
        <f>IF(Wedstrijden!#REF!="x","AA","")</f>
        <v>#REF!</v>
      </c>
      <c r="BM616" s="16" t="e">
        <f>IF(Wedstrijden!#REF!="x","A","")</f>
        <v>#REF!</v>
      </c>
      <c r="BN616" s="16" t="str">
        <f>IF(Wedstrijden!U610="x","B1","")</f>
        <v/>
      </c>
      <c r="BO616" s="16" t="e">
        <f>IF(Wedstrijden!#REF!="x","BB","")</f>
        <v>#REF!</v>
      </c>
      <c r="BP616" s="16" t="str">
        <f>IF(Wedstrijden!W610="x","B","")</f>
        <v/>
      </c>
      <c r="BQ616" s="16" t="str">
        <f>IF(Wedstrijden!X610="x","L1","")</f>
        <v/>
      </c>
      <c r="BR616" s="16" t="str">
        <f>IF(Wedstrijden!Y610="x","L2","")</f>
        <v/>
      </c>
      <c r="BS616" s="16" t="str">
        <f>IF(Wedstrijden!Z610="x","M1","")</f>
        <v/>
      </c>
      <c r="BT616" s="16" t="str">
        <f>IF(Wedstrijden!AA610="x","M2","")</f>
        <v/>
      </c>
      <c r="BU616" s="16" t="str">
        <f>IF(Wedstrijden!AB610="x","Z1","")</f>
        <v/>
      </c>
      <c r="BV616" s="16" t="str">
        <f>IF(Wedstrijden!AC610="x","Z2","")</f>
        <v/>
      </c>
      <c r="BW616" s="16" t="str">
        <f>IF(COUNTA(Wedstrijden!L610:T610)&lt;&gt;0,1,"")</f>
        <v/>
      </c>
      <c r="BX616" s="16" t="str">
        <f t="shared" si="55"/>
        <v/>
      </c>
      <c r="BY616" s="16" t="str">
        <f>IF(Wedstrijden!L610="x","BB","")</f>
        <v/>
      </c>
      <c r="BZ616" s="16" t="str">
        <f>IF(Wedstrijden!M610="x","B","")</f>
        <v/>
      </c>
      <c r="CA616" s="16" t="str">
        <f>IF(Wedstrijden!N610="x","L1","")</f>
        <v/>
      </c>
      <c r="CB616" s="16" t="str">
        <f>IF(Wedstrijden!O610="x","L2","")</f>
        <v/>
      </c>
      <c r="CC616" s="16" t="str">
        <f>IF(Wedstrijden!P610="x","M1","")</f>
        <v/>
      </c>
      <c r="CD616" s="16" t="str">
        <f>IF(Wedstrijden!Q610="x","M2","")</f>
        <v/>
      </c>
      <c r="CE616" s="16" t="str">
        <f>IF(Wedstrijden!R610="x","Z1","")</f>
        <v/>
      </c>
      <c r="CF616" s="16" t="str">
        <f>IF(Wedstrijden!S610="x","Z2","")</f>
        <v/>
      </c>
      <c r="CG616" s="16" t="str">
        <f>IF(Wedstrijden!T610="x","ZZL","")</f>
        <v/>
      </c>
      <c r="CL616" s="16" t="str">
        <f>IF(COUNTA(Wedstrijden!AR610:BB610)&lt;&gt;0,2,"")</f>
        <v/>
      </c>
      <c r="CM616" s="16" t="str">
        <f t="shared" si="56"/>
        <v/>
      </c>
      <c r="CN616" s="16" t="str">
        <f>IF(Wedstrijden!AR610="x","AA","")</f>
        <v/>
      </c>
      <c r="CO616" s="16" t="str">
        <f>IF(Wedstrijden!AS610="x","A","")</f>
        <v/>
      </c>
      <c r="CP616" s="16" t="str">
        <f>IF(Wedstrijden!AT610="x","BB","")</f>
        <v/>
      </c>
      <c r="CQ616" s="16" t="str">
        <f>IF(Wedstrijden!AU610="x","B","")</f>
        <v/>
      </c>
      <c r="CR616" s="16" t="str">
        <f>IF(Wedstrijden!AV610="x","L","")</f>
        <v/>
      </c>
      <c r="CS616" s="16" t="str">
        <f>IF(Wedstrijden!AW610="x","M","")</f>
        <v/>
      </c>
      <c r="CT616" s="16" t="str">
        <f>IF(Wedstrijden!AX610="x","Z","")</f>
        <v/>
      </c>
      <c r="CU616" s="16" t="str">
        <f>IF(Wedstrijden!BB610="x","ZZ","")</f>
        <v/>
      </c>
      <c r="CV616" s="16" t="str">
        <f>IF(COUNTA(Wedstrijden!AI610:AP610)&lt;&gt;0,2,"")</f>
        <v/>
      </c>
      <c r="CW616" s="16" t="str">
        <f t="shared" si="57"/>
        <v/>
      </c>
      <c r="CX616" s="16" t="str">
        <f>IF(Wedstrijden!AI610="x","BB","")</f>
        <v/>
      </c>
      <c r="CY616" s="16" t="str">
        <f>IF(Wedstrijden!AJ610="x","B","")</f>
        <v/>
      </c>
      <c r="CZ616" s="16" t="str">
        <f>IF(Wedstrijden!AK610="x","L","")</f>
        <v/>
      </c>
      <c r="DA616" s="16" t="str">
        <f>IF(Wedstrijden!AL610="x","M","")</f>
        <v/>
      </c>
      <c r="DB616" s="16" t="str">
        <f>IF(Wedstrijden!AM610="x","Z","")</f>
        <v/>
      </c>
      <c r="DC616" s="16" t="str">
        <f>IF(Wedstrijden!AN610="x","ZZ","")</f>
        <v/>
      </c>
      <c r="DD616" s="16" t="str">
        <f>IF(Wedstrijden!AP610="x","1.40","")</f>
        <v/>
      </c>
      <c r="DE616" s="16" t="str">
        <f>IF(COUNTA(Wedstrijden!BC610:BE610)&lt;&gt;0,6,"")</f>
        <v/>
      </c>
      <c r="DF616" s="16" t="str">
        <f t="shared" si="58"/>
        <v/>
      </c>
      <c r="DG616" s="16" t="str">
        <f>IF(Wedstrijden!BC610="x","L","")</f>
        <v/>
      </c>
      <c r="DH616" s="16" t="str">
        <f>IF(Wedstrijden!BD610="x","M","")</f>
        <v/>
      </c>
      <c r="DI616" s="16" t="str">
        <f>IF(Wedstrijden!BE610="x","Z","")</f>
        <v/>
      </c>
      <c r="DJ616" s="16" t="str">
        <f>IF(Wedstrijden!BF610="x","Z","")</f>
        <v/>
      </c>
      <c r="DK616" s="16" t="str">
        <f>IF(COUNTA(Wedstrijden!BG610:BI610)&lt;&gt;0,6,"")</f>
        <v/>
      </c>
      <c r="DL616" s="16" t="str">
        <f t="shared" si="59"/>
        <v/>
      </c>
      <c r="DM616" s="16" t="str">
        <f>IF(Wedstrijden!BG610="x","L","")</f>
        <v/>
      </c>
      <c r="DN616" s="16" t="str">
        <f>IF(Wedstrijden!BH610="x","M","")</f>
        <v/>
      </c>
      <c r="DO616" s="16" t="str">
        <f>IF(Wedstrijden!BI610="x","Z","")</f>
        <v/>
      </c>
      <c r="DP616" s="16" t="str">
        <f>IF(Wedstrijden!BJ610="x","Z","")</f>
        <v/>
      </c>
    </row>
    <row r="617" spans="1:120" ht="14.4" x14ac:dyDescent="0.3">
      <c r="A617" s="18">
        <f>Wedstrijden!A611</f>
        <v>0</v>
      </c>
      <c r="B617" s="16" t="str">
        <f>IFERROR(VLOOKUP(Wedstrijden!#REF!,#REF!,2,FALSE),"")</f>
        <v/>
      </c>
      <c r="C617" s="16">
        <f>Wedstrijden!E611</f>
        <v>0</v>
      </c>
      <c r="D617" s="16" t="str">
        <f>IFERROR(VLOOKUP(Wedstrijden!#REF!,#REF!,2,FALSE),"")</f>
        <v/>
      </c>
      <c r="E617" s="16" t="str">
        <f>IFERROR(VLOOKUP(Wedstrijden!#REF!,#REF!,5,FALSE),"")</f>
        <v/>
      </c>
      <c r="F617" s="16" t="e">
        <f>IF(Wedstrijden!#REF!&lt;&gt;"",Wedstrijden!#REF!,"")</f>
        <v>#REF!</v>
      </c>
      <c r="G617" s="16" t="e">
        <f>IF(Wedstrijden!#REF!="Indoor",1,0)</f>
        <v>#REF!</v>
      </c>
      <c r="H617" s="16" t="e">
        <f>Wedstrijden!#REF!</f>
        <v>#REF!</v>
      </c>
      <c r="I617" s="16" t="e">
        <f>IF(Wedstrijden!#REF!="Nee",0,IF(Wedstrijden!#REF!="Ja",1,""))</f>
        <v>#REF!</v>
      </c>
      <c r="J617" s="16" t="e">
        <f>IF(Wedstrijden!#REF!&lt;&gt;"",Wedstrijden!#REF!,"")</f>
        <v>#REF!</v>
      </c>
      <c r="BJ617" s="16" t="str">
        <f>IF(COUNTA(Wedstrijden!U611:AC611)&lt;&gt;0,1,"")</f>
        <v/>
      </c>
      <c r="BK617" s="16" t="str">
        <f t="shared" si="54"/>
        <v/>
      </c>
      <c r="BL617" s="16" t="e">
        <f>IF(Wedstrijden!#REF!="x","AA","")</f>
        <v>#REF!</v>
      </c>
      <c r="BM617" s="16" t="e">
        <f>IF(Wedstrijden!#REF!="x","A","")</f>
        <v>#REF!</v>
      </c>
      <c r="BN617" s="16" t="str">
        <f>IF(Wedstrijden!U611="x","B1","")</f>
        <v/>
      </c>
      <c r="BO617" s="16" t="e">
        <f>IF(Wedstrijden!#REF!="x","BB","")</f>
        <v>#REF!</v>
      </c>
      <c r="BP617" s="16" t="str">
        <f>IF(Wedstrijden!W611="x","B","")</f>
        <v/>
      </c>
      <c r="BQ617" s="16" t="str">
        <f>IF(Wedstrijden!X611="x","L1","")</f>
        <v/>
      </c>
      <c r="BR617" s="16" t="str">
        <f>IF(Wedstrijden!Y611="x","L2","")</f>
        <v/>
      </c>
      <c r="BS617" s="16" t="str">
        <f>IF(Wedstrijden!Z611="x","M1","")</f>
        <v/>
      </c>
      <c r="BT617" s="16" t="str">
        <f>IF(Wedstrijden!AA611="x","M2","")</f>
        <v/>
      </c>
      <c r="BU617" s="16" t="str">
        <f>IF(Wedstrijden!AB611="x","Z1","")</f>
        <v/>
      </c>
      <c r="BV617" s="16" t="str">
        <f>IF(Wedstrijden!AC611="x","Z2","")</f>
        <v/>
      </c>
      <c r="BW617" s="16" t="str">
        <f>IF(COUNTA(Wedstrijden!L611:T611)&lt;&gt;0,1,"")</f>
        <v/>
      </c>
      <c r="BX617" s="16" t="str">
        <f t="shared" si="55"/>
        <v/>
      </c>
      <c r="BY617" s="16" t="str">
        <f>IF(Wedstrijden!L611="x","BB","")</f>
        <v/>
      </c>
      <c r="BZ617" s="16" t="str">
        <f>IF(Wedstrijden!M611="x","B","")</f>
        <v/>
      </c>
      <c r="CA617" s="16" t="str">
        <f>IF(Wedstrijden!N611="x","L1","")</f>
        <v/>
      </c>
      <c r="CB617" s="16" t="str">
        <f>IF(Wedstrijden!O611="x","L2","")</f>
        <v/>
      </c>
      <c r="CC617" s="16" t="str">
        <f>IF(Wedstrijden!P611="x","M1","")</f>
        <v/>
      </c>
      <c r="CD617" s="16" t="str">
        <f>IF(Wedstrijden!Q611="x","M2","")</f>
        <v/>
      </c>
      <c r="CE617" s="16" t="str">
        <f>IF(Wedstrijden!R611="x","Z1","")</f>
        <v/>
      </c>
      <c r="CF617" s="16" t="str">
        <f>IF(Wedstrijden!S611="x","Z2","")</f>
        <v/>
      </c>
      <c r="CG617" s="16" t="str">
        <f>IF(Wedstrijden!T611="x","ZZL","")</f>
        <v/>
      </c>
      <c r="CL617" s="16" t="str">
        <f>IF(COUNTA(Wedstrijden!AR611:BB611)&lt;&gt;0,2,"")</f>
        <v/>
      </c>
      <c r="CM617" s="16" t="str">
        <f t="shared" si="56"/>
        <v/>
      </c>
      <c r="CN617" s="16" t="str">
        <f>IF(Wedstrijden!AR611="x","AA","")</f>
        <v/>
      </c>
      <c r="CO617" s="16" t="str">
        <f>IF(Wedstrijden!AS611="x","A","")</f>
        <v/>
      </c>
      <c r="CP617" s="16" t="str">
        <f>IF(Wedstrijden!AT611="x","BB","")</f>
        <v/>
      </c>
      <c r="CQ617" s="16" t="str">
        <f>IF(Wedstrijden!AU611="x","B","")</f>
        <v/>
      </c>
      <c r="CR617" s="16" t="str">
        <f>IF(Wedstrijden!AV611="x","L","")</f>
        <v/>
      </c>
      <c r="CS617" s="16" t="str">
        <f>IF(Wedstrijden!AW611="x","M","")</f>
        <v/>
      </c>
      <c r="CT617" s="16" t="str">
        <f>IF(Wedstrijden!AX611="x","Z","")</f>
        <v/>
      </c>
      <c r="CU617" s="16" t="str">
        <f>IF(Wedstrijden!BB611="x","ZZ","")</f>
        <v/>
      </c>
      <c r="CV617" s="16" t="str">
        <f>IF(COUNTA(Wedstrijden!AI611:AP611)&lt;&gt;0,2,"")</f>
        <v/>
      </c>
      <c r="CW617" s="16" t="str">
        <f t="shared" si="57"/>
        <v/>
      </c>
      <c r="CX617" s="16" t="str">
        <f>IF(Wedstrijden!AI611="x","BB","")</f>
        <v/>
      </c>
      <c r="CY617" s="16" t="str">
        <f>IF(Wedstrijden!AJ611="x","B","")</f>
        <v/>
      </c>
      <c r="CZ617" s="16" t="str">
        <f>IF(Wedstrijden!AK611="x","L","")</f>
        <v/>
      </c>
      <c r="DA617" s="16" t="str">
        <f>IF(Wedstrijden!AL611="x","M","")</f>
        <v/>
      </c>
      <c r="DB617" s="16" t="str">
        <f>IF(Wedstrijden!AM611="x","Z","")</f>
        <v/>
      </c>
      <c r="DC617" s="16" t="str">
        <f>IF(Wedstrijden!AN611="x","ZZ","")</f>
        <v/>
      </c>
      <c r="DD617" s="16" t="str">
        <f>IF(Wedstrijden!AP611="x","1.40","")</f>
        <v/>
      </c>
      <c r="DE617" s="16" t="str">
        <f>IF(COUNTA(Wedstrijden!BC611:BE611)&lt;&gt;0,6,"")</f>
        <v/>
      </c>
      <c r="DF617" s="16" t="str">
        <f t="shared" si="58"/>
        <v/>
      </c>
      <c r="DG617" s="16" t="str">
        <f>IF(Wedstrijden!BC611="x","L","")</f>
        <v/>
      </c>
      <c r="DH617" s="16" t="str">
        <f>IF(Wedstrijden!BD611="x","M","")</f>
        <v/>
      </c>
      <c r="DI617" s="16" t="str">
        <f>IF(Wedstrijden!BE611="x","Z","")</f>
        <v/>
      </c>
      <c r="DJ617" s="16" t="str">
        <f>IF(Wedstrijden!BF611="x","Z","")</f>
        <v/>
      </c>
      <c r="DK617" s="16" t="str">
        <f>IF(COUNTA(Wedstrijden!BG611:BI611)&lt;&gt;0,6,"")</f>
        <v/>
      </c>
      <c r="DL617" s="16" t="str">
        <f t="shared" si="59"/>
        <v/>
      </c>
      <c r="DM617" s="16" t="str">
        <f>IF(Wedstrijden!BG611="x","L","")</f>
        <v/>
      </c>
      <c r="DN617" s="16" t="str">
        <f>IF(Wedstrijden!BH611="x","M","")</f>
        <v/>
      </c>
      <c r="DO617" s="16" t="str">
        <f>IF(Wedstrijden!BI611="x","Z","")</f>
        <v/>
      </c>
      <c r="DP617" s="16" t="str">
        <f>IF(Wedstrijden!BJ611="x","Z","")</f>
        <v/>
      </c>
    </row>
    <row r="618" spans="1:120" ht="14.4" x14ac:dyDescent="0.3">
      <c r="A618" s="18">
        <f>Wedstrijden!A612</f>
        <v>0</v>
      </c>
      <c r="B618" s="16" t="str">
        <f>IFERROR(VLOOKUP(Wedstrijden!#REF!,#REF!,2,FALSE),"")</f>
        <v/>
      </c>
      <c r="C618" s="16">
        <f>Wedstrijden!E612</f>
        <v>0</v>
      </c>
      <c r="D618" s="16" t="str">
        <f>IFERROR(VLOOKUP(Wedstrijden!#REF!,#REF!,2,FALSE),"")</f>
        <v/>
      </c>
      <c r="E618" s="16" t="str">
        <f>IFERROR(VLOOKUP(Wedstrijden!#REF!,#REF!,5,FALSE),"")</f>
        <v/>
      </c>
      <c r="F618" s="16" t="e">
        <f>IF(Wedstrijden!#REF!&lt;&gt;"",Wedstrijden!#REF!,"")</f>
        <v>#REF!</v>
      </c>
      <c r="G618" s="16" t="e">
        <f>IF(Wedstrijden!#REF!="Indoor",1,0)</f>
        <v>#REF!</v>
      </c>
      <c r="H618" s="16" t="e">
        <f>Wedstrijden!#REF!</f>
        <v>#REF!</v>
      </c>
      <c r="I618" s="16" t="e">
        <f>IF(Wedstrijden!#REF!="Nee",0,IF(Wedstrijden!#REF!="Ja",1,""))</f>
        <v>#REF!</v>
      </c>
      <c r="J618" s="16" t="e">
        <f>IF(Wedstrijden!#REF!&lt;&gt;"",Wedstrijden!#REF!,"")</f>
        <v>#REF!</v>
      </c>
      <c r="BJ618" s="16" t="str">
        <f>IF(COUNTA(Wedstrijden!U612:AC612)&lt;&gt;0,1,"")</f>
        <v/>
      </c>
      <c r="BK618" s="16" t="str">
        <f t="shared" si="54"/>
        <v/>
      </c>
      <c r="BL618" s="16" t="e">
        <f>IF(Wedstrijden!#REF!="x","AA","")</f>
        <v>#REF!</v>
      </c>
      <c r="BM618" s="16" t="e">
        <f>IF(Wedstrijden!#REF!="x","A","")</f>
        <v>#REF!</v>
      </c>
      <c r="BN618" s="16" t="str">
        <f>IF(Wedstrijden!U612="x","B1","")</f>
        <v/>
      </c>
      <c r="BO618" s="16" t="e">
        <f>IF(Wedstrijden!#REF!="x","BB","")</f>
        <v>#REF!</v>
      </c>
      <c r="BP618" s="16" t="str">
        <f>IF(Wedstrijden!W612="x","B","")</f>
        <v/>
      </c>
      <c r="BQ618" s="16" t="str">
        <f>IF(Wedstrijden!X612="x","L1","")</f>
        <v/>
      </c>
      <c r="BR618" s="16" t="str">
        <f>IF(Wedstrijden!Y612="x","L2","")</f>
        <v/>
      </c>
      <c r="BS618" s="16" t="str">
        <f>IF(Wedstrijden!Z612="x","M1","")</f>
        <v/>
      </c>
      <c r="BT618" s="16" t="str">
        <f>IF(Wedstrijden!AA612="x","M2","")</f>
        <v/>
      </c>
      <c r="BU618" s="16" t="str">
        <f>IF(Wedstrijden!AB612="x","Z1","")</f>
        <v/>
      </c>
      <c r="BV618" s="16" t="str">
        <f>IF(Wedstrijden!AC612="x","Z2","")</f>
        <v/>
      </c>
      <c r="BW618" s="16" t="str">
        <f>IF(COUNTA(Wedstrijden!L612:T612)&lt;&gt;0,1,"")</f>
        <v/>
      </c>
      <c r="BX618" s="16" t="str">
        <f t="shared" si="55"/>
        <v/>
      </c>
      <c r="BY618" s="16" t="str">
        <f>IF(Wedstrijden!L612="x","BB","")</f>
        <v/>
      </c>
      <c r="BZ618" s="16" t="str">
        <f>IF(Wedstrijden!M612="x","B","")</f>
        <v/>
      </c>
      <c r="CA618" s="16" t="str">
        <f>IF(Wedstrijden!N612="x","L1","")</f>
        <v/>
      </c>
      <c r="CB618" s="16" t="str">
        <f>IF(Wedstrijden!O612="x","L2","")</f>
        <v/>
      </c>
      <c r="CC618" s="16" t="str">
        <f>IF(Wedstrijden!P612="x","M1","")</f>
        <v/>
      </c>
      <c r="CD618" s="16" t="str">
        <f>IF(Wedstrijden!Q612="x","M2","")</f>
        <v/>
      </c>
      <c r="CE618" s="16" t="str">
        <f>IF(Wedstrijden!R612="x","Z1","")</f>
        <v/>
      </c>
      <c r="CF618" s="16" t="str">
        <f>IF(Wedstrijden!S612="x","Z2","")</f>
        <v/>
      </c>
      <c r="CG618" s="16" t="str">
        <f>IF(Wedstrijden!T612="x","ZZL","")</f>
        <v/>
      </c>
      <c r="CL618" s="16" t="str">
        <f>IF(COUNTA(Wedstrijden!AR612:BB612)&lt;&gt;0,2,"")</f>
        <v/>
      </c>
      <c r="CM618" s="16" t="str">
        <f t="shared" si="56"/>
        <v/>
      </c>
      <c r="CN618" s="16" t="str">
        <f>IF(Wedstrijden!AR612="x","AA","")</f>
        <v/>
      </c>
      <c r="CO618" s="16" t="str">
        <f>IF(Wedstrijden!AS612="x","A","")</f>
        <v/>
      </c>
      <c r="CP618" s="16" t="str">
        <f>IF(Wedstrijden!AT612="x","BB","")</f>
        <v/>
      </c>
      <c r="CQ618" s="16" t="str">
        <f>IF(Wedstrijden!AU612="x","B","")</f>
        <v/>
      </c>
      <c r="CR618" s="16" t="str">
        <f>IF(Wedstrijden!AV612="x","L","")</f>
        <v/>
      </c>
      <c r="CS618" s="16" t="str">
        <f>IF(Wedstrijden!AW612="x","M","")</f>
        <v/>
      </c>
      <c r="CT618" s="16" t="str">
        <f>IF(Wedstrijden!AX612="x","Z","")</f>
        <v/>
      </c>
      <c r="CU618" s="16" t="str">
        <f>IF(Wedstrijden!BB612="x","ZZ","")</f>
        <v/>
      </c>
      <c r="CV618" s="16" t="str">
        <f>IF(COUNTA(Wedstrijden!AI612:AP612)&lt;&gt;0,2,"")</f>
        <v/>
      </c>
      <c r="CW618" s="16" t="str">
        <f t="shared" si="57"/>
        <v/>
      </c>
      <c r="CX618" s="16" t="str">
        <f>IF(Wedstrijden!AI612="x","BB","")</f>
        <v/>
      </c>
      <c r="CY618" s="16" t="str">
        <f>IF(Wedstrijden!AJ612="x","B","")</f>
        <v/>
      </c>
      <c r="CZ618" s="16" t="str">
        <f>IF(Wedstrijden!AK612="x","L","")</f>
        <v/>
      </c>
      <c r="DA618" s="16" t="str">
        <f>IF(Wedstrijden!AL612="x","M","")</f>
        <v/>
      </c>
      <c r="DB618" s="16" t="str">
        <f>IF(Wedstrijden!AM612="x","Z","")</f>
        <v/>
      </c>
      <c r="DC618" s="16" t="str">
        <f>IF(Wedstrijden!AN612="x","ZZ","")</f>
        <v/>
      </c>
      <c r="DD618" s="16" t="str">
        <f>IF(Wedstrijden!AP612="x","1.40","")</f>
        <v/>
      </c>
      <c r="DE618" s="16" t="str">
        <f>IF(COUNTA(Wedstrijden!BC612:BE612)&lt;&gt;0,6,"")</f>
        <v/>
      </c>
      <c r="DF618" s="16" t="str">
        <f t="shared" si="58"/>
        <v/>
      </c>
      <c r="DG618" s="16" t="str">
        <f>IF(Wedstrijden!BC612="x","L","")</f>
        <v/>
      </c>
      <c r="DH618" s="16" t="str">
        <f>IF(Wedstrijden!BD612="x","M","")</f>
        <v/>
      </c>
      <c r="DI618" s="16" t="str">
        <f>IF(Wedstrijden!BE612="x","Z","")</f>
        <v/>
      </c>
      <c r="DJ618" s="16" t="str">
        <f>IF(Wedstrijden!BF612="x","Z","")</f>
        <v/>
      </c>
      <c r="DK618" s="16" t="str">
        <f>IF(COUNTA(Wedstrijden!BG612:BI612)&lt;&gt;0,6,"")</f>
        <v/>
      </c>
      <c r="DL618" s="16" t="str">
        <f t="shared" si="59"/>
        <v/>
      </c>
      <c r="DM618" s="16" t="str">
        <f>IF(Wedstrijden!BG612="x","L","")</f>
        <v/>
      </c>
      <c r="DN618" s="16" t="str">
        <f>IF(Wedstrijden!BH612="x","M","")</f>
        <v/>
      </c>
      <c r="DO618" s="16" t="str">
        <f>IF(Wedstrijden!BI612="x","Z","")</f>
        <v/>
      </c>
      <c r="DP618" s="16" t="str">
        <f>IF(Wedstrijden!BJ612="x","Z","")</f>
        <v/>
      </c>
    </row>
    <row r="619" spans="1:120" ht="14.4" x14ac:dyDescent="0.3">
      <c r="A619" s="18">
        <f>Wedstrijden!A613</f>
        <v>0</v>
      </c>
      <c r="B619" s="16" t="str">
        <f>IFERROR(VLOOKUP(Wedstrijden!#REF!,#REF!,2,FALSE),"")</f>
        <v/>
      </c>
      <c r="C619" s="16">
        <f>Wedstrijden!E613</f>
        <v>0</v>
      </c>
      <c r="D619" s="16" t="str">
        <f>IFERROR(VLOOKUP(Wedstrijden!#REF!,#REF!,2,FALSE),"")</f>
        <v/>
      </c>
      <c r="E619" s="16" t="str">
        <f>IFERROR(VLOOKUP(Wedstrijden!#REF!,#REF!,5,FALSE),"")</f>
        <v/>
      </c>
      <c r="F619" s="16" t="e">
        <f>IF(Wedstrijden!#REF!&lt;&gt;"",Wedstrijden!#REF!,"")</f>
        <v>#REF!</v>
      </c>
      <c r="G619" s="16" t="e">
        <f>IF(Wedstrijden!#REF!="Indoor",1,0)</f>
        <v>#REF!</v>
      </c>
      <c r="H619" s="16" t="e">
        <f>Wedstrijden!#REF!</f>
        <v>#REF!</v>
      </c>
      <c r="I619" s="16" t="e">
        <f>IF(Wedstrijden!#REF!="Nee",0,IF(Wedstrijden!#REF!="Ja",1,""))</f>
        <v>#REF!</v>
      </c>
      <c r="J619" s="16" t="e">
        <f>IF(Wedstrijden!#REF!&lt;&gt;"",Wedstrijden!#REF!,"")</f>
        <v>#REF!</v>
      </c>
      <c r="BJ619" s="16" t="str">
        <f>IF(COUNTA(Wedstrijden!U613:AC613)&lt;&gt;0,1,"")</f>
        <v/>
      </c>
      <c r="BK619" s="16" t="str">
        <f t="shared" si="54"/>
        <v/>
      </c>
      <c r="BL619" s="16" t="e">
        <f>IF(Wedstrijden!#REF!="x","AA","")</f>
        <v>#REF!</v>
      </c>
      <c r="BM619" s="16" t="e">
        <f>IF(Wedstrijden!#REF!="x","A","")</f>
        <v>#REF!</v>
      </c>
      <c r="BN619" s="16" t="str">
        <f>IF(Wedstrijden!U613="x","B1","")</f>
        <v/>
      </c>
      <c r="BO619" s="16" t="e">
        <f>IF(Wedstrijden!#REF!="x","BB","")</f>
        <v>#REF!</v>
      </c>
      <c r="BP619" s="16" t="str">
        <f>IF(Wedstrijden!W613="x","B","")</f>
        <v/>
      </c>
      <c r="BQ619" s="16" t="str">
        <f>IF(Wedstrijden!X613="x","L1","")</f>
        <v/>
      </c>
      <c r="BR619" s="16" t="str">
        <f>IF(Wedstrijden!Y613="x","L2","")</f>
        <v/>
      </c>
      <c r="BS619" s="16" t="str">
        <f>IF(Wedstrijden!Z613="x","M1","")</f>
        <v/>
      </c>
      <c r="BT619" s="16" t="str">
        <f>IF(Wedstrijden!AA613="x","M2","")</f>
        <v/>
      </c>
      <c r="BU619" s="16" t="str">
        <f>IF(Wedstrijden!AB613="x","Z1","")</f>
        <v/>
      </c>
      <c r="BV619" s="16" t="str">
        <f>IF(Wedstrijden!AC613="x","Z2","")</f>
        <v/>
      </c>
      <c r="BW619" s="16" t="str">
        <f>IF(COUNTA(Wedstrijden!L613:T613)&lt;&gt;0,1,"")</f>
        <v/>
      </c>
      <c r="BX619" s="16" t="str">
        <f t="shared" si="55"/>
        <v/>
      </c>
      <c r="BY619" s="16" t="str">
        <f>IF(Wedstrijden!L613="x","BB","")</f>
        <v/>
      </c>
      <c r="BZ619" s="16" t="str">
        <f>IF(Wedstrijden!M613="x","B","")</f>
        <v/>
      </c>
      <c r="CA619" s="16" t="str">
        <f>IF(Wedstrijden!N613="x","L1","")</f>
        <v/>
      </c>
      <c r="CB619" s="16" t="str">
        <f>IF(Wedstrijden!O613="x","L2","")</f>
        <v/>
      </c>
      <c r="CC619" s="16" t="str">
        <f>IF(Wedstrijden!P613="x","M1","")</f>
        <v/>
      </c>
      <c r="CD619" s="16" t="str">
        <f>IF(Wedstrijden!Q613="x","M2","")</f>
        <v/>
      </c>
      <c r="CE619" s="16" t="str">
        <f>IF(Wedstrijden!R613="x","Z1","")</f>
        <v/>
      </c>
      <c r="CF619" s="16" t="str">
        <f>IF(Wedstrijden!S613="x","Z2","")</f>
        <v/>
      </c>
      <c r="CG619" s="16" t="str">
        <f>IF(Wedstrijden!T613="x","ZZL","")</f>
        <v/>
      </c>
      <c r="CL619" s="16" t="str">
        <f>IF(COUNTA(Wedstrijden!AR613:BB613)&lt;&gt;0,2,"")</f>
        <v/>
      </c>
      <c r="CM619" s="16" t="str">
        <f t="shared" si="56"/>
        <v/>
      </c>
      <c r="CN619" s="16" t="str">
        <f>IF(Wedstrijden!AR613="x","AA","")</f>
        <v/>
      </c>
      <c r="CO619" s="16" t="str">
        <f>IF(Wedstrijden!AS613="x","A","")</f>
        <v/>
      </c>
      <c r="CP619" s="16" t="str">
        <f>IF(Wedstrijden!AT613="x","BB","")</f>
        <v/>
      </c>
      <c r="CQ619" s="16" t="str">
        <f>IF(Wedstrijden!AU613="x","B","")</f>
        <v/>
      </c>
      <c r="CR619" s="16" t="str">
        <f>IF(Wedstrijden!AV613="x","L","")</f>
        <v/>
      </c>
      <c r="CS619" s="16" t="str">
        <f>IF(Wedstrijden!AW613="x","M","")</f>
        <v/>
      </c>
      <c r="CT619" s="16" t="str">
        <f>IF(Wedstrijden!AX613="x","Z","")</f>
        <v/>
      </c>
      <c r="CU619" s="16" t="str">
        <f>IF(Wedstrijden!BB613="x","ZZ","")</f>
        <v/>
      </c>
      <c r="CV619" s="16" t="str">
        <f>IF(COUNTA(Wedstrijden!AI613:AP613)&lt;&gt;0,2,"")</f>
        <v/>
      </c>
      <c r="CW619" s="16" t="str">
        <f t="shared" si="57"/>
        <v/>
      </c>
      <c r="CX619" s="16" t="str">
        <f>IF(Wedstrijden!AI613="x","BB","")</f>
        <v/>
      </c>
      <c r="CY619" s="16" t="str">
        <f>IF(Wedstrijden!AJ613="x","B","")</f>
        <v/>
      </c>
      <c r="CZ619" s="16" t="str">
        <f>IF(Wedstrijden!AK613="x","L","")</f>
        <v/>
      </c>
      <c r="DA619" s="16" t="str">
        <f>IF(Wedstrijden!AL613="x","M","")</f>
        <v/>
      </c>
      <c r="DB619" s="16" t="str">
        <f>IF(Wedstrijden!AM613="x","Z","")</f>
        <v/>
      </c>
      <c r="DC619" s="16" t="str">
        <f>IF(Wedstrijden!AN613="x","ZZ","")</f>
        <v/>
      </c>
      <c r="DD619" s="16" t="str">
        <f>IF(Wedstrijden!AP613="x","1.40","")</f>
        <v/>
      </c>
      <c r="DE619" s="16" t="str">
        <f>IF(COUNTA(Wedstrijden!BC613:BE613)&lt;&gt;0,6,"")</f>
        <v/>
      </c>
      <c r="DF619" s="16" t="str">
        <f t="shared" si="58"/>
        <v/>
      </c>
      <c r="DG619" s="16" t="str">
        <f>IF(Wedstrijden!BC613="x","L","")</f>
        <v/>
      </c>
      <c r="DH619" s="16" t="str">
        <f>IF(Wedstrijden!BD613="x","M","")</f>
        <v/>
      </c>
      <c r="DI619" s="16" t="str">
        <f>IF(Wedstrijden!BE613="x","Z","")</f>
        <v/>
      </c>
      <c r="DJ619" s="16" t="str">
        <f>IF(Wedstrijden!BF613="x","Z","")</f>
        <v/>
      </c>
      <c r="DK619" s="16" t="str">
        <f>IF(COUNTA(Wedstrijden!BG613:BI613)&lt;&gt;0,6,"")</f>
        <v/>
      </c>
      <c r="DL619" s="16" t="str">
        <f t="shared" si="59"/>
        <v/>
      </c>
      <c r="DM619" s="16" t="str">
        <f>IF(Wedstrijden!BG613="x","L","")</f>
        <v/>
      </c>
      <c r="DN619" s="16" t="str">
        <f>IF(Wedstrijden!BH613="x","M","")</f>
        <v/>
      </c>
      <c r="DO619" s="16" t="str">
        <f>IF(Wedstrijden!BI613="x","Z","")</f>
        <v/>
      </c>
      <c r="DP619" s="16" t="str">
        <f>IF(Wedstrijden!BJ613="x","Z","")</f>
        <v/>
      </c>
    </row>
    <row r="620" spans="1:120" ht="14.4" x14ac:dyDescent="0.3">
      <c r="A620" s="18">
        <f>Wedstrijden!A614</f>
        <v>0</v>
      </c>
      <c r="B620" s="16" t="str">
        <f>IFERROR(VLOOKUP(Wedstrijden!#REF!,#REF!,2,FALSE),"")</f>
        <v/>
      </c>
      <c r="C620" s="16">
        <f>Wedstrijden!E614</f>
        <v>0</v>
      </c>
      <c r="D620" s="16" t="str">
        <f>IFERROR(VLOOKUP(Wedstrijden!#REF!,#REF!,2,FALSE),"")</f>
        <v/>
      </c>
      <c r="E620" s="16" t="str">
        <f>IFERROR(VLOOKUP(Wedstrijden!#REF!,#REF!,5,FALSE),"")</f>
        <v/>
      </c>
      <c r="F620" s="16" t="e">
        <f>IF(Wedstrijden!#REF!&lt;&gt;"",Wedstrijden!#REF!,"")</f>
        <v>#REF!</v>
      </c>
      <c r="G620" s="16" t="e">
        <f>IF(Wedstrijden!#REF!="Indoor",1,0)</f>
        <v>#REF!</v>
      </c>
      <c r="H620" s="16" t="e">
        <f>Wedstrijden!#REF!</f>
        <v>#REF!</v>
      </c>
      <c r="I620" s="16" t="e">
        <f>IF(Wedstrijden!#REF!="Nee",0,IF(Wedstrijden!#REF!="Ja",1,""))</f>
        <v>#REF!</v>
      </c>
      <c r="J620" s="16" t="e">
        <f>IF(Wedstrijden!#REF!&lt;&gt;"",Wedstrijden!#REF!,"")</f>
        <v>#REF!</v>
      </c>
      <c r="BJ620" s="16" t="str">
        <f>IF(COUNTA(Wedstrijden!U614:AC614)&lt;&gt;0,1,"")</f>
        <v/>
      </c>
      <c r="BK620" s="16" t="str">
        <f t="shared" si="54"/>
        <v/>
      </c>
      <c r="BL620" s="16" t="e">
        <f>IF(Wedstrijden!#REF!="x","AA","")</f>
        <v>#REF!</v>
      </c>
      <c r="BM620" s="16" t="e">
        <f>IF(Wedstrijden!#REF!="x","A","")</f>
        <v>#REF!</v>
      </c>
      <c r="BN620" s="16" t="str">
        <f>IF(Wedstrijden!U614="x","B1","")</f>
        <v/>
      </c>
      <c r="BO620" s="16" t="e">
        <f>IF(Wedstrijden!#REF!="x","BB","")</f>
        <v>#REF!</v>
      </c>
      <c r="BP620" s="16" t="str">
        <f>IF(Wedstrijden!W614="x","B","")</f>
        <v/>
      </c>
      <c r="BQ620" s="16" t="str">
        <f>IF(Wedstrijden!X614="x","L1","")</f>
        <v/>
      </c>
      <c r="BR620" s="16" t="str">
        <f>IF(Wedstrijden!Y614="x","L2","")</f>
        <v/>
      </c>
      <c r="BS620" s="16" t="str">
        <f>IF(Wedstrijden!Z614="x","M1","")</f>
        <v/>
      </c>
      <c r="BT620" s="16" t="str">
        <f>IF(Wedstrijden!AA614="x","M2","")</f>
        <v/>
      </c>
      <c r="BU620" s="16" t="str">
        <f>IF(Wedstrijden!AB614="x","Z1","")</f>
        <v/>
      </c>
      <c r="BV620" s="16" t="str">
        <f>IF(Wedstrijden!AC614="x","Z2","")</f>
        <v/>
      </c>
      <c r="BW620" s="16" t="str">
        <f>IF(COUNTA(Wedstrijden!L614:T614)&lt;&gt;0,1,"")</f>
        <v/>
      </c>
      <c r="BX620" s="16" t="str">
        <f t="shared" si="55"/>
        <v/>
      </c>
      <c r="BY620" s="16" t="str">
        <f>IF(Wedstrijden!L614="x","BB","")</f>
        <v/>
      </c>
      <c r="BZ620" s="16" t="str">
        <f>IF(Wedstrijden!M614="x","B","")</f>
        <v/>
      </c>
      <c r="CA620" s="16" t="str">
        <f>IF(Wedstrijden!N614="x","L1","")</f>
        <v/>
      </c>
      <c r="CB620" s="16" t="str">
        <f>IF(Wedstrijden!O614="x","L2","")</f>
        <v/>
      </c>
      <c r="CC620" s="16" t="str">
        <f>IF(Wedstrijden!P614="x","M1","")</f>
        <v/>
      </c>
      <c r="CD620" s="16" t="str">
        <f>IF(Wedstrijden!Q614="x","M2","")</f>
        <v/>
      </c>
      <c r="CE620" s="16" t="str">
        <f>IF(Wedstrijden!R614="x","Z1","")</f>
        <v/>
      </c>
      <c r="CF620" s="16" t="str">
        <f>IF(Wedstrijden!S614="x","Z2","")</f>
        <v/>
      </c>
      <c r="CG620" s="16" t="str">
        <f>IF(Wedstrijden!T614="x","ZZL","")</f>
        <v/>
      </c>
      <c r="CL620" s="16" t="str">
        <f>IF(COUNTA(Wedstrijden!AR614:BB614)&lt;&gt;0,2,"")</f>
        <v/>
      </c>
      <c r="CM620" s="16" t="str">
        <f t="shared" si="56"/>
        <v/>
      </c>
      <c r="CN620" s="16" t="str">
        <f>IF(Wedstrijden!AR614="x","AA","")</f>
        <v/>
      </c>
      <c r="CO620" s="16" t="str">
        <f>IF(Wedstrijden!AS614="x","A","")</f>
        <v/>
      </c>
      <c r="CP620" s="16" t="str">
        <f>IF(Wedstrijden!AT614="x","BB","")</f>
        <v/>
      </c>
      <c r="CQ620" s="16" t="str">
        <f>IF(Wedstrijden!AU614="x","B","")</f>
        <v/>
      </c>
      <c r="CR620" s="16" t="str">
        <f>IF(Wedstrijden!AV614="x","L","")</f>
        <v/>
      </c>
      <c r="CS620" s="16" t="str">
        <f>IF(Wedstrijden!AW614="x","M","")</f>
        <v/>
      </c>
      <c r="CT620" s="16" t="str">
        <f>IF(Wedstrijden!AX614="x","Z","")</f>
        <v/>
      </c>
      <c r="CU620" s="16" t="str">
        <f>IF(Wedstrijden!BB614="x","ZZ","")</f>
        <v/>
      </c>
      <c r="CV620" s="16" t="str">
        <f>IF(COUNTA(Wedstrijden!AI614:AP614)&lt;&gt;0,2,"")</f>
        <v/>
      </c>
      <c r="CW620" s="16" t="str">
        <f t="shared" si="57"/>
        <v/>
      </c>
      <c r="CX620" s="16" t="str">
        <f>IF(Wedstrijden!AI614="x","BB","")</f>
        <v/>
      </c>
      <c r="CY620" s="16" t="str">
        <f>IF(Wedstrijden!AJ614="x","B","")</f>
        <v/>
      </c>
      <c r="CZ620" s="16" t="str">
        <f>IF(Wedstrijden!AK614="x","L","")</f>
        <v/>
      </c>
      <c r="DA620" s="16" t="str">
        <f>IF(Wedstrijden!AL614="x","M","")</f>
        <v/>
      </c>
      <c r="DB620" s="16" t="str">
        <f>IF(Wedstrijden!AM614="x","Z","")</f>
        <v/>
      </c>
      <c r="DC620" s="16" t="str">
        <f>IF(Wedstrijden!AN614="x","ZZ","")</f>
        <v/>
      </c>
      <c r="DD620" s="16" t="str">
        <f>IF(Wedstrijden!AP614="x","1.40","")</f>
        <v/>
      </c>
      <c r="DE620" s="16" t="str">
        <f>IF(COUNTA(Wedstrijden!BC614:BE614)&lt;&gt;0,6,"")</f>
        <v/>
      </c>
      <c r="DF620" s="16" t="str">
        <f t="shared" si="58"/>
        <v/>
      </c>
      <c r="DG620" s="16" t="str">
        <f>IF(Wedstrijden!BC614="x","L","")</f>
        <v/>
      </c>
      <c r="DH620" s="16" t="str">
        <f>IF(Wedstrijden!BD614="x","M","")</f>
        <v/>
      </c>
      <c r="DI620" s="16" t="str">
        <f>IF(Wedstrijden!BE614="x","Z","")</f>
        <v/>
      </c>
      <c r="DJ620" s="16" t="str">
        <f>IF(Wedstrijden!BF614="x","Z","")</f>
        <v/>
      </c>
      <c r="DK620" s="16" t="str">
        <f>IF(COUNTA(Wedstrijden!BG614:BI614)&lt;&gt;0,6,"")</f>
        <v/>
      </c>
      <c r="DL620" s="16" t="str">
        <f t="shared" si="59"/>
        <v/>
      </c>
      <c r="DM620" s="16" t="str">
        <f>IF(Wedstrijden!BG614="x","L","")</f>
        <v/>
      </c>
      <c r="DN620" s="16" t="str">
        <f>IF(Wedstrijden!BH614="x","M","")</f>
        <v/>
      </c>
      <c r="DO620" s="16" t="str">
        <f>IF(Wedstrijden!BI614="x","Z","")</f>
        <v/>
      </c>
      <c r="DP620" s="16" t="str">
        <f>IF(Wedstrijden!BJ614="x","Z","")</f>
        <v/>
      </c>
    </row>
    <row r="621" spans="1:120" ht="14.4" x14ac:dyDescent="0.3">
      <c r="A621" s="18">
        <f>Wedstrijden!A615</f>
        <v>0</v>
      </c>
      <c r="B621" s="16" t="str">
        <f>IFERROR(VLOOKUP(Wedstrijden!#REF!,#REF!,2,FALSE),"")</f>
        <v/>
      </c>
      <c r="C621" s="16">
        <f>Wedstrijden!E615</f>
        <v>0</v>
      </c>
      <c r="D621" s="16" t="str">
        <f>IFERROR(VLOOKUP(Wedstrijden!#REF!,#REF!,2,FALSE),"")</f>
        <v/>
      </c>
      <c r="E621" s="16" t="str">
        <f>IFERROR(VLOOKUP(Wedstrijden!#REF!,#REF!,5,FALSE),"")</f>
        <v/>
      </c>
      <c r="F621" s="16" t="e">
        <f>IF(Wedstrijden!#REF!&lt;&gt;"",Wedstrijden!#REF!,"")</f>
        <v>#REF!</v>
      </c>
      <c r="G621" s="16" t="e">
        <f>IF(Wedstrijden!#REF!="Indoor",1,0)</f>
        <v>#REF!</v>
      </c>
      <c r="H621" s="16" t="e">
        <f>Wedstrijden!#REF!</f>
        <v>#REF!</v>
      </c>
      <c r="I621" s="16" t="e">
        <f>IF(Wedstrijden!#REF!="Nee",0,IF(Wedstrijden!#REF!="Ja",1,""))</f>
        <v>#REF!</v>
      </c>
      <c r="J621" s="16" t="e">
        <f>IF(Wedstrijden!#REF!&lt;&gt;"",Wedstrijden!#REF!,"")</f>
        <v>#REF!</v>
      </c>
      <c r="BJ621" s="16" t="str">
        <f>IF(COUNTA(Wedstrijden!U615:AC615)&lt;&gt;0,1,"")</f>
        <v/>
      </c>
      <c r="BK621" s="16" t="str">
        <f t="shared" si="54"/>
        <v/>
      </c>
      <c r="BL621" s="16" t="e">
        <f>IF(Wedstrijden!#REF!="x","AA","")</f>
        <v>#REF!</v>
      </c>
      <c r="BM621" s="16" t="e">
        <f>IF(Wedstrijden!#REF!="x","A","")</f>
        <v>#REF!</v>
      </c>
      <c r="BN621" s="16" t="str">
        <f>IF(Wedstrijden!U615="x","B1","")</f>
        <v/>
      </c>
      <c r="BO621" s="16" t="e">
        <f>IF(Wedstrijden!#REF!="x","BB","")</f>
        <v>#REF!</v>
      </c>
      <c r="BP621" s="16" t="str">
        <f>IF(Wedstrijden!W615="x","B","")</f>
        <v/>
      </c>
      <c r="BQ621" s="16" t="str">
        <f>IF(Wedstrijden!X615="x","L1","")</f>
        <v/>
      </c>
      <c r="BR621" s="16" t="str">
        <f>IF(Wedstrijden!Y615="x","L2","")</f>
        <v/>
      </c>
      <c r="BS621" s="16" t="str">
        <f>IF(Wedstrijden!Z615="x","M1","")</f>
        <v/>
      </c>
      <c r="BT621" s="16" t="str">
        <f>IF(Wedstrijden!AA615="x","M2","")</f>
        <v/>
      </c>
      <c r="BU621" s="16" t="str">
        <f>IF(Wedstrijden!AB615="x","Z1","")</f>
        <v/>
      </c>
      <c r="BV621" s="16" t="str">
        <f>IF(Wedstrijden!AC615="x","Z2","")</f>
        <v/>
      </c>
      <c r="BW621" s="16" t="str">
        <f>IF(COUNTA(Wedstrijden!L615:T615)&lt;&gt;0,1,"")</f>
        <v/>
      </c>
      <c r="BX621" s="16" t="str">
        <f t="shared" si="55"/>
        <v/>
      </c>
      <c r="BY621" s="16" t="str">
        <f>IF(Wedstrijden!L615="x","BB","")</f>
        <v/>
      </c>
      <c r="BZ621" s="16" t="str">
        <f>IF(Wedstrijden!M615="x","B","")</f>
        <v/>
      </c>
      <c r="CA621" s="16" t="str">
        <f>IF(Wedstrijden!N615="x","L1","")</f>
        <v/>
      </c>
      <c r="CB621" s="16" t="str">
        <f>IF(Wedstrijden!O615="x","L2","")</f>
        <v/>
      </c>
      <c r="CC621" s="16" t="str">
        <f>IF(Wedstrijden!P615="x","M1","")</f>
        <v/>
      </c>
      <c r="CD621" s="16" t="str">
        <f>IF(Wedstrijden!Q615="x","M2","")</f>
        <v/>
      </c>
      <c r="CE621" s="16" t="str">
        <f>IF(Wedstrijden!R615="x","Z1","")</f>
        <v/>
      </c>
      <c r="CF621" s="16" t="str">
        <f>IF(Wedstrijden!S615="x","Z2","")</f>
        <v/>
      </c>
      <c r="CG621" s="16" t="str">
        <f>IF(Wedstrijden!T615="x","ZZL","")</f>
        <v/>
      </c>
      <c r="CL621" s="16" t="str">
        <f>IF(COUNTA(Wedstrijden!AR615:BB615)&lt;&gt;0,2,"")</f>
        <v/>
      </c>
      <c r="CM621" s="16" t="str">
        <f t="shared" si="56"/>
        <v/>
      </c>
      <c r="CN621" s="16" t="str">
        <f>IF(Wedstrijden!AR615="x","AA","")</f>
        <v/>
      </c>
      <c r="CO621" s="16" t="str">
        <f>IF(Wedstrijden!AS615="x","A","")</f>
        <v/>
      </c>
      <c r="CP621" s="16" t="str">
        <f>IF(Wedstrijden!AT615="x","BB","")</f>
        <v/>
      </c>
      <c r="CQ621" s="16" t="str">
        <f>IF(Wedstrijden!AU615="x","B","")</f>
        <v/>
      </c>
      <c r="CR621" s="16" t="str">
        <f>IF(Wedstrijden!AV615="x","L","")</f>
        <v/>
      </c>
      <c r="CS621" s="16" t="str">
        <f>IF(Wedstrijden!AW615="x","M","")</f>
        <v/>
      </c>
      <c r="CT621" s="16" t="str">
        <f>IF(Wedstrijden!AX615="x","Z","")</f>
        <v/>
      </c>
      <c r="CU621" s="16" t="str">
        <f>IF(Wedstrijden!BB615="x","ZZ","")</f>
        <v/>
      </c>
      <c r="CV621" s="16" t="str">
        <f>IF(COUNTA(Wedstrijden!AI615:AP615)&lt;&gt;0,2,"")</f>
        <v/>
      </c>
      <c r="CW621" s="16" t="str">
        <f t="shared" si="57"/>
        <v/>
      </c>
      <c r="CX621" s="16" t="str">
        <f>IF(Wedstrijden!AI615="x","BB","")</f>
        <v/>
      </c>
      <c r="CY621" s="16" t="str">
        <f>IF(Wedstrijden!AJ615="x","B","")</f>
        <v/>
      </c>
      <c r="CZ621" s="16" t="str">
        <f>IF(Wedstrijden!AK615="x","L","")</f>
        <v/>
      </c>
      <c r="DA621" s="16" t="str">
        <f>IF(Wedstrijden!AL615="x","M","")</f>
        <v/>
      </c>
      <c r="DB621" s="16" t="str">
        <f>IF(Wedstrijden!AM615="x","Z","")</f>
        <v/>
      </c>
      <c r="DC621" s="16" t="str">
        <f>IF(Wedstrijden!AN615="x","ZZ","")</f>
        <v/>
      </c>
      <c r="DD621" s="16" t="str">
        <f>IF(Wedstrijden!AP615="x","1.40","")</f>
        <v/>
      </c>
      <c r="DE621" s="16" t="str">
        <f>IF(COUNTA(Wedstrijden!BC615:BE615)&lt;&gt;0,6,"")</f>
        <v/>
      </c>
      <c r="DF621" s="16" t="str">
        <f t="shared" si="58"/>
        <v/>
      </c>
      <c r="DG621" s="16" t="str">
        <f>IF(Wedstrijden!BC615="x","L","")</f>
        <v/>
      </c>
      <c r="DH621" s="16" t="str">
        <f>IF(Wedstrijden!BD615="x","M","")</f>
        <v/>
      </c>
      <c r="DI621" s="16" t="str">
        <f>IF(Wedstrijden!BE615="x","Z","")</f>
        <v/>
      </c>
      <c r="DJ621" s="16" t="str">
        <f>IF(Wedstrijden!BF615="x","Z","")</f>
        <v/>
      </c>
      <c r="DK621" s="16" t="str">
        <f>IF(COUNTA(Wedstrijden!BG615:BI615)&lt;&gt;0,6,"")</f>
        <v/>
      </c>
      <c r="DL621" s="16" t="str">
        <f t="shared" si="59"/>
        <v/>
      </c>
      <c r="DM621" s="16" t="str">
        <f>IF(Wedstrijden!BG615="x","L","")</f>
        <v/>
      </c>
      <c r="DN621" s="16" t="str">
        <f>IF(Wedstrijden!BH615="x","M","")</f>
        <v/>
      </c>
      <c r="DO621" s="16" t="str">
        <f>IF(Wedstrijden!BI615="x","Z","")</f>
        <v/>
      </c>
      <c r="DP621" s="16" t="str">
        <f>IF(Wedstrijden!BJ615="x","Z","")</f>
        <v/>
      </c>
    </row>
    <row r="622" spans="1:120" ht="14.4" x14ac:dyDescent="0.3">
      <c r="A622" s="18">
        <f>Wedstrijden!A616</f>
        <v>0</v>
      </c>
      <c r="B622" s="16" t="str">
        <f>IFERROR(VLOOKUP(Wedstrijden!#REF!,#REF!,2,FALSE),"")</f>
        <v/>
      </c>
      <c r="C622" s="16">
        <f>Wedstrijden!E616</f>
        <v>0</v>
      </c>
      <c r="D622" s="16" t="str">
        <f>IFERROR(VLOOKUP(Wedstrijden!#REF!,#REF!,2,FALSE),"")</f>
        <v/>
      </c>
      <c r="E622" s="16" t="str">
        <f>IFERROR(VLOOKUP(Wedstrijden!#REF!,#REF!,5,FALSE),"")</f>
        <v/>
      </c>
      <c r="F622" s="16" t="e">
        <f>IF(Wedstrijden!#REF!&lt;&gt;"",Wedstrijden!#REF!,"")</f>
        <v>#REF!</v>
      </c>
      <c r="G622" s="16" t="e">
        <f>IF(Wedstrijden!#REF!="Indoor",1,0)</f>
        <v>#REF!</v>
      </c>
      <c r="H622" s="16" t="e">
        <f>Wedstrijden!#REF!</f>
        <v>#REF!</v>
      </c>
      <c r="I622" s="16" t="e">
        <f>IF(Wedstrijden!#REF!="Nee",0,IF(Wedstrijden!#REF!="Ja",1,""))</f>
        <v>#REF!</v>
      </c>
      <c r="J622" s="16" t="e">
        <f>IF(Wedstrijden!#REF!&lt;&gt;"",Wedstrijden!#REF!,"")</f>
        <v>#REF!</v>
      </c>
      <c r="BJ622" s="16" t="str">
        <f>IF(COUNTA(Wedstrijden!U616:AC616)&lt;&gt;0,1,"")</f>
        <v/>
      </c>
      <c r="BK622" s="16" t="str">
        <f t="shared" si="54"/>
        <v/>
      </c>
      <c r="BL622" s="16" t="e">
        <f>IF(Wedstrijden!#REF!="x","AA","")</f>
        <v>#REF!</v>
      </c>
      <c r="BM622" s="16" t="e">
        <f>IF(Wedstrijden!#REF!="x","A","")</f>
        <v>#REF!</v>
      </c>
      <c r="BN622" s="16" t="str">
        <f>IF(Wedstrijden!U616="x","B1","")</f>
        <v/>
      </c>
      <c r="BO622" s="16" t="e">
        <f>IF(Wedstrijden!#REF!="x","BB","")</f>
        <v>#REF!</v>
      </c>
      <c r="BP622" s="16" t="str">
        <f>IF(Wedstrijden!W616="x","B","")</f>
        <v/>
      </c>
      <c r="BQ622" s="16" t="str">
        <f>IF(Wedstrijden!X616="x","L1","")</f>
        <v/>
      </c>
      <c r="BR622" s="16" t="str">
        <f>IF(Wedstrijden!Y616="x","L2","")</f>
        <v/>
      </c>
      <c r="BS622" s="16" t="str">
        <f>IF(Wedstrijden!Z616="x","M1","")</f>
        <v/>
      </c>
      <c r="BT622" s="16" t="str">
        <f>IF(Wedstrijden!AA616="x","M2","")</f>
        <v/>
      </c>
      <c r="BU622" s="16" t="str">
        <f>IF(Wedstrijden!AB616="x","Z1","")</f>
        <v/>
      </c>
      <c r="BV622" s="16" t="str">
        <f>IF(Wedstrijden!AC616="x","Z2","")</f>
        <v/>
      </c>
      <c r="BW622" s="16" t="str">
        <f>IF(COUNTA(Wedstrijden!L616:T616)&lt;&gt;0,1,"")</f>
        <v/>
      </c>
      <c r="BX622" s="16" t="str">
        <f t="shared" si="55"/>
        <v/>
      </c>
      <c r="BY622" s="16" t="str">
        <f>IF(Wedstrijden!L616="x","BB","")</f>
        <v/>
      </c>
      <c r="BZ622" s="16" t="str">
        <f>IF(Wedstrijden!M616="x","B","")</f>
        <v/>
      </c>
      <c r="CA622" s="16" t="str">
        <f>IF(Wedstrijden!N616="x","L1","")</f>
        <v/>
      </c>
      <c r="CB622" s="16" t="str">
        <f>IF(Wedstrijden!O616="x","L2","")</f>
        <v/>
      </c>
      <c r="CC622" s="16" t="str">
        <f>IF(Wedstrijden!P616="x","M1","")</f>
        <v/>
      </c>
      <c r="CD622" s="16" t="str">
        <f>IF(Wedstrijden!Q616="x","M2","")</f>
        <v/>
      </c>
      <c r="CE622" s="16" t="str">
        <f>IF(Wedstrijden!R616="x","Z1","")</f>
        <v/>
      </c>
      <c r="CF622" s="16" t="str">
        <f>IF(Wedstrijden!S616="x","Z2","")</f>
        <v/>
      </c>
      <c r="CG622" s="16" t="str">
        <f>IF(Wedstrijden!T616="x","ZZL","")</f>
        <v/>
      </c>
      <c r="CL622" s="16" t="str">
        <f>IF(COUNTA(Wedstrijden!AR616:BB616)&lt;&gt;0,2,"")</f>
        <v/>
      </c>
      <c r="CM622" s="16" t="str">
        <f t="shared" si="56"/>
        <v/>
      </c>
      <c r="CN622" s="16" t="str">
        <f>IF(Wedstrijden!AR616="x","AA","")</f>
        <v/>
      </c>
      <c r="CO622" s="16" t="str">
        <f>IF(Wedstrijden!AS616="x","A","")</f>
        <v/>
      </c>
      <c r="CP622" s="16" t="str">
        <f>IF(Wedstrijden!AT616="x","BB","")</f>
        <v/>
      </c>
      <c r="CQ622" s="16" t="str">
        <f>IF(Wedstrijden!AU616="x","B","")</f>
        <v/>
      </c>
      <c r="CR622" s="16" t="str">
        <f>IF(Wedstrijden!AV616="x","L","")</f>
        <v/>
      </c>
      <c r="CS622" s="16" t="str">
        <f>IF(Wedstrijden!AW616="x","M","")</f>
        <v/>
      </c>
      <c r="CT622" s="16" t="str">
        <f>IF(Wedstrijden!AX616="x","Z","")</f>
        <v/>
      </c>
      <c r="CU622" s="16" t="str">
        <f>IF(Wedstrijden!BB616="x","ZZ","")</f>
        <v/>
      </c>
      <c r="CV622" s="16" t="str">
        <f>IF(COUNTA(Wedstrijden!AI616:AP616)&lt;&gt;0,2,"")</f>
        <v/>
      </c>
      <c r="CW622" s="16" t="str">
        <f t="shared" si="57"/>
        <v/>
      </c>
      <c r="CX622" s="16" t="str">
        <f>IF(Wedstrijden!AI616="x","BB","")</f>
        <v/>
      </c>
      <c r="CY622" s="16" t="str">
        <f>IF(Wedstrijden!AJ616="x","B","")</f>
        <v/>
      </c>
      <c r="CZ622" s="16" t="str">
        <f>IF(Wedstrijden!AK616="x","L","")</f>
        <v/>
      </c>
      <c r="DA622" s="16" t="str">
        <f>IF(Wedstrijden!AL616="x","M","")</f>
        <v/>
      </c>
      <c r="DB622" s="16" t="str">
        <f>IF(Wedstrijden!AM616="x","Z","")</f>
        <v/>
      </c>
      <c r="DC622" s="16" t="str">
        <f>IF(Wedstrijden!AN616="x","ZZ","")</f>
        <v/>
      </c>
      <c r="DD622" s="16" t="str">
        <f>IF(Wedstrijden!AP616="x","1.40","")</f>
        <v/>
      </c>
      <c r="DE622" s="16" t="str">
        <f>IF(COUNTA(Wedstrijden!BC616:BE616)&lt;&gt;0,6,"")</f>
        <v/>
      </c>
      <c r="DF622" s="16" t="str">
        <f t="shared" si="58"/>
        <v/>
      </c>
      <c r="DG622" s="16" t="str">
        <f>IF(Wedstrijden!BC616="x","L","")</f>
        <v/>
      </c>
      <c r="DH622" s="16" t="str">
        <f>IF(Wedstrijden!BD616="x","M","")</f>
        <v/>
      </c>
      <c r="DI622" s="16" t="str">
        <f>IF(Wedstrijden!BE616="x","Z","")</f>
        <v/>
      </c>
      <c r="DJ622" s="16" t="str">
        <f>IF(Wedstrijden!BF616="x","Z","")</f>
        <v/>
      </c>
      <c r="DK622" s="16" t="str">
        <f>IF(COUNTA(Wedstrijden!BG616:BI616)&lt;&gt;0,6,"")</f>
        <v/>
      </c>
      <c r="DL622" s="16" t="str">
        <f t="shared" si="59"/>
        <v/>
      </c>
      <c r="DM622" s="16" t="str">
        <f>IF(Wedstrijden!BG616="x","L","")</f>
        <v/>
      </c>
      <c r="DN622" s="16" t="str">
        <f>IF(Wedstrijden!BH616="x","M","")</f>
        <v/>
      </c>
      <c r="DO622" s="16" t="str">
        <f>IF(Wedstrijden!BI616="x","Z","")</f>
        <v/>
      </c>
      <c r="DP622" s="16" t="str">
        <f>IF(Wedstrijden!BJ616="x","Z","")</f>
        <v/>
      </c>
    </row>
    <row r="623" spans="1:120" ht="14.4" x14ac:dyDescent="0.3">
      <c r="A623" s="18">
        <f>Wedstrijden!A617</f>
        <v>0</v>
      </c>
      <c r="B623" s="16" t="str">
        <f>IFERROR(VLOOKUP(Wedstrijden!#REF!,#REF!,2,FALSE),"")</f>
        <v/>
      </c>
      <c r="C623" s="16">
        <f>Wedstrijden!E617</f>
        <v>0</v>
      </c>
      <c r="D623" s="16" t="str">
        <f>IFERROR(VLOOKUP(Wedstrijden!#REF!,#REF!,2,FALSE),"")</f>
        <v/>
      </c>
      <c r="E623" s="16" t="str">
        <f>IFERROR(VLOOKUP(Wedstrijden!#REF!,#REF!,5,FALSE),"")</f>
        <v/>
      </c>
      <c r="F623" s="16" t="e">
        <f>IF(Wedstrijden!#REF!&lt;&gt;"",Wedstrijden!#REF!,"")</f>
        <v>#REF!</v>
      </c>
      <c r="G623" s="16" t="e">
        <f>IF(Wedstrijden!#REF!="Indoor",1,0)</f>
        <v>#REF!</v>
      </c>
      <c r="H623" s="16" t="e">
        <f>Wedstrijden!#REF!</f>
        <v>#REF!</v>
      </c>
      <c r="I623" s="16" t="e">
        <f>IF(Wedstrijden!#REF!="Nee",0,IF(Wedstrijden!#REF!="Ja",1,""))</f>
        <v>#REF!</v>
      </c>
      <c r="J623" s="16" t="e">
        <f>IF(Wedstrijden!#REF!&lt;&gt;"",Wedstrijden!#REF!,"")</f>
        <v>#REF!</v>
      </c>
      <c r="BJ623" s="16" t="str">
        <f>IF(COUNTA(Wedstrijden!U617:AC617)&lt;&gt;0,1,"")</f>
        <v/>
      </c>
      <c r="BK623" s="16" t="str">
        <f t="shared" si="54"/>
        <v/>
      </c>
      <c r="BL623" s="16" t="e">
        <f>IF(Wedstrijden!#REF!="x","AA","")</f>
        <v>#REF!</v>
      </c>
      <c r="BM623" s="16" t="e">
        <f>IF(Wedstrijden!#REF!="x","A","")</f>
        <v>#REF!</v>
      </c>
      <c r="BN623" s="16" t="str">
        <f>IF(Wedstrijden!U617="x","B1","")</f>
        <v/>
      </c>
      <c r="BO623" s="16" t="e">
        <f>IF(Wedstrijden!#REF!="x","BB","")</f>
        <v>#REF!</v>
      </c>
      <c r="BP623" s="16" t="str">
        <f>IF(Wedstrijden!W617="x","B","")</f>
        <v/>
      </c>
      <c r="BQ623" s="16" t="str">
        <f>IF(Wedstrijden!X617="x","L1","")</f>
        <v/>
      </c>
      <c r="BR623" s="16" t="str">
        <f>IF(Wedstrijden!Y617="x","L2","")</f>
        <v/>
      </c>
      <c r="BS623" s="16" t="str">
        <f>IF(Wedstrijden!Z617="x","M1","")</f>
        <v/>
      </c>
      <c r="BT623" s="16" t="str">
        <f>IF(Wedstrijden!AA617="x","M2","")</f>
        <v/>
      </c>
      <c r="BU623" s="16" t="str">
        <f>IF(Wedstrijden!AB617="x","Z1","")</f>
        <v/>
      </c>
      <c r="BV623" s="16" t="str">
        <f>IF(Wedstrijden!AC617="x","Z2","")</f>
        <v/>
      </c>
      <c r="BW623" s="16" t="str">
        <f>IF(COUNTA(Wedstrijden!L617:T617)&lt;&gt;0,1,"")</f>
        <v/>
      </c>
      <c r="BX623" s="16" t="str">
        <f t="shared" si="55"/>
        <v/>
      </c>
      <c r="BY623" s="16" t="str">
        <f>IF(Wedstrijden!L617="x","BB","")</f>
        <v/>
      </c>
      <c r="BZ623" s="16" t="str">
        <f>IF(Wedstrijden!M617="x","B","")</f>
        <v/>
      </c>
      <c r="CA623" s="16" t="str">
        <f>IF(Wedstrijden!N617="x","L1","")</f>
        <v/>
      </c>
      <c r="CB623" s="16" t="str">
        <f>IF(Wedstrijden!O617="x","L2","")</f>
        <v/>
      </c>
      <c r="CC623" s="16" t="str">
        <f>IF(Wedstrijden!P617="x","M1","")</f>
        <v/>
      </c>
      <c r="CD623" s="16" t="str">
        <f>IF(Wedstrijden!Q617="x","M2","")</f>
        <v/>
      </c>
      <c r="CE623" s="16" t="str">
        <f>IF(Wedstrijden!R617="x","Z1","")</f>
        <v/>
      </c>
      <c r="CF623" s="16" t="str">
        <f>IF(Wedstrijden!S617="x","Z2","")</f>
        <v/>
      </c>
      <c r="CG623" s="16" t="str">
        <f>IF(Wedstrijden!T617="x","ZZL","")</f>
        <v/>
      </c>
      <c r="CL623" s="16" t="str">
        <f>IF(COUNTA(Wedstrijden!AR617:BB617)&lt;&gt;0,2,"")</f>
        <v/>
      </c>
      <c r="CM623" s="16" t="str">
        <f t="shared" si="56"/>
        <v/>
      </c>
      <c r="CN623" s="16" t="str">
        <f>IF(Wedstrijden!AR617="x","AA","")</f>
        <v/>
      </c>
      <c r="CO623" s="16" t="str">
        <f>IF(Wedstrijden!AS617="x","A","")</f>
        <v/>
      </c>
      <c r="CP623" s="16" t="str">
        <f>IF(Wedstrijden!AT617="x","BB","")</f>
        <v/>
      </c>
      <c r="CQ623" s="16" t="str">
        <f>IF(Wedstrijden!AU617="x","B","")</f>
        <v/>
      </c>
      <c r="CR623" s="16" t="str">
        <f>IF(Wedstrijden!AV617="x","L","")</f>
        <v/>
      </c>
      <c r="CS623" s="16" t="str">
        <f>IF(Wedstrijden!AW617="x","M","")</f>
        <v/>
      </c>
      <c r="CT623" s="16" t="str">
        <f>IF(Wedstrijden!AX617="x","Z","")</f>
        <v/>
      </c>
      <c r="CU623" s="16" t="str">
        <f>IF(Wedstrijden!BB617="x","ZZ","")</f>
        <v/>
      </c>
      <c r="CV623" s="16" t="str">
        <f>IF(COUNTA(Wedstrijden!AI617:AP617)&lt;&gt;0,2,"")</f>
        <v/>
      </c>
      <c r="CW623" s="16" t="str">
        <f t="shared" si="57"/>
        <v/>
      </c>
      <c r="CX623" s="16" t="str">
        <f>IF(Wedstrijden!AI617="x","BB","")</f>
        <v/>
      </c>
      <c r="CY623" s="16" t="str">
        <f>IF(Wedstrijden!AJ617="x","B","")</f>
        <v/>
      </c>
      <c r="CZ623" s="16" t="str">
        <f>IF(Wedstrijden!AK617="x","L","")</f>
        <v/>
      </c>
      <c r="DA623" s="16" t="str">
        <f>IF(Wedstrijden!AL617="x","M","")</f>
        <v/>
      </c>
      <c r="DB623" s="16" t="str">
        <f>IF(Wedstrijden!AM617="x","Z","")</f>
        <v/>
      </c>
      <c r="DC623" s="16" t="str">
        <f>IF(Wedstrijden!AN617="x","ZZ","")</f>
        <v/>
      </c>
      <c r="DD623" s="16" t="str">
        <f>IF(Wedstrijden!AP617="x","1.40","")</f>
        <v/>
      </c>
      <c r="DE623" s="16" t="str">
        <f>IF(COUNTA(Wedstrijden!BC617:BE617)&lt;&gt;0,6,"")</f>
        <v/>
      </c>
      <c r="DF623" s="16" t="str">
        <f t="shared" si="58"/>
        <v/>
      </c>
      <c r="DG623" s="16" t="str">
        <f>IF(Wedstrijden!BC617="x","L","")</f>
        <v/>
      </c>
      <c r="DH623" s="16" t="str">
        <f>IF(Wedstrijden!BD617="x","M","")</f>
        <v/>
      </c>
      <c r="DI623" s="16" t="str">
        <f>IF(Wedstrijden!BE617="x","Z","")</f>
        <v/>
      </c>
      <c r="DJ623" s="16" t="str">
        <f>IF(Wedstrijden!BF617="x","Z","")</f>
        <v/>
      </c>
      <c r="DK623" s="16" t="str">
        <f>IF(COUNTA(Wedstrijden!BG617:BI617)&lt;&gt;0,6,"")</f>
        <v/>
      </c>
      <c r="DL623" s="16" t="str">
        <f t="shared" si="59"/>
        <v/>
      </c>
      <c r="DM623" s="16" t="str">
        <f>IF(Wedstrijden!BG617="x","L","")</f>
        <v/>
      </c>
      <c r="DN623" s="16" t="str">
        <f>IF(Wedstrijden!BH617="x","M","")</f>
        <v/>
      </c>
      <c r="DO623" s="16" t="str">
        <f>IF(Wedstrijden!BI617="x","Z","")</f>
        <v/>
      </c>
      <c r="DP623" s="16" t="str">
        <f>IF(Wedstrijden!BJ617="x","Z","")</f>
        <v/>
      </c>
    </row>
    <row r="624" spans="1:120" ht="14.4" x14ac:dyDescent="0.3">
      <c r="A624" s="18">
        <f>Wedstrijden!A618</f>
        <v>0</v>
      </c>
      <c r="B624" s="16" t="str">
        <f>IFERROR(VLOOKUP(Wedstrijden!#REF!,#REF!,2,FALSE),"")</f>
        <v/>
      </c>
      <c r="C624" s="16">
        <f>Wedstrijden!E618</f>
        <v>0</v>
      </c>
      <c r="D624" s="16" t="str">
        <f>IFERROR(VLOOKUP(Wedstrijden!#REF!,#REF!,2,FALSE),"")</f>
        <v/>
      </c>
      <c r="E624" s="16" t="str">
        <f>IFERROR(VLOOKUP(Wedstrijden!#REF!,#REF!,5,FALSE),"")</f>
        <v/>
      </c>
      <c r="F624" s="16" t="e">
        <f>IF(Wedstrijden!#REF!&lt;&gt;"",Wedstrijden!#REF!,"")</f>
        <v>#REF!</v>
      </c>
      <c r="G624" s="16" t="e">
        <f>IF(Wedstrijden!#REF!="Indoor",1,0)</f>
        <v>#REF!</v>
      </c>
      <c r="H624" s="16" t="e">
        <f>Wedstrijden!#REF!</f>
        <v>#REF!</v>
      </c>
      <c r="I624" s="16" t="e">
        <f>IF(Wedstrijden!#REF!="Nee",0,IF(Wedstrijden!#REF!="Ja",1,""))</f>
        <v>#REF!</v>
      </c>
      <c r="J624" s="16" t="e">
        <f>IF(Wedstrijden!#REF!&lt;&gt;"",Wedstrijden!#REF!,"")</f>
        <v>#REF!</v>
      </c>
      <c r="BJ624" s="16" t="str">
        <f>IF(COUNTA(Wedstrijden!U618:AC618)&lt;&gt;0,1,"")</f>
        <v/>
      </c>
      <c r="BK624" s="16" t="str">
        <f t="shared" si="54"/>
        <v/>
      </c>
      <c r="BL624" s="16" t="e">
        <f>IF(Wedstrijden!#REF!="x","AA","")</f>
        <v>#REF!</v>
      </c>
      <c r="BM624" s="16" t="e">
        <f>IF(Wedstrijden!#REF!="x","A","")</f>
        <v>#REF!</v>
      </c>
      <c r="BN624" s="16" t="str">
        <f>IF(Wedstrijden!U618="x","B1","")</f>
        <v/>
      </c>
      <c r="BO624" s="16" t="e">
        <f>IF(Wedstrijden!#REF!="x","BB","")</f>
        <v>#REF!</v>
      </c>
      <c r="BP624" s="16" t="str">
        <f>IF(Wedstrijden!W618="x","B","")</f>
        <v/>
      </c>
      <c r="BQ624" s="16" t="str">
        <f>IF(Wedstrijden!X618="x","L1","")</f>
        <v/>
      </c>
      <c r="BR624" s="16" t="str">
        <f>IF(Wedstrijden!Y618="x","L2","")</f>
        <v/>
      </c>
      <c r="BS624" s="16" t="str">
        <f>IF(Wedstrijden!Z618="x","M1","")</f>
        <v/>
      </c>
      <c r="BT624" s="16" t="str">
        <f>IF(Wedstrijden!AA618="x","M2","")</f>
        <v/>
      </c>
      <c r="BU624" s="16" t="str">
        <f>IF(Wedstrijden!AB618="x","Z1","")</f>
        <v/>
      </c>
      <c r="BV624" s="16" t="str">
        <f>IF(Wedstrijden!AC618="x","Z2","")</f>
        <v/>
      </c>
      <c r="BW624" s="16" t="str">
        <f>IF(COUNTA(Wedstrijden!L618:T618)&lt;&gt;0,1,"")</f>
        <v/>
      </c>
      <c r="BX624" s="16" t="str">
        <f t="shared" si="55"/>
        <v/>
      </c>
      <c r="BY624" s="16" t="str">
        <f>IF(Wedstrijden!L618="x","BB","")</f>
        <v/>
      </c>
      <c r="BZ624" s="16" t="str">
        <f>IF(Wedstrijden!M618="x","B","")</f>
        <v/>
      </c>
      <c r="CA624" s="16" t="str">
        <f>IF(Wedstrijden!N618="x","L1","")</f>
        <v/>
      </c>
      <c r="CB624" s="16" t="str">
        <f>IF(Wedstrijden!O618="x","L2","")</f>
        <v/>
      </c>
      <c r="CC624" s="16" t="str">
        <f>IF(Wedstrijden!P618="x","M1","")</f>
        <v/>
      </c>
      <c r="CD624" s="16" t="str">
        <f>IF(Wedstrijden!Q618="x","M2","")</f>
        <v/>
      </c>
      <c r="CE624" s="16" t="str">
        <f>IF(Wedstrijden!R618="x","Z1","")</f>
        <v/>
      </c>
      <c r="CF624" s="16" t="str">
        <f>IF(Wedstrijden!S618="x","Z2","")</f>
        <v/>
      </c>
      <c r="CG624" s="16" t="str">
        <f>IF(Wedstrijden!T618="x","ZZL","")</f>
        <v/>
      </c>
      <c r="CL624" s="16" t="str">
        <f>IF(COUNTA(Wedstrijden!AR618:BB618)&lt;&gt;0,2,"")</f>
        <v/>
      </c>
      <c r="CM624" s="16" t="str">
        <f t="shared" si="56"/>
        <v/>
      </c>
      <c r="CN624" s="16" t="str">
        <f>IF(Wedstrijden!AR618="x","AA","")</f>
        <v/>
      </c>
      <c r="CO624" s="16" t="str">
        <f>IF(Wedstrijden!AS618="x","A","")</f>
        <v/>
      </c>
      <c r="CP624" s="16" t="str">
        <f>IF(Wedstrijden!AT618="x","BB","")</f>
        <v/>
      </c>
      <c r="CQ624" s="16" t="str">
        <f>IF(Wedstrijden!AU618="x","B","")</f>
        <v/>
      </c>
      <c r="CR624" s="16" t="str">
        <f>IF(Wedstrijden!AV618="x","L","")</f>
        <v/>
      </c>
      <c r="CS624" s="16" t="str">
        <f>IF(Wedstrijden!AW618="x","M","")</f>
        <v/>
      </c>
      <c r="CT624" s="16" t="str">
        <f>IF(Wedstrijden!AX618="x","Z","")</f>
        <v/>
      </c>
      <c r="CU624" s="16" t="str">
        <f>IF(Wedstrijden!BB618="x","ZZ","")</f>
        <v/>
      </c>
      <c r="CV624" s="16" t="str">
        <f>IF(COUNTA(Wedstrijden!AI618:AP618)&lt;&gt;0,2,"")</f>
        <v/>
      </c>
      <c r="CW624" s="16" t="str">
        <f t="shared" si="57"/>
        <v/>
      </c>
      <c r="CX624" s="16" t="str">
        <f>IF(Wedstrijden!AI618="x","BB","")</f>
        <v/>
      </c>
      <c r="CY624" s="16" t="str">
        <f>IF(Wedstrijden!AJ618="x","B","")</f>
        <v/>
      </c>
      <c r="CZ624" s="16" t="str">
        <f>IF(Wedstrijden!AK618="x","L","")</f>
        <v/>
      </c>
      <c r="DA624" s="16" t="str">
        <f>IF(Wedstrijden!AL618="x","M","")</f>
        <v/>
      </c>
      <c r="DB624" s="16" t="str">
        <f>IF(Wedstrijden!AM618="x","Z","")</f>
        <v/>
      </c>
      <c r="DC624" s="16" t="str">
        <f>IF(Wedstrijden!AN618="x","ZZ","")</f>
        <v/>
      </c>
      <c r="DD624" s="16" t="str">
        <f>IF(Wedstrijden!AP618="x","1.40","")</f>
        <v/>
      </c>
      <c r="DE624" s="16" t="str">
        <f>IF(COUNTA(Wedstrijden!BC618:BE618)&lt;&gt;0,6,"")</f>
        <v/>
      </c>
      <c r="DF624" s="16" t="str">
        <f t="shared" si="58"/>
        <v/>
      </c>
      <c r="DG624" s="16" t="str">
        <f>IF(Wedstrijden!BC618="x","L","")</f>
        <v/>
      </c>
      <c r="DH624" s="16" t="str">
        <f>IF(Wedstrijden!BD618="x","M","")</f>
        <v/>
      </c>
      <c r="DI624" s="16" t="str">
        <f>IF(Wedstrijden!BE618="x","Z","")</f>
        <v/>
      </c>
      <c r="DJ624" s="16" t="str">
        <f>IF(Wedstrijden!BF618="x","Z","")</f>
        <v/>
      </c>
      <c r="DK624" s="16" t="str">
        <f>IF(COUNTA(Wedstrijden!BG618:BI618)&lt;&gt;0,6,"")</f>
        <v/>
      </c>
      <c r="DL624" s="16" t="str">
        <f t="shared" si="59"/>
        <v/>
      </c>
      <c r="DM624" s="16" t="str">
        <f>IF(Wedstrijden!BG618="x","L","")</f>
        <v/>
      </c>
      <c r="DN624" s="16" t="str">
        <f>IF(Wedstrijden!BH618="x","M","")</f>
        <v/>
      </c>
      <c r="DO624" s="16" t="str">
        <f>IF(Wedstrijden!BI618="x","Z","")</f>
        <v/>
      </c>
      <c r="DP624" s="16" t="str">
        <f>IF(Wedstrijden!BJ618="x","Z","")</f>
        <v/>
      </c>
    </row>
    <row r="625" spans="1:120" ht="14.4" x14ac:dyDescent="0.3">
      <c r="A625" s="18">
        <f>Wedstrijden!A619</f>
        <v>0</v>
      </c>
      <c r="B625" s="16" t="str">
        <f>IFERROR(VLOOKUP(Wedstrijden!#REF!,#REF!,2,FALSE),"")</f>
        <v/>
      </c>
      <c r="C625" s="16">
        <f>Wedstrijden!E619</f>
        <v>0</v>
      </c>
      <c r="D625" s="16" t="str">
        <f>IFERROR(VLOOKUP(Wedstrijden!#REF!,#REF!,2,FALSE),"")</f>
        <v/>
      </c>
      <c r="E625" s="16" t="str">
        <f>IFERROR(VLOOKUP(Wedstrijden!#REF!,#REF!,5,FALSE),"")</f>
        <v/>
      </c>
      <c r="F625" s="16" t="e">
        <f>IF(Wedstrijden!#REF!&lt;&gt;"",Wedstrijden!#REF!,"")</f>
        <v>#REF!</v>
      </c>
      <c r="G625" s="16" t="e">
        <f>IF(Wedstrijden!#REF!="Indoor",1,0)</f>
        <v>#REF!</v>
      </c>
      <c r="H625" s="16" t="e">
        <f>Wedstrijden!#REF!</f>
        <v>#REF!</v>
      </c>
      <c r="I625" s="16" t="e">
        <f>IF(Wedstrijden!#REF!="Nee",0,IF(Wedstrijden!#REF!="Ja",1,""))</f>
        <v>#REF!</v>
      </c>
      <c r="J625" s="16" t="e">
        <f>IF(Wedstrijden!#REF!&lt;&gt;"",Wedstrijden!#REF!,"")</f>
        <v>#REF!</v>
      </c>
      <c r="BJ625" s="16" t="str">
        <f>IF(COUNTA(Wedstrijden!U619:AC619)&lt;&gt;0,1,"")</f>
        <v/>
      </c>
      <c r="BK625" s="16" t="str">
        <f t="shared" si="54"/>
        <v/>
      </c>
      <c r="BL625" s="16" t="e">
        <f>IF(Wedstrijden!#REF!="x","AA","")</f>
        <v>#REF!</v>
      </c>
      <c r="BM625" s="16" t="e">
        <f>IF(Wedstrijden!#REF!="x","A","")</f>
        <v>#REF!</v>
      </c>
      <c r="BN625" s="16" t="str">
        <f>IF(Wedstrijden!U619="x","B1","")</f>
        <v/>
      </c>
      <c r="BO625" s="16" t="e">
        <f>IF(Wedstrijden!#REF!="x","BB","")</f>
        <v>#REF!</v>
      </c>
      <c r="BP625" s="16" t="str">
        <f>IF(Wedstrijden!W619="x","B","")</f>
        <v/>
      </c>
      <c r="BQ625" s="16" t="str">
        <f>IF(Wedstrijden!X619="x","L1","")</f>
        <v/>
      </c>
      <c r="BR625" s="16" t="str">
        <f>IF(Wedstrijden!Y619="x","L2","")</f>
        <v/>
      </c>
      <c r="BS625" s="16" t="str">
        <f>IF(Wedstrijden!Z619="x","M1","")</f>
        <v/>
      </c>
      <c r="BT625" s="16" t="str">
        <f>IF(Wedstrijden!AA619="x","M2","")</f>
        <v/>
      </c>
      <c r="BU625" s="16" t="str">
        <f>IF(Wedstrijden!AB619="x","Z1","")</f>
        <v/>
      </c>
      <c r="BV625" s="16" t="str">
        <f>IF(Wedstrijden!AC619="x","Z2","")</f>
        <v/>
      </c>
      <c r="BW625" s="16" t="str">
        <f>IF(COUNTA(Wedstrijden!L619:T619)&lt;&gt;0,1,"")</f>
        <v/>
      </c>
      <c r="BX625" s="16" t="str">
        <f t="shared" si="55"/>
        <v/>
      </c>
      <c r="BY625" s="16" t="str">
        <f>IF(Wedstrijden!L619="x","BB","")</f>
        <v/>
      </c>
      <c r="BZ625" s="16" t="str">
        <f>IF(Wedstrijden!M619="x","B","")</f>
        <v/>
      </c>
      <c r="CA625" s="16" t="str">
        <f>IF(Wedstrijden!N619="x","L1","")</f>
        <v/>
      </c>
      <c r="CB625" s="16" t="str">
        <f>IF(Wedstrijden!O619="x","L2","")</f>
        <v/>
      </c>
      <c r="CC625" s="16" t="str">
        <f>IF(Wedstrijden!P619="x","M1","")</f>
        <v/>
      </c>
      <c r="CD625" s="16" t="str">
        <f>IF(Wedstrijden!Q619="x","M2","")</f>
        <v/>
      </c>
      <c r="CE625" s="16" t="str">
        <f>IF(Wedstrijden!R619="x","Z1","")</f>
        <v/>
      </c>
      <c r="CF625" s="16" t="str">
        <f>IF(Wedstrijden!S619="x","Z2","")</f>
        <v/>
      </c>
      <c r="CG625" s="16" t="str">
        <f>IF(Wedstrijden!T619="x","ZZL","")</f>
        <v/>
      </c>
      <c r="CL625" s="16" t="str">
        <f>IF(COUNTA(Wedstrijden!AR619:BB619)&lt;&gt;0,2,"")</f>
        <v/>
      </c>
      <c r="CM625" s="16" t="str">
        <f t="shared" si="56"/>
        <v/>
      </c>
      <c r="CN625" s="16" t="str">
        <f>IF(Wedstrijden!AR619="x","AA","")</f>
        <v/>
      </c>
      <c r="CO625" s="16" t="str">
        <f>IF(Wedstrijden!AS619="x","A","")</f>
        <v/>
      </c>
      <c r="CP625" s="16" t="str">
        <f>IF(Wedstrijden!AT619="x","BB","")</f>
        <v/>
      </c>
      <c r="CQ625" s="16" t="str">
        <f>IF(Wedstrijden!AU619="x","B","")</f>
        <v/>
      </c>
      <c r="CR625" s="16" t="str">
        <f>IF(Wedstrijden!AV619="x","L","")</f>
        <v/>
      </c>
      <c r="CS625" s="16" t="str">
        <f>IF(Wedstrijden!AW619="x","M","")</f>
        <v/>
      </c>
      <c r="CT625" s="16" t="str">
        <f>IF(Wedstrijden!AX619="x","Z","")</f>
        <v/>
      </c>
      <c r="CU625" s="16" t="str">
        <f>IF(Wedstrijden!BB619="x","ZZ","")</f>
        <v/>
      </c>
      <c r="CV625" s="16" t="str">
        <f>IF(COUNTA(Wedstrijden!AI619:AP619)&lt;&gt;0,2,"")</f>
        <v/>
      </c>
      <c r="CW625" s="16" t="str">
        <f t="shared" si="57"/>
        <v/>
      </c>
      <c r="CX625" s="16" t="str">
        <f>IF(Wedstrijden!AI619="x","BB","")</f>
        <v/>
      </c>
      <c r="CY625" s="16" t="str">
        <f>IF(Wedstrijden!AJ619="x","B","")</f>
        <v/>
      </c>
      <c r="CZ625" s="16" t="str">
        <f>IF(Wedstrijden!AK619="x","L","")</f>
        <v/>
      </c>
      <c r="DA625" s="16" t="str">
        <f>IF(Wedstrijden!AL619="x","M","")</f>
        <v/>
      </c>
      <c r="DB625" s="16" t="str">
        <f>IF(Wedstrijden!AM619="x","Z","")</f>
        <v/>
      </c>
      <c r="DC625" s="16" t="str">
        <f>IF(Wedstrijden!AN619="x","ZZ","")</f>
        <v/>
      </c>
      <c r="DD625" s="16" t="str">
        <f>IF(Wedstrijden!AP619="x","1.40","")</f>
        <v/>
      </c>
      <c r="DE625" s="16" t="str">
        <f>IF(COUNTA(Wedstrijden!BC619:BE619)&lt;&gt;0,6,"")</f>
        <v/>
      </c>
      <c r="DF625" s="16" t="str">
        <f t="shared" si="58"/>
        <v/>
      </c>
      <c r="DG625" s="16" t="str">
        <f>IF(Wedstrijden!BC619="x","L","")</f>
        <v/>
      </c>
      <c r="DH625" s="16" t="str">
        <f>IF(Wedstrijden!BD619="x","M","")</f>
        <v/>
      </c>
      <c r="DI625" s="16" t="str">
        <f>IF(Wedstrijden!BE619="x","Z","")</f>
        <v/>
      </c>
      <c r="DJ625" s="16" t="str">
        <f>IF(Wedstrijden!BF619="x","Z","")</f>
        <v/>
      </c>
      <c r="DK625" s="16" t="str">
        <f>IF(COUNTA(Wedstrijden!BG619:BI619)&lt;&gt;0,6,"")</f>
        <v/>
      </c>
      <c r="DL625" s="16" t="str">
        <f t="shared" si="59"/>
        <v/>
      </c>
      <c r="DM625" s="16" t="str">
        <f>IF(Wedstrijden!BG619="x","L","")</f>
        <v/>
      </c>
      <c r="DN625" s="16" t="str">
        <f>IF(Wedstrijden!BH619="x","M","")</f>
        <v/>
      </c>
      <c r="DO625" s="16" t="str">
        <f>IF(Wedstrijden!BI619="x","Z","")</f>
        <v/>
      </c>
      <c r="DP625" s="16" t="str">
        <f>IF(Wedstrijden!BJ619="x","Z","")</f>
        <v/>
      </c>
    </row>
    <row r="626" spans="1:120" ht="14.4" x14ac:dyDescent="0.3">
      <c r="A626" s="18">
        <f>Wedstrijden!A620</f>
        <v>0</v>
      </c>
      <c r="B626" s="16" t="str">
        <f>IFERROR(VLOOKUP(Wedstrijden!#REF!,#REF!,2,FALSE),"")</f>
        <v/>
      </c>
      <c r="C626" s="16">
        <f>Wedstrijden!E620</f>
        <v>0</v>
      </c>
      <c r="D626" s="16" t="str">
        <f>IFERROR(VLOOKUP(Wedstrijden!#REF!,#REF!,2,FALSE),"")</f>
        <v/>
      </c>
      <c r="E626" s="16" t="str">
        <f>IFERROR(VLOOKUP(Wedstrijden!#REF!,#REF!,5,FALSE),"")</f>
        <v/>
      </c>
      <c r="F626" s="16" t="e">
        <f>IF(Wedstrijden!#REF!&lt;&gt;"",Wedstrijden!#REF!,"")</f>
        <v>#REF!</v>
      </c>
      <c r="G626" s="16" t="e">
        <f>IF(Wedstrijden!#REF!="Indoor",1,0)</f>
        <v>#REF!</v>
      </c>
      <c r="H626" s="16" t="e">
        <f>Wedstrijden!#REF!</f>
        <v>#REF!</v>
      </c>
      <c r="I626" s="16" t="e">
        <f>IF(Wedstrijden!#REF!="Nee",0,IF(Wedstrijden!#REF!="Ja",1,""))</f>
        <v>#REF!</v>
      </c>
      <c r="J626" s="16" t="e">
        <f>IF(Wedstrijden!#REF!&lt;&gt;"",Wedstrijden!#REF!,"")</f>
        <v>#REF!</v>
      </c>
      <c r="BJ626" s="16" t="str">
        <f>IF(COUNTA(Wedstrijden!U620:AC620)&lt;&gt;0,1,"")</f>
        <v/>
      </c>
      <c r="BK626" s="16" t="str">
        <f t="shared" si="54"/>
        <v/>
      </c>
      <c r="BL626" s="16" t="e">
        <f>IF(Wedstrijden!#REF!="x","AA","")</f>
        <v>#REF!</v>
      </c>
      <c r="BM626" s="16" t="e">
        <f>IF(Wedstrijden!#REF!="x","A","")</f>
        <v>#REF!</v>
      </c>
      <c r="BN626" s="16" t="str">
        <f>IF(Wedstrijden!U620="x","B1","")</f>
        <v/>
      </c>
      <c r="BO626" s="16" t="e">
        <f>IF(Wedstrijden!#REF!="x","BB","")</f>
        <v>#REF!</v>
      </c>
      <c r="BP626" s="16" t="str">
        <f>IF(Wedstrijden!W620="x","B","")</f>
        <v/>
      </c>
      <c r="BQ626" s="16" t="str">
        <f>IF(Wedstrijden!X620="x","L1","")</f>
        <v/>
      </c>
      <c r="BR626" s="16" t="str">
        <f>IF(Wedstrijden!Y620="x","L2","")</f>
        <v/>
      </c>
      <c r="BS626" s="16" t="str">
        <f>IF(Wedstrijden!Z620="x","M1","")</f>
        <v/>
      </c>
      <c r="BT626" s="16" t="str">
        <f>IF(Wedstrijden!AA620="x","M2","")</f>
        <v/>
      </c>
      <c r="BU626" s="16" t="str">
        <f>IF(Wedstrijden!AB620="x","Z1","")</f>
        <v/>
      </c>
      <c r="BV626" s="16" t="str">
        <f>IF(Wedstrijden!AC620="x","Z2","")</f>
        <v/>
      </c>
      <c r="BW626" s="16" t="str">
        <f>IF(COUNTA(Wedstrijden!L620:T620)&lt;&gt;0,1,"")</f>
        <v/>
      </c>
      <c r="BX626" s="16" t="str">
        <f t="shared" si="55"/>
        <v/>
      </c>
      <c r="BY626" s="16" t="str">
        <f>IF(Wedstrijden!L620="x","BB","")</f>
        <v/>
      </c>
      <c r="BZ626" s="16" t="str">
        <f>IF(Wedstrijden!M620="x","B","")</f>
        <v/>
      </c>
      <c r="CA626" s="16" t="str">
        <f>IF(Wedstrijden!N620="x","L1","")</f>
        <v/>
      </c>
      <c r="CB626" s="16" t="str">
        <f>IF(Wedstrijden!O620="x","L2","")</f>
        <v/>
      </c>
      <c r="CC626" s="16" t="str">
        <f>IF(Wedstrijden!P620="x","M1","")</f>
        <v/>
      </c>
      <c r="CD626" s="16" t="str">
        <f>IF(Wedstrijden!Q620="x","M2","")</f>
        <v/>
      </c>
      <c r="CE626" s="16" t="str">
        <f>IF(Wedstrijden!R620="x","Z1","")</f>
        <v/>
      </c>
      <c r="CF626" s="16" t="str">
        <f>IF(Wedstrijden!S620="x","Z2","")</f>
        <v/>
      </c>
      <c r="CG626" s="16" t="str">
        <f>IF(Wedstrijden!T620="x","ZZL","")</f>
        <v/>
      </c>
      <c r="CL626" s="16" t="str">
        <f>IF(COUNTA(Wedstrijden!AR620:BB620)&lt;&gt;0,2,"")</f>
        <v/>
      </c>
      <c r="CM626" s="16" t="str">
        <f t="shared" si="56"/>
        <v/>
      </c>
      <c r="CN626" s="16" t="str">
        <f>IF(Wedstrijden!AR620="x","AA","")</f>
        <v/>
      </c>
      <c r="CO626" s="16" t="str">
        <f>IF(Wedstrijden!AS620="x","A","")</f>
        <v/>
      </c>
      <c r="CP626" s="16" t="str">
        <f>IF(Wedstrijden!AT620="x","BB","")</f>
        <v/>
      </c>
      <c r="CQ626" s="16" t="str">
        <f>IF(Wedstrijden!AU620="x","B","")</f>
        <v/>
      </c>
      <c r="CR626" s="16" t="str">
        <f>IF(Wedstrijden!AV620="x","L","")</f>
        <v/>
      </c>
      <c r="CS626" s="16" t="str">
        <f>IF(Wedstrijden!AW620="x","M","")</f>
        <v/>
      </c>
      <c r="CT626" s="16" t="str">
        <f>IF(Wedstrijden!AX620="x","Z","")</f>
        <v/>
      </c>
      <c r="CU626" s="16" t="str">
        <f>IF(Wedstrijden!BB620="x","ZZ","")</f>
        <v/>
      </c>
      <c r="CV626" s="16" t="str">
        <f>IF(COUNTA(Wedstrijden!AI620:AP620)&lt;&gt;0,2,"")</f>
        <v/>
      </c>
      <c r="CW626" s="16" t="str">
        <f t="shared" si="57"/>
        <v/>
      </c>
      <c r="CX626" s="16" t="str">
        <f>IF(Wedstrijden!AI620="x","BB","")</f>
        <v/>
      </c>
      <c r="CY626" s="16" t="str">
        <f>IF(Wedstrijden!AJ620="x","B","")</f>
        <v/>
      </c>
      <c r="CZ626" s="16" t="str">
        <f>IF(Wedstrijden!AK620="x","L","")</f>
        <v/>
      </c>
      <c r="DA626" s="16" t="str">
        <f>IF(Wedstrijden!AL620="x","M","")</f>
        <v/>
      </c>
      <c r="DB626" s="16" t="str">
        <f>IF(Wedstrijden!AM620="x","Z","")</f>
        <v/>
      </c>
      <c r="DC626" s="16" t="str">
        <f>IF(Wedstrijden!AN620="x","ZZ","")</f>
        <v/>
      </c>
      <c r="DD626" s="16" t="str">
        <f>IF(Wedstrijden!AP620="x","1.40","")</f>
        <v/>
      </c>
      <c r="DE626" s="16" t="str">
        <f>IF(COUNTA(Wedstrijden!BC620:BE620)&lt;&gt;0,6,"")</f>
        <v/>
      </c>
      <c r="DF626" s="16" t="str">
        <f t="shared" si="58"/>
        <v/>
      </c>
      <c r="DG626" s="16" t="str">
        <f>IF(Wedstrijden!BC620="x","L","")</f>
        <v/>
      </c>
      <c r="DH626" s="16" t="str">
        <f>IF(Wedstrijden!BD620="x","M","")</f>
        <v/>
      </c>
      <c r="DI626" s="16" t="str">
        <f>IF(Wedstrijden!BE620="x","Z","")</f>
        <v/>
      </c>
      <c r="DJ626" s="16" t="str">
        <f>IF(Wedstrijden!BF620="x","Z","")</f>
        <v/>
      </c>
      <c r="DK626" s="16" t="str">
        <f>IF(COUNTA(Wedstrijden!BG620:BI620)&lt;&gt;0,6,"")</f>
        <v/>
      </c>
      <c r="DL626" s="16" t="str">
        <f t="shared" si="59"/>
        <v/>
      </c>
      <c r="DM626" s="16" t="str">
        <f>IF(Wedstrijden!BG620="x","L","")</f>
        <v/>
      </c>
      <c r="DN626" s="16" t="str">
        <f>IF(Wedstrijden!BH620="x","M","")</f>
        <v/>
      </c>
      <c r="DO626" s="16" t="str">
        <f>IF(Wedstrijden!BI620="x","Z","")</f>
        <v/>
      </c>
      <c r="DP626" s="16" t="str">
        <f>IF(Wedstrijden!BJ620="x","Z","")</f>
        <v/>
      </c>
    </row>
    <row r="627" spans="1:120" ht="14.4" x14ac:dyDescent="0.3">
      <c r="A627" s="18">
        <f>Wedstrijden!A621</f>
        <v>0</v>
      </c>
      <c r="B627" s="16" t="str">
        <f>IFERROR(VLOOKUP(Wedstrijden!#REF!,#REF!,2,FALSE),"")</f>
        <v/>
      </c>
      <c r="C627" s="16">
        <f>Wedstrijden!E621</f>
        <v>0</v>
      </c>
      <c r="D627" s="16" t="str">
        <f>IFERROR(VLOOKUP(Wedstrijden!#REF!,#REF!,2,FALSE),"")</f>
        <v/>
      </c>
      <c r="E627" s="16" t="str">
        <f>IFERROR(VLOOKUP(Wedstrijden!#REF!,#REF!,5,FALSE),"")</f>
        <v/>
      </c>
      <c r="F627" s="16" t="e">
        <f>IF(Wedstrijden!#REF!&lt;&gt;"",Wedstrijden!#REF!,"")</f>
        <v>#REF!</v>
      </c>
      <c r="G627" s="16" t="e">
        <f>IF(Wedstrijden!#REF!="Indoor",1,0)</f>
        <v>#REF!</v>
      </c>
      <c r="H627" s="16" t="e">
        <f>Wedstrijden!#REF!</f>
        <v>#REF!</v>
      </c>
      <c r="I627" s="16" t="e">
        <f>IF(Wedstrijden!#REF!="Nee",0,IF(Wedstrijden!#REF!="Ja",1,""))</f>
        <v>#REF!</v>
      </c>
      <c r="J627" s="16" t="e">
        <f>IF(Wedstrijden!#REF!&lt;&gt;"",Wedstrijden!#REF!,"")</f>
        <v>#REF!</v>
      </c>
      <c r="BJ627" s="16" t="str">
        <f>IF(COUNTA(Wedstrijden!U621:AC621)&lt;&gt;0,1,"")</f>
        <v/>
      </c>
      <c r="BK627" s="16" t="str">
        <f t="shared" si="54"/>
        <v/>
      </c>
      <c r="BL627" s="16" t="e">
        <f>IF(Wedstrijden!#REF!="x","AA","")</f>
        <v>#REF!</v>
      </c>
      <c r="BM627" s="16" t="e">
        <f>IF(Wedstrijden!#REF!="x","A","")</f>
        <v>#REF!</v>
      </c>
      <c r="BN627" s="16" t="str">
        <f>IF(Wedstrijden!U621="x","B1","")</f>
        <v/>
      </c>
      <c r="BO627" s="16" t="e">
        <f>IF(Wedstrijden!#REF!="x","BB","")</f>
        <v>#REF!</v>
      </c>
      <c r="BP627" s="16" t="str">
        <f>IF(Wedstrijden!W621="x","B","")</f>
        <v/>
      </c>
      <c r="BQ627" s="16" t="str">
        <f>IF(Wedstrijden!X621="x","L1","")</f>
        <v/>
      </c>
      <c r="BR627" s="16" t="str">
        <f>IF(Wedstrijden!Y621="x","L2","")</f>
        <v/>
      </c>
      <c r="BS627" s="16" t="str">
        <f>IF(Wedstrijden!Z621="x","M1","")</f>
        <v/>
      </c>
      <c r="BT627" s="16" t="str">
        <f>IF(Wedstrijden!AA621="x","M2","")</f>
        <v/>
      </c>
      <c r="BU627" s="16" t="str">
        <f>IF(Wedstrijden!AB621="x","Z1","")</f>
        <v/>
      </c>
      <c r="BV627" s="16" t="str">
        <f>IF(Wedstrijden!AC621="x","Z2","")</f>
        <v/>
      </c>
      <c r="BW627" s="16" t="str">
        <f>IF(COUNTA(Wedstrijden!L621:T621)&lt;&gt;0,1,"")</f>
        <v/>
      </c>
      <c r="BX627" s="16" t="str">
        <f t="shared" si="55"/>
        <v/>
      </c>
      <c r="BY627" s="16" t="str">
        <f>IF(Wedstrijden!L621="x","BB","")</f>
        <v/>
      </c>
      <c r="BZ627" s="16" t="str">
        <f>IF(Wedstrijden!M621="x","B","")</f>
        <v/>
      </c>
      <c r="CA627" s="16" t="str">
        <f>IF(Wedstrijden!N621="x","L1","")</f>
        <v/>
      </c>
      <c r="CB627" s="16" t="str">
        <f>IF(Wedstrijden!O621="x","L2","")</f>
        <v/>
      </c>
      <c r="CC627" s="16" t="str">
        <f>IF(Wedstrijden!P621="x","M1","")</f>
        <v/>
      </c>
      <c r="CD627" s="16" t="str">
        <f>IF(Wedstrijden!Q621="x","M2","")</f>
        <v/>
      </c>
      <c r="CE627" s="16" t="str">
        <f>IF(Wedstrijden!R621="x","Z1","")</f>
        <v/>
      </c>
      <c r="CF627" s="16" t="str">
        <f>IF(Wedstrijden!S621="x","Z2","")</f>
        <v/>
      </c>
      <c r="CG627" s="16" t="str">
        <f>IF(Wedstrijden!T621="x","ZZL","")</f>
        <v/>
      </c>
      <c r="CL627" s="16" t="str">
        <f>IF(COUNTA(Wedstrijden!AR621:BB621)&lt;&gt;0,2,"")</f>
        <v/>
      </c>
      <c r="CM627" s="16" t="str">
        <f t="shared" si="56"/>
        <v/>
      </c>
      <c r="CN627" s="16" t="str">
        <f>IF(Wedstrijden!AR621="x","AA","")</f>
        <v/>
      </c>
      <c r="CO627" s="16" t="str">
        <f>IF(Wedstrijden!AS621="x","A","")</f>
        <v/>
      </c>
      <c r="CP627" s="16" t="str">
        <f>IF(Wedstrijden!AT621="x","BB","")</f>
        <v/>
      </c>
      <c r="CQ627" s="16" t="str">
        <f>IF(Wedstrijden!AU621="x","B","")</f>
        <v/>
      </c>
      <c r="CR627" s="16" t="str">
        <f>IF(Wedstrijden!AV621="x","L","")</f>
        <v/>
      </c>
      <c r="CS627" s="16" t="str">
        <f>IF(Wedstrijden!AW621="x","M","")</f>
        <v/>
      </c>
      <c r="CT627" s="16" t="str">
        <f>IF(Wedstrijden!AX621="x","Z","")</f>
        <v/>
      </c>
      <c r="CU627" s="16" t="str">
        <f>IF(Wedstrijden!BB621="x","ZZ","")</f>
        <v/>
      </c>
      <c r="CV627" s="16" t="str">
        <f>IF(COUNTA(Wedstrijden!AI621:AP621)&lt;&gt;0,2,"")</f>
        <v/>
      </c>
      <c r="CW627" s="16" t="str">
        <f t="shared" si="57"/>
        <v/>
      </c>
      <c r="CX627" s="16" t="str">
        <f>IF(Wedstrijden!AI621="x","BB","")</f>
        <v/>
      </c>
      <c r="CY627" s="16" t="str">
        <f>IF(Wedstrijden!AJ621="x","B","")</f>
        <v/>
      </c>
      <c r="CZ627" s="16" t="str">
        <f>IF(Wedstrijden!AK621="x","L","")</f>
        <v/>
      </c>
      <c r="DA627" s="16" t="str">
        <f>IF(Wedstrijden!AL621="x","M","")</f>
        <v/>
      </c>
      <c r="DB627" s="16" t="str">
        <f>IF(Wedstrijden!AM621="x","Z","")</f>
        <v/>
      </c>
      <c r="DC627" s="16" t="str">
        <f>IF(Wedstrijden!AN621="x","ZZ","")</f>
        <v/>
      </c>
      <c r="DD627" s="16" t="str">
        <f>IF(Wedstrijden!AP621="x","1.40","")</f>
        <v/>
      </c>
      <c r="DE627" s="16" t="str">
        <f>IF(COUNTA(Wedstrijden!BC621:BE621)&lt;&gt;0,6,"")</f>
        <v/>
      </c>
      <c r="DF627" s="16" t="str">
        <f t="shared" si="58"/>
        <v/>
      </c>
      <c r="DG627" s="16" t="str">
        <f>IF(Wedstrijden!BC621="x","L","")</f>
        <v/>
      </c>
      <c r="DH627" s="16" t="str">
        <f>IF(Wedstrijden!BD621="x","M","")</f>
        <v/>
      </c>
      <c r="DI627" s="16" t="str">
        <f>IF(Wedstrijden!BE621="x","Z","")</f>
        <v/>
      </c>
      <c r="DJ627" s="16" t="str">
        <f>IF(Wedstrijden!BF621="x","Z","")</f>
        <v/>
      </c>
      <c r="DK627" s="16" t="str">
        <f>IF(COUNTA(Wedstrijden!BG621:BI621)&lt;&gt;0,6,"")</f>
        <v/>
      </c>
      <c r="DL627" s="16" t="str">
        <f t="shared" si="59"/>
        <v/>
      </c>
      <c r="DM627" s="16" t="str">
        <f>IF(Wedstrijden!BG621="x","L","")</f>
        <v/>
      </c>
      <c r="DN627" s="16" t="str">
        <f>IF(Wedstrijden!BH621="x","M","")</f>
        <v/>
      </c>
      <c r="DO627" s="16" t="str">
        <f>IF(Wedstrijden!BI621="x","Z","")</f>
        <v/>
      </c>
      <c r="DP627" s="16" t="str">
        <f>IF(Wedstrijden!BJ621="x","Z","")</f>
        <v/>
      </c>
    </row>
    <row r="628" spans="1:120" ht="14.4" x14ac:dyDescent="0.3">
      <c r="A628" s="18">
        <f>Wedstrijden!A622</f>
        <v>0</v>
      </c>
      <c r="B628" s="16" t="str">
        <f>IFERROR(VLOOKUP(Wedstrijden!#REF!,#REF!,2,FALSE),"")</f>
        <v/>
      </c>
      <c r="C628" s="16">
        <f>Wedstrijden!E622</f>
        <v>0</v>
      </c>
      <c r="D628" s="16" t="str">
        <f>IFERROR(VLOOKUP(Wedstrijden!#REF!,#REF!,2,FALSE),"")</f>
        <v/>
      </c>
      <c r="E628" s="16" t="str">
        <f>IFERROR(VLOOKUP(Wedstrijden!#REF!,#REF!,5,FALSE),"")</f>
        <v/>
      </c>
      <c r="F628" s="16" t="e">
        <f>IF(Wedstrijden!#REF!&lt;&gt;"",Wedstrijden!#REF!,"")</f>
        <v>#REF!</v>
      </c>
      <c r="G628" s="16" t="e">
        <f>IF(Wedstrijden!#REF!="Indoor",1,0)</f>
        <v>#REF!</v>
      </c>
      <c r="H628" s="16" t="e">
        <f>Wedstrijden!#REF!</f>
        <v>#REF!</v>
      </c>
      <c r="I628" s="16" t="e">
        <f>IF(Wedstrijden!#REF!="Nee",0,IF(Wedstrijden!#REF!="Ja",1,""))</f>
        <v>#REF!</v>
      </c>
      <c r="J628" s="16" t="e">
        <f>IF(Wedstrijden!#REF!&lt;&gt;"",Wedstrijden!#REF!,"")</f>
        <v>#REF!</v>
      </c>
      <c r="BJ628" s="16" t="str">
        <f>IF(COUNTA(Wedstrijden!U622:AC622)&lt;&gt;0,1,"")</f>
        <v/>
      </c>
      <c r="BK628" s="16" t="str">
        <f t="shared" si="54"/>
        <v/>
      </c>
      <c r="BL628" s="16" t="e">
        <f>IF(Wedstrijden!#REF!="x","AA","")</f>
        <v>#REF!</v>
      </c>
      <c r="BM628" s="16" t="e">
        <f>IF(Wedstrijden!#REF!="x","A","")</f>
        <v>#REF!</v>
      </c>
      <c r="BN628" s="16" t="str">
        <f>IF(Wedstrijden!U622="x","B1","")</f>
        <v/>
      </c>
      <c r="BO628" s="16" t="e">
        <f>IF(Wedstrijden!#REF!="x","BB","")</f>
        <v>#REF!</v>
      </c>
      <c r="BP628" s="16" t="str">
        <f>IF(Wedstrijden!W622="x","B","")</f>
        <v/>
      </c>
      <c r="BQ628" s="16" t="str">
        <f>IF(Wedstrijden!X622="x","L1","")</f>
        <v/>
      </c>
      <c r="BR628" s="16" t="str">
        <f>IF(Wedstrijden!Y622="x","L2","")</f>
        <v/>
      </c>
      <c r="BS628" s="16" t="str">
        <f>IF(Wedstrijden!Z622="x","M1","")</f>
        <v/>
      </c>
      <c r="BT628" s="16" t="str">
        <f>IF(Wedstrijden!AA622="x","M2","")</f>
        <v/>
      </c>
      <c r="BU628" s="16" t="str">
        <f>IF(Wedstrijden!AB622="x","Z1","")</f>
        <v/>
      </c>
      <c r="BV628" s="16" t="str">
        <f>IF(Wedstrijden!AC622="x","Z2","")</f>
        <v/>
      </c>
      <c r="BW628" s="16" t="str">
        <f>IF(COUNTA(Wedstrijden!L622:T622)&lt;&gt;0,1,"")</f>
        <v/>
      </c>
      <c r="BX628" s="16" t="str">
        <f t="shared" si="55"/>
        <v/>
      </c>
      <c r="BY628" s="16" t="str">
        <f>IF(Wedstrijden!L622="x","BB","")</f>
        <v/>
      </c>
      <c r="BZ628" s="16" t="str">
        <f>IF(Wedstrijden!M622="x","B","")</f>
        <v/>
      </c>
      <c r="CA628" s="16" t="str">
        <f>IF(Wedstrijden!N622="x","L1","")</f>
        <v/>
      </c>
      <c r="CB628" s="16" t="str">
        <f>IF(Wedstrijden!O622="x","L2","")</f>
        <v/>
      </c>
      <c r="CC628" s="16" t="str">
        <f>IF(Wedstrijden!P622="x","M1","")</f>
        <v/>
      </c>
      <c r="CD628" s="16" t="str">
        <f>IF(Wedstrijden!Q622="x","M2","")</f>
        <v/>
      </c>
      <c r="CE628" s="16" t="str">
        <f>IF(Wedstrijden!R622="x","Z1","")</f>
        <v/>
      </c>
      <c r="CF628" s="16" t="str">
        <f>IF(Wedstrijden!S622="x","Z2","")</f>
        <v/>
      </c>
      <c r="CG628" s="16" t="str">
        <f>IF(Wedstrijden!T622="x","ZZL","")</f>
        <v/>
      </c>
      <c r="CL628" s="16" t="str">
        <f>IF(COUNTA(Wedstrijden!AR622:BB622)&lt;&gt;0,2,"")</f>
        <v/>
      </c>
      <c r="CM628" s="16" t="str">
        <f t="shared" si="56"/>
        <v/>
      </c>
      <c r="CN628" s="16" t="str">
        <f>IF(Wedstrijden!AR622="x","AA","")</f>
        <v/>
      </c>
      <c r="CO628" s="16" t="str">
        <f>IF(Wedstrijden!AS622="x","A","")</f>
        <v/>
      </c>
      <c r="CP628" s="16" t="str">
        <f>IF(Wedstrijden!AT622="x","BB","")</f>
        <v/>
      </c>
      <c r="CQ628" s="16" t="str">
        <f>IF(Wedstrijden!AU622="x","B","")</f>
        <v/>
      </c>
      <c r="CR628" s="16" t="str">
        <f>IF(Wedstrijden!AV622="x","L","")</f>
        <v/>
      </c>
      <c r="CS628" s="16" t="str">
        <f>IF(Wedstrijden!AW622="x","M","")</f>
        <v/>
      </c>
      <c r="CT628" s="16" t="str">
        <f>IF(Wedstrijden!AX622="x","Z","")</f>
        <v/>
      </c>
      <c r="CU628" s="16" t="str">
        <f>IF(Wedstrijden!BB622="x","ZZ","")</f>
        <v/>
      </c>
      <c r="CV628" s="16" t="str">
        <f>IF(COUNTA(Wedstrijden!AI622:AP622)&lt;&gt;0,2,"")</f>
        <v/>
      </c>
      <c r="CW628" s="16" t="str">
        <f t="shared" si="57"/>
        <v/>
      </c>
      <c r="CX628" s="16" t="str">
        <f>IF(Wedstrijden!AI622="x","BB","")</f>
        <v/>
      </c>
      <c r="CY628" s="16" t="str">
        <f>IF(Wedstrijden!AJ622="x","B","")</f>
        <v/>
      </c>
      <c r="CZ628" s="16" t="str">
        <f>IF(Wedstrijden!AK622="x","L","")</f>
        <v/>
      </c>
      <c r="DA628" s="16" t="str">
        <f>IF(Wedstrijden!AL622="x","M","")</f>
        <v/>
      </c>
      <c r="DB628" s="16" t="str">
        <f>IF(Wedstrijden!AM622="x","Z","")</f>
        <v/>
      </c>
      <c r="DC628" s="16" t="str">
        <f>IF(Wedstrijden!AN622="x","ZZ","")</f>
        <v/>
      </c>
      <c r="DD628" s="16" t="str">
        <f>IF(Wedstrijden!AP622="x","1.40","")</f>
        <v/>
      </c>
      <c r="DE628" s="16" t="str">
        <f>IF(COUNTA(Wedstrijden!BC622:BE622)&lt;&gt;0,6,"")</f>
        <v/>
      </c>
      <c r="DF628" s="16" t="str">
        <f t="shared" si="58"/>
        <v/>
      </c>
      <c r="DG628" s="16" t="str">
        <f>IF(Wedstrijden!BC622="x","L","")</f>
        <v/>
      </c>
      <c r="DH628" s="16" t="str">
        <f>IF(Wedstrijden!BD622="x","M","")</f>
        <v/>
      </c>
      <c r="DI628" s="16" t="str">
        <f>IF(Wedstrijden!BE622="x","Z","")</f>
        <v/>
      </c>
      <c r="DJ628" s="16" t="str">
        <f>IF(Wedstrijden!BF622="x","Z","")</f>
        <v/>
      </c>
      <c r="DK628" s="16" t="str">
        <f>IF(COUNTA(Wedstrijden!BG622:BI622)&lt;&gt;0,6,"")</f>
        <v/>
      </c>
      <c r="DL628" s="16" t="str">
        <f t="shared" si="59"/>
        <v/>
      </c>
      <c r="DM628" s="16" t="str">
        <f>IF(Wedstrijden!BG622="x","L","")</f>
        <v/>
      </c>
      <c r="DN628" s="16" t="str">
        <f>IF(Wedstrijden!BH622="x","M","")</f>
        <v/>
      </c>
      <c r="DO628" s="16" t="str">
        <f>IF(Wedstrijden!BI622="x","Z","")</f>
        <v/>
      </c>
      <c r="DP628" s="16" t="str">
        <f>IF(Wedstrijden!BJ622="x","Z","")</f>
        <v/>
      </c>
    </row>
    <row r="629" spans="1:120" ht="14.4" x14ac:dyDescent="0.3">
      <c r="A629" s="18">
        <f>Wedstrijden!A623</f>
        <v>0</v>
      </c>
      <c r="B629" s="16" t="str">
        <f>IFERROR(VLOOKUP(Wedstrijden!#REF!,#REF!,2,FALSE),"")</f>
        <v/>
      </c>
      <c r="C629" s="16">
        <f>Wedstrijden!E623</f>
        <v>0</v>
      </c>
      <c r="D629" s="16" t="str">
        <f>IFERROR(VLOOKUP(Wedstrijden!#REF!,#REF!,2,FALSE),"")</f>
        <v/>
      </c>
      <c r="E629" s="16" t="str">
        <f>IFERROR(VLOOKUP(Wedstrijden!#REF!,#REF!,5,FALSE),"")</f>
        <v/>
      </c>
      <c r="F629" s="16" t="e">
        <f>IF(Wedstrijden!#REF!&lt;&gt;"",Wedstrijden!#REF!,"")</f>
        <v>#REF!</v>
      </c>
      <c r="G629" s="16" t="e">
        <f>IF(Wedstrijden!#REF!="Indoor",1,0)</f>
        <v>#REF!</v>
      </c>
      <c r="H629" s="16" t="e">
        <f>Wedstrijden!#REF!</f>
        <v>#REF!</v>
      </c>
      <c r="I629" s="16" t="e">
        <f>IF(Wedstrijden!#REF!="Nee",0,IF(Wedstrijden!#REF!="Ja",1,""))</f>
        <v>#REF!</v>
      </c>
      <c r="J629" s="16" t="e">
        <f>IF(Wedstrijden!#REF!&lt;&gt;"",Wedstrijden!#REF!,"")</f>
        <v>#REF!</v>
      </c>
      <c r="BJ629" s="16" t="str">
        <f>IF(COUNTA(Wedstrijden!U623:AC623)&lt;&gt;0,1,"")</f>
        <v/>
      </c>
      <c r="BK629" s="16" t="str">
        <f t="shared" si="54"/>
        <v/>
      </c>
      <c r="BL629" s="16" t="e">
        <f>IF(Wedstrijden!#REF!="x","AA","")</f>
        <v>#REF!</v>
      </c>
      <c r="BM629" s="16" t="e">
        <f>IF(Wedstrijden!#REF!="x","A","")</f>
        <v>#REF!</v>
      </c>
      <c r="BN629" s="16" t="str">
        <f>IF(Wedstrijden!U623="x","B1","")</f>
        <v/>
      </c>
      <c r="BO629" s="16" t="e">
        <f>IF(Wedstrijden!#REF!="x","BB","")</f>
        <v>#REF!</v>
      </c>
      <c r="BP629" s="16" t="str">
        <f>IF(Wedstrijden!W623="x","B","")</f>
        <v/>
      </c>
      <c r="BQ629" s="16" t="str">
        <f>IF(Wedstrijden!X623="x","L1","")</f>
        <v/>
      </c>
      <c r="BR629" s="16" t="str">
        <f>IF(Wedstrijden!Y623="x","L2","")</f>
        <v/>
      </c>
      <c r="BS629" s="16" t="str">
        <f>IF(Wedstrijden!Z623="x","M1","")</f>
        <v/>
      </c>
      <c r="BT629" s="16" t="str">
        <f>IF(Wedstrijden!AA623="x","M2","")</f>
        <v/>
      </c>
      <c r="BU629" s="16" t="str">
        <f>IF(Wedstrijden!AB623="x","Z1","")</f>
        <v/>
      </c>
      <c r="BV629" s="16" t="str">
        <f>IF(Wedstrijden!AC623="x","Z2","")</f>
        <v/>
      </c>
      <c r="BW629" s="16" t="str">
        <f>IF(COUNTA(Wedstrijden!L623:T623)&lt;&gt;0,1,"")</f>
        <v/>
      </c>
      <c r="BX629" s="16" t="str">
        <f t="shared" si="55"/>
        <v/>
      </c>
      <c r="BY629" s="16" t="str">
        <f>IF(Wedstrijden!L623="x","BB","")</f>
        <v/>
      </c>
      <c r="BZ629" s="16" t="str">
        <f>IF(Wedstrijden!M623="x","B","")</f>
        <v/>
      </c>
      <c r="CA629" s="16" t="str">
        <f>IF(Wedstrijden!N623="x","L1","")</f>
        <v/>
      </c>
      <c r="CB629" s="16" t="str">
        <f>IF(Wedstrijden!O623="x","L2","")</f>
        <v/>
      </c>
      <c r="CC629" s="16" t="str">
        <f>IF(Wedstrijden!P623="x","M1","")</f>
        <v/>
      </c>
      <c r="CD629" s="16" t="str">
        <f>IF(Wedstrijden!Q623="x","M2","")</f>
        <v/>
      </c>
      <c r="CE629" s="16" t="str">
        <f>IF(Wedstrijden!R623="x","Z1","")</f>
        <v/>
      </c>
      <c r="CF629" s="16" t="str">
        <f>IF(Wedstrijden!S623="x","Z2","")</f>
        <v/>
      </c>
      <c r="CG629" s="16" t="str">
        <f>IF(Wedstrijden!T623="x","ZZL","")</f>
        <v/>
      </c>
      <c r="CL629" s="16" t="str">
        <f>IF(COUNTA(Wedstrijden!AR623:BB623)&lt;&gt;0,2,"")</f>
        <v/>
      </c>
      <c r="CM629" s="16" t="str">
        <f t="shared" si="56"/>
        <v/>
      </c>
      <c r="CN629" s="16" t="str">
        <f>IF(Wedstrijden!AR623="x","AA","")</f>
        <v/>
      </c>
      <c r="CO629" s="16" t="str">
        <f>IF(Wedstrijden!AS623="x","A","")</f>
        <v/>
      </c>
      <c r="CP629" s="16" t="str">
        <f>IF(Wedstrijden!AT623="x","BB","")</f>
        <v/>
      </c>
      <c r="CQ629" s="16" t="str">
        <f>IF(Wedstrijden!AU623="x","B","")</f>
        <v/>
      </c>
      <c r="CR629" s="16" t="str">
        <f>IF(Wedstrijden!AV623="x","L","")</f>
        <v/>
      </c>
      <c r="CS629" s="16" t="str">
        <f>IF(Wedstrijden!AW623="x","M","")</f>
        <v/>
      </c>
      <c r="CT629" s="16" t="str">
        <f>IF(Wedstrijden!AX623="x","Z","")</f>
        <v/>
      </c>
      <c r="CU629" s="16" t="str">
        <f>IF(Wedstrijden!BB623="x","ZZ","")</f>
        <v/>
      </c>
      <c r="CV629" s="16" t="str">
        <f>IF(COUNTA(Wedstrijden!AI623:AP623)&lt;&gt;0,2,"")</f>
        <v/>
      </c>
      <c r="CW629" s="16" t="str">
        <f t="shared" si="57"/>
        <v/>
      </c>
      <c r="CX629" s="16" t="str">
        <f>IF(Wedstrijden!AI623="x","BB","")</f>
        <v/>
      </c>
      <c r="CY629" s="16" t="str">
        <f>IF(Wedstrijden!AJ623="x","B","")</f>
        <v/>
      </c>
      <c r="CZ629" s="16" t="str">
        <f>IF(Wedstrijden!AK623="x","L","")</f>
        <v/>
      </c>
      <c r="DA629" s="16" t="str">
        <f>IF(Wedstrijden!AL623="x","M","")</f>
        <v/>
      </c>
      <c r="DB629" s="16" t="str">
        <f>IF(Wedstrijden!AM623="x","Z","")</f>
        <v/>
      </c>
      <c r="DC629" s="16" t="str">
        <f>IF(Wedstrijden!AN623="x","ZZ","")</f>
        <v/>
      </c>
      <c r="DD629" s="16" t="str">
        <f>IF(Wedstrijden!AP623="x","1.40","")</f>
        <v/>
      </c>
      <c r="DE629" s="16" t="str">
        <f>IF(COUNTA(Wedstrijden!BC623:BE623)&lt;&gt;0,6,"")</f>
        <v/>
      </c>
      <c r="DF629" s="16" t="str">
        <f t="shared" si="58"/>
        <v/>
      </c>
      <c r="DG629" s="16" t="str">
        <f>IF(Wedstrijden!BC623="x","L","")</f>
        <v/>
      </c>
      <c r="DH629" s="16" t="str">
        <f>IF(Wedstrijden!BD623="x","M","")</f>
        <v/>
      </c>
      <c r="DI629" s="16" t="str">
        <f>IF(Wedstrijden!BE623="x","Z","")</f>
        <v/>
      </c>
      <c r="DJ629" s="16" t="str">
        <f>IF(Wedstrijden!BF623="x","Z","")</f>
        <v/>
      </c>
      <c r="DK629" s="16" t="str">
        <f>IF(COUNTA(Wedstrijden!BG623:BI623)&lt;&gt;0,6,"")</f>
        <v/>
      </c>
      <c r="DL629" s="16" t="str">
        <f t="shared" si="59"/>
        <v/>
      </c>
      <c r="DM629" s="16" t="str">
        <f>IF(Wedstrijden!BG623="x","L","")</f>
        <v/>
      </c>
      <c r="DN629" s="16" t="str">
        <f>IF(Wedstrijden!BH623="x","M","")</f>
        <v/>
      </c>
      <c r="DO629" s="16" t="str">
        <f>IF(Wedstrijden!BI623="x","Z","")</f>
        <v/>
      </c>
      <c r="DP629" s="16" t="str">
        <f>IF(Wedstrijden!BJ623="x","Z","")</f>
        <v/>
      </c>
    </row>
    <row r="630" spans="1:120" ht="14.4" x14ac:dyDescent="0.3">
      <c r="A630" s="18">
        <f>Wedstrijden!A624</f>
        <v>0</v>
      </c>
      <c r="B630" s="16" t="str">
        <f>IFERROR(VLOOKUP(Wedstrijden!#REF!,#REF!,2,FALSE),"")</f>
        <v/>
      </c>
      <c r="C630" s="16">
        <f>Wedstrijden!E624</f>
        <v>0</v>
      </c>
      <c r="D630" s="16" t="str">
        <f>IFERROR(VLOOKUP(Wedstrijden!#REF!,#REF!,2,FALSE),"")</f>
        <v/>
      </c>
      <c r="E630" s="16" t="str">
        <f>IFERROR(VLOOKUP(Wedstrijden!#REF!,#REF!,5,FALSE),"")</f>
        <v/>
      </c>
      <c r="F630" s="16" t="e">
        <f>IF(Wedstrijden!#REF!&lt;&gt;"",Wedstrijden!#REF!,"")</f>
        <v>#REF!</v>
      </c>
      <c r="G630" s="16" t="e">
        <f>IF(Wedstrijden!#REF!="Indoor",1,0)</f>
        <v>#REF!</v>
      </c>
      <c r="H630" s="16" t="e">
        <f>Wedstrijden!#REF!</f>
        <v>#REF!</v>
      </c>
      <c r="I630" s="16" t="e">
        <f>IF(Wedstrijden!#REF!="Nee",0,IF(Wedstrijden!#REF!="Ja",1,""))</f>
        <v>#REF!</v>
      </c>
      <c r="J630" s="16" t="e">
        <f>IF(Wedstrijden!#REF!&lt;&gt;"",Wedstrijden!#REF!,"")</f>
        <v>#REF!</v>
      </c>
      <c r="BJ630" s="16" t="str">
        <f>IF(COUNTA(Wedstrijden!U624:AC624)&lt;&gt;0,1,"")</f>
        <v/>
      </c>
      <c r="BK630" s="16" t="str">
        <f t="shared" si="54"/>
        <v/>
      </c>
      <c r="BL630" s="16" t="e">
        <f>IF(Wedstrijden!#REF!="x","AA","")</f>
        <v>#REF!</v>
      </c>
      <c r="BM630" s="16" t="e">
        <f>IF(Wedstrijden!#REF!="x","A","")</f>
        <v>#REF!</v>
      </c>
      <c r="BN630" s="16" t="str">
        <f>IF(Wedstrijden!U624="x","B1","")</f>
        <v/>
      </c>
      <c r="BO630" s="16" t="e">
        <f>IF(Wedstrijden!#REF!="x","BB","")</f>
        <v>#REF!</v>
      </c>
      <c r="BP630" s="16" t="str">
        <f>IF(Wedstrijden!W624="x","B","")</f>
        <v/>
      </c>
      <c r="BQ630" s="16" t="str">
        <f>IF(Wedstrijden!X624="x","L1","")</f>
        <v/>
      </c>
      <c r="BR630" s="16" t="str">
        <f>IF(Wedstrijden!Y624="x","L2","")</f>
        <v/>
      </c>
      <c r="BS630" s="16" t="str">
        <f>IF(Wedstrijden!Z624="x","M1","")</f>
        <v/>
      </c>
      <c r="BT630" s="16" t="str">
        <f>IF(Wedstrijden!AA624="x","M2","")</f>
        <v/>
      </c>
      <c r="BU630" s="16" t="str">
        <f>IF(Wedstrijden!AB624="x","Z1","")</f>
        <v/>
      </c>
      <c r="BV630" s="16" t="str">
        <f>IF(Wedstrijden!AC624="x","Z2","")</f>
        <v/>
      </c>
      <c r="BW630" s="16" t="str">
        <f>IF(COUNTA(Wedstrijden!L624:T624)&lt;&gt;0,1,"")</f>
        <v/>
      </c>
      <c r="BX630" s="16" t="str">
        <f t="shared" si="55"/>
        <v/>
      </c>
      <c r="BY630" s="16" t="str">
        <f>IF(Wedstrijden!L624="x","BB","")</f>
        <v/>
      </c>
      <c r="BZ630" s="16" t="str">
        <f>IF(Wedstrijden!M624="x","B","")</f>
        <v/>
      </c>
      <c r="CA630" s="16" t="str">
        <f>IF(Wedstrijden!N624="x","L1","")</f>
        <v/>
      </c>
      <c r="CB630" s="16" t="str">
        <f>IF(Wedstrijden!O624="x","L2","")</f>
        <v/>
      </c>
      <c r="CC630" s="16" t="str">
        <f>IF(Wedstrijden!P624="x","M1","")</f>
        <v/>
      </c>
      <c r="CD630" s="16" t="str">
        <f>IF(Wedstrijden!Q624="x","M2","")</f>
        <v/>
      </c>
      <c r="CE630" s="16" t="str">
        <f>IF(Wedstrijden!R624="x","Z1","")</f>
        <v/>
      </c>
      <c r="CF630" s="16" t="str">
        <f>IF(Wedstrijden!S624="x","Z2","")</f>
        <v/>
      </c>
      <c r="CG630" s="16" t="str">
        <f>IF(Wedstrijden!T624="x","ZZL","")</f>
        <v/>
      </c>
      <c r="CL630" s="16" t="str">
        <f>IF(COUNTA(Wedstrijden!AR624:BB624)&lt;&gt;0,2,"")</f>
        <v/>
      </c>
      <c r="CM630" s="16" t="str">
        <f t="shared" si="56"/>
        <v/>
      </c>
      <c r="CN630" s="16" t="str">
        <f>IF(Wedstrijden!AR624="x","AA","")</f>
        <v/>
      </c>
      <c r="CO630" s="16" t="str">
        <f>IF(Wedstrijden!AS624="x","A","")</f>
        <v/>
      </c>
      <c r="CP630" s="16" t="str">
        <f>IF(Wedstrijden!AT624="x","BB","")</f>
        <v/>
      </c>
      <c r="CQ630" s="16" t="str">
        <f>IF(Wedstrijden!AU624="x","B","")</f>
        <v/>
      </c>
      <c r="CR630" s="16" t="str">
        <f>IF(Wedstrijden!AV624="x","L","")</f>
        <v/>
      </c>
      <c r="CS630" s="16" t="str">
        <f>IF(Wedstrijden!AW624="x","M","")</f>
        <v/>
      </c>
      <c r="CT630" s="16" t="str">
        <f>IF(Wedstrijden!AX624="x","Z","")</f>
        <v/>
      </c>
      <c r="CU630" s="16" t="str">
        <f>IF(Wedstrijden!BB624="x","ZZ","")</f>
        <v/>
      </c>
      <c r="CV630" s="16" t="str">
        <f>IF(COUNTA(Wedstrijden!AI624:AP624)&lt;&gt;0,2,"")</f>
        <v/>
      </c>
      <c r="CW630" s="16" t="str">
        <f t="shared" si="57"/>
        <v/>
      </c>
      <c r="CX630" s="16" t="str">
        <f>IF(Wedstrijden!AI624="x","BB","")</f>
        <v/>
      </c>
      <c r="CY630" s="16" t="str">
        <f>IF(Wedstrijden!AJ624="x","B","")</f>
        <v/>
      </c>
      <c r="CZ630" s="16" t="str">
        <f>IF(Wedstrijden!AK624="x","L","")</f>
        <v/>
      </c>
      <c r="DA630" s="16" t="str">
        <f>IF(Wedstrijden!AL624="x","M","")</f>
        <v/>
      </c>
      <c r="DB630" s="16" t="str">
        <f>IF(Wedstrijden!AM624="x","Z","")</f>
        <v/>
      </c>
      <c r="DC630" s="16" t="str">
        <f>IF(Wedstrijden!AN624="x","ZZ","")</f>
        <v/>
      </c>
      <c r="DD630" s="16" t="str">
        <f>IF(Wedstrijden!AP624="x","1.40","")</f>
        <v/>
      </c>
      <c r="DE630" s="16" t="str">
        <f>IF(COUNTA(Wedstrijden!BC624:BE624)&lt;&gt;0,6,"")</f>
        <v/>
      </c>
      <c r="DF630" s="16" t="str">
        <f t="shared" si="58"/>
        <v/>
      </c>
      <c r="DG630" s="16" t="str">
        <f>IF(Wedstrijden!BC624="x","L","")</f>
        <v/>
      </c>
      <c r="DH630" s="16" t="str">
        <f>IF(Wedstrijden!BD624="x","M","")</f>
        <v/>
      </c>
      <c r="DI630" s="16" t="str">
        <f>IF(Wedstrijden!BE624="x","Z","")</f>
        <v/>
      </c>
      <c r="DJ630" s="16" t="str">
        <f>IF(Wedstrijden!BF624="x","Z","")</f>
        <v/>
      </c>
      <c r="DK630" s="16" t="str">
        <f>IF(COUNTA(Wedstrijden!BG624:BI624)&lt;&gt;0,6,"")</f>
        <v/>
      </c>
      <c r="DL630" s="16" t="str">
        <f t="shared" si="59"/>
        <v/>
      </c>
      <c r="DM630" s="16" t="str">
        <f>IF(Wedstrijden!BG624="x","L","")</f>
        <v/>
      </c>
      <c r="DN630" s="16" t="str">
        <f>IF(Wedstrijden!BH624="x","M","")</f>
        <v/>
      </c>
      <c r="DO630" s="16" t="str">
        <f>IF(Wedstrijden!BI624="x","Z","")</f>
        <v/>
      </c>
      <c r="DP630" s="16" t="str">
        <f>IF(Wedstrijden!BJ624="x","Z","")</f>
        <v/>
      </c>
    </row>
    <row r="631" spans="1:120" ht="14.4" x14ac:dyDescent="0.3">
      <c r="A631" s="18">
        <f>Wedstrijden!A625</f>
        <v>0</v>
      </c>
      <c r="B631" s="16" t="str">
        <f>IFERROR(VLOOKUP(Wedstrijden!#REF!,#REF!,2,FALSE),"")</f>
        <v/>
      </c>
      <c r="C631" s="16">
        <f>Wedstrijden!E625</f>
        <v>0</v>
      </c>
      <c r="D631" s="16" t="str">
        <f>IFERROR(VLOOKUP(Wedstrijden!#REF!,#REF!,2,FALSE),"")</f>
        <v/>
      </c>
      <c r="E631" s="16" t="str">
        <f>IFERROR(VLOOKUP(Wedstrijden!#REF!,#REF!,5,FALSE),"")</f>
        <v/>
      </c>
      <c r="F631" s="16" t="e">
        <f>IF(Wedstrijden!#REF!&lt;&gt;"",Wedstrijden!#REF!,"")</f>
        <v>#REF!</v>
      </c>
      <c r="G631" s="16" t="e">
        <f>IF(Wedstrijden!#REF!="Indoor",1,0)</f>
        <v>#REF!</v>
      </c>
      <c r="H631" s="16" t="e">
        <f>Wedstrijden!#REF!</f>
        <v>#REF!</v>
      </c>
      <c r="I631" s="16" t="e">
        <f>IF(Wedstrijden!#REF!="Nee",0,IF(Wedstrijden!#REF!="Ja",1,""))</f>
        <v>#REF!</v>
      </c>
      <c r="J631" s="16" t="e">
        <f>IF(Wedstrijden!#REF!&lt;&gt;"",Wedstrijden!#REF!,"")</f>
        <v>#REF!</v>
      </c>
      <c r="BJ631" s="16" t="str">
        <f>IF(COUNTA(Wedstrijden!U625:AC625)&lt;&gt;0,1,"")</f>
        <v/>
      </c>
      <c r="BK631" s="16" t="str">
        <f t="shared" si="54"/>
        <v/>
      </c>
      <c r="BL631" s="16" t="e">
        <f>IF(Wedstrijden!#REF!="x","AA","")</f>
        <v>#REF!</v>
      </c>
      <c r="BM631" s="16" t="e">
        <f>IF(Wedstrijden!#REF!="x","A","")</f>
        <v>#REF!</v>
      </c>
      <c r="BN631" s="16" t="str">
        <f>IF(Wedstrijden!U625="x","B1","")</f>
        <v/>
      </c>
      <c r="BO631" s="16" t="e">
        <f>IF(Wedstrijden!#REF!="x","BB","")</f>
        <v>#REF!</v>
      </c>
      <c r="BP631" s="16" t="str">
        <f>IF(Wedstrijden!W625="x","B","")</f>
        <v/>
      </c>
      <c r="BQ631" s="16" t="str">
        <f>IF(Wedstrijden!X625="x","L1","")</f>
        <v/>
      </c>
      <c r="BR631" s="16" t="str">
        <f>IF(Wedstrijden!Y625="x","L2","")</f>
        <v/>
      </c>
      <c r="BS631" s="16" t="str">
        <f>IF(Wedstrijden!Z625="x","M1","")</f>
        <v/>
      </c>
      <c r="BT631" s="16" t="str">
        <f>IF(Wedstrijden!AA625="x","M2","")</f>
        <v/>
      </c>
      <c r="BU631" s="16" t="str">
        <f>IF(Wedstrijden!AB625="x","Z1","")</f>
        <v/>
      </c>
      <c r="BV631" s="16" t="str">
        <f>IF(Wedstrijden!AC625="x","Z2","")</f>
        <v/>
      </c>
      <c r="BW631" s="16" t="str">
        <f>IF(COUNTA(Wedstrijden!L625:T625)&lt;&gt;0,1,"")</f>
        <v/>
      </c>
      <c r="BX631" s="16" t="str">
        <f t="shared" si="55"/>
        <v/>
      </c>
      <c r="BY631" s="16" t="str">
        <f>IF(Wedstrijden!L625="x","BB","")</f>
        <v/>
      </c>
      <c r="BZ631" s="16" t="str">
        <f>IF(Wedstrijden!M625="x","B","")</f>
        <v/>
      </c>
      <c r="CA631" s="16" t="str">
        <f>IF(Wedstrijden!N625="x","L1","")</f>
        <v/>
      </c>
      <c r="CB631" s="16" t="str">
        <f>IF(Wedstrijden!O625="x","L2","")</f>
        <v/>
      </c>
      <c r="CC631" s="16" t="str">
        <f>IF(Wedstrijden!P625="x","M1","")</f>
        <v/>
      </c>
      <c r="CD631" s="16" t="str">
        <f>IF(Wedstrijden!Q625="x","M2","")</f>
        <v/>
      </c>
      <c r="CE631" s="16" t="str">
        <f>IF(Wedstrijden!R625="x","Z1","")</f>
        <v/>
      </c>
      <c r="CF631" s="16" t="str">
        <f>IF(Wedstrijden!S625="x","Z2","")</f>
        <v/>
      </c>
      <c r="CG631" s="16" t="str">
        <f>IF(Wedstrijden!T625="x","ZZL","")</f>
        <v/>
      </c>
      <c r="CL631" s="16" t="str">
        <f>IF(COUNTA(Wedstrijden!AR625:BB625)&lt;&gt;0,2,"")</f>
        <v/>
      </c>
      <c r="CM631" s="16" t="str">
        <f t="shared" si="56"/>
        <v/>
      </c>
      <c r="CN631" s="16" t="str">
        <f>IF(Wedstrijden!AR625="x","AA","")</f>
        <v/>
      </c>
      <c r="CO631" s="16" t="str">
        <f>IF(Wedstrijden!AS625="x","A","")</f>
        <v/>
      </c>
      <c r="CP631" s="16" t="str">
        <f>IF(Wedstrijden!AT625="x","BB","")</f>
        <v/>
      </c>
      <c r="CQ631" s="16" t="str">
        <f>IF(Wedstrijden!AU625="x","B","")</f>
        <v/>
      </c>
      <c r="CR631" s="16" t="str">
        <f>IF(Wedstrijden!AV625="x","L","")</f>
        <v/>
      </c>
      <c r="CS631" s="16" t="str">
        <f>IF(Wedstrijden!AW625="x","M","")</f>
        <v/>
      </c>
      <c r="CT631" s="16" t="str">
        <f>IF(Wedstrijden!AX625="x","Z","")</f>
        <v/>
      </c>
      <c r="CU631" s="16" t="str">
        <f>IF(Wedstrijden!BB625="x","ZZ","")</f>
        <v/>
      </c>
      <c r="CV631" s="16" t="str">
        <f>IF(COUNTA(Wedstrijden!AI625:AP625)&lt;&gt;0,2,"")</f>
        <v/>
      </c>
      <c r="CW631" s="16" t="str">
        <f t="shared" si="57"/>
        <v/>
      </c>
      <c r="CX631" s="16" t="str">
        <f>IF(Wedstrijden!AI625="x","BB","")</f>
        <v/>
      </c>
      <c r="CY631" s="16" t="str">
        <f>IF(Wedstrijden!AJ625="x","B","")</f>
        <v/>
      </c>
      <c r="CZ631" s="16" t="str">
        <f>IF(Wedstrijden!AK625="x","L","")</f>
        <v/>
      </c>
      <c r="DA631" s="16" t="str">
        <f>IF(Wedstrijden!AL625="x","M","")</f>
        <v/>
      </c>
      <c r="DB631" s="16" t="str">
        <f>IF(Wedstrijden!AM625="x","Z","")</f>
        <v/>
      </c>
      <c r="DC631" s="16" t="str">
        <f>IF(Wedstrijden!AN625="x","ZZ","")</f>
        <v/>
      </c>
      <c r="DD631" s="16" t="str">
        <f>IF(Wedstrijden!AP625="x","1.40","")</f>
        <v/>
      </c>
      <c r="DE631" s="16" t="str">
        <f>IF(COUNTA(Wedstrijden!BC625:BE625)&lt;&gt;0,6,"")</f>
        <v/>
      </c>
      <c r="DF631" s="16" t="str">
        <f t="shared" si="58"/>
        <v/>
      </c>
      <c r="DG631" s="16" t="str">
        <f>IF(Wedstrijden!BC625="x","L","")</f>
        <v/>
      </c>
      <c r="DH631" s="16" t="str">
        <f>IF(Wedstrijden!BD625="x","M","")</f>
        <v/>
      </c>
      <c r="DI631" s="16" t="str">
        <f>IF(Wedstrijden!BE625="x","Z","")</f>
        <v/>
      </c>
      <c r="DJ631" s="16" t="str">
        <f>IF(Wedstrijden!BF625="x","Z","")</f>
        <v/>
      </c>
      <c r="DK631" s="16" t="str">
        <f>IF(COUNTA(Wedstrijden!BG625:BI625)&lt;&gt;0,6,"")</f>
        <v/>
      </c>
      <c r="DL631" s="16" t="str">
        <f t="shared" si="59"/>
        <v/>
      </c>
      <c r="DM631" s="16" t="str">
        <f>IF(Wedstrijden!BG625="x","L","")</f>
        <v/>
      </c>
      <c r="DN631" s="16" t="str">
        <f>IF(Wedstrijden!BH625="x","M","")</f>
        <v/>
      </c>
      <c r="DO631" s="16" t="str">
        <f>IF(Wedstrijden!BI625="x","Z","")</f>
        <v/>
      </c>
      <c r="DP631" s="16" t="str">
        <f>IF(Wedstrijden!BJ625="x","Z","")</f>
        <v/>
      </c>
    </row>
    <row r="632" spans="1:120" ht="14.4" x14ac:dyDescent="0.3">
      <c r="A632" s="18">
        <f>Wedstrijden!A626</f>
        <v>0</v>
      </c>
      <c r="B632" s="16" t="str">
        <f>IFERROR(VLOOKUP(Wedstrijden!#REF!,#REF!,2,FALSE),"")</f>
        <v/>
      </c>
      <c r="C632" s="16">
        <f>Wedstrijden!E626</f>
        <v>0</v>
      </c>
      <c r="D632" s="16" t="str">
        <f>IFERROR(VLOOKUP(Wedstrijden!#REF!,#REF!,2,FALSE),"")</f>
        <v/>
      </c>
      <c r="E632" s="16" t="str">
        <f>IFERROR(VLOOKUP(Wedstrijden!#REF!,#REF!,5,FALSE),"")</f>
        <v/>
      </c>
      <c r="F632" s="16" t="e">
        <f>IF(Wedstrijden!#REF!&lt;&gt;"",Wedstrijden!#REF!,"")</f>
        <v>#REF!</v>
      </c>
      <c r="G632" s="16" t="e">
        <f>IF(Wedstrijden!#REF!="Indoor",1,0)</f>
        <v>#REF!</v>
      </c>
      <c r="H632" s="16" t="e">
        <f>Wedstrijden!#REF!</f>
        <v>#REF!</v>
      </c>
      <c r="I632" s="16" t="e">
        <f>IF(Wedstrijden!#REF!="Nee",0,IF(Wedstrijden!#REF!="Ja",1,""))</f>
        <v>#REF!</v>
      </c>
      <c r="J632" s="16" t="e">
        <f>IF(Wedstrijden!#REF!&lt;&gt;"",Wedstrijden!#REF!,"")</f>
        <v>#REF!</v>
      </c>
      <c r="BJ632" s="16" t="str">
        <f>IF(COUNTA(Wedstrijden!U626:AC626)&lt;&gt;0,1,"")</f>
        <v/>
      </c>
      <c r="BK632" s="16" t="str">
        <f t="shared" si="54"/>
        <v/>
      </c>
      <c r="BL632" s="16" t="e">
        <f>IF(Wedstrijden!#REF!="x","AA","")</f>
        <v>#REF!</v>
      </c>
      <c r="BM632" s="16" t="e">
        <f>IF(Wedstrijden!#REF!="x","A","")</f>
        <v>#REF!</v>
      </c>
      <c r="BN632" s="16" t="str">
        <f>IF(Wedstrijden!U626="x","B1","")</f>
        <v/>
      </c>
      <c r="BO632" s="16" t="e">
        <f>IF(Wedstrijden!#REF!="x","BB","")</f>
        <v>#REF!</v>
      </c>
      <c r="BP632" s="16" t="str">
        <f>IF(Wedstrijden!W626="x","B","")</f>
        <v/>
      </c>
      <c r="BQ632" s="16" t="str">
        <f>IF(Wedstrijden!X626="x","L1","")</f>
        <v/>
      </c>
      <c r="BR632" s="16" t="str">
        <f>IF(Wedstrijden!Y626="x","L2","")</f>
        <v/>
      </c>
      <c r="BS632" s="16" t="str">
        <f>IF(Wedstrijden!Z626="x","M1","")</f>
        <v/>
      </c>
      <c r="BT632" s="16" t="str">
        <f>IF(Wedstrijden!AA626="x","M2","")</f>
        <v/>
      </c>
      <c r="BU632" s="16" t="str">
        <f>IF(Wedstrijden!AB626="x","Z1","")</f>
        <v/>
      </c>
      <c r="BV632" s="16" t="str">
        <f>IF(Wedstrijden!AC626="x","Z2","")</f>
        <v/>
      </c>
      <c r="BW632" s="16" t="str">
        <f>IF(COUNTA(Wedstrijden!L626:T626)&lt;&gt;0,1,"")</f>
        <v/>
      </c>
      <c r="BX632" s="16" t="str">
        <f t="shared" si="55"/>
        <v/>
      </c>
      <c r="BY632" s="16" t="str">
        <f>IF(Wedstrijden!L626="x","BB","")</f>
        <v/>
      </c>
      <c r="BZ632" s="16" t="str">
        <f>IF(Wedstrijden!M626="x","B","")</f>
        <v/>
      </c>
      <c r="CA632" s="16" t="str">
        <f>IF(Wedstrijden!N626="x","L1","")</f>
        <v/>
      </c>
      <c r="CB632" s="16" t="str">
        <f>IF(Wedstrijden!O626="x","L2","")</f>
        <v/>
      </c>
      <c r="CC632" s="16" t="str">
        <f>IF(Wedstrijden!P626="x","M1","")</f>
        <v/>
      </c>
      <c r="CD632" s="16" t="str">
        <f>IF(Wedstrijden!Q626="x","M2","")</f>
        <v/>
      </c>
      <c r="CE632" s="16" t="str">
        <f>IF(Wedstrijden!R626="x","Z1","")</f>
        <v/>
      </c>
      <c r="CF632" s="16" t="str">
        <f>IF(Wedstrijden!S626="x","Z2","")</f>
        <v/>
      </c>
      <c r="CG632" s="16" t="str">
        <f>IF(Wedstrijden!T626="x","ZZL","")</f>
        <v/>
      </c>
      <c r="CL632" s="16" t="str">
        <f>IF(COUNTA(Wedstrijden!AR626:BB626)&lt;&gt;0,2,"")</f>
        <v/>
      </c>
      <c r="CM632" s="16" t="str">
        <f t="shared" si="56"/>
        <v/>
      </c>
      <c r="CN632" s="16" t="str">
        <f>IF(Wedstrijden!AR626="x","AA","")</f>
        <v/>
      </c>
      <c r="CO632" s="16" t="str">
        <f>IF(Wedstrijden!AS626="x","A","")</f>
        <v/>
      </c>
      <c r="CP632" s="16" t="str">
        <f>IF(Wedstrijden!AT626="x","BB","")</f>
        <v/>
      </c>
      <c r="CQ632" s="16" t="str">
        <f>IF(Wedstrijden!AU626="x","B","")</f>
        <v/>
      </c>
      <c r="CR632" s="16" t="str">
        <f>IF(Wedstrijden!AV626="x","L","")</f>
        <v/>
      </c>
      <c r="CS632" s="16" t="str">
        <f>IF(Wedstrijden!AW626="x","M","")</f>
        <v/>
      </c>
      <c r="CT632" s="16" t="str">
        <f>IF(Wedstrijden!AX626="x","Z","")</f>
        <v/>
      </c>
      <c r="CU632" s="16" t="str">
        <f>IF(Wedstrijden!BB626="x","ZZ","")</f>
        <v/>
      </c>
      <c r="CV632" s="16" t="str">
        <f>IF(COUNTA(Wedstrijden!AI626:AP626)&lt;&gt;0,2,"")</f>
        <v/>
      </c>
      <c r="CW632" s="16" t="str">
        <f t="shared" si="57"/>
        <v/>
      </c>
      <c r="CX632" s="16" t="str">
        <f>IF(Wedstrijden!AI626="x","BB","")</f>
        <v/>
      </c>
      <c r="CY632" s="16" t="str">
        <f>IF(Wedstrijden!AJ626="x","B","")</f>
        <v/>
      </c>
      <c r="CZ632" s="16" t="str">
        <f>IF(Wedstrijden!AK626="x","L","")</f>
        <v/>
      </c>
      <c r="DA632" s="16" t="str">
        <f>IF(Wedstrijden!AL626="x","M","")</f>
        <v/>
      </c>
      <c r="DB632" s="16" t="str">
        <f>IF(Wedstrijden!AM626="x","Z","")</f>
        <v/>
      </c>
      <c r="DC632" s="16" t="str">
        <f>IF(Wedstrijden!AN626="x","ZZ","")</f>
        <v/>
      </c>
      <c r="DD632" s="16" t="str">
        <f>IF(Wedstrijden!AP626="x","1.40","")</f>
        <v/>
      </c>
      <c r="DE632" s="16" t="str">
        <f>IF(COUNTA(Wedstrijden!BC626:BE626)&lt;&gt;0,6,"")</f>
        <v/>
      </c>
      <c r="DF632" s="16" t="str">
        <f t="shared" si="58"/>
        <v/>
      </c>
      <c r="DG632" s="16" t="str">
        <f>IF(Wedstrijden!BC626="x","L","")</f>
        <v/>
      </c>
      <c r="DH632" s="16" t="str">
        <f>IF(Wedstrijden!BD626="x","M","")</f>
        <v/>
      </c>
      <c r="DI632" s="16" t="str">
        <f>IF(Wedstrijden!BE626="x","Z","")</f>
        <v/>
      </c>
      <c r="DJ632" s="16" t="str">
        <f>IF(Wedstrijden!BF626="x","Z","")</f>
        <v/>
      </c>
      <c r="DK632" s="16" t="str">
        <f>IF(COUNTA(Wedstrijden!BG626:BI626)&lt;&gt;0,6,"")</f>
        <v/>
      </c>
      <c r="DL632" s="16" t="str">
        <f t="shared" si="59"/>
        <v/>
      </c>
      <c r="DM632" s="16" t="str">
        <f>IF(Wedstrijden!BG626="x","L","")</f>
        <v/>
      </c>
      <c r="DN632" s="16" t="str">
        <f>IF(Wedstrijden!BH626="x","M","")</f>
        <v/>
      </c>
      <c r="DO632" s="16" t="str">
        <f>IF(Wedstrijden!BI626="x","Z","")</f>
        <v/>
      </c>
      <c r="DP632" s="16" t="str">
        <f>IF(Wedstrijden!BJ626="x","Z","")</f>
        <v/>
      </c>
    </row>
    <row r="633" spans="1:120" ht="14.4" x14ac:dyDescent="0.3">
      <c r="A633" s="18">
        <f>Wedstrijden!A627</f>
        <v>0</v>
      </c>
      <c r="B633" s="16" t="str">
        <f>IFERROR(VLOOKUP(Wedstrijden!#REF!,#REF!,2,FALSE),"")</f>
        <v/>
      </c>
      <c r="C633" s="16">
        <f>Wedstrijden!E627</f>
        <v>0</v>
      </c>
      <c r="D633" s="16" t="str">
        <f>IFERROR(VLOOKUP(Wedstrijden!#REF!,#REF!,2,FALSE),"")</f>
        <v/>
      </c>
      <c r="E633" s="16" t="str">
        <f>IFERROR(VLOOKUP(Wedstrijden!#REF!,#REF!,5,FALSE),"")</f>
        <v/>
      </c>
      <c r="F633" s="16" t="e">
        <f>IF(Wedstrijden!#REF!&lt;&gt;"",Wedstrijden!#REF!,"")</f>
        <v>#REF!</v>
      </c>
      <c r="G633" s="16" t="e">
        <f>IF(Wedstrijden!#REF!="Indoor",1,0)</f>
        <v>#REF!</v>
      </c>
      <c r="H633" s="16" t="e">
        <f>Wedstrijden!#REF!</f>
        <v>#REF!</v>
      </c>
      <c r="I633" s="16" t="e">
        <f>IF(Wedstrijden!#REF!="Nee",0,IF(Wedstrijden!#REF!="Ja",1,""))</f>
        <v>#REF!</v>
      </c>
      <c r="J633" s="16" t="e">
        <f>IF(Wedstrijden!#REF!&lt;&gt;"",Wedstrijden!#REF!,"")</f>
        <v>#REF!</v>
      </c>
      <c r="BJ633" s="16" t="str">
        <f>IF(COUNTA(Wedstrijden!U627:AC627)&lt;&gt;0,1,"")</f>
        <v/>
      </c>
      <c r="BK633" s="16" t="str">
        <f t="shared" si="54"/>
        <v/>
      </c>
      <c r="BL633" s="16" t="e">
        <f>IF(Wedstrijden!#REF!="x","AA","")</f>
        <v>#REF!</v>
      </c>
      <c r="BM633" s="16" t="e">
        <f>IF(Wedstrijden!#REF!="x","A","")</f>
        <v>#REF!</v>
      </c>
      <c r="BN633" s="16" t="str">
        <f>IF(Wedstrijden!U627="x","B1","")</f>
        <v/>
      </c>
      <c r="BO633" s="16" t="e">
        <f>IF(Wedstrijden!#REF!="x","BB","")</f>
        <v>#REF!</v>
      </c>
      <c r="BP633" s="16" t="str">
        <f>IF(Wedstrijden!W627="x","B","")</f>
        <v/>
      </c>
      <c r="BQ633" s="16" t="str">
        <f>IF(Wedstrijden!X627="x","L1","")</f>
        <v/>
      </c>
      <c r="BR633" s="16" t="str">
        <f>IF(Wedstrijden!Y627="x","L2","")</f>
        <v/>
      </c>
      <c r="BS633" s="16" t="str">
        <f>IF(Wedstrijden!Z627="x","M1","")</f>
        <v/>
      </c>
      <c r="BT633" s="16" t="str">
        <f>IF(Wedstrijden!AA627="x","M2","")</f>
        <v/>
      </c>
      <c r="BU633" s="16" t="str">
        <f>IF(Wedstrijden!AB627="x","Z1","")</f>
        <v/>
      </c>
      <c r="BV633" s="16" t="str">
        <f>IF(Wedstrijden!AC627="x","Z2","")</f>
        <v/>
      </c>
      <c r="BW633" s="16" t="str">
        <f>IF(COUNTA(Wedstrijden!L627:T627)&lt;&gt;0,1,"")</f>
        <v/>
      </c>
      <c r="BX633" s="16" t="str">
        <f t="shared" si="55"/>
        <v/>
      </c>
      <c r="BY633" s="16" t="str">
        <f>IF(Wedstrijden!L627="x","BB","")</f>
        <v/>
      </c>
      <c r="BZ633" s="16" t="str">
        <f>IF(Wedstrijden!M627="x","B","")</f>
        <v/>
      </c>
      <c r="CA633" s="16" t="str">
        <f>IF(Wedstrijden!N627="x","L1","")</f>
        <v/>
      </c>
      <c r="CB633" s="16" t="str">
        <f>IF(Wedstrijden!O627="x","L2","")</f>
        <v/>
      </c>
      <c r="CC633" s="16" t="str">
        <f>IF(Wedstrijden!P627="x","M1","")</f>
        <v/>
      </c>
      <c r="CD633" s="16" t="str">
        <f>IF(Wedstrijden!Q627="x","M2","")</f>
        <v/>
      </c>
      <c r="CE633" s="16" t="str">
        <f>IF(Wedstrijden!R627="x","Z1","")</f>
        <v/>
      </c>
      <c r="CF633" s="16" t="str">
        <f>IF(Wedstrijden!S627="x","Z2","")</f>
        <v/>
      </c>
      <c r="CG633" s="16" t="str">
        <f>IF(Wedstrijden!T627="x","ZZL","")</f>
        <v/>
      </c>
      <c r="CL633" s="16" t="str">
        <f>IF(COUNTA(Wedstrijden!AR627:BB627)&lt;&gt;0,2,"")</f>
        <v/>
      </c>
      <c r="CM633" s="16" t="str">
        <f t="shared" si="56"/>
        <v/>
      </c>
      <c r="CN633" s="16" t="str">
        <f>IF(Wedstrijden!AR627="x","AA","")</f>
        <v/>
      </c>
      <c r="CO633" s="16" t="str">
        <f>IF(Wedstrijden!AS627="x","A","")</f>
        <v/>
      </c>
      <c r="CP633" s="16" t="str">
        <f>IF(Wedstrijden!AT627="x","BB","")</f>
        <v/>
      </c>
      <c r="CQ633" s="16" t="str">
        <f>IF(Wedstrijden!AU627="x","B","")</f>
        <v/>
      </c>
      <c r="CR633" s="16" t="str">
        <f>IF(Wedstrijden!AV627="x","L","")</f>
        <v/>
      </c>
      <c r="CS633" s="16" t="str">
        <f>IF(Wedstrijden!AW627="x","M","")</f>
        <v/>
      </c>
      <c r="CT633" s="16" t="str">
        <f>IF(Wedstrijden!AX627="x","Z","")</f>
        <v/>
      </c>
      <c r="CU633" s="16" t="str">
        <f>IF(Wedstrijden!BB627="x","ZZ","")</f>
        <v/>
      </c>
      <c r="CV633" s="16" t="str">
        <f>IF(COUNTA(Wedstrijden!AI627:AP627)&lt;&gt;0,2,"")</f>
        <v/>
      </c>
      <c r="CW633" s="16" t="str">
        <f t="shared" si="57"/>
        <v/>
      </c>
      <c r="CX633" s="16" t="str">
        <f>IF(Wedstrijden!AI627="x","BB","")</f>
        <v/>
      </c>
      <c r="CY633" s="16" t="str">
        <f>IF(Wedstrijden!AJ627="x","B","")</f>
        <v/>
      </c>
      <c r="CZ633" s="16" t="str">
        <f>IF(Wedstrijden!AK627="x","L","")</f>
        <v/>
      </c>
      <c r="DA633" s="16" t="str">
        <f>IF(Wedstrijden!AL627="x","M","")</f>
        <v/>
      </c>
      <c r="DB633" s="16" t="str">
        <f>IF(Wedstrijden!AM627="x","Z","")</f>
        <v/>
      </c>
      <c r="DC633" s="16" t="str">
        <f>IF(Wedstrijden!AN627="x","ZZ","")</f>
        <v/>
      </c>
      <c r="DD633" s="16" t="str">
        <f>IF(Wedstrijden!AP627="x","1.40","")</f>
        <v/>
      </c>
      <c r="DE633" s="16" t="str">
        <f>IF(COUNTA(Wedstrijden!BC627:BE627)&lt;&gt;0,6,"")</f>
        <v/>
      </c>
      <c r="DF633" s="16" t="str">
        <f t="shared" si="58"/>
        <v/>
      </c>
      <c r="DG633" s="16" t="str">
        <f>IF(Wedstrijden!BC627="x","L","")</f>
        <v/>
      </c>
      <c r="DH633" s="16" t="str">
        <f>IF(Wedstrijden!BD627="x","M","")</f>
        <v/>
      </c>
      <c r="DI633" s="16" t="str">
        <f>IF(Wedstrijden!BE627="x","Z","")</f>
        <v/>
      </c>
      <c r="DJ633" s="16" t="str">
        <f>IF(Wedstrijden!BF627="x","Z","")</f>
        <v/>
      </c>
      <c r="DK633" s="16" t="str">
        <f>IF(COUNTA(Wedstrijden!BG627:BI627)&lt;&gt;0,6,"")</f>
        <v/>
      </c>
      <c r="DL633" s="16" t="str">
        <f t="shared" si="59"/>
        <v/>
      </c>
      <c r="DM633" s="16" t="str">
        <f>IF(Wedstrijden!BG627="x","L","")</f>
        <v/>
      </c>
      <c r="DN633" s="16" t="str">
        <f>IF(Wedstrijden!BH627="x","M","")</f>
        <v/>
      </c>
      <c r="DO633" s="16" t="str">
        <f>IF(Wedstrijden!BI627="x","Z","")</f>
        <v/>
      </c>
      <c r="DP633" s="16" t="str">
        <f>IF(Wedstrijden!BJ627="x","Z","")</f>
        <v/>
      </c>
    </row>
    <row r="634" spans="1:120" ht="14.4" x14ac:dyDescent="0.3">
      <c r="A634" s="18">
        <f>Wedstrijden!A628</f>
        <v>0</v>
      </c>
      <c r="B634" s="16" t="str">
        <f>IFERROR(VLOOKUP(Wedstrijden!#REF!,#REF!,2,FALSE),"")</f>
        <v/>
      </c>
      <c r="C634" s="16">
        <f>Wedstrijden!E628</f>
        <v>0</v>
      </c>
      <c r="D634" s="16" t="str">
        <f>IFERROR(VLOOKUP(Wedstrijden!#REF!,#REF!,2,FALSE),"")</f>
        <v/>
      </c>
      <c r="E634" s="16" t="str">
        <f>IFERROR(VLOOKUP(Wedstrijden!#REF!,#REF!,5,FALSE),"")</f>
        <v/>
      </c>
      <c r="F634" s="16" t="e">
        <f>IF(Wedstrijden!#REF!&lt;&gt;"",Wedstrijden!#REF!,"")</f>
        <v>#REF!</v>
      </c>
      <c r="G634" s="16" t="e">
        <f>IF(Wedstrijden!#REF!="Indoor",1,0)</f>
        <v>#REF!</v>
      </c>
      <c r="H634" s="16" t="e">
        <f>Wedstrijden!#REF!</f>
        <v>#REF!</v>
      </c>
      <c r="I634" s="16" t="e">
        <f>IF(Wedstrijden!#REF!="Nee",0,IF(Wedstrijden!#REF!="Ja",1,""))</f>
        <v>#REF!</v>
      </c>
      <c r="J634" s="16" t="e">
        <f>IF(Wedstrijden!#REF!&lt;&gt;"",Wedstrijden!#REF!,"")</f>
        <v>#REF!</v>
      </c>
      <c r="BJ634" s="16" t="str">
        <f>IF(COUNTA(Wedstrijden!U628:AC628)&lt;&gt;0,1,"")</f>
        <v/>
      </c>
      <c r="BK634" s="16" t="str">
        <f t="shared" si="54"/>
        <v/>
      </c>
      <c r="BL634" s="16" t="e">
        <f>IF(Wedstrijden!#REF!="x","AA","")</f>
        <v>#REF!</v>
      </c>
      <c r="BM634" s="16" t="e">
        <f>IF(Wedstrijden!#REF!="x","A","")</f>
        <v>#REF!</v>
      </c>
      <c r="BN634" s="16" t="str">
        <f>IF(Wedstrijden!U628="x","B1","")</f>
        <v/>
      </c>
      <c r="BO634" s="16" t="e">
        <f>IF(Wedstrijden!#REF!="x","BB","")</f>
        <v>#REF!</v>
      </c>
      <c r="BP634" s="16" t="str">
        <f>IF(Wedstrijden!W628="x","B","")</f>
        <v/>
      </c>
      <c r="BQ634" s="16" t="str">
        <f>IF(Wedstrijden!X628="x","L1","")</f>
        <v/>
      </c>
      <c r="BR634" s="16" t="str">
        <f>IF(Wedstrijden!Y628="x","L2","")</f>
        <v/>
      </c>
      <c r="BS634" s="16" t="str">
        <f>IF(Wedstrijden!Z628="x","M1","")</f>
        <v/>
      </c>
      <c r="BT634" s="16" t="str">
        <f>IF(Wedstrijden!AA628="x","M2","")</f>
        <v/>
      </c>
      <c r="BU634" s="16" t="str">
        <f>IF(Wedstrijden!AB628="x","Z1","")</f>
        <v/>
      </c>
      <c r="BV634" s="16" t="str">
        <f>IF(Wedstrijden!AC628="x","Z2","")</f>
        <v/>
      </c>
      <c r="BW634" s="16" t="str">
        <f>IF(COUNTA(Wedstrijden!L628:T628)&lt;&gt;0,1,"")</f>
        <v/>
      </c>
      <c r="BX634" s="16" t="str">
        <f t="shared" si="55"/>
        <v/>
      </c>
      <c r="BY634" s="16" t="str">
        <f>IF(Wedstrijden!L628="x","BB","")</f>
        <v/>
      </c>
      <c r="BZ634" s="16" t="str">
        <f>IF(Wedstrijden!M628="x","B","")</f>
        <v/>
      </c>
      <c r="CA634" s="16" t="str">
        <f>IF(Wedstrijden!N628="x","L1","")</f>
        <v/>
      </c>
      <c r="CB634" s="16" t="str">
        <f>IF(Wedstrijden!O628="x","L2","")</f>
        <v/>
      </c>
      <c r="CC634" s="16" t="str">
        <f>IF(Wedstrijden!P628="x","M1","")</f>
        <v/>
      </c>
      <c r="CD634" s="16" t="str">
        <f>IF(Wedstrijden!Q628="x","M2","")</f>
        <v/>
      </c>
      <c r="CE634" s="16" t="str">
        <f>IF(Wedstrijden!R628="x","Z1","")</f>
        <v/>
      </c>
      <c r="CF634" s="16" t="str">
        <f>IF(Wedstrijden!S628="x","Z2","")</f>
        <v/>
      </c>
      <c r="CG634" s="16" t="str">
        <f>IF(Wedstrijden!T628="x","ZZL","")</f>
        <v/>
      </c>
      <c r="CL634" s="16" t="str">
        <f>IF(COUNTA(Wedstrijden!AR628:BB628)&lt;&gt;0,2,"")</f>
        <v/>
      </c>
      <c r="CM634" s="16" t="str">
        <f t="shared" si="56"/>
        <v/>
      </c>
      <c r="CN634" s="16" t="str">
        <f>IF(Wedstrijden!AR628="x","AA","")</f>
        <v/>
      </c>
      <c r="CO634" s="16" t="str">
        <f>IF(Wedstrijden!AS628="x","A","")</f>
        <v/>
      </c>
      <c r="CP634" s="16" t="str">
        <f>IF(Wedstrijden!AT628="x","BB","")</f>
        <v/>
      </c>
      <c r="CQ634" s="16" t="str">
        <f>IF(Wedstrijden!AU628="x","B","")</f>
        <v/>
      </c>
      <c r="CR634" s="16" t="str">
        <f>IF(Wedstrijden!AV628="x","L","")</f>
        <v/>
      </c>
      <c r="CS634" s="16" t="str">
        <f>IF(Wedstrijden!AW628="x","M","")</f>
        <v/>
      </c>
      <c r="CT634" s="16" t="str">
        <f>IF(Wedstrijden!AX628="x","Z","")</f>
        <v/>
      </c>
      <c r="CU634" s="16" t="str">
        <f>IF(Wedstrijden!BB628="x","ZZ","")</f>
        <v/>
      </c>
      <c r="CV634" s="16" t="str">
        <f>IF(COUNTA(Wedstrijden!AI628:AP628)&lt;&gt;0,2,"")</f>
        <v/>
      </c>
      <c r="CW634" s="16" t="str">
        <f t="shared" si="57"/>
        <v/>
      </c>
      <c r="CX634" s="16" t="str">
        <f>IF(Wedstrijden!AI628="x","BB","")</f>
        <v/>
      </c>
      <c r="CY634" s="16" t="str">
        <f>IF(Wedstrijden!AJ628="x","B","")</f>
        <v/>
      </c>
      <c r="CZ634" s="16" t="str">
        <f>IF(Wedstrijden!AK628="x","L","")</f>
        <v/>
      </c>
      <c r="DA634" s="16" t="str">
        <f>IF(Wedstrijden!AL628="x","M","")</f>
        <v/>
      </c>
      <c r="DB634" s="16" t="str">
        <f>IF(Wedstrijden!AM628="x","Z","")</f>
        <v/>
      </c>
      <c r="DC634" s="16" t="str">
        <f>IF(Wedstrijden!AN628="x","ZZ","")</f>
        <v/>
      </c>
      <c r="DD634" s="16" t="str">
        <f>IF(Wedstrijden!AP628="x","1.40","")</f>
        <v/>
      </c>
      <c r="DE634" s="16" t="str">
        <f>IF(COUNTA(Wedstrijden!BC628:BE628)&lt;&gt;0,6,"")</f>
        <v/>
      </c>
      <c r="DF634" s="16" t="str">
        <f t="shared" si="58"/>
        <v/>
      </c>
      <c r="DG634" s="16" t="str">
        <f>IF(Wedstrijden!BC628="x","L","")</f>
        <v/>
      </c>
      <c r="DH634" s="16" t="str">
        <f>IF(Wedstrijden!BD628="x","M","")</f>
        <v/>
      </c>
      <c r="DI634" s="16" t="str">
        <f>IF(Wedstrijden!BE628="x","Z","")</f>
        <v/>
      </c>
      <c r="DJ634" s="16" t="str">
        <f>IF(Wedstrijden!BF628="x","Z","")</f>
        <v/>
      </c>
      <c r="DK634" s="16" t="str">
        <f>IF(COUNTA(Wedstrijden!BG628:BI628)&lt;&gt;0,6,"")</f>
        <v/>
      </c>
      <c r="DL634" s="16" t="str">
        <f t="shared" si="59"/>
        <v/>
      </c>
      <c r="DM634" s="16" t="str">
        <f>IF(Wedstrijden!BG628="x","L","")</f>
        <v/>
      </c>
      <c r="DN634" s="16" t="str">
        <f>IF(Wedstrijden!BH628="x","M","")</f>
        <v/>
      </c>
      <c r="DO634" s="16" t="str">
        <f>IF(Wedstrijden!BI628="x","Z","")</f>
        <v/>
      </c>
      <c r="DP634" s="16" t="str">
        <f>IF(Wedstrijden!BJ628="x","Z","")</f>
        <v/>
      </c>
    </row>
    <row r="635" spans="1:120" ht="14.4" x14ac:dyDescent="0.3">
      <c r="A635" s="18">
        <f>Wedstrijden!A629</f>
        <v>0</v>
      </c>
      <c r="B635" s="16" t="str">
        <f>IFERROR(VLOOKUP(Wedstrijden!#REF!,#REF!,2,FALSE),"")</f>
        <v/>
      </c>
      <c r="C635" s="16">
        <f>Wedstrijden!E629</f>
        <v>0</v>
      </c>
      <c r="D635" s="16" t="str">
        <f>IFERROR(VLOOKUP(Wedstrijden!#REF!,#REF!,2,FALSE),"")</f>
        <v/>
      </c>
      <c r="E635" s="16" t="str">
        <f>IFERROR(VLOOKUP(Wedstrijden!#REF!,#REF!,5,FALSE),"")</f>
        <v/>
      </c>
      <c r="F635" s="16" t="e">
        <f>IF(Wedstrijden!#REF!&lt;&gt;"",Wedstrijden!#REF!,"")</f>
        <v>#REF!</v>
      </c>
      <c r="G635" s="16" t="e">
        <f>IF(Wedstrijden!#REF!="Indoor",1,0)</f>
        <v>#REF!</v>
      </c>
      <c r="H635" s="16" t="e">
        <f>Wedstrijden!#REF!</f>
        <v>#REF!</v>
      </c>
      <c r="I635" s="16" t="e">
        <f>IF(Wedstrijden!#REF!="Nee",0,IF(Wedstrijden!#REF!="Ja",1,""))</f>
        <v>#REF!</v>
      </c>
      <c r="J635" s="16" t="e">
        <f>IF(Wedstrijden!#REF!&lt;&gt;"",Wedstrijden!#REF!,"")</f>
        <v>#REF!</v>
      </c>
      <c r="BJ635" s="16" t="str">
        <f>IF(COUNTA(Wedstrijden!U629:AC629)&lt;&gt;0,1,"")</f>
        <v/>
      </c>
      <c r="BK635" s="16" t="str">
        <f t="shared" si="54"/>
        <v/>
      </c>
      <c r="BL635" s="16" t="e">
        <f>IF(Wedstrijden!#REF!="x","AA","")</f>
        <v>#REF!</v>
      </c>
      <c r="BM635" s="16" t="e">
        <f>IF(Wedstrijden!#REF!="x","A","")</f>
        <v>#REF!</v>
      </c>
      <c r="BN635" s="16" t="str">
        <f>IF(Wedstrijden!U629="x","B1","")</f>
        <v/>
      </c>
      <c r="BO635" s="16" t="e">
        <f>IF(Wedstrijden!#REF!="x","BB","")</f>
        <v>#REF!</v>
      </c>
      <c r="BP635" s="16" t="str">
        <f>IF(Wedstrijden!W629="x","B","")</f>
        <v/>
      </c>
      <c r="BQ635" s="16" t="str">
        <f>IF(Wedstrijden!X629="x","L1","")</f>
        <v/>
      </c>
      <c r="BR635" s="16" t="str">
        <f>IF(Wedstrijden!Y629="x","L2","")</f>
        <v/>
      </c>
      <c r="BS635" s="16" t="str">
        <f>IF(Wedstrijden!Z629="x","M1","")</f>
        <v/>
      </c>
      <c r="BT635" s="16" t="str">
        <f>IF(Wedstrijden!AA629="x","M2","")</f>
        <v/>
      </c>
      <c r="BU635" s="16" t="str">
        <f>IF(Wedstrijden!AB629="x","Z1","")</f>
        <v/>
      </c>
      <c r="BV635" s="16" t="str">
        <f>IF(Wedstrijden!AC629="x","Z2","")</f>
        <v/>
      </c>
      <c r="BW635" s="16" t="str">
        <f>IF(COUNTA(Wedstrijden!L629:T629)&lt;&gt;0,1,"")</f>
        <v/>
      </c>
      <c r="BX635" s="16" t="str">
        <f t="shared" si="55"/>
        <v/>
      </c>
      <c r="BY635" s="16" t="str">
        <f>IF(Wedstrijden!L629="x","BB","")</f>
        <v/>
      </c>
      <c r="BZ635" s="16" t="str">
        <f>IF(Wedstrijden!M629="x","B","")</f>
        <v/>
      </c>
      <c r="CA635" s="16" t="str">
        <f>IF(Wedstrijden!N629="x","L1","")</f>
        <v/>
      </c>
      <c r="CB635" s="16" t="str">
        <f>IF(Wedstrijden!O629="x","L2","")</f>
        <v/>
      </c>
      <c r="CC635" s="16" t="str">
        <f>IF(Wedstrijden!P629="x","M1","")</f>
        <v/>
      </c>
      <c r="CD635" s="16" t="str">
        <f>IF(Wedstrijden!Q629="x","M2","")</f>
        <v/>
      </c>
      <c r="CE635" s="16" t="str">
        <f>IF(Wedstrijden!R629="x","Z1","")</f>
        <v/>
      </c>
      <c r="CF635" s="16" t="str">
        <f>IF(Wedstrijden!S629="x","Z2","")</f>
        <v/>
      </c>
      <c r="CG635" s="16" t="str">
        <f>IF(Wedstrijden!T629="x","ZZL","")</f>
        <v/>
      </c>
      <c r="CL635" s="16" t="str">
        <f>IF(COUNTA(Wedstrijden!AR629:BB629)&lt;&gt;0,2,"")</f>
        <v/>
      </c>
      <c r="CM635" s="16" t="str">
        <f t="shared" si="56"/>
        <v/>
      </c>
      <c r="CN635" s="16" t="str">
        <f>IF(Wedstrijden!AR629="x","AA","")</f>
        <v/>
      </c>
      <c r="CO635" s="16" t="str">
        <f>IF(Wedstrijden!AS629="x","A","")</f>
        <v/>
      </c>
      <c r="CP635" s="16" t="str">
        <f>IF(Wedstrijden!AT629="x","BB","")</f>
        <v/>
      </c>
      <c r="CQ635" s="16" t="str">
        <f>IF(Wedstrijden!AU629="x","B","")</f>
        <v/>
      </c>
      <c r="CR635" s="16" t="str">
        <f>IF(Wedstrijden!AV629="x","L","")</f>
        <v/>
      </c>
      <c r="CS635" s="16" t="str">
        <f>IF(Wedstrijden!AW629="x","M","")</f>
        <v/>
      </c>
      <c r="CT635" s="16" t="str">
        <f>IF(Wedstrijden!AX629="x","Z","")</f>
        <v/>
      </c>
      <c r="CU635" s="16" t="str">
        <f>IF(Wedstrijden!BB629="x","ZZ","")</f>
        <v/>
      </c>
      <c r="CV635" s="16" t="str">
        <f>IF(COUNTA(Wedstrijden!AI629:AP629)&lt;&gt;0,2,"")</f>
        <v/>
      </c>
      <c r="CW635" s="16" t="str">
        <f t="shared" si="57"/>
        <v/>
      </c>
      <c r="CX635" s="16" t="str">
        <f>IF(Wedstrijden!AI629="x","BB","")</f>
        <v/>
      </c>
      <c r="CY635" s="16" t="str">
        <f>IF(Wedstrijden!AJ629="x","B","")</f>
        <v/>
      </c>
      <c r="CZ635" s="16" t="str">
        <f>IF(Wedstrijden!AK629="x","L","")</f>
        <v/>
      </c>
      <c r="DA635" s="16" t="str">
        <f>IF(Wedstrijden!AL629="x","M","")</f>
        <v/>
      </c>
      <c r="DB635" s="16" t="str">
        <f>IF(Wedstrijden!AM629="x","Z","")</f>
        <v/>
      </c>
      <c r="DC635" s="16" t="str">
        <f>IF(Wedstrijden!AN629="x","ZZ","")</f>
        <v/>
      </c>
      <c r="DD635" s="16" t="str">
        <f>IF(Wedstrijden!AP629="x","1.40","")</f>
        <v/>
      </c>
      <c r="DE635" s="16" t="str">
        <f>IF(COUNTA(Wedstrijden!BC629:BE629)&lt;&gt;0,6,"")</f>
        <v/>
      </c>
      <c r="DF635" s="16" t="str">
        <f t="shared" si="58"/>
        <v/>
      </c>
      <c r="DG635" s="16" t="str">
        <f>IF(Wedstrijden!BC629="x","L","")</f>
        <v/>
      </c>
      <c r="DH635" s="16" t="str">
        <f>IF(Wedstrijden!BD629="x","M","")</f>
        <v/>
      </c>
      <c r="DI635" s="16" t="str">
        <f>IF(Wedstrijden!BE629="x","Z","")</f>
        <v/>
      </c>
      <c r="DJ635" s="16" t="str">
        <f>IF(Wedstrijden!BF629="x","Z","")</f>
        <v/>
      </c>
      <c r="DK635" s="16" t="str">
        <f>IF(COUNTA(Wedstrijden!BG629:BI629)&lt;&gt;0,6,"")</f>
        <v/>
      </c>
      <c r="DL635" s="16" t="str">
        <f t="shared" si="59"/>
        <v/>
      </c>
      <c r="DM635" s="16" t="str">
        <f>IF(Wedstrijden!BG629="x","L","")</f>
        <v/>
      </c>
      <c r="DN635" s="16" t="str">
        <f>IF(Wedstrijden!BH629="x","M","")</f>
        <v/>
      </c>
      <c r="DO635" s="16" t="str">
        <f>IF(Wedstrijden!BI629="x","Z","")</f>
        <v/>
      </c>
      <c r="DP635" s="16" t="str">
        <f>IF(Wedstrijden!BJ629="x","Z","")</f>
        <v/>
      </c>
    </row>
    <row r="636" spans="1:120" ht="14.4" x14ac:dyDescent="0.3">
      <c r="A636" s="18">
        <f>Wedstrijden!A630</f>
        <v>0</v>
      </c>
      <c r="B636" s="16" t="str">
        <f>IFERROR(VLOOKUP(Wedstrijden!#REF!,#REF!,2,FALSE),"")</f>
        <v/>
      </c>
      <c r="C636" s="16">
        <f>Wedstrijden!E630</f>
        <v>0</v>
      </c>
      <c r="D636" s="16" t="str">
        <f>IFERROR(VLOOKUP(Wedstrijden!#REF!,#REF!,2,FALSE),"")</f>
        <v/>
      </c>
      <c r="E636" s="16" t="str">
        <f>IFERROR(VLOOKUP(Wedstrijden!#REF!,#REF!,5,FALSE),"")</f>
        <v/>
      </c>
      <c r="F636" s="16" t="e">
        <f>IF(Wedstrijden!#REF!&lt;&gt;"",Wedstrijden!#REF!,"")</f>
        <v>#REF!</v>
      </c>
      <c r="G636" s="16" t="e">
        <f>IF(Wedstrijden!#REF!="Indoor",1,0)</f>
        <v>#REF!</v>
      </c>
      <c r="H636" s="16" t="e">
        <f>Wedstrijden!#REF!</f>
        <v>#REF!</v>
      </c>
      <c r="I636" s="16" t="e">
        <f>IF(Wedstrijden!#REF!="Nee",0,IF(Wedstrijden!#REF!="Ja",1,""))</f>
        <v>#REF!</v>
      </c>
      <c r="J636" s="16" t="e">
        <f>IF(Wedstrijden!#REF!&lt;&gt;"",Wedstrijden!#REF!,"")</f>
        <v>#REF!</v>
      </c>
      <c r="BJ636" s="16" t="str">
        <f>IF(COUNTA(Wedstrijden!U630:AC630)&lt;&gt;0,1,"")</f>
        <v/>
      </c>
      <c r="BK636" s="16" t="str">
        <f t="shared" si="54"/>
        <v/>
      </c>
      <c r="BL636" s="16" t="e">
        <f>IF(Wedstrijden!#REF!="x","AA","")</f>
        <v>#REF!</v>
      </c>
      <c r="BM636" s="16" t="e">
        <f>IF(Wedstrijden!#REF!="x","A","")</f>
        <v>#REF!</v>
      </c>
      <c r="BN636" s="16" t="str">
        <f>IF(Wedstrijden!U630="x","B1","")</f>
        <v/>
      </c>
      <c r="BO636" s="16" t="e">
        <f>IF(Wedstrijden!#REF!="x","BB","")</f>
        <v>#REF!</v>
      </c>
      <c r="BP636" s="16" t="str">
        <f>IF(Wedstrijden!W630="x","B","")</f>
        <v/>
      </c>
      <c r="BQ636" s="16" t="str">
        <f>IF(Wedstrijden!X630="x","L1","")</f>
        <v/>
      </c>
      <c r="BR636" s="16" t="str">
        <f>IF(Wedstrijden!Y630="x","L2","")</f>
        <v/>
      </c>
      <c r="BS636" s="16" t="str">
        <f>IF(Wedstrijden!Z630="x","M1","")</f>
        <v/>
      </c>
      <c r="BT636" s="16" t="str">
        <f>IF(Wedstrijden!AA630="x","M2","")</f>
        <v/>
      </c>
      <c r="BU636" s="16" t="str">
        <f>IF(Wedstrijden!AB630="x","Z1","")</f>
        <v/>
      </c>
      <c r="BV636" s="16" t="str">
        <f>IF(Wedstrijden!AC630="x","Z2","")</f>
        <v/>
      </c>
      <c r="BW636" s="16" t="str">
        <f>IF(COUNTA(Wedstrijden!L630:T630)&lt;&gt;0,1,"")</f>
        <v/>
      </c>
      <c r="BX636" s="16" t="str">
        <f t="shared" si="55"/>
        <v/>
      </c>
      <c r="BY636" s="16" t="str">
        <f>IF(Wedstrijden!L630="x","BB","")</f>
        <v/>
      </c>
      <c r="BZ636" s="16" t="str">
        <f>IF(Wedstrijden!M630="x","B","")</f>
        <v/>
      </c>
      <c r="CA636" s="16" t="str">
        <f>IF(Wedstrijden!N630="x","L1","")</f>
        <v/>
      </c>
      <c r="CB636" s="16" t="str">
        <f>IF(Wedstrijden!O630="x","L2","")</f>
        <v/>
      </c>
      <c r="CC636" s="16" t="str">
        <f>IF(Wedstrijden!P630="x","M1","")</f>
        <v/>
      </c>
      <c r="CD636" s="16" t="str">
        <f>IF(Wedstrijden!Q630="x","M2","")</f>
        <v/>
      </c>
      <c r="CE636" s="16" t="str">
        <f>IF(Wedstrijden!R630="x","Z1","")</f>
        <v/>
      </c>
      <c r="CF636" s="16" t="str">
        <f>IF(Wedstrijden!S630="x","Z2","")</f>
        <v/>
      </c>
      <c r="CG636" s="16" t="str">
        <f>IF(Wedstrijden!T630="x","ZZL","")</f>
        <v/>
      </c>
      <c r="CL636" s="16" t="str">
        <f>IF(COUNTA(Wedstrijden!AR630:BB630)&lt;&gt;0,2,"")</f>
        <v/>
      </c>
      <c r="CM636" s="16" t="str">
        <f t="shared" si="56"/>
        <v/>
      </c>
      <c r="CN636" s="16" t="str">
        <f>IF(Wedstrijden!AR630="x","AA","")</f>
        <v/>
      </c>
      <c r="CO636" s="16" t="str">
        <f>IF(Wedstrijden!AS630="x","A","")</f>
        <v/>
      </c>
      <c r="CP636" s="16" t="str">
        <f>IF(Wedstrijden!AT630="x","BB","")</f>
        <v/>
      </c>
      <c r="CQ636" s="16" t="str">
        <f>IF(Wedstrijden!AU630="x","B","")</f>
        <v/>
      </c>
      <c r="CR636" s="16" t="str">
        <f>IF(Wedstrijden!AV630="x","L","")</f>
        <v/>
      </c>
      <c r="CS636" s="16" t="str">
        <f>IF(Wedstrijden!AW630="x","M","")</f>
        <v/>
      </c>
      <c r="CT636" s="16" t="str">
        <f>IF(Wedstrijden!AX630="x","Z","")</f>
        <v/>
      </c>
      <c r="CU636" s="16" t="str">
        <f>IF(Wedstrijden!BB630="x","ZZ","")</f>
        <v/>
      </c>
      <c r="CV636" s="16" t="str">
        <f>IF(COUNTA(Wedstrijden!AI630:AP630)&lt;&gt;0,2,"")</f>
        <v/>
      </c>
      <c r="CW636" s="16" t="str">
        <f t="shared" si="57"/>
        <v/>
      </c>
      <c r="CX636" s="16" t="str">
        <f>IF(Wedstrijden!AI630="x","BB","")</f>
        <v/>
      </c>
      <c r="CY636" s="16" t="str">
        <f>IF(Wedstrijden!AJ630="x","B","")</f>
        <v/>
      </c>
      <c r="CZ636" s="16" t="str">
        <f>IF(Wedstrijden!AK630="x","L","")</f>
        <v/>
      </c>
      <c r="DA636" s="16" t="str">
        <f>IF(Wedstrijden!AL630="x","M","")</f>
        <v/>
      </c>
      <c r="DB636" s="16" t="str">
        <f>IF(Wedstrijden!AM630="x","Z","")</f>
        <v/>
      </c>
      <c r="DC636" s="16" t="str">
        <f>IF(Wedstrijden!AN630="x","ZZ","")</f>
        <v/>
      </c>
      <c r="DD636" s="16" t="str">
        <f>IF(Wedstrijden!AP630="x","1.40","")</f>
        <v/>
      </c>
      <c r="DE636" s="16" t="str">
        <f>IF(COUNTA(Wedstrijden!BC630:BE630)&lt;&gt;0,6,"")</f>
        <v/>
      </c>
      <c r="DF636" s="16" t="str">
        <f t="shared" si="58"/>
        <v/>
      </c>
      <c r="DG636" s="16" t="str">
        <f>IF(Wedstrijden!BC630="x","L","")</f>
        <v/>
      </c>
      <c r="DH636" s="16" t="str">
        <f>IF(Wedstrijden!BD630="x","M","")</f>
        <v/>
      </c>
      <c r="DI636" s="16" t="str">
        <f>IF(Wedstrijden!BE630="x","Z","")</f>
        <v/>
      </c>
      <c r="DJ636" s="16" t="str">
        <f>IF(Wedstrijden!BF630="x","Z","")</f>
        <v/>
      </c>
      <c r="DK636" s="16" t="str">
        <f>IF(COUNTA(Wedstrijden!BG630:BI630)&lt;&gt;0,6,"")</f>
        <v/>
      </c>
      <c r="DL636" s="16" t="str">
        <f t="shared" si="59"/>
        <v/>
      </c>
      <c r="DM636" s="16" t="str">
        <f>IF(Wedstrijden!BG630="x","L","")</f>
        <v/>
      </c>
      <c r="DN636" s="16" t="str">
        <f>IF(Wedstrijden!BH630="x","M","")</f>
        <v/>
      </c>
      <c r="DO636" s="16" t="str">
        <f>IF(Wedstrijden!BI630="x","Z","")</f>
        <v/>
      </c>
      <c r="DP636" s="16" t="str">
        <f>IF(Wedstrijden!BJ630="x","Z","")</f>
        <v/>
      </c>
    </row>
    <row r="637" spans="1:120" ht="14.4" x14ac:dyDescent="0.3">
      <c r="A637" s="18">
        <f>Wedstrijden!A631</f>
        <v>0</v>
      </c>
      <c r="B637" s="16" t="str">
        <f>IFERROR(VLOOKUP(Wedstrijden!#REF!,#REF!,2,FALSE),"")</f>
        <v/>
      </c>
      <c r="C637" s="16">
        <f>Wedstrijden!E631</f>
        <v>0</v>
      </c>
      <c r="D637" s="16" t="str">
        <f>IFERROR(VLOOKUP(Wedstrijden!#REF!,#REF!,2,FALSE),"")</f>
        <v/>
      </c>
      <c r="E637" s="16" t="str">
        <f>IFERROR(VLOOKUP(Wedstrijden!#REF!,#REF!,5,FALSE),"")</f>
        <v/>
      </c>
      <c r="F637" s="16" t="e">
        <f>IF(Wedstrijden!#REF!&lt;&gt;"",Wedstrijden!#REF!,"")</f>
        <v>#REF!</v>
      </c>
      <c r="G637" s="16" t="e">
        <f>IF(Wedstrijden!#REF!="Indoor",1,0)</f>
        <v>#REF!</v>
      </c>
      <c r="H637" s="16" t="e">
        <f>Wedstrijden!#REF!</f>
        <v>#REF!</v>
      </c>
      <c r="I637" s="16" t="e">
        <f>IF(Wedstrijden!#REF!="Nee",0,IF(Wedstrijden!#REF!="Ja",1,""))</f>
        <v>#REF!</v>
      </c>
      <c r="J637" s="16" t="e">
        <f>IF(Wedstrijden!#REF!&lt;&gt;"",Wedstrijden!#REF!,"")</f>
        <v>#REF!</v>
      </c>
      <c r="BJ637" s="16" t="str">
        <f>IF(COUNTA(Wedstrijden!U631:AC631)&lt;&gt;0,1,"")</f>
        <v/>
      </c>
      <c r="BK637" s="16" t="str">
        <f t="shared" si="54"/>
        <v/>
      </c>
      <c r="BL637" s="16" t="e">
        <f>IF(Wedstrijden!#REF!="x","AA","")</f>
        <v>#REF!</v>
      </c>
      <c r="BM637" s="16" t="e">
        <f>IF(Wedstrijden!#REF!="x","A","")</f>
        <v>#REF!</v>
      </c>
      <c r="BN637" s="16" t="str">
        <f>IF(Wedstrijden!U631="x","B1","")</f>
        <v/>
      </c>
      <c r="BO637" s="16" t="e">
        <f>IF(Wedstrijden!#REF!="x","BB","")</f>
        <v>#REF!</v>
      </c>
      <c r="BP637" s="16" t="str">
        <f>IF(Wedstrijden!W631="x","B","")</f>
        <v/>
      </c>
      <c r="BQ637" s="16" t="str">
        <f>IF(Wedstrijden!X631="x","L1","")</f>
        <v/>
      </c>
      <c r="BR637" s="16" t="str">
        <f>IF(Wedstrijden!Y631="x","L2","")</f>
        <v/>
      </c>
      <c r="BS637" s="16" t="str">
        <f>IF(Wedstrijden!Z631="x","M1","")</f>
        <v/>
      </c>
      <c r="BT637" s="16" t="str">
        <f>IF(Wedstrijden!AA631="x","M2","")</f>
        <v/>
      </c>
      <c r="BU637" s="16" t="str">
        <f>IF(Wedstrijden!AB631="x","Z1","")</f>
        <v/>
      </c>
      <c r="BV637" s="16" t="str">
        <f>IF(Wedstrijden!AC631="x","Z2","")</f>
        <v/>
      </c>
      <c r="BW637" s="16" t="str">
        <f>IF(COUNTA(Wedstrijden!L631:T631)&lt;&gt;0,1,"")</f>
        <v/>
      </c>
      <c r="BX637" s="16" t="str">
        <f t="shared" si="55"/>
        <v/>
      </c>
      <c r="BY637" s="16" t="str">
        <f>IF(Wedstrijden!L631="x","BB","")</f>
        <v/>
      </c>
      <c r="BZ637" s="16" t="str">
        <f>IF(Wedstrijden!M631="x","B","")</f>
        <v/>
      </c>
      <c r="CA637" s="16" t="str">
        <f>IF(Wedstrijden!N631="x","L1","")</f>
        <v/>
      </c>
      <c r="CB637" s="16" t="str">
        <f>IF(Wedstrijden!O631="x","L2","")</f>
        <v/>
      </c>
      <c r="CC637" s="16" t="str">
        <f>IF(Wedstrijden!P631="x","M1","")</f>
        <v/>
      </c>
      <c r="CD637" s="16" t="str">
        <f>IF(Wedstrijden!Q631="x","M2","")</f>
        <v/>
      </c>
      <c r="CE637" s="16" t="str">
        <f>IF(Wedstrijden!R631="x","Z1","")</f>
        <v/>
      </c>
      <c r="CF637" s="16" t="str">
        <f>IF(Wedstrijden!S631="x","Z2","")</f>
        <v/>
      </c>
      <c r="CG637" s="16" t="str">
        <f>IF(Wedstrijden!T631="x","ZZL","")</f>
        <v/>
      </c>
      <c r="CL637" s="16" t="str">
        <f>IF(COUNTA(Wedstrijden!AR631:BB631)&lt;&gt;0,2,"")</f>
        <v/>
      </c>
      <c r="CM637" s="16" t="str">
        <f t="shared" si="56"/>
        <v/>
      </c>
      <c r="CN637" s="16" t="str">
        <f>IF(Wedstrijden!AR631="x","AA","")</f>
        <v/>
      </c>
      <c r="CO637" s="16" t="str">
        <f>IF(Wedstrijden!AS631="x","A","")</f>
        <v/>
      </c>
      <c r="CP637" s="16" t="str">
        <f>IF(Wedstrijden!AT631="x","BB","")</f>
        <v/>
      </c>
      <c r="CQ637" s="16" t="str">
        <f>IF(Wedstrijden!AU631="x","B","")</f>
        <v/>
      </c>
      <c r="CR637" s="16" t="str">
        <f>IF(Wedstrijden!AV631="x","L","")</f>
        <v/>
      </c>
      <c r="CS637" s="16" t="str">
        <f>IF(Wedstrijden!AW631="x","M","")</f>
        <v/>
      </c>
      <c r="CT637" s="16" t="str">
        <f>IF(Wedstrijden!AX631="x","Z","")</f>
        <v/>
      </c>
      <c r="CU637" s="16" t="str">
        <f>IF(Wedstrijden!BB631="x","ZZ","")</f>
        <v/>
      </c>
      <c r="CV637" s="16" t="str">
        <f>IF(COUNTA(Wedstrijden!AI631:AP631)&lt;&gt;0,2,"")</f>
        <v/>
      </c>
      <c r="CW637" s="16" t="str">
        <f t="shared" si="57"/>
        <v/>
      </c>
      <c r="CX637" s="16" t="str">
        <f>IF(Wedstrijden!AI631="x","BB","")</f>
        <v/>
      </c>
      <c r="CY637" s="16" t="str">
        <f>IF(Wedstrijden!AJ631="x","B","")</f>
        <v/>
      </c>
      <c r="CZ637" s="16" t="str">
        <f>IF(Wedstrijden!AK631="x","L","")</f>
        <v/>
      </c>
      <c r="DA637" s="16" t="str">
        <f>IF(Wedstrijden!AL631="x","M","")</f>
        <v/>
      </c>
      <c r="DB637" s="16" t="str">
        <f>IF(Wedstrijden!AM631="x","Z","")</f>
        <v/>
      </c>
      <c r="DC637" s="16" t="str">
        <f>IF(Wedstrijden!AN631="x","ZZ","")</f>
        <v/>
      </c>
      <c r="DD637" s="16" t="str">
        <f>IF(Wedstrijden!AP631="x","1.40","")</f>
        <v/>
      </c>
      <c r="DE637" s="16" t="str">
        <f>IF(COUNTA(Wedstrijden!BC631:BE631)&lt;&gt;0,6,"")</f>
        <v/>
      </c>
      <c r="DF637" s="16" t="str">
        <f t="shared" si="58"/>
        <v/>
      </c>
      <c r="DG637" s="16" t="str">
        <f>IF(Wedstrijden!BC631="x","L","")</f>
        <v/>
      </c>
      <c r="DH637" s="16" t="str">
        <f>IF(Wedstrijden!BD631="x","M","")</f>
        <v/>
      </c>
      <c r="DI637" s="16" t="str">
        <f>IF(Wedstrijden!BE631="x","Z","")</f>
        <v/>
      </c>
      <c r="DJ637" s="16" t="str">
        <f>IF(Wedstrijden!BF631="x","Z","")</f>
        <v/>
      </c>
      <c r="DK637" s="16" t="str">
        <f>IF(COUNTA(Wedstrijden!BG631:BI631)&lt;&gt;0,6,"")</f>
        <v/>
      </c>
      <c r="DL637" s="16" t="str">
        <f t="shared" si="59"/>
        <v/>
      </c>
      <c r="DM637" s="16" t="str">
        <f>IF(Wedstrijden!BG631="x","L","")</f>
        <v/>
      </c>
      <c r="DN637" s="16" t="str">
        <f>IF(Wedstrijden!BH631="x","M","")</f>
        <v/>
      </c>
      <c r="DO637" s="16" t="str">
        <f>IF(Wedstrijden!BI631="x","Z","")</f>
        <v/>
      </c>
      <c r="DP637" s="16" t="str">
        <f>IF(Wedstrijden!BJ631="x","Z","")</f>
        <v/>
      </c>
    </row>
    <row r="638" spans="1:120" ht="14.4" x14ac:dyDescent="0.3">
      <c r="A638" s="18">
        <f>Wedstrijden!A632</f>
        <v>0</v>
      </c>
      <c r="B638" s="16" t="str">
        <f>IFERROR(VLOOKUP(Wedstrijden!#REF!,#REF!,2,FALSE),"")</f>
        <v/>
      </c>
      <c r="C638" s="16">
        <f>Wedstrijden!E632</f>
        <v>0</v>
      </c>
      <c r="D638" s="16" t="str">
        <f>IFERROR(VLOOKUP(Wedstrijden!#REF!,#REF!,2,FALSE),"")</f>
        <v/>
      </c>
      <c r="E638" s="16" t="str">
        <f>IFERROR(VLOOKUP(Wedstrijden!#REF!,#REF!,5,FALSE),"")</f>
        <v/>
      </c>
      <c r="F638" s="16" t="e">
        <f>IF(Wedstrijden!#REF!&lt;&gt;"",Wedstrijden!#REF!,"")</f>
        <v>#REF!</v>
      </c>
      <c r="G638" s="16" t="e">
        <f>IF(Wedstrijden!#REF!="Indoor",1,0)</f>
        <v>#REF!</v>
      </c>
      <c r="H638" s="16" t="e">
        <f>Wedstrijden!#REF!</f>
        <v>#REF!</v>
      </c>
      <c r="I638" s="16" t="e">
        <f>IF(Wedstrijden!#REF!="Nee",0,IF(Wedstrijden!#REF!="Ja",1,""))</f>
        <v>#REF!</v>
      </c>
      <c r="J638" s="16" t="e">
        <f>IF(Wedstrijden!#REF!&lt;&gt;"",Wedstrijden!#REF!,"")</f>
        <v>#REF!</v>
      </c>
      <c r="BJ638" s="16" t="str">
        <f>IF(COUNTA(Wedstrijden!U632:AC632)&lt;&gt;0,1,"")</f>
        <v/>
      </c>
      <c r="BK638" s="16" t="str">
        <f t="shared" si="54"/>
        <v/>
      </c>
      <c r="BL638" s="16" t="e">
        <f>IF(Wedstrijden!#REF!="x","AA","")</f>
        <v>#REF!</v>
      </c>
      <c r="BM638" s="16" t="e">
        <f>IF(Wedstrijden!#REF!="x","A","")</f>
        <v>#REF!</v>
      </c>
      <c r="BN638" s="16" t="str">
        <f>IF(Wedstrijden!U632="x","B1","")</f>
        <v/>
      </c>
      <c r="BO638" s="16" t="e">
        <f>IF(Wedstrijden!#REF!="x","BB","")</f>
        <v>#REF!</v>
      </c>
      <c r="BP638" s="16" t="str">
        <f>IF(Wedstrijden!W632="x","B","")</f>
        <v/>
      </c>
      <c r="BQ638" s="16" t="str">
        <f>IF(Wedstrijden!X632="x","L1","")</f>
        <v/>
      </c>
      <c r="BR638" s="16" t="str">
        <f>IF(Wedstrijden!Y632="x","L2","")</f>
        <v/>
      </c>
      <c r="BS638" s="16" t="str">
        <f>IF(Wedstrijden!Z632="x","M1","")</f>
        <v/>
      </c>
      <c r="BT638" s="16" t="str">
        <f>IF(Wedstrijden!AA632="x","M2","")</f>
        <v/>
      </c>
      <c r="BU638" s="16" t="str">
        <f>IF(Wedstrijden!AB632="x","Z1","")</f>
        <v/>
      </c>
      <c r="BV638" s="16" t="str">
        <f>IF(Wedstrijden!AC632="x","Z2","")</f>
        <v/>
      </c>
      <c r="BW638" s="16" t="str">
        <f>IF(COUNTA(Wedstrijden!L632:T632)&lt;&gt;0,1,"")</f>
        <v/>
      </c>
      <c r="BX638" s="16" t="str">
        <f t="shared" si="55"/>
        <v/>
      </c>
      <c r="BY638" s="16" t="str">
        <f>IF(Wedstrijden!L632="x","BB","")</f>
        <v/>
      </c>
      <c r="BZ638" s="16" t="str">
        <f>IF(Wedstrijden!M632="x","B","")</f>
        <v/>
      </c>
      <c r="CA638" s="16" t="str">
        <f>IF(Wedstrijden!N632="x","L1","")</f>
        <v/>
      </c>
      <c r="CB638" s="16" t="str">
        <f>IF(Wedstrijden!O632="x","L2","")</f>
        <v/>
      </c>
      <c r="CC638" s="16" t="str">
        <f>IF(Wedstrijden!P632="x","M1","")</f>
        <v/>
      </c>
      <c r="CD638" s="16" t="str">
        <f>IF(Wedstrijden!Q632="x","M2","")</f>
        <v/>
      </c>
      <c r="CE638" s="16" t="str">
        <f>IF(Wedstrijden!R632="x","Z1","")</f>
        <v/>
      </c>
      <c r="CF638" s="16" t="str">
        <f>IF(Wedstrijden!S632="x","Z2","")</f>
        <v/>
      </c>
      <c r="CG638" s="16" t="str">
        <f>IF(Wedstrijden!T632="x","ZZL","")</f>
        <v/>
      </c>
      <c r="CL638" s="16" t="str">
        <f>IF(COUNTA(Wedstrijden!AR632:BB632)&lt;&gt;0,2,"")</f>
        <v/>
      </c>
      <c r="CM638" s="16" t="str">
        <f t="shared" si="56"/>
        <v/>
      </c>
      <c r="CN638" s="16" t="str">
        <f>IF(Wedstrijden!AR632="x","AA","")</f>
        <v/>
      </c>
      <c r="CO638" s="16" t="str">
        <f>IF(Wedstrijden!AS632="x","A","")</f>
        <v/>
      </c>
      <c r="CP638" s="16" t="str">
        <f>IF(Wedstrijden!AT632="x","BB","")</f>
        <v/>
      </c>
      <c r="CQ638" s="16" t="str">
        <f>IF(Wedstrijden!AU632="x","B","")</f>
        <v/>
      </c>
      <c r="CR638" s="16" t="str">
        <f>IF(Wedstrijden!AV632="x","L","")</f>
        <v/>
      </c>
      <c r="CS638" s="16" t="str">
        <f>IF(Wedstrijden!AW632="x","M","")</f>
        <v/>
      </c>
      <c r="CT638" s="16" t="str">
        <f>IF(Wedstrijden!AX632="x","Z","")</f>
        <v/>
      </c>
      <c r="CU638" s="16" t="str">
        <f>IF(Wedstrijden!BB632="x","ZZ","")</f>
        <v/>
      </c>
      <c r="CV638" s="16" t="str">
        <f>IF(COUNTA(Wedstrijden!AI632:AP632)&lt;&gt;0,2,"")</f>
        <v/>
      </c>
      <c r="CW638" s="16" t="str">
        <f t="shared" si="57"/>
        <v/>
      </c>
      <c r="CX638" s="16" t="str">
        <f>IF(Wedstrijden!AI632="x","BB","")</f>
        <v/>
      </c>
      <c r="CY638" s="16" t="str">
        <f>IF(Wedstrijden!AJ632="x","B","")</f>
        <v/>
      </c>
      <c r="CZ638" s="16" t="str">
        <f>IF(Wedstrijden!AK632="x","L","")</f>
        <v/>
      </c>
      <c r="DA638" s="16" t="str">
        <f>IF(Wedstrijden!AL632="x","M","")</f>
        <v/>
      </c>
      <c r="DB638" s="16" t="str">
        <f>IF(Wedstrijden!AM632="x","Z","")</f>
        <v/>
      </c>
      <c r="DC638" s="16" t="str">
        <f>IF(Wedstrijden!AN632="x","ZZ","")</f>
        <v/>
      </c>
      <c r="DD638" s="16" t="str">
        <f>IF(Wedstrijden!AP632="x","1.40","")</f>
        <v/>
      </c>
      <c r="DE638" s="16" t="str">
        <f>IF(COUNTA(Wedstrijden!BC632:BE632)&lt;&gt;0,6,"")</f>
        <v/>
      </c>
      <c r="DF638" s="16" t="str">
        <f t="shared" si="58"/>
        <v/>
      </c>
      <c r="DG638" s="16" t="str">
        <f>IF(Wedstrijden!BC632="x","L","")</f>
        <v/>
      </c>
      <c r="DH638" s="16" t="str">
        <f>IF(Wedstrijden!BD632="x","M","")</f>
        <v/>
      </c>
      <c r="DI638" s="16" t="str">
        <f>IF(Wedstrijden!BE632="x","Z","")</f>
        <v/>
      </c>
      <c r="DJ638" s="16" t="str">
        <f>IF(Wedstrijden!BF632="x","Z","")</f>
        <v/>
      </c>
      <c r="DK638" s="16" t="str">
        <f>IF(COUNTA(Wedstrijden!BG632:BI632)&lt;&gt;0,6,"")</f>
        <v/>
      </c>
      <c r="DL638" s="16" t="str">
        <f t="shared" si="59"/>
        <v/>
      </c>
      <c r="DM638" s="16" t="str">
        <f>IF(Wedstrijden!BG632="x","L","")</f>
        <v/>
      </c>
      <c r="DN638" s="16" t="str">
        <f>IF(Wedstrijden!BH632="x","M","")</f>
        <v/>
      </c>
      <c r="DO638" s="16" t="str">
        <f>IF(Wedstrijden!BI632="x","Z","")</f>
        <v/>
      </c>
      <c r="DP638" s="16" t="str">
        <f>IF(Wedstrijden!BJ632="x","Z","")</f>
        <v/>
      </c>
    </row>
    <row r="639" spans="1:120" ht="14.4" x14ac:dyDescent="0.3">
      <c r="A639" s="18">
        <f>Wedstrijden!A633</f>
        <v>0</v>
      </c>
      <c r="B639" s="16" t="str">
        <f>IFERROR(VLOOKUP(Wedstrijden!#REF!,#REF!,2,FALSE),"")</f>
        <v/>
      </c>
      <c r="C639" s="16">
        <f>Wedstrijden!E633</f>
        <v>0</v>
      </c>
      <c r="D639" s="16" t="str">
        <f>IFERROR(VLOOKUP(Wedstrijden!#REF!,#REF!,2,FALSE),"")</f>
        <v/>
      </c>
      <c r="E639" s="16" t="str">
        <f>IFERROR(VLOOKUP(Wedstrijden!#REF!,#REF!,5,FALSE),"")</f>
        <v/>
      </c>
      <c r="F639" s="16" t="e">
        <f>IF(Wedstrijden!#REF!&lt;&gt;"",Wedstrijden!#REF!,"")</f>
        <v>#REF!</v>
      </c>
      <c r="G639" s="16" t="e">
        <f>IF(Wedstrijden!#REF!="Indoor",1,0)</f>
        <v>#REF!</v>
      </c>
      <c r="H639" s="16" t="e">
        <f>Wedstrijden!#REF!</f>
        <v>#REF!</v>
      </c>
      <c r="I639" s="16" t="e">
        <f>IF(Wedstrijden!#REF!="Nee",0,IF(Wedstrijden!#REF!="Ja",1,""))</f>
        <v>#REF!</v>
      </c>
      <c r="J639" s="16" t="e">
        <f>IF(Wedstrijden!#REF!&lt;&gt;"",Wedstrijden!#REF!,"")</f>
        <v>#REF!</v>
      </c>
      <c r="BJ639" s="16" t="str">
        <f>IF(COUNTA(Wedstrijden!U633:AC633)&lt;&gt;0,1,"")</f>
        <v/>
      </c>
      <c r="BK639" s="16" t="str">
        <f t="shared" si="54"/>
        <v/>
      </c>
      <c r="BL639" s="16" t="e">
        <f>IF(Wedstrijden!#REF!="x","AA","")</f>
        <v>#REF!</v>
      </c>
      <c r="BM639" s="16" t="e">
        <f>IF(Wedstrijden!#REF!="x","A","")</f>
        <v>#REF!</v>
      </c>
      <c r="BN639" s="16" t="str">
        <f>IF(Wedstrijden!U633="x","B1","")</f>
        <v/>
      </c>
      <c r="BO639" s="16" t="e">
        <f>IF(Wedstrijden!#REF!="x","BB","")</f>
        <v>#REF!</v>
      </c>
      <c r="BP639" s="16" t="str">
        <f>IF(Wedstrijden!W633="x","B","")</f>
        <v/>
      </c>
      <c r="BQ639" s="16" t="str">
        <f>IF(Wedstrijden!X633="x","L1","")</f>
        <v/>
      </c>
      <c r="BR639" s="16" t="str">
        <f>IF(Wedstrijden!Y633="x","L2","")</f>
        <v/>
      </c>
      <c r="BS639" s="16" t="str">
        <f>IF(Wedstrijden!Z633="x","M1","")</f>
        <v/>
      </c>
      <c r="BT639" s="16" t="str">
        <f>IF(Wedstrijden!AA633="x","M2","")</f>
        <v/>
      </c>
      <c r="BU639" s="16" t="str">
        <f>IF(Wedstrijden!AB633="x","Z1","")</f>
        <v/>
      </c>
      <c r="BV639" s="16" t="str">
        <f>IF(Wedstrijden!AC633="x","Z2","")</f>
        <v/>
      </c>
      <c r="BW639" s="16" t="str">
        <f>IF(COUNTA(Wedstrijden!L633:T633)&lt;&gt;0,1,"")</f>
        <v/>
      </c>
      <c r="BX639" s="16" t="str">
        <f t="shared" si="55"/>
        <v/>
      </c>
      <c r="BY639" s="16" t="str">
        <f>IF(Wedstrijden!L633="x","BB","")</f>
        <v/>
      </c>
      <c r="BZ639" s="16" t="str">
        <f>IF(Wedstrijden!M633="x","B","")</f>
        <v/>
      </c>
      <c r="CA639" s="16" t="str">
        <f>IF(Wedstrijden!N633="x","L1","")</f>
        <v/>
      </c>
      <c r="CB639" s="16" t="str">
        <f>IF(Wedstrijden!O633="x","L2","")</f>
        <v/>
      </c>
      <c r="CC639" s="16" t="str">
        <f>IF(Wedstrijden!P633="x","M1","")</f>
        <v/>
      </c>
      <c r="CD639" s="16" t="str">
        <f>IF(Wedstrijden!Q633="x","M2","")</f>
        <v/>
      </c>
      <c r="CE639" s="16" t="str">
        <f>IF(Wedstrijden!R633="x","Z1","")</f>
        <v/>
      </c>
      <c r="CF639" s="16" t="str">
        <f>IF(Wedstrijden!S633="x","Z2","")</f>
        <v/>
      </c>
      <c r="CG639" s="16" t="str">
        <f>IF(Wedstrijden!T633="x","ZZL","")</f>
        <v/>
      </c>
      <c r="CL639" s="16" t="str">
        <f>IF(COUNTA(Wedstrijden!AR633:BB633)&lt;&gt;0,2,"")</f>
        <v/>
      </c>
      <c r="CM639" s="16" t="str">
        <f t="shared" si="56"/>
        <v/>
      </c>
      <c r="CN639" s="16" t="str">
        <f>IF(Wedstrijden!AR633="x","AA","")</f>
        <v/>
      </c>
      <c r="CO639" s="16" t="str">
        <f>IF(Wedstrijden!AS633="x","A","")</f>
        <v/>
      </c>
      <c r="CP639" s="16" t="str">
        <f>IF(Wedstrijden!AT633="x","BB","")</f>
        <v/>
      </c>
      <c r="CQ639" s="16" t="str">
        <f>IF(Wedstrijden!AU633="x","B","")</f>
        <v/>
      </c>
      <c r="CR639" s="16" t="str">
        <f>IF(Wedstrijden!AV633="x","L","")</f>
        <v/>
      </c>
      <c r="CS639" s="16" t="str">
        <f>IF(Wedstrijden!AW633="x","M","")</f>
        <v/>
      </c>
      <c r="CT639" s="16" t="str">
        <f>IF(Wedstrijden!AX633="x","Z","")</f>
        <v/>
      </c>
      <c r="CU639" s="16" t="str">
        <f>IF(Wedstrijden!BB633="x","ZZ","")</f>
        <v/>
      </c>
      <c r="CV639" s="16" t="str">
        <f>IF(COUNTA(Wedstrijden!AI633:AP633)&lt;&gt;0,2,"")</f>
        <v/>
      </c>
      <c r="CW639" s="16" t="str">
        <f t="shared" si="57"/>
        <v/>
      </c>
      <c r="CX639" s="16" t="str">
        <f>IF(Wedstrijden!AI633="x","BB","")</f>
        <v/>
      </c>
      <c r="CY639" s="16" t="str">
        <f>IF(Wedstrijden!AJ633="x","B","")</f>
        <v/>
      </c>
      <c r="CZ639" s="16" t="str">
        <f>IF(Wedstrijden!AK633="x","L","")</f>
        <v/>
      </c>
      <c r="DA639" s="16" t="str">
        <f>IF(Wedstrijden!AL633="x","M","")</f>
        <v/>
      </c>
      <c r="DB639" s="16" t="str">
        <f>IF(Wedstrijden!AM633="x","Z","")</f>
        <v/>
      </c>
      <c r="DC639" s="16" t="str">
        <f>IF(Wedstrijden!AN633="x","ZZ","")</f>
        <v/>
      </c>
      <c r="DD639" s="16" t="str">
        <f>IF(Wedstrijden!AP633="x","1.40","")</f>
        <v/>
      </c>
      <c r="DE639" s="16" t="str">
        <f>IF(COUNTA(Wedstrijden!BC633:BE633)&lt;&gt;0,6,"")</f>
        <v/>
      </c>
      <c r="DF639" s="16" t="str">
        <f t="shared" si="58"/>
        <v/>
      </c>
      <c r="DG639" s="16" t="str">
        <f>IF(Wedstrijden!BC633="x","L","")</f>
        <v/>
      </c>
      <c r="DH639" s="16" t="str">
        <f>IF(Wedstrijden!BD633="x","M","")</f>
        <v/>
      </c>
      <c r="DI639" s="16" t="str">
        <f>IF(Wedstrijden!BE633="x","Z","")</f>
        <v/>
      </c>
      <c r="DJ639" s="16" t="str">
        <f>IF(Wedstrijden!BF633="x","Z","")</f>
        <v/>
      </c>
      <c r="DK639" s="16" t="str">
        <f>IF(COUNTA(Wedstrijden!BG633:BI633)&lt;&gt;0,6,"")</f>
        <v/>
      </c>
      <c r="DL639" s="16" t="str">
        <f t="shared" si="59"/>
        <v/>
      </c>
      <c r="DM639" s="16" t="str">
        <f>IF(Wedstrijden!BG633="x","L","")</f>
        <v/>
      </c>
      <c r="DN639" s="16" t="str">
        <f>IF(Wedstrijden!BH633="x","M","")</f>
        <v/>
      </c>
      <c r="DO639" s="16" t="str">
        <f>IF(Wedstrijden!BI633="x","Z","")</f>
        <v/>
      </c>
      <c r="DP639" s="16" t="str">
        <f>IF(Wedstrijden!BJ633="x","Z","")</f>
        <v/>
      </c>
    </row>
    <row r="640" spans="1:120" ht="14.4" x14ac:dyDescent="0.3">
      <c r="A640" s="18">
        <f>Wedstrijden!A634</f>
        <v>0</v>
      </c>
      <c r="B640" s="16" t="str">
        <f>IFERROR(VLOOKUP(Wedstrijden!#REF!,#REF!,2,FALSE),"")</f>
        <v/>
      </c>
      <c r="C640" s="16">
        <f>Wedstrijden!E634</f>
        <v>0</v>
      </c>
      <c r="D640" s="16" t="str">
        <f>IFERROR(VLOOKUP(Wedstrijden!#REF!,#REF!,2,FALSE),"")</f>
        <v/>
      </c>
      <c r="E640" s="16" t="str">
        <f>IFERROR(VLOOKUP(Wedstrijden!#REF!,#REF!,5,FALSE),"")</f>
        <v/>
      </c>
      <c r="F640" s="16" t="e">
        <f>IF(Wedstrijden!#REF!&lt;&gt;"",Wedstrijden!#REF!,"")</f>
        <v>#REF!</v>
      </c>
      <c r="G640" s="16" t="e">
        <f>IF(Wedstrijden!#REF!="Indoor",1,0)</f>
        <v>#REF!</v>
      </c>
      <c r="H640" s="16" t="e">
        <f>Wedstrijden!#REF!</f>
        <v>#REF!</v>
      </c>
      <c r="I640" s="16" t="e">
        <f>IF(Wedstrijden!#REF!="Nee",0,IF(Wedstrijden!#REF!="Ja",1,""))</f>
        <v>#REF!</v>
      </c>
      <c r="J640" s="16" t="e">
        <f>IF(Wedstrijden!#REF!&lt;&gt;"",Wedstrijden!#REF!,"")</f>
        <v>#REF!</v>
      </c>
      <c r="BJ640" s="16" t="str">
        <f>IF(COUNTA(Wedstrijden!U634:AC634)&lt;&gt;0,1,"")</f>
        <v/>
      </c>
      <c r="BK640" s="16" t="str">
        <f t="shared" si="54"/>
        <v/>
      </c>
      <c r="BL640" s="16" t="e">
        <f>IF(Wedstrijden!#REF!="x","AA","")</f>
        <v>#REF!</v>
      </c>
      <c r="BM640" s="16" t="e">
        <f>IF(Wedstrijden!#REF!="x","A","")</f>
        <v>#REF!</v>
      </c>
      <c r="BN640" s="16" t="str">
        <f>IF(Wedstrijden!U634="x","B1","")</f>
        <v/>
      </c>
      <c r="BO640" s="16" t="e">
        <f>IF(Wedstrijden!#REF!="x","BB","")</f>
        <v>#REF!</v>
      </c>
      <c r="BP640" s="16" t="str">
        <f>IF(Wedstrijden!W634="x","B","")</f>
        <v/>
      </c>
      <c r="BQ640" s="16" t="str">
        <f>IF(Wedstrijden!X634="x","L1","")</f>
        <v/>
      </c>
      <c r="BR640" s="16" t="str">
        <f>IF(Wedstrijden!Y634="x","L2","")</f>
        <v/>
      </c>
      <c r="BS640" s="16" t="str">
        <f>IF(Wedstrijden!Z634="x","M1","")</f>
        <v/>
      </c>
      <c r="BT640" s="16" t="str">
        <f>IF(Wedstrijden!AA634="x","M2","")</f>
        <v/>
      </c>
      <c r="BU640" s="16" t="str">
        <f>IF(Wedstrijden!AB634="x","Z1","")</f>
        <v/>
      </c>
      <c r="BV640" s="16" t="str">
        <f>IF(Wedstrijden!AC634="x","Z2","")</f>
        <v/>
      </c>
      <c r="BW640" s="16" t="str">
        <f>IF(COUNTA(Wedstrijden!L634:T634)&lt;&gt;0,1,"")</f>
        <v/>
      </c>
      <c r="BX640" s="16" t="str">
        <f t="shared" si="55"/>
        <v/>
      </c>
      <c r="BY640" s="16" t="str">
        <f>IF(Wedstrijden!L634="x","BB","")</f>
        <v/>
      </c>
      <c r="BZ640" s="16" t="str">
        <f>IF(Wedstrijden!M634="x","B","")</f>
        <v/>
      </c>
      <c r="CA640" s="16" t="str">
        <f>IF(Wedstrijden!N634="x","L1","")</f>
        <v/>
      </c>
      <c r="CB640" s="16" t="str">
        <f>IF(Wedstrijden!O634="x","L2","")</f>
        <v/>
      </c>
      <c r="CC640" s="16" t="str">
        <f>IF(Wedstrijden!P634="x","M1","")</f>
        <v/>
      </c>
      <c r="CD640" s="16" t="str">
        <f>IF(Wedstrijden!Q634="x","M2","")</f>
        <v/>
      </c>
      <c r="CE640" s="16" t="str">
        <f>IF(Wedstrijden!R634="x","Z1","")</f>
        <v/>
      </c>
      <c r="CF640" s="16" t="str">
        <f>IF(Wedstrijden!S634="x","Z2","")</f>
        <v/>
      </c>
      <c r="CG640" s="16" t="str">
        <f>IF(Wedstrijden!T634="x","ZZL","")</f>
        <v/>
      </c>
      <c r="CL640" s="16" t="str">
        <f>IF(COUNTA(Wedstrijden!AR634:BB634)&lt;&gt;0,2,"")</f>
        <v/>
      </c>
      <c r="CM640" s="16" t="str">
        <f t="shared" si="56"/>
        <v/>
      </c>
      <c r="CN640" s="16" t="str">
        <f>IF(Wedstrijden!AR634="x","AA","")</f>
        <v/>
      </c>
      <c r="CO640" s="16" t="str">
        <f>IF(Wedstrijden!AS634="x","A","")</f>
        <v/>
      </c>
      <c r="CP640" s="16" t="str">
        <f>IF(Wedstrijden!AT634="x","BB","")</f>
        <v/>
      </c>
      <c r="CQ640" s="16" t="str">
        <f>IF(Wedstrijden!AU634="x","B","")</f>
        <v/>
      </c>
      <c r="CR640" s="16" t="str">
        <f>IF(Wedstrijden!AV634="x","L","")</f>
        <v/>
      </c>
      <c r="CS640" s="16" t="str">
        <f>IF(Wedstrijden!AW634="x","M","")</f>
        <v/>
      </c>
      <c r="CT640" s="16" t="str">
        <f>IF(Wedstrijden!AX634="x","Z","")</f>
        <v/>
      </c>
      <c r="CU640" s="16" t="str">
        <f>IF(Wedstrijden!BB634="x","ZZ","")</f>
        <v/>
      </c>
      <c r="CV640" s="16" t="str">
        <f>IF(COUNTA(Wedstrijden!AI634:AP634)&lt;&gt;0,2,"")</f>
        <v/>
      </c>
      <c r="CW640" s="16" t="str">
        <f t="shared" si="57"/>
        <v/>
      </c>
      <c r="CX640" s="16" t="str">
        <f>IF(Wedstrijden!AI634="x","BB","")</f>
        <v/>
      </c>
      <c r="CY640" s="16" t="str">
        <f>IF(Wedstrijden!AJ634="x","B","")</f>
        <v/>
      </c>
      <c r="CZ640" s="16" t="str">
        <f>IF(Wedstrijden!AK634="x","L","")</f>
        <v/>
      </c>
      <c r="DA640" s="16" t="str">
        <f>IF(Wedstrijden!AL634="x","M","")</f>
        <v/>
      </c>
      <c r="DB640" s="16" t="str">
        <f>IF(Wedstrijden!AM634="x","Z","")</f>
        <v/>
      </c>
      <c r="DC640" s="16" t="str">
        <f>IF(Wedstrijden!AN634="x","ZZ","")</f>
        <v/>
      </c>
      <c r="DD640" s="16" t="str">
        <f>IF(Wedstrijden!AP634="x","1.40","")</f>
        <v/>
      </c>
      <c r="DE640" s="16" t="str">
        <f>IF(COUNTA(Wedstrijden!BC634:BE634)&lt;&gt;0,6,"")</f>
        <v/>
      </c>
      <c r="DF640" s="16" t="str">
        <f t="shared" si="58"/>
        <v/>
      </c>
      <c r="DG640" s="16" t="str">
        <f>IF(Wedstrijden!BC634="x","L","")</f>
        <v/>
      </c>
      <c r="DH640" s="16" t="str">
        <f>IF(Wedstrijden!BD634="x","M","")</f>
        <v/>
      </c>
      <c r="DI640" s="16" t="str">
        <f>IF(Wedstrijden!BE634="x","Z","")</f>
        <v/>
      </c>
      <c r="DJ640" s="16" t="str">
        <f>IF(Wedstrijden!BF634="x","Z","")</f>
        <v/>
      </c>
      <c r="DK640" s="16" t="str">
        <f>IF(COUNTA(Wedstrijden!BG634:BI634)&lt;&gt;0,6,"")</f>
        <v/>
      </c>
      <c r="DL640" s="16" t="str">
        <f t="shared" si="59"/>
        <v/>
      </c>
      <c r="DM640" s="16" t="str">
        <f>IF(Wedstrijden!BG634="x","L","")</f>
        <v/>
      </c>
      <c r="DN640" s="16" t="str">
        <f>IF(Wedstrijden!BH634="x","M","")</f>
        <v/>
      </c>
      <c r="DO640" s="16" t="str">
        <f>IF(Wedstrijden!BI634="x","Z","")</f>
        <v/>
      </c>
      <c r="DP640" s="16" t="str">
        <f>IF(Wedstrijden!BJ634="x","Z","")</f>
        <v/>
      </c>
    </row>
    <row r="641" spans="1:120" ht="14.4" x14ac:dyDescent="0.3">
      <c r="A641" s="18">
        <f>Wedstrijden!A635</f>
        <v>0</v>
      </c>
      <c r="B641" s="16" t="str">
        <f>IFERROR(VLOOKUP(Wedstrijden!#REF!,#REF!,2,FALSE),"")</f>
        <v/>
      </c>
      <c r="C641" s="16">
        <f>Wedstrijden!E635</f>
        <v>0</v>
      </c>
      <c r="D641" s="16" t="str">
        <f>IFERROR(VLOOKUP(Wedstrijden!#REF!,#REF!,2,FALSE),"")</f>
        <v/>
      </c>
      <c r="E641" s="16" t="str">
        <f>IFERROR(VLOOKUP(Wedstrijden!#REF!,#REF!,5,FALSE),"")</f>
        <v/>
      </c>
      <c r="F641" s="16" t="e">
        <f>IF(Wedstrijden!#REF!&lt;&gt;"",Wedstrijden!#REF!,"")</f>
        <v>#REF!</v>
      </c>
      <c r="G641" s="16" t="e">
        <f>IF(Wedstrijden!#REF!="Indoor",1,0)</f>
        <v>#REF!</v>
      </c>
      <c r="H641" s="16" t="e">
        <f>Wedstrijden!#REF!</f>
        <v>#REF!</v>
      </c>
      <c r="I641" s="16" t="e">
        <f>IF(Wedstrijden!#REF!="Nee",0,IF(Wedstrijden!#REF!="Ja",1,""))</f>
        <v>#REF!</v>
      </c>
      <c r="J641" s="16" t="e">
        <f>IF(Wedstrijden!#REF!&lt;&gt;"",Wedstrijden!#REF!,"")</f>
        <v>#REF!</v>
      </c>
      <c r="BJ641" s="16" t="str">
        <f>IF(COUNTA(Wedstrijden!U635:AC635)&lt;&gt;0,1,"")</f>
        <v/>
      </c>
      <c r="BK641" s="16" t="str">
        <f t="shared" si="54"/>
        <v/>
      </c>
      <c r="BL641" s="16" t="e">
        <f>IF(Wedstrijden!#REF!="x","AA","")</f>
        <v>#REF!</v>
      </c>
      <c r="BM641" s="16" t="e">
        <f>IF(Wedstrijden!#REF!="x","A","")</f>
        <v>#REF!</v>
      </c>
      <c r="BN641" s="16" t="str">
        <f>IF(Wedstrijden!U635="x","B1","")</f>
        <v/>
      </c>
      <c r="BO641" s="16" t="e">
        <f>IF(Wedstrijden!#REF!="x","BB","")</f>
        <v>#REF!</v>
      </c>
      <c r="BP641" s="16" t="str">
        <f>IF(Wedstrijden!W635="x","B","")</f>
        <v/>
      </c>
      <c r="BQ641" s="16" t="str">
        <f>IF(Wedstrijden!X635="x","L1","")</f>
        <v/>
      </c>
      <c r="BR641" s="16" t="str">
        <f>IF(Wedstrijden!Y635="x","L2","")</f>
        <v/>
      </c>
      <c r="BS641" s="16" t="str">
        <f>IF(Wedstrijden!Z635="x","M1","")</f>
        <v/>
      </c>
      <c r="BT641" s="16" t="str">
        <f>IF(Wedstrijden!AA635="x","M2","")</f>
        <v/>
      </c>
      <c r="BU641" s="16" t="str">
        <f>IF(Wedstrijden!AB635="x","Z1","")</f>
        <v/>
      </c>
      <c r="BV641" s="16" t="str">
        <f>IF(Wedstrijden!AC635="x","Z2","")</f>
        <v/>
      </c>
      <c r="BW641" s="16" t="str">
        <f>IF(COUNTA(Wedstrijden!L635:T635)&lt;&gt;0,1,"")</f>
        <v/>
      </c>
      <c r="BX641" s="16" t="str">
        <f t="shared" si="55"/>
        <v/>
      </c>
      <c r="BY641" s="16" t="str">
        <f>IF(Wedstrijden!L635="x","BB","")</f>
        <v/>
      </c>
      <c r="BZ641" s="16" t="str">
        <f>IF(Wedstrijden!M635="x","B","")</f>
        <v/>
      </c>
      <c r="CA641" s="16" t="str">
        <f>IF(Wedstrijden!N635="x","L1","")</f>
        <v/>
      </c>
      <c r="CB641" s="16" t="str">
        <f>IF(Wedstrijden!O635="x","L2","")</f>
        <v/>
      </c>
      <c r="CC641" s="16" t="str">
        <f>IF(Wedstrijden!P635="x","M1","")</f>
        <v/>
      </c>
      <c r="CD641" s="16" t="str">
        <f>IF(Wedstrijden!Q635="x","M2","")</f>
        <v/>
      </c>
      <c r="CE641" s="16" t="str">
        <f>IF(Wedstrijden!R635="x","Z1","")</f>
        <v/>
      </c>
      <c r="CF641" s="16" t="str">
        <f>IF(Wedstrijden!S635="x","Z2","")</f>
        <v/>
      </c>
      <c r="CG641" s="16" t="str">
        <f>IF(Wedstrijden!T635="x","ZZL","")</f>
        <v/>
      </c>
      <c r="CL641" s="16" t="str">
        <f>IF(COUNTA(Wedstrijden!AR635:BB635)&lt;&gt;0,2,"")</f>
        <v/>
      </c>
      <c r="CM641" s="16" t="str">
        <f t="shared" si="56"/>
        <v/>
      </c>
      <c r="CN641" s="16" t="str">
        <f>IF(Wedstrijden!AR635="x","AA","")</f>
        <v/>
      </c>
      <c r="CO641" s="16" t="str">
        <f>IF(Wedstrijden!AS635="x","A","")</f>
        <v/>
      </c>
      <c r="CP641" s="16" t="str">
        <f>IF(Wedstrijden!AT635="x","BB","")</f>
        <v/>
      </c>
      <c r="CQ641" s="16" t="str">
        <f>IF(Wedstrijden!AU635="x","B","")</f>
        <v/>
      </c>
      <c r="CR641" s="16" t="str">
        <f>IF(Wedstrijden!AV635="x","L","")</f>
        <v/>
      </c>
      <c r="CS641" s="16" t="str">
        <f>IF(Wedstrijden!AW635="x","M","")</f>
        <v/>
      </c>
      <c r="CT641" s="16" t="str">
        <f>IF(Wedstrijden!AX635="x","Z","")</f>
        <v/>
      </c>
      <c r="CU641" s="16" t="str">
        <f>IF(Wedstrijden!BB635="x","ZZ","")</f>
        <v/>
      </c>
      <c r="CV641" s="16" t="str">
        <f>IF(COUNTA(Wedstrijden!AI635:AP635)&lt;&gt;0,2,"")</f>
        <v/>
      </c>
      <c r="CW641" s="16" t="str">
        <f t="shared" si="57"/>
        <v/>
      </c>
      <c r="CX641" s="16" t="str">
        <f>IF(Wedstrijden!AI635="x","BB","")</f>
        <v/>
      </c>
      <c r="CY641" s="16" t="str">
        <f>IF(Wedstrijden!AJ635="x","B","")</f>
        <v/>
      </c>
      <c r="CZ641" s="16" t="str">
        <f>IF(Wedstrijden!AK635="x","L","")</f>
        <v/>
      </c>
      <c r="DA641" s="16" t="str">
        <f>IF(Wedstrijden!AL635="x","M","")</f>
        <v/>
      </c>
      <c r="DB641" s="16" t="str">
        <f>IF(Wedstrijden!AM635="x","Z","")</f>
        <v/>
      </c>
      <c r="DC641" s="16" t="str">
        <f>IF(Wedstrijden!AN635="x","ZZ","")</f>
        <v/>
      </c>
      <c r="DD641" s="16" t="str">
        <f>IF(Wedstrijden!AP635="x","1.40","")</f>
        <v/>
      </c>
      <c r="DE641" s="16" t="str">
        <f>IF(COUNTA(Wedstrijden!BC635:BE635)&lt;&gt;0,6,"")</f>
        <v/>
      </c>
      <c r="DF641" s="16" t="str">
        <f t="shared" si="58"/>
        <v/>
      </c>
      <c r="DG641" s="16" t="str">
        <f>IF(Wedstrijden!BC635="x","L","")</f>
        <v/>
      </c>
      <c r="DH641" s="16" t="str">
        <f>IF(Wedstrijden!BD635="x","M","")</f>
        <v/>
      </c>
      <c r="DI641" s="16" t="str">
        <f>IF(Wedstrijden!BE635="x","Z","")</f>
        <v/>
      </c>
      <c r="DJ641" s="16" t="str">
        <f>IF(Wedstrijden!BF635="x","Z","")</f>
        <v/>
      </c>
      <c r="DK641" s="16" t="str">
        <f>IF(COUNTA(Wedstrijden!BG635:BI635)&lt;&gt;0,6,"")</f>
        <v/>
      </c>
      <c r="DL641" s="16" t="str">
        <f t="shared" si="59"/>
        <v/>
      </c>
      <c r="DM641" s="16" t="str">
        <f>IF(Wedstrijden!BG635="x","L","")</f>
        <v/>
      </c>
      <c r="DN641" s="16" t="str">
        <f>IF(Wedstrijden!BH635="x","M","")</f>
        <v/>
      </c>
      <c r="DO641" s="16" t="str">
        <f>IF(Wedstrijden!BI635="x","Z","")</f>
        <v/>
      </c>
      <c r="DP641" s="16" t="str">
        <f>IF(Wedstrijden!BJ635="x","Z","")</f>
        <v/>
      </c>
    </row>
    <row r="642" spans="1:120" ht="14.4" x14ac:dyDescent="0.3">
      <c r="A642" s="18">
        <f>Wedstrijden!A636</f>
        <v>0</v>
      </c>
      <c r="B642" s="16" t="str">
        <f>IFERROR(VLOOKUP(Wedstrijden!#REF!,#REF!,2,FALSE),"")</f>
        <v/>
      </c>
      <c r="C642" s="16">
        <f>Wedstrijden!E636</f>
        <v>0</v>
      </c>
      <c r="D642" s="16" t="str">
        <f>IFERROR(VLOOKUP(Wedstrijden!#REF!,#REF!,2,FALSE),"")</f>
        <v/>
      </c>
      <c r="E642" s="16" t="str">
        <f>IFERROR(VLOOKUP(Wedstrijden!#REF!,#REF!,5,FALSE),"")</f>
        <v/>
      </c>
      <c r="F642" s="16" t="e">
        <f>IF(Wedstrijden!#REF!&lt;&gt;"",Wedstrijden!#REF!,"")</f>
        <v>#REF!</v>
      </c>
      <c r="G642" s="16" t="e">
        <f>IF(Wedstrijden!#REF!="Indoor",1,0)</f>
        <v>#REF!</v>
      </c>
      <c r="H642" s="16" t="e">
        <f>Wedstrijden!#REF!</f>
        <v>#REF!</v>
      </c>
      <c r="I642" s="16" t="e">
        <f>IF(Wedstrijden!#REF!="Nee",0,IF(Wedstrijden!#REF!="Ja",1,""))</f>
        <v>#REF!</v>
      </c>
      <c r="J642" s="16" t="e">
        <f>IF(Wedstrijden!#REF!&lt;&gt;"",Wedstrijden!#REF!,"")</f>
        <v>#REF!</v>
      </c>
      <c r="BJ642" s="16" t="str">
        <f>IF(COUNTA(Wedstrijden!U636:AC636)&lt;&gt;0,1,"")</f>
        <v/>
      </c>
      <c r="BK642" s="16" t="str">
        <f t="shared" si="54"/>
        <v/>
      </c>
      <c r="BL642" s="16" t="e">
        <f>IF(Wedstrijden!#REF!="x","AA","")</f>
        <v>#REF!</v>
      </c>
      <c r="BM642" s="16" t="e">
        <f>IF(Wedstrijden!#REF!="x","A","")</f>
        <v>#REF!</v>
      </c>
      <c r="BN642" s="16" t="str">
        <f>IF(Wedstrijden!U636="x","B1","")</f>
        <v/>
      </c>
      <c r="BO642" s="16" t="e">
        <f>IF(Wedstrijden!#REF!="x","BB","")</f>
        <v>#REF!</v>
      </c>
      <c r="BP642" s="16" t="str">
        <f>IF(Wedstrijden!W636="x","B","")</f>
        <v/>
      </c>
      <c r="BQ642" s="16" t="str">
        <f>IF(Wedstrijden!X636="x","L1","")</f>
        <v/>
      </c>
      <c r="BR642" s="16" t="str">
        <f>IF(Wedstrijden!Y636="x","L2","")</f>
        <v/>
      </c>
      <c r="BS642" s="16" t="str">
        <f>IF(Wedstrijden!Z636="x","M1","")</f>
        <v/>
      </c>
      <c r="BT642" s="16" t="str">
        <f>IF(Wedstrijden!AA636="x","M2","")</f>
        <v/>
      </c>
      <c r="BU642" s="16" t="str">
        <f>IF(Wedstrijden!AB636="x","Z1","")</f>
        <v/>
      </c>
      <c r="BV642" s="16" t="str">
        <f>IF(Wedstrijden!AC636="x","Z2","")</f>
        <v/>
      </c>
      <c r="BW642" s="16" t="str">
        <f>IF(COUNTA(Wedstrijden!L636:T636)&lt;&gt;0,1,"")</f>
        <v/>
      </c>
      <c r="BX642" s="16" t="str">
        <f t="shared" si="55"/>
        <v/>
      </c>
      <c r="BY642" s="16" t="str">
        <f>IF(Wedstrijden!L636="x","BB","")</f>
        <v/>
      </c>
      <c r="BZ642" s="16" t="str">
        <f>IF(Wedstrijden!M636="x","B","")</f>
        <v/>
      </c>
      <c r="CA642" s="16" t="str">
        <f>IF(Wedstrijden!N636="x","L1","")</f>
        <v/>
      </c>
      <c r="CB642" s="16" t="str">
        <f>IF(Wedstrijden!O636="x","L2","")</f>
        <v/>
      </c>
      <c r="CC642" s="16" t="str">
        <f>IF(Wedstrijden!P636="x","M1","")</f>
        <v/>
      </c>
      <c r="CD642" s="16" t="str">
        <f>IF(Wedstrijden!Q636="x","M2","")</f>
        <v/>
      </c>
      <c r="CE642" s="16" t="str">
        <f>IF(Wedstrijden!R636="x","Z1","")</f>
        <v/>
      </c>
      <c r="CF642" s="16" t="str">
        <f>IF(Wedstrijden!S636="x","Z2","")</f>
        <v/>
      </c>
      <c r="CG642" s="16" t="str">
        <f>IF(Wedstrijden!T636="x","ZZL","")</f>
        <v/>
      </c>
      <c r="CL642" s="16" t="str">
        <f>IF(COUNTA(Wedstrijden!AR636:BB636)&lt;&gt;0,2,"")</f>
        <v/>
      </c>
      <c r="CM642" s="16" t="str">
        <f t="shared" si="56"/>
        <v/>
      </c>
      <c r="CN642" s="16" t="str">
        <f>IF(Wedstrijden!AR636="x","AA","")</f>
        <v/>
      </c>
      <c r="CO642" s="16" t="str">
        <f>IF(Wedstrijden!AS636="x","A","")</f>
        <v/>
      </c>
      <c r="CP642" s="16" t="str">
        <f>IF(Wedstrijden!AT636="x","BB","")</f>
        <v/>
      </c>
      <c r="CQ642" s="16" t="str">
        <f>IF(Wedstrijden!AU636="x","B","")</f>
        <v/>
      </c>
      <c r="CR642" s="16" t="str">
        <f>IF(Wedstrijden!AV636="x","L","")</f>
        <v/>
      </c>
      <c r="CS642" s="16" t="str">
        <f>IF(Wedstrijden!AW636="x","M","")</f>
        <v/>
      </c>
      <c r="CT642" s="16" t="str">
        <f>IF(Wedstrijden!AX636="x","Z","")</f>
        <v/>
      </c>
      <c r="CU642" s="16" t="str">
        <f>IF(Wedstrijden!BB636="x","ZZ","")</f>
        <v/>
      </c>
      <c r="CV642" s="16" t="str">
        <f>IF(COUNTA(Wedstrijden!AI636:AP636)&lt;&gt;0,2,"")</f>
        <v/>
      </c>
      <c r="CW642" s="16" t="str">
        <f t="shared" si="57"/>
        <v/>
      </c>
      <c r="CX642" s="16" t="str">
        <f>IF(Wedstrijden!AI636="x","BB","")</f>
        <v/>
      </c>
      <c r="CY642" s="16" t="str">
        <f>IF(Wedstrijden!AJ636="x","B","")</f>
        <v/>
      </c>
      <c r="CZ642" s="16" t="str">
        <f>IF(Wedstrijden!AK636="x","L","")</f>
        <v/>
      </c>
      <c r="DA642" s="16" t="str">
        <f>IF(Wedstrijden!AL636="x","M","")</f>
        <v/>
      </c>
      <c r="DB642" s="16" t="str">
        <f>IF(Wedstrijden!AM636="x","Z","")</f>
        <v/>
      </c>
      <c r="DC642" s="16" t="str">
        <f>IF(Wedstrijden!AN636="x","ZZ","")</f>
        <v/>
      </c>
      <c r="DD642" s="16" t="str">
        <f>IF(Wedstrijden!AP636="x","1.40","")</f>
        <v/>
      </c>
      <c r="DE642" s="16" t="str">
        <f>IF(COUNTA(Wedstrijden!BC636:BE636)&lt;&gt;0,6,"")</f>
        <v/>
      </c>
      <c r="DF642" s="16" t="str">
        <f t="shared" si="58"/>
        <v/>
      </c>
      <c r="DG642" s="16" t="str">
        <f>IF(Wedstrijden!BC636="x","L","")</f>
        <v/>
      </c>
      <c r="DH642" s="16" t="str">
        <f>IF(Wedstrijden!BD636="x","M","")</f>
        <v/>
      </c>
      <c r="DI642" s="16" t="str">
        <f>IF(Wedstrijden!BE636="x","Z","")</f>
        <v/>
      </c>
      <c r="DJ642" s="16" t="str">
        <f>IF(Wedstrijden!BF636="x","Z","")</f>
        <v/>
      </c>
      <c r="DK642" s="16" t="str">
        <f>IF(COUNTA(Wedstrijden!BG636:BI636)&lt;&gt;0,6,"")</f>
        <v/>
      </c>
      <c r="DL642" s="16" t="str">
        <f t="shared" si="59"/>
        <v/>
      </c>
      <c r="DM642" s="16" t="str">
        <f>IF(Wedstrijden!BG636="x","L","")</f>
        <v/>
      </c>
      <c r="DN642" s="16" t="str">
        <f>IF(Wedstrijden!BH636="x","M","")</f>
        <v/>
      </c>
      <c r="DO642" s="16" t="str">
        <f>IF(Wedstrijden!BI636="x","Z","")</f>
        <v/>
      </c>
      <c r="DP642" s="16" t="str">
        <f>IF(Wedstrijden!BJ636="x","Z","")</f>
        <v/>
      </c>
    </row>
    <row r="643" spans="1:120" ht="14.4" x14ac:dyDescent="0.3">
      <c r="A643" s="18">
        <f>Wedstrijden!A637</f>
        <v>0</v>
      </c>
      <c r="B643" s="16" t="str">
        <f>IFERROR(VLOOKUP(Wedstrijden!#REF!,#REF!,2,FALSE),"")</f>
        <v/>
      </c>
      <c r="C643" s="16">
        <f>Wedstrijden!E637</f>
        <v>0</v>
      </c>
      <c r="D643" s="16" t="str">
        <f>IFERROR(VLOOKUP(Wedstrijden!#REF!,#REF!,2,FALSE),"")</f>
        <v/>
      </c>
      <c r="E643" s="16" t="str">
        <f>IFERROR(VLOOKUP(Wedstrijden!#REF!,#REF!,5,FALSE),"")</f>
        <v/>
      </c>
      <c r="F643" s="16" t="e">
        <f>IF(Wedstrijden!#REF!&lt;&gt;"",Wedstrijden!#REF!,"")</f>
        <v>#REF!</v>
      </c>
      <c r="G643" s="16" t="e">
        <f>IF(Wedstrijden!#REF!="Indoor",1,0)</f>
        <v>#REF!</v>
      </c>
      <c r="H643" s="16" t="e">
        <f>Wedstrijden!#REF!</f>
        <v>#REF!</v>
      </c>
      <c r="I643" s="16" t="e">
        <f>IF(Wedstrijden!#REF!="Nee",0,IF(Wedstrijden!#REF!="Ja",1,""))</f>
        <v>#REF!</v>
      </c>
      <c r="J643" s="16" t="e">
        <f>IF(Wedstrijden!#REF!&lt;&gt;"",Wedstrijden!#REF!,"")</f>
        <v>#REF!</v>
      </c>
      <c r="BJ643" s="16" t="str">
        <f>IF(COUNTA(Wedstrijden!U637:AC637)&lt;&gt;0,1,"")</f>
        <v/>
      </c>
      <c r="BK643" s="16" t="str">
        <f t="shared" ref="BK643:BK706" si="60">IF(COUNTBLANK(BJ643) = 1,"",2)</f>
        <v/>
      </c>
      <c r="BL643" s="16" t="e">
        <f>IF(Wedstrijden!#REF!="x","AA","")</f>
        <v>#REF!</v>
      </c>
      <c r="BM643" s="16" t="e">
        <f>IF(Wedstrijden!#REF!="x","A","")</f>
        <v>#REF!</v>
      </c>
      <c r="BN643" s="16" t="str">
        <f>IF(Wedstrijden!U637="x","B1","")</f>
        <v/>
      </c>
      <c r="BO643" s="16" t="e">
        <f>IF(Wedstrijden!#REF!="x","BB","")</f>
        <v>#REF!</v>
      </c>
      <c r="BP643" s="16" t="str">
        <f>IF(Wedstrijden!W637="x","B","")</f>
        <v/>
      </c>
      <c r="BQ643" s="16" t="str">
        <f>IF(Wedstrijden!X637="x","L1","")</f>
        <v/>
      </c>
      <c r="BR643" s="16" t="str">
        <f>IF(Wedstrijden!Y637="x","L2","")</f>
        <v/>
      </c>
      <c r="BS643" s="16" t="str">
        <f>IF(Wedstrijden!Z637="x","M1","")</f>
        <v/>
      </c>
      <c r="BT643" s="16" t="str">
        <f>IF(Wedstrijden!AA637="x","M2","")</f>
        <v/>
      </c>
      <c r="BU643" s="16" t="str">
        <f>IF(Wedstrijden!AB637="x","Z1","")</f>
        <v/>
      </c>
      <c r="BV643" s="16" t="str">
        <f>IF(Wedstrijden!AC637="x","Z2","")</f>
        <v/>
      </c>
      <c r="BW643" s="16" t="str">
        <f>IF(COUNTA(Wedstrijden!L637:T637)&lt;&gt;0,1,"")</f>
        <v/>
      </c>
      <c r="BX643" s="16" t="str">
        <f t="shared" ref="BX643:BX706" si="61">IF(COUNTBLANK(BW643) = 1,"",1)</f>
        <v/>
      </c>
      <c r="BY643" s="16" t="str">
        <f>IF(Wedstrijden!L637="x","BB","")</f>
        <v/>
      </c>
      <c r="BZ643" s="16" t="str">
        <f>IF(Wedstrijden!M637="x","B","")</f>
        <v/>
      </c>
      <c r="CA643" s="16" t="str">
        <f>IF(Wedstrijden!N637="x","L1","")</f>
        <v/>
      </c>
      <c r="CB643" s="16" t="str">
        <f>IF(Wedstrijden!O637="x","L2","")</f>
        <v/>
      </c>
      <c r="CC643" s="16" t="str">
        <f>IF(Wedstrijden!P637="x","M1","")</f>
        <v/>
      </c>
      <c r="CD643" s="16" t="str">
        <f>IF(Wedstrijden!Q637="x","M2","")</f>
        <v/>
      </c>
      <c r="CE643" s="16" t="str">
        <f>IF(Wedstrijden!R637="x","Z1","")</f>
        <v/>
      </c>
      <c r="CF643" s="16" t="str">
        <f>IF(Wedstrijden!S637="x","Z2","")</f>
        <v/>
      </c>
      <c r="CG643" s="16" t="str">
        <f>IF(Wedstrijden!T637="x","ZZL","")</f>
        <v/>
      </c>
      <c r="CL643" s="16" t="str">
        <f>IF(COUNTA(Wedstrijden!AR637:BB637)&lt;&gt;0,2,"")</f>
        <v/>
      </c>
      <c r="CM643" s="16" t="str">
        <f t="shared" ref="CM643:CM706" si="62">IF(COUNTBLANK(CL643) = 1,"",2)</f>
        <v/>
      </c>
      <c r="CN643" s="16" t="str">
        <f>IF(Wedstrijden!AR637="x","AA","")</f>
        <v/>
      </c>
      <c r="CO643" s="16" t="str">
        <f>IF(Wedstrijden!AS637="x","A","")</f>
        <v/>
      </c>
      <c r="CP643" s="16" t="str">
        <f>IF(Wedstrijden!AT637="x","BB","")</f>
        <v/>
      </c>
      <c r="CQ643" s="16" t="str">
        <f>IF(Wedstrijden!AU637="x","B","")</f>
        <v/>
      </c>
      <c r="CR643" s="16" t="str">
        <f>IF(Wedstrijden!AV637="x","L","")</f>
        <v/>
      </c>
      <c r="CS643" s="16" t="str">
        <f>IF(Wedstrijden!AW637="x","M","")</f>
        <v/>
      </c>
      <c r="CT643" s="16" t="str">
        <f>IF(Wedstrijden!AX637="x","Z","")</f>
        <v/>
      </c>
      <c r="CU643" s="16" t="str">
        <f>IF(Wedstrijden!BB637="x","ZZ","")</f>
        <v/>
      </c>
      <c r="CV643" s="16" t="str">
        <f>IF(COUNTA(Wedstrijden!AI637:AP637)&lt;&gt;0,2,"")</f>
        <v/>
      </c>
      <c r="CW643" s="16" t="str">
        <f t="shared" ref="CW643:CW706" si="63">IF(COUNTBLANK(CV643) = 1,"",1)</f>
        <v/>
      </c>
      <c r="CX643" s="16" t="str">
        <f>IF(Wedstrijden!AI637="x","BB","")</f>
        <v/>
      </c>
      <c r="CY643" s="16" t="str">
        <f>IF(Wedstrijden!AJ637="x","B","")</f>
        <v/>
      </c>
      <c r="CZ643" s="16" t="str">
        <f>IF(Wedstrijden!AK637="x","L","")</f>
        <v/>
      </c>
      <c r="DA643" s="16" t="str">
        <f>IF(Wedstrijden!AL637="x","M","")</f>
        <v/>
      </c>
      <c r="DB643" s="16" t="str">
        <f>IF(Wedstrijden!AM637="x","Z","")</f>
        <v/>
      </c>
      <c r="DC643" s="16" t="str">
        <f>IF(Wedstrijden!AN637="x","ZZ","")</f>
        <v/>
      </c>
      <c r="DD643" s="16" t="str">
        <f>IF(Wedstrijden!AP637="x","1.40","")</f>
        <v/>
      </c>
      <c r="DE643" s="16" t="str">
        <f>IF(COUNTA(Wedstrijden!BC637:BE637)&lt;&gt;0,6,"")</f>
        <v/>
      </c>
      <c r="DF643" s="16" t="str">
        <f t="shared" ref="DF643:DF706" si="64">IF(COUNTBLANK(DE643) = 1,"",2)</f>
        <v/>
      </c>
      <c r="DG643" s="16" t="str">
        <f>IF(Wedstrijden!BC637="x","L","")</f>
        <v/>
      </c>
      <c r="DH643" s="16" t="str">
        <f>IF(Wedstrijden!BD637="x","M","")</f>
        <v/>
      </c>
      <c r="DI643" s="16" t="str">
        <f>IF(Wedstrijden!BE637="x","Z","")</f>
        <v/>
      </c>
      <c r="DJ643" s="16" t="str">
        <f>IF(Wedstrijden!BF637="x","Z","")</f>
        <v/>
      </c>
      <c r="DK643" s="16" t="str">
        <f>IF(COUNTA(Wedstrijden!BG637:BI637)&lt;&gt;0,6,"")</f>
        <v/>
      </c>
      <c r="DL643" s="16" t="str">
        <f t="shared" ref="DL643:DL706" si="65">IF(COUNTBLANK(DK643) = 1,"",1)</f>
        <v/>
      </c>
      <c r="DM643" s="16" t="str">
        <f>IF(Wedstrijden!BG637="x","L","")</f>
        <v/>
      </c>
      <c r="DN643" s="16" t="str">
        <f>IF(Wedstrijden!BH637="x","M","")</f>
        <v/>
      </c>
      <c r="DO643" s="16" t="str">
        <f>IF(Wedstrijden!BI637="x","Z","")</f>
        <v/>
      </c>
      <c r="DP643" s="16" t="str">
        <f>IF(Wedstrijden!BJ637="x","Z","")</f>
        <v/>
      </c>
    </row>
    <row r="644" spans="1:120" ht="14.4" x14ac:dyDescent="0.3">
      <c r="A644" s="18">
        <f>Wedstrijden!A638</f>
        <v>0</v>
      </c>
      <c r="B644" s="16" t="str">
        <f>IFERROR(VLOOKUP(Wedstrijden!#REF!,#REF!,2,FALSE),"")</f>
        <v/>
      </c>
      <c r="C644" s="16">
        <f>Wedstrijden!E638</f>
        <v>0</v>
      </c>
      <c r="D644" s="16" t="str">
        <f>IFERROR(VLOOKUP(Wedstrijden!#REF!,#REF!,2,FALSE),"")</f>
        <v/>
      </c>
      <c r="E644" s="16" t="str">
        <f>IFERROR(VLOOKUP(Wedstrijden!#REF!,#REF!,5,FALSE),"")</f>
        <v/>
      </c>
      <c r="F644" s="16" t="e">
        <f>IF(Wedstrijden!#REF!&lt;&gt;"",Wedstrijden!#REF!,"")</f>
        <v>#REF!</v>
      </c>
      <c r="G644" s="16" t="e">
        <f>IF(Wedstrijden!#REF!="Indoor",1,0)</f>
        <v>#REF!</v>
      </c>
      <c r="H644" s="16" t="e">
        <f>Wedstrijden!#REF!</f>
        <v>#REF!</v>
      </c>
      <c r="I644" s="16" t="e">
        <f>IF(Wedstrijden!#REF!="Nee",0,IF(Wedstrijden!#REF!="Ja",1,""))</f>
        <v>#REF!</v>
      </c>
      <c r="J644" s="16" t="e">
        <f>IF(Wedstrijden!#REF!&lt;&gt;"",Wedstrijden!#REF!,"")</f>
        <v>#REF!</v>
      </c>
      <c r="BJ644" s="16" t="str">
        <f>IF(COUNTA(Wedstrijden!U638:AC638)&lt;&gt;0,1,"")</f>
        <v/>
      </c>
      <c r="BK644" s="16" t="str">
        <f t="shared" si="60"/>
        <v/>
      </c>
      <c r="BL644" s="16" t="e">
        <f>IF(Wedstrijden!#REF!="x","AA","")</f>
        <v>#REF!</v>
      </c>
      <c r="BM644" s="16" t="e">
        <f>IF(Wedstrijden!#REF!="x","A","")</f>
        <v>#REF!</v>
      </c>
      <c r="BN644" s="16" t="str">
        <f>IF(Wedstrijden!U638="x","B1","")</f>
        <v/>
      </c>
      <c r="BO644" s="16" t="e">
        <f>IF(Wedstrijden!#REF!="x","BB","")</f>
        <v>#REF!</v>
      </c>
      <c r="BP644" s="16" t="str">
        <f>IF(Wedstrijden!W638="x","B","")</f>
        <v/>
      </c>
      <c r="BQ644" s="16" t="str">
        <f>IF(Wedstrijden!X638="x","L1","")</f>
        <v/>
      </c>
      <c r="BR644" s="16" t="str">
        <f>IF(Wedstrijden!Y638="x","L2","")</f>
        <v/>
      </c>
      <c r="BS644" s="16" t="str">
        <f>IF(Wedstrijden!Z638="x","M1","")</f>
        <v/>
      </c>
      <c r="BT644" s="16" t="str">
        <f>IF(Wedstrijden!AA638="x","M2","")</f>
        <v/>
      </c>
      <c r="BU644" s="16" t="str">
        <f>IF(Wedstrijden!AB638="x","Z1","")</f>
        <v/>
      </c>
      <c r="BV644" s="16" t="str">
        <f>IF(Wedstrijden!AC638="x","Z2","")</f>
        <v/>
      </c>
      <c r="BW644" s="16" t="str">
        <f>IF(COUNTA(Wedstrijden!L638:T638)&lt;&gt;0,1,"")</f>
        <v/>
      </c>
      <c r="BX644" s="16" t="str">
        <f t="shared" si="61"/>
        <v/>
      </c>
      <c r="BY644" s="16" t="str">
        <f>IF(Wedstrijden!L638="x","BB","")</f>
        <v/>
      </c>
      <c r="BZ644" s="16" t="str">
        <f>IF(Wedstrijden!M638="x","B","")</f>
        <v/>
      </c>
      <c r="CA644" s="16" t="str">
        <f>IF(Wedstrijden!N638="x","L1","")</f>
        <v/>
      </c>
      <c r="CB644" s="16" t="str">
        <f>IF(Wedstrijden!O638="x","L2","")</f>
        <v/>
      </c>
      <c r="CC644" s="16" t="str">
        <f>IF(Wedstrijden!P638="x","M1","")</f>
        <v/>
      </c>
      <c r="CD644" s="16" t="str">
        <f>IF(Wedstrijden!Q638="x","M2","")</f>
        <v/>
      </c>
      <c r="CE644" s="16" t="str">
        <f>IF(Wedstrijden!R638="x","Z1","")</f>
        <v/>
      </c>
      <c r="CF644" s="16" t="str">
        <f>IF(Wedstrijden!S638="x","Z2","")</f>
        <v/>
      </c>
      <c r="CG644" s="16" t="str">
        <f>IF(Wedstrijden!T638="x","ZZL","")</f>
        <v/>
      </c>
      <c r="CL644" s="16" t="str">
        <f>IF(COUNTA(Wedstrijden!AR638:BB638)&lt;&gt;0,2,"")</f>
        <v/>
      </c>
      <c r="CM644" s="16" t="str">
        <f t="shared" si="62"/>
        <v/>
      </c>
      <c r="CN644" s="16" t="str">
        <f>IF(Wedstrijden!AR638="x","AA","")</f>
        <v/>
      </c>
      <c r="CO644" s="16" t="str">
        <f>IF(Wedstrijden!AS638="x","A","")</f>
        <v/>
      </c>
      <c r="CP644" s="16" t="str">
        <f>IF(Wedstrijden!AT638="x","BB","")</f>
        <v/>
      </c>
      <c r="CQ644" s="16" t="str">
        <f>IF(Wedstrijden!AU638="x","B","")</f>
        <v/>
      </c>
      <c r="CR644" s="16" t="str">
        <f>IF(Wedstrijden!AV638="x","L","")</f>
        <v/>
      </c>
      <c r="CS644" s="16" t="str">
        <f>IF(Wedstrijden!AW638="x","M","")</f>
        <v/>
      </c>
      <c r="CT644" s="16" t="str">
        <f>IF(Wedstrijden!AX638="x","Z","")</f>
        <v/>
      </c>
      <c r="CU644" s="16" t="str">
        <f>IF(Wedstrijden!BB638="x","ZZ","")</f>
        <v/>
      </c>
      <c r="CV644" s="16" t="str">
        <f>IF(COUNTA(Wedstrijden!AI638:AP638)&lt;&gt;0,2,"")</f>
        <v/>
      </c>
      <c r="CW644" s="16" t="str">
        <f t="shared" si="63"/>
        <v/>
      </c>
      <c r="CX644" s="16" t="str">
        <f>IF(Wedstrijden!AI638="x","BB","")</f>
        <v/>
      </c>
      <c r="CY644" s="16" t="str">
        <f>IF(Wedstrijden!AJ638="x","B","")</f>
        <v/>
      </c>
      <c r="CZ644" s="16" t="str">
        <f>IF(Wedstrijden!AK638="x","L","")</f>
        <v/>
      </c>
      <c r="DA644" s="16" t="str">
        <f>IF(Wedstrijden!AL638="x","M","")</f>
        <v/>
      </c>
      <c r="DB644" s="16" t="str">
        <f>IF(Wedstrijden!AM638="x","Z","")</f>
        <v/>
      </c>
      <c r="DC644" s="16" t="str">
        <f>IF(Wedstrijden!AN638="x","ZZ","")</f>
        <v/>
      </c>
      <c r="DD644" s="16" t="str">
        <f>IF(Wedstrijden!AP638="x","1.40","")</f>
        <v/>
      </c>
      <c r="DE644" s="16" t="str">
        <f>IF(COUNTA(Wedstrijden!BC638:BE638)&lt;&gt;0,6,"")</f>
        <v/>
      </c>
      <c r="DF644" s="16" t="str">
        <f t="shared" si="64"/>
        <v/>
      </c>
      <c r="DG644" s="16" t="str">
        <f>IF(Wedstrijden!BC638="x","L","")</f>
        <v/>
      </c>
      <c r="DH644" s="16" t="str">
        <f>IF(Wedstrijden!BD638="x","M","")</f>
        <v/>
      </c>
      <c r="DI644" s="16" t="str">
        <f>IF(Wedstrijden!BE638="x","Z","")</f>
        <v/>
      </c>
      <c r="DJ644" s="16" t="str">
        <f>IF(Wedstrijden!BF638="x","Z","")</f>
        <v/>
      </c>
      <c r="DK644" s="16" t="str">
        <f>IF(COUNTA(Wedstrijden!BG638:BI638)&lt;&gt;0,6,"")</f>
        <v/>
      </c>
      <c r="DL644" s="16" t="str">
        <f t="shared" si="65"/>
        <v/>
      </c>
      <c r="DM644" s="16" t="str">
        <f>IF(Wedstrijden!BG638="x","L","")</f>
        <v/>
      </c>
      <c r="DN644" s="16" t="str">
        <f>IF(Wedstrijden!BH638="x","M","")</f>
        <v/>
      </c>
      <c r="DO644" s="16" t="str">
        <f>IF(Wedstrijden!BI638="x","Z","")</f>
        <v/>
      </c>
      <c r="DP644" s="16" t="str">
        <f>IF(Wedstrijden!BJ638="x","Z","")</f>
        <v/>
      </c>
    </row>
    <row r="645" spans="1:120" ht="14.4" x14ac:dyDescent="0.3">
      <c r="A645" s="18">
        <f>Wedstrijden!A639</f>
        <v>0</v>
      </c>
      <c r="B645" s="16" t="str">
        <f>IFERROR(VLOOKUP(Wedstrijden!#REF!,#REF!,2,FALSE),"")</f>
        <v/>
      </c>
      <c r="C645" s="16">
        <f>Wedstrijden!E639</f>
        <v>0</v>
      </c>
      <c r="D645" s="16" t="str">
        <f>IFERROR(VLOOKUP(Wedstrijden!#REF!,#REF!,2,FALSE),"")</f>
        <v/>
      </c>
      <c r="E645" s="16" t="str">
        <f>IFERROR(VLOOKUP(Wedstrijden!#REF!,#REF!,5,FALSE),"")</f>
        <v/>
      </c>
      <c r="F645" s="16" t="e">
        <f>IF(Wedstrijden!#REF!&lt;&gt;"",Wedstrijden!#REF!,"")</f>
        <v>#REF!</v>
      </c>
      <c r="G645" s="16" t="e">
        <f>IF(Wedstrijden!#REF!="Indoor",1,0)</f>
        <v>#REF!</v>
      </c>
      <c r="H645" s="16" t="e">
        <f>Wedstrijden!#REF!</f>
        <v>#REF!</v>
      </c>
      <c r="I645" s="16" t="e">
        <f>IF(Wedstrijden!#REF!="Nee",0,IF(Wedstrijden!#REF!="Ja",1,""))</f>
        <v>#REF!</v>
      </c>
      <c r="J645" s="16" t="e">
        <f>IF(Wedstrijden!#REF!&lt;&gt;"",Wedstrijden!#REF!,"")</f>
        <v>#REF!</v>
      </c>
      <c r="BJ645" s="16" t="str">
        <f>IF(COUNTA(Wedstrijden!U639:AC639)&lt;&gt;0,1,"")</f>
        <v/>
      </c>
      <c r="BK645" s="16" t="str">
        <f t="shared" si="60"/>
        <v/>
      </c>
      <c r="BL645" s="16" t="e">
        <f>IF(Wedstrijden!#REF!="x","AA","")</f>
        <v>#REF!</v>
      </c>
      <c r="BM645" s="16" t="e">
        <f>IF(Wedstrijden!#REF!="x","A","")</f>
        <v>#REF!</v>
      </c>
      <c r="BN645" s="16" t="str">
        <f>IF(Wedstrijden!U639="x","B1","")</f>
        <v/>
      </c>
      <c r="BO645" s="16" t="e">
        <f>IF(Wedstrijden!#REF!="x","BB","")</f>
        <v>#REF!</v>
      </c>
      <c r="BP645" s="16" t="str">
        <f>IF(Wedstrijden!W639="x","B","")</f>
        <v/>
      </c>
      <c r="BQ645" s="16" t="str">
        <f>IF(Wedstrijden!X639="x","L1","")</f>
        <v/>
      </c>
      <c r="BR645" s="16" t="str">
        <f>IF(Wedstrijden!Y639="x","L2","")</f>
        <v/>
      </c>
      <c r="BS645" s="16" t="str">
        <f>IF(Wedstrijden!Z639="x","M1","")</f>
        <v/>
      </c>
      <c r="BT645" s="16" t="str">
        <f>IF(Wedstrijden!AA639="x","M2","")</f>
        <v/>
      </c>
      <c r="BU645" s="16" t="str">
        <f>IF(Wedstrijden!AB639="x","Z1","")</f>
        <v/>
      </c>
      <c r="BV645" s="16" t="str">
        <f>IF(Wedstrijden!AC639="x","Z2","")</f>
        <v/>
      </c>
      <c r="BW645" s="16" t="str">
        <f>IF(COUNTA(Wedstrijden!L639:T639)&lt;&gt;0,1,"")</f>
        <v/>
      </c>
      <c r="BX645" s="16" t="str">
        <f t="shared" si="61"/>
        <v/>
      </c>
      <c r="BY645" s="16" t="str">
        <f>IF(Wedstrijden!L639="x","BB","")</f>
        <v/>
      </c>
      <c r="BZ645" s="16" t="str">
        <f>IF(Wedstrijden!M639="x","B","")</f>
        <v/>
      </c>
      <c r="CA645" s="16" t="str">
        <f>IF(Wedstrijden!N639="x","L1","")</f>
        <v/>
      </c>
      <c r="CB645" s="16" t="str">
        <f>IF(Wedstrijden!O639="x","L2","")</f>
        <v/>
      </c>
      <c r="CC645" s="16" t="str">
        <f>IF(Wedstrijden!P639="x","M1","")</f>
        <v/>
      </c>
      <c r="CD645" s="16" t="str">
        <f>IF(Wedstrijden!Q639="x","M2","")</f>
        <v/>
      </c>
      <c r="CE645" s="16" t="str">
        <f>IF(Wedstrijden!R639="x","Z1","")</f>
        <v/>
      </c>
      <c r="CF645" s="16" t="str">
        <f>IF(Wedstrijden!S639="x","Z2","")</f>
        <v/>
      </c>
      <c r="CG645" s="16" t="str">
        <f>IF(Wedstrijden!T639="x","ZZL","")</f>
        <v/>
      </c>
      <c r="CL645" s="16" t="str">
        <f>IF(COUNTA(Wedstrijden!AR639:BB639)&lt;&gt;0,2,"")</f>
        <v/>
      </c>
      <c r="CM645" s="16" t="str">
        <f t="shared" si="62"/>
        <v/>
      </c>
      <c r="CN645" s="16" t="str">
        <f>IF(Wedstrijden!AR639="x","AA","")</f>
        <v/>
      </c>
      <c r="CO645" s="16" t="str">
        <f>IF(Wedstrijden!AS639="x","A","")</f>
        <v/>
      </c>
      <c r="CP645" s="16" t="str">
        <f>IF(Wedstrijden!AT639="x","BB","")</f>
        <v/>
      </c>
      <c r="CQ645" s="16" t="str">
        <f>IF(Wedstrijden!AU639="x","B","")</f>
        <v/>
      </c>
      <c r="CR645" s="16" t="str">
        <f>IF(Wedstrijden!AV639="x","L","")</f>
        <v/>
      </c>
      <c r="CS645" s="16" t="str">
        <f>IF(Wedstrijden!AW639="x","M","")</f>
        <v/>
      </c>
      <c r="CT645" s="16" t="str">
        <f>IF(Wedstrijden!AX639="x","Z","")</f>
        <v/>
      </c>
      <c r="CU645" s="16" t="str">
        <f>IF(Wedstrijden!BB639="x","ZZ","")</f>
        <v/>
      </c>
      <c r="CV645" s="16" t="str">
        <f>IF(COUNTA(Wedstrijden!AI639:AP639)&lt;&gt;0,2,"")</f>
        <v/>
      </c>
      <c r="CW645" s="16" t="str">
        <f t="shared" si="63"/>
        <v/>
      </c>
      <c r="CX645" s="16" t="str">
        <f>IF(Wedstrijden!AI639="x","BB","")</f>
        <v/>
      </c>
      <c r="CY645" s="16" t="str">
        <f>IF(Wedstrijden!AJ639="x","B","")</f>
        <v/>
      </c>
      <c r="CZ645" s="16" t="str">
        <f>IF(Wedstrijden!AK639="x","L","")</f>
        <v/>
      </c>
      <c r="DA645" s="16" t="str">
        <f>IF(Wedstrijden!AL639="x","M","")</f>
        <v/>
      </c>
      <c r="DB645" s="16" t="str">
        <f>IF(Wedstrijden!AM639="x","Z","")</f>
        <v/>
      </c>
      <c r="DC645" s="16" t="str">
        <f>IF(Wedstrijden!AN639="x","ZZ","")</f>
        <v/>
      </c>
      <c r="DD645" s="16" t="str">
        <f>IF(Wedstrijden!AP639="x","1.40","")</f>
        <v/>
      </c>
      <c r="DE645" s="16" t="str">
        <f>IF(COUNTA(Wedstrijden!BC639:BE639)&lt;&gt;0,6,"")</f>
        <v/>
      </c>
      <c r="DF645" s="16" t="str">
        <f t="shared" si="64"/>
        <v/>
      </c>
      <c r="DG645" s="16" t="str">
        <f>IF(Wedstrijden!BC639="x","L","")</f>
        <v/>
      </c>
      <c r="DH645" s="16" t="str">
        <f>IF(Wedstrijden!BD639="x","M","")</f>
        <v/>
      </c>
      <c r="DI645" s="16" t="str">
        <f>IF(Wedstrijden!BE639="x","Z","")</f>
        <v/>
      </c>
      <c r="DJ645" s="16" t="str">
        <f>IF(Wedstrijden!BF639="x","Z","")</f>
        <v/>
      </c>
      <c r="DK645" s="16" t="str">
        <f>IF(COUNTA(Wedstrijden!BG639:BI639)&lt;&gt;0,6,"")</f>
        <v/>
      </c>
      <c r="DL645" s="16" t="str">
        <f t="shared" si="65"/>
        <v/>
      </c>
      <c r="DM645" s="16" t="str">
        <f>IF(Wedstrijden!BG639="x","L","")</f>
        <v/>
      </c>
      <c r="DN645" s="16" t="str">
        <f>IF(Wedstrijden!BH639="x","M","")</f>
        <v/>
      </c>
      <c r="DO645" s="16" t="str">
        <f>IF(Wedstrijden!BI639="x","Z","")</f>
        <v/>
      </c>
      <c r="DP645" s="16" t="str">
        <f>IF(Wedstrijden!BJ639="x","Z","")</f>
        <v/>
      </c>
    </row>
    <row r="646" spans="1:120" ht="14.4" x14ac:dyDescent="0.3">
      <c r="A646" s="18">
        <f>Wedstrijden!A640</f>
        <v>0</v>
      </c>
      <c r="B646" s="16" t="str">
        <f>IFERROR(VLOOKUP(Wedstrijden!#REF!,#REF!,2,FALSE),"")</f>
        <v/>
      </c>
      <c r="C646" s="16">
        <f>Wedstrijden!E640</f>
        <v>0</v>
      </c>
      <c r="D646" s="16" t="str">
        <f>IFERROR(VLOOKUP(Wedstrijden!#REF!,#REF!,2,FALSE),"")</f>
        <v/>
      </c>
      <c r="E646" s="16" t="str">
        <f>IFERROR(VLOOKUP(Wedstrijden!#REF!,#REF!,5,FALSE),"")</f>
        <v/>
      </c>
      <c r="F646" s="16" t="e">
        <f>IF(Wedstrijden!#REF!&lt;&gt;"",Wedstrijden!#REF!,"")</f>
        <v>#REF!</v>
      </c>
      <c r="G646" s="16" t="e">
        <f>IF(Wedstrijden!#REF!="Indoor",1,0)</f>
        <v>#REF!</v>
      </c>
      <c r="H646" s="16" t="e">
        <f>Wedstrijden!#REF!</f>
        <v>#REF!</v>
      </c>
      <c r="I646" s="16" t="e">
        <f>IF(Wedstrijden!#REF!="Nee",0,IF(Wedstrijden!#REF!="Ja",1,""))</f>
        <v>#REF!</v>
      </c>
      <c r="J646" s="16" t="e">
        <f>IF(Wedstrijden!#REF!&lt;&gt;"",Wedstrijden!#REF!,"")</f>
        <v>#REF!</v>
      </c>
      <c r="BJ646" s="16" t="str">
        <f>IF(COUNTA(Wedstrijden!U640:AC640)&lt;&gt;0,1,"")</f>
        <v/>
      </c>
      <c r="BK646" s="16" t="str">
        <f t="shared" si="60"/>
        <v/>
      </c>
      <c r="BL646" s="16" t="e">
        <f>IF(Wedstrijden!#REF!="x","AA","")</f>
        <v>#REF!</v>
      </c>
      <c r="BM646" s="16" t="e">
        <f>IF(Wedstrijden!#REF!="x","A","")</f>
        <v>#REF!</v>
      </c>
      <c r="BN646" s="16" t="str">
        <f>IF(Wedstrijden!U640="x","B1","")</f>
        <v/>
      </c>
      <c r="BO646" s="16" t="e">
        <f>IF(Wedstrijden!#REF!="x","BB","")</f>
        <v>#REF!</v>
      </c>
      <c r="BP646" s="16" t="str">
        <f>IF(Wedstrijden!W640="x","B","")</f>
        <v/>
      </c>
      <c r="BQ646" s="16" t="str">
        <f>IF(Wedstrijden!X640="x","L1","")</f>
        <v/>
      </c>
      <c r="BR646" s="16" t="str">
        <f>IF(Wedstrijden!Y640="x","L2","")</f>
        <v/>
      </c>
      <c r="BS646" s="16" t="str">
        <f>IF(Wedstrijden!Z640="x","M1","")</f>
        <v/>
      </c>
      <c r="BT646" s="16" t="str">
        <f>IF(Wedstrijden!AA640="x","M2","")</f>
        <v/>
      </c>
      <c r="BU646" s="16" t="str">
        <f>IF(Wedstrijden!AB640="x","Z1","")</f>
        <v/>
      </c>
      <c r="BV646" s="16" t="str">
        <f>IF(Wedstrijden!AC640="x","Z2","")</f>
        <v/>
      </c>
      <c r="BW646" s="16" t="str">
        <f>IF(COUNTA(Wedstrijden!L640:T640)&lt;&gt;0,1,"")</f>
        <v/>
      </c>
      <c r="BX646" s="16" t="str">
        <f t="shared" si="61"/>
        <v/>
      </c>
      <c r="BY646" s="16" t="str">
        <f>IF(Wedstrijden!L640="x","BB","")</f>
        <v/>
      </c>
      <c r="BZ646" s="16" t="str">
        <f>IF(Wedstrijden!M640="x","B","")</f>
        <v/>
      </c>
      <c r="CA646" s="16" t="str">
        <f>IF(Wedstrijden!N640="x","L1","")</f>
        <v/>
      </c>
      <c r="CB646" s="16" t="str">
        <f>IF(Wedstrijden!O640="x","L2","")</f>
        <v/>
      </c>
      <c r="CC646" s="16" t="str">
        <f>IF(Wedstrijden!P640="x","M1","")</f>
        <v/>
      </c>
      <c r="CD646" s="16" t="str">
        <f>IF(Wedstrijden!Q640="x","M2","")</f>
        <v/>
      </c>
      <c r="CE646" s="16" t="str">
        <f>IF(Wedstrijden!R640="x","Z1","")</f>
        <v/>
      </c>
      <c r="CF646" s="16" t="str">
        <f>IF(Wedstrijden!S640="x","Z2","")</f>
        <v/>
      </c>
      <c r="CG646" s="16" t="str">
        <f>IF(Wedstrijden!T640="x","ZZL","")</f>
        <v/>
      </c>
      <c r="CL646" s="16" t="str">
        <f>IF(COUNTA(Wedstrijden!AR640:BB640)&lt;&gt;0,2,"")</f>
        <v/>
      </c>
      <c r="CM646" s="16" t="str">
        <f t="shared" si="62"/>
        <v/>
      </c>
      <c r="CN646" s="16" t="str">
        <f>IF(Wedstrijden!AR640="x","AA","")</f>
        <v/>
      </c>
      <c r="CO646" s="16" t="str">
        <f>IF(Wedstrijden!AS640="x","A","")</f>
        <v/>
      </c>
      <c r="CP646" s="16" t="str">
        <f>IF(Wedstrijden!AT640="x","BB","")</f>
        <v/>
      </c>
      <c r="CQ646" s="16" t="str">
        <f>IF(Wedstrijden!AU640="x","B","")</f>
        <v/>
      </c>
      <c r="CR646" s="16" t="str">
        <f>IF(Wedstrijden!AV640="x","L","")</f>
        <v/>
      </c>
      <c r="CS646" s="16" t="str">
        <f>IF(Wedstrijden!AW640="x","M","")</f>
        <v/>
      </c>
      <c r="CT646" s="16" t="str">
        <f>IF(Wedstrijden!AX640="x","Z","")</f>
        <v/>
      </c>
      <c r="CU646" s="16" t="str">
        <f>IF(Wedstrijden!BB640="x","ZZ","")</f>
        <v/>
      </c>
      <c r="CV646" s="16" t="str">
        <f>IF(COUNTA(Wedstrijden!AI640:AP640)&lt;&gt;0,2,"")</f>
        <v/>
      </c>
      <c r="CW646" s="16" t="str">
        <f t="shared" si="63"/>
        <v/>
      </c>
      <c r="CX646" s="16" t="str">
        <f>IF(Wedstrijden!AI640="x","BB","")</f>
        <v/>
      </c>
      <c r="CY646" s="16" t="str">
        <f>IF(Wedstrijden!AJ640="x","B","")</f>
        <v/>
      </c>
      <c r="CZ646" s="16" t="str">
        <f>IF(Wedstrijden!AK640="x","L","")</f>
        <v/>
      </c>
      <c r="DA646" s="16" t="str">
        <f>IF(Wedstrijden!AL640="x","M","")</f>
        <v/>
      </c>
      <c r="DB646" s="16" t="str">
        <f>IF(Wedstrijden!AM640="x","Z","")</f>
        <v/>
      </c>
      <c r="DC646" s="16" t="str">
        <f>IF(Wedstrijden!AN640="x","ZZ","")</f>
        <v/>
      </c>
      <c r="DD646" s="16" t="str">
        <f>IF(Wedstrijden!AP640="x","1.40","")</f>
        <v/>
      </c>
      <c r="DE646" s="16" t="str">
        <f>IF(COUNTA(Wedstrijden!BC640:BE640)&lt;&gt;0,6,"")</f>
        <v/>
      </c>
      <c r="DF646" s="16" t="str">
        <f t="shared" si="64"/>
        <v/>
      </c>
      <c r="DG646" s="16" t="str">
        <f>IF(Wedstrijden!BC640="x","L","")</f>
        <v/>
      </c>
      <c r="DH646" s="16" t="str">
        <f>IF(Wedstrijden!BD640="x","M","")</f>
        <v/>
      </c>
      <c r="DI646" s="16" t="str">
        <f>IF(Wedstrijden!BE640="x","Z","")</f>
        <v/>
      </c>
      <c r="DJ646" s="16" t="str">
        <f>IF(Wedstrijden!BF640="x","Z","")</f>
        <v/>
      </c>
      <c r="DK646" s="16" t="str">
        <f>IF(COUNTA(Wedstrijden!BG640:BI640)&lt;&gt;0,6,"")</f>
        <v/>
      </c>
      <c r="DL646" s="16" t="str">
        <f t="shared" si="65"/>
        <v/>
      </c>
      <c r="DM646" s="16" t="str">
        <f>IF(Wedstrijden!BG640="x","L","")</f>
        <v/>
      </c>
      <c r="DN646" s="16" t="str">
        <f>IF(Wedstrijden!BH640="x","M","")</f>
        <v/>
      </c>
      <c r="DO646" s="16" t="str">
        <f>IF(Wedstrijden!BI640="x","Z","")</f>
        <v/>
      </c>
      <c r="DP646" s="16" t="str">
        <f>IF(Wedstrijden!BJ640="x","Z","")</f>
        <v/>
      </c>
    </row>
    <row r="647" spans="1:120" ht="14.4" x14ac:dyDescent="0.3">
      <c r="A647" s="18">
        <f>Wedstrijden!A641</f>
        <v>0</v>
      </c>
      <c r="B647" s="16" t="str">
        <f>IFERROR(VLOOKUP(Wedstrijden!#REF!,#REF!,2,FALSE),"")</f>
        <v/>
      </c>
      <c r="C647" s="16">
        <f>Wedstrijden!E641</f>
        <v>0</v>
      </c>
      <c r="D647" s="16" t="str">
        <f>IFERROR(VLOOKUP(Wedstrijden!#REF!,#REF!,2,FALSE),"")</f>
        <v/>
      </c>
      <c r="E647" s="16" t="str">
        <f>IFERROR(VLOOKUP(Wedstrijden!#REF!,#REF!,5,FALSE),"")</f>
        <v/>
      </c>
      <c r="F647" s="16" t="e">
        <f>IF(Wedstrijden!#REF!&lt;&gt;"",Wedstrijden!#REF!,"")</f>
        <v>#REF!</v>
      </c>
      <c r="G647" s="16" t="e">
        <f>IF(Wedstrijden!#REF!="Indoor",1,0)</f>
        <v>#REF!</v>
      </c>
      <c r="H647" s="16" t="e">
        <f>Wedstrijden!#REF!</f>
        <v>#REF!</v>
      </c>
      <c r="I647" s="16" t="e">
        <f>IF(Wedstrijden!#REF!="Nee",0,IF(Wedstrijden!#REF!="Ja",1,""))</f>
        <v>#REF!</v>
      </c>
      <c r="J647" s="16" t="e">
        <f>IF(Wedstrijden!#REF!&lt;&gt;"",Wedstrijden!#REF!,"")</f>
        <v>#REF!</v>
      </c>
      <c r="BJ647" s="16" t="str">
        <f>IF(COUNTA(Wedstrijden!U641:AC641)&lt;&gt;0,1,"")</f>
        <v/>
      </c>
      <c r="BK647" s="16" t="str">
        <f t="shared" si="60"/>
        <v/>
      </c>
      <c r="BL647" s="16" t="e">
        <f>IF(Wedstrijden!#REF!="x","AA","")</f>
        <v>#REF!</v>
      </c>
      <c r="BM647" s="16" t="e">
        <f>IF(Wedstrijden!#REF!="x","A","")</f>
        <v>#REF!</v>
      </c>
      <c r="BN647" s="16" t="str">
        <f>IF(Wedstrijden!U641="x","B1","")</f>
        <v/>
      </c>
      <c r="BO647" s="16" t="e">
        <f>IF(Wedstrijden!#REF!="x","BB","")</f>
        <v>#REF!</v>
      </c>
      <c r="BP647" s="16" t="str">
        <f>IF(Wedstrijden!W641="x","B","")</f>
        <v/>
      </c>
      <c r="BQ647" s="16" t="str">
        <f>IF(Wedstrijden!X641="x","L1","")</f>
        <v/>
      </c>
      <c r="BR647" s="16" t="str">
        <f>IF(Wedstrijden!Y641="x","L2","")</f>
        <v/>
      </c>
      <c r="BS647" s="16" t="str">
        <f>IF(Wedstrijden!Z641="x","M1","")</f>
        <v/>
      </c>
      <c r="BT647" s="16" t="str">
        <f>IF(Wedstrijden!AA641="x","M2","")</f>
        <v/>
      </c>
      <c r="BU647" s="16" t="str">
        <f>IF(Wedstrijden!AB641="x","Z1","")</f>
        <v/>
      </c>
      <c r="BV647" s="16" t="str">
        <f>IF(Wedstrijden!AC641="x","Z2","")</f>
        <v/>
      </c>
      <c r="BW647" s="16" t="str">
        <f>IF(COUNTA(Wedstrijden!L641:T641)&lt;&gt;0,1,"")</f>
        <v/>
      </c>
      <c r="BX647" s="16" t="str">
        <f t="shared" si="61"/>
        <v/>
      </c>
      <c r="BY647" s="16" t="str">
        <f>IF(Wedstrijden!L641="x","BB","")</f>
        <v/>
      </c>
      <c r="BZ647" s="16" t="str">
        <f>IF(Wedstrijden!M641="x","B","")</f>
        <v/>
      </c>
      <c r="CA647" s="16" t="str">
        <f>IF(Wedstrijden!N641="x","L1","")</f>
        <v/>
      </c>
      <c r="CB647" s="16" t="str">
        <f>IF(Wedstrijden!O641="x","L2","")</f>
        <v/>
      </c>
      <c r="CC647" s="16" t="str">
        <f>IF(Wedstrijden!P641="x","M1","")</f>
        <v/>
      </c>
      <c r="CD647" s="16" t="str">
        <f>IF(Wedstrijden!Q641="x","M2","")</f>
        <v/>
      </c>
      <c r="CE647" s="16" t="str">
        <f>IF(Wedstrijden!R641="x","Z1","")</f>
        <v/>
      </c>
      <c r="CF647" s="16" t="str">
        <f>IF(Wedstrijden!S641="x","Z2","")</f>
        <v/>
      </c>
      <c r="CG647" s="16" t="str">
        <f>IF(Wedstrijden!T641="x","ZZL","")</f>
        <v/>
      </c>
      <c r="CL647" s="16" t="str">
        <f>IF(COUNTA(Wedstrijden!AR641:BB641)&lt;&gt;0,2,"")</f>
        <v/>
      </c>
      <c r="CM647" s="16" t="str">
        <f t="shared" si="62"/>
        <v/>
      </c>
      <c r="CN647" s="16" t="str">
        <f>IF(Wedstrijden!AR641="x","AA","")</f>
        <v/>
      </c>
      <c r="CO647" s="16" t="str">
        <f>IF(Wedstrijden!AS641="x","A","")</f>
        <v/>
      </c>
      <c r="CP647" s="16" t="str">
        <f>IF(Wedstrijden!AT641="x","BB","")</f>
        <v/>
      </c>
      <c r="CQ647" s="16" t="str">
        <f>IF(Wedstrijden!AU641="x","B","")</f>
        <v/>
      </c>
      <c r="CR647" s="16" t="str">
        <f>IF(Wedstrijden!AV641="x","L","")</f>
        <v/>
      </c>
      <c r="CS647" s="16" t="str">
        <f>IF(Wedstrijden!AW641="x","M","")</f>
        <v/>
      </c>
      <c r="CT647" s="16" t="str">
        <f>IF(Wedstrijden!AX641="x","Z","")</f>
        <v/>
      </c>
      <c r="CU647" s="16" t="str">
        <f>IF(Wedstrijden!BB641="x","ZZ","")</f>
        <v/>
      </c>
      <c r="CV647" s="16" t="str">
        <f>IF(COUNTA(Wedstrijden!AI641:AP641)&lt;&gt;0,2,"")</f>
        <v/>
      </c>
      <c r="CW647" s="16" t="str">
        <f t="shared" si="63"/>
        <v/>
      </c>
      <c r="CX647" s="16" t="str">
        <f>IF(Wedstrijden!AI641="x","BB","")</f>
        <v/>
      </c>
      <c r="CY647" s="16" t="str">
        <f>IF(Wedstrijden!AJ641="x","B","")</f>
        <v/>
      </c>
      <c r="CZ647" s="16" t="str">
        <f>IF(Wedstrijden!AK641="x","L","")</f>
        <v/>
      </c>
      <c r="DA647" s="16" t="str">
        <f>IF(Wedstrijden!AL641="x","M","")</f>
        <v/>
      </c>
      <c r="DB647" s="16" t="str">
        <f>IF(Wedstrijden!AM641="x","Z","")</f>
        <v/>
      </c>
      <c r="DC647" s="16" t="str">
        <f>IF(Wedstrijden!AN641="x","ZZ","")</f>
        <v/>
      </c>
      <c r="DD647" s="16" t="str">
        <f>IF(Wedstrijden!AP641="x","1.40","")</f>
        <v/>
      </c>
      <c r="DE647" s="16" t="str">
        <f>IF(COUNTA(Wedstrijden!BC641:BE641)&lt;&gt;0,6,"")</f>
        <v/>
      </c>
      <c r="DF647" s="16" t="str">
        <f t="shared" si="64"/>
        <v/>
      </c>
      <c r="DG647" s="16" t="str">
        <f>IF(Wedstrijden!BC641="x","L","")</f>
        <v/>
      </c>
      <c r="DH647" s="16" t="str">
        <f>IF(Wedstrijden!BD641="x","M","")</f>
        <v/>
      </c>
      <c r="DI647" s="16" t="str">
        <f>IF(Wedstrijden!BE641="x","Z","")</f>
        <v/>
      </c>
      <c r="DJ647" s="16" t="str">
        <f>IF(Wedstrijden!BF641="x","Z","")</f>
        <v/>
      </c>
      <c r="DK647" s="16" t="str">
        <f>IF(COUNTA(Wedstrijden!BG641:BI641)&lt;&gt;0,6,"")</f>
        <v/>
      </c>
      <c r="DL647" s="16" t="str">
        <f t="shared" si="65"/>
        <v/>
      </c>
      <c r="DM647" s="16" t="str">
        <f>IF(Wedstrijden!BG641="x","L","")</f>
        <v/>
      </c>
      <c r="DN647" s="16" t="str">
        <f>IF(Wedstrijden!BH641="x","M","")</f>
        <v/>
      </c>
      <c r="DO647" s="16" t="str">
        <f>IF(Wedstrijden!BI641="x","Z","")</f>
        <v/>
      </c>
      <c r="DP647" s="16" t="str">
        <f>IF(Wedstrijden!BJ641="x","Z","")</f>
        <v/>
      </c>
    </row>
    <row r="648" spans="1:120" ht="14.4" x14ac:dyDescent="0.3">
      <c r="A648" s="18">
        <f>Wedstrijden!A642</f>
        <v>0</v>
      </c>
      <c r="B648" s="16" t="str">
        <f>IFERROR(VLOOKUP(Wedstrijden!#REF!,#REF!,2,FALSE),"")</f>
        <v/>
      </c>
      <c r="C648" s="16">
        <f>Wedstrijden!E642</f>
        <v>0</v>
      </c>
      <c r="D648" s="16" t="str">
        <f>IFERROR(VLOOKUP(Wedstrijden!#REF!,#REF!,2,FALSE),"")</f>
        <v/>
      </c>
      <c r="E648" s="16" t="str">
        <f>IFERROR(VLOOKUP(Wedstrijden!#REF!,#REF!,5,FALSE),"")</f>
        <v/>
      </c>
      <c r="F648" s="16" t="e">
        <f>IF(Wedstrijden!#REF!&lt;&gt;"",Wedstrijden!#REF!,"")</f>
        <v>#REF!</v>
      </c>
      <c r="G648" s="16" t="e">
        <f>IF(Wedstrijden!#REF!="Indoor",1,0)</f>
        <v>#REF!</v>
      </c>
      <c r="H648" s="16" t="e">
        <f>Wedstrijden!#REF!</f>
        <v>#REF!</v>
      </c>
      <c r="I648" s="16" t="e">
        <f>IF(Wedstrijden!#REF!="Nee",0,IF(Wedstrijden!#REF!="Ja",1,""))</f>
        <v>#REF!</v>
      </c>
      <c r="J648" s="16" t="e">
        <f>IF(Wedstrijden!#REF!&lt;&gt;"",Wedstrijden!#REF!,"")</f>
        <v>#REF!</v>
      </c>
      <c r="BJ648" s="16" t="str">
        <f>IF(COUNTA(Wedstrijden!U642:AC642)&lt;&gt;0,1,"")</f>
        <v/>
      </c>
      <c r="BK648" s="16" t="str">
        <f t="shared" si="60"/>
        <v/>
      </c>
      <c r="BL648" s="16" t="e">
        <f>IF(Wedstrijden!#REF!="x","AA","")</f>
        <v>#REF!</v>
      </c>
      <c r="BM648" s="16" t="e">
        <f>IF(Wedstrijden!#REF!="x","A","")</f>
        <v>#REF!</v>
      </c>
      <c r="BN648" s="16" t="str">
        <f>IF(Wedstrijden!U642="x","B1","")</f>
        <v/>
      </c>
      <c r="BO648" s="16" t="e">
        <f>IF(Wedstrijden!#REF!="x","BB","")</f>
        <v>#REF!</v>
      </c>
      <c r="BP648" s="16" t="str">
        <f>IF(Wedstrijden!W642="x","B","")</f>
        <v/>
      </c>
      <c r="BQ648" s="16" t="str">
        <f>IF(Wedstrijden!X642="x","L1","")</f>
        <v/>
      </c>
      <c r="BR648" s="16" t="str">
        <f>IF(Wedstrijden!Y642="x","L2","")</f>
        <v/>
      </c>
      <c r="BS648" s="16" t="str">
        <f>IF(Wedstrijden!Z642="x","M1","")</f>
        <v/>
      </c>
      <c r="BT648" s="16" t="str">
        <f>IF(Wedstrijden!AA642="x","M2","")</f>
        <v/>
      </c>
      <c r="BU648" s="16" t="str">
        <f>IF(Wedstrijden!AB642="x","Z1","")</f>
        <v/>
      </c>
      <c r="BV648" s="16" t="str">
        <f>IF(Wedstrijden!AC642="x","Z2","")</f>
        <v/>
      </c>
      <c r="BW648" s="16" t="str">
        <f>IF(COUNTA(Wedstrijden!L642:T642)&lt;&gt;0,1,"")</f>
        <v/>
      </c>
      <c r="BX648" s="16" t="str">
        <f t="shared" si="61"/>
        <v/>
      </c>
      <c r="BY648" s="16" t="str">
        <f>IF(Wedstrijden!L642="x","BB","")</f>
        <v/>
      </c>
      <c r="BZ648" s="16" t="str">
        <f>IF(Wedstrijden!M642="x","B","")</f>
        <v/>
      </c>
      <c r="CA648" s="16" t="str">
        <f>IF(Wedstrijden!N642="x","L1","")</f>
        <v/>
      </c>
      <c r="CB648" s="16" t="str">
        <f>IF(Wedstrijden!O642="x","L2","")</f>
        <v/>
      </c>
      <c r="CC648" s="16" t="str">
        <f>IF(Wedstrijden!P642="x","M1","")</f>
        <v/>
      </c>
      <c r="CD648" s="16" t="str">
        <f>IF(Wedstrijden!Q642="x","M2","")</f>
        <v/>
      </c>
      <c r="CE648" s="16" t="str">
        <f>IF(Wedstrijden!R642="x","Z1","")</f>
        <v/>
      </c>
      <c r="CF648" s="16" t="str">
        <f>IF(Wedstrijden!S642="x","Z2","")</f>
        <v/>
      </c>
      <c r="CG648" s="16" t="str">
        <f>IF(Wedstrijden!T642="x","ZZL","")</f>
        <v/>
      </c>
      <c r="CL648" s="16" t="str">
        <f>IF(COUNTA(Wedstrijden!AR642:BB642)&lt;&gt;0,2,"")</f>
        <v/>
      </c>
      <c r="CM648" s="16" t="str">
        <f t="shared" si="62"/>
        <v/>
      </c>
      <c r="CN648" s="16" t="str">
        <f>IF(Wedstrijden!AR642="x","AA","")</f>
        <v/>
      </c>
      <c r="CO648" s="16" t="str">
        <f>IF(Wedstrijden!AS642="x","A","")</f>
        <v/>
      </c>
      <c r="CP648" s="16" t="str">
        <f>IF(Wedstrijden!AT642="x","BB","")</f>
        <v/>
      </c>
      <c r="CQ648" s="16" t="str">
        <f>IF(Wedstrijden!AU642="x","B","")</f>
        <v/>
      </c>
      <c r="CR648" s="16" t="str">
        <f>IF(Wedstrijden!AV642="x","L","")</f>
        <v/>
      </c>
      <c r="CS648" s="16" t="str">
        <f>IF(Wedstrijden!AW642="x","M","")</f>
        <v/>
      </c>
      <c r="CT648" s="16" t="str">
        <f>IF(Wedstrijden!AX642="x","Z","")</f>
        <v/>
      </c>
      <c r="CU648" s="16" t="str">
        <f>IF(Wedstrijden!BB642="x","ZZ","")</f>
        <v/>
      </c>
      <c r="CV648" s="16" t="str">
        <f>IF(COUNTA(Wedstrijden!AI642:AP642)&lt;&gt;0,2,"")</f>
        <v/>
      </c>
      <c r="CW648" s="16" t="str">
        <f t="shared" si="63"/>
        <v/>
      </c>
      <c r="CX648" s="16" t="str">
        <f>IF(Wedstrijden!AI642="x","BB","")</f>
        <v/>
      </c>
      <c r="CY648" s="16" t="str">
        <f>IF(Wedstrijden!AJ642="x","B","")</f>
        <v/>
      </c>
      <c r="CZ648" s="16" t="str">
        <f>IF(Wedstrijden!AK642="x","L","")</f>
        <v/>
      </c>
      <c r="DA648" s="16" t="str">
        <f>IF(Wedstrijden!AL642="x","M","")</f>
        <v/>
      </c>
      <c r="DB648" s="16" t="str">
        <f>IF(Wedstrijden!AM642="x","Z","")</f>
        <v/>
      </c>
      <c r="DC648" s="16" t="str">
        <f>IF(Wedstrijden!AN642="x","ZZ","")</f>
        <v/>
      </c>
      <c r="DD648" s="16" t="str">
        <f>IF(Wedstrijden!AP642="x","1.40","")</f>
        <v/>
      </c>
      <c r="DE648" s="16" t="str">
        <f>IF(COUNTA(Wedstrijden!BC642:BE642)&lt;&gt;0,6,"")</f>
        <v/>
      </c>
      <c r="DF648" s="16" t="str">
        <f t="shared" si="64"/>
        <v/>
      </c>
      <c r="DG648" s="16" t="str">
        <f>IF(Wedstrijden!BC642="x","L","")</f>
        <v/>
      </c>
      <c r="DH648" s="16" t="str">
        <f>IF(Wedstrijden!BD642="x","M","")</f>
        <v/>
      </c>
      <c r="DI648" s="16" t="str">
        <f>IF(Wedstrijden!BE642="x","Z","")</f>
        <v/>
      </c>
      <c r="DJ648" s="16" t="str">
        <f>IF(Wedstrijden!BF642="x","Z","")</f>
        <v/>
      </c>
      <c r="DK648" s="16" t="str">
        <f>IF(COUNTA(Wedstrijden!BG642:BI642)&lt;&gt;0,6,"")</f>
        <v/>
      </c>
      <c r="DL648" s="16" t="str">
        <f t="shared" si="65"/>
        <v/>
      </c>
      <c r="DM648" s="16" t="str">
        <f>IF(Wedstrijden!BG642="x","L","")</f>
        <v/>
      </c>
      <c r="DN648" s="16" t="str">
        <f>IF(Wedstrijden!BH642="x","M","")</f>
        <v/>
      </c>
      <c r="DO648" s="16" t="str">
        <f>IF(Wedstrijden!BI642="x","Z","")</f>
        <v/>
      </c>
      <c r="DP648" s="16" t="str">
        <f>IF(Wedstrijden!BJ642="x","Z","")</f>
        <v/>
      </c>
    </row>
    <row r="649" spans="1:120" ht="14.4" x14ac:dyDescent="0.3">
      <c r="A649" s="18">
        <f>Wedstrijden!A643</f>
        <v>0</v>
      </c>
      <c r="B649" s="16" t="str">
        <f>IFERROR(VLOOKUP(Wedstrijden!#REF!,#REF!,2,FALSE),"")</f>
        <v/>
      </c>
      <c r="C649" s="16">
        <f>Wedstrijden!E643</f>
        <v>0</v>
      </c>
      <c r="D649" s="16" t="str">
        <f>IFERROR(VLOOKUP(Wedstrijden!#REF!,#REF!,2,FALSE),"")</f>
        <v/>
      </c>
      <c r="E649" s="16" t="str">
        <f>IFERROR(VLOOKUP(Wedstrijden!#REF!,#REF!,5,FALSE),"")</f>
        <v/>
      </c>
      <c r="F649" s="16" t="e">
        <f>IF(Wedstrijden!#REF!&lt;&gt;"",Wedstrijden!#REF!,"")</f>
        <v>#REF!</v>
      </c>
      <c r="G649" s="16" t="e">
        <f>IF(Wedstrijden!#REF!="Indoor",1,0)</f>
        <v>#REF!</v>
      </c>
      <c r="H649" s="16" t="e">
        <f>Wedstrijden!#REF!</f>
        <v>#REF!</v>
      </c>
      <c r="I649" s="16" t="e">
        <f>IF(Wedstrijden!#REF!="Nee",0,IF(Wedstrijden!#REF!="Ja",1,""))</f>
        <v>#REF!</v>
      </c>
      <c r="J649" s="16" t="e">
        <f>IF(Wedstrijden!#REF!&lt;&gt;"",Wedstrijden!#REF!,"")</f>
        <v>#REF!</v>
      </c>
      <c r="BJ649" s="16" t="str">
        <f>IF(COUNTA(Wedstrijden!U643:AC643)&lt;&gt;0,1,"")</f>
        <v/>
      </c>
      <c r="BK649" s="16" t="str">
        <f t="shared" si="60"/>
        <v/>
      </c>
      <c r="BL649" s="16" t="e">
        <f>IF(Wedstrijden!#REF!="x","AA","")</f>
        <v>#REF!</v>
      </c>
      <c r="BM649" s="16" t="e">
        <f>IF(Wedstrijden!#REF!="x","A","")</f>
        <v>#REF!</v>
      </c>
      <c r="BN649" s="16" t="str">
        <f>IF(Wedstrijden!U643="x","B1","")</f>
        <v/>
      </c>
      <c r="BO649" s="16" t="e">
        <f>IF(Wedstrijden!#REF!="x","BB","")</f>
        <v>#REF!</v>
      </c>
      <c r="BP649" s="16" t="str">
        <f>IF(Wedstrijden!W643="x","B","")</f>
        <v/>
      </c>
      <c r="BQ649" s="16" t="str">
        <f>IF(Wedstrijden!X643="x","L1","")</f>
        <v/>
      </c>
      <c r="BR649" s="16" t="str">
        <f>IF(Wedstrijden!Y643="x","L2","")</f>
        <v/>
      </c>
      <c r="BS649" s="16" t="str">
        <f>IF(Wedstrijden!Z643="x","M1","")</f>
        <v/>
      </c>
      <c r="BT649" s="16" t="str">
        <f>IF(Wedstrijden!AA643="x","M2","")</f>
        <v/>
      </c>
      <c r="BU649" s="16" t="str">
        <f>IF(Wedstrijden!AB643="x","Z1","")</f>
        <v/>
      </c>
      <c r="BV649" s="16" t="str">
        <f>IF(Wedstrijden!AC643="x","Z2","")</f>
        <v/>
      </c>
      <c r="BW649" s="16" t="str">
        <f>IF(COUNTA(Wedstrijden!L643:T643)&lt;&gt;0,1,"")</f>
        <v/>
      </c>
      <c r="BX649" s="16" t="str">
        <f t="shared" si="61"/>
        <v/>
      </c>
      <c r="BY649" s="16" t="str">
        <f>IF(Wedstrijden!L643="x","BB","")</f>
        <v/>
      </c>
      <c r="BZ649" s="16" t="str">
        <f>IF(Wedstrijden!M643="x","B","")</f>
        <v/>
      </c>
      <c r="CA649" s="16" t="str">
        <f>IF(Wedstrijden!N643="x","L1","")</f>
        <v/>
      </c>
      <c r="CB649" s="16" t="str">
        <f>IF(Wedstrijden!O643="x","L2","")</f>
        <v/>
      </c>
      <c r="CC649" s="16" t="str">
        <f>IF(Wedstrijden!P643="x","M1","")</f>
        <v/>
      </c>
      <c r="CD649" s="16" t="str">
        <f>IF(Wedstrijden!Q643="x","M2","")</f>
        <v/>
      </c>
      <c r="CE649" s="16" t="str">
        <f>IF(Wedstrijden!R643="x","Z1","")</f>
        <v/>
      </c>
      <c r="CF649" s="16" t="str">
        <f>IF(Wedstrijden!S643="x","Z2","")</f>
        <v/>
      </c>
      <c r="CG649" s="16" t="str">
        <f>IF(Wedstrijden!T643="x","ZZL","")</f>
        <v/>
      </c>
      <c r="CL649" s="16" t="str">
        <f>IF(COUNTA(Wedstrijden!AR643:BB643)&lt;&gt;0,2,"")</f>
        <v/>
      </c>
      <c r="CM649" s="16" t="str">
        <f t="shared" si="62"/>
        <v/>
      </c>
      <c r="CN649" s="16" t="str">
        <f>IF(Wedstrijden!AR643="x","AA","")</f>
        <v/>
      </c>
      <c r="CO649" s="16" t="str">
        <f>IF(Wedstrijden!AS643="x","A","")</f>
        <v/>
      </c>
      <c r="CP649" s="16" t="str">
        <f>IF(Wedstrijden!AT643="x","BB","")</f>
        <v/>
      </c>
      <c r="CQ649" s="16" t="str">
        <f>IF(Wedstrijden!AU643="x","B","")</f>
        <v/>
      </c>
      <c r="CR649" s="16" t="str">
        <f>IF(Wedstrijden!AV643="x","L","")</f>
        <v/>
      </c>
      <c r="CS649" s="16" t="str">
        <f>IF(Wedstrijden!AW643="x","M","")</f>
        <v/>
      </c>
      <c r="CT649" s="16" t="str">
        <f>IF(Wedstrijden!AX643="x","Z","")</f>
        <v/>
      </c>
      <c r="CU649" s="16" t="str">
        <f>IF(Wedstrijden!BB643="x","ZZ","")</f>
        <v/>
      </c>
      <c r="CV649" s="16" t="str">
        <f>IF(COUNTA(Wedstrijden!AI643:AP643)&lt;&gt;0,2,"")</f>
        <v/>
      </c>
      <c r="CW649" s="16" t="str">
        <f t="shared" si="63"/>
        <v/>
      </c>
      <c r="CX649" s="16" t="str">
        <f>IF(Wedstrijden!AI643="x","BB","")</f>
        <v/>
      </c>
      <c r="CY649" s="16" t="str">
        <f>IF(Wedstrijden!AJ643="x","B","")</f>
        <v/>
      </c>
      <c r="CZ649" s="16" t="str">
        <f>IF(Wedstrijden!AK643="x","L","")</f>
        <v/>
      </c>
      <c r="DA649" s="16" t="str">
        <f>IF(Wedstrijden!AL643="x","M","")</f>
        <v/>
      </c>
      <c r="DB649" s="16" t="str">
        <f>IF(Wedstrijden!AM643="x","Z","")</f>
        <v/>
      </c>
      <c r="DC649" s="16" t="str">
        <f>IF(Wedstrijden!AN643="x","ZZ","")</f>
        <v/>
      </c>
      <c r="DD649" s="16" t="str">
        <f>IF(Wedstrijden!AP643="x","1.40","")</f>
        <v/>
      </c>
      <c r="DE649" s="16" t="str">
        <f>IF(COUNTA(Wedstrijden!BC643:BE643)&lt;&gt;0,6,"")</f>
        <v/>
      </c>
      <c r="DF649" s="16" t="str">
        <f t="shared" si="64"/>
        <v/>
      </c>
      <c r="DG649" s="16" t="str">
        <f>IF(Wedstrijden!BC643="x","L","")</f>
        <v/>
      </c>
      <c r="DH649" s="16" t="str">
        <f>IF(Wedstrijden!BD643="x","M","")</f>
        <v/>
      </c>
      <c r="DI649" s="16" t="str">
        <f>IF(Wedstrijden!BE643="x","Z","")</f>
        <v/>
      </c>
      <c r="DJ649" s="16" t="str">
        <f>IF(Wedstrijden!BF643="x","Z","")</f>
        <v/>
      </c>
      <c r="DK649" s="16" t="str">
        <f>IF(COUNTA(Wedstrijden!BG643:BI643)&lt;&gt;0,6,"")</f>
        <v/>
      </c>
      <c r="DL649" s="16" t="str">
        <f t="shared" si="65"/>
        <v/>
      </c>
      <c r="DM649" s="16" t="str">
        <f>IF(Wedstrijden!BG643="x","L","")</f>
        <v/>
      </c>
      <c r="DN649" s="16" t="str">
        <f>IF(Wedstrijden!BH643="x","M","")</f>
        <v/>
      </c>
      <c r="DO649" s="16" t="str">
        <f>IF(Wedstrijden!BI643="x","Z","")</f>
        <v/>
      </c>
      <c r="DP649" s="16" t="str">
        <f>IF(Wedstrijden!BJ643="x","Z","")</f>
        <v/>
      </c>
    </row>
    <row r="650" spans="1:120" ht="14.4" x14ac:dyDescent="0.3">
      <c r="A650" s="18">
        <f>Wedstrijden!A644</f>
        <v>0</v>
      </c>
      <c r="B650" s="16" t="str">
        <f>IFERROR(VLOOKUP(Wedstrijden!#REF!,#REF!,2,FALSE),"")</f>
        <v/>
      </c>
      <c r="C650" s="16">
        <f>Wedstrijden!E644</f>
        <v>0</v>
      </c>
      <c r="D650" s="16" t="str">
        <f>IFERROR(VLOOKUP(Wedstrijden!#REF!,#REF!,2,FALSE),"")</f>
        <v/>
      </c>
      <c r="E650" s="16" t="str">
        <f>IFERROR(VLOOKUP(Wedstrijden!#REF!,#REF!,5,FALSE),"")</f>
        <v/>
      </c>
      <c r="F650" s="16" t="e">
        <f>IF(Wedstrijden!#REF!&lt;&gt;"",Wedstrijden!#REF!,"")</f>
        <v>#REF!</v>
      </c>
      <c r="G650" s="16" t="e">
        <f>IF(Wedstrijden!#REF!="Indoor",1,0)</f>
        <v>#REF!</v>
      </c>
      <c r="H650" s="16" t="e">
        <f>Wedstrijden!#REF!</f>
        <v>#REF!</v>
      </c>
      <c r="I650" s="16" t="e">
        <f>IF(Wedstrijden!#REF!="Nee",0,IF(Wedstrijden!#REF!="Ja",1,""))</f>
        <v>#REF!</v>
      </c>
      <c r="J650" s="16" t="e">
        <f>IF(Wedstrijden!#REF!&lt;&gt;"",Wedstrijden!#REF!,"")</f>
        <v>#REF!</v>
      </c>
      <c r="BJ650" s="16" t="str">
        <f>IF(COUNTA(Wedstrijden!U644:AC644)&lt;&gt;0,1,"")</f>
        <v/>
      </c>
      <c r="BK650" s="16" t="str">
        <f t="shared" si="60"/>
        <v/>
      </c>
      <c r="BL650" s="16" t="e">
        <f>IF(Wedstrijden!#REF!="x","AA","")</f>
        <v>#REF!</v>
      </c>
      <c r="BM650" s="16" t="e">
        <f>IF(Wedstrijden!#REF!="x","A","")</f>
        <v>#REF!</v>
      </c>
      <c r="BN650" s="16" t="str">
        <f>IF(Wedstrijden!U644="x","B1","")</f>
        <v/>
      </c>
      <c r="BO650" s="16" t="e">
        <f>IF(Wedstrijden!#REF!="x","BB","")</f>
        <v>#REF!</v>
      </c>
      <c r="BP650" s="16" t="str">
        <f>IF(Wedstrijden!W644="x","B","")</f>
        <v/>
      </c>
      <c r="BQ650" s="16" t="str">
        <f>IF(Wedstrijden!X644="x","L1","")</f>
        <v/>
      </c>
      <c r="BR650" s="16" t="str">
        <f>IF(Wedstrijden!Y644="x","L2","")</f>
        <v/>
      </c>
      <c r="BS650" s="16" t="str">
        <f>IF(Wedstrijden!Z644="x","M1","")</f>
        <v/>
      </c>
      <c r="BT650" s="16" t="str">
        <f>IF(Wedstrijden!AA644="x","M2","")</f>
        <v/>
      </c>
      <c r="BU650" s="16" t="str">
        <f>IF(Wedstrijden!AB644="x","Z1","")</f>
        <v/>
      </c>
      <c r="BV650" s="16" t="str">
        <f>IF(Wedstrijden!AC644="x","Z2","")</f>
        <v/>
      </c>
      <c r="BW650" s="16" t="str">
        <f>IF(COUNTA(Wedstrijden!L644:T644)&lt;&gt;0,1,"")</f>
        <v/>
      </c>
      <c r="BX650" s="16" t="str">
        <f t="shared" si="61"/>
        <v/>
      </c>
      <c r="BY650" s="16" t="str">
        <f>IF(Wedstrijden!L644="x","BB","")</f>
        <v/>
      </c>
      <c r="BZ650" s="16" t="str">
        <f>IF(Wedstrijden!M644="x","B","")</f>
        <v/>
      </c>
      <c r="CA650" s="16" t="str">
        <f>IF(Wedstrijden!N644="x","L1","")</f>
        <v/>
      </c>
      <c r="CB650" s="16" t="str">
        <f>IF(Wedstrijden!O644="x","L2","")</f>
        <v/>
      </c>
      <c r="CC650" s="16" t="str">
        <f>IF(Wedstrijden!P644="x","M1","")</f>
        <v/>
      </c>
      <c r="CD650" s="16" t="str">
        <f>IF(Wedstrijden!Q644="x","M2","")</f>
        <v/>
      </c>
      <c r="CE650" s="16" t="str">
        <f>IF(Wedstrijden!R644="x","Z1","")</f>
        <v/>
      </c>
      <c r="CF650" s="16" t="str">
        <f>IF(Wedstrijden!S644="x","Z2","")</f>
        <v/>
      </c>
      <c r="CG650" s="16" t="str">
        <f>IF(Wedstrijden!T644="x","ZZL","")</f>
        <v/>
      </c>
      <c r="CL650" s="16" t="str">
        <f>IF(COUNTA(Wedstrijden!AR644:BB644)&lt;&gt;0,2,"")</f>
        <v/>
      </c>
      <c r="CM650" s="16" t="str">
        <f t="shared" si="62"/>
        <v/>
      </c>
      <c r="CN650" s="16" t="str">
        <f>IF(Wedstrijden!AR644="x","AA","")</f>
        <v/>
      </c>
      <c r="CO650" s="16" t="str">
        <f>IF(Wedstrijden!AS644="x","A","")</f>
        <v/>
      </c>
      <c r="CP650" s="16" t="str">
        <f>IF(Wedstrijden!AT644="x","BB","")</f>
        <v/>
      </c>
      <c r="CQ650" s="16" t="str">
        <f>IF(Wedstrijden!AU644="x","B","")</f>
        <v/>
      </c>
      <c r="CR650" s="16" t="str">
        <f>IF(Wedstrijden!AV644="x","L","")</f>
        <v/>
      </c>
      <c r="CS650" s="16" t="str">
        <f>IF(Wedstrijden!AW644="x","M","")</f>
        <v/>
      </c>
      <c r="CT650" s="16" t="str">
        <f>IF(Wedstrijden!AX644="x","Z","")</f>
        <v/>
      </c>
      <c r="CU650" s="16" t="str">
        <f>IF(Wedstrijden!BB644="x","ZZ","")</f>
        <v/>
      </c>
      <c r="CV650" s="16" t="str">
        <f>IF(COUNTA(Wedstrijden!AI644:AP644)&lt;&gt;0,2,"")</f>
        <v/>
      </c>
      <c r="CW650" s="16" t="str">
        <f t="shared" si="63"/>
        <v/>
      </c>
      <c r="CX650" s="16" t="str">
        <f>IF(Wedstrijden!AI644="x","BB","")</f>
        <v/>
      </c>
      <c r="CY650" s="16" t="str">
        <f>IF(Wedstrijden!AJ644="x","B","")</f>
        <v/>
      </c>
      <c r="CZ650" s="16" t="str">
        <f>IF(Wedstrijden!AK644="x","L","")</f>
        <v/>
      </c>
      <c r="DA650" s="16" t="str">
        <f>IF(Wedstrijden!AL644="x","M","")</f>
        <v/>
      </c>
      <c r="DB650" s="16" t="str">
        <f>IF(Wedstrijden!AM644="x","Z","")</f>
        <v/>
      </c>
      <c r="DC650" s="16" t="str">
        <f>IF(Wedstrijden!AN644="x","ZZ","")</f>
        <v/>
      </c>
      <c r="DD650" s="16" t="str">
        <f>IF(Wedstrijden!AP644="x","1.40","")</f>
        <v/>
      </c>
      <c r="DE650" s="16" t="str">
        <f>IF(COUNTA(Wedstrijden!BC644:BE644)&lt;&gt;0,6,"")</f>
        <v/>
      </c>
      <c r="DF650" s="16" t="str">
        <f t="shared" si="64"/>
        <v/>
      </c>
      <c r="DG650" s="16" t="str">
        <f>IF(Wedstrijden!BC644="x","L","")</f>
        <v/>
      </c>
      <c r="DH650" s="16" t="str">
        <f>IF(Wedstrijden!BD644="x","M","")</f>
        <v/>
      </c>
      <c r="DI650" s="16" t="str">
        <f>IF(Wedstrijden!BE644="x","Z","")</f>
        <v/>
      </c>
      <c r="DJ650" s="16" t="str">
        <f>IF(Wedstrijden!BF644="x","Z","")</f>
        <v/>
      </c>
      <c r="DK650" s="16" t="str">
        <f>IF(COUNTA(Wedstrijden!BG644:BI644)&lt;&gt;0,6,"")</f>
        <v/>
      </c>
      <c r="DL650" s="16" t="str">
        <f t="shared" si="65"/>
        <v/>
      </c>
      <c r="DM650" s="16" t="str">
        <f>IF(Wedstrijden!BG644="x","L","")</f>
        <v/>
      </c>
      <c r="DN650" s="16" t="str">
        <f>IF(Wedstrijden!BH644="x","M","")</f>
        <v/>
      </c>
      <c r="DO650" s="16" t="str">
        <f>IF(Wedstrijden!BI644="x","Z","")</f>
        <v/>
      </c>
      <c r="DP650" s="16" t="str">
        <f>IF(Wedstrijden!BJ644="x","Z","")</f>
        <v/>
      </c>
    </row>
    <row r="651" spans="1:120" ht="14.4" x14ac:dyDescent="0.3">
      <c r="A651" s="18">
        <f>Wedstrijden!A645</f>
        <v>0</v>
      </c>
      <c r="B651" s="16" t="str">
        <f>IFERROR(VLOOKUP(Wedstrijden!#REF!,#REF!,2,FALSE),"")</f>
        <v/>
      </c>
      <c r="C651" s="16">
        <f>Wedstrijden!E645</f>
        <v>0</v>
      </c>
      <c r="D651" s="16" t="str">
        <f>IFERROR(VLOOKUP(Wedstrijden!#REF!,#REF!,2,FALSE),"")</f>
        <v/>
      </c>
      <c r="E651" s="16" t="str">
        <f>IFERROR(VLOOKUP(Wedstrijden!#REF!,#REF!,5,FALSE),"")</f>
        <v/>
      </c>
      <c r="F651" s="16" t="e">
        <f>IF(Wedstrijden!#REF!&lt;&gt;"",Wedstrijden!#REF!,"")</f>
        <v>#REF!</v>
      </c>
      <c r="G651" s="16" t="e">
        <f>IF(Wedstrijden!#REF!="Indoor",1,0)</f>
        <v>#REF!</v>
      </c>
      <c r="H651" s="16" t="e">
        <f>Wedstrijden!#REF!</f>
        <v>#REF!</v>
      </c>
      <c r="I651" s="16" t="e">
        <f>IF(Wedstrijden!#REF!="Nee",0,IF(Wedstrijden!#REF!="Ja",1,""))</f>
        <v>#REF!</v>
      </c>
      <c r="J651" s="16" t="e">
        <f>IF(Wedstrijden!#REF!&lt;&gt;"",Wedstrijden!#REF!,"")</f>
        <v>#REF!</v>
      </c>
      <c r="BJ651" s="16" t="str">
        <f>IF(COUNTA(Wedstrijden!U645:AC645)&lt;&gt;0,1,"")</f>
        <v/>
      </c>
      <c r="BK651" s="16" t="str">
        <f t="shared" si="60"/>
        <v/>
      </c>
      <c r="BL651" s="16" t="e">
        <f>IF(Wedstrijden!#REF!="x","AA","")</f>
        <v>#REF!</v>
      </c>
      <c r="BM651" s="16" t="e">
        <f>IF(Wedstrijden!#REF!="x","A","")</f>
        <v>#REF!</v>
      </c>
      <c r="BN651" s="16" t="str">
        <f>IF(Wedstrijden!U645="x","B1","")</f>
        <v/>
      </c>
      <c r="BO651" s="16" t="e">
        <f>IF(Wedstrijden!#REF!="x","BB","")</f>
        <v>#REF!</v>
      </c>
      <c r="BP651" s="16" t="str">
        <f>IF(Wedstrijden!W645="x","B","")</f>
        <v/>
      </c>
      <c r="BQ651" s="16" t="str">
        <f>IF(Wedstrijden!X645="x","L1","")</f>
        <v/>
      </c>
      <c r="BR651" s="16" t="str">
        <f>IF(Wedstrijden!Y645="x","L2","")</f>
        <v/>
      </c>
      <c r="BS651" s="16" t="str">
        <f>IF(Wedstrijden!Z645="x","M1","")</f>
        <v/>
      </c>
      <c r="BT651" s="16" t="str">
        <f>IF(Wedstrijden!AA645="x","M2","")</f>
        <v/>
      </c>
      <c r="BU651" s="16" t="str">
        <f>IF(Wedstrijden!AB645="x","Z1","")</f>
        <v/>
      </c>
      <c r="BV651" s="16" t="str">
        <f>IF(Wedstrijden!AC645="x","Z2","")</f>
        <v/>
      </c>
      <c r="BW651" s="16" t="str">
        <f>IF(COUNTA(Wedstrijden!L645:T645)&lt;&gt;0,1,"")</f>
        <v/>
      </c>
      <c r="BX651" s="16" t="str">
        <f t="shared" si="61"/>
        <v/>
      </c>
      <c r="BY651" s="16" t="str">
        <f>IF(Wedstrijden!L645="x","BB","")</f>
        <v/>
      </c>
      <c r="BZ651" s="16" t="str">
        <f>IF(Wedstrijden!M645="x","B","")</f>
        <v/>
      </c>
      <c r="CA651" s="16" t="str">
        <f>IF(Wedstrijden!N645="x","L1","")</f>
        <v/>
      </c>
      <c r="CB651" s="16" t="str">
        <f>IF(Wedstrijden!O645="x","L2","")</f>
        <v/>
      </c>
      <c r="CC651" s="16" t="str">
        <f>IF(Wedstrijden!P645="x","M1","")</f>
        <v/>
      </c>
      <c r="CD651" s="16" t="str">
        <f>IF(Wedstrijden!Q645="x","M2","")</f>
        <v/>
      </c>
      <c r="CE651" s="16" t="str">
        <f>IF(Wedstrijden!R645="x","Z1","")</f>
        <v/>
      </c>
      <c r="CF651" s="16" t="str">
        <f>IF(Wedstrijden!S645="x","Z2","")</f>
        <v/>
      </c>
      <c r="CG651" s="16" t="str">
        <f>IF(Wedstrijden!T645="x","ZZL","")</f>
        <v/>
      </c>
      <c r="CL651" s="16" t="str">
        <f>IF(COUNTA(Wedstrijden!AR645:BB645)&lt;&gt;0,2,"")</f>
        <v/>
      </c>
      <c r="CM651" s="16" t="str">
        <f t="shared" si="62"/>
        <v/>
      </c>
      <c r="CN651" s="16" t="str">
        <f>IF(Wedstrijden!AR645="x","AA","")</f>
        <v/>
      </c>
      <c r="CO651" s="16" t="str">
        <f>IF(Wedstrijden!AS645="x","A","")</f>
        <v/>
      </c>
      <c r="CP651" s="16" t="str">
        <f>IF(Wedstrijden!AT645="x","BB","")</f>
        <v/>
      </c>
      <c r="CQ651" s="16" t="str">
        <f>IF(Wedstrijden!AU645="x","B","")</f>
        <v/>
      </c>
      <c r="CR651" s="16" t="str">
        <f>IF(Wedstrijden!AV645="x","L","")</f>
        <v/>
      </c>
      <c r="CS651" s="16" t="str">
        <f>IF(Wedstrijden!AW645="x","M","")</f>
        <v/>
      </c>
      <c r="CT651" s="16" t="str">
        <f>IF(Wedstrijden!AX645="x","Z","")</f>
        <v/>
      </c>
      <c r="CU651" s="16" t="str">
        <f>IF(Wedstrijden!BB645="x","ZZ","")</f>
        <v/>
      </c>
      <c r="CV651" s="16" t="str">
        <f>IF(COUNTA(Wedstrijden!AI645:AP645)&lt;&gt;0,2,"")</f>
        <v/>
      </c>
      <c r="CW651" s="16" t="str">
        <f t="shared" si="63"/>
        <v/>
      </c>
      <c r="CX651" s="16" t="str">
        <f>IF(Wedstrijden!AI645="x","BB","")</f>
        <v/>
      </c>
      <c r="CY651" s="16" t="str">
        <f>IF(Wedstrijden!AJ645="x","B","")</f>
        <v/>
      </c>
      <c r="CZ651" s="16" t="str">
        <f>IF(Wedstrijden!AK645="x","L","")</f>
        <v/>
      </c>
      <c r="DA651" s="16" t="str">
        <f>IF(Wedstrijden!AL645="x","M","")</f>
        <v/>
      </c>
      <c r="DB651" s="16" t="str">
        <f>IF(Wedstrijden!AM645="x","Z","")</f>
        <v/>
      </c>
      <c r="DC651" s="16" t="str">
        <f>IF(Wedstrijden!AN645="x","ZZ","")</f>
        <v/>
      </c>
      <c r="DD651" s="16" t="str">
        <f>IF(Wedstrijden!AP645="x","1.40","")</f>
        <v/>
      </c>
      <c r="DE651" s="16" t="str">
        <f>IF(COUNTA(Wedstrijden!BC645:BE645)&lt;&gt;0,6,"")</f>
        <v/>
      </c>
      <c r="DF651" s="16" t="str">
        <f t="shared" si="64"/>
        <v/>
      </c>
      <c r="DG651" s="16" t="str">
        <f>IF(Wedstrijden!BC645="x","L","")</f>
        <v/>
      </c>
      <c r="DH651" s="16" t="str">
        <f>IF(Wedstrijden!BD645="x","M","")</f>
        <v/>
      </c>
      <c r="DI651" s="16" t="str">
        <f>IF(Wedstrijden!BE645="x","Z","")</f>
        <v/>
      </c>
      <c r="DJ651" s="16" t="str">
        <f>IF(Wedstrijden!BF645="x","Z","")</f>
        <v/>
      </c>
      <c r="DK651" s="16" t="str">
        <f>IF(COUNTA(Wedstrijden!BG645:BI645)&lt;&gt;0,6,"")</f>
        <v/>
      </c>
      <c r="DL651" s="16" t="str">
        <f t="shared" si="65"/>
        <v/>
      </c>
      <c r="DM651" s="16" t="str">
        <f>IF(Wedstrijden!BG645="x","L","")</f>
        <v/>
      </c>
      <c r="DN651" s="16" t="str">
        <f>IF(Wedstrijden!BH645="x","M","")</f>
        <v/>
      </c>
      <c r="DO651" s="16" t="str">
        <f>IF(Wedstrijden!BI645="x","Z","")</f>
        <v/>
      </c>
      <c r="DP651" s="16" t="str">
        <f>IF(Wedstrijden!BJ645="x","Z","")</f>
        <v/>
      </c>
    </row>
    <row r="652" spans="1:120" ht="14.4" x14ac:dyDescent="0.3">
      <c r="A652" s="18">
        <f>Wedstrijden!A646</f>
        <v>0</v>
      </c>
      <c r="B652" s="16" t="str">
        <f>IFERROR(VLOOKUP(Wedstrijden!#REF!,#REF!,2,FALSE),"")</f>
        <v/>
      </c>
      <c r="C652" s="16">
        <f>Wedstrijden!E646</f>
        <v>0</v>
      </c>
      <c r="D652" s="16" t="str">
        <f>IFERROR(VLOOKUP(Wedstrijden!#REF!,#REF!,2,FALSE),"")</f>
        <v/>
      </c>
      <c r="E652" s="16" t="str">
        <f>IFERROR(VLOOKUP(Wedstrijden!#REF!,#REF!,5,FALSE),"")</f>
        <v/>
      </c>
      <c r="F652" s="16" t="e">
        <f>IF(Wedstrijden!#REF!&lt;&gt;"",Wedstrijden!#REF!,"")</f>
        <v>#REF!</v>
      </c>
      <c r="G652" s="16" t="e">
        <f>IF(Wedstrijden!#REF!="Indoor",1,0)</f>
        <v>#REF!</v>
      </c>
      <c r="H652" s="16" t="e">
        <f>Wedstrijden!#REF!</f>
        <v>#REF!</v>
      </c>
      <c r="I652" s="16" t="e">
        <f>IF(Wedstrijden!#REF!="Nee",0,IF(Wedstrijden!#REF!="Ja",1,""))</f>
        <v>#REF!</v>
      </c>
      <c r="J652" s="16" t="e">
        <f>IF(Wedstrijden!#REF!&lt;&gt;"",Wedstrijden!#REF!,"")</f>
        <v>#REF!</v>
      </c>
      <c r="BJ652" s="16" t="str">
        <f>IF(COUNTA(Wedstrijden!U646:AC646)&lt;&gt;0,1,"")</f>
        <v/>
      </c>
      <c r="BK652" s="16" t="str">
        <f t="shared" si="60"/>
        <v/>
      </c>
      <c r="BL652" s="16" t="e">
        <f>IF(Wedstrijden!#REF!="x","AA","")</f>
        <v>#REF!</v>
      </c>
      <c r="BM652" s="16" t="e">
        <f>IF(Wedstrijden!#REF!="x","A","")</f>
        <v>#REF!</v>
      </c>
      <c r="BN652" s="16" t="str">
        <f>IF(Wedstrijden!U646="x","B1","")</f>
        <v/>
      </c>
      <c r="BO652" s="16" t="e">
        <f>IF(Wedstrijden!#REF!="x","BB","")</f>
        <v>#REF!</v>
      </c>
      <c r="BP652" s="16" t="str">
        <f>IF(Wedstrijden!W646="x","B","")</f>
        <v/>
      </c>
      <c r="BQ652" s="16" t="str">
        <f>IF(Wedstrijden!X646="x","L1","")</f>
        <v/>
      </c>
      <c r="BR652" s="16" t="str">
        <f>IF(Wedstrijden!Y646="x","L2","")</f>
        <v/>
      </c>
      <c r="BS652" s="16" t="str">
        <f>IF(Wedstrijden!Z646="x","M1","")</f>
        <v/>
      </c>
      <c r="BT652" s="16" t="str">
        <f>IF(Wedstrijden!AA646="x","M2","")</f>
        <v/>
      </c>
      <c r="BU652" s="16" t="str">
        <f>IF(Wedstrijden!AB646="x","Z1","")</f>
        <v/>
      </c>
      <c r="BV652" s="16" t="str">
        <f>IF(Wedstrijden!AC646="x","Z2","")</f>
        <v/>
      </c>
      <c r="BW652" s="16" t="str">
        <f>IF(COUNTA(Wedstrijden!L646:T646)&lt;&gt;0,1,"")</f>
        <v/>
      </c>
      <c r="BX652" s="16" t="str">
        <f t="shared" si="61"/>
        <v/>
      </c>
      <c r="BY652" s="16" t="str">
        <f>IF(Wedstrijden!L646="x","BB","")</f>
        <v/>
      </c>
      <c r="BZ652" s="16" t="str">
        <f>IF(Wedstrijden!M646="x","B","")</f>
        <v/>
      </c>
      <c r="CA652" s="16" t="str">
        <f>IF(Wedstrijden!N646="x","L1","")</f>
        <v/>
      </c>
      <c r="CB652" s="16" t="str">
        <f>IF(Wedstrijden!O646="x","L2","")</f>
        <v/>
      </c>
      <c r="CC652" s="16" t="str">
        <f>IF(Wedstrijden!P646="x","M1","")</f>
        <v/>
      </c>
      <c r="CD652" s="16" t="str">
        <f>IF(Wedstrijden!Q646="x","M2","")</f>
        <v/>
      </c>
      <c r="CE652" s="16" t="str">
        <f>IF(Wedstrijden!R646="x","Z1","")</f>
        <v/>
      </c>
      <c r="CF652" s="16" t="str">
        <f>IF(Wedstrijden!S646="x","Z2","")</f>
        <v/>
      </c>
      <c r="CG652" s="16" t="str">
        <f>IF(Wedstrijden!T646="x","ZZL","")</f>
        <v/>
      </c>
      <c r="CL652" s="16" t="str">
        <f>IF(COUNTA(Wedstrijden!AR646:BB646)&lt;&gt;0,2,"")</f>
        <v/>
      </c>
      <c r="CM652" s="16" t="str">
        <f t="shared" si="62"/>
        <v/>
      </c>
      <c r="CN652" s="16" t="str">
        <f>IF(Wedstrijden!AR646="x","AA","")</f>
        <v/>
      </c>
      <c r="CO652" s="16" t="str">
        <f>IF(Wedstrijden!AS646="x","A","")</f>
        <v/>
      </c>
      <c r="CP652" s="16" t="str">
        <f>IF(Wedstrijden!AT646="x","BB","")</f>
        <v/>
      </c>
      <c r="CQ652" s="16" t="str">
        <f>IF(Wedstrijden!AU646="x","B","")</f>
        <v/>
      </c>
      <c r="CR652" s="16" t="str">
        <f>IF(Wedstrijden!AV646="x","L","")</f>
        <v/>
      </c>
      <c r="CS652" s="16" t="str">
        <f>IF(Wedstrijden!AW646="x","M","")</f>
        <v/>
      </c>
      <c r="CT652" s="16" t="str">
        <f>IF(Wedstrijden!AX646="x","Z","")</f>
        <v/>
      </c>
      <c r="CU652" s="16" t="str">
        <f>IF(Wedstrijden!BB646="x","ZZ","")</f>
        <v/>
      </c>
      <c r="CV652" s="16" t="str">
        <f>IF(COUNTA(Wedstrijden!AI646:AP646)&lt;&gt;0,2,"")</f>
        <v/>
      </c>
      <c r="CW652" s="16" t="str">
        <f t="shared" si="63"/>
        <v/>
      </c>
      <c r="CX652" s="16" t="str">
        <f>IF(Wedstrijden!AI646="x","BB","")</f>
        <v/>
      </c>
      <c r="CY652" s="16" t="str">
        <f>IF(Wedstrijden!AJ646="x","B","")</f>
        <v/>
      </c>
      <c r="CZ652" s="16" t="str">
        <f>IF(Wedstrijden!AK646="x","L","")</f>
        <v/>
      </c>
      <c r="DA652" s="16" t="str">
        <f>IF(Wedstrijden!AL646="x","M","")</f>
        <v/>
      </c>
      <c r="DB652" s="16" t="str">
        <f>IF(Wedstrijden!AM646="x","Z","")</f>
        <v/>
      </c>
      <c r="DC652" s="16" t="str">
        <f>IF(Wedstrijden!AN646="x","ZZ","")</f>
        <v/>
      </c>
      <c r="DD652" s="16" t="str">
        <f>IF(Wedstrijden!AP646="x","1.40","")</f>
        <v/>
      </c>
      <c r="DE652" s="16" t="str">
        <f>IF(COUNTA(Wedstrijden!BC646:BE646)&lt;&gt;0,6,"")</f>
        <v/>
      </c>
      <c r="DF652" s="16" t="str">
        <f t="shared" si="64"/>
        <v/>
      </c>
      <c r="DG652" s="16" t="str">
        <f>IF(Wedstrijden!BC646="x","L","")</f>
        <v/>
      </c>
      <c r="DH652" s="16" t="str">
        <f>IF(Wedstrijden!BD646="x","M","")</f>
        <v/>
      </c>
      <c r="DI652" s="16" t="str">
        <f>IF(Wedstrijden!BE646="x","Z","")</f>
        <v/>
      </c>
      <c r="DJ652" s="16" t="str">
        <f>IF(Wedstrijden!BF646="x","Z","")</f>
        <v/>
      </c>
      <c r="DK652" s="16" t="str">
        <f>IF(COUNTA(Wedstrijden!BG646:BI646)&lt;&gt;0,6,"")</f>
        <v/>
      </c>
      <c r="DL652" s="16" t="str">
        <f t="shared" si="65"/>
        <v/>
      </c>
      <c r="DM652" s="16" t="str">
        <f>IF(Wedstrijden!BG646="x","L","")</f>
        <v/>
      </c>
      <c r="DN652" s="16" t="str">
        <f>IF(Wedstrijden!BH646="x","M","")</f>
        <v/>
      </c>
      <c r="DO652" s="16" t="str">
        <f>IF(Wedstrijden!BI646="x","Z","")</f>
        <v/>
      </c>
      <c r="DP652" s="16" t="str">
        <f>IF(Wedstrijden!BJ646="x","Z","")</f>
        <v/>
      </c>
    </row>
    <row r="653" spans="1:120" ht="14.4" x14ac:dyDescent="0.3">
      <c r="A653" s="18">
        <f>Wedstrijden!A647</f>
        <v>0</v>
      </c>
      <c r="B653" s="16" t="str">
        <f>IFERROR(VLOOKUP(Wedstrijden!#REF!,#REF!,2,FALSE),"")</f>
        <v/>
      </c>
      <c r="C653" s="16">
        <f>Wedstrijden!E647</f>
        <v>0</v>
      </c>
      <c r="D653" s="16" t="str">
        <f>IFERROR(VLOOKUP(Wedstrijden!#REF!,#REF!,2,FALSE),"")</f>
        <v/>
      </c>
      <c r="E653" s="16" t="str">
        <f>IFERROR(VLOOKUP(Wedstrijden!#REF!,#REF!,5,FALSE),"")</f>
        <v/>
      </c>
      <c r="F653" s="16" t="e">
        <f>IF(Wedstrijden!#REF!&lt;&gt;"",Wedstrijden!#REF!,"")</f>
        <v>#REF!</v>
      </c>
      <c r="G653" s="16" t="e">
        <f>IF(Wedstrijden!#REF!="Indoor",1,0)</f>
        <v>#REF!</v>
      </c>
      <c r="H653" s="16" t="e">
        <f>Wedstrijden!#REF!</f>
        <v>#REF!</v>
      </c>
      <c r="I653" s="16" t="e">
        <f>IF(Wedstrijden!#REF!="Nee",0,IF(Wedstrijden!#REF!="Ja",1,""))</f>
        <v>#REF!</v>
      </c>
      <c r="J653" s="16" t="e">
        <f>IF(Wedstrijden!#REF!&lt;&gt;"",Wedstrijden!#REF!,"")</f>
        <v>#REF!</v>
      </c>
      <c r="BJ653" s="16" t="str">
        <f>IF(COUNTA(Wedstrijden!U647:AC647)&lt;&gt;0,1,"")</f>
        <v/>
      </c>
      <c r="BK653" s="16" t="str">
        <f t="shared" si="60"/>
        <v/>
      </c>
      <c r="BL653" s="16" t="e">
        <f>IF(Wedstrijden!#REF!="x","AA","")</f>
        <v>#REF!</v>
      </c>
      <c r="BM653" s="16" t="e">
        <f>IF(Wedstrijden!#REF!="x","A","")</f>
        <v>#REF!</v>
      </c>
      <c r="BN653" s="16" t="str">
        <f>IF(Wedstrijden!U647="x","B1","")</f>
        <v/>
      </c>
      <c r="BO653" s="16" t="e">
        <f>IF(Wedstrijden!#REF!="x","BB","")</f>
        <v>#REF!</v>
      </c>
      <c r="BP653" s="16" t="str">
        <f>IF(Wedstrijden!W647="x","B","")</f>
        <v/>
      </c>
      <c r="BQ653" s="16" t="str">
        <f>IF(Wedstrijden!X647="x","L1","")</f>
        <v/>
      </c>
      <c r="BR653" s="16" t="str">
        <f>IF(Wedstrijden!Y647="x","L2","")</f>
        <v/>
      </c>
      <c r="BS653" s="16" t="str">
        <f>IF(Wedstrijden!Z647="x","M1","")</f>
        <v/>
      </c>
      <c r="BT653" s="16" t="str">
        <f>IF(Wedstrijden!AA647="x","M2","")</f>
        <v/>
      </c>
      <c r="BU653" s="16" t="str">
        <f>IF(Wedstrijden!AB647="x","Z1","")</f>
        <v/>
      </c>
      <c r="BV653" s="16" t="str">
        <f>IF(Wedstrijden!AC647="x","Z2","")</f>
        <v/>
      </c>
      <c r="BW653" s="16" t="str">
        <f>IF(COUNTA(Wedstrijden!L647:T647)&lt;&gt;0,1,"")</f>
        <v/>
      </c>
      <c r="BX653" s="16" t="str">
        <f t="shared" si="61"/>
        <v/>
      </c>
      <c r="BY653" s="16" t="str">
        <f>IF(Wedstrijden!L647="x","BB","")</f>
        <v/>
      </c>
      <c r="BZ653" s="16" t="str">
        <f>IF(Wedstrijden!M647="x","B","")</f>
        <v/>
      </c>
      <c r="CA653" s="16" t="str">
        <f>IF(Wedstrijden!N647="x","L1","")</f>
        <v/>
      </c>
      <c r="CB653" s="16" t="str">
        <f>IF(Wedstrijden!O647="x","L2","")</f>
        <v/>
      </c>
      <c r="CC653" s="16" t="str">
        <f>IF(Wedstrijden!P647="x","M1","")</f>
        <v/>
      </c>
      <c r="CD653" s="16" t="str">
        <f>IF(Wedstrijden!Q647="x","M2","")</f>
        <v/>
      </c>
      <c r="CE653" s="16" t="str">
        <f>IF(Wedstrijden!R647="x","Z1","")</f>
        <v/>
      </c>
      <c r="CF653" s="16" t="str">
        <f>IF(Wedstrijden!S647="x","Z2","")</f>
        <v/>
      </c>
      <c r="CG653" s="16" t="str">
        <f>IF(Wedstrijden!T647="x","ZZL","")</f>
        <v/>
      </c>
      <c r="CL653" s="16" t="str">
        <f>IF(COUNTA(Wedstrijden!AR647:BB647)&lt;&gt;0,2,"")</f>
        <v/>
      </c>
      <c r="CM653" s="16" t="str">
        <f t="shared" si="62"/>
        <v/>
      </c>
      <c r="CN653" s="16" t="str">
        <f>IF(Wedstrijden!AR647="x","AA","")</f>
        <v/>
      </c>
      <c r="CO653" s="16" t="str">
        <f>IF(Wedstrijden!AS647="x","A","")</f>
        <v/>
      </c>
      <c r="CP653" s="16" t="str">
        <f>IF(Wedstrijden!AT647="x","BB","")</f>
        <v/>
      </c>
      <c r="CQ653" s="16" t="str">
        <f>IF(Wedstrijden!AU647="x","B","")</f>
        <v/>
      </c>
      <c r="CR653" s="16" t="str">
        <f>IF(Wedstrijden!AV647="x","L","")</f>
        <v/>
      </c>
      <c r="CS653" s="16" t="str">
        <f>IF(Wedstrijden!AW647="x","M","")</f>
        <v/>
      </c>
      <c r="CT653" s="16" t="str">
        <f>IF(Wedstrijden!AX647="x","Z","")</f>
        <v/>
      </c>
      <c r="CU653" s="16" t="str">
        <f>IF(Wedstrijden!BB647="x","ZZ","")</f>
        <v/>
      </c>
      <c r="CV653" s="16" t="str">
        <f>IF(COUNTA(Wedstrijden!AI647:AP647)&lt;&gt;0,2,"")</f>
        <v/>
      </c>
      <c r="CW653" s="16" t="str">
        <f t="shared" si="63"/>
        <v/>
      </c>
      <c r="CX653" s="16" t="str">
        <f>IF(Wedstrijden!AI647="x","BB","")</f>
        <v/>
      </c>
      <c r="CY653" s="16" t="str">
        <f>IF(Wedstrijden!AJ647="x","B","")</f>
        <v/>
      </c>
      <c r="CZ653" s="16" t="str">
        <f>IF(Wedstrijden!AK647="x","L","")</f>
        <v/>
      </c>
      <c r="DA653" s="16" t="str">
        <f>IF(Wedstrijden!AL647="x","M","")</f>
        <v/>
      </c>
      <c r="DB653" s="16" t="str">
        <f>IF(Wedstrijden!AM647="x","Z","")</f>
        <v/>
      </c>
      <c r="DC653" s="16" t="str">
        <f>IF(Wedstrijden!AN647="x","ZZ","")</f>
        <v/>
      </c>
      <c r="DD653" s="16" t="str">
        <f>IF(Wedstrijden!AP647="x","1.40","")</f>
        <v/>
      </c>
      <c r="DE653" s="16" t="str">
        <f>IF(COUNTA(Wedstrijden!BC647:BE647)&lt;&gt;0,6,"")</f>
        <v/>
      </c>
      <c r="DF653" s="16" t="str">
        <f t="shared" si="64"/>
        <v/>
      </c>
      <c r="DG653" s="16" t="str">
        <f>IF(Wedstrijden!BC647="x","L","")</f>
        <v/>
      </c>
      <c r="DH653" s="16" t="str">
        <f>IF(Wedstrijden!BD647="x","M","")</f>
        <v/>
      </c>
      <c r="DI653" s="16" t="str">
        <f>IF(Wedstrijden!BE647="x","Z","")</f>
        <v/>
      </c>
      <c r="DJ653" s="16" t="str">
        <f>IF(Wedstrijden!BF647="x","Z","")</f>
        <v/>
      </c>
      <c r="DK653" s="16" t="str">
        <f>IF(COUNTA(Wedstrijden!BG647:BI647)&lt;&gt;0,6,"")</f>
        <v/>
      </c>
      <c r="DL653" s="16" t="str">
        <f t="shared" si="65"/>
        <v/>
      </c>
      <c r="DM653" s="16" t="str">
        <f>IF(Wedstrijden!BG647="x","L","")</f>
        <v/>
      </c>
      <c r="DN653" s="16" t="str">
        <f>IF(Wedstrijden!BH647="x","M","")</f>
        <v/>
      </c>
      <c r="DO653" s="16" t="str">
        <f>IF(Wedstrijden!BI647="x","Z","")</f>
        <v/>
      </c>
      <c r="DP653" s="16" t="str">
        <f>IF(Wedstrijden!BJ647="x","Z","")</f>
        <v/>
      </c>
    </row>
    <row r="654" spans="1:120" ht="14.4" x14ac:dyDescent="0.3">
      <c r="A654" s="18">
        <f>Wedstrijden!A648</f>
        <v>0</v>
      </c>
      <c r="B654" s="16" t="str">
        <f>IFERROR(VLOOKUP(Wedstrijden!#REF!,#REF!,2,FALSE),"")</f>
        <v/>
      </c>
      <c r="C654" s="16">
        <f>Wedstrijden!E648</f>
        <v>0</v>
      </c>
      <c r="D654" s="16" t="str">
        <f>IFERROR(VLOOKUP(Wedstrijden!#REF!,#REF!,2,FALSE),"")</f>
        <v/>
      </c>
      <c r="E654" s="16" t="str">
        <f>IFERROR(VLOOKUP(Wedstrijden!#REF!,#REF!,5,FALSE),"")</f>
        <v/>
      </c>
      <c r="F654" s="16" t="e">
        <f>IF(Wedstrijden!#REF!&lt;&gt;"",Wedstrijden!#REF!,"")</f>
        <v>#REF!</v>
      </c>
      <c r="G654" s="16" t="e">
        <f>IF(Wedstrijden!#REF!="Indoor",1,0)</f>
        <v>#REF!</v>
      </c>
      <c r="H654" s="16" t="e">
        <f>Wedstrijden!#REF!</f>
        <v>#REF!</v>
      </c>
      <c r="I654" s="16" t="e">
        <f>IF(Wedstrijden!#REF!="Nee",0,IF(Wedstrijden!#REF!="Ja",1,""))</f>
        <v>#REF!</v>
      </c>
      <c r="J654" s="16" t="e">
        <f>IF(Wedstrijden!#REF!&lt;&gt;"",Wedstrijden!#REF!,"")</f>
        <v>#REF!</v>
      </c>
      <c r="BJ654" s="16" t="str">
        <f>IF(COUNTA(Wedstrijden!U648:AC648)&lt;&gt;0,1,"")</f>
        <v/>
      </c>
      <c r="BK654" s="16" t="str">
        <f t="shared" si="60"/>
        <v/>
      </c>
      <c r="BL654" s="16" t="e">
        <f>IF(Wedstrijden!#REF!="x","AA","")</f>
        <v>#REF!</v>
      </c>
      <c r="BM654" s="16" t="e">
        <f>IF(Wedstrijden!#REF!="x","A","")</f>
        <v>#REF!</v>
      </c>
      <c r="BN654" s="16" t="str">
        <f>IF(Wedstrijden!U648="x","B1","")</f>
        <v/>
      </c>
      <c r="BO654" s="16" t="e">
        <f>IF(Wedstrijden!#REF!="x","BB","")</f>
        <v>#REF!</v>
      </c>
      <c r="BP654" s="16" t="str">
        <f>IF(Wedstrijden!W648="x","B","")</f>
        <v/>
      </c>
      <c r="BQ654" s="16" t="str">
        <f>IF(Wedstrijden!X648="x","L1","")</f>
        <v/>
      </c>
      <c r="BR654" s="16" t="str">
        <f>IF(Wedstrijden!Y648="x","L2","")</f>
        <v/>
      </c>
      <c r="BS654" s="16" t="str">
        <f>IF(Wedstrijden!Z648="x","M1","")</f>
        <v/>
      </c>
      <c r="BT654" s="16" t="str">
        <f>IF(Wedstrijden!AA648="x","M2","")</f>
        <v/>
      </c>
      <c r="BU654" s="16" t="str">
        <f>IF(Wedstrijden!AB648="x","Z1","")</f>
        <v/>
      </c>
      <c r="BV654" s="16" t="str">
        <f>IF(Wedstrijden!AC648="x","Z2","")</f>
        <v/>
      </c>
      <c r="BW654" s="16" t="str">
        <f>IF(COUNTA(Wedstrijden!L648:T648)&lt;&gt;0,1,"")</f>
        <v/>
      </c>
      <c r="BX654" s="16" t="str">
        <f t="shared" si="61"/>
        <v/>
      </c>
      <c r="BY654" s="16" t="str">
        <f>IF(Wedstrijden!L648="x","BB","")</f>
        <v/>
      </c>
      <c r="BZ654" s="16" t="str">
        <f>IF(Wedstrijden!M648="x","B","")</f>
        <v/>
      </c>
      <c r="CA654" s="16" t="str">
        <f>IF(Wedstrijden!N648="x","L1","")</f>
        <v/>
      </c>
      <c r="CB654" s="16" t="str">
        <f>IF(Wedstrijden!O648="x","L2","")</f>
        <v/>
      </c>
      <c r="CC654" s="16" t="str">
        <f>IF(Wedstrijden!P648="x","M1","")</f>
        <v/>
      </c>
      <c r="CD654" s="16" t="str">
        <f>IF(Wedstrijden!Q648="x","M2","")</f>
        <v/>
      </c>
      <c r="CE654" s="16" t="str">
        <f>IF(Wedstrijden!R648="x","Z1","")</f>
        <v/>
      </c>
      <c r="CF654" s="16" t="str">
        <f>IF(Wedstrijden!S648="x","Z2","")</f>
        <v/>
      </c>
      <c r="CG654" s="16" t="str">
        <f>IF(Wedstrijden!T648="x","ZZL","")</f>
        <v/>
      </c>
      <c r="CL654" s="16" t="str">
        <f>IF(COUNTA(Wedstrijden!AR648:BB648)&lt;&gt;0,2,"")</f>
        <v/>
      </c>
      <c r="CM654" s="16" t="str">
        <f t="shared" si="62"/>
        <v/>
      </c>
      <c r="CN654" s="16" t="str">
        <f>IF(Wedstrijden!AR648="x","AA","")</f>
        <v/>
      </c>
      <c r="CO654" s="16" t="str">
        <f>IF(Wedstrijden!AS648="x","A","")</f>
        <v/>
      </c>
      <c r="CP654" s="16" t="str">
        <f>IF(Wedstrijden!AT648="x","BB","")</f>
        <v/>
      </c>
      <c r="CQ654" s="16" t="str">
        <f>IF(Wedstrijden!AU648="x","B","")</f>
        <v/>
      </c>
      <c r="CR654" s="16" t="str">
        <f>IF(Wedstrijden!AV648="x","L","")</f>
        <v/>
      </c>
      <c r="CS654" s="16" t="str">
        <f>IF(Wedstrijden!AW648="x","M","")</f>
        <v/>
      </c>
      <c r="CT654" s="16" t="str">
        <f>IF(Wedstrijden!AX648="x","Z","")</f>
        <v/>
      </c>
      <c r="CU654" s="16" t="str">
        <f>IF(Wedstrijden!BB648="x","ZZ","")</f>
        <v/>
      </c>
      <c r="CV654" s="16" t="str">
        <f>IF(COUNTA(Wedstrijden!AI648:AP648)&lt;&gt;0,2,"")</f>
        <v/>
      </c>
      <c r="CW654" s="16" t="str">
        <f t="shared" si="63"/>
        <v/>
      </c>
      <c r="CX654" s="16" t="str">
        <f>IF(Wedstrijden!AI648="x","BB","")</f>
        <v/>
      </c>
      <c r="CY654" s="16" t="str">
        <f>IF(Wedstrijden!AJ648="x","B","")</f>
        <v/>
      </c>
      <c r="CZ654" s="16" t="str">
        <f>IF(Wedstrijden!AK648="x","L","")</f>
        <v/>
      </c>
      <c r="DA654" s="16" t="str">
        <f>IF(Wedstrijden!AL648="x","M","")</f>
        <v/>
      </c>
      <c r="DB654" s="16" t="str">
        <f>IF(Wedstrijden!AM648="x","Z","")</f>
        <v/>
      </c>
      <c r="DC654" s="16" t="str">
        <f>IF(Wedstrijden!AN648="x","ZZ","")</f>
        <v/>
      </c>
      <c r="DD654" s="16" t="str">
        <f>IF(Wedstrijden!AP648="x","1.40","")</f>
        <v/>
      </c>
      <c r="DE654" s="16" t="str">
        <f>IF(COUNTA(Wedstrijden!BC648:BE648)&lt;&gt;0,6,"")</f>
        <v/>
      </c>
      <c r="DF654" s="16" t="str">
        <f t="shared" si="64"/>
        <v/>
      </c>
      <c r="DG654" s="16" t="str">
        <f>IF(Wedstrijden!BC648="x","L","")</f>
        <v/>
      </c>
      <c r="DH654" s="16" t="str">
        <f>IF(Wedstrijden!BD648="x","M","")</f>
        <v/>
      </c>
      <c r="DI654" s="16" t="str">
        <f>IF(Wedstrijden!BE648="x","Z","")</f>
        <v/>
      </c>
      <c r="DJ654" s="16" t="str">
        <f>IF(Wedstrijden!BF648="x","Z","")</f>
        <v/>
      </c>
      <c r="DK654" s="16" t="str">
        <f>IF(COUNTA(Wedstrijden!BG648:BI648)&lt;&gt;0,6,"")</f>
        <v/>
      </c>
      <c r="DL654" s="16" t="str">
        <f t="shared" si="65"/>
        <v/>
      </c>
      <c r="DM654" s="16" t="str">
        <f>IF(Wedstrijden!BG648="x","L","")</f>
        <v/>
      </c>
      <c r="DN654" s="16" t="str">
        <f>IF(Wedstrijden!BH648="x","M","")</f>
        <v/>
      </c>
      <c r="DO654" s="16" t="str">
        <f>IF(Wedstrijden!BI648="x","Z","")</f>
        <v/>
      </c>
      <c r="DP654" s="16" t="str">
        <f>IF(Wedstrijden!BJ648="x","Z","")</f>
        <v/>
      </c>
    </row>
    <row r="655" spans="1:120" ht="14.4" x14ac:dyDescent="0.3">
      <c r="A655" s="18">
        <f>Wedstrijden!A649</f>
        <v>0</v>
      </c>
      <c r="B655" s="16" t="str">
        <f>IFERROR(VLOOKUP(Wedstrijden!#REF!,#REF!,2,FALSE),"")</f>
        <v/>
      </c>
      <c r="C655" s="16">
        <f>Wedstrijden!E649</f>
        <v>0</v>
      </c>
      <c r="D655" s="16" t="str">
        <f>IFERROR(VLOOKUP(Wedstrijden!#REF!,#REF!,2,FALSE),"")</f>
        <v/>
      </c>
      <c r="E655" s="16" t="str">
        <f>IFERROR(VLOOKUP(Wedstrijden!#REF!,#REF!,5,FALSE),"")</f>
        <v/>
      </c>
      <c r="F655" s="16" t="e">
        <f>IF(Wedstrijden!#REF!&lt;&gt;"",Wedstrijden!#REF!,"")</f>
        <v>#REF!</v>
      </c>
      <c r="G655" s="16" t="e">
        <f>IF(Wedstrijden!#REF!="Indoor",1,0)</f>
        <v>#REF!</v>
      </c>
      <c r="H655" s="16" t="e">
        <f>Wedstrijden!#REF!</f>
        <v>#REF!</v>
      </c>
      <c r="I655" s="16" t="e">
        <f>IF(Wedstrijden!#REF!="Nee",0,IF(Wedstrijden!#REF!="Ja",1,""))</f>
        <v>#REF!</v>
      </c>
      <c r="J655" s="16" t="e">
        <f>IF(Wedstrijden!#REF!&lt;&gt;"",Wedstrijden!#REF!,"")</f>
        <v>#REF!</v>
      </c>
      <c r="BJ655" s="16" t="str">
        <f>IF(COUNTA(Wedstrijden!U649:AC649)&lt;&gt;0,1,"")</f>
        <v/>
      </c>
      <c r="BK655" s="16" t="str">
        <f t="shared" si="60"/>
        <v/>
      </c>
      <c r="BL655" s="16" t="e">
        <f>IF(Wedstrijden!#REF!="x","AA","")</f>
        <v>#REF!</v>
      </c>
      <c r="BM655" s="16" t="e">
        <f>IF(Wedstrijden!#REF!="x","A","")</f>
        <v>#REF!</v>
      </c>
      <c r="BN655" s="16" t="str">
        <f>IF(Wedstrijden!U649="x","B1","")</f>
        <v/>
      </c>
      <c r="BO655" s="16" t="e">
        <f>IF(Wedstrijden!#REF!="x","BB","")</f>
        <v>#REF!</v>
      </c>
      <c r="BP655" s="16" t="str">
        <f>IF(Wedstrijden!W649="x","B","")</f>
        <v/>
      </c>
      <c r="BQ655" s="16" t="str">
        <f>IF(Wedstrijden!X649="x","L1","")</f>
        <v/>
      </c>
      <c r="BR655" s="16" t="str">
        <f>IF(Wedstrijden!Y649="x","L2","")</f>
        <v/>
      </c>
      <c r="BS655" s="16" t="str">
        <f>IF(Wedstrijden!Z649="x","M1","")</f>
        <v/>
      </c>
      <c r="BT655" s="16" t="str">
        <f>IF(Wedstrijden!AA649="x","M2","")</f>
        <v/>
      </c>
      <c r="BU655" s="16" t="str">
        <f>IF(Wedstrijden!AB649="x","Z1","")</f>
        <v/>
      </c>
      <c r="BV655" s="16" t="str">
        <f>IF(Wedstrijden!AC649="x","Z2","")</f>
        <v/>
      </c>
      <c r="BW655" s="16" t="str">
        <f>IF(COUNTA(Wedstrijden!L649:T649)&lt;&gt;0,1,"")</f>
        <v/>
      </c>
      <c r="BX655" s="16" t="str">
        <f t="shared" si="61"/>
        <v/>
      </c>
      <c r="BY655" s="16" t="str">
        <f>IF(Wedstrijden!L649="x","BB","")</f>
        <v/>
      </c>
      <c r="BZ655" s="16" t="str">
        <f>IF(Wedstrijden!M649="x","B","")</f>
        <v/>
      </c>
      <c r="CA655" s="16" t="str">
        <f>IF(Wedstrijden!N649="x","L1","")</f>
        <v/>
      </c>
      <c r="CB655" s="16" t="str">
        <f>IF(Wedstrijden!O649="x","L2","")</f>
        <v/>
      </c>
      <c r="CC655" s="16" t="str">
        <f>IF(Wedstrijden!P649="x","M1","")</f>
        <v/>
      </c>
      <c r="CD655" s="16" t="str">
        <f>IF(Wedstrijden!Q649="x","M2","")</f>
        <v/>
      </c>
      <c r="CE655" s="16" t="str">
        <f>IF(Wedstrijden!R649="x","Z1","")</f>
        <v/>
      </c>
      <c r="CF655" s="16" t="str">
        <f>IF(Wedstrijden!S649="x","Z2","")</f>
        <v/>
      </c>
      <c r="CG655" s="16" t="str">
        <f>IF(Wedstrijden!T649="x","ZZL","")</f>
        <v/>
      </c>
      <c r="CL655" s="16" t="str">
        <f>IF(COUNTA(Wedstrijden!AR649:BB649)&lt;&gt;0,2,"")</f>
        <v/>
      </c>
      <c r="CM655" s="16" t="str">
        <f t="shared" si="62"/>
        <v/>
      </c>
      <c r="CN655" s="16" t="str">
        <f>IF(Wedstrijden!AR649="x","AA","")</f>
        <v/>
      </c>
      <c r="CO655" s="16" t="str">
        <f>IF(Wedstrijden!AS649="x","A","")</f>
        <v/>
      </c>
      <c r="CP655" s="16" t="str">
        <f>IF(Wedstrijden!AT649="x","BB","")</f>
        <v/>
      </c>
      <c r="CQ655" s="16" t="str">
        <f>IF(Wedstrijden!AU649="x","B","")</f>
        <v/>
      </c>
      <c r="CR655" s="16" t="str">
        <f>IF(Wedstrijden!AV649="x","L","")</f>
        <v/>
      </c>
      <c r="CS655" s="16" t="str">
        <f>IF(Wedstrijden!AW649="x","M","")</f>
        <v/>
      </c>
      <c r="CT655" s="16" t="str">
        <f>IF(Wedstrijden!AX649="x","Z","")</f>
        <v/>
      </c>
      <c r="CU655" s="16" t="str">
        <f>IF(Wedstrijden!BB649="x","ZZ","")</f>
        <v/>
      </c>
      <c r="CV655" s="16" t="str">
        <f>IF(COUNTA(Wedstrijden!AI649:AP649)&lt;&gt;0,2,"")</f>
        <v/>
      </c>
      <c r="CW655" s="16" t="str">
        <f t="shared" si="63"/>
        <v/>
      </c>
      <c r="CX655" s="16" t="str">
        <f>IF(Wedstrijden!AI649="x","BB","")</f>
        <v/>
      </c>
      <c r="CY655" s="16" t="str">
        <f>IF(Wedstrijden!AJ649="x","B","")</f>
        <v/>
      </c>
      <c r="CZ655" s="16" t="str">
        <f>IF(Wedstrijden!AK649="x","L","")</f>
        <v/>
      </c>
      <c r="DA655" s="16" t="str">
        <f>IF(Wedstrijden!AL649="x","M","")</f>
        <v/>
      </c>
      <c r="DB655" s="16" t="str">
        <f>IF(Wedstrijden!AM649="x","Z","")</f>
        <v/>
      </c>
      <c r="DC655" s="16" t="str">
        <f>IF(Wedstrijden!AN649="x","ZZ","")</f>
        <v/>
      </c>
      <c r="DD655" s="16" t="str">
        <f>IF(Wedstrijden!AP649="x","1.40","")</f>
        <v/>
      </c>
      <c r="DE655" s="16" t="str">
        <f>IF(COUNTA(Wedstrijden!BC649:BE649)&lt;&gt;0,6,"")</f>
        <v/>
      </c>
      <c r="DF655" s="16" t="str">
        <f t="shared" si="64"/>
        <v/>
      </c>
      <c r="DG655" s="16" t="str">
        <f>IF(Wedstrijden!BC649="x","L","")</f>
        <v/>
      </c>
      <c r="DH655" s="16" t="str">
        <f>IF(Wedstrijden!BD649="x","M","")</f>
        <v/>
      </c>
      <c r="DI655" s="16" t="str">
        <f>IF(Wedstrijden!BE649="x","Z","")</f>
        <v/>
      </c>
      <c r="DJ655" s="16" t="str">
        <f>IF(Wedstrijden!BF649="x","Z","")</f>
        <v/>
      </c>
      <c r="DK655" s="16" t="str">
        <f>IF(COUNTA(Wedstrijden!BG649:BI649)&lt;&gt;0,6,"")</f>
        <v/>
      </c>
      <c r="DL655" s="16" t="str">
        <f t="shared" si="65"/>
        <v/>
      </c>
      <c r="DM655" s="16" t="str">
        <f>IF(Wedstrijden!BG649="x","L","")</f>
        <v/>
      </c>
      <c r="DN655" s="16" t="str">
        <f>IF(Wedstrijden!BH649="x","M","")</f>
        <v/>
      </c>
      <c r="DO655" s="16" t="str">
        <f>IF(Wedstrijden!BI649="x","Z","")</f>
        <v/>
      </c>
      <c r="DP655" s="16" t="str">
        <f>IF(Wedstrijden!BJ649="x","Z","")</f>
        <v/>
      </c>
    </row>
    <row r="656" spans="1:120" ht="14.4" x14ac:dyDescent="0.3">
      <c r="A656" s="18">
        <f>Wedstrijden!A650</f>
        <v>0</v>
      </c>
      <c r="B656" s="16" t="str">
        <f>IFERROR(VLOOKUP(Wedstrijden!#REF!,#REF!,2,FALSE),"")</f>
        <v/>
      </c>
      <c r="C656" s="16">
        <f>Wedstrijden!E650</f>
        <v>0</v>
      </c>
      <c r="D656" s="16" t="str">
        <f>IFERROR(VLOOKUP(Wedstrijden!#REF!,#REF!,2,FALSE),"")</f>
        <v/>
      </c>
      <c r="E656" s="16" t="str">
        <f>IFERROR(VLOOKUP(Wedstrijden!#REF!,#REF!,5,FALSE),"")</f>
        <v/>
      </c>
      <c r="F656" s="16" t="e">
        <f>IF(Wedstrijden!#REF!&lt;&gt;"",Wedstrijden!#REF!,"")</f>
        <v>#REF!</v>
      </c>
      <c r="G656" s="16" t="e">
        <f>IF(Wedstrijden!#REF!="Indoor",1,0)</f>
        <v>#REF!</v>
      </c>
      <c r="H656" s="16" t="e">
        <f>Wedstrijden!#REF!</f>
        <v>#REF!</v>
      </c>
      <c r="I656" s="16" t="e">
        <f>IF(Wedstrijden!#REF!="Nee",0,IF(Wedstrijden!#REF!="Ja",1,""))</f>
        <v>#REF!</v>
      </c>
      <c r="J656" s="16" t="e">
        <f>IF(Wedstrijden!#REF!&lt;&gt;"",Wedstrijden!#REF!,"")</f>
        <v>#REF!</v>
      </c>
      <c r="BJ656" s="16" t="str">
        <f>IF(COUNTA(Wedstrijden!U650:AC650)&lt;&gt;0,1,"")</f>
        <v/>
      </c>
      <c r="BK656" s="16" t="str">
        <f t="shared" si="60"/>
        <v/>
      </c>
      <c r="BL656" s="16" t="e">
        <f>IF(Wedstrijden!#REF!="x","AA","")</f>
        <v>#REF!</v>
      </c>
      <c r="BM656" s="16" t="e">
        <f>IF(Wedstrijden!#REF!="x","A","")</f>
        <v>#REF!</v>
      </c>
      <c r="BN656" s="16" t="str">
        <f>IF(Wedstrijden!U650="x","B1","")</f>
        <v/>
      </c>
      <c r="BO656" s="16" t="e">
        <f>IF(Wedstrijden!#REF!="x","BB","")</f>
        <v>#REF!</v>
      </c>
      <c r="BP656" s="16" t="str">
        <f>IF(Wedstrijden!W650="x","B","")</f>
        <v/>
      </c>
      <c r="BQ656" s="16" t="str">
        <f>IF(Wedstrijden!X650="x","L1","")</f>
        <v/>
      </c>
      <c r="BR656" s="16" t="str">
        <f>IF(Wedstrijden!Y650="x","L2","")</f>
        <v/>
      </c>
      <c r="BS656" s="16" t="str">
        <f>IF(Wedstrijden!Z650="x","M1","")</f>
        <v/>
      </c>
      <c r="BT656" s="16" t="str">
        <f>IF(Wedstrijden!AA650="x","M2","")</f>
        <v/>
      </c>
      <c r="BU656" s="16" t="str">
        <f>IF(Wedstrijden!AB650="x","Z1","")</f>
        <v/>
      </c>
      <c r="BV656" s="16" t="str">
        <f>IF(Wedstrijden!AC650="x","Z2","")</f>
        <v/>
      </c>
      <c r="BW656" s="16" t="str">
        <f>IF(COUNTA(Wedstrijden!L650:T650)&lt;&gt;0,1,"")</f>
        <v/>
      </c>
      <c r="BX656" s="16" t="str">
        <f t="shared" si="61"/>
        <v/>
      </c>
      <c r="BY656" s="16" t="str">
        <f>IF(Wedstrijden!L650="x","BB","")</f>
        <v/>
      </c>
      <c r="BZ656" s="16" t="str">
        <f>IF(Wedstrijden!M650="x","B","")</f>
        <v/>
      </c>
      <c r="CA656" s="16" t="str">
        <f>IF(Wedstrijden!N650="x","L1","")</f>
        <v/>
      </c>
      <c r="CB656" s="16" t="str">
        <f>IF(Wedstrijden!O650="x","L2","")</f>
        <v/>
      </c>
      <c r="CC656" s="16" t="str">
        <f>IF(Wedstrijden!P650="x","M1","")</f>
        <v/>
      </c>
      <c r="CD656" s="16" t="str">
        <f>IF(Wedstrijden!Q650="x","M2","")</f>
        <v/>
      </c>
      <c r="CE656" s="16" t="str">
        <f>IF(Wedstrijden!R650="x","Z1","")</f>
        <v/>
      </c>
      <c r="CF656" s="16" t="str">
        <f>IF(Wedstrijden!S650="x","Z2","")</f>
        <v/>
      </c>
      <c r="CG656" s="16" t="str">
        <f>IF(Wedstrijden!T650="x","ZZL","")</f>
        <v/>
      </c>
      <c r="CL656" s="16" t="str">
        <f>IF(COUNTA(Wedstrijden!AR650:BB650)&lt;&gt;0,2,"")</f>
        <v/>
      </c>
      <c r="CM656" s="16" t="str">
        <f t="shared" si="62"/>
        <v/>
      </c>
      <c r="CN656" s="16" t="str">
        <f>IF(Wedstrijden!AR650="x","AA","")</f>
        <v/>
      </c>
      <c r="CO656" s="16" t="str">
        <f>IF(Wedstrijden!AS650="x","A","")</f>
        <v/>
      </c>
      <c r="CP656" s="16" t="str">
        <f>IF(Wedstrijden!AT650="x","BB","")</f>
        <v/>
      </c>
      <c r="CQ656" s="16" t="str">
        <f>IF(Wedstrijden!AU650="x","B","")</f>
        <v/>
      </c>
      <c r="CR656" s="16" t="str">
        <f>IF(Wedstrijden!AV650="x","L","")</f>
        <v/>
      </c>
      <c r="CS656" s="16" t="str">
        <f>IF(Wedstrijden!AW650="x","M","")</f>
        <v/>
      </c>
      <c r="CT656" s="16" t="str">
        <f>IF(Wedstrijden!AX650="x","Z","")</f>
        <v/>
      </c>
      <c r="CU656" s="16" t="str">
        <f>IF(Wedstrijden!BB650="x","ZZ","")</f>
        <v/>
      </c>
      <c r="CV656" s="16" t="str">
        <f>IF(COUNTA(Wedstrijden!AI650:AP650)&lt;&gt;0,2,"")</f>
        <v/>
      </c>
      <c r="CW656" s="16" t="str">
        <f t="shared" si="63"/>
        <v/>
      </c>
      <c r="CX656" s="16" t="str">
        <f>IF(Wedstrijden!AI650="x","BB","")</f>
        <v/>
      </c>
      <c r="CY656" s="16" t="str">
        <f>IF(Wedstrijden!AJ650="x","B","")</f>
        <v/>
      </c>
      <c r="CZ656" s="16" t="str">
        <f>IF(Wedstrijden!AK650="x","L","")</f>
        <v/>
      </c>
      <c r="DA656" s="16" t="str">
        <f>IF(Wedstrijden!AL650="x","M","")</f>
        <v/>
      </c>
      <c r="DB656" s="16" t="str">
        <f>IF(Wedstrijden!AM650="x","Z","")</f>
        <v/>
      </c>
      <c r="DC656" s="16" t="str">
        <f>IF(Wedstrijden!AN650="x","ZZ","")</f>
        <v/>
      </c>
      <c r="DD656" s="16" t="str">
        <f>IF(Wedstrijden!AP650="x","1.40","")</f>
        <v/>
      </c>
      <c r="DE656" s="16" t="str">
        <f>IF(COUNTA(Wedstrijden!BC650:BE650)&lt;&gt;0,6,"")</f>
        <v/>
      </c>
      <c r="DF656" s="16" t="str">
        <f t="shared" si="64"/>
        <v/>
      </c>
      <c r="DG656" s="16" t="str">
        <f>IF(Wedstrijden!BC650="x","L","")</f>
        <v/>
      </c>
      <c r="DH656" s="16" t="str">
        <f>IF(Wedstrijden!BD650="x","M","")</f>
        <v/>
      </c>
      <c r="DI656" s="16" t="str">
        <f>IF(Wedstrijden!BE650="x","Z","")</f>
        <v/>
      </c>
      <c r="DJ656" s="16" t="str">
        <f>IF(Wedstrijden!BF650="x","Z","")</f>
        <v/>
      </c>
      <c r="DK656" s="16" t="str">
        <f>IF(COUNTA(Wedstrijden!BG650:BI650)&lt;&gt;0,6,"")</f>
        <v/>
      </c>
      <c r="DL656" s="16" t="str">
        <f t="shared" si="65"/>
        <v/>
      </c>
      <c r="DM656" s="16" t="str">
        <f>IF(Wedstrijden!BG650="x","L","")</f>
        <v/>
      </c>
      <c r="DN656" s="16" t="str">
        <f>IF(Wedstrijden!BH650="x","M","")</f>
        <v/>
      </c>
      <c r="DO656" s="16" t="str">
        <f>IF(Wedstrijden!BI650="x","Z","")</f>
        <v/>
      </c>
      <c r="DP656" s="16" t="str">
        <f>IF(Wedstrijden!BJ650="x","Z","")</f>
        <v/>
      </c>
    </row>
    <row r="657" spans="1:120" ht="14.4" x14ac:dyDescent="0.3">
      <c r="A657" s="18">
        <f>Wedstrijden!A651</f>
        <v>0</v>
      </c>
      <c r="B657" s="16" t="str">
        <f>IFERROR(VLOOKUP(Wedstrijden!#REF!,#REF!,2,FALSE),"")</f>
        <v/>
      </c>
      <c r="C657" s="16">
        <f>Wedstrijden!E651</f>
        <v>0</v>
      </c>
      <c r="D657" s="16" t="str">
        <f>IFERROR(VLOOKUP(Wedstrijden!#REF!,#REF!,2,FALSE),"")</f>
        <v/>
      </c>
      <c r="E657" s="16" t="str">
        <f>IFERROR(VLOOKUP(Wedstrijden!#REF!,#REF!,5,FALSE),"")</f>
        <v/>
      </c>
      <c r="F657" s="16" t="e">
        <f>IF(Wedstrijden!#REF!&lt;&gt;"",Wedstrijden!#REF!,"")</f>
        <v>#REF!</v>
      </c>
      <c r="G657" s="16" t="e">
        <f>IF(Wedstrijden!#REF!="Indoor",1,0)</f>
        <v>#REF!</v>
      </c>
      <c r="H657" s="16" t="e">
        <f>Wedstrijden!#REF!</f>
        <v>#REF!</v>
      </c>
      <c r="I657" s="16" t="e">
        <f>IF(Wedstrijden!#REF!="Nee",0,IF(Wedstrijden!#REF!="Ja",1,""))</f>
        <v>#REF!</v>
      </c>
      <c r="J657" s="16" t="e">
        <f>IF(Wedstrijden!#REF!&lt;&gt;"",Wedstrijden!#REF!,"")</f>
        <v>#REF!</v>
      </c>
      <c r="BJ657" s="16" t="str">
        <f>IF(COUNTA(Wedstrijden!U651:AC651)&lt;&gt;0,1,"")</f>
        <v/>
      </c>
      <c r="BK657" s="16" t="str">
        <f t="shared" si="60"/>
        <v/>
      </c>
      <c r="BL657" s="16" t="e">
        <f>IF(Wedstrijden!#REF!="x","AA","")</f>
        <v>#REF!</v>
      </c>
      <c r="BM657" s="16" t="e">
        <f>IF(Wedstrijden!#REF!="x","A","")</f>
        <v>#REF!</v>
      </c>
      <c r="BN657" s="16" t="str">
        <f>IF(Wedstrijden!U651="x","B1","")</f>
        <v/>
      </c>
      <c r="BO657" s="16" t="e">
        <f>IF(Wedstrijden!#REF!="x","BB","")</f>
        <v>#REF!</v>
      </c>
      <c r="BP657" s="16" t="str">
        <f>IF(Wedstrijden!W651="x","B","")</f>
        <v/>
      </c>
      <c r="BQ657" s="16" t="str">
        <f>IF(Wedstrijden!X651="x","L1","")</f>
        <v/>
      </c>
      <c r="BR657" s="16" t="str">
        <f>IF(Wedstrijden!Y651="x","L2","")</f>
        <v/>
      </c>
      <c r="BS657" s="16" t="str">
        <f>IF(Wedstrijden!Z651="x","M1","")</f>
        <v/>
      </c>
      <c r="BT657" s="16" t="str">
        <f>IF(Wedstrijden!AA651="x","M2","")</f>
        <v/>
      </c>
      <c r="BU657" s="16" t="str">
        <f>IF(Wedstrijden!AB651="x","Z1","")</f>
        <v/>
      </c>
      <c r="BV657" s="16" t="str">
        <f>IF(Wedstrijden!AC651="x","Z2","")</f>
        <v/>
      </c>
      <c r="BW657" s="16" t="str">
        <f>IF(COUNTA(Wedstrijden!L651:T651)&lt;&gt;0,1,"")</f>
        <v/>
      </c>
      <c r="BX657" s="16" t="str">
        <f t="shared" si="61"/>
        <v/>
      </c>
      <c r="BY657" s="16" t="str">
        <f>IF(Wedstrijden!L651="x","BB","")</f>
        <v/>
      </c>
      <c r="BZ657" s="16" t="str">
        <f>IF(Wedstrijden!M651="x","B","")</f>
        <v/>
      </c>
      <c r="CA657" s="16" t="str">
        <f>IF(Wedstrijden!N651="x","L1","")</f>
        <v/>
      </c>
      <c r="CB657" s="16" t="str">
        <f>IF(Wedstrijden!O651="x","L2","")</f>
        <v/>
      </c>
      <c r="CC657" s="16" t="str">
        <f>IF(Wedstrijden!P651="x","M1","")</f>
        <v/>
      </c>
      <c r="CD657" s="16" t="str">
        <f>IF(Wedstrijden!Q651="x","M2","")</f>
        <v/>
      </c>
      <c r="CE657" s="16" t="str">
        <f>IF(Wedstrijden!R651="x","Z1","")</f>
        <v/>
      </c>
      <c r="CF657" s="16" t="str">
        <f>IF(Wedstrijden!S651="x","Z2","")</f>
        <v/>
      </c>
      <c r="CG657" s="16" t="str">
        <f>IF(Wedstrijden!T651="x","ZZL","")</f>
        <v/>
      </c>
      <c r="CL657" s="16" t="str">
        <f>IF(COUNTA(Wedstrijden!AR651:BB651)&lt;&gt;0,2,"")</f>
        <v/>
      </c>
      <c r="CM657" s="16" t="str">
        <f t="shared" si="62"/>
        <v/>
      </c>
      <c r="CN657" s="16" t="str">
        <f>IF(Wedstrijden!AR651="x","AA","")</f>
        <v/>
      </c>
      <c r="CO657" s="16" t="str">
        <f>IF(Wedstrijden!AS651="x","A","")</f>
        <v/>
      </c>
      <c r="CP657" s="16" t="str">
        <f>IF(Wedstrijden!AT651="x","BB","")</f>
        <v/>
      </c>
      <c r="CQ657" s="16" t="str">
        <f>IF(Wedstrijden!AU651="x","B","")</f>
        <v/>
      </c>
      <c r="CR657" s="16" t="str">
        <f>IF(Wedstrijden!AV651="x","L","")</f>
        <v/>
      </c>
      <c r="CS657" s="16" t="str">
        <f>IF(Wedstrijden!AW651="x","M","")</f>
        <v/>
      </c>
      <c r="CT657" s="16" t="str">
        <f>IF(Wedstrijden!AX651="x","Z","")</f>
        <v/>
      </c>
      <c r="CU657" s="16" t="str">
        <f>IF(Wedstrijden!BB651="x","ZZ","")</f>
        <v/>
      </c>
      <c r="CV657" s="16" t="str">
        <f>IF(COUNTA(Wedstrijden!AI651:AP651)&lt;&gt;0,2,"")</f>
        <v/>
      </c>
      <c r="CW657" s="16" t="str">
        <f t="shared" si="63"/>
        <v/>
      </c>
      <c r="CX657" s="16" t="str">
        <f>IF(Wedstrijden!AI651="x","BB","")</f>
        <v/>
      </c>
      <c r="CY657" s="16" t="str">
        <f>IF(Wedstrijden!AJ651="x","B","")</f>
        <v/>
      </c>
      <c r="CZ657" s="16" t="str">
        <f>IF(Wedstrijden!AK651="x","L","")</f>
        <v/>
      </c>
      <c r="DA657" s="16" t="str">
        <f>IF(Wedstrijden!AL651="x","M","")</f>
        <v/>
      </c>
      <c r="DB657" s="16" t="str">
        <f>IF(Wedstrijden!AM651="x","Z","")</f>
        <v/>
      </c>
      <c r="DC657" s="16" t="str">
        <f>IF(Wedstrijden!AN651="x","ZZ","")</f>
        <v/>
      </c>
      <c r="DD657" s="16" t="str">
        <f>IF(Wedstrijden!AP651="x","1.40","")</f>
        <v/>
      </c>
      <c r="DE657" s="16" t="str">
        <f>IF(COUNTA(Wedstrijden!BC651:BE651)&lt;&gt;0,6,"")</f>
        <v/>
      </c>
      <c r="DF657" s="16" t="str">
        <f t="shared" si="64"/>
        <v/>
      </c>
      <c r="DG657" s="16" t="str">
        <f>IF(Wedstrijden!BC651="x","L","")</f>
        <v/>
      </c>
      <c r="DH657" s="16" t="str">
        <f>IF(Wedstrijden!BD651="x","M","")</f>
        <v/>
      </c>
      <c r="DI657" s="16" t="str">
        <f>IF(Wedstrijden!BE651="x","Z","")</f>
        <v/>
      </c>
      <c r="DJ657" s="16" t="str">
        <f>IF(Wedstrijden!BF651="x","Z","")</f>
        <v/>
      </c>
      <c r="DK657" s="16" t="str">
        <f>IF(COUNTA(Wedstrijden!BG651:BI651)&lt;&gt;0,6,"")</f>
        <v/>
      </c>
      <c r="DL657" s="16" t="str">
        <f t="shared" si="65"/>
        <v/>
      </c>
      <c r="DM657" s="16" t="str">
        <f>IF(Wedstrijden!BG651="x","L","")</f>
        <v/>
      </c>
      <c r="DN657" s="16" t="str">
        <f>IF(Wedstrijden!BH651="x","M","")</f>
        <v/>
      </c>
      <c r="DO657" s="16" t="str">
        <f>IF(Wedstrijden!BI651="x","Z","")</f>
        <v/>
      </c>
      <c r="DP657" s="16" t="str">
        <f>IF(Wedstrijden!BJ651="x","Z","")</f>
        <v/>
      </c>
    </row>
    <row r="658" spans="1:120" ht="14.4" x14ac:dyDescent="0.3">
      <c r="A658" s="18">
        <f>Wedstrijden!A652</f>
        <v>0</v>
      </c>
      <c r="B658" s="16" t="str">
        <f>IFERROR(VLOOKUP(Wedstrijden!#REF!,#REF!,2,FALSE),"")</f>
        <v/>
      </c>
      <c r="C658" s="16">
        <f>Wedstrijden!E652</f>
        <v>0</v>
      </c>
      <c r="D658" s="16" t="str">
        <f>IFERROR(VLOOKUP(Wedstrijden!#REF!,#REF!,2,FALSE),"")</f>
        <v/>
      </c>
      <c r="E658" s="16" t="str">
        <f>IFERROR(VLOOKUP(Wedstrijden!#REF!,#REF!,5,FALSE),"")</f>
        <v/>
      </c>
      <c r="F658" s="16" t="e">
        <f>IF(Wedstrijden!#REF!&lt;&gt;"",Wedstrijden!#REF!,"")</f>
        <v>#REF!</v>
      </c>
      <c r="G658" s="16" t="e">
        <f>IF(Wedstrijden!#REF!="Indoor",1,0)</f>
        <v>#REF!</v>
      </c>
      <c r="H658" s="16" t="e">
        <f>Wedstrijden!#REF!</f>
        <v>#REF!</v>
      </c>
      <c r="I658" s="16" t="e">
        <f>IF(Wedstrijden!#REF!="Nee",0,IF(Wedstrijden!#REF!="Ja",1,""))</f>
        <v>#REF!</v>
      </c>
      <c r="J658" s="16" t="e">
        <f>IF(Wedstrijden!#REF!&lt;&gt;"",Wedstrijden!#REF!,"")</f>
        <v>#REF!</v>
      </c>
      <c r="BJ658" s="16" t="str">
        <f>IF(COUNTA(Wedstrijden!U652:AC652)&lt;&gt;0,1,"")</f>
        <v/>
      </c>
      <c r="BK658" s="16" t="str">
        <f t="shared" si="60"/>
        <v/>
      </c>
      <c r="BL658" s="16" t="e">
        <f>IF(Wedstrijden!#REF!="x","AA","")</f>
        <v>#REF!</v>
      </c>
      <c r="BM658" s="16" t="e">
        <f>IF(Wedstrijden!#REF!="x","A","")</f>
        <v>#REF!</v>
      </c>
      <c r="BN658" s="16" t="str">
        <f>IF(Wedstrijden!U652="x","B1","")</f>
        <v/>
      </c>
      <c r="BO658" s="16" t="e">
        <f>IF(Wedstrijden!#REF!="x","BB","")</f>
        <v>#REF!</v>
      </c>
      <c r="BP658" s="16" t="str">
        <f>IF(Wedstrijden!W652="x","B","")</f>
        <v/>
      </c>
      <c r="BQ658" s="16" t="str">
        <f>IF(Wedstrijden!X652="x","L1","")</f>
        <v/>
      </c>
      <c r="BR658" s="16" t="str">
        <f>IF(Wedstrijden!Y652="x","L2","")</f>
        <v/>
      </c>
      <c r="BS658" s="16" t="str">
        <f>IF(Wedstrijden!Z652="x","M1","")</f>
        <v/>
      </c>
      <c r="BT658" s="16" t="str">
        <f>IF(Wedstrijden!AA652="x","M2","")</f>
        <v/>
      </c>
      <c r="BU658" s="16" t="str">
        <f>IF(Wedstrijden!AB652="x","Z1","")</f>
        <v/>
      </c>
      <c r="BV658" s="16" t="str">
        <f>IF(Wedstrijden!AC652="x","Z2","")</f>
        <v/>
      </c>
      <c r="BW658" s="16" t="str">
        <f>IF(COUNTA(Wedstrijden!L652:T652)&lt;&gt;0,1,"")</f>
        <v/>
      </c>
      <c r="BX658" s="16" t="str">
        <f t="shared" si="61"/>
        <v/>
      </c>
      <c r="BY658" s="16" t="str">
        <f>IF(Wedstrijden!L652="x","BB","")</f>
        <v/>
      </c>
      <c r="BZ658" s="16" t="str">
        <f>IF(Wedstrijden!M652="x","B","")</f>
        <v/>
      </c>
      <c r="CA658" s="16" t="str">
        <f>IF(Wedstrijden!N652="x","L1","")</f>
        <v/>
      </c>
      <c r="CB658" s="16" t="str">
        <f>IF(Wedstrijden!O652="x","L2","")</f>
        <v/>
      </c>
      <c r="CC658" s="16" t="str">
        <f>IF(Wedstrijden!P652="x","M1","")</f>
        <v/>
      </c>
      <c r="CD658" s="16" t="str">
        <f>IF(Wedstrijden!Q652="x","M2","")</f>
        <v/>
      </c>
      <c r="CE658" s="16" t="str">
        <f>IF(Wedstrijden!R652="x","Z1","")</f>
        <v/>
      </c>
      <c r="CF658" s="16" t="str">
        <f>IF(Wedstrijden!S652="x","Z2","")</f>
        <v/>
      </c>
      <c r="CG658" s="16" t="str">
        <f>IF(Wedstrijden!T652="x","ZZL","")</f>
        <v/>
      </c>
      <c r="CL658" s="16" t="str">
        <f>IF(COUNTA(Wedstrijden!AR652:BB652)&lt;&gt;0,2,"")</f>
        <v/>
      </c>
      <c r="CM658" s="16" t="str">
        <f t="shared" si="62"/>
        <v/>
      </c>
      <c r="CN658" s="16" t="str">
        <f>IF(Wedstrijden!AR652="x","AA","")</f>
        <v/>
      </c>
      <c r="CO658" s="16" t="str">
        <f>IF(Wedstrijden!AS652="x","A","")</f>
        <v/>
      </c>
      <c r="CP658" s="16" t="str">
        <f>IF(Wedstrijden!AT652="x","BB","")</f>
        <v/>
      </c>
      <c r="CQ658" s="16" t="str">
        <f>IF(Wedstrijden!AU652="x","B","")</f>
        <v/>
      </c>
      <c r="CR658" s="16" t="str">
        <f>IF(Wedstrijden!AV652="x","L","")</f>
        <v/>
      </c>
      <c r="CS658" s="16" t="str">
        <f>IF(Wedstrijden!AW652="x","M","")</f>
        <v/>
      </c>
      <c r="CT658" s="16" t="str">
        <f>IF(Wedstrijden!AX652="x","Z","")</f>
        <v/>
      </c>
      <c r="CU658" s="16" t="str">
        <f>IF(Wedstrijden!BB652="x","ZZ","")</f>
        <v/>
      </c>
      <c r="CV658" s="16" t="str">
        <f>IF(COUNTA(Wedstrijden!AI652:AP652)&lt;&gt;0,2,"")</f>
        <v/>
      </c>
      <c r="CW658" s="16" t="str">
        <f t="shared" si="63"/>
        <v/>
      </c>
      <c r="CX658" s="16" t="str">
        <f>IF(Wedstrijden!AI652="x","BB","")</f>
        <v/>
      </c>
      <c r="CY658" s="16" t="str">
        <f>IF(Wedstrijden!AJ652="x","B","")</f>
        <v/>
      </c>
      <c r="CZ658" s="16" t="str">
        <f>IF(Wedstrijden!AK652="x","L","")</f>
        <v/>
      </c>
      <c r="DA658" s="16" t="str">
        <f>IF(Wedstrijden!AL652="x","M","")</f>
        <v/>
      </c>
      <c r="DB658" s="16" t="str">
        <f>IF(Wedstrijden!AM652="x","Z","")</f>
        <v/>
      </c>
      <c r="DC658" s="16" t="str">
        <f>IF(Wedstrijden!AN652="x","ZZ","")</f>
        <v/>
      </c>
      <c r="DD658" s="16" t="str">
        <f>IF(Wedstrijden!AP652="x","1.40","")</f>
        <v/>
      </c>
      <c r="DE658" s="16" t="str">
        <f>IF(COUNTA(Wedstrijden!BC652:BE652)&lt;&gt;0,6,"")</f>
        <v/>
      </c>
      <c r="DF658" s="16" t="str">
        <f t="shared" si="64"/>
        <v/>
      </c>
      <c r="DG658" s="16" t="str">
        <f>IF(Wedstrijden!BC652="x","L","")</f>
        <v/>
      </c>
      <c r="DH658" s="16" t="str">
        <f>IF(Wedstrijden!BD652="x","M","")</f>
        <v/>
      </c>
      <c r="DI658" s="16" t="str">
        <f>IF(Wedstrijden!BE652="x","Z","")</f>
        <v/>
      </c>
      <c r="DJ658" s="16" t="str">
        <f>IF(Wedstrijden!BF652="x","Z","")</f>
        <v/>
      </c>
      <c r="DK658" s="16" t="str">
        <f>IF(COUNTA(Wedstrijden!BG652:BI652)&lt;&gt;0,6,"")</f>
        <v/>
      </c>
      <c r="DL658" s="16" t="str">
        <f t="shared" si="65"/>
        <v/>
      </c>
      <c r="DM658" s="16" t="str">
        <f>IF(Wedstrijden!BG652="x","L","")</f>
        <v/>
      </c>
      <c r="DN658" s="16" t="str">
        <f>IF(Wedstrijden!BH652="x","M","")</f>
        <v/>
      </c>
      <c r="DO658" s="16" t="str">
        <f>IF(Wedstrijden!BI652="x","Z","")</f>
        <v/>
      </c>
      <c r="DP658" s="16" t="str">
        <f>IF(Wedstrijden!BJ652="x","Z","")</f>
        <v/>
      </c>
    </row>
    <row r="659" spans="1:120" ht="14.4" x14ac:dyDescent="0.3">
      <c r="A659" s="18">
        <f>Wedstrijden!A653</f>
        <v>0</v>
      </c>
      <c r="B659" s="16" t="str">
        <f>IFERROR(VLOOKUP(Wedstrijden!#REF!,#REF!,2,FALSE),"")</f>
        <v/>
      </c>
      <c r="C659" s="16">
        <f>Wedstrijden!E653</f>
        <v>0</v>
      </c>
      <c r="D659" s="16" t="str">
        <f>IFERROR(VLOOKUP(Wedstrijden!#REF!,#REF!,2,FALSE),"")</f>
        <v/>
      </c>
      <c r="E659" s="16" t="str">
        <f>IFERROR(VLOOKUP(Wedstrijden!#REF!,#REF!,5,FALSE),"")</f>
        <v/>
      </c>
      <c r="F659" s="16" t="e">
        <f>IF(Wedstrijden!#REF!&lt;&gt;"",Wedstrijden!#REF!,"")</f>
        <v>#REF!</v>
      </c>
      <c r="G659" s="16" t="e">
        <f>IF(Wedstrijden!#REF!="Indoor",1,0)</f>
        <v>#REF!</v>
      </c>
      <c r="H659" s="16" t="e">
        <f>Wedstrijden!#REF!</f>
        <v>#REF!</v>
      </c>
      <c r="I659" s="16" t="e">
        <f>IF(Wedstrijden!#REF!="Nee",0,IF(Wedstrijden!#REF!="Ja",1,""))</f>
        <v>#REF!</v>
      </c>
      <c r="J659" s="16" t="e">
        <f>IF(Wedstrijden!#REF!&lt;&gt;"",Wedstrijden!#REF!,"")</f>
        <v>#REF!</v>
      </c>
      <c r="BJ659" s="16" t="str">
        <f>IF(COUNTA(Wedstrijden!U653:AC653)&lt;&gt;0,1,"")</f>
        <v/>
      </c>
      <c r="BK659" s="16" t="str">
        <f t="shared" si="60"/>
        <v/>
      </c>
      <c r="BL659" s="16" t="e">
        <f>IF(Wedstrijden!#REF!="x","AA","")</f>
        <v>#REF!</v>
      </c>
      <c r="BM659" s="16" t="e">
        <f>IF(Wedstrijden!#REF!="x","A","")</f>
        <v>#REF!</v>
      </c>
      <c r="BN659" s="16" t="str">
        <f>IF(Wedstrijden!U653="x","B1","")</f>
        <v/>
      </c>
      <c r="BO659" s="16" t="e">
        <f>IF(Wedstrijden!#REF!="x","BB","")</f>
        <v>#REF!</v>
      </c>
      <c r="BP659" s="16" t="str">
        <f>IF(Wedstrijden!W653="x","B","")</f>
        <v/>
      </c>
      <c r="BQ659" s="16" t="str">
        <f>IF(Wedstrijden!X653="x","L1","")</f>
        <v/>
      </c>
      <c r="BR659" s="16" t="str">
        <f>IF(Wedstrijden!Y653="x","L2","")</f>
        <v/>
      </c>
      <c r="BS659" s="16" t="str">
        <f>IF(Wedstrijden!Z653="x","M1","")</f>
        <v/>
      </c>
      <c r="BT659" s="16" t="str">
        <f>IF(Wedstrijden!AA653="x","M2","")</f>
        <v/>
      </c>
      <c r="BU659" s="16" t="str">
        <f>IF(Wedstrijden!AB653="x","Z1","")</f>
        <v/>
      </c>
      <c r="BV659" s="16" t="str">
        <f>IF(Wedstrijden!AC653="x","Z2","")</f>
        <v/>
      </c>
      <c r="BW659" s="16" t="str">
        <f>IF(COUNTA(Wedstrijden!L653:T653)&lt;&gt;0,1,"")</f>
        <v/>
      </c>
      <c r="BX659" s="16" t="str">
        <f t="shared" si="61"/>
        <v/>
      </c>
      <c r="BY659" s="16" t="str">
        <f>IF(Wedstrijden!L653="x","BB","")</f>
        <v/>
      </c>
      <c r="BZ659" s="16" t="str">
        <f>IF(Wedstrijden!M653="x","B","")</f>
        <v/>
      </c>
      <c r="CA659" s="16" t="str">
        <f>IF(Wedstrijden!N653="x","L1","")</f>
        <v/>
      </c>
      <c r="CB659" s="16" t="str">
        <f>IF(Wedstrijden!O653="x","L2","")</f>
        <v/>
      </c>
      <c r="CC659" s="16" t="str">
        <f>IF(Wedstrijden!P653="x","M1","")</f>
        <v/>
      </c>
      <c r="CD659" s="16" t="str">
        <f>IF(Wedstrijden!Q653="x","M2","")</f>
        <v/>
      </c>
      <c r="CE659" s="16" t="str">
        <f>IF(Wedstrijden!R653="x","Z1","")</f>
        <v/>
      </c>
      <c r="CF659" s="16" t="str">
        <f>IF(Wedstrijden!S653="x","Z2","")</f>
        <v/>
      </c>
      <c r="CG659" s="16" t="str">
        <f>IF(Wedstrijden!T653="x","ZZL","")</f>
        <v/>
      </c>
      <c r="CL659" s="16" t="str">
        <f>IF(COUNTA(Wedstrijden!AR653:BB653)&lt;&gt;0,2,"")</f>
        <v/>
      </c>
      <c r="CM659" s="16" t="str">
        <f t="shared" si="62"/>
        <v/>
      </c>
      <c r="CN659" s="16" t="str">
        <f>IF(Wedstrijden!AR653="x","AA","")</f>
        <v/>
      </c>
      <c r="CO659" s="16" t="str">
        <f>IF(Wedstrijden!AS653="x","A","")</f>
        <v/>
      </c>
      <c r="CP659" s="16" t="str">
        <f>IF(Wedstrijden!AT653="x","BB","")</f>
        <v/>
      </c>
      <c r="CQ659" s="16" t="str">
        <f>IF(Wedstrijden!AU653="x","B","")</f>
        <v/>
      </c>
      <c r="CR659" s="16" t="str">
        <f>IF(Wedstrijden!AV653="x","L","")</f>
        <v/>
      </c>
      <c r="CS659" s="16" t="str">
        <f>IF(Wedstrijden!AW653="x","M","")</f>
        <v/>
      </c>
      <c r="CT659" s="16" t="str">
        <f>IF(Wedstrijden!AX653="x","Z","")</f>
        <v/>
      </c>
      <c r="CU659" s="16" t="str">
        <f>IF(Wedstrijden!BB653="x","ZZ","")</f>
        <v/>
      </c>
      <c r="CV659" s="16" t="str">
        <f>IF(COUNTA(Wedstrijden!AI653:AP653)&lt;&gt;0,2,"")</f>
        <v/>
      </c>
      <c r="CW659" s="16" t="str">
        <f t="shared" si="63"/>
        <v/>
      </c>
      <c r="CX659" s="16" t="str">
        <f>IF(Wedstrijden!AI653="x","BB","")</f>
        <v/>
      </c>
      <c r="CY659" s="16" t="str">
        <f>IF(Wedstrijden!AJ653="x","B","")</f>
        <v/>
      </c>
      <c r="CZ659" s="16" t="str">
        <f>IF(Wedstrijden!AK653="x","L","")</f>
        <v/>
      </c>
      <c r="DA659" s="16" t="str">
        <f>IF(Wedstrijden!AL653="x","M","")</f>
        <v/>
      </c>
      <c r="DB659" s="16" t="str">
        <f>IF(Wedstrijden!AM653="x","Z","")</f>
        <v/>
      </c>
      <c r="DC659" s="16" t="str">
        <f>IF(Wedstrijden!AN653="x","ZZ","")</f>
        <v/>
      </c>
      <c r="DD659" s="16" t="str">
        <f>IF(Wedstrijden!AP653="x","1.40","")</f>
        <v/>
      </c>
      <c r="DE659" s="16" t="str">
        <f>IF(COUNTA(Wedstrijden!BC653:BE653)&lt;&gt;0,6,"")</f>
        <v/>
      </c>
      <c r="DF659" s="16" t="str">
        <f t="shared" si="64"/>
        <v/>
      </c>
      <c r="DG659" s="16" t="str">
        <f>IF(Wedstrijden!BC653="x","L","")</f>
        <v/>
      </c>
      <c r="DH659" s="16" t="str">
        <f>IF(Wedstrijden!BD653="x","M","")</f>
        <v/>
      </c>
      <c r="DI659" s="16" t="str">
        <f>IF(Wedstrijden!BE653="x","Z","")</f>
        <v/>
      </c>
      <c r="DJ659" s="16" t="str">
        <f>IF(Wedstrijden!BF653="x","Z","")</f>
        <v/>
      </c>
      <c r="DK659" s="16" t="str">
        <f>IF(COUNTA(Wedstrijden!BG653:BI653)&lt;&gt;0,6,"")</f>
        <v/>
      </c>
      <c r="DL659" s="16" t="str">
        <f t="shared" si="65"/>
        <v/>
      </c>
      <c r="DM659" s="16" t="str">
        <f>IF(Wedstrijden!BG653="x","L","")</f>
        <v/>
      </c>
      <c r="DN659" s="16" t="str">
        <f>IF(Wedstrijden!BH653="x","M","")</f>
        <v/>
      </c>
      <c r="DO659" s="16" t="str">
        <f>IF(Wedstrijden!BI653="x","Z","")</f>
        <v/>
      </c>
      <c r="DP659" s="16" t="str">
        <f>IF(Wedstrijden!BJ653="x","Z","")</f>
        <v/>
      </c>
    </row>
    <row r="660" spans="1:120" ht="14.4" x14ac:dyDescent="0.3">
      <c r="A660" s="18">
        <f>Wedstrijden!A654</f>
        <v>0</v>
      </c>
      <c r="B660" s="16" t="str">
        <f>IFERROR(VLOOKUP(Wedstrijden!#REF!,#REF!,2,FALSE),"")</f>
        <v/>
      </c>
      <c r="C660" s="16">
        <f>Wedstrijden!E654</f>
        <v>0</v>
      </c>
      <c r="D660" s="16" t="str">
        <f>IFERROR(VLOOKUP(Wedstrijden!#REF!,#REF!,2,FALSE),"")</f>
        <v/>
      </c>
      <c r="E660" s="16" t="str">
        <f>IFERROR(VLOOKUP(Wedstrijden!#REF!,#REF!,5,FALSE),"")</f>
        <v/>
      </c>
      <c r="F660" s="16" t="e">
        <f>IF(Wedstrijden!#REF!&lt;&gt;"",Wedstrijden!#REF!,"")</f>
        <v>#REF!</v>
      </c>
      <c r="G660" s="16" t="e">
        <f>IF(Wedstrijden!#REF!="Indoor",1,0)</f>
        <v>#REF!</v>
      </c>
      <c r="H660" s="16" t="e">
        <f>Wedstrijden!#REF!</f>
        <v>#REF!</v>
      </c>
      <c r="I660" s="16" t="e">
        <f>IF(Wedstrijden!#REF!="Nee",0,IF(Wedstrijden!#REF!="Ja",1,""))</f>
        <v>#REF!</v>
      </c>
      <c r="J660" s="16" t="e">
        <f>IF(Wedstrijden!#REF!&lt;&gt;"",Wedstrijden!#REF!,"")</f>
        <v>#REF!</v>
      </c>
      <c r="BJ660" s="16" t="str">
        <f>IF(COUNTA(Wedstrijden!U654:AC654)&lt;&gt;0,1,"")</f>
        <v/>
      </c>
      <c r="BK660" s="16" t="str">
        <f t="shared" si="60"/>
        <v/>
      </c>
      <c r="BL660" s="16" t="e">
        <f>IF(Wedstrijden!#REF!="x","AA","")</f>
        <v>#REF!</v>
      </c>
      <c r="BM660" s="16" t="e">
        <f>IF(Wedstrijden!#REF!="x","A","")</f>
        <v>#REF!</v>
      </c>
      <c r="BN660" s="16" t="str">
        <f>IF(Wedstrijden!U654="x","B1","")</f>
        <v/>
      </c>
      <c r="BO660" s="16" t="e">
        <f>IF(Wedstrijden!#REF!="x","BB","")</f>
        <v>#REF!</v>
      </c>
      <c r="BP660" s="16" t="str">
        <f>IF(Wedstrijden!W654="x","B","")</f>
        <v/>
      </c>
      <c r="BQ660" s="16" t="str">
        <f>IF(Wedstrijden!X654="x","L1","")</f>
        <v/>
      </c>
      <c r="BR660" s="16" t="str">
        <f>IF(Wedstrijden!Y654="x","L2","")</f>
        <v/>
      </c>
      <c r="BS660" s="16" t="str">
        <f>IF(Wedstrijden!Z654="x","M1","")</f>
        <v/>
      </c>
      <c r="BT660" s="16" t="str">
        <f>IF(Wedstrijden!AA654="x","M2","")</f>
        <v/>
      </c>
      <c r="BU660" s="16" t="str">
        <f>IF(Wedstrijden!AB654="x","Z1","")</f>
        <v/>
      </c>
      <c r="BV660" s="16" t="str">
        <f>IF(Wedstrijden!AC654="x","Z2","")</f>
        <v/>
      </c>
      <c r="BW660" s="16" t="str">
        <f>IF(COUNTA(Wedstrijden!L654:T654)&lt;&gt;0,1,"")</f>
        <v/>
      </c>
      <c r="BX660" s="16" t="str">
        <f t="shared" si="61"/>
        <v/>
      </c>
      <c r="BY660" s="16" t="str">
        <f>IF(Wedstrijden!L654="x","BB","")</f>
        <v/>
      </c>
      <c r="BZ660" s="16" t="str">
        <f>IF(Wedstrijden!M654="x","B","")</f>
        <v/>
      </c>
      <c r="CA660" s="16" t="str">
        <f>IF(Wedstrijden!N654="x","L1","")</f>
        <v/>
      </c>
      <c r="CB660" s="16" t="str">
        <f>IF(Wedstrijden!O654="x","L2","")</f>
        <v/>
      </c>
      <c r="CC660" s="16" t="str">
        <f>IF(Wedstrijden!P654="x","M1","")</f>
        <v/>
      </c>
      <c r="CD660" s="16" t="str">
        <f>IF(Wedstrijden!Q654="x","M2","")</f>
        <v/>
      </c>
      <c r="CE660" s="16" t="str">
        <f>IF(Wedstrijden!R654="x","Z1","")</f>
        <v/>
      </c>
      <c r="CF660" s="16" t="str">
        <f>IF(Wedstrijden!S654="x","Z2","")</f>
        <v/>
      </c>
      <c r="CG660" s="16" t="str">
        <f>IF(Wedstrijden!T654="x","ZZL","")</f>
        <v/>
      </c>
      <c r="CL660" s="16" t="str">
        <f>IF(COUNTA(Wedstrijden!AR654:BB654)&lt;&gt;0,2,"")</f>
        <v/>
      </c>
      <c r="CM660" s="16" t="str">
        <f t="shared" si="62"/>
        <v/>
      </c>
      <c r="CN660" s="16" t="str">
        <f>IF(Wedstrijden!AR654="x","AA","")</f>
        <v/>
      </c>
      <c r="CO660" s="16" t="str">
        <f>IF(Wedstrijden!AS654="x","A","")</f>
        <v/>
      </c>
      <c r="CP660" s="16" t="str">
        <f>IF(Wedstrijden!AT654="x","BB","")</f>
        <v/>
      </c>
      <c r="CQ660" s="16" t="str">
        <f>IF(Wedstrijden!AU654="x","B","")</f>
        <v/>
      </c>
      <c r="CR660" s="16" t="str">
        <f>IF(Wedstrijden!AV654="x","L","")</f>
        <v/>
      </c>
      <c r="CS660" s="16" t="str">
        <f>IF(Wedstrijden!AW654="x","M","")</f>
        <v/>
      </c>
      <c r="CT660" s="16" t="str">
        <f>IF(Wedstrijden!AX654="x","Z","")</f>
        <v/>
      </c>
      <c r="CU660" s="16" t="str">
        <f>IF(Wedstrijden!BB654="x","ZZ","")</f>
        <v/>
      </c>
      <c r="CV660" s="16" t="str">
        <f>IF(COUNTA(Wedstrijden!AI654:AP654)&lt;&gt;0,2,"")</f>
        <v/>
      </c>
      <c r="CW660" s="16" t="str">
        <f t="shared" si="63"/>
        <v/>
      </c>
      <c r="CX660" s="16" t="str">
        <f>IF(Wedstrijden!AI654="x","BB","")</f>
        <v/>
      </c>
      <c r="CY660" s="16" t="str">
        <f>IF(Wedstrijden!AJ654="x","B","")</f>
        <v/>
      </c>
      <c r="CZ660" s="16" t="str">
        <f>IF(Wedstrijden!AK654="x","L","")</f>
        <v/>
      </c>
      <c r="DA660" s="16" t="str">
        <f>IF(Wedstrijden!AL654="x","M","")</f>
        <v/>
      </c>
      <c r="DB660" s="16" t="str">
        <f>IF(Wedstrijden!AM654="x","Z","")</f>
        <v/>
      </c>
      <c r="DC660" s="16" t="str">
        <f>IF(Wedstrijden!AN654="x","ZZ","")</f>
        <v/>
      </c>
      <c r="DD660" s="16" t="str">
        <f>IF(Wedstrijden!AP654="x","1.40","")</f>
        <v/>
      </c>
      <c r="DE660" s="16" t="str">
        <f>IF(COUNTA(Wedstrijden!BC654:BE654)&lt;&gt;0,6,"")</f>
        <v/>
      </c>
      <c r="DF660" s="16" t="str">
        <f t="shared" si="64"/>
        <v/>
      </c>
      <c r="DG660" s="16" t="str">
        <f>IF(Wedstrijden!BC654="x","L","")</f>
        <v/>
      </c>
      <c r="DH660" s="16" t="str">
        <f>IF(Wedstrijden!BD654="x","M","")</f>
        <v/>
      </c>
      <c r="DI660" s="16" t="str">
        <f>IF(Wedstrijden!BE654="x","Z","")</f>
        <v/>
      </c>
      <c r="DJ660" s="16" t="str">
        <f>IF(Wedstrijden!BF654="x","Z","")</f>
        <v/>
      </c>
      <c r="DK660" s="16" t="str">
        <f>IF(COUNTA(Wedstrijden!BG654:BI654)&lt;&gt;0,6,"")</f>
        <v/>
      </c>
      <c r="DL660" s="16" t="str">
        <f t="shared" si="65"/>
        <v/>
      </c>
      <c r="DM660" s="16" t="str">
        <f>IF(Wedstrijden!BG654="x","L","")</f>
        <v/>
      </c>
      <c r="DN660" s="16" t="str">
        <f>IF(Wedstrijden!BH654="x","M","")</f>
        <v/>
      </c>
      <c r="DO660" s="16" t="str">
        <f>IF(Wedstrijden!BI654="x","Z","")</f>
        <v/>
      </c>
      <c r="DP660" s="16" t="str">
        <f>IF(Wedstrijden!BJ654="x","Z","")</f>
        <v/>
      </c>
    </row>
    <row r="661" spans="1:120" ht="14.4" x14ac:dyDescent="0.3">
      <c r="A661" s="18">
        <f>Wedstrijden!A655</f>
        <v>0</v>
      </c>
      <c r="B661" s="16" t="str">
        <f>IFERROR(VLOOKUP(Wedstrijden!#REF!,#REF!,2,FALSE),"")</f>
        <v/>
      </c>
      <c r="C661" s="16">
        <f>Wedstrijden!E655</f>
        <v>0</v>
      </c>
      <c r="D661" s="16" t="str">
        <f>IFERROR(VLOOKUP(Wedstrijden!#REF!,#REF!,2,FALSE),"")</f>
        <v/>
      </c>
      <c r="E661" s="16" t="str">
        <f>IFERROR(VLOOKUP(Wedstrijden!#REF!,#REF!,5,FALSE),"")</f>
        <v/>
      </c>
      <c r="F661" s="16" t="e">
        <f>IF(Wedstrijden!#REF!&lt;&gt;"",Wedstrijden!#REF!,"")</f>
        <v>#REF!</v>
      </c>
      <c r="G661" s="16" t="e">
        <f>IF(Wedstrijden!#REF!="Indoor",1,0)</f>
        <v>#REF!</v>
      </c>
      <c r="H661" s="16" t="e">
        <f>Wedstrijden!#REF!</f>
        <v>#REF!</v>
      </c>
      <c r="I661" s="16" t="e">
        <f>IF(Wedstrijden!#REF!="Nee",0,IF(Wedstrijden!#REF!="Ja",1,""))</f>
        <v>#REF!</v>
      </c>
      <c r="J661" s="16" t="e">
        <f>IF(Wedstrijden!#REF!&lt;&gt;"",Wedstrijden!#REF!,"")</f>
        <v>#REF!</v>
      </c>
      <c r="BJ661" s="16" t="str">
        <f>IF(COUNTA(Wedstrijden!U655:AC655)&lt;&gt;0,1,"")</f>
        <v/>
      </c>
      <c r="BK661" s="16" t="str">
        <f t="shared" si="60"/>
        <v/>
      </c>
      <c r="BL661" s="16" t="e">
        <f>IF(Wedstrijden!#REF!="x","AA","")</f>
        <v>#REF!</v>
      </c>
      <c r="BM661" s="16" t="e">
        <f>IF(Wedstrijden!#REF!="x","A","")</f>
        <v>#REF!</v>
      </c>
      <c r="BN661" s="16" t="str">
        <f>IF(Wedstrijden!U655="x","B1","")</f>
        <v/>
      </c>
      <c r="BO661" s="16" t="e">
        <f>IF(Wedstrijden!#REF!="x","BB","")</f>
        <v>#REF!</v>
      </c>
      <c r="BP661" s="16" t="str">
        <f>IF(Wedstrijden!W655="x","B","")</f>
        <v/>
      </c>
      <c r="BQ661" s="16" t="str">
        <f>IF(Wedstrijden!X655="x","L1","")</f>
        <v/>
      </c>
      <c r="BR661" s="16" t="str">
        <f>IF(Wedstrijden!Y655="x","L2","")</f>
        <v/>
      </c>
      <c r="BS661" s="16" t="str">
        <f>IF(Wedstrijden!Z655="x","M1","")</f>
        <v/>
      </c>
      <c r="BT661" s="16" t="str">
        <f>IF(Wedstrijden!AA655="x","M2","")</f>
        <v/>
      </c>
      <c r="BU661" s="16" t="str">
        <f>IF(Wedstrijden!AB655="x","Z1","")</f>
        <v/>
      </c>
      <c r="BV661" s="16" t="str">
        <f>IF(Wedstrijden!AC655="x","Z2","")</f>
        <v/>
      </c>
      <c r="BW661" s="16" t="str">
        <f>IF(COUNTA(Wedstrijden!L655:T655)&lt;&gt;0,1,"")</f>
        <v/>
      </c>
      <c r="BX661" s="16" t="str">
        <f t="shared" si="61"/>
        <v/>
      </c>
      <c r="BY661" s="16" t="str">
        <f>IF(Wedstrijden!L655="x","BB","")</f>
        <v/>
      </c>
      <c r="BZ661" s="16" t="str">
        <f>IF(Wedstrijden!M655="x","B","")</f>
        <v/>
      </c>
      <c r="CA661" s="16" t="str">
        <f>IF(Wedstrijden!N655="x","L1","")</f>
        <v/>
      </c>
      <c r="CB661" s="16" t="str">
        <f>IF(Wedstrijden!O655="x","L2","")</f>
        <v/>
      </c>
      <c r="CC661" s="16" t="str">
        <f>IF(Wedstrijden!P655="x","M1","")</f>
        <v/>
      </c>
      <c r="CD661" s="16" t="str">
        <f>IF(Wedstrijden!Q655="x","M2","")</f>
        <v/>
      </c>
      <c r="CE661" s="16" t="str">
        <f>IF(Wedstrijden!R655="x","Z1","")</f>
        <v/>
      </c>
      <c r="CF661" s="16" t="str">
        <f>IF(Wedstrijden!S655="x","Z2","")</f>
        <v/>
      </c>
      <c r="CG661" s="16" t="str">
        <f>IF(Wedstrijden!T655="x","ZZL","")</f>
        <v/>
      </c>
      <c r="CL661" s="16" t="str">
        <f>IF(COUNTA(Wedstrijden!AR655:BB655)&lt;&gt;0,2,"")</f>
        <v/>
      </c>
      <c r="CM661" s="16" t="str">
        <f t="shared" si="62"/>
        <v/>
      </c>
      <c r="CN661" s="16" t="str">
        <f>IF(Wedstrijden!AR655="x","AA","")</f>
        <v/>
      </c>
      <c r="CO661" s="16" t="str">
        <f>IF(Wedstrijden!AS655="x","A","")</f>
        <v/>
      </c>
      <c r="CP661" s="16" t="str">
        <f>IF(Wedstrijden!AT655="x","BB","")</f>
        <v/>
      </c>
      <c r="CQ661" s="16" t="str">
        <f>IF(Wedstrijden!AU655="x","B","")</f>
        <v/>
      </c>
      <c r="CR661" s="16" t="str">
        <f>IF(Wedstrijden!AV655="x","L","")</f>
        <v/>
      </c>
      <c r="CS661" s="16" t="str">
        <f>IF(Wedstrijden!AW655="x","M","")</f>
        <v/>
      </c>
      <c r="CT661" s="16" t="str">
        <f>IF(Wedstrijden!AX655="x","Z","")</f>
        <v/>
      </c>
      <c r="CU661" s="16" t="str">
        <f>IF(Wedstrijden!BB655="x","ZZ","")</f>
        <v/>
      </c>
      <c r="CV661" s="16" t="str">
        <f>IF(COUNTA(Wedstrijden!AI655:AP655)&lt;&gt;0,2,"")</f>
        <v/>
      </c>
      <c r="CW661" s="16" t="str">
        <f t="shared" si="63"/>
        <v/>
      </c>
      <c r="CX661" s="16" t="str">
        <f>IF(Wedstrijden!AI655="x","BB","")</f>
        <v/>
      </c>
      <c r="CY661" s="16" t="str">
        <f>IF(Wedstrijden!AJ655="x","B","")</f>
        <v/>
      </c>
      <c r="CZ661" s="16" t="str">
        <f>IF(Wedstrijden!AK655="x","L","")</f>
        <v/>
      </c>
      <c r="DA661" s="16" t="str">
        <f>IF(Wedstrijden!AL655="x","M","")</f>
        <v/>
      </c>
      <c r="DB661" s="16" t="str">
        <f>IF(Wedstrijden!AM655="x","Z","")</f>
        <v/>
      </c>
      <c r="DC661" s="16" t="str">
        <f>IF(Wedstrijden!AN655="x","ZZ","")</f>
        <v/>
      </c>
      <c r="DD661" s="16" t="str">
        <f>IF(Wedstrijden!AP655="x","1.40","")</f>
        <v/>
      </c>
      <c r="DE661" s="16" t="str">
        <f>IF(COUNTA(Wedstrijden!BC655:BE655)&lt;&gt;0,6,"")</f>
        <v/>
      </c>
      <c r="DF661" s="16" t="str">
        <f t="shared" si="64"/>
        <v/>
      </c>
      <c r="DG661" s="16" t="str">
        <f>IF(Wedstrijden!BC655="x","L","")</f>
        <v/>
      </c>
      <c r="DH661" s="16" t="str">
        <f>IF(Wedstrijden!BD655="x","M","")</f>
        <v/>
      </c>
      <c r="DI661" s="16" t="str">
        <f>IF(Wedstrijden!BE655="x","Z","")</f>
        <v/>
      </c>
      <c r="DJ661" s="16" t="str">
        <f>IF(Wedstrijden!BF655="x","Z","")</f>
        <v/>
      </c>
      <c r="DK661" s="16" t="str">
        <f>IF(COUNTA(Wedstrijden!BG655:BI655)&lt;&gt;0,6,"")</f>
        <v/>
      </c>
      <c r="DL661" s="16" t="str">
        <f t="shared" si="65"/>
        <v/>
      </c>
      <c r="DM661" s="16" t="str">
        <f>IF(Wedstrijden!BG655="x","L","")</f>
        <v/>
      </c>
      <c r="DN661" s="16" t="str">
        <f>IF(Wedstrijden!BH655="x","M","")</f>
        <v/>
      </c>
      <c r="DO661" s="16" t="str">
        <f>IF(Wedstrijden!BI655="x","Z","")</f>
        <v/>
      </c>
      <c r="DP661" s="16" t="str">
        <f>IF(Wedstrijden!BJ655="x","Z","")</f>
        <v/>
      </c>
    </row>
    <row r="662" spans="1:120" ht="14.4" x14ac:dyDescent="0.3">
      <c r="A662" s="18">
        <f>Wedstrijden!A656</f>
        <v>0</v>
      </c>
      <c r="B662" s="16" t="str">
        <f>IFERROR(VLOOKUP(Wedstrijden!#REF!,#REF!,2,FALSE),"")</f>
        <v/>
      </c>
      <c r="C662" s="16">
        <f>Wedstrijden!E656</f>
        <v>0</v>
      </c>
      <c r="D662" s="16" t="str">
        <f>IFERROR(VLOOKUP(Wedstrijden!#REF!,#REF!,2,FALSE),"")</f>
        <v/>
      </c>
      <c r="E662" s="16" t="str">
        <f>IFERROR(VLOOKUP(Wedstrijden!#REF!,#REF!,5,FALSE),"")</f>
        <v/>
      </c>
      <c r="F662" s="16" t="e">
        <f>IF(Wedstrijden!#REF!&lt;&gt;"",Wedstrijden!#REF!,"")</f>
        <v>#REF!</v>
      </c>
      <c r="G662" s="16" t="e">
        <f>IF(Wedstrijden!#REF!="Indoor",1,0)</f>
        <v>#REF!</v>
      </c>
      <c r="H662" s="16" t="e">
        <f>Wedstrijden!#REF!</f>
        <v>#REF!</v>
      </c>
      <c r="I662" s="16" t="e">
        <f>IF(Wedstrijden!#REF!="Nee",0,IF(Wedstrijden!#REF!="Ja",1,""))</f>
        <v>#REF!</v>
      </c>
      <c r="J662" s="16" t="e">
        <f>IF(Wedstrijden!#REF!&lt;&gt;"",Wedstrijden!#REF!,"")</f>
        <v>#REF!</v>
      </c>
      <c r="BJ662" s="16" t="str">
        <f>IF(COUNTA(Wedstrijden!U656:AC656)&lt;&gt;0,1,"")</f>
        <v/>
      </c>
      <c r="BK662" s="16" t="str">
        <f t="shared" si="60"/>
        <v/>
      </c>
      <c r="BL662" s="16" t="e">
        <f>IF(Wedstrijden!#REF!="x","AA","")</f>
        <v>#REF!</v>
      </c>
      <c r="BM662" s="16" t="e">
        <f>IF(Wedstrijden!#REF!="x","A","")</f>
        <v>#REF!</v>
      </c>
      <c r="BN662" s="16" t="str">
        <f>IF(Wedstrijden!U656="x","B1","")</f>
        <v/>
      </c>
      <c r="BO662" s="16" t="e">
        <f>IF(Wedstrijden!#REF!="x","BB","")</f>
        <v>#REF!</v>
      </c>
      <c r="BP662" s="16" t="str">
        <f>IF(Wedstrijden!W656="x","B","")</f>
        <v/>
      </c>
      <c r="BQ662" s="16" t="str">
        <f>IF(Wedstrijden!X656="x","L1","")</f>
        <v/>
      </c>
      <c r="BR662" s="16" t="str">
        <f>IF(Wedstrijden!Y656="x","L2","")</f>
        <v/>
      </c>
      <c r="BS662" s="16" t="str">
        <f>IF(Wedstrijden!Z656="x","M1","")</f>
        <v/>
      </c>
      <c r="BT662" s="16" t="str">
        <f>IF(Wedstrijden!AA656="x","M2","")</f>
        <v/>
      </c>
      <c r="BU662" s="16" t="str">
        <f>IF(Wedstrijden!AB656="x","Z1","")</f>
        <v/>
      </c>
      <c r="BV662" s="16" t="str">
        <f>IF(Wedstrijden!AC656="x","Z2","")</f>
        <v/>
      </c>
      <c r="BW662" s="16" t="str">
        <f>IF(COUNTA(Wedstrijden!L656:T656)&lt;&gt;0,1,"")</f>
        <v/>
      </c>
      <c r="BX662" s="16" t="str">
        <f t="shared" si="61"/>
        <v/>
      </c>
      <c r="BY662" s="16" t="str">
        <f>IF(Wedstrijden!L656="x","BB","")</f>
        <v/>
      </c>
      <c r="BZ662" s="16" t="str">
        <f>IF(Wedstrijden!M656="x","B","")</f>
        <v/>
      </c>
      <c r="CA662" s="16" t="str">
        <f>IF(Wedstrijden!N656="x","L1","")</f>
        <v/>
      </c>
      <c r="CB662" s="16" t="str">
        <f>IF(Wedstrijden!O656="x","L2","")</f>
        <v/>
      </c>
      <c r="CC662" s="16" t="str">
        <f>IF(Wedstrijden!P656="x","M1","")</f>
        <v/>
      </c>
      <c r="CD662" s="16" t="str">
        <f>IF(Wedstrijden!Q656="x","M2","")</f>
        <v/>
      </c>
      <c r="CE662" s="16" t="str">
        <f>IF(Wedstrijden!R656="x","Z1","")</f>
        <v/>
      </c>
      <c r="CF662" s="16" t="str">
        <f>IF(Wedstrijden!S656="x","Z2","")</f>
        <v/>
      </c>
      <c r="CG662" s="16" t="str">
        <f>IF(Wedstrijden!T656="x","ZZL","")</f>
        <v/>
      </c>
      <c r="CL662" s="16" t="str">
        <f>IF(COUNTA(Wedstrijden!AR656:BB656)&lt;&gt;0,2,"")</f>
        <v/>
      </c>
      <c r="CM662" s="16" t="str">
        <f t="shared" si="62"/>
        <v/>
      </c>
      <c r="CN662" s="16" t="str">
        <f>IF(Wedstrijden!AR656="x","AA","")</f>
        <v/>
      </c>
      <c r="CO662" s="16" t="str">
        <f>IF(Wedstrijden!AS656="x","A","")</f>
        <v/>
      </c>
      <c r="CP662" s="16" t="str">
        <f>IF(Wedstrijden!AT656="x","BB","")</f>
        <v/>
      </c>
      <c r="CQ662" s="16" t="str">
        <f>IF(Wedstrijden!AU656="x","B","")</f>
        <v/>
      </c>
      <c r="CR662" s="16" t="str">
        <f>IF(Wedstrijden!AV656="x","L","")</f>
        <v/>
      </c>
      <c r="CS662" s="16" t="str">
        <f>IF(Wedstrijden!AW656="x","M","")</f>
        <v/>
      </c>
      <c r="CT662" s="16" t="str">
        <f>IF(Wedstrijden!AX656="x","Z","")</f>
        <v/>
      </c>
      <c r="CU662" s="16" t="str">
        <f>IF(Wedstrijden!BB656="x","ZZ","")</f>
        <v/>
      </c>
      <c r="CV662" s="16" t="str">
        <f>IF(COUNTA(Wedstrijden!AI656:AP656)&lt;&gt;0,2,"")</f>
        <v/>
      </c>
      <c r="CW662" s="16" t="str">
        <f t="shared" si="63"/>
        <v/>
      </c>
      <c r="CX662" s="16" t="str">
        <f>IF(Wedstrijden!AI656="x","BB","")</f>
        <v/>
      </c>
      <c r="CY662" s="16" t="str">
        <f>IF(Wedstrijden!AJ656="x","B","")</f>
        <v/>
      </c>
      <c r="CZ662" s="16" t="str">
        <f>IF(Wedstrijden!AK656="x","L","")</f>
        <v/>
      </c>
      <c r="DA662" s="16" t="str">
        <f>IF(Wedstrijden!AL656="x","M","")</f>
        <v/>
      </c>
      <c r="DB662" s="16" t="str">
        <f>IF(Wedstrijden!AM656="x","Z","")</f>
        <v/>
      </c>
      <c r="DC662" s="16" t="str">
        <f>IF(Wedstrijden!AN656="x","ZZ","")</f>
        <v/>
      </c>
      <c r="DD662" s="16" t="str">
        <f>IF(Wedstrijden!AP656="x","1.40","")</f>
        <v/>
      </c>
      <c r="DE662" s="16" t="str">
        <f>IF(COUNTA(Wedstrijden!BC656:BE656)&lt;&gt;0,6,"")</f>
        <v/>
      </c>
      <c r="DF662" s="16" t="str">
        <f t="shared" si="64"/>
        <v/>
      </c>
      <c r="DG662" s="16" t="str">
        <f>IF(Wedstrijden!BC656="x","L","")</f>
        <v/>
      </c>
      <c r="DH662" s="16" t="str">
        <f>IF(Wedstrijden!BD656="x","M","")</f>
        <v/>
      </c>
      <c r="DI662" s="16" t="str">
        <f>IF(Wedstrijden!BE656="x","Z","")</f>
        <v/>
      </c>
      <c r="DJ662" s="16" t="str">
        <f>IF(Wedstrijden!BF656="x","Z","")</f>
        <v/>
      </c>
      <c r="DK662" s="16" t="str">
        <f>IF(COUNTA(Wedstrijden!BG656:BI656)&lt;&gt;0,6,"")</f>
        <v/>
      </c>
      <c r="DL662" s="16" t="str">
        <f t="shared" si="65"/>
        <v/>
      </c>
      <c r="DM662" s="16" t="str">
        <f>IF(Wedstrijden!BG656="x","L","")</f>
        <v/>
      </c>
      <c r="DN662" s="16" t="str">
        <f>IF(Wedstrijden!BH656="x","M","")</f>
        <v/>
      </c>
      <c r="DO662" s="16" t="str">
        <f>IF(Wedstrijden!BI656="x","Z","")</f>
        <v/>
      </c>
      <c r="DP662" s="16" t="str">
        <f>IF(Wedstrijden!BJ656="x","Z","")</f>
        <v/>
      </c>
    </row>
    <row r="663" spans="1:120" ht="14.4" x14ac:dyDescent="0.3">
      <c r="A663" s="18">
        <f>Wedstrijden!A657</f>
        <v>0</v>
      </c>
      <c r="B663" s="16" t="str">
        <f>IFERROR(VLOOKUP(Wedstrijden!#REF!,#REF!,2,FALSE),"")</f>
        <v/>
      </c>
      <c r="C663" s="16">
        <f>Wedstrijden!E657</f>
        <v>0</v>
      </c>
      <c r="D663" s="16" t="str">
        <f>IFERROR(VLOOKUP(Wedstrijden!#REF!,#REF!,2,FALSE),"")</f>
        <v/>
      </c>
      <c r="E663" s="16" t="str">
        <f>IFERROR(VLOOKUP(Wedstrijden!#REF!,#REF!,5,FALSE),"")</f>
        <v/>
      </c>
      <c r="F663" s="16" t="e">
        <f>IF(Wedstrijden!#REF!&lt;&gt;"",Wedstrijden!#REF!,"")</f>
        <v>#REF!</v>
      </c>
      <c r="G663" s="16" t="e">
        <f>IF(Wedstrijden!#REF!="Indoor",1,0)</f>
        <v>#REF!</v>
      </c>
      <c r="H663" s="16" t="e">
        <f>Wedstrijden!#REF!</f>
        <v>#REF!</v>
      </c>
      <c r="I663" s="16" t="e">
        <f>IF(Wedstrijden!#REF!="Nee",0,IF(Wedstrijden!#REF!="Ja",1,""))</f>
        <v>#REF!</v>
      </c>
      <c r="J663" s="16" t="e">
        <f>IF(Wedstrijden!#REF!&lt;&gt;"",Wedstrijden!#REF!,"")</f>
        <v>#REF!</v>
      </c>
      <c r="BJ663" s="16" t="str">
        <f>IF(COUNTA(Wedstrijden!U657:AC657)&lt;&gt;0,1,"")</f>
        <v/>
      </c>
      <c r="BK663" s="16" t="str">
        <f t="shared" si="60"/>
        <v/>
      </c>
      <c r="BL663" s="16" t="e">
        <f>IF(Wedstrijden!#REF!="x","AA","")</f>
        <v>#REF!</v>
      </c>
      <c r="BM663" s="16" t="e">
        <f>IF(Wedstrijden!#REF!="x","A","")</f>
        <v>#REF!</v>
      </c>
      <c r="BN663" s="16" t="str">
        <f>IF(Wedstrijden!U657="x","B1","")</f>
        <v/>
      </c>
      <c r="BO663" s="16" t="e">
        <f>IF(Wedstrijden!#REF!="x","BB","")</f>
        <v>#REF!</v>
      </c>
      <c r="BP663" s="16" t="str">
        <f>IF(Wedstrijden!W657="x","B","")</f>
        <v/>
      </c>
      <c r="BQ663" s="16" t="str">
        <f>IF(Wedstrijden!X657="x","L1","")</f>
        <v/>
      </c>
      <c r="BR663" s="16" t="str">
        <f>IF(Wedstrijden!Y657="x","L2","")</f>
        <v/>
      </c>
      <c r="BS663" s="16" t="str">
        <f>IF(Wedstrijden!Z657="x","M1","")</f>
        <v/>
      </c>
      <c r="BT663" s="16" t="str">
        <f>IF(Wedstrijden!AA657="x","M2","")</f>
        <v/>
      </c>
      <c r="BU663" s="16" t="str">
        <f>IF(Wedstrijden!AB657="x","Z1","")</f>
        <v/>
      </c>
      <c r="BV663" s="16" t="str">
        <f>IF(Wedstrijden!AC657="x","Z2","")</f>
        <v/>
      </c>
      <c r="BW663" s="16" t="str">
        <f>IF(COUNTA(Wedstrijden!L657:T657)&lt;&gt;0,1,"")</f>
        <v/>
      </c>
      <c r="BX663" s="16" t="str">
        <f t="shared" si="61"/>
        <v/>
      </c>
      <c r="BY663" s="16" t="str">
        <f>IF(Wedstrijden!L657="x","BB","")</f>
        <v/>
      </c>
      <c r="BZ663" s="16" t="str">
        <f>IF(Wedstrijden!M657="x","B","")</f>
        <v/>
      </c>
      <c r="CA663" s="16" t="str">
        <f>IF(Wedstrijden!N657="x","L1","")</f>
        <v/>
      </c>
      <c r="CB663" s="16" t="str">
        <f>IF(Wedstrijden!O657="x","L2","")</f>
        <v/>
      </c>
      <c r="CC663" s="16" t="str">
        <f>IF(Wedstrijden!P657="x","M1","")</f>
        <v/>
      </c>
      <c r="CD663" s="16" t="str">
        <f>IF(Wedstrijden!Q657="x","M2","")</f>
        <v/>
      </c>
      <c r="CE663" s="16" t="str">
        <f>IF(Wedstrijden!R657="x","Z1","")</f>
        <v/>
      </c>
      <c r="CF663" s="16" t="str">
        <f>IF(Wedstrijden!S657="x","Z2","")</f>
        <v/>
      </c>
      <c r="CG663" s="16" t="str">
        <f>IF(Wedstrijden!T657="x","ZZL","")</f>
        <v/>
      </c>
      <c r="CL663" s="16" t="str">
        <f>IF(COUNTA(Wedstrijden!AR657:BB657)&lt;&gt;0,2,"")</f>
        <v/>
      </c>
      <c r="CM663" s="16" t="str">
        <f t="shared" si="62"/>
        <v/>
      </c>
      <c r="CN663" s="16" t="str">
        <f>IF(Wedstrijden!AR657="x","AA","")</f>
        <v/>
      </c>
      <c r="CO663" s="16" t="str">
        <f>IF(Wedstrijden!AS657="x","A","")</f>
        <v/>
      </c>
      <c r="CP663" s="16" t="str">
        <f>IF(Wedstrijden!AT657="x","BB","")</f>
        <v/>
      </c>
      <c r="CQ663" s="16" t="str">
        <f>IF(Wedstrijden!AU657="x","B","")</f>
        <v/>
      </c>
      <c r="CR663" s="16" t="str">
        <f>IF(Wedstrijden!AV657="x","L","")</f>
        <v/>
      </c>
      <c r="CS663" s="16" t="str">
        <f>IF(Wedstrijden!AW657="x","M","")</f>
        <v/>
      </c>
      <c r="CT663" s="16" t="str">
        <f>IF(Wedstrijden!AX657="x","Z","")</f>
        <v/>
      </c>
      <c r="CU663" s="16" t="str">
        <f>IF(Wedstrijden!BB657="x","ZZ","")</f>
        <v/>
      </c>
      <c r="CV663" s="16" t="str">
        <f>IF(COUNTA(Wedstrijden!AI657:AP657)&lt;&gt;0,2,"")</f>
        <v/>
      </c>
      <c r="CW663" s="16" t="str">
        <f t="shared" si="63"/>
        <v/>
      </c>
      <c r="CX663" s="16" t="str">
        <f>IF(Wedstrijden!AI657="x","BB","")</f>
        <v/>
      </c>
      <c r="CY663" s="16" t="str">
        <f>IF(Wedstrijden!AJ657="x","B","")</f>
        <v/>
      </c>
      <c r="CZ663" s="16" t="str">
        <f>IF(Wedstrijden!AK657="x","L","")</f>
        <v/>
      </c>
      <c r="DA663" s="16" t="str">
        <f>IF(Wedstrijden!AL657="x","M","")</f>
        <v/>
      </c>
      <c r="DB663" s="16" t="str">
        <f>IF(Wedstrijden!AM657="x","Z","")</f>
        <v/>
      </c>
      <c r="DC663" s="16" t="str">
        <f>IF(Wedstrijden!AN657="x","ZZ","")</f>
        <v/>
      </c>
      <c r="DD663" s="16" t="str">
        <f>IF(Wedstrijden!AP657="x","1.40","")</f>
        <v/>
      </c>
      <c r="DE663" s="16" t="str">
        <f>IF(COUNTA(Wedstrijden!BC657:BE657)&lt;&gt;0,6,"")</f>
        <v/>
      </c>
      <c r="DF663" s="16" t="str">
        <f t="shared" si="64"/>
        <v/>
      </c>
      <c r="DG663" s="16" t="str">
        <f>IF(Wedstrijden!BC657="x","L","")</f>
        <v/>
      </c>
      <c r="DH663" s="16" t="str">
        <f>IF(Wedstrijden!BD657="x","M","")</f>
        <v/>
      </c>
      <c r="DI663" s="16" t="str">
        <f>IF(Wedstrijden!BE657="x","Z","")</f>
        <v/>
      </c>
      <c r="DJ663" s="16" t="str">
        <f>IF(Wedstrijden!BF657="x","Z","")</f>
        <v/>
      </c>
      <c r="DK663" s="16" t="str">
        <f>IF(COUNTA(Wedstrijden!BG657:BI657)&lt;&gt;0,6,"")</f>
        <v/>
      </c>
      <c r="DL663" s="16" t="str">
        <f t="shared" si="65"/>
        <v/>
      </c>
      <c r="DM663" s="16" t="str">
        <f>IF(Wedstrijden!BG657="x","L","")</f>
        <v/>
      </c>
      <c r="DN663" s="16" t="str">
        <f>IF(Wedstrijden!BH657="x","M","")</f>
        <v/>
      </c>
      <c r="DO663" s="16" t="str">
        <f>IF(Wedstrijden!BI657="x","Z","")</f>
        <v/>
      </c>
      <c r="DP663" s="16" t="str">
        <f>IF(Wedstrijden!BJ657="x","Z","")</f>
        <v/>
      </c>
    </row>
    <row r="664" spans="1:120" ht="14.4" x14ac:dyDescent="0.3">
      <c r="A664" s="18">
        <f>Wedstrijden!A658</f>
        <v>0</v>
      </c>
      <c r="B664" s="16" t="str">
        <f>IFERROR(VLOOKUP(Wedstrijden!#REF!,#REF!,2,FALSE),"")</f>
        <v/>
      </c>
      <c r="C664" s="16">
        <f>Wedstrijden!E658</f>
        <v>0</v>
      </c>
      <c r="D664" s="16" t="str">
        <f>IFERROR(VLOOKUP(Wedstrijden!#REF!,#REF!,2,FALSE),"")</f>
        <v/>
      </c>
      <c r="E664" s="16" t="str">
        <f>IFERROR(VLOOKUP(Wedstrijden!#REF!,#REF!,5,FALSE),"")</f>
        <v/>
      </c>
      <c r="F664" s="16" t="e">
        <f>IF(Wedstrijden!#REF!&lt;&gt;"",Wedstrijden!#REF!,"")</f>
        <v>#REF!</v>
      </c>
      <c r="G664" s="16" t="e">
        <f>IF(Wedstrijden!#REF!="Indoor",1,0)</f>
        <v>#REF!</v>
      </c>
      <c r="H664" s="16" t="e">
        <f>Wedstrijden!#REF!</f>
        <v>#REF!</v>
      </c>
      <c r="I664" s="16" t="e">
        <f>IF(Wedstrijden!#REF!="Nee",0,IF(Wedstrijden!#REF!="Ja",1,""))</f>
        <v>#REF!</v>
      </c>
      <c r="J664" s="16" t="e">
        <f>IF(Wedstrijden!#REF!&lt;&gt;"",Wedstrijden!#REF!,"")</f>
        <v>#REF!</v>
      </c>
      <c r="BJ664" s="16" t="str">
        <f>IF(COUNTA(Wedstrijden!U658:AC658)&lt;&gt;0,1,"")</f>
        <v/>
      </c>
      <c r="BK664" s="16" t="str">
        <f t="shared" si="60"/>
        <v/>
      </c>
      <c r="BL664" s="16" t="e">
        <f>IF(Wedstrijden!#REF!="x","AA","")</f>
        <v>#REF!</v>
      </c>
      <c r="BM664" s="16" t="e">
        <f>IF(Wedstrijden!#REF!="x","A","")</f>
        <v>#REF!</v>
      </c>
      <c r="BN664" s="16" t="str">
        <f>IF(Wedstrijden!U658="x","B1","")</f>
        <v/>
      </c>
      <c r="BO664" s="16" t="e">
        <f>IF(Wedstrijden!#REF!="x","BB","")</f>
        <v>#REF!</v>
      </c>
      <c r="BP664" s="16" t="str">
        <f>IF(Wedstrijden!W658="x","B","")</f>
        <v/>
      </c>
      <c r="BQ664" s="16" t="str">
        <f>IF(Wedstrijden!X658="x","L1","")</f>
        <v/>
      </c>
      <c r="BR664" s="16" t="str">
        <f>IF(Wedstrijden!Y658="x","L2","")</f>
        <v/>
      </c>
      <c r="BS664" s="16" t="str">
        <f>IF(Wedstrijden!Z658="x","M1","")</f>
        <v/>
      </c>
      <c r="BT664" s="16" t="str">
        <f>IF(Wedstrijden!AA658="x","M2","")</f>
        <v/>
      </c>
      <c r="BU664" s="16" t="str">
        <f>IF(Wedstrijden!AB658="x","Z1","")</f>
        <v/>
      </c>
      <c r="BV664" s="16" t="str">
        <f>IF(Wedstrijden!AC658="x","Z2","")</f>
        <v/>
      </c>
      <c r="BW664" s="16" t="str">
        <f>IF(COUNTA(Wedstrijden!L658:T658)&lt;&gt;0,1,"")</f>
        <v/>
      </c>
      <c r="BX664" s="16" t="str">
        <f t="shared" si="61"/>
        <v/>
      </c>
      <c r="BY664" s="16" t="str">
        <f>IF(Wedstrijden!L658="x","BB","")</f>
        <v/>
      </c>
      <c r="BZ664" s="16" t="str">
        <f>IF(Wedstrijden!M658="x","B","")</f>
        <v/>
      </c>
      <c r="CA664" s="16" t="str">
        <f>IF(Wedstrijden!N658="x","L1","")</f>
        <v/>
      </c>
      <c r="CB664" s="16" t="str">
        <f>IF(Wedstrijden!O658="x","L2","")</f>
        <v/>
      </c>
      <c r="CC664" s="16" t="str">
        <f>IF(Wedstrijden!P658="x","M1","")</f>
        <v/>
      </c>
      <c r="CD664" s="16" t="str">
        <f>IF(Wedstrijden!Q658="x","M2","")</f>
        <v/>
      </c>
      <c r="CE664" s="16" t="str">
        <f>IF(Wedstrijden!R658="x","Z1","")</f>
        <v/>
      </c>
      <c r="CF664" s="16" t="str">
        <f>IF(Wedstrijden!S658="x","Z2","")</f>
        <v/>
      </c>
      <c r="CG664" s="16" t="str">
        <f>IF(Wedstrijden!T658="x","ZZL","")</f>
        <v/>
      </c>
      <c r="CL664" s="16" t="str">
        <f>IF(COUNTA(Wedstrijden!AR658:BB658)&lt;&gt;0,2,"")</f>
        <v/>
      </c>
      <c r="CM664" s="16" t="str">
        <f t="shared" si="62"/>
        <v/>
      </c>
      <c r="CN664" s="16" t="str">
        <f>IF(Wedstrijden!AR658="x","AA","")</f>
        <v/>
      </c>
      <c r="CO664" s="16" t="str">
        <f>IF(Wedstrijden!AS658="x","A","")</f>
        <v/>
      </c>
      <c r="CP664" s="16" t="str">
        <f>IF(Wedstrijden!AT658="x","BB","")</f>
        <v/>
      </c>
      <c r="CQ664" s="16" t="str">
        <f>IF(Wedstrijden!AU658="x","B","")</f>
        <v/>
      </c>
      <c r="CR664" s="16" t="str">
        <f>IF(Wedstrijden!AV658="x","L","")</f>
        <v/>
      </c>
      <c r="CS664" s="16" t="str">
        <f>IF(Wedstrijden!AW658="x","M","")</f>
        <v/>
      </c>
      <c r="CT664" s="16" t="str">
        <f>IF(Wedstrijden!AX658="x","Z","")</f>
        <v/>
      </c>
      <c r="CU664" s="16" t="str">
        <f>IF(Wedstrijden!BB658="x","ZZ","")</f>
        <v/>
      </c>
      <c r="CV664" s="16" t="str">
        <f>IF(COUNTA(Wedstrijden!AI658:AP658)&lt;&gt;0,2,"")</f>
        <v/>
      </c>
      <c r="CW664" s="16" t="str">
        <f t="shared" si="63"/>
        <v/>
      </c>
      <c r="CX664" s="16" t="str">
        <f>IF(Wedstrijden!AI658="x","BB","")</f>
        <v/>
      </c>
      <c r="CY664" s="16" t="str">
        <f>IF(Wedstrijden!AJ658="x","B","")</f>
        <v/>
      </c>
      <c r="CZ664" s="16" t="str">
        <f>IF(Wedstrijden!AK658="x","L","")</f>
        <v/>
      </c>
      <c r="DA664" s="16" t="str">
        <f>IF(Wedstrijden!AL658="x","M","")</f>
        <v/>
      </c>
      <c r="DB664" s="16" t="str">
        <f>IF(Wedstrijden!AM658="x","Z","")</f>
        <v/>
      </c>
      <c r="DC664" s="16" t="str">
        <f>IF(Wedstrijden!AN658="x","ZZ","")</f>
        <v/>
      </c>
      <c r="DD664" s="16" t="str">
        <f>IF(Wedstrijden!AP658="x","1.40","")</f>
        <v/>
      </c>
      <c r="DE664" s="16" t="str">
        <f>IF(COUNTA(Wedstrijden!BC658:BE658)&lt;&gt;0,6,"")</f>
        <v/>
      </c>
      <c r="DF664" s="16" t="str">
        <f t="shared" si="64"/>
        <v/>
      </c>
      <c r="DG664" s="16" t="str">
        <f>IF(Wedstrijden!BC658="x","L","")</f>
        <v/>
      </c>
      <c r="DH664" s="16" t="str">
        <f>IF(Wedstrijden!BD658="x","M","")</f>
        <v/>
      </c>
      <c r="DI664" s="16" t="str">
        <f>IF(Wedstrijden!BE658="x","Z","")</f>
        <v/>
      </c>
      <c r="DJ664" s="16" t="str">
        <f>IF(Wedstrijden!BF658="x","Z","")</f>
        <v/>
      </c>
      <c r="DK664" s="16" t="str">
        <f>IF(COUNTA(Wedstrijden!BG658:BI658)&lt;&gt;0,6,"")</f>
        <v/>
      </c>
      <c r="DL664" s="16" t="str">
        <f t="shared" si="65"/>
        <v/>
      </c>
      <c r="DM664" s="16" t="str">
        <f>IF(Wedstrijden!BG658="x","L","")</f>
        <v/>
      </c>
      <c r="DN664" s="16" t="str">
        <f>IF(Wedstrijden!BH658="x","M","")</f>
        <v/>
      </c>
      <c r="DO664" s="16" t="str">
        <f>IF(Wedstrijden!BI658="x","Z","")</f>
        <v/>
      </c>
      <c r="DP664" s="16" t="str">
        <f>IF(Wedstrijden!BJ658="x","Z","")</f>
        <v/>
      </c>
    </row>
    <row r="665" spans="1:120" ht="14.4" x14ac:dyDescent="0.3">
      <c r="A665" s="18">
        <f>Wedstrijden!A659</f>
        <v>0</v>
      </c>
      <c r="B665" s="16" t="str">
        <f>IFERROR(VLOOKUP(Wedstrijden!#REF!,#REF!,2,FALSE),"")</f>
        <v/>
      </c>
      <c r="C665" s="16">
        <f>Wedstrijden!E659</f>
        <v>0</v>
      </c>
      <c r="D665" s="16" t="str">
        <f>IFERROR(VLOOKUP(Wedstrijden!#REF!,#REF!,2,FALSE),"")</f>
        <v/>
      </c>
      <c r="E665" s="16" t="str">
        <f>IFERROR(VLOOKUP(Wedstrijden!#REF!,#REF!,5,FALSE),"")</f>
        <v/>
      </c>
      <c r="F665" s="16" t="e">
        <f>IF(Wedstrijden!#REF!&lt;&gt;"",Wedstrijden!#REF!,"")</f>
        <v>#REF!</v>
      </c>
      <c r="G665" s="16" t="e">
        <f>IF(Wedstrijden!#REF!="Indoor",1,0)</f>
        <v>#REF!</v>
      </c>
      <c r="H665" s="16" t="e">
        <f>Wedstrijden!#REF!</f>
        <v>#REF!</v>
      </c>
      <c r="I665" s="16" t="e">
        <f>IF(Wedstrijden!#REF!="Nee",0,IF(Wedstrijden!#REF!="Ja",1,""))</f>
        <v>#REF!</v>
      </c>
      <c r="J665" s="16" t="e">
        <f>IF(Wedstrijden!#REF!&lt;&gt;"",Wedstrijden!#REF!,"")</f>
        <v>#REF!</v>
      </c>
      <c r="BJ665" s="16" t="str">
        <f>IF(COUNTA(Wedstrijden!U659:AC659)&lt;&gt;0,1,"")</f>
        <v/>
      </c>
      <c r="BK665" s="16" t="str">
        <f t="shared" si="60"/>
        <v/>
      </c>
      <c r="BL665" s="16" t="e">
        <f>IF(Wedstrijden!#REF!="x","AA","")</f>
        <v>#REF!</v>
      </c>
      <c r="BM665" s="16" t="e">
        <f>IF(Wedstrijden!#REF!="x","A","")</f>
        <v>#REF!</v>
      </c>
      <c r="BN665" s="16" t="str">
        <f>IF(Wedstrijden!U659="x","B1","")</f>
        <v/>
      </c>
      <c r="BO665" s="16" t="e">
        <f>IF(Wedstrijden!#REF!="x","BB","")</f>
        <v>#REF!</v>
      </c>
      <c r="BP665" s="16" t="str">
        <f>IF(Wedstrijden!W659="x","B","")</f>
        <v/>
      </c>
      <c r="BQ665" s="16" t="str">
        <f>IF(Wedstrijden!X659="x","L1","")</f>
        <v/>
      </c>
      <c r="BR665" s="16" t="str">
        <f>IF(Wedstrijden!Y659="x","L2","")</f>
        <v/>
      </c>
      <c r="BS665" s="16" t="str">
        <f>IF(Wedstrijden!Z659="x","M1","")</f>
        <v/>
      </c>
      <c r="BT665" s="16" t="str">
        <f>IF(Wedstrijden!AA659="x","M2","")</f>
        <v/>
      </c>
      <c r="BU665" s="16" t="str">
        <f>IF(Wedstrijden!AB659="x","Z1","")</f>
        <v/>
      </c>
      <c r="BV665" s="16" t="str">
        <f>IF(Wedstrijden!AC659="x","Z2","")</f>
        <v/>
      </c>
      <c r="BW665" s="16" t="str">
        <f>IF(COUNTA(Wedstrijden!L659:T659)&lt;&gt;0,1,"")</f>
        <v/>
      </c>
      <c r="BX665" s="16" t="str">
        <f t="shared" si="61"/>
        <v/>
      </c>
      <c r="BY665" s="16" t="str">
        <f>IF(Wedstrijden!L659="x","BB","")</f>
        <v/>
      </c>
      <c r="BZ665" s="16" t="str">
        <f>IF(Wedstrijden!M659="x","B","")</f>
        <v/>
      </c>
      <c r="CA665" s="16" t="str">
        <f>IF(Wedstrijden!N659="x","L1","")</f>
        <v/>
      </c>
      <c r="CB665" s="16" t="str">
        <f>IF(Wedstrijden!O659="x","L2","")</f>
        <v/>
      </c>
      <c r="CC665" s="16" t="str">
        <f>IF(Wedstrijden!P659="x","M1","")</f>
        <v/>
      </c>
      <c r="CD665" s="16" t="str">
        <f>IF(Wedstrijden!Q659="x","M2","")</f>
        <v/>
      </c>
      <c r="CE665" s="16" t="str">
        <f>IF(Wedstrijden!R659="x","Z1","")</f>
        <v/>
      </c>
      <c r="CF665" s="16" t="str">
        <f>IF(Wedstrijden!S659="x","Z2","")</f>
        <v/>
      </c>
      <c r="CG665" s="16" t="str">
        <f>IF(Wedstrijden!T659="x","ZZL","")</f>
        <v/>
      </c>
      <c r="CL665" s="16" t="str">
        <f>IF(COUNTA(Wedstrijden!AR659:BB659)&lt;&gt;0,2,"")</f>
        <v/>
      </c>
      <c r="CM665" s="16" t="str">
        <f t="shared" si="62"/>
        <v/>
      </c>
      <c r="CN665" s="16" t="str">
        <f>IF(Wedstrijden!AR659="x","AA","")</f>
        <v/>
      </c>
      <c r="CO665" s="16" t="str">
        <f>IF(Wedstrijden!AS659="x","A","")</f>
        <v/>
      </c>
      <c r="CP665" s="16" t="str">
        <f>IF(Wedstrijden!AT659="x","BB","")</f>
        <v/>
      </c>
      <c r="CQ665" s="16" t="str">
        <f>IF(Wedstrijden!AU659="x","B","")</f>
        <v/>
      </c>
      <c r="CR665" s="16" t="str">
        <f>IF(Wedstrijden!AV659="x","L","")</f>
        <v/>
      </c>
      <c r="CS665" s="16" t="str">
        <f>IF(Wedstrijden!AW659="x","M","")</f>
        <v/>
      </c>
      <c r="CT665" s="16" t="str">
        <f>IF(Wedstrijden!AX659="x","Z","")</f>
        <v/>
      </c>
      <c r="CU665" s="16" t="str">
        <f>IF(Wedstrijden!BB659="x","ZZ","")</f>
        <v/>
      </c>
      <c r="CV665" s="16" t="str">
        <f>IF(COUNTA(Wedstrijden!AI659:AP659)&lt;&gt;0,2,"")</f>
        <v/>
      </c>
      <c r="CW665" s="16" t="str">
        <f t="shared" si="63"/>
        <v/>
      </c>
      <c r="CX665" s="16" t="str">
        <f>IF(Wedstrijden!AI659="x","BB","")</f>
        <v/>
      </c>
      <c r="CY665" s="16" t="str">
        <f>IF(Wedstrijden!AJ659="x","B","")</f>
        <v/>
      </c>
      <c r="CZ665" s="16" t="str">
        <f>IF(Wedstrijden!AK659="x","L","")</f>
        <v/>
      </c>
      <c r="DA665" s="16" t="str">
        <f>IF(Wedstrijden!AL659="x","M","")</f>
        <v/>
      </c>
      <c r="DB665" s="16" t="str">
        <f>IF(Wedstrijden!AM659="x","Z","")</f>
        <v/>
      </c>
      <c r="DC665" s="16" t="str">
        <f>IF(Wedstrijden!AN659="x","ZZ","")</f>
        <v/>
      </c>
      <c r="DD665" s="16" t="str">
        <f>IF(Wedstrijden!AP659="x","1.40","")</f>
        <v/>
      </c>
      <c r="DE665" s="16" t="str">
        <f>IF(COUNTA(Wedstrijden!BC659:BE659)&lt;&gt;0,6,"")</f>
        <v/>
      </c>
      <c r="DF665" s="16" t="str">
        <f t="shared" si="64"/>
        <v/>
      </c>
      <c r="DG665" s="16" t="str">
        <f>IF(Wedstrijden!BC659="x","L","")</f>
        <v/>
      </c>
      <c r="DH665" s="16" t="str">
        <f>IF(Wedstrijden!BD659="x","M","")</f>
        <v/>
      </c>
      <c r="DI665" s="16" t="str">
        <f>IF(Wedstrijden!BE659="x","Z","")</f>
        <v/>
      </c>
      <c r="DJ665" s="16" t="str">
        <f>IF(Wedstrijden!BF659="x","Z","")</f>
        <v/>
      </c>
      <c r="DK665" s="16" t="str">
        <f>IF(COUNTA(Wedstrijden!BG659:BI659)&lt;&gt;0,6,"")</f>
        <v/>
      </c>
      <c r="DL665" s="16" t="str">
        <f t="shared" si="65"/>
        <v/>
      </c>
      <c r="DM665" s="16" t="str">
        <f>IF(Wedstrijden!BG659="x","L","")</f>
        <v/>
      </c>
      <c r="DN665" s="16" t="str">
        <f>IF(Wedstrijden!BH659="x","M","")</f>
        <v/>
      </c>
      <c r="DO665" s="16" t="str">
        <f>IF(Wedstrijden!BI659="x","Z","")</f>
        <v/>
      </c>
      <c r="DP665" s="16" t="str">
        <f>IF(Wedstrijden!BJ659="x","Z","")</f>
        <v/>
      </c>
    </row>
    <row r="666" spans="1:120" ht="14.4" x14ac:dyDescent="0.3">
      <c r="A666" s="18">
        <f>Wedstrijden!A660</f>
        <v>0</v>
      </c>
      <c r="B666" s="16" t="str">
        <f>IFERROR(VLOOKUP(Wedstrijden!#REF!,#REF!,2,FALSE),"")</f>
        <v/>
      </c>
      <c r="C666" s="16">
        <f>Wedstrijden!E660</f>
        <v>0</v>
      </c>
      <c r="D666" s="16" t="str">
        <f>IFERROR(VLOOKUP(Wedstrijden!#REF!,#REF!,2,FALSE),"")</f>
        <v/>
      </c>
      <c r="E666" s="16" t="str">
        <f>IFERROR(VLOOKUP(Wedstrijden!#REF!,#REF!,5,FALSE),"")</f>
        <v/>
      </c>
      <c r="F666" s="16" t="e">
        <f>IF(Wedstrijden!#REF!&lt;&gt;"",Wedstrijden!#REF!,"")</f>
        <v>#REF!</v>
      </c>
      <c r="G666" s="16" t="e">
        <f>IF(Wedstrijden!#REF!="Indoor",1,0)</f>
        <v>#REF!</v>
      </c>
      <c r="H666" s="16" t="e">
        <f>Wedstrijden!#REF!</f>
        <v>#REF!</v>
      </c>
      <c r="I666" s="16" t="e">
        <f>IF(Wedstrijden!#REF!="Nee",0,IF(Wedstrijden!#REF!="Ja",1,""))</f>
        <v>#REF!</v>
      </c>
      <c r="J666" s="16" t="e">
        <f>IF(Wedstrijden!#REF!&lt;&gt;"",Wedstrijden!#REF!,"")</f>
        <v>#REF!</v>
      </c>
      <c r="BJ666" s="16" t="str">
        <f>IF(COUNTA(Wedstrijden!U660:AC660)&lt;&gt;0,1,"")</f>
        <v/>
      </c>
      <c r="BK666" s="16" t="str">
        <f t="shared" si="60"/>
        <v/>
      </c>
      <c r="BL666" s="16" t="e">
        <f>IF(Wedstrijden!#REF!="x","AA","")</f>
        <v>#REF!</v>
      </c>
      <c r="BM666" s="16" t="e">
        <f>IF(Wedstrijden!#REF!="x","A","")</f>
        <v>#REF!</v>
      </c>
      <c r="BN666" s="16" t="str">
        <f>IF(Wedstrijden!U660="x","B1","")</f>
        <v/>
      </c>
      <c r="BO666" s="16" t="e">
        <f>IF(Wedstrijden!#REF!="x","BB","")</f>
        <v>#REF!</v>
      </c>
      <c r="BP666" s="16" t="str">
        <f>IF(Wedstrijden!W660="x","B","")</f>
        <v/>
      </c>
      <c r="BQ666" s="16" t="str">
        <f>IF(Wedstrijden!X660="x","L1","")</f>
        <v/>
      </c>
      <c r="BR666" s="16" t="str">
        <f>IF(Wedstrijden!Y660="x","L2","")</f>
        <v/>
      </c>
      <c r="BS666" s="16" t="str">
        <f>IF(Wedstrijden!Z660="x","M1","")</f>
        <v/>
      </c>
      <c r="BT666" s="16" t="str">
        <f>IF(Wedstrijden!AA660="x","M2","")</f>
        <v/>
      </c>
      <c r="BU666" s="16" t="str">
        <f>IF(Wedstrijden!AB660="x","Z1","")</f>
        <v/>
      </c>
      <c r="BV666" s="16" t="str">
        <f>IF(Wedstrijden!AC660="x","Z2","")</f>
        <v/>
      </c>
      <c r="BW666" s="16" t="str">
        <f>IF(COUNTA(Wedstrijden!L660:T660)&lt;&gt;0,1,"")</f>
        <v/>
      </c>
      <c r="BX666" s="16" t="str">
        <f t="shared" si="61"/>
        <v/>
      </c>
      <c r="BY666" s="16" t="str">
        <f>IF(Wedstrijden!L660="x","BB","")</f>
        <v/>
      </c>
      <c r="BZ666" s="16" t="str">
        <f>IF(Wedstrijden!M660="x","B","")</f>
        <v/>
      </c>
      <c r="CA666" s="16" t="str">
        <f>IF(Wedstrijden!N660="x","L1","")</f>
        <v/>
      </c>
      <c r="CB666" s="16" t="str">
        <f>IF(Wedstrijden!O660="x","L2","")</f>
        <v/>
      </c>
      <c r="CC666" s="16" t="str">
        <f>IF(Wedstrijden!P660="x","M1","")</f>
        <v/>
      </c>
      <c r="CD666" s="16" t="str">
        <f>IF(Wedstrijden!Q660="x","M2","")</f>
        <v/>
      </c>
      <c r="CE666" s="16" t="str">
        <f>IF(Wedstrijden!R660="x","Z1","")</f>
        <v/>
      </c>
      <c r="CF666" s="16" t="str">
        <f>IF(Wedstrijden!S660="x","Z2","")</f>
        <v/>
      </c>
      <c r="CG666" s="16" t="str">
        <f>IF(Wedstrijden!T660="x","ZZL","")</f>
        <v/>
      </c>
      <c r="CL666" s="16" t="str">
        <f>IF(COUNTA(Wedstrijden!AR660:BB660)&lt;&gt;0,2,"")</f>
        <v/>
      </c>
      <c r="CM666" s="16" t="str">
        <f t="shared" si="62"/>
        <v/>
      </c>
      <c r="CN666" s="16" t="str">
        <f>IF(Wedstrijden!AR660="x","AA","")</f>
        <v/>
      </c>
      <c r="CO666" s="16" t="str">
        <f>IF(Wedstrijden!AS660="x","A","")</f>
        <v/>
      </c>
      <c r="CP666" s="16" t="str">
        <f>IF(Wedstrijden!AT660="x","BB","")</f>
        <v/>
      </c>
      <c r="CQ666" s="16" t="str">
        <f>IF(Wedstrijden!AU660="x","B","")</f>
        <v/>
      </c>
      <c r="CR666" s="16" t="str">
        <f>IF(Wedstrijden!AV660="x","L","")</f>
        <v/>
      </c>
      <c r="CS666" s="16" t="str">
        <f>IF(Wedstrijden!AW660="x","M","")</f>
        <v/>
      </c>
      <c r="CT666" s="16" t="str">
        <f>IF(Wedstrijden!AX660="x","Z","")</f>
        <v/>
      </c>
      <c r="CU666" s="16" t="str">
        <f>IF(Wedstrijden!BB660="x","ZZ","")</f>
        <v/>
      </c>
      <c r="CV666" s="16" t="str">
        <f>IF(COUNTA(Wedstrijden!AI660:AP660)&lt;&gt;0,2,"")</f>
        <v/>
      </c>
      <c r="CW666" s="16" t="str">
        <f t="shared" si="63"/>
        <v/>
      </c>
      <c r="CX666" s="16" t="str">
        <f>IF(Wedstrijden!AI660="x","BB","")</f>
        <v/>
      </c>
      <c r="CY666" s="16" t="str">
        <f>IF(Wedstrijden!AJ660="x","B","")</f>
        <v/>
      </c>
      <c r="CZ666" s="16" t="str">
        <f>IF(Wedstrijden!AK660="x","L","")</f>
        <v/>
      </c>
      <c r="DA666" s="16" t="str">
        <f>IF(Wedstrijden!AL660="x","M","")</f>
        <v/>
      </c>
      <c r="DB666" s="16" t="str">
        <f>IF(Wedstrijden!AM660="x","Z","")</f>
        <v/>
      </c>
      <c r="DC666" s="16" t="str">
        <f>IF(Wedstrijden!AN660="x","ZZ","")</f>
        <v/>
      </c>
      <c r="DD666" s="16" t="str">
        <f>IF(Wedstrijden!AP660="x","1.40","")</f>
        <v/>
      </c>
      <c r="DE666" s="16" t="str">
        <f>IF(COUNTA(Wedstrijden!BC660:BE660)&lt;&gt;0,6,"")</f>
        <v/>
      </c>
      <c r="DF666" s="16" t="str">
        <f t="shared" si="64"/>
        <v/>
      </c>
      <c r="DG666" s="16" t="str">
        <f>IF(Wedstrijden!BC660="x","L","")</f>
        <v/>
      </c>
      <c r="DH666" s="16" t="str">
        <f>IF(Wedstrijden!BD660="x","M","")</f>
        <v/>
      </c>
      <c r="DI666" s="16" t="str">
        <f>IF(Wedstrijden!BE660="x","Z","")</f>
        <v/>
      </c>
      <c r="DJ666" s="16" t="str">
        <f>IF(Wedstrijden!BF660="x","Z","")</f>
        <v/>
      </c>
      <c r="DK666" s="16" t="str">
        <f>IF(COUNTA(Wedstrijden!BG660:BI660)&lt;&gt;0,6,"")</f>
        <v/>
      </c>
      <c r="DL666" s="16" t="str">
        <f t="shared" si="65"/>
        <v/>
      </c>
      <c r="DM666" s="16" t="str">
        <f>IF(Wedstrijden!BG660="x","L","")</f>
        <v/>
      </c>
      <c r="DN666" s="16" t="str">
        <f>IF(Wedstrijden!BH660="x","M","")</f>
        <v/>
      </c>
      <c r="DO666" s="16" t="str">
        <f>IF(Wedstrijden!BI660="x","Z","")</f>
        <v/>
      </c>
      <c r="DP666" s="16" t="str">
        <f>IF(Wedstrijden!BJ660="x","Z","")</f>
        <v/>
      </c>
    </row>
    <row r="667" spans="1:120" ht="14.4" x14ac:dyDescent="0.3">
      <c r="A667" s="18">
        <f>Wedstrijden!A661</f>
        <v>0</v>
      </c>
      <c r="B667" s="16" t="str">
        <f>IFERROR(VLOOKUP(Wedstrijden!#REF!,#REF!,2,FALSE),"")</f>
        <v/>
      </c>
      <c r="C667" s="16">
        <f>Wedstrijden!E661</f>
        <v>0</v>
      </c>
      <c r="D667" s="16" t="str">
        <f>IFERROR(VLOOKUP(Wedstrijden!#REF!,#REF!,2,FALSE),"")</f>
        <v/>
      </c>
      <c r="E667" s="16" t="str">
        <f>IFERROR(VLOOKUP(Wedstrijden!#REF!,#REF!,5,FALSE),"")</f>
        <v/>
      </c>
      <c r="F667" s="16" t="e">
        <f>IF(Wedstrijden!#REF!&lt;&gt;"",Wedstrijden!#REF!,"")</f>
        <v>#REF!</v>
      </c>
      <c r="G667" s="16" t="e">
        <f>IF(Wedstrijden!#REF!="Indoor",1,0)</f>
        <v>#REF!</v>
      </c>
      <c r="H667" s="16" t="e">
        <f>Wedstrijden!#REF!</f>
        <v>#REF!</v>
      </c>
      <c r="I667" s="16" t="e">
        <f>IF(Wedstrijden!#REF!="Nee",0,IF(Wedstrijden!#REF!="Ja",1,""))</f>
        <v>#REF!</v>
      </c>
      <c r="J667" s="16" t="e">
        <f>IF(Wedstrijden!#REF!&lt;&gt;"",Wedstrijden!#REF!,"")</f>
        <v>#REF!</v>
      </c>
      <c r="BJ667" s="16" t="str">
        <f>IF(COUNTA(Wedstrijden!U661:AC661)&lt;&gt;0,1,"")</f>
        <v/>
      </c>
      <c r="BK667" s="16" t="str">
        <f t="shared" si="60"/>
        <v/>
      </c>
      <c r="BL667" s="16" t="e">
        <f>IF(Wedstrijden!#REF!="x","AA","")</f>
        <v>#REF!</v>
      </c>
      <c r="BM667" s="16" t="e">
        <f>IF(Wedstrijden!#REF!="x","A","")</f>
        <v>#REF!</v>
      </c>
      <c r="BN667" s="16" t="str">
        <f>IF(Wedstrijden!U661="x","B1","")</f>
        <v/>
      </c>
      <c r="BO667" s="16" t="e">
        <f>IF(Wedstrijden!#REF!="x","BB","")</f>
        <v>#REF!</v>
      </c>
      <c r="BP667" s="16" t="str">
        <f>IF(Wedstrijden!W661="x","B","")</f>
        <v/>
      </c>
      <c r="BQ667" s="16" t="str">
        <f>IF(Wedstrijden!X661="x","L1","")</f>
        <v/>
      </c>
      <c r="BR667" s="16" t="str">
        <f>IF(Wedstrijden!Y661="x","L2","")</f>
        <v/>
      </c>
      <c r="BS667" s="16" t="str">
        <f>IF(Wedstrijden!Z661="x","M1","")</f>
        <v/>
      </c>
      <c r="BT667" s="16" t="str">
        <f>IF(Wedstrijden!AA661="x","M2","")</f>
        <v/>
      </c>
      <c r="BU667" s="16" t="str">
        <f>IF(Wedstrijden!AB661="x","Z1","")</f>
        <v/>
      </c>
      <c r="BV667" s="16" t="str">
        <f>IF(Wedstrijden!AC661="x","Z2","")</f>
        <v/>
      </c>
      <c r="BW667" s="16" t="str">
        <f>IF(COUNTA(Wedstrijden!L661:T661)&lt;&gt;0,1,"")</f>
        <v/>
      </c>
      <c r="BX667" s="16" t="str">
        <f t="shared" si="61"/>
        <v/>
      </c>
      <c r="BY667" s="16" t="str">
        <f>IF(Wedstrijden!L661="x","BB","")</f>
        <v/>
      </c>
      <c r="BZ667" s="16" t="str">
        <f>IF(Wedstrijden!M661="x","B","")</f>
        <v/>
      </c>
      <c r="CA667" s="16" t="str">
        <f>IF(Wedstrijden!N661="x","L1","")</f>
        <v/>
      </c>
      <c r="CB667" s="16" t="str">
        <f>IF(Wedstrijden!O661="x","L2","")</f>
        <v/>
      </c>
      <c r="CC667" s="16" t="str">
        <f>IF(Wedstrijden!P661="x","M1","")</f>
        <v/>
      </c>
      <c r="CD667" s="16" t="str">
        <f>IF(Wedstrijden!Q661="x","M2","")</f>
        <v/>
      </c>
      <c r="CE667" s="16" t="str">
        <f>IF(Wedstrijden!R661="x","Z1","")</f>
        <v/>
      </c>
      <c r="CF667" s="16" t="str">
        <f>IF(Wedstrijden!S661="x","Z2","")</f>
        <v/>
      </c>
      <c r="CG667" s="16" t="str">
        <f>IF(Wedstrijden!T661="x","ZZL","")</f>
        <v/>
      </c>
      <c r="CL667" s="16" t="str">
        <f>IF(COUNTA(Wedstrijden!AR661:BB661)&lt;&gt;0,2,"")</f>
        <v/>
      </c>
      <c r="CM667" s="16" t="str">
        <f t="shared" si="62"/>
        <v/>
      </c>
      <c r="CN667" s="16" t="str">
        <f>IF(Wedstrijden!AR661="x","AA","")</f>
        <v/>
      </c>
      <c r="CO667" s="16" t="str">
        <f>IF(Wedstrijden!AS661="x","A","")</f>
        <v/>
      </c>
      <c r="CP667" s="16" t="str">
        <f>IF(Wedstrijden!AT661="x","BB","")</f>
        <v/>
      </c>
      <c r="CQ667" s="16" t="str">
        <f>IF(Wedstrijden!AU661="x","B","")</f>
        <v/>
      </c>
      <c r="CR667" s="16" t="str">
        <f>IF(Wedstrijden!AV661="x","L","")</f>
        <v/>
      </c>
      <c r="CS667" s="16" t="str">
        <f>IF(Wedstrijden!AW661="x","M","")</f>
        <v/>
      </c>
      <c r="CT667" s="16" t="str">
        <f>IF(Wedstrijden!AX661="x","Z","")</f>
        <v/>
      </c>
      <c r="CU667" s="16" t="str">
        <f>IF(Wedstrijden!BB661="x","ZZ","")</f>
        <v/>
      </c>
      <c r="CV667" s="16" t="str">
        <f>IF(COUNTA(Wedstrijden!AI661:AP661)&lt;&gt;0,2,"")</f>
        <v/>
      </c>
      <c r="CW667" s="16" t="str">
        <f t="shared" si="63"/>
        <v/>
      </c>
      <c r="CX667" s="16" t="str">
        <f>IF(Wedstrijden!AI661="x","BB","")</f>
        <v/>
      </c>
      <c r="CY667" s="16" t="str">
        <f>IF(Wedstrijden!AJ661="x","B","")</f>
        <v/>
      </c>
      <c r="CZ667" s="16" t="str">
        <f>IF(Wedstrijden!AK661="x","L","")</f>
        <v/>
      </c>
      <c r="DA667" s="16" t="str">
        <f>IF(Wedstrijden!AL661="x","M","")</f>
        <v/>
      </c>
      <c r="DB667" s="16" t="str">
        <f>IF(Wedstrijden!AM661="x","Z","")</f>
        <v/>
      </c>
      <c r="DC667" s="16" t="str">
        <f>IF(Wedstrijden!AN661="x","ZZ","")</f>
        <v/>
      </c>
      <c r="DD667" s="16" t="str">
        <f>IF(Wedstrijden!AP661="x","1.40","")</f>
        <v/>
      </c>
      <c r="DE667" s="16" t="str">
        <f>IF(COUNTA(Wedstrijden!BC661:BE661)&lt;&gt;0,6,"")</f>
        <v/>
      </c>
      <c r="DF667" s="16" t="str">
        <f t="shared" si="64"/>
        <v/>
      </c>
      <c r="DG667" s="16" t="str">
        <f>IF(Wedstrijden!BC661="x","L","")</f>
        <v/>
      </c>
      <c r="DH667" s="16" t="str">
        <f>IF(Wedstrijden!BD661="x","M","")</f>
        <v/>
      </c>
      <c r="DI667" s="16" t="str">
        <f>IF(Wedstrijden!BE661="x","Z","")</f>
        <v/>
      </c>
      <c r="DJ667" s="16" t="str">
        <f>IF(Wedstrijden!BF661="x","Z","")</f>
        <v/>
      </c>
      <c r="DK667" s="16" t="str">
        <f>IF(COUNTA(Wedstrijden!BG661:BI661)&lt;&gt;0,6,"")</f>
        <v/>
      </c>
      <c r="DL667" s="16" t="str">
        <f t="shared" si="65"/>
        <v/>
      </c>
      <c r="DM667" s="16" t="str">
        <f>IF(Wedstrijden!BG661="x","L","")</f>
        <v/>
      </c>
      <c r="DN667" s="16" t="str">
        <f>IF(Wedstrijden!BH661="x","M","")</f>
        <v/>
      </c>
      <c r="DO667" s="16" t="str">
        <f>IF(Wedstrijden!BI661="x","Z","")</f>
        <v/>
      </c>
      <c r="DP667" s="16" t="str">
        <f>IF(Wedstrijden!BJ661="x","Z","")</f>
        <v/>
      </c>
    </row>
    <row r="668" spans="1:120" ht="14.4" x14ac:dyDescent="0.3">
      <c r="A668" s="18">
        <f>Wedstrijden!A662</f>
        <v>0</v>
      </c>
      <c r="B668" s="16" t="str">
        <f>IFERROR(VLOOKUP(Wedstrijden!#REF!,#REF!,2,FALSE),"")</f>
        <v/>
      </c>
      <c r="C668" s="16">
        <f>Wedstrijden!E662</f>
        <v>0</v>
      </c>
      <c r="D668" s="16" t="str">
        <f>IFERROR(VLOOKUP(Wedstrijden!#REF!,#REF!,2,FALSE),"")</f>
        <v/>
      </c>
      <c r="E668" s="16" t="str">
        <f>IFERROR(VLOOKUP(Wedstrijden!#REF!,#REF!,5,FALSE),"")</f>
        <v/>
      </c>
      <c r="F668" s="16" t="e">
        <f>IF(Wedstrijden!#REF!&lt;&gt;"",Wedstrijden!#REF!,"")</f>
        <v>#REF!</v>
      </c>
      <c r="G668" s="16" t="e">
        <f>IF(Wedstrijden!#REF!="Indoor",1,0)</f>
        <v>#REF!</v>
      </c>
      <c r="H668" s="16" t="e">
        <f>Wedstrijden!#REF!</f>
        <v>#REF!</v>
      </c>
      <c r="I668" s="16" t="e">
        <f>IF(Wedstrijden!#REF!="Nee",0,IF(Wedstrijden!#REF!="Ja",1,""))</f>
        <v>#REF!</v>
      </c>
      <c r="J668" s="16" t="e">
        <f>IF(Wedstrijden!#REF!&lt;&gt;"",Wedstrijden!#REF!,"")</f>
        <v>#REF!</v>
      </c>
      <c r="BJ668" s="16" t="str">
        <f>IF(COUNTA(Wedstrijden!U662:AC662)&lt;&gt;0,1,"")</f>
        <v/>
      </c>
      <c r="BK668" s="16" t="str">
        <f t="shared" si="60"/>
        <v/>
      </c>
      <c r="BL668" s="16" t="e">
        <f>IF(Wedstrijden!#REF!="x","AA","")</f>
        <v>#REF!</v>
      </c>
      <c r="BM668" s="16" t="e">
        <f>IF(Wedstrijden!#REF!="x","A","")</f>
        <v>#REF!</v>
      </c>
      <c r="BN668" s="16" t="str">
        <f>IF(Wedstrijden!U662="x","B1","")</f>
        <v/>
      </c>
      <c r="BO668" s="16" t="e">
        <f>IF(Wedstrijden!#REF!="x","BB","")</f>
        <v>#REF!</v>
      </c>
      <c r="BP668" s="16" t="str">
        <f>IF(Wedstrijden!W662="x","B","")</f>
        <v/>
      </c>
      <c r="BQ668" s="16" t="str">
        <f>IF(Wedstrijden!X662="x","L1","")</f>
        <v/>
      </c>
      <c r="BR668" s="16" t="str">
        <f>IF(Wedstrijden!Y662="x","L2","")</f>
        <v/>
      </c>
      <c r="BS668" s="16" t="str">
        <f>IF(Wedstrijden!Z662="x","M1","")</f>
        <v/>
      </c>
      <c r="BT668" s="16" t="str">
        <f>IF(Wedstrijden!AA662="x","M2","")</f>
        <v/>
      </c>
      <c r="BU668" s="16" t="str">
        <f>IF(Wedstrijden!AB662="x","Z1","")</f>
        <v/>
      </c>
      <c r="BV668" s="16" t="str">
        <f>IF(Wedstrijden!AC662="x","Z2","")</f>
        <v/>
      </c>
      <c r="BW668" s="16" t="str">
        <f>IF(COUNTA(Wedstrijden!L662:T662)&lt;&gt;0,1,"")</f>
        <v/>
      </c>
      <c r="BX668" s="16" t="str">
        <f t="shared" si="61"/>
        <v/>
      </c>
      <c r="BY668" s="16" t="str">
        <f>IF(Wedstrijden!L662="x","BB","")</f>
        <v/>
      </c>
      <c r="BZ668" s="16" t="str">
        <f>IF(Wedstrijden!M662="x","B","")</f>
        <v/>
      </c>
      <c r="CA668" s="16" t="str">
        <f>IF(Wedstrijden!N662="x","L1","")</f>
        <v/>
      </c>
      <c r="CB668" s="16" t="str">
        <f>IF(Wedstrijden!O662="x","L2","")</f>
        <v/>
      </c>
      <c r="CC668" s="16" t="str">
        <f>IF(Wedstrijden!P662="x","M1","")</f>
        <v/>
      </c>
      <c r="CD668" s="16" t="str">
        <f>IF(Wedstrijden!Q662="x","M2","")</f>
        <v/>
      </c>
      <c r="CE668" s="16" t="str">
        <f>IF(Wedstrijden!R662="x","Z1","")</f>
        <v/>
      </c>
      <c r="CF668" s="16" t="str">
        <f>IF(Wedstrijden!S662="x","Z2","")</f>
        <v/>
      </c>
      <c r="CG668" s="16" t="str">
        <f>IF(Wedstrijden!T662="x","ZZL","")</f>
        <v/>
      </c>
      <c r="CL668" s="16" t="str">
        <f>IF(COUNTA(Wedstrijden!AR662:BB662)&lt;&gt;0,2,"")</f>
        <v/>
      </c>
      <c r="CM668" s="16" t="str">
        <f t="shared" si="62"/>
        <v/>
      </c>
      <c r="CN668" s="16" t="str">
        <f>IF(Wedstrijden!AR662="x","AA","")</f>
        <v/>
      </c>
      <c r="CO668" s="16" t="str">
        <f>IF(Wedstrijden!AS662="x","A","")</f>
        <v/>
      </c>
      <c r="CP668" s="16" t="str">
        <f>IF(Wedstrijden!AT662="x","BB","")</f>
        <v/>
      </c>
      <c r="CQ668" s="16" t="str">
        <f>IF(Wedstrijden!AU662="x","B","")</f>
        <v/>
      </c>
      <c r="CR668" s="16" t="str">
        <f>IF(Wedstrijden!AV662="x","L","")</f>
        <v/>
      </c>
      <c r="CS668" s="16" t="str">
        <f>IF(Wedstrijden!AW662="x","M","")</f>
        <v/>
      </c>
      <c r="CT668" s="16" t="str">
        <f>IF(Wedstrijden!AX662="x","Z","")</f>
        <v/>
      </c>
      <c r="CU668" s="16" t="str">
        <f>IF(Wedstrijden!BB662="x","ZZ","")</f>
        <v/>
      </c>
      <c r="CV668" s="16" t="str">
        <f>IF(COUNTA(Wedstrijden!AI662:AP662)&lt;&gt;0,2,"")</f>
        <v/>
      </c>
      <c r="CW668" s="16" t="str">
        <f t="shared" si="63"/>
        <v/>
      </c>
      <c r="CX668" s="16" t="str">
        <f>IF(Wedstrijden!AI662="x","BB","")</f>
        <v/>
      </c>
      <c r="CY668" s="16" t="str">
        <f>IF(Wedstrijden!AJ662="x","B","")</f>
        <v/>
      </c>
      <c r="CZ668" s="16" t="str">
        <f>IF(Wedstrijden!AK662="x","L","")</f>
        <v/>
      </c>
      <c r="DA668" s="16" t="str">
        <f>IF(Wedstrijden!AL662="x","M","")</f>
        <v/>
      </c>
      <c r="DB668" s="16" t="str">
        <f>IF(Wedstrijden!AM662="x","Z","")</f>
        <v/>
      </c>
      <c r="DC668" s="16" t="str">
        <f>IF(Wedstrijden!AN662="x","ZZ","")</f>
        <v/>
      </c>
      <c r="DD668" s="16" t="str">
        <f>IF(Wedstrijden!AP662="x","1.40","")</f>
        <v/>
      </c>
      <c r="DE668" s="16" t="str">
        <f>IF(COUNTA(Wedstrijden!BC662:BE662)&lt;&gt;0,6,"")</f>
        <v/>
      </c>
      <c r="DF668" s="16" t="str">
        <f t="shared" si="64"/>
        <v/>
      </c>
      <c r="DG668" s="16" t="str">
        <f>IF(Wedstrijden!BC662="x","L","")</f>
        <v/>
      </c>
      <c r="DH668" s="16" t="str">
        <f>IF(Wedstrijden!BD662="x","M","")</f>
        <v/>
      </c>
      <c r="DI668" s="16" t="str">
        <f>IF(Wedstrijden!BE662="x","Z","")</f>
        <v/>
      </c>
      <c r="DJ668" s="16" t="str">
        <f>IF(Wedstrijden!BF662="x","Z","")</f>
        <v/>
      </c>
      <c r="DK668" s="16" t="str">
        <f>IF(COUNTA(Wedstrijden!BG662:BI662)&lt;&gt;0,6,"")</f>
        <v/>
      </c>
      <c r="DL668" s="16" t="str">
        <f t="shared" si="65"/>
        <v/>
      </c>
      <c r="DM668" s="16" t="str">
        <f>IF(Wedstrijden!BG662="x","L","")</f>
        <v/>
      </c>
      <c r="DN668" s="16" t="str">
        <f>IF(Wedstrijden!BH662="x","M","")</f>
        <v/>
      </c>
      <c r="DO668" s="16" t="str">
        <f>IF(Wedstrijden!BI662="x","Z","")</f>
        <v/>
      </c>
      <c r="DP668" s="16" t="str">
        <f>IF(Wedstrijden!BJ662="x","Z","")</f>
        <v/>
      </c>
    </row>
    <row r="669" spans="1:120" ht="14.4" x14ac:dyDescent="0.3">
      <c r="A669" s="18">
        <f>Wedstrijden!A663</f>
        <v>0</v>
      </c>
      <c r="B669" s="16" t="str">
        <f>IFERROR(VLOOKUP(Wedstrijden!#REF!,#REF!,2,FALSE),"")</f>
        <v/>
      </c>
      <c r="C669" s="16">
        <f>Wedstrijden!E663</f>
        <v>0</v>
      </c>
      <c r="D669" s="16" t="str">
        <f>IFERROR(VLOOKUP(Wedstrijden!#REF!,#REF!,2,FALSE),"")</f>
        <v/>
      </c>
      <c r="E669" s="16" t="str">
        <f>IFERROR(VLOOKUP(Wedstrijden!#REF!,#REF!,5,FALSE),"")</f>
        <v/>
      </c>
      <c r="F669" s="16" t="e">
        <f>IF(Wedstrijden!#REF!&lt;&gt;"",Wedstrijden!#REF!,"")</f>
        <v>#REF!</v>
      </c>
      <c r="G669" s="16" t="e">
        <f>IF(Wedstrijden!#REF!="Indoor",1,0)</f>
        <v>#REF!</v>
      </c>
      <c r="H669" s="16" t="e">
        <f>Wedstrijden!#REF!</f>
        <v>#REF!</v>
      </c>
      <c r="I669" s="16" t="e">
        <f>IF(Wedstrijden!#REF!="Nee",0,IF(Wedstrijden!#REF!="Ja",1,""))</f>
        <v>#REF!</v>
      </c>
      <c r="J669" s="16" t="e">
        <f>IF(Wedstrijden!#REF!&lt;&gt;"",Wedstrijden!#REF!,"")</f>
        <v>#REF!</v>
      </c>
      <c r="BJ669" s="16" t="str">
        <f>IF(COUNTA(Wedstrijden!U663:AC663)&lt;&gt;0,1,"")</f>
        <v/>
      </c>
      <c r="BK669" s="16" t="str">
        <f t="shared" si="60"/>
        <v/>
      </c>
      <c r="BL669" s="16" t="e">
        <f>IF(Wedstrijden!#REF!="x","AA","")</f>
        <v>#REF!</v>
      </c>
      <c r="BM669" s="16" t="e">
        <f>IF(Wedstrijden!#REF!="x","A","")</f>
        <v>#REF!</v>
      </c>
      <c r="BN669" s="16" t="str">
        <f>IF(Wedstrijden!U663="x","B1","")</f>
        <v/>
      </c>
      <c r="BO669" s="16" t="e">
        <f>IF(Wedstrijden!#REF!="x","BB","")</f>
        <v>#REF!</v>
      </c>
      <c r="BP669" s="16" t="str">
        <f>IF(Wedstrijden!W663="x","B","")</f>
        <v/>
      </c>
      <c r="BQ669" s="16" t="str">
        <f>IF(Wedstrijden!X663="x","L1","")</f>
        <v/>
      </c>
      <c r="BR669" s="16" t="str">
        <f>IF(Wedstrijden!Y663="x","L2","")</f>
        <v/>
      </c>
      <c r="BS669" s="16" t="str">
        <f>IF(Wedstrijden!Z663="x","M1","")</f>
        <v/>
      </c>
      <c r="BT669" s="16" t="str">
        <f>IF(Wedstrijden!AA663="x","M2","")</f>
        <v/>
      </c>
      <c r="BU669" s="16" t="str">
        <f>IF(Wedstrijden!AB663="x","Z1","")</f>
        <v/>
      </c>
      <c r="BV669" s="16" t="str">
        <f>IF(Wedstrijden!AC663="x","Z2","")</f>
        <v/>
      </c>
      <c r="BW669" s="16" t="str">
        <f>IF(COUNTA(Wedstrijden!L663:T663)&lt;&gt;0,1,"")</f>
        <v/>
      </c>
      <c r="BX669" s="16" t="str">
        <f t="shared" si="61"/>
        <v/>
      </c>
      <c r="BY669" s="16" t="str">
        <f>IF(Wedstrijden!L663="x","BB","")</f>
        <v/>
      </c>
      <c r="BZ669" s="16" t="str">
        <f>IF(Wedstrijden!M663="x","B","")</f>
        <v/>
      </c>
      <c r="CA669" s="16" t="str">
        <f>IF(Wedstrijden!N663="x","L1","")</f>
        <v/>
      </c>
      <c r="CB669" s="16" t="str">
        <f>IF(Wedstrijden!O663="x","L2","")</f>
        <v/>
      </c>
      <c r="CC669" s="16" t="str">
        <f>IF(Wedstrijden!P663="x","M1","")</f>
        <v/>
      </c>
      <c r="CD669" s="16" t="str">
        <f>IF(Wedstrijden!Q663="x","M2","")</f>
        <v/>
      </c>
      <c r="CE669" s="16" t="str">
        <f>IF(Wedstrijden!R663="x","Z1","")</f>
        <v/>
      </c>
      <c r="CF669" s="16" t="str">
        <f>IF(Wedstrijden!S663="x","Z2","")</f>
        <v/>
      </c>
      <c r="CG669" s="16" t="str">
        <f>IF(Wedstrijden!T663="x","ZZL","")</f>
        <v/>
      </c>
      <c r="CL669" s="16" t="str">
        <f>IF(COUNTA(Wedstrijden!AR663:BB663)&lt;&gt;0,2,"")</f>
        <v/>
      </c>
      <c r="CM669" s="16" t="str">
        <f t="shared" si="62"/>
        <v/>
      </c>
      <c r="CN669" s="16" t="str">
        <f>IF(Wedstrijden!AR663="x","AA","")</f>
        <v/>
      </c>
      <c r="CO669" s="16" t="str">
        <f>IF(Wedstrijden!AS663="x","A","")</f>
        <v/>
      </c>
      <c r="CP669" s="16" t="str">
        <f>IF(Wedstrijden!AT663="x","BB","")</f>
        <v/>
      </c>
      <c r="CQ669" s="16" t="str">
        <f>IF(Wedstrijden!AU663="x","B","")</f>
        <v/>
      </c>
      <c r="CR669" s="16" t="str">
        <f>IF(Wedstrijden!AV663="x","L","")</f>
        <v/>
      </c>
      <c r="CS669" s="16" t="str">
        <f>IF(Wedstrijden!AW663="x","M","")</f>
        <v/>
      </c>
      <c r="CT669" s="16" t="str">
        <f>IF(Wedstrijden!AX663="x","Z","")</f>
        <v/>
      </c>
      <c r="CU669" s="16" t="str">
        <f>IF(Wedstrijden!BB663="x","ZZ","")</f>
        <v/>
      </c>
      <c r="CV669" s="16" t="str">
        <f>IF(COUNTA(Wedstrijden!AI663:AP663)&lt;&gt;0,2,"")</f>
        <v/>
      </c>
      <c r="CW669" s="16" t="str">
        <f t="shared" si="63"/>
        <v/>
      </c>
      <c r="CX669" s="16" t="str">
        <f>IF(Wedstrijden!AI663="x","BB","")</f>
        <v/>
      </c>
      <c r="CY669" s="16" t="str">
        <f>IF(Wedstrijden!AJ663="x","B","")</f>
        <v/>
      </c>
      <c r="CZ669" s="16" t="str">
        <f>IF(Wedstrijden!AK663="x","L","")</f>
        <v/>
      </c>
      <c r="DA669" s="16" t="str">
        <f>IF(Wedstrijden!AL663="x","M","")</f>
        <v/>
      </c>
      <c r="DB669" s="16" t="str">
        <f>IF(Wedstrijden!AM663="x","Z","")</f>
        <v/>
      </c>
      <c r="DC669" s="16" t="str">
        <f>IF(Wedstrijden!AN663="x","ZZ","")</f>
        <v/>
      </c>
      <c r="DD669" s="16" t="str">
        <f>IF(Wedstrijden!AP663="x","1.40","")</f>
        <v/>
      </c>
      <c r="DE669" s="16" t="str">
        <f>IF(COUNTA(Wedstrijden!BC663:BE663)&lt;&gt;0,6,"")</f>
        <v/>
      </c>
      <c r="DF669" s="16" t="str">
        <f t="shared" si="64"/>
        <v/>
      </c>
      <c r="DG669" s="16" t="str">
        <f>IF(Wedstrijden!BC663="x","L","")</f>
        <v/>
      </c>
      <c r="DH669" s="16" t="str">
        <f>IF(Wedstrijden!BD663="x","M","")</f>
        <v/>
      </c>
      <c r="DI669" s="16" t="str">
        <f>IF(Wedstrijden!BE663="x","Z","")</f>
        <v/>
      </c>
      <c r="DJ669" s="16" t="str">
        <f>IF(Wedstrijden!BF663="x","Z","")</f>
        <v/>
      </c>
      <c r="DK669" s="16" t="str">
        <f>IF(COUNTA(Wedstrijden!BG663:BI663)&lt;&gt;0,6,"")</f>
        <v/>
      </c>
      <c r="DL669" s="16" t="str">
        <f t="shared" si="65"/>
        <v/>
      </c>
      <c r="DM669" s="16" t="str">
        <f>IF(Wedstrijden!BG663="x","L","")</f>
        <v/>
      </c>
      <c r="DN669" s="16" t="str">
        <f>IF(Wedstrijden!BH663="x","M","")</f>
        <v/>
      </c>
      <c r="DO669" s="16" t="str">
        <f>IF(Wedstrijden!BI663="x","Z","")</f>
        <v/>
      </c>
      <c r="DP669" s="16" t="str">
        <f>IF(Wedstrijden!BJ663="x","Z","")</f>
        <v/>
      </c>
    </row>
    <row r="670" spans="1:120" ht="14.4" x14ac:dyDescent="0.3">
      <c r="A670" s="18">
        <f>Wedstrijden!A664</f>
        <v>0</v>
      </c>
      <c r="B670" s="16" t="str">
        <f>IFERROR(VLOOKUP(Wedstrijden!#REF!,#REF!,2,FALSE),"")</f>
        <v/>
      </c>
      <c r="C670" s="16">
        <f>Wedstrijden!E664</f>
        <v>0</v>
      </c>
      <c r="D670" s="16" t="str">
        <f>IFERROR(VLOOKUP(Wedstrijden!#REF!,#REF!,2,FALSE),"")</f>
        <v/>
      </c>
      <c r="E670" s="16" t="str">
        <f>IFERROR(VLOOKUP(Wedstrijden!#REF!,#REF!,5,FALSE),"")</f>
        <v/>
      </c>
      <c r="F670" s="16" t="e">
        <f>IF(Wedstrijden!#REF!&lt;&gt;"",Wedstrijden!#REF!,"")</f>
        <v>#REF!</v>
      </c>
      <c r="G670" s="16" t="e">
        <f>IF(Wedstrijden!#REF!="Indoor",1,0)</f>
        <v>#REF!</v>
      </c>
      <c r="H670" s="16" t="e">
        <f>Wedstrijden!#REF!</f>
        <v>#REF!</v>
      </c>
      <c r="I670" s="16" t="e">
        <f>IF(Wedstrijden!#REF!="Nee",0,IF(Wedstrijden!#REF!="Ja",1,""))</f>
        <v>#REF!</v>
      </c>
      <c r="J670" s="16" t="e">
        <f>IF(Wedstrijden!#REF!&lt;&gt;"",Wedstrijden!#REF!,"")</f>
        <v>#REF!</v>
      </c>
      <c r="BJ670" s="16" t="str">
        <f>IF(COUNTA(Wedstrijden!U664:AC664)&lt;&gt;0,1,"")</f>
        <v/>
      </c>
      <c r="BK670" s="16" t="str">
        <f t="shared" si="60"/>
        <v/>
      </c>
      <c r="BL670" s="16" t="e">
        <f>IF(Wedstrijden!#REF!="x","AA","")</f>
        <v>#REF!</v>
      </c>
      <c r="BM670" s="16" t="e">
        <f>IF(Wedstrijden!#REF!="x","A","")</f>
        <v>#REF!</v>
      </c>
      <c r="BN670" s="16" t="str">
        <f>IF(Wedstrijden!U664="x","B1","")</f>
        <v/>
      </c>
      <c r="BO670" s="16" t="e">
        <f>IF(Wedstrijden!#REF!="x","BB","")</f>
        <v>#REF!</v>
      </c>
      <c r="BP670" s="16" t="str">
        <f>IF(Wedstrijden!W664="x","B","")</f>
        <v/>
      </c>
      <c r="BQ670" s="16" t="str">
        <f>IF(Wedstrijden!X664="x","L1","")</f>
        <v/>
      </c>
      <c r="BR670" s="16" t="str">
        <f>IF(Wedstrijden!Y664="x","L2","")</f>
        <v/>
      </c>
      <c r="BS670" s="16" t="str">
        <f>IF(Wedstrijden!Z664="x","M1","")</f>
        <v/>
      </c>
      <c r="BT670" s="16" t="str">
        <f>IF(Wedstrijden!AA664="x","M2","")</f>
        <v/>
      </c>
      <c r="BU670" s="16" t="str">
        <f>IF(Wedstrijden!AB664="x","Z1","")</f>
        <v/>
      </c>
      <c r="BV670" s="16" t="str">
        <f>IF(Wedstrijden!AC664="x","Z2","")</f>
        <v/>
      </c>
      <c r="BW670" s="16" t="str">
        <f>IF(COUNTA(Wedstrijden!L664:T664)&lt;&gt;0,1,"")</f>
        <v/>
      </c>
      <c r="BX670" s="16" t="str">
        <f t="shared" si="61"/>
        <v/>
      </c>
      <c r="BY670" s="16" t="str">
        <f>IF(Wedstrijden!L664="x","BB","")</f>
        <v/>
      </c>
      <c r="BZ670" s="16" t="str">
        <f>IF(Wedstrijden!M664="x","B","")</f>
        <v/>
      </c>
      <c r="CA670" s="16" t="str">
        <f>IF(Wedstrijden!N664="x","L1","")</f>
        <v/>
      </c>
      <c r="CB670" s="16" t="str">
        <f>IF(Wedstrijden!O664="x","L2","")</f>
        <v/>
      </c>
      <c r="CC670" s="16" t="str">
        <f>IF(Wedstrijden!P664="x","M1","")</f>
        <v/>
      </c>
      <c r="CD670" s="16" t="str">
        <f>IF(Wedstrijden!Q664="x","M2","")</f>
        <v/>
      </c>
      <c r="CE670" s="16" t="str">
        <f>IF(Wedstrijden!R664="x","Z1","")</f>
        <v/>
      </c>
      <c r="CF670" s="16" t="str">
        <f>IF(Wedstrijden!S664="x","Z2","")</f>
        <v/>
      </c>
      <c r="CG670" s="16" t="str">
        <f>IF(Wedstrijden!T664="x","ZZL","")</f>
        <v/>
      </c>
      <c r="CL670" s="16" t="str">
        <f>IF(COUNTA(Wedstrijden!AR664:BB664)&lt;&gt;0,2,"")</f>
        <v/>
      </c>
      <c r="CM670" s="16" t="str">
        <f t="shared" si="62"/>
        <v/>
      </c>
      <c r="CN670" s="16" t="str">
        <f>IF(Wedstrijden!AR664="x","AA","")</f>
        <v/>
      </c>
      <c r="CO670" s="16" t="str">
        <f>IF(Wedstrijden!AS664="x","A","")</f>
        <v/>
      </c>
      <c r="CP670" s="16" t="str">
        <f>IF(Wedstrijden!AT664="x","BB","")</f>
        <v/>
      </c>
      <c r="CQ670" s="16" t="str">
        <f>IF(Wedstrijden!AU664="x","B","")</f>
        <v/>
      </c>
      <c r="CR670" s="16" t="str">
        <f>IF(Wedstrijden!AV664="x","L","")</f>
        <v/>
      </c>
      <c r="CS670" s="16" t="str">
        <f>IF(Wedstrijden!AW664="x","M","")</f>
        <v/>
      </c>
      <c r="CT670" s="16" t="str">
        <f>IF(Wedstrijden!AX664="x","Z","")</f>
        <v/>
      </c>
      <c r="CU670" s="16" t="str">
        <f>IF(Wedstrijden!BB664="x","ZZ","")</f>
        <v/>
      </c>
      <c r="CV670" s="16" t="str">
        <f>IF(COUNTA(Wedstrijden!AI664:AP664)&lt;&gt;0,2,"")</f>
        <v/>
      </c>
      <c r="CW670" s="16" t="str">
        <f t="shared" si="63"/>
        <v/>
      </c>
      <c r="CX670" s="16" t="str">
        <f>IF(Wedstrijden!AI664="x","BB","")</f>
        <v/>
      </c>
      <c r="CY670" s="16" t="str">
        <f>IF(Wedstrijden!AJ664="x","B","")</f>
        <v/>
      </c>
      <c r="CZ670" s="16" t="str">
        <f>IF(Wedstrijden!AK664="x","L","")</f>
        <v/>
      </c>
      <c r="DA670" s="16" t="str">
        <f>IF(Wedstrijden!AL664="x","M","")</f>
        <v/>
      </c>
      <c r="DB670" s="16" t="str">
        <f>IF(Wedstrijden!AM664="x","Z","")</f>
        <v/>
      </c>
      <c r="DC670" s="16" t="str">
        <f>IF(Wedstrijden!AN664="x","ZZ","")</f>
        <v/>
      </c>
      <c r="DD670" s="16" t="str">
        <f>IF(Wedstrijden!AP664="x","1.40","")</f>
        <v/>
      </c>
      <c r="DE670" s="16" t="str">
        <f>IF(COUNTA(Wedstrijden!BC664:BE664)&lt;&gt;0,6,"")</f>
        <v/>
      </c>
      <c r="DF670" s="16" t="str">
        <f t="shared" si="64"/>
        <v/>
      </c>
      <c r="DG670" s="16" t="str">
        <f>IF(Wedstrijden!BC664="x","L","")</f>
        <v/>
      </c>
      <c r="DH670" s="16" t="str">
        <f>IF(Wedstrijden!BD664="x","M","")</f>
        <v/>
      </c>
      <c r="DI670" s="16" t="str">
        <f>IF(Wedstrijden!BE664="x","Z","")</f>
        <v/>
      </c>
      <c r="DJ670" s="16" t="str">
        <f>IF(Wedstrijden!BF664="x","Z","")</f>
        <v/>
      </c>
      <c r="DK670" s="16" t="str">
        <f>IF(COUNTA(Wedstrijden!BG664:BI664)&lt;&gt;0,6,"")</f>
        <v/>
      </c>
      <c r="DL670" s="16" t="str">
        <f t="shared" si="65"/>
        <v/>
      </c>
      <c r="DM670" s="16" t="str">
        <f>IF(Wedstrijden!BG664="x","L","")</f>
        <v/>
      </c>
      <c r="DN670" s="16" t="str">
        <f>IF(Wedstrijden!BH664="x","M","")</f>
        <v/>
      </c>
      <c r="DO670" s="16" t="str">
        <f>IF(Wedstrijden!BI664="x","Z","")</f>
        <v/>
      </c>
      <c r="DP670" s="16" t="str">
        <f>IF(Wedstrijden!BJ664="x","Z","")</f>
        <v/>
      </c>
    </row>
    <row r="671" spans="1:120" ht="14.4" x14ac:dyDescent="0.3">
      <c r="A671" s="18">
        <f>Wedstrijden!A665</f>
        <v>0</v>
      </c>
      <c r="B671" s="16" t="str">
        <f>IFERROR(VLOOKUP(Wedstrijden!#REF!,#REF!,2,FALSE),"")</f>
        <v/>
      </c>
      <c r="C671" s="16">
        <f>Wedstrijden!E665</f>
        <v>0</v>
      </c>
      <c r="D671" s="16" t="str">
        <f>IFERROR(VLOOKUP(Wedstrijden!#REF!,#REF!,2,FALSE),"")</f>
        <v/>
      </c>
      <c r="E671" s="16" t="str">
        <f>IFERROR(VLOOKUP(Wedstrijden!#REF!,#REF!,5,FALSE),"")</f>
        <v/>
      </c>
      <c r="F671" s="16" t="e">
        <f>IF(Wedstrijden!#REF!&lt;&gt;"",Wedstrijden!#REF!,"")</f>
        <v>#REF!</v>
      </c>
      <c r="G671" s="16" t="e">
        <f>IF(Wedstrijden!#REF!="Indoor",1,0)</f>
        <v>#REF!</v>
      </c>
      <c r="H671" s="16" t="e">
        <f>Wedstrijden!#REF!</f>
        <v>#REF!</v>
      </c>
      <c r="I671" s="16" t="e">
        <f>IF(Wedstrijden!#REF!="Nee",0,IF(Wedstrijden!#REF!="Ja",1,""))</f>
        <v>#REF!</v>
      </c>
      <c r="J671" s="16" t="e">
        <f>IF(Wedstrijden!#REF!&lt;&gt;"",Wedstrijden!#REF!,"")</f>
        <v>#REF!</v>
      </c>
      <c r="BJ671" s="16" t="str">
        <f>IF(COUNTA(Wedstrijden!U665:AC665)&lt;&gt;0,1,"")</f>
        <v/>
      </c>
      <c r="BK671" s="16" t="str">
        <f t="shared" si="60"/>
        <v/>
      </c>
      <c r="BL671" s="16" t="e">
        <f>IF(Wedstrijden!#REF!="x","AA","")</f>
        <v>#REF!</v>
      </c>
      <c r="BM671" s="16" t="e">
        <f>IF(Wedstrijden!#REF!="x","A","")</f>
        <v>#REF!</v>
      </c>
      <c r="BN671" s="16" t="str">
        <f>IF(Wedstrijden!U665="x","B1","")</f>
        <v/>
      </c>
      <c r="BO671" s="16" t="e">
        <f>IF(Wedstrijden!#REF!="x","BB","")</f>
        <v>#REF!</v>
      </c>
      <c r="BP671" s="16" t="str">
        <f>IF(Wedstrijden!W665="x","B","")</f>
        <v/>
      </c>
      <c r="BQ671" s="16" t="str">
        <f>IF(Wedstrijden!X665="x","L1","")</f>
        <v/>
      </c>
      <c r="BR671" s="16" t="str">
        <f>IF(Wedstrijden!Y665="x","L2","")</f>
        <v/>
      </c>
      <c r="BS671" s="16" t="str">
        <f>IF(Wedstrijden!Z665="x","M1","")</f>
        <v/>
      </c>
      <c r="BT671" s="16" t="str">
        <f>IF(Wedstrijden!AA665="x","M2","")</f>
        <v/>
      </c>
      <c r="BU671" s="16" t="str">
        <f>IF(Wedstrijden!AB665="x","Z1","")</f>
        <v/>
      </c>
      <c r="BV671" s="16" t="str">
        <f>IF(Wedstrijden!AC665="x","Z2","")</f>
        <v/>
      </c>
      <c r="BW671" s="16" t="str">
        <f>IF(COUNTA(Wedstrijden!L665:T665)&lt;&gt;0,1,"")</f>
        <v/>
      </c>
      <c r="BX671" s="16" t="str">
        <f t="shared" si="61"/>
        <v/>
      </c>
      <c r="BY671" s="16" t="str">
        <f>IF(Wedstrijden!L665="x","BB","")</f>
        <v/>
      </c>
      <c r="BZ671" s="16" t="str">
        <f>IF(Wedstrijden!M665="x","B","")</f>
        <v/>
      </c>
      <c r="CA671" s="16" t="str">
        <f>IF(Wedstrijden!N665="x","L1","")</f>
        <v/>
      </c>
      <c r="CB671" s="16" t="str">
        <f>IF(Wedstrijden!O665="x","L2","")</f>
        <v/>
      </c>
      <c r="CC671" s="16" t="str">
        <f>IF(Wedstrijden!P665="x","M1","")</f>
        <v/>
      </c>
      <c r="CD671" s="16" t="str">
        <f>IF(Wedstrijden!Q665="x","M2","")</f>
        <v/>
      </c>
      <c r="CE671" s="16" t="str">
        <f>IF(Wedstrijden!R665="x","Z1","")</f>
        <v/>
      </c>
      <c r="CF671" s="16" t="str">
        <f>IF(Wedstrijden!S665="x","Z2","")</f>
        <v/>
      </c>
      <c r="CG671" s="16" t="str">
        <f>IF(Wedstrijden!T665="x","ZZL","")</f>
        <v/>
      </c>
      <c r="CL671" s="16" t="str">
        <f>IF(COUNTA(Wedstrijden!AR665:BB665)&lt;&gt;0,2,"")</f>
        <v/>
      </c>
      <c r="CM671" s="16" t="str">
        <f t="shared" si="62"/>
        <v/>
      </c>
      <c r="CN671" s="16" t="str">
        <f>IF(Wedstrijden!AR665="x","AA","")</f>
        <v/>
      </c>
      <c r="CO671" s="16" t="str">
        <f>IF(Wedstrijden!AS665="x","A","")</f>
        <v/>
      </c>
      <c r="CP671" s="16" t="str">
        <f>IF(Wedstrijden!AT665="x","BB","")</f>
        <v/>
      </c>
      <c r="CQ671" s="16" t="str">
        <f>IF(Wedstrijden!AU665="x","B","")</f>
        <v/>
      </c>
      <c r="CR671" s="16" t="str">
        <f>IF(Wedstrijden!AV665="x","L","")</f>
        <v/>
      </c>
      <c r="CS671" s="16" t="str">
        <f>IF(Wedstrijden!AW665="x","M","")</f>
        <v/>
      </c>
      <c r="CT671" s="16" t="str">
        <f>IF(Wedstrijden!AX665="x","Z","")</f>
        <v/>
      </c>
      <c r="CU671" s="16" t="str">
        <f>IF(Wedstrijden!BB665="x","ZZ","")</f>
        <v/>
      </c>
      <c r="CV671" s="16" t="str">
        <f>IF(COUNTA(Wedstrijden!AI665:AP665)&lt;&gt;0,2,"")</f>
        <v/>
      </c>
      <c r="CW671" s="16" t="str">
        <f t="shared" si="63"/>
        <v/>
      </c>
      <c r="CX671" s="16" t="str">
        <f>IF(Wedstrijden!AI665="x","BB","")</f>
        <v/>
      </c>
      <c r="CY671" s="16" t="str">
        <f>IF(Wedstrijden!AJ665="x","B","")</f>
        <v/>
      </c>
      <c r="CZ671" s="16" t="str">
        <f>IF(Wedstrijden!AK665="x","L","")</f>
        <v/>
      </c>
      <c r="DA671" s="16" t="str">
        <f>IF(Wedstrijden!AL665="x","M","")</f>
        <v/>
      </c>
      <c r="DB671" s="16" t="str">
        <f>IF(Wedstrijden!AM665="x","Z","")</f>
        <v/>
      </c>
      <c r="DC671" s="16" t="str">
        <f>IF(Wedstrijden!AN665="x","ZZ","")</f>
        <v/>
      </c>
      <c r="DD671" s="16" t="str">
        <f>IF(Wedstrijden!AP665="x","1.40","")</f>
        <v/>
      </c>
      <c r="DE671" s="16" t="str">
        <f>IF(COUNTA(Wedstrijden!BC665:BE665)&lt;&gt;0,6,"")</f>
        <v/>
      </c>
      <c r="DF671" s="16" t="str">
        <f t="shared" si="64"/>
        <v/>
      </c>
      <c r="DG671" s="16" t="str">
        <f>IF(Wedstrijden!BC665="x","L","")</f>
        <v/>
      </c>
      <c r="DH671" s="16" t="str">
        <f>IF(Wedstrijden!BD665="x","M","")</f>
        <v/>
      </c>
      <c r="DI671" s="16" t="str">
        <f>IF(Wedstrijden!BE665="x","Z","")</f>
        <v/>
      </c>
      <c r="DJ671" s="16" t="str">
        <f>IF(Wedstrijden!BF665="x","Z","")</f>
        <v/>
      </c>
      <c r="DK671" s="16" t="str">
        <f>IF(COUNTA(Wedstrijden!BG665:BI665)&lt;&gt;0,6,"")</f>
        <v/>
      </c>
      <c r="DL671" s="16" t="str">
        <f t="shared" si="65"/>
        <v/>
      </c>
      <c r="DM671" s="16" t="str">
        <f>IF(Wedstrijden!BG665="x","L","")</f>
        <v/>
      </c>
      <c r="DN671" s="16" t="str">
        <f>IF(Wedstrijden!BH665="x","M","")</f>
        <v/>
      </c>
      <c r="DO671" s="16" t="str">
        <f>IF(Wedstrijden!BI665="x","Z","")</f>
        <v/>
      </c>
      <c r="DP671" s="16" t="str">
        <f>IF(Wedstrijden!BJ665="x","Z","")</f>
        <v/>
      </c>
    </row>
    <row r="672" spans="1:120" ht="14.4" x14ac:dyDescent="0.3">
      <c r="A672" s="18">
        <f>Wedstrijden!A666</f>
        <v>0</v>
      </c>
      <c r="B672" s="16" t="str">
        <f>IFERROR(VLOOKUP(Wedstrijden!#REF!,#REF!,2,FALSE),"")</f>
        <v/>
      </c>
      <c r="C672" s="16">
        <f>Wedstrijden!E666</f>
        <v>0</v>
      </c>
      <c r="D672" s="16" t="str">
        <f>IFERROR(VLOOKUP(Wedstrijden!#REF!,#REF!,2,FALSE),"")</f>
        <v/>
      </c>
      <c r="E672" s="16" t="str">
        <f>IFERROR(VLOOKUP(Wedstrijden!#REF!,#REF!,5,FALSE),"")</f>
        <v/>
      </c>
      <c r="F672" s="16" t="e">
        <f>IF(Wedstrijden!#REF!&lt;&gt;"",Wedstrijden!#REF!,"")</f>
        <v>#REF!</v>
      </c>
      <c r="G672" s="16" t="e">
        <f>IF(Wedstrijden!#REF!="Indoor",1,0)</f>
        <v>#REF!</v>
      </c>
      <c r="H672" s="16" t="e">
        <f>Wedstrijden!#REF!</f>
        <v>#REF!</v>
      </c>
      <c r="I672" s="16" t="e">
        <f>IF(Wedstrijden!#REF!="Nee",0,IF(Wedstrijden!#REF!="Ja",1,""))</f>
        <v>#REF!</v>
      </c>
      <c r="J672" s="16" t="e">
        <f>IF(Wedstrijden!#REF!&lt;&gt;"",Wedstrijden!#REF!,"")</f>
        <v>#REF!</v>
      </c>
      <c r="BJ672" s="16" t="str">
        <f>IF(COUNTA(Wedstrijden!U666:AC666)&lt;&gt;0,1,"")</f>
        <v/>
      </c>
      <c r="BK672" s="16" t="str">
        <f t="shared" si="60"/>
        <v/>
      </c>
      <c r="BL672" s="16" t="e">
        <f>IF(Wedstrijden!#REF!="x","AA","")</f>
        <v>#REF!</v>
      </c>
      <c r="BM672" s="16" t="e">
        <f>IF(Wedstrijden!#REF!="x","A","")</f>
        <v>#REF!</v>
      </c>
      <c r="BN672" s="16" t="str">
        <f>IF(Wedstrijden!U666="x","B1","")</f>
        <v/>
      </c>
      <c r="BO672" s="16" t="e">
        <f>IF(Wedstrijden!#REF!="x","BB","")</f>
        <v>#REF!</v>
      </c>
      <c r="BP672" s="16" t="str">
        <f>IF(Wedstrijden!W666="x","B","")</f>
        <v/>
      </c>
      <c r="BQ672" s="16" t="str">
        <f>IF(Wedstrijden!X666="x","L1","")</f>
        <v/>
      </c>
      <c r="BR672" s="16" t="str">
        <f>IF(Wedstrijden!Y666="x","L2","")</f>
        <v/>
      </c>
      <c r="BS672" s="16" t="str">
        <f>IF(Wedstrijden!Z666="x","M1","")</f>
        <v/>
      </c>
      <c r="BT672" s="16" t="str">
        <f>IF(Wedstrijden!AA666="x","M2","")</f>
        <v/>
      </c>
      <c r="BU672" s="16" t="str">
        <f>IF(Wedstrijden!AB666="x","Z1","")</f>
        <v/>
      </c>
      <c r="BV672" s="16" t="str">
        <f>IF(Wedstrijden!AC666="x","Z2","")</f>
        <v/>
      </c>
      <c r="BW672" s="16" t="str">
        <f>IF(COUNTA(Wedstrijden!L666:T666)&lt;&gt;0,1,"")</f>
        <v/>
      </c>
      <c r="BX672" s="16" t="str">
        <f t="shared" si="61"/>
        <v/>
      </c>
      <c r="BY672" s="16" t="str">
        <f>IF(Wedstrijden!L666="x","BB","")</f>
        <v/>
      </c>
      <c r="BZ672" s="16" t="str">
        <f>IF(Wedstrijden!M666="x","B","")</f>
        <v/>
      </c>
      <c r="CA672" s="16" t="str">
        <f>IF(Wedstrijden!N666="x","L1","")</f>
        <v/>
      </c>
      <c r="CB672" s="16" t="str">
        <f>IF(Wedstrijden!O666="x","L2","")</f>
        <v/>
      </c>
      <c r="CC672" s="16" t="str">
        <f>IF(Wedstrijden!P666="x","M1","")</f>
        <v/>
      </c>
      <c r="CD672" s="16" t="str">
        <f>IF(Wedstrijden!Q666="x","M2","")</f>
        <v/>
      </c>
      <c r="CE672" s="16" t="str">
        <f>IF(Wedstrijden!R666="x","Z1","")</f>
        <v/>
      </c>
      <c r="CF672" s="16" t="str">
        <f>IF(Wedstrijden!S666="x","Z2","")</f>
        <v/>
      </c>
      <c r="CG672" s="16" t="str">
        <f>IF(Wedstrijden!T666="x","ZZL","")</f>
        <v/>
      </c>
      <c r="CL672" s="16" t="str">
        <f>IF(COUNTA(Wedstrijden!AR666:BB666)&lt;&gt;0,2,"")</f>
        <v/>
      </c>
      <c r="CM672" s="16" t="str">
        <f t="shared" si="62"/>
        <v/>
      </c>
      <c r="CN672" s="16" t="str">
        <f>IF(Wedstrijden!AR666="x","AA","")</f>
        <v/>
      </c>
      <c r="CO672" s="16" t="str">
        <f>IF(Wedstrijden!AS666="x","A","")</f>
        <v/>
      </c>
      <c r="CP672" s="16" t="str">
        <f>IF(Wedstrijden!AT666="x","BB","")</f>
        <v/>
      </c>
      <c r="CQ672" s="16" t="str">
        <f>IF(Wedstrijden!AU666="x","B","")</f>
        <v/>
      </c>
      <c r="CR672" s="16" t="str">
        <f>IF(Wedstrijden!AV666="x","L","")</f>
        <v/>
      </c>
      <c r="CS672" s="16" t="str">
        <f>IF(Wedstrijden!AW666="x","M","")</f>
        <v/>
      </c>
      <c r="CT672" s="16" t="str">
        <f>IF(Wedstrijden!AX666="x","Z","")</f>
        <v/>
      </c>
      <c r="CU672" s="16" t="str">
        <f>IF(Wedstrijden!BB666="x","ZZ","")</f>
        <v/>
      </c>
      <c r="CV672" s="16" t="str">
        <f>IF(COUNTA(Wedstrijden!AI666:AP666)&lt;&gt;0,2,"")</f>
        <v/>
      </c>
      <c r="CW672" s="16" t="str">
        <f t="shared" si="63"/>
        <v/>
      </c>
      <c r="CX672" s="16" t="str">
        <f>IF(Wedstrijden!AI666="x","BB","")</f>
        <v/>
      </c>
      <c r="CY672" s="16" t="str">
        <f>IF(Wedstrijden!AJ666="x","B","")</f>
        <v/>
      </c>
      <c r="CZ672" s="16" t="str">
        <f>IF(Wedstrijden!AK666="x","L","")</f>
        <v/>
      </c>
      <c r="DA672" s="16" t="str">
        <f>IF(Wedstrijden!AL666="x","M","")</f>
        <v/>
      </c>
      <c r="DB672" s="16" t="str">
        <f>IF(Wedstrijden!AM666="x","Z","")</f>
        <v/>
      </c>
      <c r="DC672" s="16" t="str">
        <f>IF(Wedstrijden!AN666="x","ZZ","")</f>
        <v/>
      </c>
      <c r="DD672" s="16" t="str">
        <f>IF(Wedstrijden!AP666="x","1.40","")</f>
        <v/>
      </c>
      <c r="DE672" s="16" t="str">
        <f>IF(COUNTA(Wedstrijden!BC666:BE666)&lt;&gt;0,6,"")</f>
        <v/>
      </c>
      <c r="DF672" s="16" t="str">
        <f t="shared" si="64"/>
        <v/>
      </c>
      <c r="DG672" s="16" t="str">
        <f>IF(Wedstrijden!BC666="x","L","")</f>
        <v/>
      </c>
      <c r="DH672" s="16" t="str">
        <f>IF(Wedstrijden!BD666="x","M","")</f>
        <v/>
      </c>
      <c r="DI672" s="16" t="str">
        <f>IF(Wedstrijden!BE666="x","Z","")</f>
        <v/>
      </c>
      <c r="DJ672" s="16" t="str">
        <f>IF(Wedstrijden!BF666="x","Z","")</f>
        <v/>
      </c>
      <c r="DK672" s="16" t="str">
        <f>IF(COUNTA(Wedstrijden!BG666:BI666)&lt;&gt;0,6,"")</f>
        <v/>
      </c>
      <c r="DL672" s="16" t="str">
        <f t="shared" si="65"/>
        <v/>
      </c>
      <c r="DM672" s="16" t="str">
        <f>IF(Wedstrijden!BG666="x","L","")</f>
        <v/>
      </c>
      <c r="DN672" s="16" t="str">
        <f>IF(Wedstrijden!BH666="x","M","")</f>
        <v/>
      </c>
      <c r="DO672" s="16" t="str">
        <f>IF(Wedstrijden!BI666="x","Z","")</f>
        <v/>
      </c>
      <c r="DP672" s="16" t="str">
        <f>IF(Wedstrijden!BJ666="x","Z","")</f>
        <v/>
      </c>
    </row>
    <row r="673" spans="1:120" ht="14.4" x14ac:dyDescent="0.3">
      <c r="A673" s="18">
        <f>Wedstrijden!A667</f>
        <v>0</v>
      </c>
      <c r="B673" s="16" t="str">
        <f>IFERROR(VLOOKUP(Wedstrijden!#REF!,#REF!,2,FALSE),"")</f>
        <v/>
      </c>
      <c r="C673" s="16">
        <f>Wedstrijden!E667</f>
        <v>0</v>
      </c>
      <c r="D673" s="16" t="str">
        <f>IFERROR(VLOOKUP(Wedstrijden!#REF!,#REF!,2,FALSE),"")</f>
        <v/>
      </c>
      <c r="E673" s="16" t="str">
        <f>IFERROR(VLOOKUP(Wedstrijden!#REF!,#REF!,5,FALSE),"")</f>
        <v/>
      </c>
      <c r="F673" s="16" t="e">
        <f>IF(Wedstrijden!#REF!&lt;&gt;"",Wedstrijden!#REF!,"")</f>
        <v>#REF!</v>
      </c>
      <c r="G673" s="16" t="e">
        <f>IF(Wedstrijden!#REF!="Indoor",1,0)</f>
        <v>#REF!</v>
      </c>
      <c r="H673" s="16" t="e">
        <f>Wedstrijden!#REF!</f>
        <v>#REF!</v>
      </c>
      <c r="I673" s="16" t="e">
        <f>IF(Wedstrijden!#REF!="Nee",0,IF(Wedstrijden!#REF!="Ja",1,""))</f>
        <v>#REF!</v>
      </c>
      <c r="J673" s="16" t="e">
        <f>IF(Wedstrijden!#REF!&lt;&gt;"",Wedstrijden!#REF!,"")</f>
        <v>#REF!</v>
      </c>
      <c r="BJ673" s="16" t="str">
        <f>IF(COUNTA(Wedstrijden!U667:AC667)&lt;&gt;0,1,"")</f>
        <v/>
      </c>
      <c r="BK673" s="16" t="str">
        <f t="shared" si="60"/>
        <v/>
      </c>
      <c r="BL673" s="16" t="e">
        <f>IF(Wedstrijden!#REF!="x","AA","")</f>
        <v>#REF!</v>
      </c>
      <c r="BM673" s="16" t="e">
        <f>IF(Wedstrijden!#REF!="x","A","")</f>
        <v>#REF!</v>
      </c>
      <c r="BN673" s="16" t="str">
        <f>IF(Wedstrijden!U667="x","B1","")</f>
        <v/>
      </c>
      <c r="BO673" s="16" t="e">
        <f>IF(Wedstrijden!#REF!="x","BB","")</f>
        <v>#REF!</v>
      </c>
      <c r="BP673" s="16" t="str">
        <f>IF(Wedstrijden!W667="x","B","")</f>
        <v/>
      </c>
      <c r="BQ673" s="16" t="str">
        <f>IF(Wedstrijden!X667="x","L1","")</f>
        <v/>
      </c>
      <c r="BR673" s="16" t="str">
        <f>IF(Wedstrijden!Y667="x","L2","")</f>
        <v/>
      </c>
      <c r="BS673" s="16" t="str">
        <f>IF(Wedstrijden!Z667="x","M1","")</f>
        <v/>
      </c>
      <c r="BT673" s="16" t="str">
        <f>IF(Wedstrijden!AA667="x","M2","")</f>
        <v/>
      </c>
      <c r="BU673" s="16" t="str">
        <f>IF(Wedstrijden!AB667="x","Z1","")</f>
        <v/>
      </c>
      <c r="BV673" s="16" t="str">
        <f>IF(Wedstrijden!AC667="x","Z2","")</f>
        <v/>
      </c>
      <c r="BW673" s="16" t="str">
        <f>IF(COUNTA(Wedstrijden!L667:T667)&lt;&gt;0,1,"")</f>
        <v/>
      </c>
      <c r="BX673" s="16" t="str">
        <f t="shared" si="61"/>
        <v/>
      </c>
      <c r="BY673" s="16" t="str">
        <f>IF(Wedstrijden!L667="x","BB","")</f>
        <v/>
      </c>
      <c r="BZ673" s="16" t="str">
        <f>IF(Wedstrijden!M667="x","B","")</f>
        <v/>
      </c>
      <c r="CA673" s="16" t="str">
        <f>IF(Wedstrijden!N667="x","L1","")</f>
        <v/>
      </c>
      <c r="CB673" s="16" t="str">
        <f>IF(Wedstrijden!O667="x","L2","")</f>
        <v/>
      </c>
      <c r="CC673" s="16" t="str">
        <f>IF(Wedstrijden!P667="x","M1","")</f>
        <v/>
      </c>
      <c r="CD673" s="16" t="str">
        <f>IF(Wedstrijden!Q667="x","M2","")</f>
        <v/>
      </c>
      <c r="CE673" s="16" t="str">
        <f>IF(Wedstrijden!R667="x","Z1","")</f>
        <v/>
      </c>
      <c r="CF673" s="16" t="str">
        <f>IF(Wedstrijden!S667="x","Z2","")</f>
        <v/>
      </c>
      <c r="CG673" s="16" t="str">
        <f>IF(Wedstrijden!T667="x","ZZL","")</f>
        <v/>
      </c>
      <c r="CL673" s="16" t="str">
        <f>IF(COUNTA(Wedstrijden!AR667:BB667)&lt;&gt;0,2,"")</f>
        <v/>
      </c>
      <c r="CM673" s="16" t="str">
        <f t="shared" si="62"/>
        <v/>
      </c>
      <c r="CN673" s="16" t="str">
        <f>IF(Wedstrijden!AR667="x","AA","")</f>
        <v/>
      </c>
      <c r="CO673" s="16" t="str">
        <f>IF(Wedstrijden!AS667="x","A","")</f>
        <v/>
      </c>
      <c r="CP673" s="16" t="str">
        <f>IF(Wedstrijden!AT667="x","BB","")</f>
        <v/>
      </c>
      <c r="CQ673" s="16" t="str">
        <f>IF(Wedstrijden!AU667="x","B","")</f>
        <v/>
      </c>
      <c r="CR673" s="16" t="str">
        <f>IF(Wedstrijden!AV667="x","L","")</f>
        <v/>
      </c>
      <c r="CS673" s="16" t="str">
        <f>IF(Wedstrijden!AW667="x","M","")</f>
        <v/>
      </c>
      <c r="CT673" s="16" t="str">
        <f>IF(Wedstrijden!AX667="x","Z","")</f>
        <v/>
      </c>
      <c r="CU673" s="16" t="str">
        <f>IF(Wedstrijden!BB667="x","ZZ","")</f>
        <v/>
      </c>
      <c r="CV673" s="16" t="str">
        <f>IF(COUNTA(Wedstrijden!AI667:AP667)&lt;&gt;0,2,"")</f>
        <v/>
      </c>
      <c r="CW673" s="16" t="str">
        <f t="shared" si="63"/>
        <v/>
      </c>
      <c r="CX673" s="16" t="str">
        <f>IF(Wedstrijden!AI667="x","BB","")</f>
        <v/>
      </c>
      <c r="CY673" s="16" t="str">
        <f>IF(Wedstrijden!AJ667="x","B","")</f>
        <v/>
      </c>
      <c r="CZ673" s="16" t="str">
        <f>IF(Wedstrijden!AK667="x","L","")</f>
        <v/>
      </c>
      <c r="DA673" s="16" t="str">
        <f>IF(Wedstrijden!AL667="x","M","")</f>
        <v/>
      </c>
      <c r="DB673" s="16" t="str">
        <f>IF(Wedstrijden!AM667="x","Z","")</f>
        <v/>
      </c>
      <c r="DC673" s="16" t="str">
        <f>IF(Wedstrijden!AN667="x","ZZ","")</f>
        <v/>
      </c>
      <c r="DD673" s="16" t="str">
        <f>IF(Wedstrijden!AP667="x","1.40","")</f>
        <v/>
      </c>
      <c r="DE673" s="16" t="str">
        <f>IF(COUNTA(Wedstrijden!BC667:BE667)&lt;&gt;0,6,"")</f>
        <v/>
      </c>
      <c r="DF673" s="16" t="str">
        <f t="shared" si="64"/>
        <v/>
      </c>
      <c r="DG673" s="16" t="str">
        <f>IF(Wedstrijden!BC667="x","L","")</f>
        <v/>
      </c>
      <c r="DH673" s="16" t="str">
        <f>IF(Wedstrijden!BD667="x","M","")</f>
        <v/>
      </c>
      <c r="DI673" s="16" t="str">
        <f>IF(Wedstrijden!BE667="x","Z","")</f>
        <v/>
      </c>
      <c r="DJ673" s="16" t="str">
        <f>IF(Wedstrijden!BF667="x","Z","")</f>
        <v/>
      </c>
      <c r="DK673" s="16" t="str">
        <f>IF(COUNTA(Wedstrijden!BG667:BI667)&lt;&gt;0,6,"")</f>
        <v/>
      </c>
      <c r="DL673" s="16" t="str">
        <f t="shared" si="65"/>
        <v/>
      </c>
      <c r="DM673" s="16" t="str">
        <f>IF(Wedstrijden!BG667="x","L","")</f>
        <v/>
      </c>
      <c r="DN673" s="16" t="str">
        <f>IF(Wedstrijden!BH667="x","M","")</f>
        <v/>
      </c>
      <c r="DO673" s="16" t="str">
        <f>IF(Wedstrijden!BI667="x","Z","")</f>
        <v/>
      </c>
      <c r="DP673" s="16" t="str">
        <f>IF(Wedstrijden!BJ667="x","Z","")</f>
        <v/>
      </c>
    </row>
    <row r="674" spans="1:120" ht="14.4" x14ac:dyDescent="0.3">
      <c r="A674" s="18">
        <f>Wedstrijden!A668</f>
        <v>0</v>
      </c>
      <c r="B674" s="16" t="str">
        <f>IFERROR(VLOOKUP(Wedstrijden!#REF!,#REF!,2,FALSE),"")</f>
        <v/>
      </c>
      <c r="C674" s="16">
        <f>Wedstrijden!E668</f>
        <v>0</v>
      </c>
      <c r="D674" s="16" t="str">
        <f>IFERROR(VLOOKUP(Wedstrijden!#REF!,#REF!,2,FALSE),"")</f>
        <v/>
      </c>
      <c r="E674" s="16" t="str">
        <f>IFERROR(VLOOKUP(Wedstrijden!#REF!,#REF!,5,FALSE),"")</f>
        <v/>
      </c>
      <c r="F674" s="16" t="e">
        <f>IF(Wedstrijden!#REF!&lt;&gt;"",Wedstrijden!#REF!,"")</f>
        <v>#REF!</v>
      </c>
      <c r="G674" s="16" t="e">
        <f>IF(Wedstrijden!#REF!="Indoor",1,0)</f>
        <v>#REF!</v>
      </c>
      <c r="H674" s="16" t="e">
        <f>Wedstrijden!#REF!</f>
        <v>#REF!</v>
      </c>
      <c r="I674" s="16" t="e">
        <f>IF(Wedstrijden!#REF!="Nee",0,IF(Wedstrijden!#REF!="Ja",1,""))</f>
        <v>#REF!</v>
      </c>
      <c r="J674" s="16" t="e">
        <f>IF(Wedstrijden!#REF!&lt;&gt;"",Wedstrijden!#REF!,"")</f>
        <v>#REF!</v>
      </c>
      <c r="BJ674" s="16" t="str">
        <f>IF(COUNTA(Wedstrijden!U668:AC668)&lt;&gt;0,1,"")</f>
        <v/>
      </c>
      <c r="BK674" s="16" t="str">
        <f t="shared" si="60"/>
        <v/>
      </c>
      <c r="BL674" s="16" t="e">
        <f>IF(Wedstrijden!#REF!="x","AA","")</f>
        <v>#REF!</v>
      </c>
      <c r="BM674" s="16" t="e">
        <f>IF(Wedstrijden!#REF!="x","A","")</f>
        <v>#REF!</v>
      </c>
      <c r="BN674" s="16" t="str">
        <f>IF(Wedstrijden!U668="x","B1","")</f>
        <v/>
      </c>
      <c r="BO674" s="16" t="e">
        <f>IF(Wedstrijden!#REF!="x","BB","")</f>
        <v>#REF!</v>
      </c>
      <c r="BP674" s="16" t="str">
        <f>IF(Wedstrijden!W668="x","B","")</f>
        <v/>
      </c>
      <c r="BQ674" s="16" t="str">
        <f>IF(Wedstrijden!X668="x","L1","")</f>
        <v/>
      </c>
      <c r="BR674" s="16" t="str">
        <f>IF(Wedstrijden!Y668="x","L2","")</f>
        <v/>
      </c>
      <c r="BS674" s="16" t="str">
        <f>IF(Wedstrijden!Z668="x","M1","")</f>
        <v/>
      </c>
      <c r="BT674" s="16" t="str">
        <f>IF(Wedstrijden!AA668="x","M2","")</f>
        <v/>
      </c>
      <c r="BU674" s="16" t="str">
        <f>IF(Wedstrijden!AB668="x","Z1","")</f>
        <v/>
      </c>
      <c r="BV674" s="16" t="str">
        <f>IF(Wedstrijden!AC668="x","Z2","")</f>
        <v/>
      </c>
      <c r="BW674" s="16" t="str">
        <f>IF(COUNTA(Wedstrijden!L668:T668)&lt;&gt;0,1,"")</f>
        <v/>
      </c>
      <c r="BX674" s="16" t="str">
        <f t="shared" si="61"/>
        <v/>
      </c>
      <c r="BY674" s="16" t="str">
        <f>IF(Wedstrijden!L668="x","BB","")</f>
        <v/>
      </c>
      <c r="BZ674" s="16" t="str">
        <f>IF(Wedstrijden!M668="x","B","")</f>
        <v/>
      </c>
      <c r="CA674" s="16" t="str">
        <f>IF(Wedstrijden!N668="x","L1","")</f>
        <v/>
      </c>
      <c r="CB674" s="16" t="str">
        <f>IF(Wedstrijden!O668="x","L2","")</f>
        <v/>
      </c>
      <c r="CC674" s="16" t="str">
        <f>IF(Wedstrijden!P668="x","M1","")</f>
        <v/>
      </c>
      <c r="CD674" s="16" t="str">
        <f>IF(Wedstrijden!Q668="x","M2","")</f>
        <v/>
      </c>
      <c r="CE674" s="16" t="str">
        <f>IF(Wedstrijden!R668="x","Z1","")</f>
        <v/>
      </c>
      <c r="CF674" s="16" t="str">
        <f>IF(Wedstrijden!S668="x","Z2","")</f>
        <v/>
      </c>
      <c r="CG674" s="16" t="str">
        <f>IF(Wedstrijden!T668="x","ZZL","")</f>
        <v/>
      </c>
      <c r="CL674" s="16" t="str">
        <f>IF(COUNTA(Wedstrijden!AR668:BB668)&lt;&gt;0,2,"")</f>
        <v/>
      </c>
      <c r="CM674" s="16" t="str">
        <f t="shared" si="62"/>
        <v/>
      </c>
      <c r="CN674" s="16" t="str">
        <f>IF(Wedstrijden!AR668="x","AA","")</f>
        <v/>
      </c>
      <c r="CO674" s="16" t="str">
        <f>IF(Wedstrijden!AS668="x","A","")</f>
        <v/>
      </c>
      <c r="CP674" s="16" t="str">
        <f>IF(Wedstrijden!AT668="x","BB","")</f>
        <v/>
      </c>
      <c r="CQ674" s="16" t="str">
        <f>IF(Wedstrijden!AU668="x","B","")</f>
        <v/>
      </c>
      <c r="CR674" s="16" t="str">
        <f>IF(Wedstrijden!AV668="x","L","")</f>
        <v/>
      </c>
      <c r="CS674" s="16" t="str">
        <f>IF(Wedstrijden!AW668="x","M","")</f>
        <v/>
      </c>
      <c r="CT674" s="16" t="str">
        <f>IF(Wedstrijden!AX668="x","Z","")</f>
        <v/>
      </c>
      <c r="CU674" s="16" t="str">
        <f>IF(Wedstrijden!BB668="x","ZZ","")</f>
        <v/>
      </c>
      <c r="CV674" s="16" t="str">
        <f>IF(COUNTA(Wedstrijden!AI668:AP668)&lt;&gt;0,2,"")</f>
        <v/>
      </c>
      <c r="CW674" s="16" t="str">
        <f t="shared" si="63"/>
        <v/>
      </c>
      <c r="CX674" s="16" t="str">
        <f>IF(Wedstrijden!AI668="x","BB","")</f>
        <v/>
      </c>
      <c r="CY674" s="16" t="str">
        <f>IF(Wedstrijden!AJ668="x","B","")</f>
        <v/>
      </c>
      <c r="CZ674" s="16" t="str">
        <f>IF(Wedstrijden!AK668="x","L","")</f>
        <v/>
      </c>
      <c r="DA674" s="16" t="str">
        <f>IF(Wedstrijden!AL668="x","M","")</f>
        <v/>
      </c>
      <c r="DB674" s="16" t="str">
        <f>IF(Wedstrijden!AM668="x","Z","")</f>
        <v/>
      </c>
      <c r="DC674" s="16" t="str">
        <f>IF(Wedstrijden!AN668="x","ZZ","")</f>
        <v/>
      </c>
      <c r="DD674" s="16" t="str">
        <f>IF(Wedstrijden!AP668="x","1.40","")</f>
        <v/>
      </c>
      <c r="DE674" s="16" t="str">
        <f>IF(COUNTA(Wedstrijden!BC668:BE668)&lt;&gt;0,6,"")</f>
        <v/>
      </c>
      <c r="DF674" s="16" t="str">
        <f t="shared" si="64"/>
        <v/>
      </c>
      <c r="DG674" s="16" t="str">
        <f>IF(Wedstrijden!BC668="x","L","")</f>
        <v/>
      </c>
      <c r="DH674" s="16" t="str">
        <f>IF(Wedstrijden!BD668="x","M","")</f>
        <v/>
      </c>
      <c r="DI674" s="16" t="str">
        <f>IF(Wedstrijden!BE668="x","Z","")</f>
        <v/>
      </c>
      <c r="DJ674" s="16" t="str">
        <f>IF(Wedstrijden!BF668="x","Z","")</f>
        <v/>
      </c>
      <c r="DK674" s="16" t="str">
        <f>IF(COUNTA(Wedstrijden!BG668:BI668)&lt;&gt;0,6,"")</f>
        <v/>
      </c>
      <c r="DL674" s="16" t="str">
        <f t="shared" si="65"/>
        <v/>
      </c>
      <c r="DM674" s="16" t="str">
        <f>IF(Wedstrijden!BG668="x","L","")</f>
        <v/>
      </c>
      <c r="DN674" s="16" t="str">
        <f>IF(Wedstrijden!BH668="x","M","")</f>
        <v/>
      </c>
      <c r="DO674" s="16" t="str">
        <f>IF(Wedstrijden!BI668="x","Z","")</f>
        <v/>
      </c>
      <c r="DP674" s="16" t="str">
        <f>IF(Wedstrijden!BJ668="x","Z","")</f>
        <v/>
      </c>
    </row>
    <row r="675" spans="1:120" ht="14.4" x14ac:dyDescent="0.3">
      <c r="A675" s="18">
        <f>Wedstrijden!A669</f>
        <v>0</v>
      </c>
      <c r="B675" s="16" t="str">
        <f>IFERROR(VLOOKUP(Wedstrijden!#REF!,#REF!,2,FALSE),"")</f>
        <v/>
      </c>
      <c r="C675" s="16">
        <f>Wedstrijden!E669</f>
        <v>0</v>
      </c>
      <c r="D675" s="16" t="str">
        <f>IFERROR(VLOOKUP(Wedstrijden!#REF!,#REF!,2,FALSE),"")</f>
        <v/>
      </c>
      <c r="E675" s="16" t="str">
        <f>IFERROR(VLOOKUP(Wedstrijden!#REF!,#REF!,5,FALSE),"")</f>
        <v/>
      </c>
      <c r="F675" s="16" t="e">
        <f>IF(Wedstrijden!#REF!&lt;&gt;"",Wedstrijden!#REF!,"")</f>
        <v>#REF!</v>
      </c>
      <c r="G675" s="16" t="e">
        <f>IF(Wedstrijden!#REF!="Indoor",1,0)</f>
        <v>#REF!</v>
      </c>
      <c r="H675" s="16" t="e">
        <f>Wedstrijden!#REF!</f>
        <v>#REF!</v>
      </c>
      <c r="I675" s="16" t="e">
        <f>IF(Wedstrijden!#REF!="Nee",0,IF(Wedstrijden!#REF!="Ja",1,""))</f>
        <v>#REF!</v>
      </c>
      <c r="J675" s="16" t="e">
        <f>IF(Wedstrijden!#REF!&lt;&gt;"",Wedstrijden!#REF!,"")</f>
        <v>#REF!</v>
      </c>
      <c r="BJ675" s="16" t="str">
        <f>IF(COUNTA(Wedstrijden!U669:AC669)&lt;&gt;0,1,"")</f>
        <v/>
      </c>
      <c r="BK675" s="16" t="str">
        <f t="shared" si="60"/>
        <v/>
      </c>
      <c r="BL675" s="16" t="e">
        <f>IF(Wedstrijden!#REF!="x","AA","")</f>
        <v>#REF!</v>
      </c>
      <c r="BM675" s="16" t="e">
        <f>IF(Wedstrijden!#REF!="x","A","")</f>
        <v>#REF!</v>
      </c>
      <c r="BN675" s="16" t="str">
        <f>IF(Wedstrijden!U669="x","B1","")</f>
        <v/>
      </c>
      <c r="BO675" s="16" t="e">
        <f>IF(Wedstrijden!#REF!="x","BB","")</f>
        <v>#REF!</v>
      </c>
      <c r="BP675" s="16" t="str">
        <f>IF(Wedstrijden!W669="x","B","")</f>
        <v/>
      </c>
      <c r="BQ675" s="16" t="str">
        <f>IF(Wedstrijden!X669="x","L1","")</f>
        <v/>
      </c>
      <c r="BR675" s="16" t="str">
        <f>IF(Wedstrijden!Y669="x","L2","")</f>
        <v/>
      </c>
      <c r="BS675" s="16" t="str">
        <f>IF(Wedstrijden!Z669="x","M1","")</f>
        <v/>
      </c>
      <c r="BT675" s="16" t="str">
        <f>IF(Wedstrijden!AA669="x","M2","")</f>
        <v/>
      </c>
      <c r="BU675" s="16" t="str">
        <f>IF(Wedstrijden!AB669="x","Z1","")</f>
        <v/>
      </c>
      <c r="BV675" s="16" t="str">
        <f>IF(Wedstrijden!AC669="x","Z2","")</f>
        <v/>
      </c>
      <c r="BW675" s="16" t="str">
        <f>IF(COUNTA(Wedstrijden!L669:T669)&lt;&gt;0,1,"")</f>
        <v/>
      </c>
      <c r="BX675" s="16" t="str">
        <f t="shared" si="61"/>
        <v/>
      </c>
      <c r="BY675" s="16" t="str">
        <f>IF(Wedstrijden!L669="x","BB","")</f>
        <v/>
      </c>
      <c r="BZ675" s="16" t="str">
        <f>IF(Wedstrijden!M669="x","B","")</f>
        <v/>
      </c>
      <c r="CA675" s="16" t="str">
        <f>IF(Wedstrijden!N669="x","L1","")</f>
        <v/>
      </c>
      <c r="CB675" s="16" t="str">
        <f>IF(Wedstrijden!O669="x","L2","")</f>
        <v/>
      </c>
      <c r="CC675" s="16" t="str">
        <f>IF(Wedstrijden!P669="x","M1","")</f>
        <v/>
      </c>
      <c r="CD675" s="16" t="str">
        <f>IF(Wedstrijden!Q669="x","M2","")</f>
        <v/>
      </c>
      <c r="CE675" s="16" t="str">
        <f>IF(Wedstrijden!R669="x","Z1","")</f>
        <v/>
      </c>
      <c r="CF675" s="16" t="str">
        <f>IF(Wedstrijden!S669="x","Z2","")</f>
        <v/>
      </c>
      <c r="CG675" s="16" t="str">
        <f>IF(Wedstrijden!T669="x","ZZL","")</f>
        <v/>
      </c>
      <c r="CL675" s="16" t="str">
        <f>IF(COUNTA(Wedstrijden!AR669:BB669)&lt;&gt;0,2,"")</f>
        <v/>
      </c>
      <c r="CM675" s="16" t="str">
        <f t="shared" si="62"/>
        <v/>
      </c>
      <c r="CN675" s="16" t="str">
        <f>IF(Wedstrijden!AR669="x","AA","")</f>
        <v/>
      </c>
      <c r="CO675" s="16" t="str">
        <f>IF(Wedstrijden!AS669="x","A","")</f>
        <v/>
      </c>
      <c r="CP675" s="16" t="str">
        <f>IF(Wedstrijden!AT669="x","BB","")</f>
        <v/>
      </c>
      <c r="CQ675" s="16" t="str">
        <f>IF(Wedstrijden!AU669="x","B","")</f>
        <v/>
      </c>
      <c r="CR675" s="16" t="str">
        <f>IF(Wedstrijden!AV669="x","L","")</f>
        <v/>
      </c>
      <c r="CS675" s="16" t="str">
        <f>IF(Wedstrijden!AW669="x","M","")</f>
        <v/>
      </c>
      <c r="CT675" s="16" t="str">
        <f>IF(Wedstrijden!AX669="x","Z","")</f>
        <v/>
      </c>
      <c r="CU675" s="16" t="str">
        <f>IF(Wedstrijden!BB669="x","ZZ","")</f>
        <v/>
      </c>
      <c r="CV675" s="16" t="str">
        <f>IF(COUNTA(Wedstrijden!AI669:AP669)&lt;&gt;0,2,"")</f>
        <v/>
      </c>
      <c r="CW675" s="16" t="str">
        <f t="shared" si="63"/>
        <v/>
      </c>
      <c r="CX675" s="16" t="str">
        <f>IF(Wedstrijden!AI669="x","BB","")</f>
        <v/>
      </c>
      <c r="CY675" s="16" t="str">
        <f>IF(Wedstrijden!AJ669="x","B","")</f>
        <v/>
      </c>
      <c r="CZ675" s="16" t="str">
        <f>IF(Wedstrijden!AK669="x","L","")</f>
        <v/>
      </c>
      <c r="DA675" s="16" t="str">
        <f>IF(Wedstrijden!AL669="x","M","")</f>
        <v/>
      </c>
      <c r="DB675" s="16" t="str">
        <f>IF(Wedstrijden!AM669="x","Z","")</f>
        <v/>
      </c>
      <c r="DC675" s="16" t="str">
        <f>IF(Wedstrijden!AN669="x","ZZ","")</f>
        <v/>
      </c>
      <c r="DD675" s="16" t="str">
        <f>IF(Wedstrijden!AP669="x","1.40","")</f>
        <v/>
      </c>
      <c r="DE675" s="16" t="str">
        <f>IF(COUNTA(Wedstrijden!BC669:BE669)&lt;&gt;0,6,"")</f>
        <v/>
      </c>
      <c r="DF675" s="16" t="str">
        <f t="shared" si="64"/>
        <v/>
      </c>
      <c r="DG675" s="16" t="str">
        <f>IF(Wedstrijden!BC669="x","L","")</f>
        <v/>
      </c>
      <c r="DH675" s="16" t="str">
        <f>IF(Wedstrijden!BD669="x","M","")</f>
        <v/>
      </c>
      <c r="DI675" s="16" t="str">
        <f>IF(Wedstrijden!BE669="x","Z","")</f>
        <v/>
      </c>
      <c r="DJ675" s="16" t="str">
        <f>IF(Wedstrijden!BF669="x","Z","")</f>
        <v/>
      </c>
      <c r="DK675" s="16" t="str">
        <f>IF(COUNTA(Wedstrijden!BG669:BI669)&lt;&gt;0,6,"")</f>
        <v/>
      </c>
      <c r="DL675" s="16" t="str">
        <f t="shared" si="65"/>
        <v/>
      </c>
      <c r="DM675" s="16" t="str">
        <f>IF(Wedstrijden!BG669="x","L","")</f>
        <v/>
      </c>
      <c r="DN675" s="16" t="str">
        <f>IF(Wedstrijden!BH669="x","M","")</f>
        <v/>
      </c>
      <c r="DO675" s="16" t="str">
        <f>IF(Wedstrijden!BI669="x","Z","")</f>
        <v/>
      </c>
      <c r="DP675" s="16" t="str">
        <f>IF(Wedstrijden!BJ669="x","Z","")</f>
        <v/>
      </c>
    </row>
    <row r="676" spans="1:120" ht="14.4" x14ac:dyDescent="0.3">
      <c r="A676" s="18">
        <f>Wedstrijden!A670</f>
        <v>0</v>
      </c>
      <c r="B676" s="16" t="str">
        <f>IFERROR(VLOOKUP(Wedstrijden!#REF!,#REF!,2,FALSE),"")</f>
        <v/>
      </c>
      <c r="C676" s="16">
        <f>Wedstrijden!E670</f>
        <v>0</v>
      </c>
      <c r="D676" s="16" t="str">
        <f>IFERROR(VLOOKUP(Wedstrijden!#REF!,#REF!,2,FALSE),"")</f>
        <v/>
      </c>
      <c r="E676" s="16" t="str">
        <f>IFERROR(VLOOKUP(Wedstrijden!#REF!,#REF!,5,FALSE),"")</f>
        <v/>
      </c>
      <c r="F676" s="16" t="e">
        <f>IF(Wedstrijden!#REF!&lt;&gt;"",Wedstrijden!#REF!,"")</f>
        <v>#REF!</v>
      </c>
      <c r="G676" s="16" t="e">
        <f>IF(Wedstrijden!#REF!="Indoor",1,0)</f>
        <v>#REF!</v>
      </c>
      <c r="H676" s="16" t="e">
        <f>Wedstrijden!#REF!</f>
        <v>#REF!</v>
      </c>
      <c r="I676" s="16" t="e">
        <f>IF(Wedstrijden!#REF!="Nee",0,IF(Wedstrijden!#REF!="Ja",1,""))</f>
        <v>#REF!</v>
      </c>
      <c r="J676" s="16" t="e">
        <f>IF(Wedstrijden!#REF!&lt;&gt;"",Wedstrijden!#REF!,"")</f>
        <v>#REF!</v>
      </c>
      <c r="BJ676" s="16" t="str">
        <f>IF(COUNTA(Wedstrijden!U670:AC670)&lt;&gt;0,1,"")</f>
        <v/>
      </c>
      <c r="BK676" s="16" t="str">
        <f t="shared" si="60"/>
        <v/>
      </c>
      <c r="BL676" s="16" t="e">
        <f>IF(Wedstrijden!#REF!="x","AA","")</f>
        <v>#REF!</v>
      </c>
      <c r="BM676" s="16" t="e">
        <f>IF(Wedstrijden!#REF!="x","A","")</f>
        <v>#REF!</v>
      </c>
      <c r="BN676" s="16" t="str">
        <f>IF(Wedstrijden!U670="x","B1","")</f>
        <v/>
      </c>
      <c r="BO676" s="16" t="e">
        <f>IF(Wedstrijden!#REF!="x","BB","")</f>
        <v>#REF!</v>
      </c>
      <c r="BP676" s="16" t="str">
        <f>IF(Wedstrijden!W670="x","B","")</f>
        <v/>
      </c>
      <c r="BQ676" s="16" t="str">
        <f>IF(Wedstrijden!X670="x","L1","")</f>
        <v/>
      </c>
      <c r="BR676" s="16" t="str">
        <f>IF(Wedstrijden!Y670="x","L2","")</f>
        <v/>
      </c>
      <c r="BS676" s="16" t="str">
        <f>IF(Wedstrijden!Z670="x","M1","")</f>
        <v/>
      </c>
      <c r="BT676" s="16" t="str">
        <f>IF(Wedstrijden!AA670="x","M2","")</f>
        <v/>
      </c>
      <c r="BU676" s="16" t="str">
        <f>IF(Wedstrijden!AB670="x","Z1","")</f>
        <v/>
      </c>
      <c r="BV676" s="16" t="str">
        <f>IF(Wedstrijden!AC670="x","Z2","")</f>
        <v/>
      </c>
      <c r="BW676" s="16" t="str">
        <f>IF(COUNTA(Wedstrijden!L670:T670)&lt;&gt;0,1,"")</f>
        <v/>
      </c>
      <c r="BX676" s="16" t="str">
        <f t="shared" si="61"/>
        <v/>
      </c>
      <c r="BY676" s="16" t="str">
        <f>IF(Wedstrijden!L670="x","BB","")</f>
        <v/>
      </c>
      <c r="BZ676" s="16" t="str">
        <f>IF(Wedstrijden!M670="x","B","")</f>
        <v/>
      </c>
      <c r="CA676" s="16" t="str">
        <f>IF(Wedstrijden!N670="x","L1","")</f>
        <v/>
      </c>
      <c r="CB676" s="16" t="str">
        <f>IF(Wedstrijden!O670="x","L2","")</f>
        <v/>
      </c>
      <c r="CC676" s="16" t="str">
        <f>IF(Wedstrijden!P670="x","M1","")</f>
        <v/>
      </c>
      <c r="CD676" s="16" t="str">
        <f>IF(Wedstrijden!Q670="x","M2","")</f>
        <v/>
      </c>
      <c r="CE676" s="16" t="str">
        <f>IF(Wedstrijden!R670="x","Z1","")</f>
        <v/>
      </c>
      <c r="CF676" s="16" t="str">
        <f>IF(Wedstrijden!S670="x","Z2","")</f>
        <v/>
      </c>
      <c r="CG676" s="16" t="str">
        <f>IF(Wedstrijden!T670="x","ZZL","")</f>
        <v/>
      </c>
      <c r="CL676" s="16" t="str">
        <f>IF(COUNTA(Wedstrijden!AR670:BB670)&lt;&gt;0,2,"")</f>
        <v/>
      </c>
      <c r="CM676" s="16" t="str">
        <f t="shared" si="62"/>
        <v/>
      </c>
      <c r="CN676" s="16" t="str">
        <f>IF(Wedstrijden!AR670="x","AA","")</f>
        <v/>
      </c>
      <c r="CO676" s="16" t="str">
        <f>IF(Wedstrijden!AS670="x","A","")</f>
        <v/>
      </c>
      <c r="CP676" s="16" t="str">
        <f>IF(Wedstrijden!AT670="x","BB","")</f>
        <v/>
      </c>
      <c r="CQ676" s="16" t="str">
        <f>IF(Wedstrijden!AU670="x","B","")</f>
        <v/>
      </c>
      <c r="CR676" s="16" t="str">
        <f>IF(Wedstrijden!AV670="x","L","")</f>
        <v/>
      </c>
      <c r="CS676" s="16" t="str">
        <f>IF(Wedstrijden!AW670="x","M","")</f>
        <v/>
      </c>
      <c r="CT676" s="16" t="str">
        <f>IF(Wedstrijden!AX670="x","Z","")</f>
        <v/>
      </c>
      <c r="CU676" s="16" t="str">
        <f>IF(Wedstrijden!BB670="x","ZZ","")</f>
        <v/>
      </c>
      <c r="CV676" s="16" t="str">
        <f>IF(COUNTA(Wedstrijden!AI670:AP670)&lt;&gt;0,2,"")</f>
        <v/>
      </c>
      <c r="CW676" s="16" t="str">
        <f t="shared" si="63"/>
        <v/>
      </c>
      <c r="CX676" s="16" t="str">
        <f>IF(Wedstrijden!AI670="x","BB","")</f>
        <v/>
      </c>
      <c r="CY676" s="16" t="str">
        <f>IF(Wedstrijden!AJ670="x","B","")</f>
        <v/>
      </c>
      <c r="CZ676" s="16" t="str">
        <f>IF(Wedstrijden!AK670="x","L","")</f>
        <v/>
      </c>
      <c r="DA676" s="16" t="str">
        <f>IF(Wedstrijden!AL670="x","M","")</f>
        <v/>
      </c>
      <c r="DB676" s="16" t="str">
        <f>IF(Wedstrijden!AM670="x","Z","")</f>
        <v/>
      </c>
      <c r="DC676" s="16" t="str">
        <f>IF(Wedstrijden!AN670="x","ZZ","")</f>
        <v/>
      </c>
      <c r="DD676" s="16" t="str">
        <f>IF(Wedstrijden!AP670="x","1.40","")</f>
        <v/>
      </c>
      <c r="DE676" s="16" t="str">
        <f>IF(COUNTA(Wedstrijden!BC670:BE670)&lt;&gt;0,6,"")</f>
        <v/>
      </c>
      <c r="DF676" s="16" t="str">
        <f t="shared" si="64"/>
        <v/>
      </c>
      <c r="DG676" s="16" t="str">
        <f>IF(Wedstrijden!BC670="x","L","")</f>
        <v/>
      </c>
      <c r="DH676" s="16" t="str">
        <f>IF(Wedstrijden!BD670="x","M","")</f>
        <v/>
      </c>
      <c r="DI676" s="16" t="str">
        <f>IF(Wedstrijden!BE670="x","Z","")</f>
        <v/>
      </c>
      <c r="DJ676" s="16" t="str">
        <f>IF(Wedstrijden!BF670="x","Z","")</f>
        <v/>
      </c>
      <c r="DK676" s="16" t="str">
        <f>IF(COUNTA(Wedstrijden!BG670:BI670)&lt;&gt;0,6,"")</f>
        <v/>
      </c>
      <c r="DL676" s="16" t="str">
        <f t="shared" si="65"/>
        <v/>
      </c>
      <c r="DM676" s="16" t="str">
        <f>IF(Wedstrijden!BG670="x","L","")</f>
        <v/>
      </c>
      <c r="DN676" s="16" t="str">
        <f>IF(Wedstrijden!BH670="x","M","")</f>
        <v/>
      </c>
      <c r="DO676" s="16" t="str">
        <f>IF(Wedstrijden!BI670="x","Z","")</f>
        <v/>
      </c>
      <c r="DP676" s="16" t="str">
        <f>IF(Wedstrijden!BJ670="x","Z","")</f>
        <v/>
      </c>
    </row>
    <row r="677" spans="1:120" ht="14.4" x14ac:dyDescent="0.3">
      <c r="A677" s="18">
        <f>Wedstrijden!A671</f>
        <v>0</v>
      </c>
      <c r="B677" s="16" t="str">
        <f>IFERROR(VLOOKUP(Wedstrijden!#REF!,#REF!,2,FALSE),"")</f>
        <v/>
      </c>
      <c r="C677" s="16">
        <f>Wedstrijden!E671</f>
        <v>0</v>
      </c>
      <c r="D677" s="16" t="str">
        <f>IFERROR(VLOOKUP(Wedstrijden!#REF!,#REF!,2,FALSE),"")</f>
        <v/>
      </c>
      <c r="E677" s="16" t="str">
        <f>IFERROR(VLOOKUP(Wedstrijden!#REF!,#REF!,5,FALSE),"")</f>
        <v/>
      </c>
      <c r="F677" s="16" t="e">
        <f>IF(Wedstrijden!#REF!&lt;&gt;"",Wedstrijden!#REF!,"")</f>
        <v>#REF!</v>
      </c>
      <c r="G677" s="16" t="e">
        <f>IF(Wedstrijden!#REF!="Indoor",1,0)</f>
        <v>#REF!</v>
      </c>
      <c r="H677" s="16" t="e">
        <f>Wedstrijden!#REF!</f>
        <v>#REF!</v>
      </c>
      <c r="I677" s="16" t="e">
        <f>IF(Wedstrijden!#REF!="Nee",0,IF(Wedstrijden!#REF!="Ja",1,""))</f>
        <v>#REF!</v>
      </c>
      <c r="J677" s="16" t="e">
        <f>IF(Wedstrijden!#REF!&lt;&gt;"",Wedstrijden!#REF!,"")</f>
        <v>#REF!</v>
      </c>
      <c r="BJ677" s="16" t="str">
        <f>IF(COUNTA(Wedstrijden!U671:AC671)&lt;&gt;0,1,"")</f>
        <v/>
      </c>
      <c r="BK677" s="16" t="str">
        <f t="shared" si="60"/>
        <v/>
      </c>
      <c r="BL677" s="16" t="e">
        <f>IF(Wedstrijden!#REF!="x","AA","")</f>
        <v>#REF!</v>
      </c>
      <c r="BM677" s="16" t="e">
        <f>IF(Wedstrijden!#REF!="x","A","")</f>
        <v>#REF!</v>
      </c>
      <c r="BN677" s="16" t="str">
        <f>IF(Wedstrijden!U671="x","B1","")</f>
        <v/>
      </c>
      <c r="BO677" s="16" t="e">
        <f>IF(Wedstrijden!#REF!="x","BB","")</f>
        <v>#REF!</v>
      </c>
      <c r="BP677" s="16" t="str">
        <f>IF(Wedstrijden!W671="x","B","")</f>
        <v/>
      </c>
      <c r="BQ677" s="16" t="str">
        <f>IF(Wedstrijden!X671="x","L1","")</f>
        <v/>
      </c>
      <c r="BR677" s="16" t="str">
        <f>IF(Wedstrijden!Y671="x","L2","")</f>
        <v/>
      </c>
      <c r="BS677" s="16" t="str">
        <f>IF(Wedstrijden!Z671="x","M1","")</f>
        <v/>
      </c>
      <c r="BT677" s="16" t="str">
        <f>IF(Wedstrijden!AA671="x","M2","")</f>
        <v/>
      </c>
      <c r="BU677" s="16" t="str">
        <f>IF(Wedstrijden!AB671="x","Z1","")</f>
        <v/>
      </c>
      <c r="BV677" s="16" t="str">
        <f>IF(Wedstrijden!AC671="x","Z2","")</f>
        <v/>
      </c>
      <c r="BW677" s="16" t="str">
        <f>IF(COUNTA(Wedstrijden!L671:T671)&lt;&gt;0,1,"")</f>
        <v/>
      </c>
      <c r="BX677" s="16" t="str">
        <f t="shared" si="61"/>
        <v/>
      </c>
      <c r="BY677" s="16" t="str">
        <f>IF(Wedstrijden!L671="x","BB","")</f>
        <v/>
      </c>
      <c r="BZ677" s="16" t="str">
        <f>IF(Wedstrijden!M671="x","B","")</f>
        <v/>
      </c>
      <c r="CA677" s="16" t="str">
        <f>IF(Wedstrijden!N671="x","L1","")</f>
        <v/>
      </c>
      <c r="CB677" s="16" t="str">
        <f>IF(Wedstrijden!O671="x","L2","")</f>
        <v/>
      </c>
      <c r="CC677" s="16" t="str">
        <f>IF(Wedstrijden!P671="x","M1","")</f>
        <v/>
      </c>
      <c r="CD677" s="16" t="str">
        <f>IF(Wedstrijden!Q671="x","M2","")</f>
        <v/>
      </c>
      <c r="CE677" s="16" t="str">
        <f>IF(Wedstrijden!R671="x","Z1","")</f>
        <v/>
      </c>
      <c r="CF677" s="16" t="str">
        <f>IF(Wedstrijden!S671="x","Z2","")</f>
        <v/>
      </c>
      <c r="CG677" s="16" t="str">
        <f>IF(Wedstrijden!T671="x","ZZL","")</f>
        <v/>
      </c>
      <c r="CL677" s="16" t="str">
        <f>IF(COUNTA(Wedstrijden!AR671:BB671)&lt;&gt;0,2,"")</f>
        <v/>
      </c>
      <c r="CM677" s="16" t="str">
        <f t="shared" si="62"/>
        <v/>
      </c>
      <c r="CN677" s="16" t="str">
        <f>IF(Wedstrijden!AR671="x","AA","")</f>
        <v/>
      </c>
      <c r="CO677" s="16" t="str">
        <f>IF(Wedstrijden!AS671="x","A","")</f>
        <v/>
      </c>
      <c r="CP677" s="16" t="str">
        <f>IF(Wedstrijden!AT671="x","BB","")</f>
        <v/>
      </c>
      <c r="CQ677" s="16" t="str">
        <f>IF(Wedstrijden!AU671="x","B","")</f>
        <v/>
      </c>
      <c r="CR677" s="16" t="str">
        <f>IF(Wedstrijden!AV671="x","L","")</f>
        <v/>
      </c>
      <c r="CS677" s="16" t="str">
        <f>IF(Wedstrijden!AW671="x","M","")</f>
        <v/>
      </c>
      <c r="CT677" s="16" t="str">
        <f>IF(Wedstrijden!AX671="x","Z","")</f>
        <v/>
      </c>
      <c r="CU677" s="16" t="str">
        <f>IF(Wedstrijden!BB671="x","ZZ","")</f>
        <v/>
      </c>
      <c r="CV677" s="16" t="str">
        <f>IF(COUNTA(Wedstrijden!AI671:AP671)&lt;&gt;0,2,"")</f>
        <v/>
      </c>
      <c r="CW677" s="16" t="str">
        <f t="shared" si="63"/>
        <v/>
      </c>
      <c r="CX677" s="16" t="str">
        <f>IF(Wedstrijden!AI671="x","BB","")</f>
        <v/>
      </c>
      <c r="CY677" s="16" t="str">
        <f>IF(Wedstrijden!AJ671="x","B","")</f>
        <v/>
      </c>
      <c r="CZ677" s="16" t="str">
        <f>IF(Wedstrijden!AK671="x","L","")</f>
        <v/>
      </c>
      <c r="DA677" s="16" t="str">
        <f>IF(Wedstrijden!AL671="x","M","")</f>
        <v/>
      </c>
      <c r="DB677" s="16" t="str">
        <f>IF(Wedstrijden!AM671="x","Z","")</f>
        <v/>
      </c>
      <c r="DC677" s="16" t="str">
        <f>IF(Wedstrijden!AN671="x","ZZ","")</f>
        <v/>
      </c>
      <c r="DD677" s="16" t="str">
        <f>IF(Wedstrijden!AP671="x","1.40","")</f>
        <v/>
      </c>
      <c r="DE677" s="16" t="str">
        <f>IF(COUNTA(Wedstrijden!BC671:BE671)&lt;&gt;0,6,"")</f>
        <v/>
      </c>
      <c r="DF677" s="16" t="str">
        <f t="shared" si="64"/>
        <v/>
      </c>
      <c r="DG677" s="16" t="str">
        <f>IF(Wedstrijden!BC671="x","L","")</f>
        <v/>
      </c>
      <c r="DH677" s="16" t="str">
        <f>IF(Wedstrijden!BD671="x","M","")</f>
        <v/>
      </c>
      <c r="DI677" s="16" t="str">
        <f>IF(Wedstrijden!BE671="x","Z","")</f>
        <v/>
      </c>
      <c r="DJ677" s="16" t="str">
        <f>IF(Wedstrijden!BF671="x","Z","")</f>
        <v/>
      </c>
      <c r="DK677" s="16" t="str">
        <f>IF(COUNTA(Wedstrijden!BG671:BI671)&lt;&gt;0,6,"")</f>
        <v/>
      </c>
      <c r="DL677" s="16" t="str">
        <f t="shared" si="65"/>
        <v/>
      </c>
      <c r="DM677" s="16" t="str">
        <f>IF(Wedstrijden!BG671="x","L","")</f>
        <v/>
      </c>
      <c r="DN677" s="16" t="str">
        <f>IF(Wedstrijden!BH671="x","M","")</f>
        <v/>
      </c>
      <c r="DO677" s="16" t="str">
        <f>IF(Wedstrijden!BI671="x","Z","")</f>
        <v/>
      </c>
      <c r="DP677" s="16" t="str">
        <f>IF(Wedstrijden!BJ671="x","Z","")</f>
        <v/>
      </c>
    </row>
    <row r="678" spans="1:120" ht="14.4" x14ac:dyDescent="0.3">
      <c r="A678" s="18">
        <f>Wedstrijden!A672</f>
        <v>0</v>
      </c>
      <c r="B678" s="16" t="str">
        <f>IFERROR(VLOOKUP(Wedstrijden!#REF!,#REF!,2,FALSE),"")</f>
        <v/>
      </c>
      <c r="C678" s="16">
        <f>Wedstrijden!E672</f>
        <v>0</v>
      </c>
      <c r="D678" s="16" t="str">
        <f>IFERROR(VLOOKUP(Wedstrijden!#REF!,#REF!,2,FALSE),"")</f>
        <v/>
      </c>
      <c r="E678" s="16" t="str">
        <f>IFERROR(VLOOKUP(Wedstrijden!#REF!,#REF!,5,FALSE),"")</f>
        <v/>
      </c>
      <c r="F678" s="16" t="e">
        <f>IF(Wedstrijden!#REF!&lt;&gt;"",Wedstrijden!#REF!,"")</f>
        <v>#REF!</v>
      </c>
      <c r="G678" s="16" t="e">
        <f>IF(Wedstrijden!#REF!="Indoor",1,0)</f>
        <v>#REF!</v>
      </c>
      <c r="H678" s="16" t="e">
        <f>Wedstrijden!#REF!</f>
        <v>#REF!</v>
      </c>
      <c r="I678" s="16" t="e">
        <f>IF(Wedstrijden!#REF!="Nee",0,IF(Wedstrijden!#REF!="Ja",1,""))</f>
        <v>#REF!</v>
      </c>
      <c r="J678" s="16" t="e">
        <f>IF(Wedstrijden!#REF!&lt;&gt;"",Wedstrijden!#REF!,"")</f>
        <v>#REF!</v>
      </c>
      <c r="BJ678" s="16" t="str">
        <f>IF(COUNTA(Wedstrijden!U672:AC672)&lt;&gt;0,1,"")</f>
        <v/>
      </c>
      <c r="BK678" s="16" t="str">
        <f t="shared" si="60"/>
        <v/>
      </c>
      <c r="BL678" s="16" t="e">
        <f>IF(Wedstrijden!#REF!="x","AA","")</f>
        <v>#REF!</v>
      </c>
      <c r="BM678" s="16" t="e">
        <f>IF(Wedstrijden!#REF!="x","A","")</f>
        <v>#REF!</v>
      </c>
      <c r="BN678" s="16" t="str">
        <f>IF(Wedstrijden!U672="x","B1","")</f>
        <v/>
      </c>
      <c r="BO678" s="16" t="e">
        <f>IF(Wedstrijden!#REF!="x","BB","")</f>
        <v>#REF!</v>
      </c>
      <c r="BP678" s="16" t="str">
        <f>IF(Wedstrijden!W672="x","B","")</f>
        <v/>
      </c>
      <c r="BQ678" s="16" t="str">
        <f>IF(Wedstrijden!X672="x","L1","")</f>
        <v/>
      </c>
      <c r="BR678" s="16" t="str">
        <f>IF(Wedstrijden!Y672="x","L2","")</f>
        <v/>
      </c>
      <c r="BS678" s="16" t="str">
        <f>IF(Wedstrijden!Z672="x","M1","")</f>
        <v/>
      </c>
      <c r="BT678" s="16" t="str">
        <f>IF(Wedstrijden!AA672="x","M2","")</f>
        <v/>
      </c>
      <c r="BU678" s="16" t="str">
        <f>IF(Wedstrijden!AB672="x","Z1","")</f>
        <v/>
      </c>
      <c r="BV678" s="16" t="str">
        <f>IF(Wedstrijden!AC672="x","Z2","")</f>
        <v/>
      </c>
      <c r="BW678" s="16" t="str">
        <f>IF(COUNTA(Wedstrijden!L672:T672)&lt;&gt;0,1,"")</f>
        <v/>
      </c>
      <c r="BX678" s="16" t="str">
        <f t="shared" si="61"/>
        <v/>
      </c>
      <c r="BY678" s="16" t="str">
        <f>IF(Wedstrijden!L672="x","BB","")</f>
        <v/>
      </c>
      <c r="BZ678" s="16" t="str">
        <f>IF(Wedstrijden!M672="x","B","")</f>
        <v/>
      </c>
      <c r="CA678" s="16" t="str">
        <f>IF(Wedstrijden!N672="x","L1","")</f>
        <v/>
      </c>
      <c r="CB678" s="16" t="str">
        <f>IF(Wedstrijden!O672="x","L2","")</f>
        <v/>
      </c>
      <c r="CC678" s="16" t="str">
        <f>IF(Wedstrijden!P672="x","M1","")</f>
        <v/>
      </c>
      <c r="CD678" s="16" t="str">
        <f>IF(Wedstrijden!Q672="x","M2","")</f>
        <v/>
      </c>
      <c r="CE678" s="16" t="str">
        <f>IF(Wedstrijden!R672="x","Z1","")</f>
        <v/>
      </c>
      <c r="CF678" s="16" t="str">
        <f>IF(Wedstrijden!S672="x","Z2","")</f>
        <v/>
      </c>
      <c r="CG678" s="16" t="str">
        <f>IF(Wedstrijden!T672="x","ZZL","")</f>
        <v/>
      </c>
      <c r="CL678" s="16" t="str">
        <f>IF(COUNTA(Wedstrijden!AR672:BB672)&lt;&gt;0,2,"")</f>
        <v/>
      </c>
      <c r="CM678" s="16" t="str">
        <f t="shared" si="62"/>
        <v/>
      </c>
      <c r="CN678" s="16" t="str">
        <f>IF(Wedstrijden!AR672="x","AA","")</f>
        <v/>
      </c>
      <c r="CO678" s="16" t="str">
        <f>IF(Wedstrijden!AS672="x","A","")</f>
        <v/>
      </c>
      <c r="CP678" s="16" t="str">
        <f>IF(Wedstrijden!AT672="x","BB","")</f>
        <v/>
      </c>
      <c r="CQ678" s="16" t="str">
        <f>IF(Wedstrijden!AU672="x","B","")</f>
        <v/>
      </c>
      <c r="CR678" s="16" t="str">
        <f>IF(Wedstrijden!AV672="x","L","")</f>
        <v/>
      </c>
      <c r="CS678" s="16" t="str">
        <f>IF(Wedstrijden!AW672="x","M","")</f>
        <v/>
      </c>
      <c r="CT678" s="16" t="str">
        <f>IF(Wedstrijden!AX672="x","Z","")</f>
        <v/>
      </c>
      <c r="CU678" s="16" t="str">
        <f>IF(Wedstrijden!BB672="x","ZZ","")</f>
        <v/>
      </c>
      <c r="CV678" s="16" t="str">
        <f>IF(COUNTA(Wedstrijden!AI672:AP672)&lt;&gt;0,2,"")</f>
        <v/>
      </c>
      <c r="CW678" s="16" t="str">
        <f t="shared" si="63"/>
        <v/>
      </c>
      <c r="CX678" s="16" t="str">
        <f>IF(Wedstrijden!AI672="x","BB","")</f>
        <v/>
      </c>
      <c r="CY678" s="16" t="str">
        <f>IF(Wedstrijden!AJ672="x","B","")</f>
        <v/>
      </c>
      <c r="CZ678" s="16" t="str">
        <f>IF(Wedstrijden!AK672="x","L","")</f>
        <v/>
      </c>
      <c r="DA678" s="16" t="str">
        <f>IF(Wedstrijden!AL672="x","M","")</f>
        <v/>
      </c>
      <c r="DB678" s="16" t="str">
        <f>IF(Wedstrijden!AM672="x","Z","")</f>
        <v/>
      </c>
      <c r="DC678" s="16" t="str">
        <f>IF(Wedstrijden!AN672="x","ZZ","")</f>
        <v/>
      </c>
      <c r="DD678" s="16" t="str">
        <f>IF(Wedstrijden!AP672="x","1.40","")</f>
        <v/>
      </c>
      <c r="DE678" s="16" t="str">
        <f>IF(COUNTA(Wedstrijden!BC672:BE672)&lt;&gt;0,6,"")</f>
        <v/>
      </c>
      <c r="DF678" s="16" t="str">
        <f t="shared" si="64"/>
        <v/>
      </c>
      <c r="DG678" s="16" t="str">
        <f>IF(Wedstrijden!BC672="x","L","")</f>
        <v/>
      </c>
      <c r="DH678" s="16" t="str">
        <f>IF(Wedstrijden!BD672="x","M","")</f>
        <v/>
      </c>
      <c r="DI678" s="16" t="str">
        <f>IF(Wedstrijden!BE672="x","Z","")</f>
        <v/>
      </c>
      <c r="DJ678" s="16" t="str">
        <f>IF(Wedstrijden!BF672="x","Z","")</f>
        <v/>
      </c>
      <c r="DK678" s="16" t="str">
        <f>IF(COUNTA(Wedstrijden!BG672:BI672)&lt;&gt;0,6,"")</f>
        <v/>
      </c>
      <c r="DL678" s="16" t="str">
        <f t="shared" si="65"/>
        <v/>
      </c>
      <c r="DM678" s="16" t="str">
        <f>IF(Wedstrijden!BG672="x","L","")</f>
        <v/>
      </c>
      <c r="DN678" s="16" t="str">
        <f>IF(Wedstrijden!BH672="x","M","")</f>
        <v/>
      </c>
      <c r="DO678" s="16" t="str">
        <f>IF(Wedstrijden!BI672="x","Z","")</f>
        <v/>
      </c>
      <c r="DP678" s="16" t="str">
        <f>IF(Wedstrijden!BJ672="x","Z","")</f>
        <v/>
      </c>
    </row>
    <row r="679" spans="1:120" ht="14.4" x14ac:dyDescent="0.3">
      <c r="A679" s="18">
        <f>Wedstrijden!A673</f>
        <v>0</v>
      </c>
      <c r="B679" s="16" t="str">
        <f>IFERROR(VLOOKUP(Wedstrijden!#REF!,#REF!,2,FALSE),"")</f>
        <v/>
      </c>
      <c r="C679" s="16">
        <f>Wedstrijden!E673</f>
        <v>0</v>
      </c>
      <c r="D679" s="16" t="str">
        <f>IFERROR(VLOOKUP(Wedstrijden!#REF!,#REF!,2,FALSE),"")</f>
        <v/>
      </c>
      <c r="E679" s="16" t="str">
        <f>IFERROR(VLOOKUP(Wedstrijden!#REF!,#REF!,5,FALSE),"")</f>
        <v/>
      </c>
      <c r="F679" s="16" t="e">
        <f>IF(Wedstrijden!#REF!&lt;&gt;"",Wedstrijden!#REF!,"")</f>
        <v>#REF!</v>
      </c>
      <c r="G679" s="16" t="e">
        <f>IF(Wedstrijden!#REF!="Indoor",1,0)</f>
        <v>#REF!</v>
      </c>
      <c r="H679" s="16" t="e">
        <f>Wedstrijden!#REF!</f>
        <v>#REF!</v>
      </c>
      <c r="I679" s="16" t="e">
        <f>IF(Wedstrijden!#REF!="Nee",0,IF(Wedstrijden!#REF!="Ja",1,""))</f>
        <v>#REF!</v>
      </c>
      <c r="J679" s="16" t="e">
        <f>IF(Wedstrijden!#REF!&lt;&gt;"",Wedstrijden!#REF!,"")</f>
        <v>#REF!</v>
      </c>
      <c r="BJ679" s="16" t="str">
        <f>IF(COUNTA(Wedstrijden!U673:AC673)&lt;&gt;0,1,"")</f>
        <v/>
      </c>
      <c r="BK679" s="16" t="str">
        <f t="shared" si="60"/>
        <v/>
      </c>
      <c r="BL679" s="16" t="e">
        <f>IF(Wedstrijden!#REF!="x","AA","")</f>
        <v>#REF!</v>
      </c>
      <c r="BM679" s="16" t="e">
        <f>IF(Wedstrijden!#REF!="x","A","")</f>
        <v>#REF!</v>
      </c>
      <c r="BN679" s="16" t="str">
        <f>IF(Wedstrijden!U673="x","B1","")</f>
        <v/>
      </c>
      <c r="BO679" s="16" t="e">
        <f>IF(Wedstrijden!#REF!="x","BB","")</f>
        <v>#REF!</v>
      </c>
      <c r="BP679" s="16" t="str">
        <f>IF(Wedstrijden!W673="x","B","")</f>
        <v/>
      </c>
      <c r="BQ679" s="16" t="str">
        <f>IF(Wedstrijden!X673="x","L1","")</f>
        <v/>
      </c>
      <c r="BR679" s="16" t="str">
        <f>IF(Wedstrijden!Y673="x","L2","")</f>
        <v/>
      </c>
      <c r="BS679" s="16" t="str">
        <f>IF(Wedstrijden!Z673="x","M1","")</f>
        <v/>
      </c>
      <c r="BT679" s="16" t="str">
        <f>IF(Wedstrijden!AA673="x","M2","")</f>
        <v/>
      </c>
      <c r="BU679" s="16" t="str">
        <f>IF(Wedstrijden!AB673="x","Z1","")</f>
        <v/>
      </c>
      <c r="BV679" s="16" t="str">
        <f>IF(Wedstrijden!AC673="x","Z2","")</f>
        <v/>
      </c>
      <c r="BW679" s="16" t="str">
        <f>IF(COUNTA(Wedstrijden!L673:T673)&lt;&gt;0,1,"")</f>
        <v/>
      </c>
      <c r="BX679" s="16" t="str">
        <f t="shared" si="61"/>
        <v/>
      </c>
      <c r="BY679" s="16" t="str">
        <f>IF(Wedstrijden!L673="x","BB","")</f>
        <v/>
      </c>
      <c r="BZ679" s="16" t="str">
        <f>IF(Wedstrijden!M673="x","B","")</f>
        <v/>
      </c>
      <c r="CA679" s="16" t="str">
        <f>IF(Wedstrijden!N673="x","L1","")</f>
        <v/>
      </c>
      <c r="CB679" s="16" t="str">
        <f>IF(Wedstrijden!O673="x","L2","")</f>
        <v/>
      </c>
      <c r="CC679" s="16" t="str">
        <f>IF(Wedstrijden!P673="x","M1","")</f>
        <v/>
      </c>
      <c r="CD679" s="16" t="str">
        <f>IF(Wedstrijden!Q673="x","M2","")</f>
        <v/>
      </c>
      <c r="CE679" s="16" t="str">
        <f>IF(Wedstrijden!R673="x","Z1","")</f>
        <v/>
      </c>
      <c r="CF679" s="16" t="str">
        <f>IF(Wedstrijden!S673="x","Z2","")</f>
        <v/>
      </c>
      <c r="CG679" s="16" t="str">
        <f>IF(Wedstrijden!T673="x","ZZL","")</f>
        <v/>
      </c>
      <c r="CL679" s="16" t="str">
        <f>IF(COUNTA(Wedstrijden!AR673:BB673)&lt;&gt;0,2,"")</f>
        <v/>
      </c>
      <c r="CM679" s="16" t="str">
        <f t="shared" si="62"/>
        <v/>
      </c>
      <c r="CN679" s="16" t="str">
        <f>IF(Wedstrijden!AR673="x","AA","")</f>
        <v/>
      </c>
      <c r="CO679" s="16" t="str">
        <f>IF(Wedstrijden!AS673="x","A","")</f>
        <v/>
      </c>
      <c r="CP679" s="16" t="str">
        <f>IF(Wedstrijden!AT673="x","BB","")</f>
        <v/>
      </c>
      <c r="CQ679" s="16" t="str">
        <f>IF(Wedstrijden!AU673="x","B","")</f>
        <v/>
      </c>
      <c r="CR679" s="16" t="str">
        <f>IF(Wedstrijden!AV673="x","L","")</f>
        <v/>
      </c>
      <c r="CS679" s="16" t="str">
        <f>IF(Wedstrijden!AW673="x","M","")</f>
        <v/>
      </c>
      <c r="CT679" s="16" t="str">
        <f>IF(Wedstrijden!AX673="x","Z","")</f>
        <v/>
      </c>
      <c r="CU679" s="16" t="str">
        <f>IF(Wedstrijden!BB673="x","ZZ","")</f>
        <v/>
      </c>
      <c r="CV679" s="16" t="str">
        <f>IF(COUNTA(Wedstrijden!AI673:AP673)&lt;&gt;0,2,"")</f>
        <v/>
      </c>
      <c r="CW679" s="16" t="str">
        <f t="shared" si="63"/>
        <v/>
      </c>
      <c r="CX679" s="16" t="str">
        <f>IF(Wedstrijden!AI673="x","BB","")</f>
        <v/>
      </c>
      <c r="CY679" s="16" t="str">
        <f>IF(Wedstrijden!AJ673="x","B","")</f>
        <v/>
      </c>
      <c r="CZ679" s="16" t="str">
        <f>IF(Wedstrijden!AK673="x","L","")</f>
        <v/>
      </c>
      <c r="DA679" s="16" t="str">
        <f>IF(Wedstrijden!AL673="x","M","")</f>
        <v/>
      </c>
      <c r="DB679" s="16" t="str">
        <f>IF(Wedstrijden!AM673="x","Z","")</f>
        <v/>
      </c>
      <c r="DC679" s="16" t="str">
        <f>IF(Wedstrijden!AN673="x","ZZ","")</f>
        <v/>
      </c>
      <c r="DD679" s="16" t="str">
        <f>IF(Wedstrijden!AP673="x","1.40","")</f>
        <v/>
      </c>
      <c r="DE679" s="16" t="str">
        <f>IF(COUNTA(Wedstrijden!BC673:BE673)&lt;&gt;0,6,"")</f>
        <v/>
      </c>
      <c r="DF679" s="16" t="str">
        <f t="shared" si="64"/>
        <v/>
      </c>
      <c r="DG679" s="16" t="str">
        <f>IF(Wedstrijden!BC673="x","L","")</f>
        <v/>
      </c>
      <c r="DH679" s="16" t="str">
        <f>IF(Wedstrijden!BD673="x","M","")</f>
        <v/>
      </c>
      <c r="DI679" s="16" t="str">
        <f>IF(Wedstrijden!BE673="x","Z","")</f>
        <v/>
      </c>
      <c r="DJ679" s="16" t="str">
        <f>IF(Wedstrijden!BF673="x","Z","")</f>
        <v/>
      </c>
      <c r="DK679" s="16" t="str">
        <f>IF(COUNTA(Wedstrijden!BG673:BI673)&lt;&gt;0,6,"")</f>
        <v/>
      </c>
      <c r="DL679" s="16" t="str">
        <f t="shared" si="65"/>
        <v/>
      </c>
      <c r="DM679" s="16" t="str">
        <f>IF(Wedstrijden!BG673="x","L","")</f>
        <v/>
      </c>
      <c r="DN679" s="16" t="str">
        <f>IF(Wedstrijden!BH673="x","M","")</f>
        <v/>
      </c>
      <c r="DO679" s="16" t="str">
        <f>IF(Wedstrijden!BI673="x","Z","")</f>
        <v/>
      </c>
      <c r="DP679" s="16" t="str">
        <f>IF(Wedstrijden!BJ673="x","Z","")</f>
        <v/>
      </c>
    </row>
    <row r="680" spans="1:120" ht="14.4" x14ac:dyDescent="0.3">
      <c r="A680" s="18">
        <f>Wedstrijden!A674</f>
        <v>0</v>
      </c>
      <c r="B680" s="16" t="str">
        <f>IFERROR(VLOOKUP(Wedstrijden!#REF!,#REF!,2,FALSE),"")</f>
        <v/>
      </c>
      <c r="C680" s="16">
        <f>Wedstrijden!E674</f>
        <v>0</v>
      </c>
      <c r="D680" s="16" t="str">
        <f>IFERROR(VLOOKUP(Wedstrijden!#REF!,#REF!,2,FALSE),"")</f>
        <v/>
      </c>
      <c r="E680" s="16" t="str">
        <f>IFERROR(VLOOKUP(Wedstrijden!#REF!,#REF!,5,FALSE),"")</f>
        <v/>
      </c>
      <c r="F680" s="16" t="e">
        <f>IF(Wedstrijden!#REF!&lt;&gt;"",Wedstrijden!#REF!,"")</f>
        <v>#REF!</v>
      </c>
      <c r="G680" s="16" t="e">
        <f>IF(Wedstrijden!#REF!="Indoor",1,0)</f>
        <v>#REF!</v>
      </c>
      <c r="H680" s="16" t="e">
        <f>Wedstrijden!#REF!</f>
        <v>#REF!</v>
      </c>
      <c r="I680" s="16" t="e">
        <f>IF(Wedstrijden!#REF!="Nee",0,IF(Wedstrijden!#REF!="Ja",1,""))</f>
        <v>#REF!</v>
      </c>
      <c r="J680" s="16" t="e">
        <f>IF(Wedstrijden!#REF!&lt;&gt;"",Wedstrijden!#REF!,"")</f>
        <v>#REF!</v>
      </c>
      <c r="BJ680" s="16" t="str">
        <f>IF(COUNTA(Wedstrijden!U674:AC674)&lt;&gt;0,1,"")</f>
        <v/>
      </c>
      <c r="BK680" s="16" t="str">
        <f t="shared" si="60"/>
        <v/>
      </c>
      <c r="BL680" s="16" t="e">
        <f>IF(Wedstrijden!#REF!="x","AA","")</f>
        <v>#REF!</v>
      </c>
      <c r="BM680" s="16" t="e">
        <f>IF(Wedstrijden!#REF!="x","A","")</f>
        <v>#REF!</v>
      </c>
      <c r="BN680" s="16" t="str">
        <f>IF(Wedstrijden!U674="x","B1","")</f>
        <v/>
      </c>
      <c r="BO680" s="16" t="e">
        <f>IF(Wedstrijden!#REF!="x","BB","")</f>
        <v>#REF!</v>
      </c>
      <c r="BP680" s="16" t="str">
        <f>IF(Wedstrijden!W674="x","B","")</f>
        <v/>
      </c>
      <c r="BQ680" s="16" t="str">
        <f>IF(Wedstrijden!X674="x","L1","")</f>
        <v/>
      </c>
      <c r="BR680" s="16" t="str">
        <f>IF(Wedstrijden!Y674="x","L2","")</f>
        <v/>
      </c>
      <c r="BS680" s="16" t="str">
        <f>IF(Wedstrijden!Z674="x","M1","")</f>
        <v/>
      </c>
      <c r="BT680" s="16" t="str">
        <f>IF(Wedstrijden!AA674="x","M2","")</f>
        <v/>
      </c>
      <c r="BU680" s="16" t="str">
        <f>IF(Wedstrijden!AB674="x","Z1","")</f>
        <v/>
      </c>
      <c r="BV680" s="16" t="str">
        <f>IF(Wedstrijden!AC674="x","Z2","")</f>
        <v/>
      </c>
      <c r="BW680" s="16" t="str">
        <f>IF(COUNTA(Wedstrijden!L674:T674)&lt;&gt;0,1,"")</f>
        <v/>
      </c>
      <c r="BX680" s="16" t="str">
        <f t="shared" si="61"/>
        <v/>
      </c>
      <c r="BY680" s="16" t="str">
        <f>IF(Wedstrijden!L674="x","BB","")</f>
        <v/>
      </c>
      <c r="BZ680" s="16" t="str">
        <f>IF(Wedstrijden!M674="x","B","")</f>
        <v/>
      </c>
      <c r="CA680" s="16" t="str">
        <f>IF(Wedstrijden!N674="x","L1","")</f>
        <v/>
      </c>
      <c r="CB680" s="16" t="str">
        <f>IF(Wedstrijden!O674="x","L2","")</f>
        <v/>
      </c>
      <c r="CC680" s="16" t="str">
        <f>IF(Wedstrijden!P674="x","M1","")</f>
        <v/>
      </c>
      <c r="CD680" s="16" t="str">
        <f>IF(Wedstrijden!Q674="x","M2","")</f>
        <v/>
      </c>
      <c r="CE680" s="16" t="str">
        <f>IF(Wedstrijden!R674="x","Z1","")</f>
        <v/>
      </c>
      <c r="CF680" s="16" t="str">
        <f>IF(Wedstrijden!S674="x","Z2","")</f>
        <v/>
      </c>
      <c r="CG680" s="16" t="str">
        <f>IF(Wedstrijden!T674="x","ZZL","")</f>
        <v/>
      </c>
      <c r="CL680" s="16" t="str">
        <f>IF(COUNTA(Wedstrijden!AR674:BB674)&lt;&gt;0,2,"")</f>
        <v/>
      </c>
      <c r="CM680" s="16" t="str">
        <f t="shared" si="62"/>
        <v/>
      </c>
      <c r="CN680" s="16" t="str">
        <f>IF(Wedstrijden!AR674="x","AA","")</f>
        <v/>
      </c>
      <c r="CO680" s="16" t="str">
        <f>IF(Wedstrijden!AS674="x","A","")</f>
        <v/>
      </c>
      <c r="CP680" s="16" t="str">
        <f>IF(Wedstrijden!AT674="x","BB","")</f>
        <v/>
      </c>
      <c r="CQ680" s="16" t="str">
        <f>IF(Wedstrijden!AU674="x","B","")</f>
        <v/>
      </c>
      <c r="CR680" s="16" t="str">
        <f>IF(Wedstrijden!AV674="x","L","")</f>
        <v/>
      </c>
      <c r="CS680" s="16" t="str">
        <f>IF(Wedstrijden!AW674="x","M","")</f>
        <v/>
      </c>
      <c r="CT680" s="16" t="str">
        <f>IF(Wedstrijden!AX674="x","Z","")</f>
        <v/>
      </c>
      <c r="CU680" s="16" t="str">
        <f>IF(Wedstrijden!BB674="x","ZZ","")</f>
        <v/>
      </c>
      <c r="CV680" s="16" t="str">
        <f>IF(COUNTA(Wedstrijden!AI674:AP674)&lt;&gt;0,2,"")</f>
        <v/>
      </c>
      <c r="CW680" s="16" t="str">
        <f t="shared" si="63"/>
        <v/>
      </c>
      <c r="CX680" s="16" t="str">
        <f>IF(Wedstrijden!AI674="x","BB","")</f>
        <v/>
      </c>
      <c r="CY680" s="16" t="str">
        <f>IF(Wedstrijden!AJ674="x","B","")</f>
        <v/>
      </c>
      <c r="CZ680" s="16" t="str">
        <f>IF(Wedstrijden!AK674="x","L","")</f>
        <v/>
      </c>
      <c r="DA680" s="16" t="str">
        <f>IF(Wedstrijden!AL674="x","M","")</f>
        <v/>
      </c>
      <c r="DB680" s="16" t="str">
        <f>IF(Wedstrijden!AM674="x","Z","")</f>
        <v/>
      </c>
      <c r="DC680" s="16" t="str">
        <f>IF(Wedstrijden!AN674="x","ZZ","")</f>
        <v/>
      </c>
      <c r="DD680" s="16" t="str">
        <f>IF(Wedstrijden!AP674="x","1.40","")</f>
        <v/>
      </c>
      <c r="DE680" s="16" t="str">
        <f>IF(COUNTA(Wedstrijden!BC674:BE674)&lt;&gt;0,6,"")</f>
        <v/>
      </c>
      <c r="DF680" s="16" t="str">
        <f t="shared" si="64"/>
        <v/>
      </c>
      <c r="DG680" s="16" t="str">
        <f>IF(Wedstrijden!BC674="x","L","")</f>
        <v/>
      </c>
      <c r="DH680" s="16" t="str">
        <f>IF(Wedstrijden!BD674="x","M","")</f>
        <v/>
      </c>
      <c r="DI680" s="16" t="str">
        <f>IF(Wedstrijden!BE674="x","Z","")</f>
        <v/>
      </c>
      <c r="DJ680" s="16" t="str">
        <f>IF(Wedstrijden!BF674="x","Z","")</f>
        <v/>
      </c>
      <c r="DK680" s="16" t="str">
        <f>IF(COUNTA(Wedstrijden!BG674:BI674)&lt;&gt;0,6,"")</f>
        <v/>
      </c>
      <c r="DL680" s="16" t="str">
        <f t="shared" si="65"/>
        <v/>
      </c>
      <c r="DM680" s="16" t="str">
        <f>IF(Wedstrijden!BG674="x","L","")</f>
        <v/>
      </c>
      <c r="DN680" s="16" t="str">
        <f>IF(Wedstrijden!BH674="x","M","")</f>
        <v/>
      </c>
      <c r="DO680" s="16" t="str">
        <f>IF(Wedstrijden!BI674="x","Z","")</f>
        <v/>
      </c>
      <c r="DP680" s="16" t="str">
        <f>IF(Wedstrijden!BJ674="x","Z","")</f>
        <v/>
      </c>
    </row>
    <row r="681" spans="1:120" ht="14.4" x14ac:dyDescent="0.3">
      <c r="A681" s="18">
        <f>Wedstrijden!A675</f>
        <v>0</v>
      </c>
      <c r="B681" s="16" t="str">
        <f>IFERROR(VLOOKUP(Wedstrijden!#REF!,#REF!,2,FALSE),"")</f>
        <v/>
      </c>
      <c r="C681" s="16">
        <f>Wedstrijden!E675</f>
        <v>0</v>
      </c>
      <c r="D681" s="16" t="str">
        <f>IFERROR(VLOOKUP(Wedstrijden!#REF!,#REF!,2,FALSE),"")</f>
        <v/>
      </c>
      <c r="E681" s="16" t="str">
        <f>IFERROR(VLOOKUP(Wedstrijden!#REF!,#REF!,5,FALSE),"")</f>
        <v/>
      </c>
      <c r="F681" s="16" t="e">
        <f>IF(Wedstrijden!#REF!&lt;&gt;"",Wedstrijden!#REF!,"")</f>
        <v>#REF!</v>
      </c>
      <c r="G681" s="16" t="e">
        <f>IF(Wedstrijden!#REF!="Indoor",1,0)</f>
        <v>#REF!</v>
      </c>
      <c r="H681" s="16" t="e">
        <f>Wedstrijden!#REF!</f>
        <v>#REF!</v>
      </c>
      <c r="I681" s="16" t="e">
        <f>IF(Wedstrijden!#REF!="Nee",0,IF(Wedstrijden!#REF!="Ja",1,""))</f>
        <v>#REF!</v>
      </c>
      <c r="J681" s="16" t="e">
        <f>IF(Wedstrijden!#REF!&lt;&gt;"",Wedstrijden!#REF!,"")</f>
        <v>#REF!</v>
      </c>
      <c r="BJ681" s="16" t="str">
        <f>IF(COUNTA(Wedstrijden!U675:AC675)&lt;&gt;0,1,"")</f>
        <v/>
      </c>
      <c r="BK681" s="16" t="str">
        <f t="shared" si="60"/>
        <v/>
      </c>
      <c r="BL681" s="16" t="e">
        <f>IF(Wedstrijden!#REF!="x","AA","")</f>
        <v>#REF!</v>
      </c>
      <c r="BM681" s="16" t="e">
        <f>IF(Wedstrijden!#REF!="x","A","")</f>
        <v>#REF!</v>
      </c>
      <c r="BN681" s="16" t="str">
        <f>IF(Wedstrijden!U675="x","B1","")</f>
        <v/>
      </c>
      <c r="BO681" s="16" t="e">
        <f>IF(Wedstrijden!#REF!="x","BB","")</f>
        <v>#REF!</v>
      </c>
      <c r="BP681" s="16" t="str">
        <f>IF(Wedstrijden!W675="x","B","")</f>
        <v/>
      </c>
      <c r="BQ681" s="16" t="str">
        <f>IF(Wedstrijden!X675="x","L1","")</f>
        <v/>
      </c>
      <c r="BR681" s="16" t="str">
        <f>IF(Wedstrijden!Y675="x","L2","")</f>
        <v/>
      </c>
      <c r="BS681" s="16" t="str">
        <f>IF(Wedstrijden!Z675="x","M1","")</f>
        <v/>
      </c>
      <c r="BT681" s="16" t="str">
        <f>IF(Wedstrijden!AA675="x","M2","")</f>
        <v/>
      </c>
      <c r="BU681" s="16" t="str">
        <f>IF(Wedstrijden!AB675="x","Z1","")</f>
        <v/>
      </c>
      <c r="BV681" s="16" t="str">
        <f>IF(Wedstrijden!AC675="x","Z2","")</f>
        <v/>
      </c>
      <c r="BW681" s="16" t="str">
        <f>IF(COUNTA(Wedstrijden!L675:T675)&lt;&gt;0,1,"")</f>
        <v/>
      </c>
      <c r="BX681" s="16" t="str">
        <f t="shared" si="61"/>
        <v/>
      </c>
      <c r="BY681" s="16" t="str">
        <f>IF(Wedstrijden!L675="x","BB","")</f>
        <v/>
      </c>
      <c r="BZ681" s="16" t="str">
        <f>IF(Wedstrijden!M675="x","B","")</f>
        <v/>
      </c>
      <c r="CA681" s="16" t="str">
        <f>IF(Wedstrijden!N675="x","L1","")</f>
        <v/>
      </c>
      <c r="CB681" s="16" t="str">
        <f>IF(Wedstrijden!O675="x","L2","")</f>
        <v/>
      </c>
      <c r="CC681" s="16" t="str">
        <f>IF(Wedstrijden!P675="x","M1","")</f>
        <v/>
      </c>
      <c r="CD681" s="16" t="str">
        <f>IF(Wedstrijden!Q675="x","M2","")</f>
        <v/>
      </c>
      <c r="CE681" s="16" t="str">
        <f>IF(Wedstrijden!R675="x","Z1","")</f>
        <v/>
      </c>
      <c r="CF681" s="16" t="str">
        <f>IF(Wedstrijden!S675="x","Z2","")</f>
        <v/>
      </c>
      <c r="CG681" s="16" t="str">
        <f>IF(Wedstrijden!T675="x","ZZL","")</f>
        <v/>
      </c>
      <c r="CL681" s="16" t="str">
        <f>IF(COUNTA(Wedstrijden!AR675:BB675)&lt;&gt;0,2,"")</f>
        <v/>
      </c>
      <c r="CM681" s="16" t="str">
        <f t="shared" si="62"/>
        <v/>
      </c>
      <c r="CN681" s="16" t="str">
        <f>IF(Wedstrijden!AR675="x","AA","")</f>
        <v/>
      </c>
      <c r="CO681" s="16" t="str">
        <f>IF(Wedstrijden!AS675="x","A","")</f>
        <v/>
      </c>
      <c r="CP681" s="16" t="str">
        <f>IF(Wedstrijden!AT675="x","BB","")</f>
        <v/>
      </c>
      <c r="CQ681" s="16" t="str">
        <f>IF(Wedstrijden!AU675="x","B","")</f>
        <v/>
      </c>
      <c r="CR681" s="16" t="str">
        <f>IF(Wedstrijden!AV675="x","L","")</f>
        <v/>
      </c>
      <c r="CS681" s="16" t="str">
        <f>IF(Wedstrijden!AW675="x","M","")</f>
        <v/>
      </c>
      <c r="CT681" s="16" t="str">
        <f>IF(Wedstrijden!AX675="x","Z","")</f>
        <v/>
      </c>
      <c r="CU681" s="16" t="str">
        <f>IF(Wedstrijden!BB675="x","ZZ","")</f>
        <v/>
      </c>
      <c r="CV681" s="16" t="str">
        <f>IF(COUNTA(Wedstrijden!AI675:AP675)&lt;&gt;0,2,"")</f>
        <v/>
      </c>
      <c r="CW681" s="16" t="str">
        <f t="shared" si="63"/>
        <v/>
      </c>
      <c r="CX681" s="16" t="str">
        <f>IF(Wedstrijden!AI675="x","BB","")</f>
        <v/>
      </c>
      <c r="CY681" s="16" t="str">
        <f>IF(Wedstrijden!AJ675="x","B","")</f>
        <v/>
      </c>
      <c r="CZ681" s="16" t="str">
        <f>IF(Wedstrijden!AK675="x","L","")</f>
        <v/>
      </c>
      <c r="DA681" s="16" t="str">
        <f>IF(Wedstrijden!AL675="x","M","")</f>
        <v/>
      </c>
      <c r="DB681" s="16" t="str">
        <f>IF(Wedstrijden!AM675="x","Z","")</f>
        <v/>
      </c>
      <c r="DC681" s="16" t="str">
        <f>IF(Wedstrijden!AN675="x","ZZ","")</f>
        <v/>
      </c>
      <c r="DD681" s="16" t="str">
        <f>IF(Wedstrijden!AP675="x","1.40","")</f>
        <v/>
      </c>
      <c r="DE681" s="16" t="str">
        <f>IF(COUNTA(Wedstrijden!BC675:BE675)&lt;&gt;0,6,"")</f>
        <v/>
      </c>
      <c r="DF681" s="16" t="str">
        <f t="shared" si="64"/>
        <v/>
      </c>
      <c r="DG681" s="16" t="str">
        <f>IF(Wedstrijden!BC675="x","L","")</f>
        <v/>
      </c>
      <c r="DH681" s="16" t="str">
        <f>IF(Wedstrijden!BD675="x","M","")</f>
        <v/>
      </c>
      <c r="DI681" s="16" t="str">
        <f>IF(Wedstrijden!BE675="x","Z","")</f>
        <v/>
      </c>
      <c r="DJ681" s="16" t="str">
        <f>IF(Wedstrijden!BF675="x","Z","")</f>
        <v/>
      </c>
      <c r="DK681" s="16" t="str">
        <f>IF(COUNTA(Wedstrijden!BG675:BI675)&lt;&gt;0,6,"")</f>
        <v/>
      </c>
      <c r="DL681" s="16" t="str">
        <f t="shared" si="65"/>
        <v/>
      </c>
      <c r="DM681" s="16" t="str">
        <f>IF(Wedstrijden!BG675="x","L","")</f>
        <v/>
      </c>
      <c r="DN681" s="16" t="str">
        <f>IF(Wedstrijden!BH675="x","M","")</f>
        <v/>
      </c>
      <c r="DO681" s="16" t="str">
        <f>IF(Wedstrijden!BI675="x","Z","")</f>
        <v/>
      </c>
      <c r="DP681" s="16" t="str">
        <f>IF(Wedstrijden!BJ675="x","Z","")</f>
        <v/>
      </c>
    </row>
    <row r="682" spans="1:120" ht="14.4" x14ac:dyDescent="0.3">
      <c r="A682" s="18">
        <f>Wedstrijden!A676</f>
        <v>0</v>
      </c>
      <c r="B682" s="16" t="str">
        <f>IFERROR(VLOOKUP(Wedstrijden!#REF!,#REF!,2,FALSE),"")</f>
        <v/>
      </c>
      <c r="C682" s="16">
        <f>Wedstrijden!E676</f>
        <v>0</v>
      </c>
      <c r="D682" s="16" t="str">
        <f>IFERROR(VLOOKUP(Wedstrijden!#REF!,#REF!,2,FALSE),"")</f>
        <v/>
      </c>
      <c r="E682" s="16" t="str">
        <f>IFERROR(VLOOKUP(Wedstrijden!#REF!,#REF!,5,FALSE),"")</f>
        <v/>
      </c>
      <c r="F682" s="16" t="e">
        <f>IF(Wedstrijden!#REF!&lt;&gt;"",Wedstrijden!#REF!,"")</f>
        <v>#REF!</v>
      </c>
      <c r="G682" s="16" t="e">
        <f>IF(Wedstrijden!#REF!="Indoor",1,0)</f>
        <v>#REF!</v>
      </c>
      <c r="H682" s="16" t="e">
        <f>Wedstrijden!#REF!</f>
        <v>#REF!</v>
      </c>
      <c r="I682" s="16" t="e">
        <f>IF(Wedstrijden!#REF!="Nee",0,IF(Wedstrijden!#REF!="Ja",1,""))</f>
        <v>#REF!</v>
      </c>
      <c r="J682" s="16" t="e">
        <f>IF(Wedstrijden!#REF!&lt;&gt;"",Wedstrijden!#REF!,"")</f>
        <v>#REF!</v>
      </c>
      <c r="BJ682" s="16" t="str">
        <f>IF(COUNTA(Wedstrijden!U676:AC676)&lt;&gt;0,1,"")</f>
        <v/>
      </c>
      <c r="BK682" s="16" t="str">
        <f t="shared" si="60"/>
        <v/>
      </c>
      <c r="BL682" s="16" t="e">
        <f>IF(Wedstrijden!#REF!="x","AA","")</f>
        <v>#REF!</v>
      </c>
      <c r="BM682" s="16" t="e">
        <f>IF(Wedstrijden!#REF!="x","A","")</f>
        <v>#REF!</v>
      </c>
      <c r="BN682" s="16" t="str">
        <f>IF(Wedstrijden!U676="x","B1","")</f>
        <v/>
      </c>
      <c r="BO682" s="16" t="e">
        <f>IF(Wedstrijden!#REF!="x","BB","")</f>
        <v>#REF!</v>
      </c>
      <c r="BP682" s="16" t="str">
        <f>IF(Wedstrijden!W676="x","B","")</f>
        <v/>
      </c>
      <c r="BQ682" s="16" t="str">
        <f>IF(Wedstrijden!X676="x","L1","")</f>
        <v/>
      </c>
      <c r="BR682" s="16" t="str">
        <f>IF(Wedstrijden!Y676="x","L2","")</f>
        <v/>
      </c>
      <c r="BS682" s="16" t="str">
        <f>IF(Wedstrijden!Z676="x","M1","")</f>
        <v/>
      </c>
      <c r="BT682" s="16" t="str">
        <f>IF(Wedstrijden!AA676="x","M2","")</f>
        <v/>
      </c>
      <c r="BU682" s="16" t="str">
        <f>IF(Wedstrijden!AB676="x","Z1","")</f>
        <v/>
      </c>
      <c r="BV682" s="16" t="str">
        <f>IF(Wedstrijden!AC676="x","Z2","")</f>
        <v/>
      </c>
      <c r="BW682" s="16" t="str">
        <f>IF(COUNTA(Wedstrijden!L676:T676)&lt;&gt;0,1,"")</f>
        <v/>
      </c>
      <c r="BX682" s="16" t="str">
        <f t="shared" si="61"/>
        <v/>
      </c>
      <c r="BY682" s="16" t="str">
        <f>IF(Wedstrijden!L676="x","BB","")</f>
        <v/>
      </c>
      <c r="BZ682" s="16" t="str">
        <f>IF(Wedstrijden!M676="x","B","")</f>
        <v/>
      </c>
      <c r="CA682" s="16" t="str">
        <f>IF(Wedstrijden!N676="x","L1","")</f>
        <v/>
      </c>
      <c r="CB682" s="16" t="str">
        <f>IF(Wedstrijden!O676="x","L2","")</f>
        <v/>
      </c>
      <c r="CC682" s="16" t="str">
        <f>IF(Wedstrijden!P676="x","M1","")</f>
        <v/>
      </c>
      <c r="CD682" s="16" t="str">
        <f>IF(Wedstrijden!Q676="x","M2","")</f>
        <v/>
      </c>
      <c r="CE682" s="16" t="str">
        <f>IF(Wedstrijden!R676="x","Z1","")</f>
        <v/>
      </c>
      <c r="CF682" s="16" t="str">
        <f>IF(Wedstrijden!S676="x","Z2","")</f>
        <v/>
      </c>
      <c r="CG682" s="16" t="str">
        <f>IF(Wedstrijden!T676="x","ZZL","")</f>
        <v/>
      </c>
      <c r="CL682" s="16" t="str">
        <f>IF(COUNTA(Wedstrijden!AR676:BB676)&lt;&gt;0,2,"")</f>
        <v/>
      </c>
      <c r="CM682" s="16" t="str">
        <f t="shared" si="62"/>
        <v/>
      </c>
      <c r="CN682" s="16" t="str">
        <f>IF(Wedstrijden!AR676="x","AA","")</f>
        <v/>
      </c>
      <c r="CO682" s="16" t="str">
        <f>IF(Wedstrijden!AS676="x","A","")</f>
        <v/>
      </c>
      <c r="CP682" s="16" t="str">
        <f>IF(Wedstrijden!AT676="x","BB","")</f>
        <v/>
      </c>
      <c r="CQ682" s="16" t="str">
        <f>IF(Wedstrijden!AU676="x","B","")</f>
        <v/>
      </c>
      <c r="CR682" s="16" t="str">
        <f>IF(Wedstrijden!AV676="x","L","")</f>
        <v/>
      </c>
      <c r="CS682" s="16" t="str">
        <f>IF(Wedstrijden!AW676="x","M","")</f>
        <v/>
      </c>
      <c r="CT682" s="16" t="str">
        <f>IF(Wedstrijden!AX676="x","Z","")</f>
        <v/>
      </c>
      <c r="CU682" s="16" t="str">
        <f>IF(Wedstrijden!BB676="x","ZZ","")</f>
        <v/>
      </c>
      <c r="CV682" s="16" t="str">
        <f>IF(COUNTA(Wedstrijden!AI676:AP676)&lt;&gt;0,2,"")</f>
        <v/>
      </c>
      <c r="CW682" s="16" t="str">
        <f t="shared" si="63"/>
        <v/>
      </c>
      <c r="CX682" s="16" t="str">
        <f>IF(Wedstrijden!AI676="x","BB","")</f>
        <v/>
      </c>
      <c r="CY682" s="16" t="str">
        <f>IF(Wedstrijden!AJ676="x","B","")</f>
        <v/>
      </c>
      <c r="CZ682" s="16" t="str">
        <f>IF(Wedstrijden!AK676="x","L","")</f>
        <v/>
      </c>
      <c r="DA682" s="16" t="str">
        <f>IF(Wedstrijden!AL676="x","M","")</f>
        <v/>
      </c>
      <c r="DB682" s="16" t="str">
        <f>IF(Wedstrijden!AM676="x","Z","")</f>
        <v/>
      </c>
      <c r="DC682" s="16" t="str">
        <f>IF(Wedstrijden!AN676="x","ZZ","")</f>
        <v/>
      </c>
      <c r="DD682" s="16" t="str">
        <f>IF(Wedstrijden!AP676="x","1.40","")</f>
        <v/>
      </c>
      <c r="DE682" s="16" t="str">
        <f>IF(COUNTA(Wedstrijden!BC676:BE676)&lt;&gt;0,6,"")</f>
        <v/>
      </c>
      <c r="DF682" s="16" t="str">
        <f t="shared" si="64"/>
        <v/>
      </c>
      <c r="DG682" s="16" t="str">
        <f>IF(Wedstrijden!BC676="x","L","")</f>
        <v/>
      </c>
      <c r="DH682" s="16" t="str">
        <f>IF(Wedstrijden!BD676="x","M","")</f>
        <v/>
      </c>
      <c r="DI682" s="16" t="str">
        <f>IF(Wedstrijden!BE676="x","Z","")</f>
        <v/>
      </c>
      <c r="DJ682" s="16" t="str">
        <f>IF(Wedstrijden!BF676="x","Z","")</f>
        <v/>
      </c>
      <c r="DK682" s="16" t="str">
        <f>IF(COUNTA(Wedstrijden!BG676:BI676)&lt;&gt;0,6,"")</f>
        <v/>
      </c>
      <c r="DL682" s="16" t="str">
        <f t="shared" si="65"/>
        <v/>
      </c>
      <c r="DM682" s="16" t="str">
        <f>IF(Wedstrijden!BG676="x","L","")</f>
        <v/>
      </c>
      <c r="DN682" s="16" t="str">
        <f>IF(Wedstrijden!BH676="x","M","")</f>
        <v/>
      </c>
      <c r="DO682" s="16" t="str">
        <f>IF(Wedstrijden!BI676="x","Z","")</f>
        <v/>
      </c>
      <c r="DP682" s="16" t="str">
        <f>IF(Wedstrijden!BJ676="x","Z","")</f>
        <v/>
      </c>
    </row>
    <row r="683" spans="1:120" ht="14.4" x14ac:dyDescent="0.3">
      <c r="A683" s="18">
        <f>Wedstrijden!A677</f>
        <v>0</v>
      </c>
      <c r="B683" s="16" t="str">
        <f>IFERROR(VLOOKUP(Wedstrijden!#REF!,#REF!,2,FALSE),"")</f>
        <v/>
      </c>
      <c r="C683" s="16">
        <f>Wedstrijden!E677</f>
        <v>0</v>
      </c>
      <c r="D683" s="16" t="str">
        <f>IFERROR(VLOOKUP(Wedstrijden!#REF!,#REF!,2,FALSE),"")</f>
        <v/>
      </c>
      <c r="E683" s="16" t="str">
        <f>IFERROR(VLOOKUP(Wedstrijden!#REF!,#REF!,5,FALSE),"")</f>
        <v/>
      </c>
      <c r="F683" s="16" t="e">
        <f>IF(Wedstrijden!#REF!&lt;&gt;"",Wedstrijden!#REF!,"")</f>
        <v>#REF!</v>
      </c>
      <c r="G683" s="16" t="e">
        <f>IF(Wedstrijden!#REF!="Indoor",1,0)</f>
        <v>#REF!</v>
      </c>
      <c r="H683" s="16" t="e">
        <f>Wedstrijden!#REF!</f>
        <v>#REF!</v>
      </c>
      <c r="I683" s="16" t="e">
        <f>IF(Wedstrijden!#REF!="Nee",0,IF(Wedstrijden!#REF!="Ja",1,""))</f>
        <v>#REF!</v>
      </c>
      <c r="J683" s="16" t="e">
        <f>IF(Wedstrijden!#REF!&lt;&gt;"",Wedstrijden!#REF!,"")</f>
        <v>#REF!</v>
      </c>
      <c r="BJ683" s="16" t="str">
        <f>IF(COUNTA(Wedstrijden!U677:AC677)&lt;&gt;0,1,"")</f>
        <v/>
      </c>
      <c r="BK683" s="16" t="str">
        <f t="shared" si="60"/>
        <v/>
      </c>
      <c r="BL683" s="16" t="e">
        <f>IF(Wedstrijden!#REF!="x","AA","")</f>
        <v>#REF!</v>
      </c>
      <c r="BM683" s="16" t="e">
        <f>IF(Wedstrijden!#REF!="x","A","")</f>
        <v>#REF!</v>
      </c>
      <c r="BN683" s="16" t="str">
        <f>IF(Wedstrijden!U677="x","B1","")</f>
        <v/>
      </c>
      <c r="BO683" s="16" t="e">
        <f>IF(Wedstrijden!#REF!="x","BB","")</f>
        <v>#REF!</v>
      </c>
      <c r="BP683" s="16" t="str">
        <f>IF(Wedstrijden!W677="x","B","")</f>
        <v/>
      </c>
      <c r="BQ683" s="16" t="str">
        <f>IF(Wedstrijden!X677="x","L1","")</f>
        <v/>
      </c>
      <c r="BR683" s="16" t="str">
        <f>IF(Wedstrijden!Y677="x","L2","")</f>
        <v/>
      </c>
      <c r="BS683" s="16" t="str">
        <f>IF(Wedstrijden!Z677="x","M1","")</f>
        <v/>
      </c>
      <c r="BT683" s="16" t="str">
        <f>IF(Wedstrijden!AA677="x","M2","")</f>
        <v/>
      </c>
      <c r="BU683" s="16" t="str">
        <f>IF(Wedstrijden!AB677="x","Z1","")</f>
        <v/>
      </c>
      <c r="BV683" s="16" t="str">
        <f>IF(Wedstrijden!AC677="x","Z2","")</f>
        <v/>
      </c>
      <c r="BW683" s="16" t="str">
        <f>IF(COUNTA(Wedstrijden!L677:T677)&lt;&gt;0,1,"")</f>
        <v/>
      </c>
      <c r="BX683" s="16" t="str">
        <f t="shared" si="61"/>
        <v/>
      </c>
      <c r="BY683" s="16" t="str">
        <f>IF(Wedstrijden!L677="x","BB","")</f>
        <v/>
      </c>
      <c r="BZ683" s="16" t="str">
        <f>IF(Wedstrijden!M677="x","B","")</f>
        <v/>
      </c>
      <c r="CA683" s="16" t="str">
        <f>IF(Wedstrijden!N677="x","L1","")</f>
        <v/>
      </c>
      <c r="CB683" s="16" t="str">
        <f>IF(Wedstrijden!O677="x","L2","")</f>
        <v/>
      </c>
      <c r="CC683" s="16" t="str">
        <f>IF(Wedstrijden!P677="x","M1","")</f>
        <v/>
      </c>
      <c r="CD683" s="16" t="str">
        <f>IF(Wedstrijden!Q677="x","M2","")</f>
        <v/>
      </c>
      <c r="CE683" s="16" t="str">
        <f>IF(Wedstrijden!R677="x","Z1","")</f>
        <v/>
      </c>
      <c r="CF683" s="16" t="str">
        <f>IF(Wedstrijden!S677="x","Z2","")</f>
        <v/>
      </c>
      <c r="CG683" s="16" t="str">
        <f>IF(Wedstrijden!T677="x","ZZL","")</f>
        <v/>
      </c>
      <c r="CL683" s="16" t="str">
        <f>IF(COUNTA(Wedstrijden!AR677:BB677)&lt;&gt;0,2,"")</f>
        <v/>
      </c>
      <c r="CM683" s="16" t="str">
        <f t="shared" si="62"/>
        <v/>
      </c>
      <c r="CN683" s="16" t="str">
        <f>IF(Wedstrijden!AR677="x","AA","")</f>
        <v/>
      </c>
      <c r="CO683" s="16" t="str">
        <f>IF(Wedstrijden!AS677="x","A","")</f>
        <v/>
      </c>
      <c r="CP683" s="16" t="str">
        <f>IF(Wedstrijden!AT677="x","BB","")</f>
        <v/>
      </c>
      <c r="CQ683" s="16" t="str">
        <f>IF(Wedstrijden!AU677="x","B","")</f>
        <v/>
      </c>
      <c r="CR683" s="16" t="str">
        <f>IF(Wedstrijden!AV677="x","L","")</f>
        <v/>
      </c>
      <c r="CS683" s="16" t="str">
        <f>IF(Wedstrijden!AW677="x","M","")</f>
        <v/>
      </c>
      <c r="CT683" s="16" t="str">
        <f>IF(Wedstrijden!AX677="x","Z","")</f>
        <v/>
      </c>
      <c r="CU683" s="16" t="str">
        <f>IF(Wedstrijden!BB677="x","ZZ","")</f>
        <v/>
      </c>
      <c r="CV683" s="16" t="str">
        <f>IF(COUNTA(Wedstrijden!AI677:AP677)&lt;&gt;0,2,"")</f>
        <v/>
      </c>
      <c r="CW683" s="16" t="str">
        <f t="shared" si="63"/>
        <v/>
      </c>
      <c r="CX683" s="16" t="str">
        <f>IF(Wedstrijden!AI677="x","BB","")</f>
        <v/>
      </c>
      <c r="CY683" s="16" t="str">
        <f>IF(Wedstrijden!AJ677="x","B","")</f>
        <v/>
      </c>
      <c r="CZ683" s="16" t="str">
        <f>IF(Wedstrijden!AK677="x","L","")</f>
        <v/>
      </c>
      <c r="DA683" s="16" t="str">
        <f>IF(Wedstrijden!AL677="x","M","")</f>
        <v/>
      </c>
      <c r="DB683" s="16" t="str">
        <f>IF(Wedstrijden!AM677="x","Z","")</f>
        <v/>
      </c>
      <c r="DC683" s="16" t="str">
        <f>IF(Wedstrijden!AN677="x","ZZ","")</f>
        <v/>
      </c>
      <c r="DD683" s="16" t="str">
        <f>IF(Wedstrijden!AP677="x","1.40","")</f>
        <v/>
      </c>
      <c r="DE683" s="16" t="str">
        <f>IF(COUNTA(Wedstrijden!BC677:BE677)&lt;&gt;0,6,"")</f>
        <v/>
      </c>
      <c r="DF683" s="16" t="str">
        <f t="shared" si="64"/>
        <v/>
      </c>
      <c r="DG683" s="16" t="str">
        <f>IF(Wedstrijden!BC677="x","L","")</f>
        <v/>
      </c>
      <c r="DH683" s="16" t="str">
        <f>IF(Wedstrijden!BD677="x","M","")</f>
        <v/>
      </c>
      <c r="DI683" s="16" t="str">
        <f>IF(Wedstrijden!BE677="x","Z","")</f>
        <v/>
      </c>
      <c r="DJ683" s="16" t="str">
        <f>IF(Wedstrijden!BF677="x","Z","")</f>
        <v/>
      </c>
      <c r="DK683" s="16" t="str">
        <f>IF(COUNTA(Wedstrijden!BG677:BI677)&lt;&gt;0,6,"")</f>
        <v/>
      </c>
      <c r="DL683" s="16" t="str">
        <f t="shared" si="65"/>
        <v/>
      </c>
      <c r="DM683" s="16" t="str">
        <f>IF(Wedstrijden!BG677="x","L","")</f>
        <v/>
      </c>
      <c r="DN683" s="16" t="str">
        <f>IF(Wedstrijden!BH677="x","M","")</f>
        <v/>
      </c>
      <c r="DO683" s="16" t="str">
        <f>IF(Wedstrijden!BI677="x","Z","")</f>
        <v/>
      </c>
      <c r="DP683" s="16" t="str">
        <f>IF(Wedstrijden!BJ677="x","Z","")</f>
        <v/>
      </c>
    </row>
    <row r="684" spans="1:120" ht="14.4" x14ac:dyDescent="0.3">
      <c r="A684" s="18">
        <f>Wedstrijden!A678</f>
        <v>0</v>
      </c>
      <c r="B684" s="16" t="str">
        <f>IFERROR(VLOOKUP(Wedstrijden!#REF!,#REF!,2,FALSE),"")</f>
        <v/>
      </c>
      <c r="C684" s="16">
        <f>Wedstrijden!E678</f>
        <v>0</v>
      </c>
      <c r="D684" s="16" t="str">
        <f>IFERROR(VLOOKUP(Wedstrijden!#REF!,#REF!,2,FALSE),"")</f>
        <v/>
      </c>
      <c r="E684" s="16" t="str">
        <f>IFERROR(VLOOKUP(Wedstrijden!#REF!,#REF!,5,FALSE),"")</f>
        <v/>
      </c>
      <c r="F684" s="16" t="e">
        <f>IF(Wedstrijden!#REF!&lt;&gt;"",Wedstrijden!#REF!,"")</f>
        <v>#REF!</v>
      </c>
      <c r="G684" s="16" t="e">
        <f>IF(Wedstrijden!#REF!="Indoor",1,0)</f>
        <v>#REF!</v>
      </c>
      <c r="H684" s="16" t="e">
        <f>Wedstrijden!#REF!</f>
        <v>#REF!</v>
      </c>
      <c r="I684" s="16" t="e">
        <f>IF(Wedstrijden!#REF!="Nee",0,IF(Wedstrijden!#REF!="Ja",1,""))</f>
        <v>#REF!</v>
      </c>
      <c r="J684" s="16" t="e">
        <f>IF(Wedstrijden!#REF!&lt;&gt;"",Wedstrijden!#REF!,"")</f>
        <v>#REF!</v>
      </c>
      <c r="BJ684" s="16" t="str">
        <f>IF(COUNTA(Wedstrijden!U678:AC678)&lt;&gt;0,1,"")</f>
        <v/>
      </c>
      <c r="BK684" s="16" t="str">
        <f t="shared" si="60"/>
        <v/>
      </c>
      <c r="BL684" s="16" t="e">
        <f>IF(Wedstrijden!#REF!="x","AA","")</f>
        <v>#REF!</v>
      </c>
      <c r="BM684" s="16" t="e">
        <f>IF(Wedstrijden!#REF!="x","A","")</f>
        <v>#REF!</v>
      </c>
      <c r="BN684" s="16" t="str">
        <f>IF(Wedstrijden!U678="x","B1","")</f>
        <v/>
      </c>
      <c r="BO684" s="16" t="e">
        <f>IF(Wedstrijden!#REF!="x","BB","")</f>
        <v>#REF!</v>
      </c>
      <c r="BP684" s="16" t="str">
        <f>IF(Wedstrijden!W678="x","B","")</f>
        <v/>
      </c>
      <c r="BQ684" s="16" t="str">
        <f>IF(Wedstrijden!X678="x","L1","")</f>
        <v/>
      </c>
      <c r="BR684" s="16" t="str">
        <f>IF(Wedstrijden!Y678="x","L2","")</f>
        <v/>
      </c>
      <c r="BS684" s="16" t="str">
        <f>IF(Wedstrijden!Z678="x","M1","")</f>
        <v/>
      </c>
      <c r="BT684" s="16" t="str">
        <f>IF(Wedstrijden!AA678="x","M2","")</f>
        <v/>
      </c>
      <c r="BU684" s="16" t="str">
        <f>IF(Wedstrijden!AB678="x","Z1","")</f>
        <v/>
      </c>
      <c r="BV684" s="16" t="str">
        <f>IF(Wedstrijden!AC678="x","Z2","")</f>
        <v/>
      </c>
      <c r="BW684" s="16" t="str">
        <f>IF(COUNTA(Wedstrijden!L678:T678)&lt;&gt;0,1,"")</f>
        <v/>
      </c>
      <c r="BX684" s="16" t="str">
        <f t="shared" si="61"/>
        <v/>
      </c>
      <c r="BY684" s="16" t="str">
        <f>IF(Wedstrijden!L678="x","BB","")</f>
        <v/>
      </c>
      <c r="BZ684" s="16" t="str">
        <f>IF(Wedstrijden!M678="x","B","")</f>
        <v/>
      </c>
      <c r="CA684" s="16" t="str">
        <f>IF(Wedstrijden!N678="x","L1","")</f>
        <v/>
      </c>
      <c r="CB684" s="16" t="str">
        <f>IF(Wedstrijden!O678="x","L2","")</f>
        <v/>
      </c>
      <c r="CC684" s="16" t="str">
        <f>IF(Wedstrijden!P678="x","M1","")</f>
        <v/>
      </c>
      <c r="CD684" s="16" t="str">
        <f>IF(Wedstrijden!Q678="x","M2","")</f>
        <v/>
      </c>
      <c r="CE684" s="16" t="str">
        <f>IF(Wedstrijden!R678="x","Z1","")</f>
        <v/>
      </c>
      <c r="CF684" s="16" t="str">
        <f>IF(Wedstrijden!S678="x","Z2","")</f>
        <v/>
      </c>
      <c r="CG684" s="16" t="str">
        <f>IF(Wedstrijden!T678="x","ZZL","")</f>
        <v/>
      </c>
      <c r="CL684" s="16" t="str">
        <f>IF(COUNTA(Wedstrijden!AR678:BB678)&lt;&gt;0,2,"")</f>
        <v/>
      </c>
      <c r="CM684" s="16" t="str">
        <f t="shared" si="62"/>
        <v/>
      </c>
      <c r="CN684" s="16" t="str">
        <f>IF(Wedstrijden!AR678="x","AA","")</f>
        <v/>
      </c>
      <c r="CO684" s="16" t="str">
        <f>IF(Wedstrijden!AS678="x","A","")</f>
        <v/>
      </c>
      <c r="CP684" s="16" t="str">
        <f>IF(Wedstrijden!AT678="x","BB","")</f>
        <v/>
      </c>
      <c r="CQ684" s="16" t="str">
        <f>IF(Wedstrijden!AU678="x","B","")</f>
        <v/>
      </c>
      <c r="CR684" s="16" t="str">
        <f>IF(Wedstrijden!AV678="x","L","")</f>
        <v/>
      </c>
      <c r="CS684" s="16" t="str">
        <f>IF(Wedstrijden!AW678="x","M","")</f>
        <v/>
      </c>
      <c r="CT684" s="16" t="str">
        <f>IF(Wedstrijden!AX678="x","Z","")</f>
        <v/>
      </c>
      <c r="CU684" s="16" t="str">
        <f>IF(Wedstrijden!BB678="x","ZZ","")</f>
        <v/>
      </c>
      <c r="CV684" s="16" t="str">
        <f>IF(COUNTA(Wedstrijden!AI678:AP678)&lt;&gt;0,2,"")</f>
        <v/>
      </c>
      <c r="CW684" s="16" t="str">
        <f t="shared" si="63"/>
        <v/>
      </c>
      <c r="CX684" s="16" t="str">
        <f>IF(Wedstrijden!AI678="x","BB","")</f>
        <v/>
      </c>
      <c r="CY684" s="16" t="str">
        <f>IF(Wedstrijden!AJ678="x","B","")</f>
        <v/>
      </c>
      <c r="CZ684" s="16" t="str">
        <f>IF(Wedstrijden!AK678="x","L","")</f>
        <v/>
      </c>
      <c r="DA684" s="16" t="str">
        <f>IF(Wedstrijden!AL678="x","M","")</f>
        <v/>
      </c>
      <c r="DB684" s="16" t="str">
        <f>IF(Wedstrijden!AM678="x","Z","")</f>
        <v/>
      </c>
      <c r="DC684" s="16" t="str">
        <f>IF(Wedstrijden!AN678="x","ZZ","")</f>
        <v/>
      </c>
      <c r="DD684" s="16" t="str">
        <f>IF(Wedstrijden!AP678="x","1.40","")</f>
        <v/>
      </c>
      <c r="DE684" s="16" t="str">
        <f>IF(COUNTA(Wedstrijden!BC678:BE678)&lt;&gt;0,6,"")</f>
        <v/>
      </c>
      <c r="DF684" s="16" t="str">
        <f t="shared" si="64"/>
        <v/>
      </c>
      <c r="DG684" s="16" t="str">
        <f>IF(Wedstrijden!BC678="x","L","")</f>
        <v/>
      </c>
      <c r="DH684" s="16" t="str">
        <f>IF(Wedstrijden!BD678="x","M","")</f>
        <v/>
      </c>
      <c r="DI684" s="16" t="str">
        <f>IF(Wedstrijden!BE678="x","Z","")</f>
        <v/>
      </c>
      <c r="DJ684" s="16" t="str">
        <f>IF(Wedstrijden!BF678="x","Z","")</f>
        <v/>
      </c>
      <c r="DK684" s="16" t="str">
        <f>IF(COUNTA(Wedstrijden!BG678:BI678)&lt;&gt;0,6,"")</f>
        <v/>
      </c>
      <c r="DL684" s="16" t="str">
        <f t="shared" si="65"/>
        <v/>
      </c>
      <c r="DM684" s="16" t="str">
        <f>IF(Wedstrijden!BG678="x","L","")</f>
        <v/>
      </c>
      <c r="DN684" s="16" t="str">
        <f>IF(Wedstrijden!BH678="x","M","")</f>
        <v/>
      </c>
      <c r="DO684" s="16" t="str">
        <f>IF(Wedstrijden!BI678="x","Z","")</f>
        <v/>
      </c>
      <c r="DP684" s="16" t="str">
        <f>IF(Wedstrijden!BJ678="x","Z","")</f>
        <v/>
      </c>
    </row>
    <row r="685" spans="1:120" ht="14.4" x14ac:dyDescent="0.3">
      <c r="A685" s="18">
        <f>Wedstrijden!A679</f>
        <v>0</v>
      </c>
      <c r="B685" s="16" t="str">
        <f>IFERROR(VLOOKUP(Wedstrijden!#REF!,#REF!,2,FALSE),"")</f>
        <v/>
      </c>
      <c r="C685" s="16">
        <f>Wedstrijden!E679</f>
        <v>0</v>
      </c>
      <c r="D685" s="16" t="str">
        <f>IFERROR(VLOOKUP(Wedstrijden!#REF!,#REF!,2,FALSE),"")</f>
        <v/>
      </c>
      <c r="E685" s="16" t="str">
        <f>IFERROR(VLOOKUP(Wedstrijden!#REF!,#REF!,5,FALSE),"")</f>
        <v/>
      </c>
      <c r="F685" s="16" t="e">
        <f>IF(Wedstrijden!#REF!&lt;&gt;"",Wedstrijden!#REF!,"")</f>
        <v>#REF!</v>
      </c>
      <c r="G685" s="16" t="e">
        <f>IF(Wedstrijden!#REF!="Indoor",1,0)</f>
        <v>#REF!</v>
      </c>
      <c r="H685" s="16" t="e">
        <f>Wedstrijden!#REF!</f>
        <v>#REF!</v>
      </c>
      <c r="I685" s="16" t="e">
        <f>IF(Wedstrijden!#REF!="Nee",0,IF(Wedstrijden!#REF!="Ja",1,""))</f>
        <v>#REF!</v>
      </c>
      <c r="J685" s="16" t="e">
        <f>IF(Wedstrijden!#REF!&lt;&gt;"",Wedstrijden!#REF!,"")</f>
        <v>#REF!</v>
      </c>
      <c r="BJ685" s="16" t="str">
        <f>IF(COUNTA(Wedstrijden!U679:AC679)&lt;&gt;0,1,"")</f>
        <v/>
      </c>
      <c r="BK685" s="16" t="str">
        <f t="shared" si="60"/>
        <v/>
      </c>
      <c r="BL685" s="16" t="e">
        <f>IF(Wedstrijden!#REF!="x","AA","")</f>
        <v>#REF!</v>
      </c>
      <c r="BM685" s="16" t="e">
        <f>IF(Wedstrijden!#REF!="x","A","")</f>
        <v>#REF!</v>
      </c>
      <c r="BN685" s="16" t="str">
        <f>IF(Wedstrijden!U679="x","B1","")</f>
        <v/>
      </c>
      <c r="BO685" s="16" t="e">
        <f>IF(Wedstrijden!#REF!="x","BB","")</f>
        <v>#REF!</v>
      </c>
      <c r="BP685" s="16" t="str">
        <f>IF(Wedstrijden!W679="x","B","")</f>
        <v/>
      </c>
      <c r="BQ685" s="16" t="str">
        <f>IF(Wedstrijden!X679="x","L1","")</f>
        <v/>
      </c>
      <c r="BR685" s="16" t="str">
        <f>IF(Wedstrijden!Y679="x","L2","")</f>
        <v/>
      </c>
      <c r="BS685" s="16" t="str">
        <f>IF(Wedstrijden!Z679="x","M1","")</f>
        <v/>
      </c>
      <c r="BT685" s="16" t="str">
        <f>IF(Wedstrijden!AA679="x","M2","")</f>
        <v/>
      </c>
      <c r="BU685" s="16" t="str">
        <f>IF(Wedstrijden!AB679="x","Z1","")</f>
        <v/>
      </c>
      <c r="BV685" s="16" t="str">
        <f>IF(Wedstrijden!AC679="x","Z2","")</f>
        <v/>
      </c>
      <c r="BW685" s="16" t="str">
        <f>IF(COUNTA(Wedstrijden!L679:T679)&lt;&gt;0,1,"")</f>
        <v/>
      </c>
      <c r="BX685" s="16" t="str">
        <f t="shared" si="61"/>
        <v/>
      </c>
      <c r="BY685" s="16" t="str">
        <f>IF(Wedstrijden!L679="x","BB","")</f>
        <v/>
      </c>
      <c r="BZ685" s="16" t="str">
        <f>IF(Wedstrijden!M679="x","B","")</f>
        <v/>
      </c>
      <c r="CA685" s="16" t="str">
        <f>IF(Wedstrijden!N679="x","L1","")</f>
        <v/>
      </c>
      <c r="CB685" s="16" t="str">
        <f>IF(Wedstrijden!O679="x","L2","")</f>
        <v/>
      </c>
      <c r="CC685" s="16" t="str">
        <f>IF(Wedstrijden!P679="x","M1","")</f>
        <v/>
      </c>
      <c r="CD685" s="16" t="str">
        <f>IF(Wedstrijden!Q679="x","M2","")</f>
        <v/>
      </c>
      <c r="CE685" s="16" t="str">
        <f>IF(Wedstrijden!R679="x","Z1","")</f>
        <v/>
      </c>
      <c r="CF685" s="16" t="str">
        <f>IF(Wedstrijden!S679="x","Z2","")</f>
        <v/>
      </c>
      <c r="CG685" s="16" t="str">
        <f>IF(Wedstrijden!T679="x","ZZL","")</f>
        <v/>
      </c>
      <c r="CL685" s="16" t="str">
        <f>IF(COUNTA(Wedstrijden!AR679:BB679)&lt;&gt;0,2,"")</f>
        <v/>
      </c>
      <c r="CM685" s="16" t="str">
        <f t="shared" si="62"/>
        <v/>
      </c>
      <c r="CN685" s="16" t="str">
        <f>IF(Wedstrijden!AR679="x","AA","")</f>
        <v/>
      </c>
      <c r="CO685" s="16" t="str">
        <f>IF(Wedstrijden!AS679="x","A","")</f>
        <v/>
      </c>
      <c r="CP685" s="16" t="str">
        <f>IF(Wedstrijden!AT679="x","BB","")</f>
        <v/>
      </c>
      <c r="CQ685" s="16" t="str">
        <f>IF(Wedstrijden!AU679="x","B","")</f>
        <v/>
      </c>
      <c r="CR685" s="16" t="str">
        <f>IF(Wedstrijden!AV679="x","L","")</f>
        <v/>
      </c>
      <c r="CS685" s="16" t="str">
        <f>IF(Wedstrijden!AW679="x","M","")</f>
        <v/>
      </c>
      <c r="CT685" s="16" t="str">
        <f>IF(Wedstrijden!AX679="x","Z","")</f>
        <v/>
      </c>
      <c r="CU685" s="16" t="str">
        <f>IF(Wedstrijden!BB679="x","ZZ","")</f>
        <v/>
      </c>
      <c r="CV685" s="16" t="str">
        <f>IF(COUNTA(Wedstrijden!AI679:AP679)&lt;&gt;0,2,"")</f>
        <v/>
      </c>
      <c r="CW685" s="16" t="str">
        <f t="shared" si="63"/>
        <v/>
      </c>
      <c r="CX685" s="16" t="str">
        <f>IF(Wedstrijden!AI679="x","BB","")</f>
        <v/>
      </c>
      <c r="CY685" s="16" t="str">
        <f>IF(Wedstrijden!AJ679="x","B","")</f>
        <v/>
      </c>
      <c r="CZ685" s="16" t="str">
        <f>IF(Wedstrijden!AK679="x","L","")</f>
        <v/>
      </c>
      <c r="DA685" s="16" t="str">
        <f>IF(Wedstrijden!AL679="x","M","")</f>
        <v/>
      </c>
      <c r="DB685" s="16" t="str">
        <f>IF(Wedstrijden!AM679="x","Z","")</f>
        <v/>
      </c>
      <c r="DC685" s="16" t="str">
        <f>IF(Wedstrijden!AN679="x","ZZ","")</f>
        <v/>
      </c>
      <c r="DD685" s="16" t="str">
        <f>IF(Wedstrijden!AP679="x","1.40","")</f>
        <v/>
      </c>
      <c r="DE685" s="16" t="str">
        <f>IF(COUNTA(Wedstrijden!BC679:BE679)&lt;&gt;0,6,"")</f>
        <v/>
      </c>
      <c r="DF685" s="16" t="str">
        <f t="shared" si="64"/>
        <v/>
      </c>
      <c r="DG685" s="16" t="str">
        <f>IF(Wedstrijden!BC679="x","L","")</f>
        <v/>
      </c>
      <c r="DH685" s="16" t="str">
        <f>IF(Wedstrijden!BD679="x","M","")</f>
        <v/>
      </c>
      <c r="DI685" s="16" t="str">
        <f>IF(Wedstrijden!BE679="x","Z","")</f>
        <v/>
      </c>
      <c r="DJ685" s="16" t="str">
        <f>IF(Wedstrijden!BF679="x","Z","")</f>
        <v/>
      </c>
      <c r="DK685" s="16" t="str">
        <f>IF(COUNTA(Wedstrijden!BG679:BI679)&lt;&gt;0,6,"")</f>
        <v/>
      </c>
      <c r="DL685" s="16" t="str">
        <f t="shared" si="65"/>
        <v/>
      </c>
      <c r="DM685" s="16" t="str">
        <f>IF(Wedstrijden!BG679="x","L","")</f>
        <v/>
      </c>
      <c r="DN685" s="16" t="str">
        <f>IF(Wedstrijden!BH679="x","M","")</f>
        <v/>
      </c>
      <c r="DO685" s="16" t="str">
        <f>IF(Wedstrijden!BI679="x","Z","")</f>
        <v/>
      </c>
      <c r="DP685" s="16" t="str">
        <f>IF(Wedstrijden!BJ679="x","Z","")</f>
        <v/>
      </c>
    </row>
    <row r="686" spans="1:120" ht="14.4" x14ac:dyDescent="0.3">
      <c r="A686" s="18">
        <f>Wedstrijden!A680</f>
        <v>0</v>
      </c>
      <c r="B686" s="16" t="str">
        <f>IFERROR(VLOOKUP(Wedstrijden!#REF!,#REF!,2,FALSE),"")</f>
        <v/>
      </c>
      <c r="C686" s="16">
        <f>Wedstrijden!E680</f>
        <v>0</v>
      </c>
      <c r="D686" s="16" t="str">
        <f>IFERROR(VLOOKUP(Wedstrijden!#REF!,#REF!,2,FALSE),"")</f>
        <v/>
      </c>
      <c r="E686" s="16" t="str">
        <f>IFERROR(VLOOKUP(Wedstrijden!#REF!,#REF!,5,FALSE),"")</f>
        <v/>
      </c>
      <c r="F686" s="16" t="e">
        <f>IF(Wedstrijden!#REF!&lt;&gt;"",Wedstrijden!#REF!,"")</f>
        <v>#REF!</v>
      </c>
      <c r="G686" s="16" t="e">
        <f>IF(Wedstrijden!#REF!="Indoor",1,0)</f>
        <v>#REF!</v>
      </c>
      <c r="H686" s="16" t="e">
        <f>Wedstrijden!#REF!</f>
        <v>#REF!</v>
      </c>
      <c r="I686" s="16" t="e">
        <f>IF(Wedstrijden!#REF!="Nee",0,IF(Wedstrijden!#REF!="Ja",1,""))</f>
        <v>#REF!</v>
      </c>
      <c r="J686" s="16" t="e">
        <f>IF(Wedstrijden!#REF!&lt;&gt;"",Wedstrijden!#REF!,"")</f>
        <v>#REF!</v>
      </c>
      <c r="BJ686" s="16" t="str">
        <f>IF(COUNTA(Wedstrijden!U680:AC680)&lt;&gt;0,1,"")</f>
        <v/>
      </c>
      <c r="BK686" s="16" t="str">
        <f t="shared" si="60"/>
        <v/>
      </c>
      <c r="BL686" s="16" t="e">
        <f>IF(Wedstrijden!#REF!="x","AA","")</f>
        <v>#REF!</v>
      </c>
      <c r="BM686" s="16" t="e">
        <f>IF(Wedstrijden!#REF!="x","A","")</f>
        <v>#REF!</v>
      </c>
      <c r="BN686" s="16" t="str">
        <f>IF(Wedstrijden!U680="x","B1","")</f>
        <v/>
      </c>
      <c r="BO686" s="16" t="e">
        <f>IF(Wedstrijden!#REF!="x","BB","")</f>
        <v>#REF!</v>
      </c>
      <c r="BP686" s="16" t="str">
        <f>IF(Wedstrijden!W680="x","B","")</f>
        <v/>
      </c>
      <c r="BQ686" s="16" t="str">
        <f>IF(Wedstrijden!X680="x","L1","")</f>
        <v/>
      </c>
      <c r="BR686" s="16" t="str">
        <f>IF(Wedstrijden!Y680="x","L2","")</f>
        <v/>
      </c>
      <c r="BS686" s="16" t="str">
        <f>IF(Wedstrijden!Z680="x","M1","")</f>
        <v/>
      </c>
      <c r="BT686" s="16" t="str">
        <f>IF(Wedstrijden!AA680="x","M2","")</f>
        <v/>
      </c>
      <c r="BU686" s="16" t="str">
        <f>IF(Wedstrijden!AB680="x","Z1","")</f>
        <v/>
      </c>
      <c r="BV686" s="16" t="str">
        <f>IF(Wedstrijden!AC680="x","Z2","")</f>
        <v/>
      </c>
      <c r="BW686" s="16" t="str">
        <f>IF(COUNTA(Wedstrijden!L680:T680)&lt;&gt;0,1,"")</f>
        <v/>
      </c>
      <c r="BX686" s="16" t="str">
        <f t="shared" si="61"/>
        <v/>
      </c>
      <c r="BY686" s="16" t="str">
        <f>IF(Wedstrijden!L680="x","BB","")</f>
        <v/>
      </c>
      <c r="BZ686" s="16" t="str">
        <f>IF(Wedstrijden!M680="x","B","")</f>
        <v/>
      </c>
      <c r="CA686" s="16" t="str">
        <f>IF(Wedstrijden!N680="x","L1","")</f>
        <v/>
      </c>
      <c r="CB686" s="16" t="str">
        <f>IF(Wedstrijden!O680="x","L2","")</f>
        <v/>
      </c>
      <c r="CC686" s="16" t="str">
        <f>IF(Wedstrijden!P680="x","M1","")</f>
        <v/>
      </c>
      <c r="CD686" s="16" t="str">
        <f>IF(Wedstrijden!Q680="x","M2","")</f>
        <v/>
      </c>
      <c r="CE686" s="16" t="str">
        <f>IF(Wedstrijden!R680="x","Z1","")</f>
        <v/>
      </c>
      <c r="CF686" s="16" t="str">
        <f>IF(Wedstrijden!S680="x","Z2","")</f>
        <v/>
      </c>
      <c r="CG686" s="16" t="str">
        <f>IF(Wedstrijden!T680="x","ZZL","")</f>
        <v/>
      </c>
      <c r="CL686" s="16" t="str">
        <f>IF(COUNTA(Wedstrijden!AR680:BB680)&lt;&gt;0,2,"")</f>
        <v/>
      </c>
      <c r="CM686" s="16" t="str">
        <f t="shared" si="62"/>
        <v/>
      </c>
      <c r="CN686" s="16" t="str">
        <f>IF(Wedstrijden!AR680="x","AA","")</f>
        <v/>
      </c>
      <c r="CO686" s="16" t="str">
        <f>IF(Wedstrijden!AS680="x","A","")</f>
        <v/>
      </c>
      <c r="CP686" s="16" t="str">
        <f>IF(Wedstrijden!AT680="x","BB","")</f>
        <v/>
      </c>
      <c r="CQ686" s="16" t="str">
        <f>IF(Wedstrijden!AU680="x","B","")</f>
        <v/>
      </c>
      <c r="CR686" s="16" t="str">
        <f>IF(Wedstrijden!AV680="x","L","")</f>
        <v/>
      </c>
      <c r="CS686" s="16" t="str">
        <f>IF(Wedstrijden!AW680="x","M","")</f>
        <v/>
      </c>
      <c r="CT686" s="16" t="str">
        <f>IF(Wedstrijden!AX680="x","Z","")</f>
        <v/>
      </c>
      <c r="CU686" s="16" t="str">
        <f>IF(Wedstrijden!BB680="x","ZZ","")</f>
        <v/>
      </c>
      <c r="CV686" s="16" t="str">
        <f>IF(COUNTA(Wedstrijden!AI680:AP680)&lt;&gt;0,2,"")</f>
        <v/>
      </c>
      <c r="CW686" s="16" t="str">
        <f t="shared" si="63"/>
        <v/>
      </c>
      <c r="CX686" s="16" t="str">
        <f>IF(Wedstrijden!AI680="x","BB","")</f>
        <v/>
      </c>
      <c r="CY686" s="16" t="str">
        <f>IF(Wedstrijden!AJ680="x","B","")</f>
        <v/>
      </c>
      <c r="CZ686" s="16" t="str">
        <f>IF(Wedstrijden!AK680="x","L","")</f>
        <v/>
      </c>
      <c r="DA686" s="16" t="str">
        <f>IF(Wedstrijden!AL680="x","M","")</f>
        <v/>
      </c>
      <c r="DB686" s="16" t="str">
        <f>IF(Wedstrijden!AM680="x","Z","")</f>
        <v/>
      </c>
      <c r="DC686" s="16" t="str">
        <f>IF(Wedstrijden!AN680="x","ZZ","")</f>
        <v/>
      </c>
      <c r="DD686" s="16" t="str">
        <f>IF(Wedstrijden!AP680="x","1.40","")</f>
        <v/>
      </c>
      <c r="DE686" s="16" t="str">
        <f>IF(COUNTA(Wedstrijden!BC680:BE680)&lt;&gt;0,6,"")</f>
        <v/>
      </c>
      <c r="DF686" s="16" t="str">
        <f t="shared" si="64"/>
        <v/>
      </c>
      <c r="DG686" s="16" t="str">
        <f>IF(Wedstrijden!BC680="x","L","")</f>
        <v/>
      </c>
      <c r="DH686" s="16" t="str">
        <f>IF(Wedstrijden!BD680="x","M","")</f>
        <v/>
      </c>
      <c r="DI686" s="16" t="str">
        <f>IF(Wedstrijden!BE680="x","Z","")</f>
        <v/>
      </c>
      <c r="DJ686" s="16" t="str">
        <f>IF(Wedstrijden!BF680="x","Z","")</f>
        <v/>
      </c>
      <c r="DK686" s="16" t="str">
        <f>IF(COUNTA(Wedstrijden!BG680:BI680)&lt;&gt;0,6,"")</f>
        <v/>
      </c>
      <c r="DL686" s="16" t="str">
        <f t="shared" si="65"/>
        <v/>
      </c>
      <c r="DM686" s="16" t="str">
        <f>IF(Wedstrijden!BG680="x","L","")</f>
        <v/>
      </c>
      <c r="DN686" s="16" t="str">
        <f>IF(Wedstrijden!BH680="x","M","")</f>
        <v/>
      </c>
      <c r="DO686" s="16" t="str">
        <f>IF(Wedstrijden!BI680="x","Z","")</f>
        <v/>
      </c>
      <c r="DP686" s="16" t="str">
        <f>IF(Wedstrijden!BJ680="x","Z","")</f>
        <v/>
      </c>
    </row>
    <row r="687" spans="1:120" ht="14.4" x14ac:dyDescent="0.3">
      <c r="A687" s="18">
        <f>Wedstrijden!A681</f>
        <v>0</v>
      </c>
      <c r="B687" s="16" t="str">
        <f>IFERROR(VLOOKUP(Wedstrijden!#REF!,#REF!,2,FALSE),"")</f>
        <v/>
      </c>
      <c r="C687" s="16">
        <f>Wedstrijden!E681</f>
        <v>0</v>
      </c>
      <c r="D687" s="16" t="str">
        <f>IFERROR(VLOOKUP(Wedstrijden!#REF!,#REF!,2,FALSE),"")</f>
        <v/>
      </c>
      <c r="E687" s="16" t="str">
        <f>IFERROR(VLOOKUP(Wedstrijden!#REF!,#REF!,5,FALSE),"")</f>
        <v/>
      </c>
      <c r="F687" s="16" t="e">
        <f>IF(Wedstrijden!#REF!&lt;&gt;"",Wedstrijden!#REF!,"")</f>
        <v>#REF!</v>
      </c>
      <c r="G687" s="16" t="e">
        <f>IF(Wedstrijden!#REF!="Indoor",1,0)</f>
        <v>#REF!</v>
      </c>
      <c r="H687" s="16" t="e">
        <f>Wedstrijden!#REF!</f>
        <v>#REF!</v>
      </c>
      <c r="I687" s="16" t="e">
        <f>IF(Wedstrijden!#REF!="Nee",0,IF(Wedstrijden!#REF!="Ja",1,""))</f>
        <v>#REF!</v>
      </c>
      <c r="J687" s="16" t="e">
        <f>IF(Wedstrijden!#REF!&lt;&gt;"",Wedstrijden!#REF!,"")</f>
        <v>#REF!</v>
      </c>
      <c r="BJ687" s="16" t="str">
        <f>IF(COUNTA(Wedstrijden!U681:AC681)&lt;&gt;0,1,"")</f>
        <v/>
      </c>
      <c r="BK687" s="16" t="str">
        <f t="shared" si="60"/>
        <v/>
      </c>
      <c r="BL687" s="16" t="e">
        <f>IF(Wedstrijden!#REF!="x","AA","")</f>
        <v>#REF!</v>
      </c>
      <c r="BM687" s="16" t="e">
        <f>IF(Wedstrijden!#REF!="x","A","")</f>
        <v>#REF!</v>
      </c>
      <c r="BN687" s="16" t="str">
        <f>IF(Wedstrijden!U681="x","B1","")</f>
        <v/>
      </c>
      <c r="BO687" s="16" t="e">
        <f>IF(Wedstrijden!#REF!="x","BB","")</f>
        <v>#REF!</v>
      </c>
      <c r="BP687" s="16" t="str">
        <f>IF(Wedstrijden!W681="x","B","")</f>
        <v/>
      </c>
      <c r="BQ687" s="16" t="str">
        <f>IF(Wedstrijden!X681="x","L1","")</f>
        <v/>
      </c>
      <c r="BR687" s="16" t="str">
        <f>IF(Wedstrijden!Y681="x","L2","")</f>
        <v/>
      </c>
      <c r="BS687" s="16" t="str">
        <f>IF(Wedstrijden!Z681="x","M1","")</f>
        <v/>
      </c>
      <c r="BT687" s="16" t="str">
        <f>IF(Wedstrijden!AA681="x","M2","")</f>
        <v/>
      </c>
      <c r="BU687" s="16" t="str">
        <f>IF(Wedstrijden!AB681="x","Z1","")</f>
        <v/>
      </c>
      <c r="BV687" s="16" t="str">
        <f>IF(Wedstrijden!AC681="x","Z2","")</f>
        <v/>
      </c>
      <c r="BW687" s="16" t="str">
        <f>IF(COUNTA(Wedstrijden!L681:T681)&lt;&gt;0,1,"")</f>
        <v/>
      </c>
      <c r="BX687" s="16" t="str">
        <f t="shared" si="61"/>
        <v/>
      </c>
      <c r="BY687" s="16" t="str">
        <f>IF(Wedstrijden!L681="x","BB","")</f>
        <v/>
      </c>
      <c r="BZ687" s="16" t="str">
        <f>IF(Wedstrijden!M681="x","B","")</f>
        <v/>
      </c>
      <c r="CA687" s="16" t="str">
        <f>IF(Wedstrijden!N681="x","L1","")</f>
        <v/>
      </c>
      <c r="CB687" s="16" t="str">
        <f>IF(Wedstrijden!O681="x","L2","")</f>
        <v/>
      </c>
      <c r="CC687" s="16" t="str">
        <f>IF(Wedstrijden!P681="x","M1","")</f>
        <v/>
      </c>
      <c r="CD687" s="16" t="str">
        <f>IF(Wedstrijden!Q681="x","M2","")</f>
        <v/>
      </c>
      <c r="CE687" s="16" t="str">
        <f>IF(Wedstrijden!R681="x","Z1","")</f>
        <v/>
      </c>
      <c r="CF687" s="16" t="str">
        <f>IF(Wedstrijden!S681="x","Z2","")</f>
        <v/>
      </c>
      <c r="CG687" s="16" t="str">
        <f>IF(Wedstrijden!T681="x","ZZL","")</f>
        <v/>
      </c>
      <c r="CL687" s="16" t="str">
        <f>IF(COUNTA(Wedstrijden!AR681:BB681)&lt;&gt;0,2,"")</f>
        <v/>
      </c>
      <c r="CM687" s="16" t="str">
        <f t="shared" si="62"/>
        <v/>
      </c>
      <c r="CN687" s="16" t="str">
        <f>IF(Wedstrijden!AR681="x","AA","")</f>
        <v/>
      </c>
      <c r="CO687" s="16" t="str">
        <f>IF(Wedstrijden!AS681="x","A","")</f>
        <v/>
      </c>
      <c r="CP687" s="16" t="str">
        <f>IF(Wedstrijden!AT681="x","BB","")</f>
        <v/>
      </c>
      <c r="CQ687" s="16" t="str">
        <f>IF(Wedstrijden!AU681="x","B","")</f>
        <v/>
      </c>
      <c r="CR687" s="16" t="str">
        <f>IF(Wedstrijden!AV681="x","L","")</f>
        <v/>
      </c>
      <c r="CS687" s="16" t="str">
        <f>IF(Wedstrijden!AW681="x","M","")</f>
        <v/>
      </c>
      <c r="CT687" s="16" t="str">
        <f>IF(Wedstrijden!AX681="x","Z","")</f>
        <v/>
      </c>
      <c r="CU687" s="16" t="str">
        <f>IF(Wedstrijden!BB681="x","ZZ","")</f>
        <v/>
      </c>
      <c r="CV687" s="16" t="str">
        <f>IF(COUNTA(Wedstrijden!AI681:AP681)&lt;&gt;0,2,"")</f>
        <v/>
      </c>
      <c r="CW687" s="16" t="str">
        <f t="shared" si="63"/>
        <v/>
      </c>
      <c r="CX687" s="16" t="str">
        <f>IF(Wedstrijden!AI681="x","BB","")</f>
        <v/>
      </c>
      <c r="CY687" s="16" t="str">
        <f>IF(Wedstrijden!AJ681="x","B","")</f>
        <v/>
      </c>
      <c r="CZ687" s="16" t="str">
        <f>IF(Wedstrijden!AK681="x","L","")</f>
        <v/>
      </c>
      <c r="DA687" s="16" t="str">
        <f>IF(Wedstrijden!AL681="x","M","")</f>
        <v/>
      </c>
      <c r="DB687" s="16" t="str">
        <f>IF(Wedstrijden!AM681="x","Z","")</f>
        <v/>
      </c>
      <c r="DC687" s="16" t="str">
        <f>IF(Wedstrijden!AN681="x","ZZ","")</f>
        <v/>
      </c>
      <c r="DD687" s="16" t="str">
        <f>IF(Wedstrijden!AP681="x","1.40","")</f>
        <v/>
      </c>
      <c r="DE687" s="16" t="str">
        <f>IF(COUNTA(Wedstrijden!BC681:BE681)&lt;&gt;0,6,"")</f>
        <v/>
      </c>
      <c r="DF687" s="16" t="str">
        <f t="shared" si="64"/>
        <v/>
      </c>
      <c r="DG687" s="16" t="str">
        <f>IF(Wedstrijden!BC681="x","L","")</f>
        <v/>
      </c>
      <c r="DH687" s="16" t="str">
        <f>IF(Wedstrijden!BD681="x","M","")</f>
        <v/>
      </c>
      <c r="DI687" s="16" t="str">
        <f>IF(Wedstrijden!BE681="x","Z","")</f>
        <v/>
      </c>
      <c r="DJ687" s="16" t="str">
        <f>IF(Wedstrijden!BF681="x","Z","")</f>
        <v/>
      </c>
      <c r="DK687" s="16" t="str">
        <f>IF(COUNTA(Wedstrijden!BG681:BI681)&lt;&gt;0,6,"")</f>
        <v/>
      </c>
      <c r="DL687" s="16" t="str">
        <f t="shared" si="65"/>
        <v/>
      </c>
      <c r="DM687" s="16" t="str">
        <f>IF(Wedstrijden!BG681="x","L","")</f>
        <v/>
      </c>
      <c r="DN687" s="16" t="str">
        <f>IF(Wedstrijden!BH681="x","M","")</f>
        <v/>
      </c>
      <c r="DO687" s="16" t="str">
        <f>IF(Wedstrijden!BI681="x","Z","")</f>
        <v/>
      </c>
      <c r="DP687" s="16" t="str">
        <f>IF(Wedstrijden!BJ681="x","Z","")</f>
        <v/>
      </c>
    </row>
    <row r="688" spans="1:120" ht="14.4" x14ac:dyDescent="0.3">
      <c r="A688" s="18">
        <f>Wedstrijden!A682</f>
        <v>0</v>
      </c>
      <c r="B688" s="16" t="str">
        <f>IFERROR(VLOOKUP(Wedstrijden!#REF!,#REF!,2,FALSE),"")</f>
        <v/>
      </c>
      <c r="C688" s="16">
        <f>Wedstrijden!E682</f>
        <v>0</v>
      </c>
      <c r="D688" s="16" t="str">
        <f>IFERROR(VLOOKUP(Wedstrijden!#REF!,#REF!,2,FALSE),"")</f>
        <v/>
      </c>
      <c r="E688" s="16" t="str">
        <f>IFERROR(VLOOKUP(Wedstrijden!#REF!,#REF!,5,FALSE),"")</f>
        <v/>
      </c>
      <c r="F688" s="16" t="e">
        <f>IF(Wedstrijden!#REF!&lt;&gt;"",Wedstrijden!#REF!,"")</f>
        <v>#REF!</v>
      </c>
      <c r="G688" s="16" t="e">
        <f>IF(Wedstrijden!#REF!="Indoor",1,0)</f>
        <v>#REF!</v>
      </c>
      <c r="H688" s="16" t="e">
        <f>Wedstrijden!#REF!</f>
        <v>#REF!</v>
      </c>
      <c r="I688" s="16" t="e">
        <f>IF(Wedstrijden!#REF!="Nee",0,IF(Wedstrijden!#REF!="Ja",1,""))</f>
        <v>#REF!</v>
      </c>
      <c r="J688" s="16" t="e">
        <f>IF(Wedstrijden!#REF!&lt;&gt;"",Wedstrijden!#REF!,"")</f>
        <v>#REF!</v>
      </c>
      <c r="BJ688" s="16" t="str">
        <f>IF(COUNTA(Wedstrijden!U682:AC682)&lt;&gt;0,1,"")</f>
        <v/>
      </c>
      <c r="BK688" s="16" t="str">
        <f t="shared" si="60"/>
        <v/>
      </c>
      <c r="BL688" s="16" t="e">
        <f>IF(Wedstrijden!#REF!="x","AA","")</f>
        <v>#REF!</v>
      </c>
      <c r="BM688" s="16" t="e">
        <f>IF(Wedstrijden!#REF!="x","A","")</f>
        <v>#REF!</v>
      </c>
      <c r="BN688" s="16" t="str">
        <f>IF(Wedstrijden!U682="x","B1","")</f>
        <v/>
      </c>
      <c r="BO688" s="16" t="e">
        <f>IF(Wedstrijden!#REF!="x","BB","")</f>
        <v>#REF!</v>
      </c>
      <c r="BP688" s="16" t="str">
        <f>IF(Wedstrijden!W682="x","B","")</f>
        <v/>
      </c>
      <c r="BQ688" s="16" t="str">
        <f>IF(Wedstrijden!X682="x","L1","")</f>
        <v/>
      </c>
      <c r="BR688" s="16" t="str">
        <f>IF(Wedstrijden!Y682="x","L2","")</f>
        <v/>
      </c>
      <c r="BS688" s="16" t="str">
        <f>IF(Wedstrijden!Z682="x","M1","")</f>
        <v/>
      </c>
      <c r="BT688" s="16" t="str">
        <f>IF(Wedstrijden!AA682="x","M2","")</f>
        <v/>
      </c>
      <c r="BU688" s="16" t="str">
        <f>IF(Wedstrijden!AB682="x","Z1","")</f>
        <v/>
      </c>
      <c r="BV688" s="16" t="str">
        <f>IF(Wedstrijden!AC682="x","Z2","")</f>
        <v/>
      </c>
      <c r="BW688" s="16" t="str">
        <f>IF(COUNTA(Wedstrijden!L682:T682)&lt;&gt;0,1,"")</f>
        <v/>
      </c>
      <c r="BX688" s="16" t="str">
        <f t="shared" si="61"/>
        <v/>
      </c>
      <c r="BY688" s="16" t="str">
        <f>IF(Wedstrijden!L682="x","BB","")</f>
        <v/>
      </c>
      <c r="BZ688" s="16" t="str">
        <f>IF(Wedstrijden!M682="x","B","")</f>
        <v/>
      </c>
      <c r="CA688" s="16" t="str">
        <f>IF(Wedstrijden!N682="x","L1","")</f>
        <v/>
      </c>
      <c r="CB688" s="16" t="str">
        <f>IF(Wedstrijden!O682="x","L2","")</f>
        <v/>
      </c>
      <c r="CC688" s="16" t="str">
        <f>IF(Wedstrijden!P682="x","M1","")</f>
        <v/>
      </c>
      <c r="CD688" s="16" t="str">
        <f>IF(Wedstrijden!Q682="x","M2","")</f>
        <v/>
      </c>
      <c r="CE688" s="16" t="str">
        <f>IF(Wedstrijden!R682="x","Z1","")</f>
        <v/>
      </c>
      <c r="CF688" s="16" t="str">
        <f>IF(Wedstrijden!S682="x","Z2","")</f>
        <v/>
      </c>
      <c r="CG688" s="16" t="str">
        <f>IF(Wedstrijden!T682="x","ZZL","")</f>
        <v/>
      </c>
      <c r="CL688" s="16" t="str">
        <f>IF(COUNTA(Wedstrijden!AR682:BB682)&lt;&gt;0,2,"")</f>
        <v/>
      </c>
      <c r="CM688" s="16" t="str">
        <f t="shared" si="62"/>
        <v/>
      </c>
      <c r="CN688" s="16" t="str">
        <f>IF(Wedstrijden!AR682="x","AA","")</f>
        <v/>
      </c>
      <c r="CO688" s="16" t="str">
        <f>IF(Wedstrijden!AS682="x","A","")</f>
        <v/>
      </c>
      <c r="CP688" s="16" t="str">
        <f>IF(Wedstrijden!AT682="x","BB","")</f>
        <v/>
      </c>
      <c r="CQ688" s="16" t="str">
        <f>IF(Wedstrijden!AU682="x","B","")</f>
        <v/>
      </c>
      <c r="CR688" s="16" t="str">
        <f>IF(Wedstrijden!AV682="x","L","")</f>
        <v/>
      </c>
      <c r="CS688" s="16" t="str">
        <f>IF(Wedstrijden!AW682="x","M","")</f>
        <v/>
      </c>
      <c r="CT688" s="16" t="str">
        <f>IF(Wedstrijden!AX682="x","Z","")</f>
        <v/>
      </c>
      <c r="CU688" s="16" t="str">
        <f>IF(Wedstrijden!BB682="x","ZZ","")</f>
        <v/>
      </c>
      <c r="CV688" s="16" t="str">
        <f>IF(COUNTA(Wedstrijden!AI682:AP682)&lt;&gt;0,2,"")</f>
        <v/>
      </c>
      <c r="CW688" s="16" t="str">
        <f t="shared" si="63"/>
        <v/>
      </c>
      <c r="CX688" s="16" t="str">
        <f>IF(Wedstrijden!AI682="x","BB","")</f>
        <v/>
      </c>
      <c r="CY688" s="16" t="str">
        <f>IF(Wedstrijden!AJ682="x","B","")</f>
        <v/>
      </c>
      <c r="CZ688" s="16" t="str">
        <f>IF(Wedstrijden!AK682="x","L","")</f>
        <v/>
      </c>
      <c r="DA688" s="16" t="str">
        <f>IF(Wedstrijden!AL682="x","M","")</f>
        <v/>
      </c>
      <c r="DB688" s="16" t="str">
        <f>IF(Wedstrijden!AM682="x","Z","")</f>
        <v/>
      </c>
      <c r="DC688" s="16" t="str">
        <f>IF(Wedstrijden!AN682="x","ZZ","")</f>
        <v/>
      </c>
      <c r="DD688" s="16" t="str">
        <f>IF(Wedstrijden!AP682="x","1.40","")</f>
        <v/>
      </c>
      <c r="DE688" s="16" t="str">
        <f>IF(COUNTA(Wedstrijden!BC682:BE682)&lt;&gt;0,6,"")</f>
        <v/>
      </c>
      <c r="DF688" s="16" t="str">
        <f t="shared" si="64"/>
        <v/>
      </c>
      <c r="DG688" s="16" t="str">
        <f>IF(Wedstrijden!BC682="x","L","")</f>
        <v/>
      </c>
      <c r="DH688" s="16" t="str">
        <f>IF(Wedstrijden!BD682="x","M","")</f>
        <v/>
      </c>
      <c r="DI688" s="16" t="str">
        <f>IF(Wedstrijden!BE682="x","Z","")</f>
        <v/>
      </c>
      <c r="DJ688" s="16" t="str">
        <f>IF(Wedstrijden!BF682="x","Z","")</f>
        <v/>
      </c>
      <c r="DK688" s="16" t="str">
        <f>IF(COUNTA(Wedstrijden!BG682:BI682)&lt;&gt;0,6,"")</f>
        <v/>
      </c>
      <c r="DL688" s="16" t="str">
        <f t="shared" si="65"/>
        <v/>
      </c>
      <c r="DM688" s="16" t="str">
        <f>IF(Wedstrijden!BG682="x","L","")</f>
        <v/>
      </c>
      <c r="DN688" s="16" t="str">
        <f>IF(Wedstrijden!BH682="x","M","")</f>
        <v/>
      </c>
      <c r="DO688" s="16" t="str">
        <f>IF(Wedstrijden!BI682="x","Z","")</f>
        <v/>
      </c>
      <c r="DP688" s="16" t="str">
        <f>IF(Wedstrijden!BJ682="x","Z","")</f>
        <v/>
      </c>
    </row>
    <row r="689" spans="1:120" ht="14.4" x14ac:dyDescent="0.3">
      <c r="A689" s="18">
        <f>Wedstrijden!A683</f>
        <v>0</v>
      </c>
      <c r="B689" s="16" t="str">
        <f>IFERROR(VLOOKUP(Wedstrijden!#REF!,#REF!,2,FALSE),"")</f>
        <v/>
      </c>
      <c r="C689" s="16">
        <f>Wedstrijden!E683</f>
        <v>0</v>
      </c>
      <c r="D689" s="16" t="str">
        <f>IFERROR(VLOOKUP(Wedstrijden!#REF!,#REF!,2,FALSE),"")</f>
        <v/>
      </c>
      <c r="E689" s="16" t="str">
        <f>IFERROR(VLOOKUP(Wedstrijden!#REF!,#REF!,5,FALSE),"")</f>
        <v/>
      </c>
      <c r="F689" s="16" t="e">
        <f>IF(Wedstrijden!#REF!&lt;&gt;"",Wedstrijden!#REF!,"")</f>
        <v>#REF!</v>
      </c>
      <c r="G689" s="16" t="e">
        <f>IF(Wedstrijden!#REF!="Indoor",1,0)</f>
        <v>#REF!</v>
      </c>
      <c r="H689" s="16" t="e">
        <f>Wedstrijden!#REF!</f>
        <v>#REF!</v>
      </c>
      <c r="I689" s="16" t="e">
        <f>IF(Wedstrijden!#REF!="Nee",0,IF(Wedstrijden!#REF!="Ja",1,""))</f>
        <v>#REF!</v>
      </c>
      <c r="J689" s="16" t="e">
        <f>IF(Wedstrijden!#REF!&lt;&gt;"",Wedstrijden!#REF!,"")</f>
        <v>#REF!</v>
      </c>
      <c r="BJ689" s="16" t="str">
        <f>IF(COUNTA(Wedstrijden!U683:AC683)&lt;&gt;0,1,"")</f>
        <v/>
      </c>
      <c r="BK689" s="16" t="str">
        <f t="shared" si="60"/>
        <v/>
      </c>
      <c r="BL689" s="16" t="e">
        <f>IF(Wedstrijden!#REF!="x","AA","")</f>
        <v>#REF!</v>
      </c>
      <c r="BM689" s="16" t="e">
        <f>IF(Wedstrijden!#REF!="x","A","")</f>
        <v>#REF!</v>
      </c>
      <c r="BN689" s="16" t="str">
        <f>IF(Wedstrijden!U683="x","B1","")</f>
        <v/>
      </c>
      <c r="BO689" s="16" t="e">
        <f>IF(Wedstrijden!#REF!="x","BB","")</f>
        <v>#REF!</v>
      </c>
      <c r="BP689" s="16" t="str">
        <f>IF(Wedstrijden!W683="x","B","")</f>
        <v/>
      </c>
      <c r="BQ689" s="16" t="str">
        <f>IF(Wedstrijden!X683="x","L1","")</f>
        <v/>
      </c>
      <c r="BR689" s="16" t="str">
        <f>IF(Wedstrijden!Y683="x","L2","")</f>
        <v/>
      </c>
      <c r="BS689" s="16" t="str">
        <f>IF(Wedstrijden!Z683="x","M1","")</f>
        <v/>
      </c>
      <c r="BT689" s="16" t="str">
        <f>IF(Wedstrijden!AA683="x","M2","")</f>
        <v/>
      </c>
      <c r="BU689" s="16" t="str">
        <f>IF(Wedstrijden!AB683="x","Z1","")</f>
        <v/>
      </c>
      <c r="BV689" s="16" t="str">
        <f>IF(Wedstrijden!AC683="x","Z2","")</f>
        <v/>
      </c>
      <c r="BW689" s="16" t="str">
        <f>IF(COUNTA(Wedstrijden!L683:T683)&lt;&gt;0,1,"")</f>
        <v/>
      </c>
      <c r="BX689" s="16" t="str">
        <f t="shared" si="61"/>
        <v/>
      </c>
      <c r="BY689" s="16" t="str">
        <f>IF(Wedstrijden!L683="x","BB","")</f>
        <v/>
      </c>
      <c r="BZ689" s="16" t="str">
        <f>IF(Wedstrijden!M683="x","B","")</f>
        <v/>
      </c>
      <c r="CA689" s="16" t="str">
        <f>IF(Wedstrijden!N683="x","L1","")</f>
        <v/>
      </c>
      <c r="CB689" s="16" t="str">
        <f>IF(Wedstrijden!O683="x","L2","")</f>
        <v/>
      </c>
      <c r="CC689" s="16" t="str">
        <f>IF(Wedstrijden!P683="x","M1","")</f>
        <v/>
      </c>
      <c r="CD689" s="16" t="str">
        <f>IF(Wedstrijden!Q683="x","M2","")</f>
        <v/>
      </c>
      <c r="CE689" s="16" t="str">
        <f>IF(Wedstrijden!R683="x","Z1","")</f>
        <v/>
      </c>
      <c r="CF689" s="16" t="str">
        <f>IF(Wedstrijden!S683="x","Z2","")</f>
        <v/>
      </c>
      <c r="CG689" s="16" t="str">
        <f>IF(Wedstrijden!T683="x","ZZL","")</f>
        <v/>
      </c>
      <c r="CL689" s="16" t="str">
        <f>IF(COUNTA(Wedstrijden!AR683:BB683)&lt;&gt;0,2,"")</f>
        <v/>
      </c>
      <c r="CM689" s="16" t="str">
        <f t="shared" si="62"/>
        <v/>
      </c>
      <c r="CN689" s="16" t="str">
        <f>IF(Wedstrijden!AR683="x","AA","")</f>
        <v/>
      </c>
      <c r="CO689" s="16" t="str">
        <f>IF(Wedstrijden!AS683="x","A","")</f>
        <v/>
      </c>
      <c r="CP689" s="16" t="str">
        <f>IF(Wedstrijden!AT683="x","BB","")</f>
        <v/>
      </c>
      <c r="CQ689" s="16" t="str">
        <f>IF(Wedstrijden!AU683="x","B","")</f>
        <v/>
      </c>
      <c r="CR689" s="16" t="str">
        <f>IF(Wedstrijden!AV683="x","L","")</f>
        <v/>
      </c>
      <c r="CS689" s="16" t="str">
        <f>IF(Wedstrijden!AW683="x","M","")</f>
        <v/>
      </c>
      <c r="CT689" s="16" t="str">
        <f>IF(Wedstrijden!AX683="x","Z","")</f>
        <v/>
      </c>
      <c r="CU689" s="16" t="str">
        <f>IF(Wedstrijden!BB683="x","ZZ","")</f>
        <v/>
      </c>
      <c r="CV689" s="16" t="str">
        <f>IF(COUNTA(Wedstrijden!AI683:AP683)&lt;&gt;0,2,"")</f>
        <v/>
      </c>
      <c r="CW689" s="16" t="str">
        <f t="shared" si="63"/>
        <v/>
      </c>
      <c r="CX689" s="16" t="str">
        <f>IF(Wedstrijden!AI683="x","BB","")</f>
        <v/>
      </c>
      <c r="CY689" s="16" t="str">
        <f>IF(Wedstrijden!AJ683="x","B","")</f>
        <v/>
      </c>
      <c r="CZ689" s="16" t="str">
        <f>IF(Wedstrijden!AK683="x","L","")</f>
        <v/>
      </c>
      <c r="DA689" s="16" t="str">
        <f>IF(Wedstrijden!AL683="x","M","")</f>
        <v/>
      </c>
      <c r="DB689" s="16" t="str">
        <f>IF(Wedstrijden!AM683="x","Z","")</f>
        <v/>
      </c>
      <c r="DC689" s="16" t="str">
        <f>IF(Wedstrijden!AN683="x","ZZ","")</f>
        <v/>
      </c>
      <c r="DD689" s="16" t="str">
        <f>IF(Wedstrijden!AP683="x","1.40","")</f>
        <v/>
      </c>
      <c r="DE689" s="16" t="str">
        <f>IF(COUNTA(Wedstrijden!BC683:BE683)&lt;&gt;0,6,"")</f>
        <v/>
      </c>
      <c r="DF689" s="16" t="str">
        <f t="shared" si="64"/>
        <v/>
      </c>
      <c r="DG689" s="16" t="str">
        <f>IF(Wedstrijden!BC683="x","L","")</f>
        <v/>
      </c>
      <c r="DH689" s="16" t="str">
        <f>IF(Wedstrijden!BD683="x","M","")</f>
        <v/>
      </c>
      <c r="DI689" s="16" t="str">
        <f>IF(Wedstrijden!BE683="x","Z","")</f>
        <v/>
      </c>
      <c r="DJ689" s="16" t="str">
        <f>IF(Wedstrijden!BF683="x","Z","")</f>
        <v/>
      </c>
      <c r="DK689" s="16" t="str">
        <f>IF(COUNTA(Wedstrijden!BG683:BI683)&lt;&gt;0,6,"")</f>
        <v/>
      </c>
      <c r="DL689" s="16" t="str">
        <f t="shared" si="65"/>
        <v/>
      </c>
      <c r="DM689" s="16" t="str">
        <f>IF(Wedstrijden!BG683="x","L","")</f>
        <v/>
      </c>
      <c r="DN689" s="16" t="str">
        <f>IF(Wedstrijden!BH683="x","M","")</f>
        <v/>
      </c>
      <c r="DO689" s="16" t="str">
        <f>IF(Wedstrijden!BI683="x","Z","")</f>
        <v/>
      </c>
      <c r="DP689" s="16" t="str">
        <f>IF(Wedstrijden!BJ683="x","Z","")</f>
        <v/>
      </c>
    </row>
    <row r="690" spans="1:120" ht="14.4" x14ac:dyDescent="0.3">
      <c r="A690" s="18">
        <f>Wedstrijden!A684</f>
        <v>0</v>
      </c>
      <c r="B690" s="16" t="str">
        <f>IFERROR(VLOOKUP(Wedstrijden!#REF!,#REF!,2,FALSE),"")</f>
        <v/>
      </c>
      <c r="C690" s="16">
        <f>Wedstrijden!E684</f>
        <v>0</v>
      </c>
      <c r="D690" s="16" t="str">
        <f>IFERROR(VLOOKUP(Wedstrijden!#REF!,#REF!,2,FALSE),"")</f>
        <v/>
      </c>
      <c r="E690" s="16" t="str">
        <f>IFERROR(VLOOKUP(Wedstrijden!#REF!,#REF!,5,FALSE),"")</f>
        <v/>
      </c>
      <c r="F690" s="16" t="e">
        <f>IF(Wedstrijden!#REF!&lt;&gt;"",Wedstrijden!#REF!,"")</f>
        <v>#REF!</v>
      </c>
      <c r="G690" s="16" t="e">
        <f>IF(Wedstrijden!#REF!="Indoor",1,0)</f>
        <v>#REF!</v>
      </c>
      <c r="H690" s="16" t="e">
        <f>Wedstrijden!#REF!</f>
        <v>#REF!</v>
      </c>
      <c r="I690" s="16" t="e">
        <f>IF(Wedstrijden!#REF!="Nee",0,IF(Wedstrijden!#REF!="Ja",1,""))</f>
        <v>#REF!</v>
      </c>
      <c r="J690" s="16" t="e">
        <f>IF(Wedstrijden!#REF!&lt;&gt;"",Wedstrijden!#REF!,"")</f>
        <v>#REF!</v>
      </c>
      <c r="BJ690" s="16" t="str">
        <f>IF(COUNTA(Wedstrijden!U684:AC684)&lt;&gt;0,1,"")</f>
        <v/>
      </c>
      <c r="BK690" s="16" t="str">
        <f t="shared" si="60"/>
        <v/>
      </c>
      <c r="BL690" s="16" t="e">
        <f>IF(Wedstrijden!#REF!="x","AA","")</f>
        <v>#REF!</v>
      </c>
      <c r="BM690" s="16" t="e">
        <f>IF(Wedstrijden!#REF!="x","A","")</f>
        <v>#REF!</v>
      </c>
      <c r="BN690" s="16" t="str">
        <f>IF(Wedstrijden!U684="x","B1","")</f>
        <v/>
      </c>
      <c r="BO690" s="16" t="e">
        <f>IF(Wedstrijden!#REF!="x","BB","")</f>
        <v>#REF!</v>
      </c>
      <c r="BP690" s="16" t="str">
        <f>IF(Wedstrijden!W684="x","B","")</f>
        <v/>
      </c>
      <c r="BQ690" s="16" t="str">
        <f>IF(Wedstrijden!X684="x","L1","")</f>
        <v/>
      </c>
      <c r="BR690" s="16" t="str">
        <f>IF(Wedstrijden!Y684="x","L2","")</f>
        <v/>
      </c>
      <c r="BS690" s="16" t="str">
        <f>IF(Wedstrijden!Z684="x","M1","")</f>
        <v/>
      </c>
      <c r="BT690" s="16" t="str">
        <f>IF(Wedstrijden!AA684="x","M2","")</f>
        <v/>
      </c>
      <c r="BU690" s="16" t="str">
        <f>IF(Wedstrijden!AB684="x","Z1","")</f>
        <v/>
      </c>
      <c r="BV690" s="16" t="str">
        <f>IF(Wedstrijden!AC684="x","Z2","")</f>
        <v/>
      </c>
      <c r="BW690" s="16" t="str">
        <f>IF(COUNTA(Wedstrijden!L684:T684)&lt;&gt;0,1,"")</f>
        <v/>
      </c>
      <c r="BX690" s="16" t="str">
        <f t="shared" si="61"/>
        <v/>
      </c>
      <c r="BY690" s="16" t="str">
        <f>IF(Wedstrijden!L684="x","BB","")</f>
        <v/>
      </c>
      <c r="BZ690" s="16" t="str">
        <f>IF(Wedstrijden!M684="x","B","")</f>
        <v/>
      </c>
      <c r="CA690" s="16" t="str">
        <f>IF(Wedstrijden!N684="x","L1","")</f>
        <v/>
      </c>
      <c r="CB690" s="16" t="str">
        <f>IF(Wedstrijden!O684="x","L2","")</f>
        <v/>
      </c>
      <c r="CC690" s="16" t="str">
        <f>IF(Wedstrijden!P684="x","M1","")</f>
        <v/>
      </c>
      <c r="CD690" s="16" t="str">
        <f>IF(Wedstrijden!Q684="x","M2","")</f>
        <v/>
      </c>
      <c r="CE690" s="16" t="str">
        <f>IF(Wedstrijden!R684="x","Z1","")</f>
        <v/>
      </c>
      <c r="CF690" s="16" t="str">
        <f>IF(Wedstrijden!S684="x","Z2","")</f>
        <v/>
      </c>
      <c r="CG690" s="16" t="str">
        <f>IF(Wedstrijden!T684="x","ZZL","")</f>
        <v/>
      </c>
      <c r="CL690" s="16" t="str">
        <f>IF(COUNTA(Wedstrijden!AR684:BB684)&lt;&gt;0,2,"")</f>
        <v/>
      </c>
      <c r="CM690" s="16" t="str">
        <f t="shared" si="62"/>
        <v/>
      </c>
      <c r="CN690" s="16" t="str">
        <f>IF(Wedstrijden!AR684="x","AA","")</f>
        <v/>
      </c>
      <c r="CO690" s="16" t="str">
        <f>IF(Wedstrijden!AS684="x","A","")</f>
        <v/>
      </c>
      <c r="CP690" s="16" t="str">
        <f>IF(Wedstrijden!AT684="x","BB","")</f>
        <v/>
      </c>
      <c r="CQ690" s="16" t="str">
        <f>IF(Wedstrijden!AU684="x","B","")</f>
        <v/>
      </c>
      <c r="CR690" s="16" t="str">
        <f>IF(Wedstrijden!AV684="x","L","")</f>
        <v/>
      </c>
      <c r="CS690" s="16" t="str">
        <f>IF(Wedstrijden!AW684="x","M","")</f>
        <v/>
      </c>
      <c r="CT690" s="16" t="str">
        <f>IF(Wedstrijden!AX684="x","Z","")</f>
        <v/>
      </c>
      <c r="CU690" s="16" t="str">
        <f>IF(Wedstrijden!BB684="x","ZZ","")</f>
        <v/>
      </c>
      <c r="CV690" s="16" t="str">
        <f>IF(COUNTA(Wedstrijden!AI684:AP684)&lt;&gt;0,2,"")</f>
        <v/>
      </c>
      <c r="CW690" s="16" t="str">
        <f t="shared" si="63"/>
        <v/>
      </c>
      <c r="CX690" s="16" t="str">
        <f>IF(Wedstrijden!AI684="x","BB","")</f>
        <v/>
      </c>
      <c r="CY690" s="16" t="str">
        <f>IF(Wedstrijden!AJ684="x","B","")</f>
        <v/>
      </c>
      <c r="CZ690" s="16" t="str">
        <f>IF(Wedstrijden!AK684="x","L","")</f>
        <v/>
      </c>
      <c r="DA690" s="16" t="str">
        <f>IF(Wedstrijden!AL684="x","M","")</f>
        <v/>
      </c>
      <c r="DB690" s="16" t="str">
        <f>IF(Wedstrijden!AM684="x","Z","")</f>
        <v/>
      </c>
      <c r="DC690" s="16" t="str">
        <f>IF(Wedstrijden!AN684="x","ZZ","")</f>
        <v/>
      </c>
      <c r="DD690" s="16" t="str">
        <f>IF(Wedstrijden!AP684="x","1.40","")</f>
        <v/>
      </c>
      <c r="DE690" s="16" t="str">
        <f>IF(COUNTA(Wedstrijden!BC684:BE684)&lt;&gt;0,6,"")</f>
        <v/>
      </c>
      <c r="DF690" s="16" t="str">
        <f t="shared" si="64"/>
        <v/>
      </c>
      <c r="DG690" s="16" t="str">
        <f>IF(Wedstrijden!BC684="x","L","")</f>
        <v/>
      </c>
      <c r="DH690" s="16" t="str">
        <f>IF(Wedstrijden!BD684="x","M","")</f>
        <v/>
      </c>
      <c r="DI690" s="16" t="str">
        <f>IF(Wedstrijden!BE684="x","Z","")</f>
        <v/>
      </c>
      <c r="DJ690" s="16" t="str">
        <f>IF(Wedstrijden!BF684="x","Z","")</f>
        <v/>
      </c>
      <c r="DK690" s="16" t="str">
        <f>IF(COUNTA(Wedstrijden!BG684:BI684)&lt;&gt;0,6,"")</f>
        <v/>
      </c>
      <c r="DL690" s="16" t="str">
        <f t="shared" si="65"/>
        <v/>
      </c>
      <c r="DM690" s="16" t="str">
        <f>IF(Wedstrijden!BG684="x","L","")</f>
        <v/>
      </c>
      <c r="DN690" s="16" t="str">
        <f>IF(Wedstrijden!BH684="x","M","")</f>
        <v/>
      </c>
      <c r="DO690" s="16" t="str">
        <f>IF(Wedstrijden!BI684="x","Z","")</f>
        <v/>
      </c>
      <c r="DP690" s="16" t="str">
        <f>IF(Wedstrijden!BJ684="x","Z","")</f>
        <v/>
      </c>
    </row>
    <row r="691" spans="1:120" ht="14.4" x14ac:dyDescent="0.3">
      <c r="A691" s="18">
        <f>Wedstrijden!A685</f>
        <v>0</v>
      </c>
      <c r="B691" s="16" t="str">
        <f>IFERROR(VLOOKUP(Wedstrijden!#REF!,#REF!,2,FALSE),"")</f>
        <v/>
      </c>
      <c r="C691" s="16">
        <f>Wedstrijden!E685</f>
        <v>0</v>
      </c>
      <c r="D691" s="16" t="str">
        <f>IFERROR(VLOOKUP(Wedstrijden!#REF!,#REF!,2,FALSE),"")</f>
        <v/>
      </c>
      <c r="E691" s="16" t="str">
        <f>IFERROR(VLOOKUP(Wedstrijden!#REF!,#REF!,5,FALSE),"")</f>
        <v/>
      </c>
      <c r="F691" s="16" t="e">
        <f>IF(Wedstrijden!#REF!&lt;&gt;"",Wedstrijden!#REF!,"")</f>
        <v>#REF!</v>
      </c>
      <c r="G691" s="16" t="e">
        <f>IF(Wedstrijden!#REF!="Indoor",1,0)</f>
        <v>#REF!</v>
      </c>
      <c r="H691" s="16" t="e">
        <f>Wedstrijden!#REF!</f>
        <v>#REF!</v>
      </c>
      <c r="I691" s="16" t="e">
        <f>IF(Wedstrijden!#REF!="Nee",0,IF(Wedstrijden!#REF!="Ja",1,""))</f>
        <v>#REF!</v>
      </c>
      <c r="J691" s="16" t="e">
        <f>IF(Wedstrijden!#REF!&lt;&gt;"",Wedstrijden!#REF!,"")</f>
        <v>#REF!</v>
      </c>
      <c r="BJ691" s="16" t="str">
        <f>IF(COUNTA(Wedstrijden!U685:AC685)&lt;&gt;0,1,"")</f>
        <v/>
      </c>
      <c r="BK691" s="16" t="str">
        <f t="shared" si="60"/>
        <v/>
      </c>
      <c r="BL691" s="16" t="e">
        <f>IF(Wedstrijden!#REF!="x","AA","")</f>
        <v>#REF!</v>
      </c>
      <c r="BM691" s="16" t="e">
        <f>IF(Wedstrijden!#REF!="x","A","")</f>
        <v>#REF!</v>
      </c>
      <c r="BN691" s="16" t="str">
        <f>IF(Wedstrijden!U685="x","B1","")</f>
        <v/>
      </c>
      <c r="BO691" s="16" t="e">
        <f>IF(Wedstrijden!#REF!="x","BB","")</f>
        <v>#REF!</v>
      </c>
      <c r="BP691" s="16" t="str">
        <f>IF(Wedstrijden!W685="x","B","")</f>
        <v/>
      </c>
      <c r="BQ691" s="16" t="str">
        <f>IF(Wedstrijden!X685="x","L1","")</f>
        <v/>
      </c>
      <c r="BR691" s="16" t="str">
        <f>IF(Wedstrijden!Y685="x","L2","")</f>
        <v/>
      </c>
      <c r="BS691" s="16" t="str">
        <f>IF(Wedstrijden!Z685="x","M1","")</f>
        <v/>
      </c>
      <c r="BT691" s="16" t="str">
        <f>IF(Wedstrijden!AA685="x","M2","")</f>
        <v/>
      </c>
      <c r="BU691" s="16" t="str">
        <f>IF(Wedstrijden!AB685="x","Z1","")</f>
        <v/>
      </c>
      <c r="BV691" s="16" t="str">
        <f>IF(Wedstrijden!AC685="x","Z2","")</f>
        <v/>
      </c>
      <c r="BW691" s="16" t="str">
        <f>IF(COUNTA(Wedstrijden!L685:T685)&lt;&gt;0,1,"")</f>
        <v/>
      </c>
      <c r="BX691" s="16" t="str">
        <f t="shared" si="61"/>
        <v/>
      </c>
      <c r="BY691" s="16" t="str">
        <f>IF(Wedstrijden!L685="x","BB","")</f>
        <v/>
      </c>
      <c r="BZ691" s="16" t="str">
        <f>IF(Wedstrijden!M685="x","B","")</f>
        <v/>
      </c>
      <c r="CA691" s="16" t="str">
        <f>IF(Wedstrijden!N685="x","L1","")</f>
        <v/>
      </c>
      <c r="CB691" s="16" t="str">
        <f>IF(Wedstrijden!O685="x","L2","")</f>
        <v/>
      </c>
      <c r="CC691" s="16" t="str">
        <f>IF(Wedstrijden!P685="x","M1","")</f>
        <v/>
      </c>
      <c r="CD691" s="16" t="str">
        <f>IF(Wedstrijden!Q685="x","M2","")</f>
        <v/>
      </c>
      <c r="CE691" s="16" t="str">
        <f>IF(Wedstrijden!R685="x","Z1","")</f>
        <v/>
      </c>
      <c r="CF691" s="16" t="str">
        <f>IF(Wedstrijden!S685="x","Z2","")</f>
        <v/>
      </c>
      <c r="CG691" s="16" t="str">
        <f>IF(Wedstrijden!T685="x","ZZL","")</f>
        <v/>
      </c>
      <c r="CL691" s="16" t="str">
        <f>IF(COUNTA(Wedstrijden!AR685:BB685)&lt;&gt;0,2,"")</f>
        <v/>
      </c>
      <c r="CM691" s="16" t="str">
        <f t="shared" si="62"/>
        <v/>
      </c>
      <c r="CN691" s="16" t="str">
        <f>IF(Wedstrijden!AR685="x","AA","")</f>
        <v/>
      </c>
      <c r="CO691" s="16" t="str">
        <f>IF(Wedstrijden!AS685="x","A","")</f>
        <v/>
      </c>
      <c r="CP691" s="16" t="str">
        <f>IF(Wedstrijden!AT685="x","BB","")</f>
        <v/>
      </c>
      <c r="CQ691" s="16" t="str">
        <f>IF(Wedstrijden!AU685="x","B","")</f>
        <v/>
      </c>
      <c r="CR691" s="16" t="str">
        <f>IF(Wedstrijden!AV685="x","L","")</f>
        <v/>
      </c>
      <c r="CS691" s="16" t="str">
        <f>IF(Wedstrijden!AW685="x","M","")</f>
        <v/>
      </c>
      <c r="CT691" s="16" t="str">
        <f>IF(Wedstrijden!AX685="x","Z","")</f>
        <v/>
      </c>
      <c r="CU691" s="16" t="str">
        <f>IF(Wedstrijden!BB685="x","ZZ","")</f>
        <v/>
      </c>
      <c r="CV691" s="16" t="str">
        <f>IF(COUNTA(Wedstrijden!AI685:AP685)&lt;&gt;0,2,"")</f>
        <v/>
      </c>
      <c r="CW691" s="16" t="str">
        <f t="shared" si="63"/>
        <v/>
      </c>
      <c r="CX691" s="16" t="str">
        <f>IF(Wedstrijden!AI685="x","BB","")</f>
        <v/>
      </c>
      <c r="CY691" s="16" t="str">
        <f>IF(Wedstrijden!AJ685="x","B","")</f>
        <v/>
      </c>
      <c r="CZ691" s="16" t="str">
        <f>IF(Wedstrijden!AK685="x","L","")</f>
        <v/>
      </c>
      <c r="DA691" s="16" t="str">
        <f>IF(Wedstrijden!AL685="x","M","")</f>
        <v/>
      </c>
      <c r="DB691" s="16" t="str">
        <f>IF(Wedstrijden!AM685="x","Z","")</f>
        <v/>
      </c>
      <c r="DC691" s="16" t="str">
        <f>IF(Wedstrijden!AN685="x","ZZ","")</f>
        <v/>
      </c>
      <c r="DD691" s="16" t="str">
        <f>IF(Wedstrijden!AP685="x","1.40","")</f>
        <v/>
      </c>
      <c r="DE691" s="16" t="str">
        <f>IF(COUNTA(Wedstrijden!BC685:BE685)&lt;&gt;0,6,"")</f>
        <v/>
      </c>
      <c r="DF691" s="16" t="str">
        <f t="shared" si="64"/>
        <v/>
      </c>
      <c r="DG691" s="16" t="str">
        <f>IF(Wedstrijden!BC685="x","L","")</f>
        <v/>
      </c>
      <c r="DH691" s="16" t="str">
        <f>IF(Wedstrijden!BD685="x","M","")</f>
        <v/>
      </c>
      <c r="DI691" s="16" t="str">
        <f>IF(Wedstrijden!BE685="x","Z","")</f>
        <v/>
      </c>
      <c r="DJ691" s="16" t="str">
        <f>IF(Wedstrijden!BF685="x","Z","")</f>
        <v/>
      </c>
      <c r="DK691" s="16" t="str">
        <f>IF(COUNTA(Wedstrijden!BG685:BI685)&lt;&gt;0,6,"")</f>
        <v/>
      </c>
      <c r="DL691" s="16" t="str">
        <f t="shared" si="65"/>
        <v/>
      </c>
      <c r="DM691" s="16" t="str">
        <f>IF(Wedstrijden!BG685="x","L","")</f>
        <v/>
      </c>
      <c r="DN691" s="16" t="str">
        <f>IF(Wedstrijden!BH685="x","M","")</f>
        <v/>
      </c>
      <c r="DO691" s="16" t="str">
        <f>IF(Wedstrijden!BI685="x","Z","")</f>
        <v/>
      </c>
      <c r="DP691" s="16" t="str">
        <f>IF(Wedstrijden!BJ685="x","Z","")</f>
        <v/>
      </c>
    </row>
    <row r="692" spans="1:120" ht="14.4" x14ac:dyDescent="0.3">
      <c r="A692" s="18">
        <f>Wedstrijden!A686</f>
        <v>0</v>
      </c>
      <c r="B692" s="16" t="str">
        <f>IFERROR(VLOOKUP(Wedstrijden!#REF!,#REF!,2,FALSE),"")</f>
        <v/>
      </c>
      <c r="C692" s="16">
        <f>Wedstrijden!E686</f>
        <v>0</v>
      </c>
      <c r="D692" s="16" t="str">
        <f>IFERROR(VLOOKUP(Wedstrijden!#REF!,#REF!,2,FALSE),"")</f>
        <v/>
      </c>
      <c r="E692" s="16" t="str">
        <f>IFERROR(VLOOKUP(Wedstrijden!#REF!,#REF!,5,FALSE),"")</f>
        <v/>
      </c>
      <c r="F692" s="16" t="e">
        <f>IF(Wedstrijden!#REF!&lt;&gt;"",Wedstrijden!#REF!,"")</f>
        <v>#REF!</v>
      </c>
      <c r="G692" s="16" t="e">
        <f>IF(Wedstrijden!#REF!="Indoor",1,0)</f>
        <v>#REF!</v>
      </c>
      <c r="H692" s="16" t="e">
        <f>Wedstrijden!#REF!</f>
        <v>#REF!</v>
      </c>
      <c r="I692" s="16" t="e">
        <f>IF(Wedstrijden!#REF!="Nee",0,IF(Wedstrijden!#REF!="Ja",1,""))</f>
        <v>#REF!</v>
      </c>
      <c r="J692" s="16" t="e">
        <f>IF(Wedstrijden!#REF!&lt;&gt;"",Wedstrijden!#REF!,"")</f>
        <v>#REF!</v>
      </c>
      <c r="BJ692" s="16" t="str">
        <f>IF(COUNTA(Wedstrijden!U686:AC686)&lt;&gt;0,1,"")</f>
        <v/>
      </c>
      <c r="BK692" s="16" t="str">
        <f t="shared" si="60"/>
        <v/>
      </c>
      <c r="BL692" s="16" t="e">
        <f>IF(Wedstrijden!#REF!="x","AA","")</f>
        <v>#REF!</v>
      </c>
      <c r="BM692" s="16" t="e">
        <f>IF(Wedstrijden!#REF!="x","A","")</f>
        <v>#REF!</v>
      </c>
      <c r="BN692" s="16" t="str">
        <f>IF(Wedstrijden!U686="x","B1","")</f>
        <v/>
      </c>
      <c r="BO692" s="16" t="e">
        <f>IF(Wedstrijden!#REF!="x","BB","")</f>
        <v>#REF!</v>
      </c>
      <c r="BP692" s="16" t="str">
        <f>IF(Wedstrijden!W686="x","B","")</f>
        <v/>
      </c>
      <c r="BQ692" s="16" t="str">
        <f>IF(Wedstrijden!X686="x","L1","")</f>
        <v/>
      </c>
      <c r="BR692" s="16" t="str">
        <f>IF(Wedstrijden!Y686="x","L2","")</f>
        <v/>
      </c>
      <c r="BS692" s="16" t="str">
        <f>IF(Wedstrijden!Z686="x","M1","")</f>
        <v/>
      </c>
      <c r="BT692" s="16" t="str">
        <f>IF(Wedstrijden!AA686="x","M2","")</f>
        <v/>
      </c>
      <c r="BU692" s="16" t="str">
        <f>IF(Wedstrijden!AB686="x","Z1","")</f>
        <v/>
      </c>
      <c r="BV692" s="16" t="str">
        <f>IF(Wedstrijden!AC686="x","Z2","")</f>
        <v/>
      </c>
      <c r="BW692" s="16" t="str">
        <f>IF(COUNTA(Wedstrijden!L686:T686)&lt;&gt;0,1,"")</f>
        <v/>
      </c>
      <c r="BX692" s="16" t="str">
        <f t="shared" si="61"/>
        <v/>
      </c>
      <c r="BY692" s="16" t="str">
        <f>IF(Wedstrijden!L686="x","BB","")</f>
        <v/>
      </c>
      <c r="BZ692" s="16" t="str">
        <f>IF(Wedstrijden!M686="x","B","")</f>
        <v/>
      </c>
      <c r="CA692" s="16" t="str">
        <f>IF(Wedstrijden!N686="x","L1","")</f>
        <v/>
      </c>
      <c r="CB692" s="16" t="str">
        <f>IF(Wedstrijden!O686="x","L2","")</f>
        <v/>
      </c>
      <c r="CC692" s="16" t="str">
        <f>IF(Wedstrijden!P686="x","M1","")</f>
        <v/>
      </c>
      <c r="CD692" s="16" t="str">
        <f>IF(Wedstrijden!Q686="x","M2","")</f>
        <v/>
      </c>
      <c r="CE692" s="16" t="str">
        <f>IF(Wedstrijden!R686="x","Z1","")</f>
        <v/>
      </c>
      <c r="CF692" s="16" t="str">
        <f>IF(Wedstrijden!S686="x","Z2","")</f>
        <v/>
      </c>
      <c r="CG692" s="16" t="str">
        <f>IF(Wedstrijden!T686="x","ZZL","")</f>
        <v/>
      </c>
      <c r="CL692" s="16" t="str">
        <f>IF(COUNTA(Wedstrijden!AR686:BB686)&lt;&gt;0,2,"")</f>
        <v/>
      </c>
      <c r="CM692" s="16" t="str">
        <f t="shared" si="62"/>
        <v/>
      </c>
      <c r="CN692" s="16" t="str">
        <f>IF(Wedstrijden!AR686="x","AA","")</f>
        <v/>
      </c>
      <c r="CO692" s="16" t="str">
        <f>IF(Wedstrijden!AS686="x","A","")</f>
        <v/>
      </c>
      <c r="CP692" s="16" t="str">
        <f>IF(Wedstrijden!AT686="x","BB","")</f>
        <v/>
      </c>
      <c r="CQ692" s="16" t="str">
        <f>IF(Wedstrijden!AU686="x","B","")</f>
        <v/>
      </c>
      <c r="CR692" s="16" t="str">
        <f>IF(Wedstrijden!AV686="x","L","")</f>
        <v/>
      </c>
      <c r="CS692" s="16" t="str">
        <f>IF(Wedstrijden!AW686="x","M","")</f>
        <v/>
      </c>
      <c r="CT692" s="16" t="str">
        <f>IF(Wedstrijden!AX686="x","Z","")</f>
        <v/>
      </c>
      <c r="CU692" s="16" t="str">
        <f>IF(Wedstrijden!BB686="x","ZZ","")</f>
        <v/>
      </c>
      <c r="CV692" s="16" t="str">
        <f>IF(COUNTA(Wedstrijden!AI686:AP686)&lt;&gt;0,2,"")</f>
        <v/>
      </c>
      <c r="CW692" s="16" t="str">
        <f t="shared" si="63"/>
        <v/>
      </c>
      <c r="CX692" s="16" t="str">
        <f>IF(Wedstrijden!AI686="x","BB","")</f>
        <v/>
      </c>
      <c r="CY692" s="16" t="str">
        <f>IF(Wedstrijden!AJ686="x","B","")</f>
        <v/>
      </c>
      <c r="CZ692" s="16" t="str">
        <f>IF(Wedstrijden!AK686="x","L","")</f>
        <v/>
      </c>
      <c r="DA692" s="16" t="str">
        <f>IF(Wedstrijden!AL686="x","M","")</f>
        <v/>
      </c>
      <c r="DB692" s="16" t="str">
        <f>IF(Wedstrijden!AM686="x","Z","")</f>
        <v/>
      </c>
      <c r="DC692" s="16" t="str">
        <f>IF(Wedstrijden!AN686="x","ZZ","")</f>
        <v/>
      </c>
      <c r="DD692" s="16" t="str">
        <f>IF(Wedstrijden!AP686="x","1.40","")</f>
        <v/>
      </c>
      <c r="DE692" s="16" t="str">
        <f>IF(COUNTA(Wedstrijden!BC686:BE686)&lt;&gt;0,6,"")</f>
        <v/>
      </c>
      <c r="DF692" s="16" t="str">
        <f t="shared" si="64"/>
        <v/>
      </c>
      <c r="DG692" s="16" t="str">
        <f>IF(Wedstrijden!BC686="x","L","")</f>
        <v/>
      </c>
      <c r="DH692" s="16" t="str">
        <f>IF(Wedstrijden!BD686="x","M","")</f>
        <v/>
      </c>
      <c r="DI692" s="16" t="str">
        <f>IF(Wedstrijden!BE686="x","Z","")</f>
        <v/>
      </c>
      <c r="DJ692" s="16" t="str">
        <f>IF(Wedstrijden!BF686="x","Z","")</f>
        <v/>
      </c>
      <c r="DK692" s="16" t="str">
        <f>IF(COUNTA(Wedstrijden!BG686:BI686)&lt;&gt;0,6,"")</f>
        <v/>
      </c>
      <c r="DL692" s="16" t="str">
        <f t="shared" si="65"/>
        <v/>
      </c>
      <c r="DM692" s="16" t="str">
        <f>IF(Wedstrijden!BG686="x","L","")</f>
        <v/>
      </c>
      <c r="DN692" s="16" t="str">
        <f>IF(Wedstrijden!BH686="x","M","")</f>
        <v/>
      </c>
      <c r="DO692" s="16" t="str">
        <f>IF(Wedstrijden!BI686="x","Z","")</f>
        <v/>
      </c>
      <c r="DP692" s="16" t="str">
        <f>IF(Wedstrijden!BJ686="x","Z","")</f>
        <v/>
      </c>
    </row>
    <row r="693" spans="1:120" ht="14.4" x14ac:dyDescent="0.3">
      <c r="A693" s="18">
        <f>Wedstrijden!A687</f>
        <v>0</v>
      </c>
      <c r="B693" s="16" t="str">
        <f>IFERROR(VLOOKUP(Wedstrijden!#REF!,#REF!,2,FALSE),"")</f>
        <v/>
      </c>
      <c r="C693" s="16">
        <f>Wedstrijden!E687</f>
        <v>0</v>
      </c>
      <c r="D693" s="16" t="str">
        <f>IFERROR(VLOOKUP(Wedstrijden!#REF!,#REF!,2,FALSE),"")</f>
        <v/>
      </c>
      <c r="E693" s="16" t="str">
        <f>IFERROR(VLOOKUP(Wedstrijden!#REF!,#REF!,5,FALSE),"")</f>
        <v/>
      </c>
      <c r="F693" s="16" t="e">
        <f>IF(Wedstrijden!#REF!&lt;&gt;"",Wedstrijden!#REF!,"")</f>
        <v>#REF!</v>
      </c>
      <c r="G693" s="16" t="e">
        <f>IF(Wedstrijden!#REF!="Indoor",1,0)</f>
        <v>#REF!</v>
      </c>
      <c r="H693" s="16" t="e">
        <f>Wedstrijden!#REF!</f>
        <v>#REF!</v>
      </c>
      <c r="I693" s="16" t="e">
        <f>IF(Wedstrijden!#REF!="Nee",0,IF(Wedstrijden!#REF!="Ja",1,""))</f>
        <v>#REF!</v>
      </c>
      <c r="J693" s="16" t="e">
        <f>IF(Wedstrijden!#REF!&lt;&gt;"",Wedstrijden!#REF!,"")</f>
        <v>#REF!</v>
      </c>
      <c r="BJ693" s="16" t="str">
        <f>IF(COUNTA(Wedstrijden!U687:AC687)&lt;&gt;0,1,"")</f>
        <v/>
      </c>
      <c r="BK693" s="16" t="str">
        <f t="shared" si="60"/>
        <v/>
      </c>
      <c r="BL693" s="16" t="e">
        <f>IF(Wedstrijden!#REF!="x","AA","")</f>
        <v>#REF!</v>
      </c>
      <c r="BM693" s="16" t="e">
        <f>IF(Wedstrijden!#REF!="x","A","")</f>
        <v>#REF!</v>
      </c>
      <c r="BN693" s="16" t="str">
        <f>IF(Wedstrijden!U687="x","B1","")</f>
        <v/>
      </c>
      <c r="BO693" s="16" t="e">
        <f>IF(Wedstrijden!#REF!="x","BB","")</f>
        <v>#REF!</v>
      </c>
      <c r="BP693" s="16" t="str">
        <f>IF(Wedstrijden!W687="x","B","")</f>
        <v/>
      </c>
      <c r="BQ693" s="16" t="str">
        <f>IF(Wedstrijden!X687="x","L1","")</f>
        <v/>
      </c>
      <c r="BR693" s="16" t="str">
        <f>IF(Wedstrijden!Y687="x","L2","")</f>
        <v/>
      </c>
      <c r="BS693" s="16" t="str">
        <f>IF(Wedstrijden!Z687="x","M1","")</f>
        <v/>
      </c>
      <c r="BT693" s="16" t="str">
        <f>IF(Wedstrijden!AA687="x","M2","")</f>
        <v/>
      </c>
      <c r="BU693" s="16" t="str">
        <f>IF(Wedstrijden!AB687="x","Z1","")</f>
        <v/>
      </c>
      <c r="BV693" s="16" t="str">
        <f>IF(Wedstrijden!AC687="x","Z2","")</f>
        <v/>
      </c>
      <c r="BW693" s="16" t="str">
        <f>IF(COUNTA(Wedstrijden!L687:T687)&lt;&gt;0,1,"")</f>
        <v/>
      </c>
      <c r="BX693" s="16" t="str">
        <f t="shared" si="61"/>
        <v/>
      </c>
      <c r="BY693" s="16" t="str">
        <f>IF(Wedstrijden!L687="x","BB","")</f>
        <v/>
      </c>
      <c r="BZ693" s="16" t="str">
        <f>IF(Wedstrijden!M687="x","B","")</f>
        <v/>
      </c>
      <c r="CA693" s="16" t="str">
        <f>IF(Wedstrijden!N687="x","L1","")</f>
        <v/>
      </c>
      <c r="CB693" s="16" t="str">
        <f>IF(Wedstrijden!O687="x","L2","")</f>
        <v/>
      </c>
      <c r="CC693" s="16" t="str">
        <f>IF(Wedstrijden!P687="x","M1","")</f>
        <v/>
      </c>
      <c r="CD693" s="16" t="str">
        <f>IF(Wedstrijden!Q687="x","M2","")</f>
        <v/>
      </c>
      <c r="CE693" s="16" t="str">
        <f>IF(Wedstrijden!R687="x","Z1","")</f>
        <v/>
      </c>
      <c r="CF693" s="16" t="str">
        <f>IF(Wedstrijden!S687="x","Z2","")</f>
        <v/>
      </c>
      <c r="CG693" s="16" t="str">
        <f>IF(Wedstrijden!T687="x","ZZL","")</f>
        <v/>
      </c>
      <c r="CL693" s="16" t="str">
        <f>IF(COUNTA(Wedstrijden!AR687:BB687)&lt;&gt;0,2,"")</f>
        <v/>
      </c>
      <c r="CM693" s="16" t="str">
        <f t="shared" si="62"/>
        <v/>
      </c>
      <c r="CN693" s="16" t="str">
        <f>IF(Wedstrijden!AR687="x","AA","")</f>
        <v/>
      </c>
      <c r="CO693" s="16" t="str">
        <f>IF(Wedstrijden!AS687="x","A","")</f>
        <v/>
      </c>
      <c r="CP693" s="16" t="str">
        <f>IF(Wedstrijden!AT687="x","BB","")</f>
        <v/>
      </c>
      <c r="CQ693" s="16" t="str">
        <f>IF(Wedstrijden!AU687="x","B","")</f>
        <v/>
      </c>
      <c r="CR693" s="16" t="str">
        <f>IF(Wedstrijden!AV687="x","L","")</f>
        <v/>
      </c>
      <c r="CS693" s="16" t="str">
        <f>IF(Wedstrijden!AW687="x","M","")</f>
        <v/>
      </c>
      <c r="CT693" s="16" t="str">
        <f>IF(Wedstrijden!AX687="x","Z","")</f>
        <v/>
      </c>
      <c r="CU693" s="16" t="str">
        <f>IF(Wedstrijden!BB687="x","ZZ","")</f>
        <v/>
      </c>
      <c r="CV693" s="16" t="str">
        <f>IF(COUNTA(Wedstrijden!AI687:AP687)&lt;&gt;0,2,"")</f>
        <v/>
      </c>
      <c r="CW693" s="16" t="str">
        <f t="shared" si="63"/>
        <v/>
      </c>
      <c r="CX693" s="16" t="str">
        <f>IF(Wedstrijden!AI687="x","BB","")</f>
        <v/>
      </c>
      <c r="CY693" s="16" t="str">
        <f>IF(Wedstrijden!AJ687="x","B","")</f>
        <v/>
      </c>
      <c r="CZ693" s="16" t="str">
        <f>IF(Wedstrijden!AK687="x","L","")</f>
        <v/>
      </c>
      <c r="DA693" s="16" t="str">
        <f>IF(Wedstrijden!AL687="x","M","")</f>
        <v/>
      </c>
      <c r="DB693" s="16" t="str">
        <f>IF(Wedstrijden!AM687="x","Z","")</f>
        <v/>
      </c>
      <c r="DC693" s="16" t="str">
        <f>IF(Wedstrijden!AN687="x","ZZ","")</f>
        <v/>
      </c>
      <c r="DD693" s="16" t="str">
        <f>IF(Wedstrijden!AP687="x","1.40","")</f>
        <v/>
      </c>
      <c r="DE693" s="16" t="str">
        <f>IF(COUNTA(Wedstrijden!BC687:BE687)&lt;&gt;0,6,"")</f>
        <v/>
      </c>
      <c r="DF693" s="16" t="str">
        <f t="shared" si="64"/>
        <v/>
      </c>
      <c r="DG693" s="16" t="str">
        <f>IF(Wedstrijden!BC687="x","L","")</f>
        <v/>
      </c>
      <c r="DH693" s="16" t="str">
        <f>IF(Wedstrijden!BD687="x","M","")</f>
        <v/>
      </c>
      <c r="DI693" s="16" t="str">
        <f>IF(Wedstrijden!BE687="x","Z","")</f>
        <v/>
      </c>
      <c r="DJ693" s="16" t="str">
        <f>IF(Wedstrijden!BF687="x","Z","")</f>
        <v/>
      </c>
      <c r="DK693" s="16" t="str">
        <f>IF(COUNTA(Wedstrijden!BG687:BI687)&lt;&gt;0,6,"")</f>
        <v/>
      </c>
      <c r="DL693" s="16" t="str">
        <f t="shared" si="65"/>
        <v/>
      </c>
      <c r="DM693" s="16" t="str">
        <f>IF(Wedstrijden!BG687="x","L","")</f>
        <v/>
      </c>
      <c r="DN693" s="16" t="str">
        <f>IF(Wedstrijden!BH687="x","M","")</f>
        <v/>
      </c>
      <c r="DO693" s="16" t="str">
        <f>IF(Wedstrijden!BI687="x","Z","")</f>
        <v/>
      </c>
      <c r="DP693" s="16" t="str">
        <f>IF(Wedstrijden!BJ687="x","Z","")</f>
        <v/>
      </c>
    </row>
    <row r="694" spans="1:120" ht="14.4" x14ac:dyDescent="0.3">
      <c r="A694" s="18">
        <f>Wedstrijden!A688</f>
        <v>0</v>
      </c>
      <c r="B694" s="16" t="str">
        <f>IFERROR(VLOOKUP(Wedstrijden!#REF!,#REF!,2,FALSE),"")</f>
        <v/>
      </c>
      <c r="C694" s="16">
        <f>Wedstrijden!E688</f>
        <v>0</v>
      </c>
      <c r="D694" s="16" t="str">
        <f>IFERROR(VLOOKUP(Wedstrijden!#REF!,#REF!,2,FALSE),"")</f>
        <v/>
      </c>
      <c r="E694" s="16" t="str">
        <f>IFERROR(VLOOKUP(Wedstrijden!#REF!,#REF!,5,FALSE),"")</f>
        <v/>
      </c>
      <c r="F694" s="16" t="e">
        <f>IF(Wedstrijden!#REF!&lt;&gt;"",Wedstrijden!#REF!,"")</f>
        <v>#REF!</v>
      </c>
      <c r="G694" s="16" t="e">
        <f>IF(Wedstrijden!#REF!="Indoor",1,0)</f>
        <v>#REF!</v>
      </c>
      <c r="H694" s="16" t="e">
        <f>Wedstrijden!#REF!</f>
        <v>#REF!</v>
      </c>
      <c r="I694" s="16" t="e">
        <f>IF(Wedstrijden!#REF!="Nee",0,IF(Wedstrijden!#REF!="Ja",1,""))</f>
        <v>#REF!</v>
      </c>
      <c r="J694" s="16" t="e">
        <f>IF(Wedstrijden!#REF!&lt;&gt;"",Wedstrijden!#REF!,"")</f>
        <v>#REF!</v>
      </c>
      <c r="BJ694" s="16" t="str">
        <f>IF(COUNTA(Wedstrijden!U688:AC688)&lt;&gt;0,1,"")</f>
        <v/>
      </c>
      <c r="BK694" s="16" t="str">
        <f t="shared" si="60"/>
        <v/>
      </c>
      <c r="BL694" s="16" t="e">
        <f>IF(Wedstrijden!#REF!="x","AA","")</f>
        <v>#REF!</v>
      </c>
      <c r="BM694" s="16" t="e">
        <f>IF(Wedstrijden!#REF!="x","A","")</f>
        <v>#REF!</v>
      </c>
      <c r="BN694" s="16" t="str">
        <f>IF(Wedstrijden!U688="x","B1","")</f>
        <v/>
      </c>
      <c r="BO694" s="16" t="e">
        <f>IF(Wedstrijden!#REF!="x","BB","")</f>
        <v>#REF!</v>
      </c>
      <c r="BP694" s="16" t="str">
        <f>IF(Wedstrijden!W688="x","B","")</f>
        <v/>
      </c>
      <c r="BQ694" s="16" t="str">
        <f>IF(Wedstrijden!X688="x","L1","")</f>
        <v/>
      </c>
      <c r="BR694" s="16" t="str">
        <f>IF(Wedstrijden!Y688="x","L2","")</f>
        <v/>
      </c>
      <c r="BS694" s="16" t="str">
        <f>IF(Wedstrijden!Z688="x","M1","")</f>
        <v/>
      </c>
      <c r="BT694" s="16" t="str">
        <f>IF(Wedstrijden!AA688="x","M2","")</f>
        <v/>
      </c>
      <c r="BU694" s="16" t="str">
        <f>IF(Wedstrijden!AB688="x","Z1","")</f>
        <v/>
      </c>
      <c r="BV694" s="16" t="str">
        <f>IF(Wedstrijden!AC688="x","Z2","")</f>
        <v/>
      </c>
      <c r="BW694" s="16" t="str">
        <f>IF(COUNTA(Wedstrijden!L688:T688)&lt;&gt;0,1,"")</f>
        <v/>
      </c>
      <c r="BX694" s="16" t="str">
        <f t="shared" si="61"/>
        <v/>
      </c>
      <c r="BY694" s="16" t="str">
        <f>IF(Wedstrijden!L688="x","BB","")</f>
        <v/>
      </c>
      <c r="BZ694" s="16" t="str">
        <f>IF(Wedstrijden!M688="x","B","")</f>
        <v/>
      </c>
      <c r="CA694" s="16" t="str">
        <f>IF(Wedstrijden!N688="x","L1","")</f>
        <v/>
      </c>
      <c r="CB694" s="16" t="str">
        <f>IF(Wedstrijden!O688="x","L2","")</f>
        <v/>
      </c>
      <c r="CC694" s="16" t="str">
        <f>IF(Wedstrijden!P688="x","M1","")</f>
        <v/>
      </c>
      <c r="CD694" s="16" t="str">
        <f>IF(Wedstrijden!Q688="x","M2","")</f>
        <v/>
      </c>
      <c r="CE694" s="16" t="str">
        <f>IF(Wedstrijden!R688="x","Z1","")</f>
        <v/>
      </c>
      <c r="CF694" s="16" t="str">
        <f>IF(Wedstrijden!S688="x","Z2","")</f>
        <v/>
      </c>
      <c r="CG694" s="16" t="str">
        <f>IF(Wedstrijden!T688="x","ZZL","")</f>
        <v/>
      </c>
      <c r="CL694" s="16" t="str">
        <f>IF(COUNTA(Wedstrijden!AR688:BB688)&lt;&gt;0,2,"")</f>
        <v/>
      </c>
      <c r="CM694" s="16" t="str">
        <f t="shared" si="62"/>
        <v/>
      </c>
      <c r="CN694" s="16" t="str">
        <f>IF(Wedstrijden!AR688="x","AA","")</f>
        <v/>
      </c>
      <c r="CO694" s="16" t="str">
        <f>IF(Wedstrijden!AS688="x","A","")</f>
        <v/>
      </c>
      <c r="CP694" s="16" t="str">
        <f>IF(Wedstrijden!AT688="x","BB","")</f>
        <v/>
      </c>
      <c r="CQ694" s="16" t="str">
        <f>IF(Wedstrijden!AU688="x","B","")</f>
        <v/>
      </c>
      <c r="CR694" s="16" t="str">
        <f>IF(Wedstrijden!AV688="x","L","")</f>
        <v/>
      </c>
      <c r="CS694" s="16" t="str">
        <f>IF(Wedstrijden!AW688="x","M","")</f>
        <v/>
      </c>
      <c r="CT694" s="16" t="str">
        <f>IF(Wedstrijden!AX688="x","Z","")</f>
        <v/>
      </c>
      <c r="CU694" s="16" t="str">
        <f>IF(Wedstrijden!BB688="x","ZZ","")</f>
        <v/>
      </c>
      <c r="CV694" s="16" t="str">
        <f>IF(COUNTA(Wedstrijden!AI688:AP688)&lt;&gt;0,2,"")</f>
        <v/>
      </c>
      <c r="CW694" s="16" t="str">
        <f t="shared" si="63"/>
        <v/>
      </c>
      <c r="CX694" s="16" t="str">
        <f>IF(Wedstrijden!AI688="x","BB","")</f>
        <v/>
      </c>
      <c r="CY694" s="16" t="str">
        <f>IF(Wedstrijden!AJ688="x","B","")</f>
        <v/>
      </c>
      <c r="CZ694" s="16" t="str">
        <f>IF(Wedstrijden!AK688="x","L","")</f>
        <v/>
      </c>
      <c r="DA694" s="16" t="str">
        <f>IF(Wedstrijden!AL688="x","M","")</f>
        <v/>
      </c>
      <c r="DB694" s="16" t="str">
        <f>IF(Wedstrijden!AM688="x","Z","")</f>
        <v/>
      </c>
      <c r="DC694" s="16" t="str">
        <f>IF(Wedstrijden!AN688="x","ZZ","")</f>
        <v/>
      </c>
      <c r="DD694" s="16" t="str">
        <f>IF(Wedstrijden!AP688="x","1.40","")</f>
        <v/>
      </c>
      <c r="DE694" s="16" t="str">
        <f>IF(COUNTA(Wedstrijden!BC688:BE688)&lt;&gt;0,6,"")</f>
        <v/>
      </c>
      <c r="DF694" s="16" t="str">
        <f t="shared" si="64"/>
        <v/>
      </c>
      <c r="DG694" s="16" t="str">
        <f>IF(Wedstrijden!BC688="x","L","")</f>
        <v/>
      </c>
      <c r="DH694" s="16" t="str">
        <f>IF(Wedstrijden!BD688="x","M","")</f>
        <v/>
      </c>
      <c r="DI694" s="16" t="str">
        <f>IF(Wedstrijden!BE688="x","Z","")</f>
        <v/>
      </c>
      <c r="DJ694" s="16" t="str">
        <f>IF(Wedstrijden!BF688="x","Z","")</f>
        <v/>
      </c>
      <c r="DK694" s="16" t="str">
        <f>IF(COUNTA(Wedstrijden!BG688:BI688)&lt;&gt;0,6,"")</f>
        <v/>
      </c>
      <c r="DL694" s="16" t="str">
        <f t="shared" si="65"/>
        <v/>
      </c>
      <c r="DM694" s="16" t="str">
        <f>IF(Wedstrijden!BG688="x","L","")</f>
        <v/>
      </c>
      <c r="DN694" s="16" t="str">
        <f>IF(Wedstrijden!BH688="x","M","")</f>
        <v/>
      </c>
      <c r="DO694" s="16" t="str">
        <f>IF(Wedstrijden!BI688="x","Z","")</f>
        <v/>
      </c>
      <c r="DP694" s="16" t="str">
        <f>IF(Wedstrijden!BJ688="x","Z","")</f>
        <v/>
      </c>
    </row>
    <row r="695" spans="1:120" ht="14.4" x14ac:dyDescent="0.3">
      <c r="A695" s="18">
        <f>Wedstrijden!A689</f>
        <v>0</v>
      </c>
      <c r="B695" s="16" t="str">
        <f>IFERROR(VLOOKUP(Wedstrijden!#REF!,#REF!,2,FALSE),"")</f>
        <v/>
      </c>
      <c r="C695" s="16">
        <f>Wedstrijden!E689</f>
        <v>0</v>
      </c>
      <c r="D695" s="16" t="str">
        <f>IFERROR(VLOOKUP(Wedstrijden!#REF!,#REF!,2,FALSE),"")</f>
        <v/>
      </c>
      <c r="E695" s="16" t="str">
        <f>IFERROR(VLOOKUP(Wedstrijden!#REF!,#REF!,5,FALSE),"")</f>
        <v/>
      </c>
      <c r="F695" s="16" t="e">
        <f>IF(Wedstrijden!#REF!&lt;&gt;"",Wedstrijden!#REF!,"")</f>
        <v>#REF!</v>
      </c>
      <c r="G695" s="16" t="e">
        <f>IF(Wedstrijden!#REF!="Indoor",1,0)</f>
        <v>#REF!</v>
      </c>
      <c r="H695" s="16" t="e">
        <f>Wedstrijden!#REF!</f>
        <v>#REF!</v>
      </c>
      <c r="I695" s="16" t="e">
        <f>IF(Wedstrijden!#REF!="Nee",0,IF(Wedstrijden!#REF!="Ja",1,""))</f>
        <v>#REF!</v>
      </c>
      <c r="J695" s="16" t="e">
        <f>IF(Wedstrijden!#REF!&lt;&gt;"",Wedstrijden!#REF!,"")</f>
        <v>#REF!</v>
      </c>
      <c r="BJ695" s="16" t="str">
        <f>IF(COUNTA(Wedstrijden!U689:AC689)&lt;&gt;0,1,"")</f>
        <v/>
      </c>
      <c r="BK695" s="16" t="str">
        <f t="shared" si="60"/>
        <v/>
      </c>
      <c r="BL695" s="16" t="e">
        <f>IF(Wedstrijden!#REF!="x","AA","")</f>
        <v>#REF!</v>
      </c>
      <c r="BM695" s="16" t="e">
        <f>IF(Wedstrijden!#REF!="x","A","")</f>
        <v>#REF!</v>
      </c>
      <c r="BN695" s="16" t="str">
        <f>IF(Wedstrijden!U689="x","B1","")</f>
        <v/>
      </c>
      <c r="BO695" s="16" t="e">
        <f>IF(Wedstrijden!#REF!="x","BB","")</f>
        <v>#REF!</v>
      </c>
      <c r="BP695" s="16" t="str">
        <f>IF(Wedstrijden!W689="x","B","")</f>
        <v/>
      </c>
      <c r="BQ695" s="16" t="str">
        <f>IF(Wedstrijden!X689="x","L1","")</f>
        <v/>
      </c>
      <c r="BR695" s="16" t="str">
        <f>IF(Wedstrijden!Y689="x","L2","")</f>
        <v/>
      </c>
      <c r="BS695" s="16" t="str">
        <f>IF(Wedstrijden!Z689="x","M1","")</f>
        <v/>
      </c>
      <c r="BT695" s="16" t="str">
        <f>IF(Wedstrijden!AA689="x","M2","")</f>
        <v/>
      </c>
      <c r="BU695" s="16" t="str">
        <f>IF(Wedstrijden!AB689="x","Z1","")</f>
        <v/>
      </c>
      <c r="BV695" s="16" t="str">
        <f>IF(Wedstrijden!AC689="x","Z2","")</f>
        <v/>
      </c>
      <c r="BW695" s="16" t="str">
        <f>IF(COUNTA(Wedstrijden!L689:T689)&lt;&gt;0,1,"")</f>
        <v/>
      </c>
      <c r="BX695" s="16" t="str">
        <f t="shared" si="61"/>
        <v/>
      </c>
      <c r="BY695" s="16" t="str">
        <f>IF(Wedstrijden!L689="x","BB","")</f>
        <v/>
      </c>
      <c r="BZ695" s="16" t="str">
        <f>IF(Wedstrijden!M689="x","B","")</f>
        <v/>
      </c>
      <c r="CA695" s="16" t="str">
        <f>IF(Wedstrijden!N689="x","L1","")</f>
        <v/>
      </c>
      <c r="CB695" s="16" t="str">
        <f>IF(Wedstrijden!O689="x","L2","")</f>
        <v/>
      </c>
      <c r="CC695" s="16" t="str">
        <f>IF(Wedstrijden!P689="x","M1","")</f>
        <v/>
      </c>
      <c r="CD695" s="16" t="str">
        <f>IF(Wedstrijden!Q689="x","M2","")</f>
        <v/>
      </c>
      <c r="CE695" s="16" t="str">
        <f>IF(Wedstrijden!R689="x","Z1","")</f>
        <v/>
      </c>
      <c r="CF695" s="16" t="str">
        <f>IF(Wedstrijden!S689="x","Z2","")</f>
        <v/>
      </c>
      <c r="CG695" s="16" t="str">
        <f>IF(Wedstrijden!T689="x","ZZL","")</f>
        <v/>
      </c>
      <c r="CL695" s="16" t="str">
        <f>IF(COUNTA(Wedstrijden!AR689:BB689)&lt;&gt;0,2,"")</f>
        <v/>
      </c>
      <c r="CM695" s="16" t="str">
        <f t="shared" si="62"/>
        <v/>
      </c>
      <c r="CN695" s="16" t="str">
        <f>IF(Wedstrijden!AR689="x","AA","")</f>
        <v/>
      </c>
      <c r="CO695" s="16" t="str">
        <f>IF(Wedstrijden!AS689="x","A","")</f>
        <v/>
      </c>
      <c r="CP695" s="16" t="str">
        <f>IF(Wedstrijden!AT689="x","BB","")</f>
        <v/>
      </c>
      <c r="CQ695" s="16" t="str">
        <f>IF(Wedstrijden!AU689="x","B","")</f>
        <v/>
      </c>
      <c r="CR695" s="16" t="str">
        <f>IF(Wedstrijden!AV689="x","L","")</f>
        <v/>
      </c>
      <c r="CS695" s="16" t="str">
        <f>IF(Wedstrijden!AW689="x","M","")</f>
        <v/>
      </c>
      <c r="CT695" s="16" t="str">
        <f>IF(Wedstrijden!AX689="x","Z","")</f>
        <v/>
      </c>
      <c r="CU695" s="16" t="str">
        <f>IF(Wedstrijden!BB689="x","ZZ","")</f>
        <v/>
      </c>
      <c r="CV695" s="16" t="str">
        <f>IF(COUNTA(Wedstrijden!AI689:AP689)&lt;&gt;0,2,"")</f>
        <v/>
      </c>
      <c r="CW695" s="16" t="str">
        <f t="shared" si="63"/>
        <v/>
      </c>
      <c r="CX695" s="16" t="str">
        <f>IF(Wedstrijden!AI689="x","BB","")</f>
        <v/>
      </c>
      <c r="CY695" s="16" t="str">
        <f>IF(Wedstrijden!AJ689="x","B","")</f>
        <v/>
      </c>
      <c r="CZ695" s="16" t="str">
        <f>IF(Wedstrijden!AK689="x","L","")</f>
        <v/>
      </c>
      <c r="DA695" s="16" t="str">
        <f>IF(Wedstrijden!AL689="x","M","")</f>
        <v/>
      </c>
      <c r="DB695" s="16" t="str">
        <f>IF(Wedstrijden!AM689="x","Z","")</f>
        <v/>
      </c>
      <c r="DC695" s="16" t="str">
        <f>IF(Wedstrijden!AN689="x","ZZ","")</f>
        <v/>
      </c>
      <c r="DD695" s="16" t="str">
        <f>IF(Wedstrijden!AP689="x","1.40","")</f>
        <v/>
      </c>
      <c r="DE695" s="16" t="str">
        <f>IF(COUNTA(Wedstrijden!BC689:BE689)&lt;&gt;0,6,"")</f>
        <v/>
      </c>
      <c r="DF695" s="16" t="str">
        <f t="shared" si="64"/>
        <v/>
      </c>
      <c r="DG695" s="16" t="str">
        <f>IF(Wedstrijden!BC689="x","L","")</f>
        <v/>
      </c>
      <c r="DH695" s="16" t="str">
        <f>IF(Wedstrijden!BD689="x","M","")</f>
        <v/>
      </c>
      <c r="DI695" s="16" t="str">
        <f>IF(Wedstrijden!BE689="x","Z","")</f>
        <v/>
      </c>
      <c r="DJ695" s="16" t="str">
        <f>IF(Wedstrijden!BF689="x","Z","")</f>
        <v/>
      </c>
      <c r="DK695" s="16" t="str">
        <f>IF(COUNTA(Wedstrijden!BG689:BI689)&lt;&gt;0,6,"")</f>
        <v/>
      </c>
      <c r="DL695" s="16" t="str">
        <f t="shared" si="65"/>
        <v/>
      </c>
      <c r="DM695" s="16" t="str">
        <f>IF(Wedstrijden!BG689="x","L","")</f>
        <v/>
      </c>
      <c r="DN695" s="16" t="str">
        <f>IF(Wedstrijden!BH689="x","M","")</f>
        <v/>
      </c>
      <c r="DO695" s="16" t="str">
        <f>IF(Wedstrijden!BI689="x","Z","")</f>
        <v/>
      </c>
      <c r="DP695" s="16" t="str">
        <f>IF(Wedstrijden!BJ689="x","Z","")</f>
        <v/>
      </c>
    </row>
    <row r="696" spans="1:120" ht="14.4" x14ac:dyDescent="0.3">
      <c r="A696" s="18">
        <f>Wedstrijden!A690</f>
        <v>0</v>
      </c>
      <c r="B696" s="16" t="str">
        <f>IFERROR(VLOOKUP(Wedstrijden!#REF!,#REF!,2,FALSE),"")</f>
        <v/>
      </c>
      <c r="C696" s="16">
        <f>Wedstrijden!E690</f>
        <v>0</v>
      </c>
      <c r="D696" s="16" t="str">
        <f>IFERROR(VLOOKUP(Wedstrijden!#REF!,#REF!,2,FALSE),"")</f>
        <v/>
      </c>
      <c r="E696" s="16" t="str">
        <f>IFERROR(VLOOKUP(Wedstrijden!#REF!,#REF!,5,FALSE),"")</f>
        <v/>
      </c>
      <c r="F696" s="16" t="e">
        <f>IF(Wedstrijden!#REF!&lt;&gt;"",Wedstrijden!#REF!,"")</f>
        <v>#REF!</v>
      </c>
      <c r="G696" s="16" t="e">
        <f>IF(Wedstrijden!#REF!="Indoor",1,0)</f>
        <v>#REF!</v>
      </c>
      <c r="H696" s="16" t="e">
        <f>Wedstrijden!#REF!</f>
        <v>#REF!</v>
      </c>
      <c r="I696" s="16" t="e">
        <f>IF(Wedstrijden!#REF!="Nee",0,IF(Wedstrijden!#REF!="Ja",1,""))</f>
        <v>#REF!</v>
      </c>
      <c r="J696" s="16" t="e">
        <f>IF(Wedstrijden!#REF!&lt;&gt;"",Wedstrijden!#REF!,"")</f>
        <v>#REF!</v>
      </c>
      <c r="BJ696" s="16" t="str">
        <f>IF(COUNTA(Wedstrijden!U690:AC690)&lt;&gt;0,1,"")</f>
        <v/>
      </c>
      <c r="BK696" s="16" t="str">
        <f t="shared" si="60"/>
        <v/>
      </c>
      <c r="BL696" s="16" t="e">
        <f>IF(Wedstrijden!#REF!="x","AA","")</f>
        <v>#REF!</v>
      </c>
      <c r="BM696" s="16" t="e">
        <f>IF(Wedstrijden!#REF!="x","A","")</f>
        <v>#REF!</v>
      </c>
      <c r="BN696" s="16" t="str">
        <f>IF(Wedstrijden!U690="x","B1","")</f>
        <v/>
      </c>
      <c r="BO696" s="16" t="e">
        <f>IF(Wedstrijden!#REF!="x","BB","")</f>
        <v>#REF!</v>
      </c>
      <c r="BP696" s="16" t="str">
        <f>IF(Wedstrijden!W690="x","B","")</f>
        <v/>
      </c>
      <c r="BQ696" s="16" t="str">
        <f>IF(Wedstrijden!X690="x","L1","")</f>
        <v/>
      </c>
      <c r="BR696" s="16" t="str">
        <f>IF(Wedstrijden!Y690="x","L2","")</f>
        <v/>
      </c>
      <c r="BS696" s="16" t="str">
        <f>IF(Wedstrijden!Z690="x","M1","")</f>
        <v/>
      </c>
      <c r="BT696" s="16" t="str">
        <f>IF(Wedstrijden!AA690="x","M2","")</f>
        <v/>
      </c>
      <c r="BU696" s="16" t="str">
        <f>IF(Wedstrijden!AB690="x","Z1","")</f>
        <v/>
      </c>
      <c r="BV696" s="16" t="str">
        <f>IF(Wedstrijden!AC690="x","Z2","")</f>
        <v/>
      </c>
      <c r="BW696" s="16" t="str">
        <f>IF(COUNTA(Wedstrijden!L690:T690)&lt;&gt;0,1,"")</f>
        <v/>
      </c>
      <c r="BX696" s="16" t="str">
        <f t="shared" si="61"/>
        <v/>
      </c>
      <c r="BY696" s="16" t="str">
        <f>IF(Wedstrijden!L690="x","BB","")</f>
        <v/>
      </c>
      <c r="BZ696" s="16" t="str">
        <f>IF(Wedstrijden!M690="x","B","")</f>
        <v/>
      </c>
      <c r="CA696" s="16" t="str">
        <f>IF(Wedstrijden!N690="x","L1","")</f>
        <v/>
      </c>
      <c r="CB696" s="16" t="str">
        <f>IF(Wedstrijden!O690="x","L2","")</f>
        <v/>
      </c>
      <c r="CC696" s="16" t="str">
        <f>IF(Wedstrijden!P690="x","M1","")</f>
        <v/>
      </c>
      <c r="CD696" s="16" t="str">
        <f>IF(Wedstrijden!Q690="x","M2","")</f>
        <v/>
      </c>
      <c r="CE696" s="16" t="str">
        <f>IF(Wedstrijden!R690="x","Z1","")</f>
        <v/>
      </c>
      <c r="CF696" s="16" t="str">
        <f>IF(Wedstrijden!S690="x","Z2","")</f>
        <v/>
      </c>
      <c r="CG696" s="16" t="str">
        <f>IF(Wedstrijden!T690="x","ZZL","")</f>
        <v/>
      </c>
      <c r="CL696" s="16" t="str">
        <f>IF(COUNTA(Wedstrijden!AR690:BB690)&lt;&gt;0,2,"")</f>
        <v/>
      </c>
      <c r="CM696" s="16" t="str">
        <f t="shared" si="62"/>
        <v/>
      </c>
      <c r="CN696" s="16" t="str">
        <f>IF(Wedstrijden!AR690="x","AA","")</f>
        <v/>
      </c>
      <c r="CO696" s="16" t="str">
        <f>IF(Wedstrijden!AS690="x","A","")</f>
        <v/>
      </c>
      <c r="CP696" s="16" t="str">
        <f>IF(Wedstrijden!AT690="x","BB","")</f>
        <v/>
      </c>
      <c r="CQ696" s="16" t="str">
        <f>IF(Wedstrijden!AU690="x","B","")</f>
        <v/>
      </c>
      <c r="CR696" s="16" t="str">
        <f>IF(Wedstrijden!AV690="x","L","")</f>
        <v/>
      </c>
      <c r="CS696" s="16" t="str">
        <f>IF(Wedstrijden!AW690="x","M","")</f>
        <v/>
      </c>
      <c r="CT696" s="16" t="str">
        <f>IF(Wedstrijden!AX690="x","Z","")</f>
        <v/>
      </c>
      <c r="CU696" s="16" t="str">
        <f>IF(Wedstrijden!BB690="x","ZZ","")</f>
        <v/>
      </c>
      <c r="CV696" s="16" t="str">
        <f>IF(COUNTA(Wedstrijden!AI690:AP690)&lt;&gt;0,2,"")</f>
        <v/>
      </c>
      <c r="CW696" s="16" t="str">
        <f t="shared" si="63"/>
        <v/>
      </c>
      <c r="CX696" s="16" t="str">
        <f>IF(Wedstrijden!AI690="x","BB","")</f>
        <v/>
      </c>
      <c r="CY696" s="16" t="str">
        <f>IF(Wedstrijden!AJ690="x","B","")</f>
        <v/>
      </c>
      <c r="CZ696" s="16" t="str">
        <f>IF(Wedstrijden!AK690="x","L","")</f>
        <v/>
      </c>
      <c r="DA696" s="16" t="str">
        <f>IF(Wedstrijden!AL690="x","M","")</f>
        <v/>
      </c>
      <c r="DB696" s="16" t="str">
        <f>IF(Wedstrijden!AM690="x","Z","")</f>
        <v/>
      </c>
      <c r="DC696" s="16" t="str">
        <f>IF(Wedstrijden!AN690="x","ZZ","")</f>
        <v/>
      </c>
      <c r="DD696" s="16" t="str">
        <f>IF(Wedstrijden!AP690="x","1.40","")</f>
        <v/>
      </c>
      <c r="DE696" s="16" t="str">
        <f>IF(COUNTA(Wedstrijden!BC690:BE690)&lt;&gt;0,6,"")</f>
        <v/>
      </c>
      <c r="DF696" s="16" t="str">
        <f t="shared" si="64"/>
        <v/>
      </c>
      <c r="DG696" s="16" t="str">
        <f>IF(Wedstrijden!BC690="x","L","")</f>
        <v/>
      </c>
      <c r="DH696" s="16" t="str">
        <f>IF(Wedstrijden!BD690="x","M","")</f>
        <v/>
      </c>
      <c r="DI696" s="16" t="str">
        <f>IF(Wedstrijden!BE690="x","Z","")</f>
        <v/>
      </c>
      <c r="DJ696" s="16" t="str">
        <f>IF(Wedstrijden!BF690="x","Z","")</f>
        <v/>
      </c>
      <c r="DK696" s="16" t="str">
        <f>IF(COUNTA(Wedstrijden!BG690:BI690)&lt;&gt;0,6,"")</f>
        <v/>
      </c>
      <c r="DL696" s="16" t="str">
        <f t="shared" si="65"/>
        <v/>
      </c>
      <c r="DM696" s="16" t="str">
        <f>IF(Wedstrijden!BG690="x","L","")</f>
        <v/>
      </c>
      <c r="DN696" s="16" t="str">
        <f>IF(Wedstrijden!BH690="x","M","")</f>
        <v/>
      </c>
      <c r="DO696" s="16" t="str">
        <f>IF(Wedstrijden!BI690="x","Z","")</f>
        <v/>
      </c>
      <c r="DP696" s="16" t="str">
        <f>IF(Wedstrijden!BJ690="x","Z","")</f>
        <v/>
      </c>
    </row>
    <row r="697" spans="1:120" ht="14.4" x14ac:dyDescent="0.3">
      <c r="A697" s="18">
        <f>Wedstrijden!A691</f>
        <v>0</v>
      </c>
      <c r="B697" s="16" t="str">
        <f>IFERROR(VLOOKUP(Wedstrijden!#REF!,#REF!,2,FALSE),"")</f>
        <v/>
      </c>
      <c r="C697" s="16">
        <f>Wedstrijden!E691</f>
        <v>0</v>
      </c>
      <c r="D697" s="16" t="str">
        <f>IFERROR(VLOOKUP(Wedstrijden!#REF!,#REF!,2,FALSE),"")</f>
        <v/>
      </c>
      <c r="E697" s="16" t="str">
        <f>IFERROR(VLOOKUP(Wedstrijden!#REF!,#REF!,5,FALSE),"")</f>
        <v/>
      </c>
      <c r="F697" s="16" t="e">
        <f>IF(Wedstrijden!#REF!&lt;&gt;"",Wedstrijden!#REF!,"")</f>
        <v>#REF!</v>
      </c>
      <c r="G697" s="16" t="e">
        <f>IF(Wedstrijden!#REF!="Indoor",1,0)</f>
        <v>#REF!</v>
      </c>
      <c r="H697" s="16" t="e">
        <f>Wedstrijden!#REF!</f>
        <v>#REF!</v>
      </c>
      <c r="I697" s="16" t="e">
        <f>IF(Wedstrijden!#REF!="Nee",0,IF(Wedstrijden!#REF!="Ja",1,""))</f>
        <v>#REF!</v>
      </c>
      <c r="J697" s="16" t="e">
        <f>IF(Wedstrijden!#REF!&lt;&gt;"",Wedstrijden!#REF!,"")</f>
        <v>#REF!</v>
      </c>
      <c r="BJ697" s="16" t="str">
        <f>IF(COUNTA(Wedstrijden!U691:AC691)&lt;&gt;0,1,"")</f>
        <v/>
      </c>
      <c r="BK697" s="16" t="str">
        <f t="shared" si="60"/>
        <v/>
      </c>
      <c r="BL697" s="16" t="e">
        <f>IF(Wedstrijden!#REF!="x","AA","")</f>
        <v>#REF!</v>
      </c>
      <c r="BM697" s="16" t="e">
        <f>IF(Wedstrijden!#REF!="x","A","")</f>
        <v>#REF!</v>
      </c>
      <c r="BN697" s="16" t="str">
        <f>IF(Wedstrijden!U691="x","B1","")</f>
        <v/>
      </c>
      <c r="BO697" s="16" t="e">
        <f>IF(Wedstrijden!#REF!="x","BB","")</f>
        <v>#REF!</v>
      </c>
      <c r="BP697" s="16" t="str">
        <f>IF(Wedstrijden!W691="x","B","")</f>
        <v/>
      </c>
      <c r="BQ697" s="16" t="str">
        <f>IF(Wedstrijden!X691="x","L1","")</f>
        <v/>
      </c>
      <c r="BR697" s="16" t="str">
        <f>IF(Wedstrijden!Y691="x","L2","")</f>
        <v/>
      </c>
      <c r="BS697" s="16" t="str">
        <f>IF(Wedstrijden!Z691="x","M1","")</f>
        <v/>
      </c>
      <c r="BT697" s="16" t="str">
        <f>IF(Wedstrijden!AA691="x","M2","")</f>
        <v/>
      </c>
      <c r="BU697" s="16" t="str">
        <f>IF(Wedstrijden!AB691="x","Z1","")</f>
        <v/>
      </c>
      <c r="BV697" s="16" t="str">
        <f>IF(Wedstrijden!AC691="x","Z2","")</f>
        <v/>
      </c>
      <c r="BW697" s="16" t="str">
        <f>IF(COUNTA(Wedstrijden!L691:T691)&lt;&gt;0,1,"")</f>
        <v/>
      </c>
      <c r="BX697" s="16" t="str">
        <f t="shared" si="61"/>
        <v/>
      </c>
      <c r="BY697" s="16" t="str">
        <f>IF(Wedstrijden!L691="x","BB","")</f>
        <v/>
      </c>
      <c r="BZ697" s="16" t="str">
        <f>IF(Wedstrijden!M691="x","B","")</f>
        <v/>
      </c>
      <c r="CA697" s="16" t="str">
        <f>IF(Wedstrijden!N691="x","L1","")</f>
        <v/>
      </c>
      <c r="CB697" s="16" t="str">
        <f>IF(Wedstrijden!O691="x","L2","")</f>
        <v/>
      </c>
      <c r="CC697" s="16" t="str">
        <f>IF(Wedstrijden!P691="x","M1","")</f>
        <v/>
      </c>
      <c r="CD697" s="16" t="str">
        <f>IF(Wedstrijden!Q691="x","M2","")</f>
        <v/>
      </c>
      <c r="CE697" s="16" t="str">
        <f>IF(Wedstrijden!R691="x","Z1","")</f>
        <v/>
      </c>
      <c r="CF697" s="16" t="str">
        <f>IF(Wedstrijden!S691="x","Z2","")</f>
        <v/>
      </c>
      <c r="CG697" s="16" t="str">
        <f>IF(Wedstrijden!T691="x","ZZL","")</f>
        <v/>
      </c>
      <c r="CL697" s="16" t="str">
        <f>IF(COUNTA(Wedstrijden!AR691:BB691)&lt;&gt;0,2,"")</f>
        <v/>
      </c>
      <c r="CM697" s="16" t="str">
        <f t="shared" si="62"/>
        <v/>
      </c>
      <c r="CN697" s="16" t="str">
        <f>IF(Wedstrijden!AR691="x","AA","")</f>
        <v/>
      </c>
      <c r="CO697" s="16" t="str">
        <f>IF(Wedstrijden!AS691="x","A","")</f>
        <v/>
      </c>
      <c r="CP697" s="16" t="str">
        <f>IF(Wedstrijden!AT691="x","BB","")</f>
        <v/>
      </c>
      <c r="CQ697" s="16" t="str">
        <f>IF(Wedstrijden!AU691="x","B","")</f>
        <v/>
      </c>
      <c r="CR697" s="16" t="str">
        <f>IF(Wedstrijden!AV691="x","L","")</f>
        <v/>
      </c>
      <c r="CS697" s="16" t="str">
        <f>IF(Wedstrijden!AW691="x","M","")</f>
        <v/>
      </c>
      <c r="CT697" s="16" t="str">
        <f>IF(Wedstrijden!AX691="x","Z","")</f>
        <v/>
      </c>
      <c r="CU697" s="16" t="str">
        <f>IF(Wedstrijden!BB691="x","ZZ","")</f>
        <v/>
      </c>
      <c r="CV697" s="16" t="str">
        <f>IF(COUNTA(Wedstrijden!AI691:AP691)&lt;&gt;0,2,"")</f>
        <v/>
      </c>
      <c r="CW697" s="16" t="str">
        <f t="shared" si="63"/>
        <v/>
      </c>
      <c r="CX697" s="16" t="str">
        <f>IF(Wedstrijden!AI691="x","BB","")</f>
        <v/>
      </c>
      <c r="CY697" s="16" t="str">
        <f>IF(Wedstrijden!AJ691="x","B","")</f>
        <v/>
      </c>
      <c r="CZ697" s="16" t="str">
        <f>IF(Wedstrijden!AK691="x","L","")</f>
        <v/>
      </c>
      <c r="DA697" s="16" t="str">
        <f>IF(Wedstrijden!AL691="x","M","")</f>
        <v/>
      </c>
      <c r="DB697" s="16" t="str">
        <f>IF(Wedstrijden!AM691="x","Z","")</f>
        <v/>
      </c>
      <c r="DC697" s="16" t="str">
        <f>IF(Wedstrijden!AN691="x","ZZ","")</f>
        <v/>
      </c>
      <c r="DD697" s="16" t="str">
        <f>IF(Wedstrijden!AP691="x","1.40","")</f>
        <v/>
      </c>
      <c r="DE697" s="16" t="str">
        <f>IF(COUNTA(Wedstrijden!BC691:BE691)&lt;&gt;0,6,"")</f>
        <v/>
      </c>
      <c r="DF697" s="16" t="str">
        <f t="shared" si="64"/>
        <v/>
      </c>
      <c r="DG697" s="16" t="str">
        <f>IF(Wedstrijden!BC691="x","L","")</f>
        <v/>
      </c>
      <c r="DH697" s="16" t="str">
        <f>IF(Wedstrijden!BD691="x","M","")</f>
        <v/>
      </c>
      <c r="DI697" s="16" t="str">
        <f>IF(Wedstrijden!BE691="x","Z","")</f>
        <v/>
      </c>
      <c r="DJ697" s="16" t="str">
        <f>IF(Wedstrijden!BF691="x","Z","")</f>
        <v/>
      </c>
      <c r="DK697" s="16" t="str">
        <f>IF(COUNTA(Wedstrijden!BG691:BI691)&lt;&gt;0,6,"")</f>
        <v/>
      </c>
      <c r="DL697" s="16" t="str">
        <f t="shared" si="65"/>
        <v/>
      </c>
      <c r="DM697" s="16" t="str">
        <f>IF(Wedstrijden!BG691="x","L","")</f>
        <v/>
      </c>
      <c r="DN697" s="16" t="str">
        <f>IF(Wedstrijden!BH691="x","M","")</f>
        <v/>
      </c>
      <c r="DO697" s="16" t="str">
        <f>IF(Wedstrijden!BI691="x","Z","")</f>
        <v/>
      </c>
      <c r="DP697" s="16" t="str">
        <f>IF(Wedstrijden!BJ691="x","Z","")</f>
        <v/>
      </c>
    </row>
    <row r="698" spans="1:120" ht="14.4" x14ac:dyDescent="0.3">
      <c r="A698" s="18">
        <f>Wedstrijden!A692</f>
        <v>0</v>
      </c>
      <c r="B698" s="16" t="str">
        <f>IFERROR(VLOOKUP(Wedstrijden!#REF!,#REF!,2,FALSE),"")</f>
        <v/>
      </c>
      <c r="C698" s="16">
        <f>Wedstrijden!E692</f>
        <v>0</v>
      </c>
      <c r="D698" s="16" t="str">
        <f>IFERROR(VLOOKUP(Wedstrijden!#REF!,#REF!,2,FALSE),"")</f>
        <v/>
      </c>
      <c r="E698" s="16" t="str">
        <f>IFERROR(VLOOKUP(Wedstrijden!#REF!,#REF!,5,FALSE),"")</f>
        <v/>
      </c>
      <c r="F698" s="16" t="e">
        <f>IF(Wedstrijden!#REF!&lt;&gt;"",Wedstrijden!#REF!,"")</f>
        <v>#REF!</v>
      </c>
      <c r="G698" s="16" t="e">
        <f>IF(Wedstrijden!#REF!="Indoor",1,0)</f>
        <v>#REF!</v>
      </c>
      <c r="H698" s="16" t="e">
        <f>Wedstrijden!#REF!</f>
        <v>#REF!</v>
      </c>
      <c r="I698" s="16" t="e">
        <f>IF(Wedstrijden!#REF!="Nee",0,IF(Wedstrijden!#REF!="Ja",1,""))</f>
        <v>#REF!</v>
      </c>
      <c r="J698" s="16" t="e">
        <f>IF(Wedstrijden!#REF!&lt;&gt;"",Wedstrijden!#REF!,"")</f>
        <v>#REF!</v>
      </c>
      <c r="BJ698" s="16" t="str">
        <f>IF(COUNTA(Wedstrijden!U692:AC692)&lt;&gt;0,1,"")</f>
        <v/>
      </c>
      <c r="BK698" s="16" t="str">
        <f t="shared" si="60"/>
        <v/>
      </c>
      <c r="BL698" s="16" t="e">
        <f>IF(Wedstrijden!#REF!="x","AA","")</f>
        <v>#REF!</v>
      </c>
      <c r="BM698" s="16" t="e">
        <f>IF(Wedstrijden!#REF!="x","A","")</f>
        <v>#REF!</v>
      </c>
      <c r="BN698" s="16" t="str">
        <f>IF(Wedstrijden!U692="x","B1","")</f>
        <v/>
      </c>
      <c r="BO698" s="16" t="e">
        <f>IF(Wedstrijden!#REF!="x","BB","")</f>
        <v>#REF!</v>
      </c>
      <c r="BP698" s="16" t="str">
        <f>IF(Wedstrijden!W692="x","B","")</f>
        <v/>
      </c>
      <c r="BQ698" s="16" t="str">
        <f>IF(Wedstrijden!X692="x","L1","")</f>
        <v/>
      </c>
      <c r="BR698" s="16" t="str">
        <f>IF(Wedstrijden!Y692="x","L2","")</f>
        <v/>
      </c>
      <c r="BS698" s="16" t="str">
        <f>IF(Wedstrijden!Z692="x","M1","")</f>
        <v/>
      </c>
      <c r="BT698" s="16" t="str">
        <f>IF(Wedstrijden!AA692="x","M2","")</f>
        <v/>
      </c>
      <c r="BU698" s="16" t="str">
        <f>IF(Wedstrijden!AB692="x","Z1","")</f>
        <v/>
      </c>
      <c r="BV698" s="16" t="str">
        <f>IF(Wedstrijden!AC692="x","Z2","")</f>
        <v/>
      </c>
      <c r="BW698" s="16" t="str">
        <f>IF(COUNTA(Wedstrijden!L692:T692)&lt;&gt;0,1,"")</f>
        <v/>
      </c>
      <c r="BX698" s="16" t="str">
        <f t="shared" si="61"/>
        <v/>
      </c>
      <c r="BY698" s="16" t="str">
        <f>IF(Wedstrijden!L692="x","BB","")</f>
        <v/>
      </c>
      <c r="BZ698" s="16" t="str">
        <f>IF(Wedstrijden!M692="x","B","")</f>
        <v/>
      </c>
      <c r="CA698" s="16" t="str">
        <f>IF(Wedstrijden!N692="x","L1","")</f>
        <v/>
      </c>
      <c r="CB698" s="16" t="str">
        <f>IF(Wedstrijden!O692="x","L2","")</f>
        <v/>
      </c>
      <c r="CC698" s="16" t="str">
        <f>IF(Wedstrijden!P692="x","M1","")</f>
        <v/>
      </c>
      <c r="CD698" s="16" t="str">
        <f>IF(Wedstrijden!Q692="x","M2","")</f>
        <v/>
      </c>
      <c r="CE698" s="16" t="str">
        <f>IF(Wedstrijden!R692="x","Z1","")</f>
        <v/>
      </c>
      <c r="CF698" s="16" t="str">
        <f>IF(Wedstrijden!S692="x","Z2","")</f>
        <v/>
      </c>
      <c r="CG698" s="16" t="str">
        <f>IF(Wedstrijden!T692="x","ZZL","")</f>
        <v/>
      </c>
      <c r="CL698" s="16" t="str">
        <f>IF(COUNTA(Wedstrijden!AR692:BB692)&lt;&gt;0,2,"")</f>
        <v/>
      </c>
      <c r="CM698" s="16" t="str">
        <f t="shared" si="62"/>
        <v/>
      </c>
      <c r="CN698" s="16" t="str">
        <f>IF(Wedstrijden!AR692="x","AA","")</f>
        <v/>
      </c>
      <c r="CO698" s="16" t="str">
        <f>IF(Wedstrijden!AS692="x","A","")</f>
        <v/>
      </c>
      <c r="CP698" s="16" t="str">
        <f>IF(Wedstrijden!AT692="x","BB","")</f>
        <v/>
      </c>
      <c r="CQ698" s="16" t="str">
        <f>IF(Wedstrijden!AU692="x","B","")</f>
        <v/>
      </c>
      <c r="CR698" s="16" t="str">
        <f>IF(Wedstrijden!AV692="x","L","")</f>
        <v/>
      </c>
      <c r="CS698" s="16" t="str">
        <f>IF(Wedstrijden!AW692="x","M","")</f>
        <v/>
      </c>
      <c r="CT698" s="16" t="str">
        <f>IF(Wedstrijden!AX692="x","Z","")</f>
        <v/>
      </c>
      <c r="CU698" s="16" t="str">
        <f>IF(Wedstrijden!BB692="x","ZZ","")</f>
        <v/>
      </c>
      <c r="CV698" s="16" t="str">
        <f>IF(COUNTA(Wedstrijden!AI692:AP692)&lt;&gt;0,2,"")</f>
        <v/>
      </c>
      <c r="CW698" s="16" t="str">
        <f t="shared" si="63"/>
        <v/>
      </c>
      <c r="CX698" s="16" t="str">
        <f>IF(Wedstrijden!AI692="x","BB","")</f>
        <v/>
      </c>
      <c r="CY698" s="16" t="str">
        <f>IF(Wedstrijden!AJ692="x","B","")</f>
        <v/>
      </c>
      <c r="CZ698" s="16" t="str">
        <f>IF(Wedstrijden!AK692="x","L","")</f>
        <v/>
      </c>
      <c r="DA698" s="16" t="str">
        <f>IF(Wedstrijden!AL692="x","M","")</f>
        <v/>
      </c>
      <c r="DB698" s="16" t="str">
        <f>IF(Wedstrijden!AM692="x","Z","")</f>
        <v/>
      </c>
      <c r="DC698" s="16" t="str">
        <f>IF(Wedstrijden!AN692="x","ZZ","")</f>
        <v/>
      </c>
      <c r="DD698" s="16" t="str">
        <f>IF(Wedstrijden!AP692="x","1.40","")</f>
        <v/>
      </c>
      <c r="DE698" s="16" t="str">
        <f>IF(COUNTA(Wedstrijden!BC692:BE692)&lt;&gt;0,6,"")</f>
        <v/>
      </c>
      <c r="DF698" s="16" t="str">
        <f t="shared" si="64"/>
        <v/>
      </c>
      <c r="DG698" s="16" t="str">
        <f>IF(Wedstrijden!BC692="x","L","")</f>
        <v/>
      </c>
      <c r="DH698" s="16" t="str">
        <f>IF(Wedstrijden!BD692="x","M","")</f>
        <v/>
      </c>
      <c r="DI698" s="16" t="str">
        <f>IF(Wedstrijden!BE692="x","Z","")</f>
        <v/>
      </c>
      <c r="DJ698" s="16" t="str">
        <f>IF(Wedstrijden!BF692="x","Z","")</f>
        <v/>
      </c>
      <c r="DK698" s="16" t="str">
        <f>IF(COUNTA(Wedstrijden!BG692:BI692)&lt;&gt;0,6,"")</f>
        <v/>
      </c>
      <c r="DL698" s="16" t="str">
        <f t="shared" si="65"/>
        <v/>
      </c>
      <c r="DM698" s="16" t="str">
        <f>IF(Wedstrijden!BG692="x","L","")</f>
        <v/>
      </c>
      <c r="DN698" s="16" t="str">
        <f>IF(Wedstrijden!BH692="x","M","")</f>
        <v/>
      </c>
      <c r="DO698" s="16" t="str">
        <f>IF(Wedstrijden!BI692="x","Z","")</f>
        <v/>
      </c>
      <c r="DP698" s="16" t="str">
        <f>IF(Wedstrijden!BJ692="x","Z","")</f>
        <v/>
      </c>
    </row>
    <row r="699" spans="1:120" ht="14.4" x14ac:dyDescent="0.3">
      <c r="A699" s="18">
        <f>Wedstrijden!A693</f>
        <v>0</v>
      </c>
      <c r="B699" s="16" t="str">
        <f>IFERROR(VLOOKUP(Wedstrijden!#REF!,#REF!,2,FALSE),"")</f>
        <v/>
      </c>
      <c r="C699" s="16">
        <f>Wedstrijden!E693</f>
        <v>0</v>
      </c>
      <c r="D699" s="16" t="str">
        <f>IFERROR(VLOOKUP(Wedstrijden!#REF!,#REF!,2,FALSE),"")</f>
        <v/>
      </c>
      <c r="E699" s="16" t="str">
        <f>IFERROR(VLOOKUP(Wedstrijden!#REF!,#REF!,5,FALSE),"")</f>
        <v/>
      </c>
      <c r="F699" s="16" t="e">
        <f>IF(Wedstrijden!#REF!&lt;&gt;"",Wedstrijden!#REF!,"")</f>
        <v>#REF!</v>
      </c>
      <c r="G699" s="16" t="e">
        <f>IF(Wedstrijden!#REF!="Indoor",1,0)</f>
        <v>#REF!</v>
      </c>
      <c r="H699" s="16" t="e">
        <f>Wedstrijden!#REF!</f>
        <v>#REF!</v>
      </c>
      <c r="I699" s="16" t="e">
        <f>IF(Wedstrijden!#REF!="Nee",0,IF(Wedstrijden!#REF!="Ja",1,""))</f>
        <v>#REF!</v>
      </c>
      <c r="J699" s="16" t="e">
        <f>IF(Wedstrijden!#REF!&lt;&gt;"",Wedstrijden!#REF!,"")</f>
        <v>#REF!</v>
      </c>
      <c r="BJ699" s="16" t="str">
        <f>IF(COUNTA(Wedstrijden!U693:AC693)&lt;&gt;0,1,"")</f>
        <v/>
      </c>
      <c r="BK699" s="16" t="str">
        <f t="shared" si="60"/>
        <v/>
      </c>
      <c r="BL699" s="16" t="e">
        <f>IF(Wedstrijden!#REF!="x","AA","")</f>
        <v>#REF!</v>
      </c>
      <c r="BM699" s="16" t="e">
        <f>IF(Wedstrijden!#REF!="x","A","")</f>
        <v>#REF!</v>
      </c>
      <c r="BN699" s="16" t="str">
        <f>IF(Wedstrijden!U693="x","B1","")</f>
        <v/>
      </c>
      <c r="BO699" s="16" t="e">
        <f>IF(Wedstrijden!#REF!="x","BB","")</f>
        <v>#REF!</v>
      </c>
      <c r="BP699" s="16" t="str">
        <f>IF(Wedstrijden!W693="x","B","")</f>
        <v/>
      </c>
      <c r="BQ699" s="16" t="str">
        <f>IF(Wedstrijden!X693="x","L1","")</f>
        <v/>
      </c>
      <c r="BR699" s="16" t="str">
        <f>IF(Wedstrijden!Y693="x","L2","")</f>
        <v/>
      </c>
      <c r="BS699" s="16" t="str">
        <f>IF(Wedstrijden!Z693="x","M1","")</f>
        <v/>
      </c>
      <c r="BT699" s="16" t="str">
        <f>IF(Wedstrijden!AA693="x","M2","")</f>
        <v/>
      </c>
      <c r="BU699" s="16" t="str">
        <f>IF(Wedstrijden!AB693="x","Z1","")</f>
        <v/>
      </c>
      <c r="BV699" s="16" t="str">
        <f>IF(Wedstrijden!AC693="x","Z2","")</f>
        <v/>
      </c>
      <c r="BW699" s="16" t="str">
        <f>IF(COUNTA(Wedstrijden!L693:T693)&lt;&gt;0,1,"")</f>
        <v/>
      </c>
      <c r="BX699" s="16" t="str">
        <f t="shared" si="61"/>
        <v/>
      </c>
      <c r="BY699" s="16" t="str">
        <f>IF(Wedstrijden!L693="x","BB","")</f>
        <v/>
      </c>
      <c r="BZ699" s="16" t="str">
        <f>IF(Wedstrijden!M693="x","B","")</f>
        <v/>
      </c>
      <c r="CA699" s="16" t="str">
        <f>IF(Wedstrijden!N693="x","L1","")</f>
        <v/>
      </c>
      <c r="CB699" s="16" t="str">
        <f>IF(Wedstrijden!O693="x","L2","")</f>
        <v/>
      </c>
      <c r="CC699" s="16" t="str">
        <f>IF(Wedstrijden!P693="x","M1","")</f>
        <v/>
      </c>
      <c r="CD699" s="16" t="str">
        <f>IF(Wedstrijden!Q693="x","M2","")</f>
        <v/>
      </c>
      <c r="CE699" s="16" t="str">
        <f>IF(Wedstrijden!R693="x","Z1","")</f>
        <v/>
      </c>
      <c r="CF699" s="16" t="str">
        <f>IF(Wedstrijden!S693="x","Z2","")</f>
        <v/>
      </c>
      <c r="CG699" s="16" t="str">
        <f>IF(Wedstrijden!T693="x","ZZL","")</f>
        <v/>
      </c>
      <c r="CL699" s="16" t="str">
        <f>IF(COUNTA(Wedstrijden!AR693:BB693)&lt;&gt;0,2,"")</f>
        <v/>
      </c>
      <c r="CM699" s="16" t="str">
        <f t="shared" si="62"/>
        <v/>
      </c>
      <c r="CN699" s="16" t="str">
        <f>IF(Wedstrijden!AR693="x","AA","")</f>
        <v/>
      </c>
      <c r="CO699" s="16" t="str">
        <f>IF(Wedstrijden!AS693="x","A","")</f>
        <v/>
      </c>
      <c r="CP699" s="16" t="str">
        <f>IF(Wedstrijden!AT693="x","BB","")</f>
        <v/>
      </c>
      <c r="CQ699" s="16" t="str">
        <f>IF(Wedstrijden!AU693="x","B","")</f>
        <v/>
      </c>
      <c r="CR699" s="16" t="str">
        <f>IF(Wedstrijden!AV693="x","L","")</f>
        <v/>
      </c>
      <c r="CS699" s="16" t="str">
        <f>IF(Wedstrijden!AW693="x","M","")</f>
        <v/>
      </c>
      <c r="CT699" s="16" t="str">
        <f>IF(Wedstrijden!AX693="x","Z","")</f>
        <v/>
      </c>
      <c r="CU699" s="16" t="str">
        <f>IF(Wedstrijden!BB693="x","ZZ","")</f>
        <v/>
      </c>
      <c r="CV699" s="16" t="str">
        <f>IF(COUNTA(Wedstrijden!AI693:AP693)&lt;&gt;0,2,"")</f>
        <v/>
      </c>
      <c r="CW699" s="16" t="str">
        <f t="shared" si="63"/>
        <v/>
      </c>
      <c r="CX699" s="16" t="str">
        <f>IF(Wedstrijden!AI693="x","BB","")</f>
        <v/>
      </c>
      <c r="CY699" s="16" t="str">
        <f>IF(Wedstrijden!AJ693="x","B","")</f>
        <v/>
      </c>
      <c r="CZ699" s="16" t="str">
        <f>IF(Wedstrijden!AK693="x","L","")</f>
        <v/>
      </c>
      <c r="DA699" s="16" t="str">
        <f>IF(Wedstrijden!AL693="x","M","")</f>
        <v/>
      </c>
      <c r="DB699" s="16" t="str">
        <f>IF(Wedstrijden!AM693="x","Z","")</f>
        <v/>
      </c>
      <c r="DC699" s="16" t="str">
        <f>IF(Wedstrijden!AN693="x","ZZ","")</f>
        <v/>
      </c>
      <c r="DD699" s="16" t="str">
        <f>IF(Wedstrijden!AP693="x","1.40","")</f>
        <v/>
      </c>
      <c r="DE699" s="16" t="str">
        <f>IF(COUNTA(Wedstrijden!BC693:BE693)&lt;&gt;0,6,"")</f>
        <v/>
      </c>
      <c r="DF699" s="16" t="str">
        <f t="shared" si="64"/>
        <v/>
      </c>
      <c r="DG699" s="16" t="str">
        <f>IF(Wedstrijden!BC693="x","L","")</f>
        <v/>
      </c>
      <c r="DH699" s="16" t="str">
        <f>IF(Wedstrijden!BD693="x","M","")</f>
        <v/>
      </c>
      <c r="DI699" s="16" t="str">
        <f>IF(Wedstrijden!BE693="x","Z","")</f>
        <v/>
      </c>
      <c r="DJ699" s="16" t="str">
        <f>IF(Wedstrijden!BF693="x","Z","")</f>
        <v/>
      </c>
      <c r="DK699" s="16" t="str">
        <f>IF(COUNTA(Wedstrijden!BG693:BI693)&lt;&gt;0,6,"")</f>
        <v/>
      </c>
      <c r="DL699" s="16" t="str">
        <f t="shared" si="65"/>
        <v/>
      </c>
      <c r="DM699" s="16" t="str">
        <f>IF(Wedstrijden!BG693="x","L","")</f>
        <v/>
      </c>
      <c r="DN699" s="16" t="str">
        <f>IF(Wedstrijden!BH693="x","M","")</f>
        <v/>
      </c>
      <c r="DO699" s="16" t="str">
        <f>IF(Wedstrijden!BI693="x","Z","")</f>
        <v/>
      </c>
      <c r="DP699" s="16" t="str">
        <f>IF(Wedstrijden!BJ693="x","Z","")</f>
        <v/>
      </c>
    </row>
    <row r="700" spans="1:120" ht="14.4" x14ac:dyDescent="0.3">
      <c r="A700" s="18">
        <f>Wedstrijden!A694</f>
        <v>0</v>
      </c>
      <c r="B700" s="16" t="str">
        <f>IFERROR(VLOOKUP(Wedstrijden!#REF!,#REF!,2,FALSE),"")</f>
        <v/>
      </c>
      <c r="C700" s="16">
        <f>Wedstrijden!E694</f>
        <v>0</v>
      </c>
      <c r="D700" s="16" t="str">
        <f>IFERROR(VLOOKUP(Wedstrijden!#REF!,#REF!,2,FALSE),"")</f>
        <v/>
      </c>
      <c r="E700" s="16" t="str">
        <f>IFERROR(VLOOKUP(Wedstrijden!#REF!,#REF!,5,FALSE),"")</f>
        <v/>
      </c>
      <c r="F700" s="16" t="e">
        <f>IF(Wedstrijden!#REF!&lt;&gt;"",Wedstrijden!#REF!,"")</f>
        <v>#REF!</v>
      </c>
      <c r="G700" s="16" t="e">
        <f>IF(Wedstrijden!#REF!="Indoor",1,0)</f>
        <v>#REF!</v>
      </c>
      <c r="H700" s="16" t="e">
        <f>Wedstrijden!#REF!</f>
        <v>#REF!</v>
      </c>
      <c r="I700" s="16" t="e">
        <f>IF(Wedstrijden!#REF!="Nee",0,IF(Wedstrijden!#REF!="Ja",1,""))</f>
        <v>#REF!</v>
      </c>
      <c r="J700" s="16" t="e">
        <f>IF(Wedstrijden!#REF!&lt;&gt;"",Wedstrijden!#REF!,"")</f>
        <v>#REF!</v>
      </c>
      <c r="BJ700" s="16" t="str">
        <f>IF(COUNTA(Wedstrijden!U694:AC694)&lt;&gt;0,1,"")</f>
        <v/>
      </c>
      <c r="BK700" s="16" t="str">
        <f t="shared" si="60"/>
        <v/>
      </c>
      <c r="BL700" s="16" t="e">
        <f>IF(Wedstrijden!#REF!="x","AA","")</f>
        <v>#REF!</v>
      </c>
      <c r="BM700" s="16" t="e">
        <f>IF(Wedstrijden!#REF!="x","A","")</f>
        <v>#REF!</v>
      </c>
      <c r="BN700" s="16" t="str">
        <f>IF(Wedstrijden!U694="x","B1","")</f>
        <v/>
      </c>
      <c r="BO700" s="16" t="e">
        <f>IF(Wedstrijden!#REF!="x","BB","")</f>
        <v>#REF!</v>
      </c>
      <c r="BP700" s="16" t="str">
        <f>IF(Wedstrijden!W694="x","B","")</f>
        <v/>
      </c>
      <c r="BQ700" s="16" t="str">
        <f>IF(Wedstrijden!X694="x","L1","")</f>
        <v/>
      </c>
      <c r="BR700" s="16" t="str">
        <f>IF(Wedstrijden!Y694="x","L2","")</f>
        <v/>
      </c>
      <c r="BS700" s="16" t="str">
        <f>IF(Wedstrijden!Z694="x","M1","")</f>
        <v/>
      </c>
      <c r="BT700" s="16" t="str">
        <f>IF(Wedstrijden!AA694="x","M2","")</f>
        <v/>
      </c>
      <c r="BU700" s="16" t="str">
        <f>IF(Wedstrijden!AB694="x","Z1","")</f>
        <v/>
      </c>
      <c r="BV700" s="16" t="str">
        <f>IF(Wedstrijden!AC694="x","Z2","")</f>
        <v/>
      </c>
      <c r="BW700" s="16" t="str">
        <f>IF(COUNTA(Wedstrijden!L694:T694)&lt;&gt;0,1,"")</f>
        <v/>
      </c>
      <c r="BX700" s="16" t="str">
        <f t="shared" si="61"/>
        <v/>
      </c>
      <c r="BY700" s="16" t="str">
        <f>IF(Wedstrijden!L694="x","BB","")</f>
        <v/>
      </c>
      <c r="BZ700" s="16" t="str">
        <f>IF(Wedstrijden!M694="x","B","")</f>
        <v/>
      </c>
      <c r="CA700" s="16" t="str">
        <f>IF(Wedstrijden!N694="x","L1","")</f>
        <v/>
      </c>
      <c r="CB700" s="16" t="str">
        <f>IF(Wedstrijden!O694="x","L2","")</f>
        <v/>
      </c>
      <c r="CC700" s="16" t="str">
        <f>IF(Wedstrijden!P694="x","M1","")</f>
        <v/>
      </c>
      <c r="CD700" s="16" t="str">
        <f>IF(Wedstrijden!Q694="x","M2","")</f>
        <v/>
      </c>
      <c r="CE700" s="16" t="str">
        <f>IF(Wedstrijden!R694="x","Z1","")</f>
        <v/>
      </c>
      <c r="CF700" s="16" t="str">
        <f>IF(Wedstrijden!S694="x","Z2","")</f>
        <v/>
      </c>
      <c r="CG700" s="16" t="str">
        <f>IF(Wedstrijden!T694="x","ZZL","")</f>
        <v/>
      </c>
      <c r="CL700" s="16" t="str">
        <f>IF(COUNTA(Wedstrijden!AR694:BB694)&lt;&gt;0,2,"")</f>
        <v/>
      </c>
      <c r="CM700" s="16" t="str">
        <f t="shared" si="62"/>
        <v/>
      </c>
      <c r="CN700" s="16" t="str">
        <f>IF(Wedstrijden!AR694="x","AA","")</f>
        <v/>
      </c>
      <c r="CO700" s="16" t="str">
        <f>IF(Wedstrijden!AS694="x","A","")</f>
        <v/>
      </c>
      <c r="CP700" s="16" t="str">
        <f>IF(Wedstrijden!AT694="x","BB","")</f>
        <v/>
      </c>
      <c r="CQ700" s="16" t="str">
        <f>IF(Wedstrijden!AU694="x","B","")</f>
        <v/>
      </c>
      <c r="CR700" s="16" t="str">
        <f>IF(Wedstrijden!AV694="x","L","")</f>
        <v/>
      </c>
      <c r="CS700" s="16" t="str">
        <f>IF(Wedstrijden!AW694="x","M","")</f>
        <v/>
      </c>
      <c r="CT700" s="16" t="str">
        <f>IF(Wedstrijden!AX694="x","Z","")</f>
        <v/>
      </c>
      <c r="CU700" s="16" t="str">
        <f>IF(Wedstrijden!BB694="x","ZZ","")</f>
        <v/>
      </c>
      <c r="CV700" s="16" t="str">
        <f>IF(COUNTA(Wedstrijden!AI694:AP694)&lt;&gt;0,2,"")</f>
        <v/>
      </c>
      <c r="CW700" s="16" t="str">
        <f t="shared" si="63"/>
        <v/>
      </c>
      <c r="CX700" s="16" t="str">
        <f>IF(Wedstrijden!AI694="x","BB","")</f>
        <v/>
      </c>
      <c r="CY700" s="16" t="str">
        <f>IF(Wedstrijden!AJ694="x","B","")</f>
        <v/>
      </c>
      <c r="CZ700" s="16" t="str">
        <f>IF(Wedstrijden!AK694="x","L","")</f>
        <v/>
      </c>
      <c r="DA700" s="16" t="str">
        <f>IF(Wedstrijden!AL694="x","M","")</f>
        <v/>
      </c>
      <c r="DB700" s="16" t="str">
        <f>IF(Wedstrijden!AM694="x","Z","")</f>
        <v/>
      </c>
      <c r="DC700" s="16" t="str">
        <f>IF(Wedstrijden!AN694="x","ZZ","")</f>
        <v/>
      </c>
      <c r="DD700" s="16" t="str">
        <f>IF(Wedstrijden!AP694="x","1.40","")</f>
        <v/>
      </c>
      <c r="DE700" s="16" t="str">
        <f>IF(COUNTA(Wedstrijden!BC694:BE694)&lt;&gt;0,6,"")</f>
        <v/>
      </c>
      <c r="DF700" s="16" t="str">
        <f t="shared" si="64"/>
        <v/>
      </c>
      <c r="DG700" s="16" t="str">
        <f>IF(Wedstrijden!BC694="x","L","")</f>
        <v/>
      </c>
      <c r="DH700" s="16" t="str">
        <f>IF(Wedstrijden!BD694="x","M","")</f>
        <v/>
      </c>
      <c r="DI700" s="16" t="str">
        <f>IF(Wedstrijden!BE694="x","Z","")</f>
        <v/>
      </c>
      <c r="DJ700" s="16" t="str">
        <f>IF(Wedstrijden!BF694="x","Z","")</f>
        <v/>
      </c>
      <c r="DK700" s="16" t="str">
        <f>IF(COUNTA(Wedstrijden!BG694:BI694)&lt;&gt;0,6,"")</f>
        <v/>
      </c>
      <c r="DL700" s="16" t="str">
        <f t="shared" si="65"/>
        <v/>
      </c>
      <c r="DM700" s="16" t="str">
        <f>IF(Wedstrijden!BG694="x","L","")</f>
        <v/>
      </c>
      <c r="DN700" s="16" t="str">
        <f>IF(Wedstrijden!BH694="x","M","")</f>
        <v/>
      </c>
      <c r="DO700" s="16" t="str">
        <f>IF(Wedstrijden!BI694="x","Z","")</f>
        <v/>
      </c>
      <c r="DP700" s="16" t="str">
        <f>IF(Wedstrijden!BJ694="x","Z","")</f>
        <v/>
      </c>
    </row>
    <row r="701" spans="1:120" ht="14.4" x14ac:dyDescent="0.3">
      <c r="A701" s="18">
        <f>Wedstrijden!A695</f>
        <v>0</v>
      </c>
      <c r="B701" s="16" t="str">
        <f>IFERROR(VLOOKUP(Wedstrijden!#REF!,#REF!,2,FALSE),"")</f>
        <v/>
      </c>
      <c r="C701" s="16">
        <f>Wedstrijden!E695</f>
        <v>0</v>
      </c>
      <c r="D701" s="16" t="str">
        <f>IFERROR(VLOOKUP(Wedstrijden!#REF!,#REF!,2,FALSE),"")</f>
        <v/>
      </c>
      <c r="E701" s="16" t="str">
        <f>IFERROR(VLOOKUP(Wedstrijden!#REF!,#REF!,5,FALSE),"")</f>
        <v/>
      </c>
      <c r="F701" s="16" t="e">
        <f>IF(Wedstrijden!#REF!&lt;&gt;"",Wedstrijden!#REF!,"")</f>
        <v>#REF!</v>
      </c>
      <c r="G701" s="16" t="e">
        <f>IF(Wedstrijden!#REF!="Indoor",1,0)</f>
        <v>#REF!</v>
      </c>
      <c r="H701" s="16" t="e">
        <f>Wedstrijden!#REF!</f>
        <v>#REF!</v>
      </c>
      <c r="I701" s="16" t="e">
        <f>IF(Wedstrijden!#REF!="Nee",0,IF(Wedstrijden!#REF!="Ja",1,""))</f>
        <v>#REF!</v>
      </c>
      <c r="J701" s="16" t="e">
        <f>IF(Wedstrijden!#REF!&lt;&gt;"",Wedstrijden!#REF!,"")</f>
        <v>#REF!</v>
      </c>
      <c r="BJ701" s="16" t="str">
        <f>IF(COUNTA(Wedstrijden!U695:AC695)&lt;&gt;0,1,"")</f>
        <v/>
      </c>
      <c r="BK701" s="16" t="str">
        <f t="shared" si="60"/>
        <v/>
      </c>
      <c r="BL701" s="16" t="e">
        <f>IF(Wedstrijden!#REF!="x","AA","")</f>
        <v>#REF!</v>
      </c>
      <c r="BM701" s="16" t="e">
        <f>IF(Wedstrijden!#REF!="x","A","")</f>
        <v>#REF!</v>
      </c>
      <c r="BN701" s="16" t="str">
        <f>IF(Wedstrijden!U695="x","B1","")</f>
        <v/>
      </c>
      <c r="BO701" s="16" t="e">
        <f>IF(Wedstrijden!#REF!="x","BB","")</f>
        <v>#REF!</v>
      </c>
      <c r="BP701" s="16" t="str">
        <f>IF(Wedstrijden!W695="x","B","")</f>
        <v/>
      </c>
      <c r="BQ701" s="16" t="str">
        <f>IF(Wedstrijden!X695="x","L1","")</f>
        <v/>
      </c>
      <c r="BR701" s="16" t="str">
        <f>IF(Wedstrijden!Y695="x","L2","")</f>
        <v/>
      </c>
      <c r="BS701" s="16" t="str">
        <f>IF(Wedstrijden!Z695="x","M1","")</f>
        <v/>
      </c>
      <c r="BT701" s="16" t="str">
        <f>IF(Wedstrijden!AA695="x","M2","")</f>
        <v/>
      </c>
      <c r="BU701" s="16" t="str">
        <f>IF(Wedstrijden!AB695="x","Z1","")</f>
        <v/>
      </c>
      <c r="BV701" s="16" t="str">
        <f>IF(Wedstrijden!AC695="x","Z2","")</f>
        <v/>
      </c>
      <c r="BW701" s="16" t="str">
        <f>IF(COUNTA(Wedstrijden!L695:T695)&lt;&gt;0,1,"")</f>
        <v/>
      </c>
      <c r="BX701" s="16" t="str">
        <f t="shared" si="61"/>
        <v/>
      </c>
      <c r="BY701" s="16" t="str">
        <f>IF(Wedstrijden!L695="x","BB","")</f>
        <v/>
      </c>
      <c r="BZ701" s="16" t="str">
        <f>IF(Wedstrijden!M695="x","B","")</f>
        <v/>
      </c>
      <c r="CA701" s="16" t="str">
        <f>IF(Wedstrijden!N695="x","L1","")</f>
        <v/>
      </c>
      <c r="CB701" s="16" t="str">
        <f>IF(Wedstrijden!O695="x","L2","")</f>
        <v/>
      </c>
      <c r="CC701" s="16" t="str">
        <f>IF(Wedstrijden!P695="x","M1","")</f>
        <v/>
      </c>
      <c r="CD701" s="16" t="str">
        <f>IF(Wedstrijden!Q695="x","M2","")</f>
        <v/>
      </c>
      <c r="CE701" s="16" t="str">
        <f>IF(Wedstrijden!R695="x","Z1","")</f>
        <v/>
      </c>
      <c r="CF701" s="16" t="str">
        <f>IF(Wedstrijden!S695="x","Z2","")</f>
        <v/>
      </c>
      <c r="CG701" s="16" t="str">
        <f>IF(Wedstrijden!T695="x","ZZL","")</f>
        <v/>
      </c>
      <c r="CL701" s="16" t="str">
        <f>IF(COUNTA(Wedstrijden!AR695:BB695)&lt;&gt;0,2,"")</f>
        <v/>
      </c>
      <c r="CM701" s="16" t="str">
        <f t="shared" si="62"/>
        <v/>
      </c>
      <c r="CN701" s="16" t="str">
        <f>IF(Wedstrijden!AR695="x","AA","")</f>
        <v/>
      </c>
      <c r="CO701" s="16" t="str">
        <f>IF(Wedstrijden!AS695="x","A","")</f>
        <v/>
      </c>
      <c r="CP701" s="16" t="str">
        <f>IF(Wedstrijden!AT695="x","BB","")</f>
        <v/>
      </c>
      <c r="CQ701" s="16" t="str">
        <f>IF(Wedstrijden!AU695="x","B","")</f>
        <v/>
      </c>
      <c r="CR701" s="16" t="str">
        <f>IF(Wedstrijden!AV695="x","L","")</f>
        <v/>
      </c>
      <c r="CS701" s="16" t="str">
        <f>IF(Wedstrijden!AW695="x","M","")</f>
        <v/>
      </c>
      <c r="CT701" s="16" t="str">
        <f>IF(Wedstrijden!AX695="x","Z","")</f>
        <v/>
      </c>
      <c r="CU701" s="16" t="str">
        <f>IF(Wedstrijden!BB695="x","ZZ","")</f>
        <v/>
      </c>
      <c r="CV701" s="16" t="str">
        <f>IF(COUNTA(Wedstrijden!AI695:AP695)&lt;&gt;0,2,"")</f>
        <v/>
      </c>
      <c r="CW701" s="16" t="str">
        <f t="shared" si="63"/>
        <v/>
      </c>
      <c r="CX701" s="16" t="str">
        <f>IF(Wedstrijden!AI695="x","BB","")</f>
        <v/>
      </c>
      <c r="CY701" s="16" t="str">
        <f>IF(Wedstrijden!AJ695="x","B","")</f>
        <v/>
      </c>
      <c r="CZ701" s="16" t="str">
        <f>IF(Wedstrijden!AK695="x","L","")</f>
        <v/>
      </c>
      <c r="DA701" s="16" t="str">
        <f>IF(Wedstrijden!AL695="x","M","")</f>
        <v/>
      </c>
      <c r="DB701" s="16" t="str">
        <f>IF(Wedstrijden!AM695="x","Z","")</f>
        <v/>
      </c>
      <c r="DC701" s="16" t="str">
        <f>IF(Wedstrijden!AN695="x","ZZ","")</f>
        <v/>
      </c>
      <c r="DD701" s="16" t="str">
        <f>IF(Wedstrijden!AP695="x","1.40","")</f>
        <v/>
      </c>
      <c r="DE701" s="16" t="str">
        <f>IF(COUNTA(Wedstrijden!BC695:BE695)&lt;&gt;0,6,"")</f>
        <v/>
      </c>
      <c r="DF701" s="16" t="str">
        <f t="shared" si="64"/>
        <v/>
      </c>
      <c r="DG701" s="16" t="str">
        <f>IF(Wedstrijden!BC695="x","L","")</f>
        <v/>
      </c>
      <c r="DH701" s="16" t="str">
        <f>IF(Wedstrijden!BD695="x","M","")</f>
        <v/>
      </c>
      <c r="DI701" s="16" t="str">
        <f>IF(Wedstrijden!BE695="x","Z","")</f>
        <v/>
      </c>
      <c r="DJ701" s="16" t="str">
        <f>IF(Wedstrijden!BF695="x","Z","")</f>
        <v/>
      </c>
      <c r="DK701" s="16" t="str">
        <f>IF(COUNTA(Wedstrijden!BG695:BI695)&lt;&gt;0,6,"")</f>
        <v/>
      </c>
      <c r="DL701" s="16" t="str">
        <f t="shared" si="65"/>
        <v/>
      </c>
      <c r="DM701" s="16" t="str">
        <f>IF(Wedstrijden!BG695="x","L","")</f>
        <v/>
      </c>
      <c r="DN701" s="16" t="str">
        <f>IF(Wedstrijden!BH695="x","M","")</f>
        <v/>
      </c>
      <c r="DO701" s="16" t="str">
        <f>IF(Wedstrijden!BI695="x","Z","")</f>
        <v/>
      </c>
      <c r="DP701" s="16" t="str">
        <f>IF(Wedstrijden!BJ695="x","Z","")</f>
        <v/>
      </c>
    </row>
    <row r="702" spans="1:120" ht="14.4" x14ac:dyDescent="0.3">
      <c r="A702" s="18">
        <f>Wedstrijden!A696</f>
        <v>0</v>
      </c>
      <c r="B702" s="16" t="str">
        <f>IFERROR(VLOOKUP(Wedstrijden!#REF!,#REF!,2,FALSE),"")</f>
        <v/>
      </c>
      <c r="C702" s="16">
        <f>Wedstrijden!E696</f>
        <v>0</v>
      </c>
      <c r="D702" s="16" t="str">
        <f>IFERROR(VLOOKUP(Wedstrijden!#REF!,#REF!,2,FALSE),"")</f>
        <v/>
      </c>
      <c r="E702" s="16" t="str">
        <f>IFERROR(VLOOKUP(Wedstrijden!#REF!,#REF!,5,FALSE),"")</f>
        <v/>
      </c>
      <c r="F702" s="16" t="e">
        <f>IF(Wedstrijden!#REF!&lt;&gt;"",Wedstrijden!#REF!,"")</f>
        <v>#REF!</v>
      </c>
      <c r="G702" s="16" t="e">
        <f>IF(Wedstrijden!#REF!="Indoor",1,0)</f>
        <v>#REF!</v>
      </c>
      <c r="H702" s="16" t="e">
        <f>Wedstrijden!#REF!</f>
        <v>#REF!</v>
      </c>
      <c r="I702" s="16" t="e">
        <f>IF(Wedstrijden!#REF!="Nee",0,IF(Wedstrijden!#REF!="Ja",1,""))</f>
        <v>#REF!</v>
      </c>
      <c r="J702" s="16" t="e">
        <f>IF(Wedstrijden!#REF!&lt;&gt;"",Wedstrijden!#REF!,"")</f>
        <v>#REF!</v>
      </c>
      <c r="BJ702" s="16" t="str">
        <f>IF(COUNTA(Wedstrijden!U696:AC696)&lt;&gt;0,1,"")</f>
        <v/>
      </c>
      <c r="BK702" s="16" t="str">
        <f t="shared" si="60"/>
        <v/>
      </c>
      <c r="BL702" s="16" t="e">
        <f>IF(Wedstrijden!#REF!="x","AA","")</f>
        <v>#REF!</v>
      </c>
      <c r="BM702" s="16" t="e">
        <f>IF(Wedstrijden!#REF!="x","A","")</f>
        <v>#REF!</v>
      </c>
      <c r="BN702" s="16" t="str">
        <f>IF(Wedstrijden!U696="x","B1","")</f>
        <v/>
      </c>
      <c r="BO702" s="16" t="e">
        <f>IF(Wedstrijden!#REF!="x","BB","")</f>
        <v>#REF!</v>
      </c>
      <c r="BP702" s="16" t="str">
        <f>IF(Wedstrijden!W696="x","B","")</f>
        <v/>
      </c>
      <c r="BQ702" s="16" t="str">
        <f>IF(Wedstrijden!X696="x","L1","")</f>
        <v/>
      </c>
      <c r="BR702" s="16" t="str">
        <f>IF(Wedstrijden!Y696="x","L2","")</f>
        <v/>
      </c>
      <c r="BS702" s="16" t="str">
        <f>IF(Wedstrijden!Z696="x","M1","")</f>
        <v/>
      </c>
      <c r="BT702" s="16" t="str">
        <f>IF(Wedstrijden!AA696="x","M2","")</f>
        <v/>
      </c>
      <c r="BU702" s="16" t="str">
        <f>IF(Wedstrijden!AB696="x","Z1","")</f>
        <v/>
      </c>
      <c r="BV702" s="16" t="str">
        <f>IF(Wedstrijden!AC696="x","Z2","")</f>
        <v/>
      </c>
      <c r="BW702" s="16" t="str">
        <f>IF(COUNTA(Wedstrijden!L696:T696)&lt;&gt;0,1,"")</f>
        <v/>
      </c>
      <c r="BX702" s="16" t="str">
        <f t="shared" si="61"/>
        <v/>
      </c>
      <c r="BY702" s="16" t="str">
        <f>IF(Wedstrijden!L696="x","BB","")</f>
        <v/>
      </c>
      <c r="BZ702" s="16" t="str">
        <f>IF(Wedstrijden!M696="x","B","")</f>
        <v/>
      </c>
      <c r="CA702" s="16" t="str">
        <f>IF(Wedstrijden!N696="x","L1","")</f>
        <v/>
      </c>
      <c r="CB702" s="16" t="str">
        <f>IF(Wedstrijden!O696="x","L2","")</f>
        <v/>
      </c>
      <c r="CC702" s="16" t="str">
        <f>IF(Wedstrijden!P696="x","M1","")</f>
        <v/>
      </c>
      <c r="CD702" s="16" t="str">
        <f>IF(Wedstrijden!Q696="x","M2","")</f>
        <v/>
      </c>
      <c r="CE702" s="16" t="str">
        <f>IF(Wedstrijden!R696="x","Z1","")</f>
        <v/>
      </c>
      <c r="CF702" s="16" t="str">
        <f>IF(Wedstrijden!S696="x","Z2","")</f>
        <v/>
      </c>
      <c r="CG702" s="16" t="str">
        <f>IF(Wedstrijden!T696="x","ZZL","")</f>
        <v/>
      </c>
      <c r="CL702" s="16" t="str">
        <f>IF(COUNTA(Wedstrijden!AR696:BB696)&lt;&gt;0,2,"")</f>
        <v/>
      </c>
      <c r="CM702" s="16" t="str">
        <f t="shared" si="62"/>
        <v/>
      </c>
      <c r="CN702" s="16" t="str">
        <f>IF(Wedstrijden!AR696="x","AA","")</f>
        <v/>
      </c>
      <c r="CO702" s="16" t="str">
        <f>IF(Wedstrijden!AS696="x","A","")</f>
        <v/>
      </c>
      <c r="CP702" s="16" t="str">
        <f>IF(Wedstrijden!AT696="x","BB","")</f>
        <v/>
      </c>
      <c r="CQ702" s="16" t="str">
        <f>IF(Wedstrijden!AU696="x","B","")</f>
        <v/>
      </c>
      <c r="CR702" s="16" t="str">
        <f>IF(Wedstrijden!AV696="x","L","")</f>
        <v/>
      </c>
      <c r="CS702" s="16" t="str">
        <f>IF(Wedstrijden!AW696="x","M","")</f>
        <v/>
      </c>
      <c r="CT702" s="16" t="str">
        <f>IF(Wedstrijden!AX696="x","Z","")</f>
        <v/>
      </c>
      <c r="CU702" s="16" t="str">
        <f>IF(Wedstrijden!BB696="x","ZZ","")</f>
        <v/>
      </c>
      <c r="CV702" s="16" t="str">
        <f>IF(COUNTA(Wedstrijden!AI696:AP696)&lt;&gt;0,2,"")</f>
        <v/>
      </c>
      <c r="CW702" s="16" t="str">
        <f t="shared" si="63"/>
        <v/>
      </c>
      <c r="CX702" s="16" t="str">
        <f>IF(Wedstrijden!AI696="x","BB","")</f>
        <v/>
      </c>
      <c r="CY702" s="16" t="str">
        <f>IF(Wedstrijden!AJ696="x","B","")</f>
        <v/>
      </c>
      <c r="CZ702" s="16" t="str">
        <f>IF(Wedstrijden!AK696="x","L","")</f>
        <v/>
      </c>
      <c r="DA702" s="16" t="str">
        <f>IF(Wedstrijden!AL696="x","M","")</f>
        <v/>
      </c>
      <c r="DB702" s="16" t="str">
        <f>IF(Wedstrijden!AM696="x","Z","")</f>
        <v/>
      </c>
      <c r="DC702" s="16" t="str">
        <f>IF(Wedstrijden!AN696="x","ZZ","")</f>
        <v/>
      </c>
      <c r="DD702" s="16" t="str">
        <f>IF(Wedstrijden!AP696="x","1.40","")</f>
        <v/>
      </c>
      <c r="DE702" s="16" t="str">
        <f>IF(COUNTA(Wedstrijden!BC696:BE696)&lt;&gt;0,6,"")</f>
        <v/>
      </c>
      <c r="DF702" s="16" t="str">
        <f t="shared" si="64"/>
        <v/>
      </c>
      <c r="DG702" s="16" t="str">
        <f>IF(Wedstrijden!BC696="x","L","")</f>
        <v/>
      </c>
      <c r="DH702" s="16" t="str">
        <f>IF(Wedstrijden!BD696="x","M","")</f>
        <v/>
      </c>
      <c r="DI702" s="16" t="str">
        <f>IF(Wedstrijden!BE696="x","Z","")</f>
        <v/>
      </c>
      <c r="DJ702" s="16" t="str">
        <f>IF(Wedstrijden!BF696="x","Z","")</f>
        <v/>
      </c>
      <c r="DK702" s="16" t="str">
        <f>IF(COUNTA(Wedstrijden!BG696:BI696)&lt;&gt;0,6,"")</f>
        <v/>
      </c>
      <c r="DL702" s="16" t="str">
        <f t="shared" si="65"/>
        <v/>
      </c>
      <c r="DM702" s="16" t="str">
        <f>IF(Wedstrijden!BG696="x","L","")</f>
        <v/>
      </c>
      <c r="DN702" s="16" t="str">
        <f>IF(Wedstrijden!BH696="x","M","")</f>
        <v/>
      </c>
      <c r="DO702" s="16" t="str">
        <f>IF(Wedstrijden!BI696="x","Z","")</f>
        <v/>
      </c>
      <c r="DP702" s="16" t="str">
        <f>IF(Wedstrijden!BJ696="x","Z","")</f>
        <v/>
      </c>
    </row>
    <row r="703" spans="1:120" ht="14.4" x14ac:dyDescent="0.3">
      <c r="A703" s="18">
        <f>Wedstrijden!A697</f>
        <v>0</v>
      </c>
      <c r="B703" s="16" t="str">
        <f>IFERROR(VLOOKUP(Wedstrijden!#REF!,#REF!,2,FALSE),"")</f>
        <v/>
      </c>
      <c r="C703" s="16">
        <f>Wedstrijden!E697</f>
        <v>0</v>
      </c>
      <c r="D703" s="16" t="str">
        <f>IFERROR(VLOOKUP(Wedstrijden!#REF!,#REF!,2,FALSE),"")</f>
        <v/>
      </c>
      <c r="E703" s="16" t="str">
        <f>IFERROR(VLOOKUP(Wedstrijden!#REF!,#REF!,5,FALSE),"")</f>
        <v/>
      </c>
      <c r="F703" s="16" t="e">
        <f>IF(Wedstrijden!#REF!&lt;&gt;"",Wedstrijden!#REF!,"")</f>
        <v>#REF!</v>
      </c>
      <c r="G703" s="16" t="e">
        <f>IF(Wedstrijden!#REF!="Indoor",1,0)</f>
        <v>#REF!</v>
      </c>
      <c r="H703" s="16" t="e">
        <f>Wedstrijden!#REF!</f>
        <v>#REF!</v>
      </c>
      <c r="I703" s="16" t="e">
        <f>IF(Wedstrijden!#REF!="Nee",0,IF(Wedstrijden!#REF!="Ja",1,""))</f>
        <v>#REF!</v>
      </c>
      <c r="J703" s="16" t="e">
        <f>IF(Wedstrijden!#REF!&lt;&gt;"",Wedstrijden!#REF!,"")</f>
        <v>#REF!</v>
      </c>
      <c r="BJ703" s="16" t="str">
        <f>IF(COUNTA(Wedstrijden!U697:AC697)&lt;&gt;0,1,"")</f>
        <v/>
      </c>
      <c r="BK703" s="16" t="str">
        <f t="shared" si="60"/>
        <v/>
      </c>
      <c r="BL703" s="16" t="e">
        <f>IF(Wedstrijden!#REF!="x","AA","")</f>
        <v>#REF!</v>
      </c>
      <c r="BM703" s="16" t="e">
        <f>IF(Wedstrijden!#REF!="x","A","")</f>
        <v>#REF!</v>
      </c>
      <c r="BN703" s="16" t="str">
        <f>IF(Wedstrijden!U697="x","B1","")</f>
        <v/>
      </c>
      <c r="BO703" s="16" t="e">
        <f>IF(Wedstrijden!#REF!="x","BB","")</f>
        <v>#REF!</v>
      </c>
      <c r="BP703" s="16" t="str">
        <f>IF(Wedstrijden!W697="x","B","")</f>
        <v/>
      </c>
      <c r="BQ703" s="16" t="str">
        <f>IF(Wedstrijden!X697="x","L1","")</f>
        <v/>
      </c>
      <c r="BR703" s="16" t="str">
        <f>IF(Wedstrijden!Y697="x","L2","")</f>
        <v/>
      </c>
      <c r="BS703" s="16" t="str">
        <f>IF(Wedstrijden!Z697="x","M1","")</f>
        <v/>
      </c>
      <c r="BT703" s="16" t="str">
        <f>IF(Wedstrijden!AA697="x","M2","")</f>
        <v/>
      </c>
      <c r="BU703" s="16" t="str">
        <f>IF(Wedstrijden!AB697="x","Z1","")</f>
        <v/>
      </c>
      <c r="BV703" s="16" t="str">
        <f>IF(Wedstrijden!AC697="x","Z2","")</f>
        <v/>
      </c>
      <c r="BW703" s="16" t="str">
        <f>IF(COUNTA(Wedstrijden!L697:T697)&lt;&gt;0,1,"")</f>
        <v/>
      </c>
      <c r="BX703" s="16" t="str">
        <f t="shared" si="61"/>
        <v/>
      </c>
      <c r="BY703" s="16" t="str">
        <f>IF(Wedstrijden!L697="x","BB","")</f>
        <v/>
      </c>
      <c r="BZ703" s="16" t="str">
        <f>IF(Wedstrijden!M697="x","B","")</f>
        <v/>
      </c>
      <c r="CA703" s="16" t="str">
        <f>IF(Wedstrijden!N697="x","L1","")</f>
        <v/>
      </c>
      <c r="CB703" s="16" t="str">
        <f>IF(Wedstrijden!O697="x","L2","")</f>
        <v/>
      </c>
      <c r="CC703" s="16" t="str">
        <f>IF(Wedstrijden!P697="x","M1","")</f>
        <v/>
      </c>
      <c r="CD703" s="16" t="str">
        <f>IF(Wedstrijden!Q697="x","M2","")</f>
        <v/>
      </c>
      <c r="CE703" s="16" t="str">
        <f>IF(Wedstrijden!R697="x","Z1","")</f>
        <v/>
      </c>
      <c r="CF703" s="16" t="str">
        <f>IF(Wedstrijden!S697="x","Z2","")</f>
        <v/>
      </c>
      <c r="CG703" s="16" t="str">
        <f>IF(Wedstrijden!T697="x","ZZL","")</f>
        <v/>
      </c>
      <c r="CL703" s="16" t="str">
        <f>IF(COUNTA(Wedstrijden!AR697:BB697)&lt;&gt;0,2,"")</f>
        <v/>
      </c>
      <c r="CM703" s="16" t="str">
        <f t="shared" si="62"/>
        <v/>
      </c>
      <c r="CN703" s="16" t="str">
        <f>IF(Wedstrijden!AR697="x","AA","")</f>
        <v/>
      </c>
      <c r="CO703" s="16" t="str">
        <f>IF(Wedstrijden!AS697="x","A","")</f>
        <v/>
      </c>
      <c r="CP703" s="16" t="str">
        <f>IF(Wedstrijden!AT697="x","BB","")</f>
        <v/>
      </c>
      <c r="CQ703" s="16" t="str">
        <f>IF(Wedstrijden!AU697="x","B","")</f>
        <v/>
      </c>
      <c r="CR703" s="16" t="str">
        <f>IF(Wedstrijden!AV697="x","L","")</f>
        <v/>
      </c>
      <c r="CS703" s="16" t="str">
        <f>IF(Wedstrijden!AW697="x","M","")</f>
        <v/>
      </c>
      <c r="CT703" s="16" t="str">
        <f>IF(Wedstrijden!AX697="x","Z","")</f>
        <v/>
      </c>
      <c r="CU703" s="16" t="str">
        <f>IF(Wedstrijden!BB697="x","ZZ","")</f>
        <v/>
      </c>
      <c r="CV703" s="16" t="str">
        <f>IF(COUNTA(Wedstrijden!AI697:AP697)&lt;&gt;0,2,"")</f>
        <v/>
      </c>
      <c r="CW703" s="16" t="str">
        <f t="shared" si="63"/>
        <v/>
      </c>
      <c r="CX703" s="16" t="str">
        <f>IF(Wedstrijden!AI697="x","BB","")</f>
        <v/>
      </c>
      <c r="CY703" s="16" t="str">
        <f>IF(Wedstrijden!AJ697="x","B","")</f>
        <v/>
      </c>
      <c r="CZ703" s="16" t="str">
        <f>IF(Wedstrijden!AK697="x","L","")</f>
        <v/>
      </c>
      <c r="DA703" s="16" t="str">
        <f>IF(Wedstrijden!AL697="x","M","")</f>
        <v/>
      </c>
      <c r="DB703" s="16" t="str">
        <f>IF(Wedstrijden!AM697="x","Z","")</f>
        <v/>
      </c>
      <c r="DC703" s="16" t="str">
        <f>IF(Wedstrijden!AN697="x","ZZ","")</f>
        <v/>
      </c>
      <c r="DD703" s="16" t="str">
        <f>IF(Wedstrijden!AP697="x","1.40","")</f>
        <v/>
      </c>
      <c r="DE703" s="16" t="str">
        <f>IF(COUNTA(Wedstrijden!BC697:BE697)&lt;&gt;0,6,"")</f>
        <v/>
      </c>
      <c r="DF703" s="16" t="str">
        <f t="shared" si="64"/>
        <v/>
      </c>
      <c r="DG703" s="16" t="str">
        <f>IF(Wedstrijden!BC697="x","L","")</f>
        <v/>
      </c>
      <c r="DH703" s="16" t="str">
        <f>IF(Wedstrijden!BD697="x","M","")</f>
        <v/>
      </c>
      <c r="DI703" s="16" t="str">
        <f>IF(Wedstrijden!BE697="x","Z","")</f>
        <v/>
      </c>
      <c r="DJ703" s="16" t="str">
        <f>IF(Wedstrijden!BF697="x","Z","")</f>
        <v/>
      </c>
      <c r="DK703" s="16" t="str">
        <f>IF(COUNTA(Wedstrijden!BG697:BI697)&lt;&gt;0,6,"")</f>
        <v/>
      </c>
      <c r="DL703" s="16" t="str">
        <f t="shared" si="65"/>
        <v/>
      </c>
      <c r="DM703" s="16" t="str">
        <f>IF(Wedstrijden!BG697="x","L","")</f>
        <v/>
      </c>
      <c r="DN703" s="16" t="str">
        <f>IF(Wedstrijden!BH697="x","M","")</f>
        <v/>
      </c>
      <c r="DO703" s="16" t="str">
        <f>IF(Wedstrijden!BI697="x","Z","")</f>
        <v/>
      </c>
      <c r="DP703" s="16" t="str">
        <f>IF(Wedstrijden!BJ697="x","Z","")</f>
        <v/>
      </c>
    </row>
    <row r="704" spans="1:120" ht="14.4" x14ac:dyDescent="0.3">
      <c r="A704" s="18">
        <f>Wedstrijden!A698</f>
        <v>0</v>
      </c>
      <c r="B704" s="16" t="str">
        <f>IFERROR(VLOOKUP(Wedstrijden!#REF!,#REF!,2,FALSE),"")</f>
        <v/>
      </c>
      <c r="C704" s="16">
        <f>Wedstrijden!E698</f>
        <v>0</v>
      </c>
      <c r="D704" s="16" t="str">
        <f>IFERROR(VLOOKUP(Wedstrijden!#REF!,#REF!,2,FALSE),"")</f>
        <v/>
      </c>
      <c r="E704" s="16" t="str">
        <f>IFERROR(VLOOKUP(Wedstrijden!#REF!,#REF!,5,FALSE),"")</f>
        <v/>
      </c>
      <c r="F704" s="16" t="e">
        <f>IF(Wedstrijden!#REF!&lt;&gt;"",Wedstrijden!#REF!,"")</f>
        <v>#REF!</v>
      </c>
      <c r="G704" s="16" t="e">
        <f>IF(Wedstrijden!#REF!="Indoor",1,0)</f>
        <v>#REF!</v>
      </c>
      <c r="H704" s="16" t="e">
        <f>Wedstrijden!#REF!</f>
        <v>#REF!</v>
      </c>
      <c r="I704" s="16" t="e">
        <f>IF(Wedstrijden!#REF!="Nee",0,IF(Wedstrijden!#REF!="Ja",1,""))</f>
        <v>#REF!</v>
      </c>
      <c r="J704" s="16" t="e">
        <f>IF(Wedstrijden!#REF!&lt;&gt;"",Wedstrijden!#REF!,"")</f>
        <v>#REF!</v>
      </c>
      <c r="BJ704" s="16" t="str">
        <f>IF(COUNTA(Wedstrijden!U698:AC698)&lt;&gt;0,1,"")</f>
        <v/>
      </c>
      <c r="BK704" s="16" t="str">
        <f t="shared" si="60"/>
        <v/>
      </c>
      <c r="BL704" s="16" t="e">
        <f>IF(Wedstrijden!#REF!="x","AA","")</f>
        <v>#REF!</v>
      </c>
      <c r="BM704" s="16" t="e">
        <f>IF(Wedstrijden!#REF!="x","A","")</f>
        <v>#REF!</v>
      </c>
      <c r="BN704" s="16" t="str">
        <f>IF(Wedstrijden!U698="x","B1","")</f>
        <v/>
      </c>
      <c r="BO704" s="16" t="e">
        <f>IF(Wedstrijden!#REF!="x","BB","")</f>
        <v>#REF!</v>
      </c>
      <c r="BP704" s="16" t="str">
        <f>IF(Wedstrijden!W698="x","B","")</f>
        <v/>
      </c>
      <c r="BQ704" s="16" t="str">
        <f>IF(Wedstrijden!X698="x","L1","")</f>
        <v/>
      </c>
      <c r="BR704" s="16" t="str">
        <f>IF(Wedstrijden!Y698="x","L2","")</f>
        <v/>
      </c>
      <c r="BS704" s="16" t="str">
        <f>IF(Wedstrijden!Z698="x","M1","")</f>
        <v/>
      </c>
      <c r="BT704" s="16" t="str">
        <f>IF(Wedstrijden!AA698="x","M2","")</f>
        <v/>
      </c>
      <c r="BU704" s="16" t="str">
        <f>IF(Wedstrijden!AB698="x","Z1","")</f>
        <v/>
      </c>
      <c r="BV704" s="16" t="str">
        <f>IF(Wedstrijden!AC698="x","Z2","")</f>
        <v/>
      </c>
      <c r="BW704" s="16" t="str">
        <f>IF(COUNTA(Wedstrijden!L698:T698)&lt;&gt;0,1,"")</f>
        <v/>
      </c>
      <c r="BX704" s="16" t="str">
        <f t="shared" si="61"/>
        <v/>
      </c>
      <c r="BY704" s="16" t="str">
        <f>IF(Wedstrijden!L698="x","BB","")</f>
        <v/>
      </c>
      <c r="BZ704" s="16" t="str">
        <f>IF(Wedstrijden!M698="x","B","")</f>
        <v/>
      </c>
      <c r="CA704" s="16" t="str">
        <f>IF(Wedstrijden!N698="x","L1","")</f>
        <v/>
      </c>
      <c r="CB704" s="16" t="str">
        <f>IF(Wedstrijden!O698="x","L2","")</f>
        <v/>
      </c>
      <c r="CC704" s="16" t="str">
        <f>IF(Wedstrijden!P698="x","M1","")</f>
        <v/>
      </c>
      <c r="CD704" s="16" t="str">
        <f>IF(Wedstrijden!Q698="x","M2","")</f>
        <v/>
      </c>
      <c r="CE704" s="16" t="str">
        <f>IF(Wedstrijden!R698="x","Z1","")</f>
        <v/>
      </c>
      <c r="CF704" s="16" t="str">
        <f>IF(Wedstrijden!S698="x","Z2","")</f>
        <v/>
      </c>
      <c r="CG704" s="16" t="str">
        <f>IF(Wedstrijden!T698="x","ZZL","")</f>
        <v/>
      </c>
      <c r="CL704" s="16" t="str">
        <f>IF(COUNTA(Wedstrijden!AR698:BB698)&lt;&gt;0,2,"")</f>
        <v/>
      </c>
      <c r="CM704" s="16" t="str">
        <f t="shared" si="62"/>
        <v/>
      </c>
      <c r="CN704" s="16" t="str">
        <f>IF(Wedstrijden!AR698="x","AA","")</f>
        <v/>
      </c>
      <c r="CO704" s="16" t="str">
        <f>IF(Wedstrijden!AS698="x","A","")</f>
        <v/>
      </c>
      <c r="CP704" s="16" t="str">
        <f>IF(Wedstrijden!AT698="x","BB","")</f>
        <v/>
      </c>
      <c r="CQ704" s="16" t="str">
        <f>IF(Wedstrijden!AU698="x","B","")</f>
        <v/>
      </c>
      <c r="CR704" s="16" t="str">
        <f>IF(Wedstrijden!AV698="x","L","")</f>
        <v/>
      </c>
      <c r="CS704" s="16" t="str">
        <f>IF(Wedstrijden!AW698="x","M","")</f>
        <v/>
      </c>
      <c r="CT704" s="16" t="str">
        <f>IF(Wedstrijden!AX698="x","Z","")</f>
        <v/>
      </c>
      <c r="CU704" s="16" t="str">
        <f>IF(Wedstrijden!BB698="x","ZZ","")</f>
        <v/>
      </c>
      <c r="CV704" s="16" t="str">
        <f>IF(COUNTA(Wedstrijden!AI698:AP698)&lt;&gt;0,2,"")</f>
        <v/>
      </c>
      <c r="CW704" s="16" t="str">
        <f t="shared" si="63"/>
        <v/>
      </c>
      <c r="CX704" s="16" t="str">
        <f>IF(Wedstrijden!AI698="x","BB","")</f>
        <v/>
      </c>
      <c r="CY704" s="16" t="str">
        <f>IF(Wedstrijden!AJ698="x","B","")</f>
        <v/>
      </c>
      <c r="CZ704" s="16" t="str">
        <f>IF(Wedstrijden!AK698="x","L","")</f>
        <v/>
      </c>
      <c r="DA704" s="16" t="str">
        <f>IF(Wedstrijden!AL698="x","M","")</f>
        <v/>
      </c>
      <c r="DB704" s="16" t="str">
        <f>IF(Wedstrijden!AM698="x","Z","")</f>
        <v/>
      </c>
      <c r="DC704" s="16" t="str">
        <f>IF(Wedstrijden!AN698="x","ZZ","")</f>
        <v/>
      </c>
      <c r="DD704" s="16" t="str">
        <f>IF(Wedstrijden!AP698="x","1.40","")</f>
        <v/>
      </c>
      <c r="DE704" s="16" t="str">
        <f>IF(COUNTA(Wedstrijden!BC698:BE698)&lt;&gt;0,6,"")</f>
        <v/>
      </c>
      <c r="DF704" s="16" t="str">
        <f t="shared" si="64"/>
        <v/>
      </c>
      <c r="DG704" s="16" t="str">
        <f>IF(Wedstrijden!BC698="x","L","")</f>
        <v/>
      </c>
      <c r="DH704" s="16" t="str">
        <f>IF(Wedstrijden!BD698="x","M","")</f>
        <v/>
      </c>
      <c r="DI704" s="16" t="str">
        <f>IF(Wedstrijden!BE698="x","Z","")</f>
        <v/>
      </c>
      <c r="DJ704" s="16" t="str">
        <f>IF(Wedstrijden!BF698="x","Z","")</f>
        <v/>
      </c>
      <c r="DK704" s="16" t="str">
        <f>IF(COUNTA(Wedstrijden!BG698:BI698)&lt;&gt;0,6,"")</f>
        <v/>
      </c>
      <c r="DL704" s="16" t="str">
        <f t="shared" si="65"/>
        <v/>
      </c>
      <c r="DM704" s="16" t="str">
        <f>IF(Wedstrijden!BG698="x","L","")</f>
        <v/>
      </c>
      <c r="DN704" s="16" t="str">
        <f>IF(Wedstrijden!BH698="x","M","")</f>
        <v/>
      </c>
      <c r="DO704" s="16" t="str">
        <f>IF(Wedstrijden!BI698="x","Z","")</f>
        <v/>
      </c>
      <c r="DP704" s="16" t="str">
        <f>IF(Wedstrijden!BJ698="x","Z","")</f>
        <v/>
      </c>
    </row>
    <row r="705" spans="1:120" ht="14.4" x14ac:dyDescent="0.3">
      <c r="A705" s="18">
        <f>Wedstrijden!A699</f>
        <v>0</v>
      </c>
      <c r="B705" s="16" t="str">
        <f>IFERROR(VLOOKUP(Wedstrijden!#REF!,#REF!,2,FALSE),"")</f>
        <v/>
      </c>
      <c r="C705" s="16">
        <f>Wedstrijden!E699</f>
        <v>0</v>
      </c>
      <c r="D705" s="16" t="str">
        <f>IFERROR(VLOOKUP(Wedstrijden!#REF!,#REF!,2,FALSE),"")</f>
        <v/>
      </c>
      <c r="E705" s="16" t="str">
        <f>IFERROR(VLOOKUP(Wedstrijden!#REF!,#REF!,5,FALSE),"")</f>
        <v/>
      </c>
      <c r="F705" s="16" t="e">
        <f>IF(Wedstrijden!#REF!&lt;&gt;"",Wedstrijden!#REF!,"")</f>
        <v>#REF!</v>
      </c>
      <c r="G705" s="16" t="e">
        <f>IF(Wedstrijden!#REF!="Indoor",1,0)</f>
        <v>#REF!</v>
      </c>
      <c r="H705" s="16" t="e">
        <f>Wedstrijden!#REF!</f>
        <v>#REF!</v>
      </c>
      <c r="I705" s="16" t="e">
        <f>IF(Wedstrijden!#REF!="Nee",0,IF(Wedstrijden!#REF!="Ja",1,""))</f>
        <v>#REF!</v>
      </c>
      <c r="J705" s="16" t="e">
        <f>IF(Wedstrijden!#REF!&lt;&gt;"",Wedstrijden!#REF!,"")</f>
        <v>#REF!</v>
      </c>
      <c r="BJ705" s="16" t="str">
        <f>IF(COUNTA(Wedstrijden!U699:AC699)&lt;&gt;0,1,"")</f>
        <v/>
      </c>
      <c r="BK705" s="16" t="str">
        <f t="shared" si="60"/>
        <v/>
      </c>
      <c r="BL705" s="16" t="e">
        <f>IF(Wedstrijden!#REF!="x","AA","")</f>
        <v>#REF!</v>
      </c>
      <c r="BM705" s="16" t="e">
        <f>IF(Wedstrijden!#REF!="x","A","")</f>
        <v>#REF!</v>
      </c>
      <c r="BN705" s="16" t="str">
        <f>IF(Wedstrijden!U699="x","B1","")</f>
        <v/>
      </c>
      <c r="BO705" s="16" t="e">
        <f>IF(Wedstrijden!#REF!="x","BB","")</f>
        <v>#REF!</v>
      </c>
      <c r="BP705" s="16" t="str">
        <f>IF(Wedstrijden!W699="x","B","")</f>
        <v/>
      </c>
      <c r="BQ705" s="16" t="str">
        <f>IF(Wedstrijden!X699="x","L1","")</f>
        <v/>
      </c>
      <c r="BR705" s="16" t="str">
        <f>IF(Wedstrijden!Y699="x","L2","")</f>
        <v/>
      </c>
      <c r="BS705" s="16" t="str">
        <f>IF(Wedstrijden!Z699="x","M1","")</f>
        <v/>
      </c>
      <c r="BT705" s="16" t="str">
        <f>IF(Wedstrijden!AA699="x","M2","")</f>
        <v/>
      </c>
      <c r="BU705" s="16" t="str">
        <f>IF(Wedstrijden!AB699="x","Z1","")</f>
        <v/>
      </c>
      <c r="BV705" s="16" t="str">
        <f>IF(Wedstrijden!AC699="x","Z2","")</f>
        <v/>
      </c>
      <c r="BW705" s="16" t="str">
        <f>IF(COUNTA(Wedstrijden!L699:T699)&lt;&gt;0,1,"")</f>
        <v/>
      </c>
      <c r="BX705" s="16" t="str">
        <f t="shared" si="61"/>
        <v/>
      </c>
      <c r="BY705" s="16" t="str">
        <f>IF(Wedstrijden!L699="x","BB","")</f>
        <v/>
      </c>
      <c r="BZ705" s="16" t="str">
        <f>IF(Wedstrijden!M699="x","B","")</f>
        <v/>
      </c>
      <c r="CA705" s="16" t="str">
        <f>IF(Wedstrijden!N699="x","L1","")</f>
        <v/>
      </c>
      <c r="CB705" s="16" t="str">
        <f>IF(Wedstrijden!O699="x","L2","")</f>
        <v/>
      </c>
      <c r="CC705" s="16" t="str">
        <f>IF(Wedstrijden!P699="x","M1","")</f>
        <v/>
      </c>
      <c r="CD705" s="16" t="str">
        <f>IF(Wedstrijden!Q699="x","M2","")</f>
        <v/>
      </c>
      <c r="CE705" s="16" t="str">
        <f>IF(Wedstrijden!R699="x","Z1","")</f>
        <v/>
      </c>
      <c r="CF705" s="16" t="str">
        <f>IF(Wedstrijden!S699="x","Z2","")</f>
        <v/>
      </c>
      <c r="CG705" s="16" t="str">
        <f>IF(Wedstrijden!T699="x","ZZL","")</f>
        <v/>
      </c>
      <c r="CL705" s="16" t="str">
        <f>IF(COUNTA(Wedstrijden!AR699:BB699)&lt;&gt;0,2,"")</f>
        <v/>
      </c>
      <c r="CM705" s="16" t="str">
        <f t="shared" si="62"/>
        <v/>
      </c>
      <c r="CN705" s="16" t="str">
        <f>IF(Wedstrijden!AR699="x","AA","")</f>
        <v/>
      </c>
      <c r="CO705" s="16" t="str">
        <f>IF(Wedstrijden!AS699="x","A","")</f>
        <v/>
      </c>
      <c r="CP705" s="16" t="str">
        <f>IF(Wedstrijden!AT699="x","BB","")</f>
        <v/>
      </c>
      <c r="CQ705" s="16" t="str">
        <f>IF(Wedstrijden!AU699="x","B","")</f>
        <v/>
      </c>
      <c r="CR705" s="16" t="str">
        <f>IF(Wedstrijden!AV699="x","L","")</f>
        <v/>
      </c>
      <c r="CS705" s="16" t="str">
        <f>IF(Wedstrijden!AW699="x","M","")</f>
        <v/>
      </c>
      <c r="CT705" s="16" t="str">
        <f>IF(Wedstrijden!AX699="x","Z","")</f>
        <v/>
      </c>
      <c r="CU705" s="16" t="str">
        <f>IF(Wedstrijden!BB699="x","ZZ","")</f>
        <v/>
      </c>
      <c r="CV705" s="16" t="str">
        <f>IF(COUNTA(Wedstrijden!AI699:AP699)&lt;&gt;0,2,"")</f>
        <v/>
      </c>
      <c r="CW705" s="16" t="str">
        <f t="shared" si="63"/>
        <v/>
      </c>
      <c r="CX705" s="16" t="str">
        <f>IF(Wedstrijden!AI699="x","BB","")</f>
        <v/>
      </c>
      <c r="CY705" s="16" t="str">
        <f>IF(Wedstrijden!AJ699="x","B","")</f>
        <v/>
      </c>
      <c r="CZ705" s="16" t="str">
        <f>IF(Wedstrijden!AK699="x","L","")</f>
        <v/>
      </c>
      <c r="DA705" s="16" t="str">
        <f>IF(Wedstrijden!AL699="x","M","")</f>
        <v/>
      </c>
      <c r="DB705" s="16" t="str">
        <f>IF(Wedstrijden!AM699="x","Z","")</f>
        <v/>
      </c>
      <c r="DC705" s="16" t="str">
        <f>IF(Wedstrijden!AN699="x","ZZ","")</f>
        <v/>
      </c>
      <c r="DD705" s="16" t="str">
        <f>IF(Wedstrijden!AP699="x","1.40","")</f>
        <v/>
      </c>
      <c r="DE705" s="16" t="str">
        <f>IF(COUNTA(Wedstrijden!BC699:BE699)&lt;&gt;0,6,"")</f>
        <v/>
      </c>
      <c r="DF705" s="16" t="str">
        <f t="shared" si="64"/>
        <v/>
      </c>
      <c r="DG705" s="16" t="str">
        <f>IF(Wedstrijden!BC699="x","L","")</f>
        <v/>
      </c>
      <c r="DH705" s="16" t="str">
        <f>IF(Wedstrijden!BD699="x","M","")</f>
        <v/>
      </c>
      <c r="DI705" s="16" t="str">
        <f>IF(Wedstrijden!BE699="x","Z","")</f>
        <v/>
      </c>
      <c r="DJ705" s="16" t="str">
        <f>IF(Wedstrijden!BF699="x","Z","")</f>
        <v/>
      </c>
      <c r="DK705" s="16" t="str">
        <f>IF(COUNTA(Wedstrijden!BG699:BI699)&lt;&gt;0,6,"")</f>
        <v/>
      </c>
      <c r="DL705" s="16" t="str">
        <f t="shared" si="65"/>
        <v/>
      </c>
      <c r="DM705" s="16" t="str">
        <f>IF(Wedstrijden!BG699="x","L","")</f>
        <v/>
      </c>
      <c r="DN705" s="16" t="str">
        <f>IF(Wedstrijden!BH699="x","M","")</f>
        <v/>
      </c>
      <c r="DO705" s="16" t="str">
        <f>IF(Wedstrijden!BI699="x","Z","")</f>
        <v/>
      </c>
      <c r="DP705" s="16" t="str">
        <f>IF(Wedstrijden!BJ699="x","Z","")</f>
        <v/>
      </c>
    </row>
    <row r="706" spans="1:120" ht="14.4" x14ac:dyDescent="0.3">
      <c r="A706" s="18">
        <f>Wedstrijden!A700</f>
        <v>0</v>
      </c>
      <c r="B706" s="16" t="str">
        <f>IFERROR(VLOOKUP(Wedstrijden!#REF!,#REF!,2,FALSE),"")</f>
        <v/>
      </c>
      <c r="C706" s="16">
        <f>Wedstrijden!E700</f>
        <v>0</v>
      </c>
      <c r="D706" s="16" t="str">
        <f>IFERROR(VLOOKUP(Wedstrijden!#REF!,#REF!,2,FALSE),"")</f>
        <v/>
      </c>
      <c r="E706" s="16" t="str">
        <f>IFERROR(VLOOKUP(Wedstrijden!#REF!,#REF!,5,FALSE),"")</f>
        <v/>
      </c>
      <c r="F706" s="16" t="e">
        <f>IF(Wedstrijden!#REF!&lt;&gt;"",Wedstrijden!#REF!,"")</f>
        <v>#REF!</v>
      </c>
      <c r="G706" s="16" t="e">
        <f>IF(Wedstrijden!#REF!="Indoor",1,0)</f>
        <v>#REF!</v>
      </c>
      <c r="H706" s="16" t="e">
        <f>Wedstrijden!#REF!</f>
        <v>#REF!</v>
      </c>
      <c r="I706" s="16" t="e">
        <f>IF(Wedstrijden!#REF!="Nee",0,IF(Wedstrijden!#REF!="Ja",1,""))</f>
        <v>#REF!</v>
      </c>
      <c r="J706" s="16" t="e">
        <f>IF(Wedstrijden!#REF!&lt;&gt;"",Wedstrijden!#REF!,"")</f>
        <v>#REF!</v>
      </c>
      <c r="BJ706" s="16" t="str">
        <f>IF(COUNTA(Wedstrijden!U700:AC700)&lt;&gt;0,1,"")</f>
        <v/>
      </c>
      <c r="BK706" s="16" t="str">
        <f t="shared" si="60"/>
        <v/>
      </c>
      <c r="BL706" s="16" t="e">
        <f>IF(Wedstrijden!#REF!="x","AA","")</f>
        <v>#REF!</v>
      </c>
      <c r="BM706" s="16" t="e">
        <f>IF(Wedstrijden!#REF!="x","A","")</f>
        <v>#REF!</v>
      </c>
      <c r="BN706" s="16" t="str">
        <f>IF(Wedstrijden!U700="x","B1","")</f>
        <v/>
      </c>
      <c r="BO706" s="16" t="e">
        <f>IF(Wedstrijden!#REF!="x","BB","")</f>
        <v>#REF!</v>
      </c>
      <c r="BP706" s="16" t="str">
        <f>IF(Wedstrijden!W700="x","B","")</f>
        <v/>
      </c>
      <c r="BQ706" s="16" t="str">
        <f>IF(Wedstrijden!X700="x","L1","")</f>
        <v/>
      </c>
      <c r="BR706" s="16" t="str">
        <f>IF(Wedstrijden!Y700="x","L2","")</f>
        <v/>
      </c>
      <c r="BS706" s="16" t="str">
        <f>IF(Wedstrijden!Z700="x","M1","")</f>
        <v/>
      </c>
      <c r="BT706" s="16" t="str">
        <f>IF(Wedstrijden!AA700="x","M2","")</f>
        <v/>
      </c>
      <c r="BU706" s="16" t="str">
        <f>IF(Wedstrijden!AB700="x","Z1","")</f>
        <v/>
      </c>
      <c r="BV706" s="16" t="str">
        <f>IF(Wedstrijden!AC700="x","Z2","")</f>
        <v/>
      </c>
      <c r="BW706" s="16" t="str">
        <f>IF(COUNTA(Wedstrijden!L700:T700)&lt;&gt;0,1,"")</f>
        <v/>
      </c>
      <c r="BX706" s="16" t="str">
        <f t="shared" si="61"/>
        <v/>
      </c>
      <c r="BY706" s="16" t="str">
        <f>IF(Wedstrijden!L700="x","BB","")</f>
        <v/>
      </c>
      <c r="BZ706" s="16" t="str">
        <f>IF(Wedstrijden!M700="x","B","")</f>
        <v/>
      </c>
      <c r="CA706" s="16" t="str">
        <f>IF(Wedstrijden!N700="x","L1","")</f>
        <v/>
      </c>
      <c r="CB706" s="16" t="str">
        <f>IF(Wedstrijden!O700="x","L2","")</f>
        <v/>
      </c>
      <c r="CC706" s="16" t="str">
        <f>IF(Wedstrijden!P700="x","M1","")</f>
        <v/>
      </c>
      <c r="CD706" s="16" t="str">
        <f>IF(Wedstrijden!Q700="x","M2","")</f>
        <v/>
      </c>
      <c r="CE706" s="16" t="str">
        <f>IF(Wedstrijden!R700="x","Z1","")</f>
        <v/>
      </c>
      <c r="CF706" s="16" t="str">
        <f>IF(Wedstrijden!S700="x","Z2","")</f>
        <v/>
      </c>
      <c r="CG706" s="16" t="str">
        <f>IF(Wedstrijden!T700="x","ZZL","")</f>
        <v/>
      </c>
      <c r="CL706" s="16" t="str">
        <f>IF(COUNTA(Wedstrijden!AR700:BB700)&lt;&gt;0,2,"")</f>
        <v/>
      </c>
      <c r="CM706" s="16" t="str">
        <f t="shared" si="62"/>
        <v/>
      </c>
      <c r="CN706" s="16" t="str">
        <f>IF(Wedstrijden!AR700="x","AA","")</f>
        <v/>
      </c>
      <c r="CO706" s="16" t="str">
        <f>IF(Wedstrijden!AS700="x","A","")</f>
        <v/>
      </c>
      <c r="CP706" s="16" t="str">
        <f>IF(Wedstrijden!AT700="x","BB","")</f>
        <v/>
      </c>
      <c r="CQ706" s="16" t="str">
        <f>IF(Wedstrijden!AU700="x","B","")</f>
        <v/>
      </c>
      <c r="CR706" s="16" t="str">
        <f>IF(Wedstrijden!AV700="x","L","")</f>
        <v/>
      </c>
      <c r="CS706" s="16" t="str">
        <f>IF(Wedstrijden!AW700="x","M","")</f>
        <v/>
      </c>
      <c r="CT706" s="16" t="str">
        <f>IF(Wedstrijden!AX700="x","Z","")</f>
        <v/>
      </c>
      <c r="CU706" s="16" t="str">
        <f>IF(Wedstrijden!BB700="x","ZZ","")</f>
        <v/>
      </c>
      <c r="CV706" s="16" t="str">
        <f>IF(COUNTA(Wedstrijden!AI700:AP700)&lt;&gt;0,2,"")</f>
        <v/>
      </c>
      <c r="CW706" s="16" t="str">
        <f t="shared" si="63"/>
        <v/>
      </c>
      <c r="CX706" s="16" t="str">
        <f>IF(Wedstrijden!AI700="x","BB","")</f>
        <v/>
      </c>
      <c r="CY706" s="16" t="str">
        <f>IF(Wedstrijden!AJ700="x","B","")</f>
        <v/>
      </c>
      <c r="CZ706" s="16" t="str">
        <f>IF(Wedstrijden!AK700="x","L","")</f>
        <v/>
      </c>
      <c r="DA706" s="16" t="str">
        <f>IF(Wedstrijden!AL700="x","M","")</f>
        <v/>
      </c>
      <c r="DB706" s="16" t="str">
        <f>IF(Wedstrijden!AM700="x","Z","")</f>
        <v/>
      </c>
      <c r="DC706" s="16" t="str">
        <f>IF(Wedstrijden!AN700="x","ZZ","")</f>
        <v/>
      </c>
      <c r="DD706" s="16" t="str">
        <f>IF(Wedstrijden!AP700="x","1.40","")</f>
        <v/>
      </c>
      <c r="DE706" s="16" t="str">
        <f>IF(COUNTA(Wedstrijden!BC700:BE700)&lt;&gt;0,6,"")</f>
        <v/>
      </c>
      <c r="DF706" s="16" t="str">
        <f t="shared" si="64"/>
        <v/>
      </c>
      <c r="DG706" s="16" t="str">
        <f>IF(Wedstrijden!BC700="x","L","")</f>
        <v/>
      </c>
      <c r="DH706" s="16" t="str">
        <f>IF(Wedstrijden!BD700="x","M","")</f>
        <v/>
      </c>
      <c r="DI706" s="16" t="str">
        <f>IF(Wedstrijden!BE700="x","Z","")</f>
        <v/>
      </c>
      <c r="DJ706" s="16" t="str">
        <f>IF(Wedstrijden!BF700="x","Z","")</f>
        <v/>
      </c>
      <c r="DK706" s="16" t="str">
        <f>IF(COUNTA(Wedstrijden!BG700:BI700)&lt;&gt;0,6,"")</f>
        <v/>
      </c>
      <c r="DL706" s="16" t="str">
        <f t="shared" si="65"/>
        <v/>
      </c>
      <c r="DM706" s="16" t="str">
        <f>IF(Wedstrijden!BG700="x","L","")</f>
        <v/>
      </c>
      <c r="DN706" s="16" t="str">
        <f>IF(Wedstrijden!BH700="x","M","")</f>
        <v/>
      </c>
      <c r="DO706" s="16" t="str">
        <f>IF(Wedstrijden!BI700="x","Z","")</f>
        <v/>
      </c>
      <c r="DP706" s="16" t="str">
        <f>IF(Wedstrijden!BJ700="x","Z","")</f>
        <v/>
      </c>
    </row>
    <row r="707" spans="1:120" ht="14.4" x14ac:dyDescent="0.3">
      <c r="A707" s="18">
        <f>Wedstrijden!A701</f>
        <v>0</v>
      </c>
      <c r="B707" s="16" t="str">
        <f>IFERROR(VLOOKUP(Wedstrijden!#REF!,#REF!,2,FALSE),"")</f>
        <v/>
      </c>
      <c r="C707" s="16">
        <f>Wedstrijden!E701</f>
        <v>0</v>
      </c>
      <c r="D707" s="16" t="str">
        <f>IFERROR(VLOOKUP(Wedstrijden!#REF!,#REF!,2,FALSE),"")</f>
        <v/>
      </c>
      <c r="E707" s="16" t="str">
        <f>IFERROR(VLOOKUP(Wedstrijden!#REF!,#REF!,5,FALSE),"")</f>
        <v/>
      </c>
      <c r="F707" s="16" t="e">
        <f>IF(Wedstrijden!#REF!&lt;&gt;"",Wedstrijden!#REF!,"")</f>
        <v>#REF!</v>
      </c>
      <c r="G707" s="16" t="e">
        <f>IF(Wedstrijden!#REF!="Indoor",1,0)</f>
        <v>#REF!</v>
      </c>
      <c r="H707" s="16" t="e">
        <f>Wedstrijden!#REF!</f>
        <v>#REF!</v>
      </c>
      <c r="I707" s="16" t="e">
        <f>IF(Wedstrijden!#REF!="Nee",0,IF(Wedstrijden!#REF!="Ja",1,""))</f>
        <v>#REF!</v>
      </c>
      <c r="J707" s="16" t="e">
        <f>IF(Wedstrijden!#REF!&lt;&gt;"",Wedstrijden!#REF!,"")</f>
        <v>#REF!</v>
      </c>
      <c r="BJ707" s="16" t="str">
        <f>IF(COUNTA(Wedstrijden!U701:AC701)&lt;&gt;0,1,"")</f>
        <v/>
      </c>
      <c r="BK707" s="16" t="str">
        <f t="shared" ref="BK707:BK770" si="66">IF(COUNTBLANK(BJ707) = 1,"",2)</f>
        <v/>
      </c>
      <c r="BL707" s="16" t="e">
        <f>IF(Wedstrijden!#REF!="x","AA","")</f>
        <v>#REF!</v>
      </c>
      <c r="BM707" s="16" t="e">
        <f>IF(Wedstrijden!#REF!="x","A","")</f>
        <v>#REF!</v>
      </c>
      <c r="BN707" s="16" t="str">
        <f>IF(Wedstrijden!U701="x","B1","")</f>
        <v/>
      </c>
      <c r="BO707" s="16" t="e">
        <f>IF(Wedstrijden!#REF!="x","BB","")</f>
        <v>#REF!</v>
      </c>
      <c r="BP707" s="16" t="str">
        <f>IF(Wedstrijden!W701="x","B","")</f>
        <v/>
      </c>
      <c r="BQ707" s="16" t="str">
        <f>IF(Wedstrijden!X701="x","L1","")</f>
        <v/>
      </c>
      <c r="BR707" s="16" t="str">
        <f>IF(Wedstrijden!Y701="x","L2","")</f>
        <v/>
      </c>
      <c r="BS707" s="16" t="str">
        <f>IF(Wedstrijden!Z701="x","M1","")</f>
        <v/>
      </c>
      <c r="BT707" s="16" t="str">
        <f>IF(Wedstrijden!AA701="x","M2","")</f>
        <v/>
      </c>
      <c r="BU707" s="16" t="str">
        <f>IF(Wedstrijden!AB701="x","Z1","")</f>
        <v/>
      </c>
      <c r="BV707" s="16" t="str">
        <f>IF(Wedstrijden!AC701="x","Z2","")</f>
        <v/>
      </c>
      <c r="BW707" s="16" t="str">
        <f>IF(COUNTA(Wedstrijden!L701:T701)&lt;&gt;0,1,"")</f>
        <v/>
      </c>
      <c r="BX707" s="16" t="str">
        <f t="shared" ref="BX707:BX770" si="67">IF(COUNTBLANK(BW707) = 1,"",1)</f>
        <v/>
      </c>
      <c r="BY707" s="16" t="str">
        <f>IF(Wedstrijden!L701="x","BB","")</f>
        <v/>
      </c>
      <c r="BZ707" s="16" t="str">
        <f>IF(Wedstrijden!M701="x","B","")</f>
        <v/>
      </c>
      <c r="CA707" s="16" t="str">
        <f>IF(Wedstrijden!N701="x","L1","")</f>
        <v/>
      </c>
      <c r="CB707" s="16" t="str">
        <f>IF(Wedstrijden!O701="x","L2","")</f>
        <v/>
      </c>
      <c r="CC707" s="16" t="str">
        <f>IF(Wedstrijden!P701="x","M1","")</f>
        <v/>
      </c>
      <c r="CD707" s="16" t="str">
        <f>IF(Wedstrijden!Q701="x","M2","")</f>
        <v/>
      </c>
      <c r="CE707" s="16" t="str">
        <f>IF(Wedstrijden!R701="x","Z1","")</f>
        <v/>
      </c>
      <c r="CF707" s="16" t="str">
        <f>IF(Wedstrijden!S701="x","Z2","")</f>
        <v/>
      </c>
      <c r="CG707" s="16" t="str">
        <f>IF(Wedstrijden!T701="x","ZZL","")</f>
        <v/>
      </c>
      <c r="CL707" s="16" t="str">
        <f>IF(COUNTA(Wedstrijden!AR701:BB701)&lt;&gt;0,2,"")</f>
        <v/>
      </c>
      <c r="CM707" s="16" t="str">
        <f t="shared" ref="CM707:CM770" si="68">IF(COUNTBLANK(CL707) = 1,"",2)</f>
        <v/>
      </c>
      <c r="CN707" s="16" t="str">
        <f>IF(Wedstrijden!AR701="x","AA","")</f>
        <v/>
      </c>
      <c r="CO707" s="16" t="str">
        <f>IF(Wedstrijden!AS701="x","A","")</f>
        <v/>
      </c>
      <c r="CP707" s="16" t="str">
        <f>IF(Wedstrijden!AT701="x","BB","")</f>
        <v/>
      </c>
      <c r="CQ707" s="16" t="str">
        <f>IF(Wedstrijden!AU701="x","B","")</f>
        <v/>
      </c>
      <c r="CR707" s="16" t="str">
        <f>IF(Wedstrijden!AV701="x","L","")</f>
        <v/>
      </c>
      <c r="CS707" s="16" t="str">
        <f>IF(Wedstrijden!AW701="x","M","")</f>
        <v/>
      </c>
      <c r="CT707" s="16" t="str">
        <f>IF(Wedstrijden!AX701="x","Z","")</f>
        <v/>
      </c>
      <c r="CU707" s="16" t="str">
        <f>IF(Wedstrijden!BB701="x","ZZ","")</f>
        <v/>
      </c>
      <c r="CV707" s="16" t="str">
        <f>IF(COUNTA(Wedstrijden!AI701:AP701)&lt;&gt;0,2,"")</f>
        <v/>
      </c>
      <c r="CW707" s="16" t="str">
        <f t="shared" ref="CW707:CW770" si="69">IF(COUNTBLANK(CV707) = 1,"",1)</f>
        <v/>
      </c>
      <c r="CX707" s="16" t="str">
        <f>IF(Wedstrijden!AI701="x","BB","")</f>
        <v/>
      </c>
      <c r="CY707" s="16" t="str">
        <f>IF(Wedstrijden!AJ701="x","B","")</f>
        <v/>
      </c>
      <c r="CZ707" s="16" t="str">
        <f>IF(Wedstrijden!AK701="x","L","")</f>
        <v/>
      </c>
      <c r="DA707" s="16" t="str">
        <f>IF(Wedstrijden!AL701="x","M","")</f>
        <v/>
      </c>
      <c r="DB707" s="16" t="str">
        <f>IF(Wedstrijden!AM701="x","Z","")</f>
        <v/>
      </c>
      <c r="DC707" s="16" t="str">
        <f>IF(Wedstrijden!AN701="x","ZZ","")</f>
        <v/>
      </c>
      <c r="DD707" s="16" t="str">
        <f>IF(Wedstrijden!AP701="x","1.40","")</f>
        <v/>
      </c>
      <c r="DE707" s="16" t="str">
        <f>IF(COUNTA(Wedstrijden!BC701:BE701)&lt;&gt;0,6,"")</f>
        <v/>
      </c>
      <c r="DF707" s="16" t="str">
        <f t="shared" ref="DF707:DF770" si="70">IF(COUNTBLANK(DE707) = 1,"",2)</f>
        <v/>
      </c>
      <c r="DG707" s="16" t="str">
        <f>IF(Wedstrijden!BC701="x","L","")</f>
        <v/>
      </c>
      <c r="DH707" s="16" t="str">
        <f>IF(Wedstrijden!BD701="x","M","")</f>
        <v/>
      </c>
      <c r="DI707" s="16" t="str">
        <f>IF(Wedstrijden!BE701="x","Z","")</f>
        <v/>
      </c>
      <c r="DJ707" s="16" t="str">
        <f>IF(Wedstrijden!BF701="x","Z","")</f>
        <v/>
      </c>
      <c r="DK707" s="16" t="str">
        <f>IF(COUNTA(Wedstrijden!BG701:BI701)&lt;&gt;0,6,"")</f>
        <v/>
      </c>
      <c r="DL707" s="16" t="str">
        <f t="shared" ref="DL707:DL770" si="71">IF(COUNTBLANK(DK707) = 1,"",1)</f>
        <v/>
      </c>
      <c r="DM707" s="16" t="str">
        <f>IF(Wedstrijden!BG701="x","L","")</f>
        <v/>
      </c>
      <c r="DN707" s="16" t="str">
        <f>IF(Wedstrijden!BH701="x","M","")</f>
        <v/>
      </c>
      <c r="DO707" s="16" t="str">
        <f>IF(Wedstrijden!BI701="x","Z","")</f>
        <v/>
      </c>
      <c r="DP707" s="16" t="str">
        <f>IF(Wedstrijden!BJ701="x","Z","")</f>
        <v/>
      </c>
    </row>
    <row r="708" spans="1:120" ht="14.4" x14ac:dyDescent="0.3">
      <c r="A708" s="18">
        <f>Wedstrijden!A702</f>
        <v>0</v>
      </c>
      <c r="B708" s="16" t="str">
        <f>IFERROR(VLOOKUP(Wedstrijden!#REF!,#REF!,2,FALSE),"")</f>
        <v/>
      </c>
      <c r="C708" s="16">
        <f>Wedstrijden!E702</f>
        <v>0</v>
      </c>
      <c r="D708" s="16" t="str">
        <f>IFERROR(VLOOKUP(Wedstrijden!#REF!,#REF!,2,FALSE),"")</f>
        <v/>
      </c>
      <c r="E708" s="16" t="str">
        <f>IFERROR(VLOOKUP(Wedstrijden!#REF!,#REF!,5,FALSE),"")</f>
        <v/>
      </c>
      <c r="F708" s="16" t="e">
        <f>IF(Wedstrijden!#REF!&lt;&gt;"",Wedstrijden!#REF!,"")</f>
        <v>#REF!</v>
      </c>
      <c r="G708" s="16" t="e">
        <f>IF(Wedstrijden!#REF!="Indoor",1,0)</f>
        <v>#REF!</v>
      </c>
      <c r="H708" s="16" t="e">
        <f>Wedstrijden!#REF!</f>
        <v>#REF!</v>
      </c>
      <c r="I708" s="16" t="e">
        <f>IF(Wedstrijden!#REF!="Nee",0,IF(Wedstrijden!#REF!="Ja",1,""))</f>
        <v>#REF!</v>
      </c>
      <c r="J708" s="16" t="e">
        <f>IF(Wedstrijden!#REF!&lt;&gt;"",Wedstrijden!#REF!,"")</f>
        <v>#REF!</v>
      </c>
      <c r="BJ708" s="16" t="str">
        <f>IF(COUNTA(Wedstrijden!U702:AC702)&lt;&gt;0,1,"")</f>
        <v/>
      </c>
      <c r="BK708" s="16" t="str">
        <f t="shared" si="66"/>
        <v/>
      </c>
      <c r="BL708" s="16" t="e">
        <f>IF(Wedstrijden!#REF!="x","AA","")</f>
        <v>#REF!</v>
      </c>
      <c r="BM708" s="16" t="e">
        <f>IF(Wedstrijden!#REF!="x","A","")</f>
        <v>#REF!</v>
      </c>
      <c r="BN708" s="16" t="str">
        <f>IF(Wedstrijden!U702="x","B1","")</f>
        <v/>
      </c>
      <c r="BO708" s="16" t="e">
        <f>IF(Wedstrijden!#REF!="x","BB","")</f>
        <v>#REF!</v>
      </c>
      <c r="BP708" s="16" t="str">
        <f>IF(Wedstrijden!W702="x","B","")</f>
        <v/>
      </c>
      <c r="BQ708" s="16" t="str">
        <f>IF(Wedstrijden!X702="x","L1","")</f>
        <v/>
      </c>
      <c r="BR708" s="16" t="str">
        <f>IF(Wedstrijden!Y702="x","L2","")</f>
        <v/>
      </c>
      <c r="BS708" s="16" t="str">
        <f>IF(Wedstrijden!Z702="x","M1","")</f>
        <v/>
      </c>
      <c r="BT708" s="16" t="str">
        <f>IF(Wedstrijden!AA702="x","M2","")</f>
        <v/>
      </c>
      <c r="BU708" s="16" t="str">
        <f>IF(Wedstrijden!AB702="x","Z1","")</f>
        <v/>
      </c>
      <c r="BV708" s="16" t="str">
        <f>IF(Wedstrijden!AC702="x","Z2","")</f>
        <v/>
      </c>
      <c r="BW708" s="16" t="str">
        <f>IF(COUNTA(Wedstrijden!L702:T702)&lt;&gt;0,1,"")</f>
        <v/>
      </c>
      <c r="BX708" s="16" t="str">
        <f t="shared" si="67"/>
        <v/>
      </c>
      <c r="BY708" s="16" t="str">
        <f>IF(Wedstrijden!L702="x","BB","")</f>
        <v/>
      </c>
      <c r="BZ708" s="16" t="str">
        <f>IF(Wedstrijden!M702="x","B","")</f>
        <v/>
      </c>
      <c r="CA708" s="16" t="str">
        <f>IF(Wedstrijden!N702="x","L1","")</f>
        <v/>
      </c>
      <c r="CB708" s="16" t="str">
        <f>IF(Wedstrijden!O702="x","L2","")</f>
        <v/>
      </c>
      <c r="CC708" s="16" t="str">
        <f>IF(Wedstrijden!P702="x","M1","")</f>
        <v/>
      </c>
      <c r="CD708" s="16" t="str">
        <f>IF(Wedstrijden!Q702="x","M2","")</f>
        <v/>
      </c>
      <c r="CE708" s="16" t="str">
        <f>IF(Wedstrijden!R702="x","Z1","")</f>
        <v/>
      </c>
      <c r="CF708" s="16" t="str">
        <f>IF(Wedstrijden!S702="x","Z2","")</f>
        <v/>
      </c>
      <c r="CG708" s="16" t="str">
        <f>IF(Wedstrijden!T702="x","ZZL","")</f>
        <v/>
      </c>
      <c r="CL708" s="16" t="str">
        <f>IF(COUNTA(Wedstrijden!AR702:BB702)&lt;&gt;0,2,"")</f>
        <v/>
      </c>
      <c r="CM708" s="16" t="str">
        <f t="shared" si="68"/>
        <v/>
      </c>
      <c r="CN708" s="16" t="str">
        <f>IF(Wedstrijden!AR702="x","AA","")</f>
        <v/>
      </c>
      <c r="CO708" s="16" t="str">
        <f>IF(Wedstrijden!AS702="x","A","")</f>
        <v/>
      </c>
      <c r="CP708" s="16" t="str">
        <f>IF(Wedstrijden!AT702="x","BB","")</f>
        <v/>
      </c>
      <c r="CQ708" s="16" t="str">
        <f>IF(Wedstrijden!AU702="x","B","")</f>
        <v/>
      </c>
      <c r="CR708" s="16" t="str">
        <f>IF(Wedstrijden!AV702="x","L","")</f>
        <v/>
      </c>
      <c r="CS708" s="16" t="str">
        <f>IF(Wedstrijden!AW702="x","M","")</f>
        <v/>
      </c>
      <c r="CT708" s="16" t="str">
        <f>IF(Wedstrijden!AX702="x","Z","")</f>
        <v/>
      </c>
      <c r="CU708" s="16" t="str">
        <f>IF(Wedstrijden!BB702="x","ZZ","")</f>
        <v/>
      </c>
      <c r="CV708" s="16" t="str">
        <f>IF(COUNTA(Wedstrijden!AI702:AP702)&lt;&gt;0,2,"")</f>
        <v/>
      </c>
      <c r="CW708" s="16" t="str">
        <f t="shared" si="69"/>
        <v/>
      </c>
      <c r="CX708" s="16" t="str">
        <f>IF(Wedstrijden!AI702="x","BB","")</f>
        <v/>
      </c>
      <c r="CY708" s="16" t="str">
        <f>IF(Wedstrijden!AJ702="x","B","")</f>
        <v/>
      </c>
      <c r="CZ708" s="16" t="str">
        <f>IF(Wedstrijden!AK702="x","L","")</f>
        <v/>
      </c>
      <c r="DA708" s="16" t="str">
        <f>IF(Wedstrijden!AL702="x","M","")</f>
        <v/>
      </c>
      <c r="DB708" s="16" t="str">
        <f>IF(Wedstrijden!AM702="x","Z","")</f>
        <v/>
      </c>
      <c r="DC708" s="16" t="str">
        <f>IF(Wedstrijden!AN702="x","ZZ","")</f>
        <v/>
      </c>
      <c r="DD708" s="16" t="str">
        <f>IF(Wedstrijden!AP702="x","1.40","")</f>
        <v/>
      </c>
      <c r="DE708" s="16" t="str">
        <f>IF(COUNTA(Wedstrijden!BC702:BE702)&lt;&gt;0,6,"")</f>
        <v/>
      </c>
      <c r="DF708" s="16" t="str">
        <f t="shared" si="70"/>
        <v/>
      </c>
      <c r="DG708" s="16" t="str">
        <f>IF(Wedstrijden!BC702="x","L","")</f>
        <v/>
      </c>
      <c r="DH708" s="16" t="str">
        <f>IF(Wedstrijden!BD702="x","M","")</f>
        <v/>
      </c>
      <c r="DI708" s="16" t="str">
        <f>IF(Wedstrijden!BE702="x","Z","")</f>
        <v/>
      </c>
      <c r="DJ708" s="16" t="str">
        <f>IF(Wedstrijden!BF702="x","Z","")</f>
        <v/>
      </c>
      <c r="DK708" s="16" t="str">
        <f>IF(COUNTA(Wedstrijden!BG702:BI702)&lt;&gt;0,6,"")</f>
        <v/>
      </c>
      <c r="DL708" s="16" t="str">
        <f t="shared" si="71"/>
        <v/>
      </c>
      <c r="DM708" s="16" t="str">
        <f>IF(Wedstrijden!BG702="x","L","")</f>
        <v/>
      </c>
      <c r="DN708" s="16" t="str">
        <f>IF(Wedstrijden!BH702="x","M","")</f>
        <v/>
      </c>
      <c r="DO708" s="16" t="str">
        <f>IF(Wedstrijden!BI702="x","Z","")</f>
        <v/>
      </c>
      <c r="DP708" s="16" t="str">
        <f>IF(Wedstrijden!BJ702="x","Z","")</f>
        <v/>
      </c>
    </row>
    <row r="709" spans="1:120" ht="14.4" x14ac:dyDescent="0.3">
      <c r="A709" s="18">
        <f>Wedstrijden!A703</f>
        <v>0</v>
      </c>
      <c r="B709" s="16" t="str">
        <f>IFERROR(VLOOKUP(Wedstrijden!#REF!,#REF!,2,FALSE),"")</f>
        <v/>
      </c>
      <c r="C709" s="16">
        <f>Wedstrijden!E703</f>
        <v>0</v>
      </c>
      <c r="D709" s="16" t="str">
        <f>IFERROR(VLOOKUP(Wedstrijden!#REF!,#REF!,2,FALSE),"")</f>
        <v/>
      </c>
      <c r="E709" s="16" t="str">
        <f>IFERROR(VLOOKUP(Wedstrijden!#REF!,#REF!,5,FALSE),"")</f>
        <v/>
      </c>
      <c r="F709" s="16" t="e">
        <f>IF(Wedstrijden!#REF!&lt;&gt;"",Wedstrijden!#REF!,"")</f>
        <v>#REF!</v>
      </c>
      <c r="G709" s="16" t="e">
        <f>IF(Wedstrijden!#REF!="Indoor",1,0)</f>
        <v>#REF!</v>
      </c>
      <c r="H709" s="16" t="e">
        <f>Wedstrijden!#REF!</f>
        <v>#REF!</v>
      </c>
      <c r="I709" s="16" t="e">
        <f>IF(Wedstrijden!#REF!="Nee",0,IF(Wedstrijden!#REF!="Ja",1,""))</f>
        <v>#REF!</v>
      </c>
      <c r="J709" s="16" t="e">
        <f>IF(Wedstrijden!#REF!&lt;&gt;"",Wedstrijden!#REF!,"")</f>
        <v>#REF!</v>
      </c>
      <c r="BJ709" s="16" t="str">
        <f>IF(COUNTA(Wedstrijden!U703:AC703)&lt;&gt;0,1,"")</f>
        <v/>
      </c>
      <c r="BK709" s="16" t="str">
        <f t="shared" si="66"/>
        <v/>
      </c>
      <c r="BL709" s="16" t="e">
        <f>IF(Wedstrijden!#REF!="x","AA","")</f>
        <v>#REF!</v>
      </c>
      <c r="BM709" s="16" t="e">
        <f>IF(Wedstrijden!#REF!="x","A","")</f>
        <v>#REF!</v>
      </c>
      <c r="BN709" s="16" t="str">
        <f>IF(Wedstrijden!U703="x","B1","")</f>
        <v/>
      </c>
      <c r="BO709" s="16" t="e">
        <f>IF(Wedstrijden!#REF!="x","BB","")</f>
        <v>#REF!</v>
      </c>
      <c r="BP709" s="16" t="str">
        <f>IF(Wedstrijden!W703="x","B","")</f>
        <v/>
      </c>
      <c r="BQ709" s="16" t="str">
        <f>IF(Wedstrijden!X703="x","L1","")</f>
        <v/>
      </c>
      <c r="BR709" s="16" t="str">
        <f>IF(Wedstrijden!Y703="x","L2","")</f>
        <v/>
      </c>
      <c r="BS709" s="16" t="str">
        <f>IF(Wedstrijden!Z703="x","M1","")</f>
        <v/>
      </c>
      <c r="BT709" s="16" t="str">
        <f>IF(Wedstrijden!AA703="x","M2","")</f>
        <v/>
      </c>
      <c r="BU709" s="16" t="str">
        <f>IF(Wedstrijden!AB703="x","Z1","")</f>
        <v/>
      </c>
      <c r="BV709" s="16" t="str">
        <f>IF(Wedstrijden!AC703="x","Z2","")</f>
        <v/>
      </c>
      <c r="BW709" s="16" t="str">
        <f>IF(COUNTA(Wedstrijden!L703:T703)&lt;&gt;0,1,"")</f>
        <v/>
      </c>
      <c r="BX709" s="16" t="str">
        <f t="shared" si="67"/>
        <v/>
      </c>
      <c r="BY709" s="16" t="str">
        <f>IF(Wedstrijden!L703="x","BB","")</f>
        <v/>
      </c>
      <c r="BZ709" s="16" t="str">
        <f>IF(Wedstrijden!M703="x","B","")</f>
        <v/>
      </c>
      <c r="CA709" s="16" t="str">
        <f>IF(Wedstrijden!N703="x","L1","")</f>
        <v/>
      </c>
      <c r="CB709" s="16" t="str">
        <f>IF(Wedstrijden!O703="x","L2","")</f>
        <v/>
      </c>
      <c r="CC709" s="16" t="str">
        <f>IF(Wedstrijden!P703="x","M1","")</f>
        <v/>
      </c>
      <c r="CD709" s="16" t="str">
        <f>IF(Wedstrijden!Q703="x","M2","")</f>
        <v/>
      </c>
      <c r="CE709" s="16" t="str">
        <f>IF(Wedstrijden!R703="x","Z1","")</f>
        <v/>
      </c>
      <c r="CF709" s="16" t="str">
        <f>IF(Wedstrijden!S703="x","Z2","")</f>
        <v/>
      </c>
      <c r="CG709" s="16" t="str">
        <f>IF(Wedstrijden!T703="x","ZZL","")</f>
        <v/>
      </c>
      <c r="CL709" s="16" t="str">
        <f>IF(COUNTA(Wedstrijden!AR703:BB703)&lt;&gt;0,2,"")</f>
        <v/>
      </c>
      <c r="CM709" s="16" t="str">
        <f t="shared" si="68"/>
        <v/>
      </c>
      <c r="CN709" s="16" t="str">
        <f>IF(Wedstrijden!AR703="x","AA","")</f>
        <v/>
      </c>
      <c r="CO709" s="16" t="str">
        <f>IF(Wedstrijden!AS703="x","A","")</f>
        <v/>
      </c>
      <c r="CP709" s="16" t="str">
        <f>IF(Wedstrijden!AT703="x","BB","")</f>
        <v/>
      </c>
      <c r="CQ709" s="16" t="str">
        <f>IF(Wedstrijden!AU703="x","B","")</f>
        <v/>
      </c>
      <c r="CR709" s="16" t="str">
        <f>IF(Wedstrijden!AV703="x","L","")</f>
        <v/>
      </c>
      <c r="CS709" s="16" t="str">
        <f>IF(Wedstrijden!AW703="x","M","")</f>
        <v/>
      </c>
      <c r="CT709" s="16" t="str">
        <f>IF(Wedstrijden!AX703="x","Z","")</f>
        <v/>
      </c>
      <c r="CU709" s="16" t="str">
        <f>IF(Wedstrijden!BB703="x","ZZ","")</f>
        <v/>
      </c>
      <c r="CV709" s="16" t="str">
        <f>IF(COUNTA(Wedstrijden!AI703:AP703)&lt;&gt;0,2,"")</f>
        <v/>
      </c>
      <c r="CW709" s="16" t="str">
        <f t="shared" si="69"/>
        <v/>
      </c>
      <c r="CX709" s="16" t="str">
        <f>IF(Wedstrijden!AI703="x","BB","")</f>
        <v/>
      </c>
      <c r="CY709" s="16" t="str">
        <f>IF(Wedstrijden!AJ703="x","B","")</f>
        <v/>
      </c>
      <c r="CZ709" s="16" t="str">
        <f>IF(Wedstrijden!AK703="x","L","")</f>
        <v/>
      </c>
      <c r="DA709" s="16" t="str">
        <f>IF(Wedstrijden!AL703="x","M","")</f>
        <v/>
      </c>
      <c r="DB709" s="16" t="str">
        <f>IF(Wedstrijden!AM703="x","Z","")</f>
        <v/>
      </c>
      <c r="DC709" s="16" t="str">
        <f>IF(Wedstrijden!AN703="x","ZZ","")</f>
        <v/>
      </c>
      <c r="DD709" s="16" t="str">
        <f>IF(Wedstrijden!AP703="x","1.40","")</f>
        <v/>
      </c>
      <c r="DE709" s="16" t="str">
        <f>IF(COUNTA(Wedstrijden!BC703:BE703)&lt;&gt;0,6,"")</f>
        <v/>
      </c>
      <c r="DF709" s="16" t="str">
        <f t="shared" si="70"/>
        <v/>
      </c>
      <c r="DG709" s="16" t="str">
        <f>IF(Wedstrijden!BC703="x","L","")</f>
        <v/>
      </c>
      <c r="DH709" s="16" t="str">
        <f>IF(Wedstrijden!BD703="x","M","")</f>
        <v/>
      </c>
      <c r="DI709" s="16" t="str">
        <f>IF(Wedstrijden!BE703="x","Z","")</f>
        <v/>
      </c>
      <c r="DJ709" s="16" t="str">
        <f>IF(Wedstrijden!BF703="x","Z","")</f>
        <v/>
      </c>
      <c r="DK709" s="16" t="str">
        <f>IF(COUNTA(Wedstrijden!BG703:BI703)&lt;&gt;0,6,"")</f>
        <v/>
      </c>
      <c r="DL709" s="16" t="str">
        <f t="shared" si="71"/>
        <v/>
      </c>
      <c r="DM709" s="16" t="str">
        <f>IF(Wedstrijden!BG703="x","L","")</f>
        <v/>
      </c>
      <c r="DN709" s="16" t="str">
        <f>IF(Wedstrijden!BH703="x","M","")</f>
        <v/>
      </c>
      <c r="DO709" s="16" t="str">
        <f>IF(Wedstrijden!BI703="x","Z","")</f>
        <v/>
      </c>
      <c r="DP709" s="16" t="str">
        <f>IF(Wedstrijden!BJ703="x","Z","")</f>
        <v/>
      </c>
    </row>
    <row r="710" spans="1:120" ht="14.4" x14ac:dyDescent="0.3">
      <c r="A710" s="18">
        <f>Wedstrijden!A704</f>
        <v>0</v>
      </c>
      <c r="B710" s="16" t="str">
        <f>IFERROR(VLOOKUP(Wedstrijden!#REF!,#REF!,2,FALSE),"")</f>
        <v/>
      </c>
      <c r="C710" s="16">
        <f>Wedstrijden!E704</f>
        <v>0</v>
      </c>
      <c r="D710" s="16" t="str">
        <f>IFERROR(VLOOKUP(Wedstrijden!#REF!,#REF!,2,FALSE),"")</f>
        <v/>
      </c>
      <c r="E710" s="16" t="str">
        <f>IFERROR(VLOOKUP(Wedstrijden!#REF!,#REF!,5,FALSE),"")</f>
        <v/>
      </c>
      <c r="F710" s="16" t="e">
        <f>IF(Wedstrijden!#REF!&lt;&gt;"",Wedstrijden!#REF!,"")</f>
        <v>#REF!</v>
      </c>
      <c r="G710" s="16" t="e">
        <f>IF(Wedstrijden!#REF!="Indoor",1,0)</f>
        <v>#REF!</v>
      </c>
      <c r="H710" s="16" t="e">
        <f>Wedstrijden!#REF!</f>
        <v>#REF!</v>
      </c>
      <c r="I710" s="16" t="e">
        <f>IF(Wedstrijden!#REF!="Nee",0,IF(Wedstrijden!#REF!="Ja",1,""))</f>
        <v>#REF!</v>
      </c>
      <c r="J710" s="16" t="e">
        <f>IF(Wedstrijden!#REF!&lt;&gt;"",Wedstrijden!#REF!,"")</f>
        <v>#REF!</v>
      </c>
      <c r="BJ710" s="16" t="str">
        <f>IF(COUNTA(Wedstrijden!U704:AC704)&lt;&gt;0,1,"")</f>
        <v/>
      </c>
      <c r="BK710" s="16" t="str">
        <f t="shared" si="66"/>
        <v/>
      </c>
      <c r="BL710" s="16" t="e">
        <f>IF(Wedstrijden!#REF!="x","AA","")</f>
        <v>#REF!</v>
      </c>
      <c r="BM710" s="16" t="e">
        <f>IF(Wedstrijden!#REF!="x","A","")</f>
        <v>#REF!</v>
      </c>
      <c r="BN710" s="16" t="str">
        <f>IF(Wedstrijden!U704="x","B1","")</f>
        <v/>
      </c>
      <c r="BO710" s="16" t="e">
        <f>IF(Wedstrijden!#REF!="x","BB","")</f>
        <v>#REF!</v>
      </c>
      <c r="BP710" s="16" t="str">
        <f>IF(Wedstrijden!W704="x","B","")</f>
        <v/>
      </c>
      <c r="BQ710" s="16" t="str">
        <f>IF(Wedstrijden!X704="x","L1","")</f>
        <v/>
      </c>
      <c r="BR710" s="16" t="str">
        <f>IF(Wedstrijden!Y704="x","L2","")</f>
        <v/>
      </c>
      <c r="BS710" s="16" t="str">
        <f>IF(Wedstrijden!Z704="x","M1","")</f>
        <v/>
      </c>
      <c r="BT710" s="16" t="str">
        <f>IF(Wedstrijden!AA704="x","M2","")</f>
        <v/>
      </c>
      <c r="BU710" s="16" t="str">
        <f>IF(Wedstrijden!AB704="x","Z1","")</f>
        <v/>
      </c>
      <c r="BV710" s="16" t="str">
        <f>IF(Wedstrijden!AC704="x","Z2","")</f>
        <v/>
      </c>
      <c r="BW710" s="16" t="str">
        <f>IF(COUNTA(Wedstrijden!L704:T704)&lt;&gt;0,1,"")</f>
        <v/>
      </c>
      <c r="BX710" s="16" t="str">
        <f t="shared" si="67"/>
        <v/>
      </c>
      <c r="BY710" s="16" t="str">
        <f>IF(Wedstrijden!L704="x","BB","")</f>
        <v/>
      </c>
      <c r="BZ710" s="16" t="str">
        <f>IF(Wedstrijden!M704="x","B","")</f>
        <v/>
      </c>
      <c r="CA710" s="16" t="str">
        <f>IF(Wedstrijden!N704="x","L1","")</f>
        <v/>
      </c>
      <c r="CB710" s="16" t="str">
        <f>IF(Wedstrijden!O704="x","L2","")</f>
        <v/>
      </c>
      <c r="CC710" s="16" t="str">
        <f>IF(Wedstrijden!P704="x","M1","")</f>
        <v/>
      </c>
      <c r="CD710" s="16" t="str">
        <f>IF(Wedstrijden!Q704="x","M2","")</f>
        <v/>
      </c>
      <c r="CE710" s="16" t="str">
        <f>IF(Wedstrijden!R704="x","Z1","")</f>
        <v/>
      </c>
      <c r="CF710" s="16" t="str">
        <f>IF(Wedstrijden!S704="x","Z2","")</f>
        <v/>
      </c>
      <c r="CG710" s="16" t="str">
        <f>IF(Wedstrijden!T704="x","ZZL","")</f>
        <v/>
      </c>
      <c r="CL710" s="16" t="str">
        <f>IF(COUNTA(Wedstrijden!AR704:BB704)&lt;&gt;0,2,"")</f>
        <v/>
      </c>
      <c r="CM710" s="16" t="str">
        <f t="shared" si="68"/>
        <v/>
      </c>
      <c r="CN710" s="16" t="str">
        <f>IF(Wedstrijden!AR704="x","AA","")</f>
        <v/>
      </c>
      <c r="CO710" s="16" t="str">
        <f>IF(Wedstrijden!AS704="x","A","")</f>
        <v/>
      </c>
      <c r="CP710" s="16" t="str">
        <f>IF(Wedstrijden!AT704="x","BB","")</f>
        <v/>
      </c>
      <c r="CQ710" s="16" t="str">
        <f>IF(Wedstrijden!AU704="x","B","")</f>
        <v/>
      </c>
      <c r="CR710" s="16" t="str">
        <f>IF(Wedstrijden!AV704="x","L","")</f>
        <v/>
      </c>
      <c r="CS710" s="16" t="str">
        <f>IF(Wedstrijden!AW704="x","M","")</f>
        <v/>
      </c>
      <c r="CT710" s="16" t="str">
        <f>IF(Wedstrijden!AX704="x","Z","")</f>
        <v/>
      </c>
      <c r="CU710" s="16" t="str">
        <f>IF(Wedstrijden!BB704="x","ZZ","")</f>
        <v/>
      </c>
      <c r="CV710" s="16" t="str">
        <f>IF(COUNTA(Wedstrijden!AI704:AP704)&lt;&gt;0,2,"")</f>
        <v/>
      </c>
      <c r="CW710" s="16" t="str">
        <f t="shared" si="69"/>
        <v/>
      </c>
      <c r="CX710" s="16" t="str">
        <f>IF(Wedstrijden!AI704="x","BB","")</f>
        <v/>
      </c>
      <c r="CY710" s="16" t="str">
        <f>IF(Wedstrijden!AJ704="x","B","")</f>
        <v/>
      </c>
      <c r="CZ710" s="16" t="str">
        <f>IF(Wedstrijden!AK704="x","L","")</f>
        <v/>
      </c>
      <c r="DA710" s="16" t="str">
        <f>IF(Wedstrijden!AL704="x","M","")</f>
        <v/>
      </c>
      <c r="DB710" s="16" t="str">
        <f>IF(Wedstrijden!AM704="x","Z","")</f>
        <v/>
      </c>
      <c r="DC710" s="16" t="str">
        <f>IF(Wedstrijden!AN704="x","ZZ","")</f>
        <v/>
      </c>
      <c r="DD710" s="16" t="str">
        <f>IF(Wedstrijden!AP704="x","1.40","")</f>
        <v/>
      </c>
      <c r="DE710" s="16" t="str">
        <f>IF(COUNTA(Wedstrijden!BC704:BE704)&lt;&gt;0,6,"")</f>
        <v/>
      </c>
      <c r="DF710" s="16" t="str">
        <f t="shared" si="70"/>
        <v/>
      </c>
      <c r="DG710" s="16" t="str">
        <f>IF(Wedstrijden!BC704="x","L","")</f>
        <v/>
      </c>
      <c r="DH710" s="16" t="str">
        <f>IF(Wedstrijden!BD704="x","M","")</f>
        <v/>
      </c>
      <c r="DI710" s="16" t="str">
        <f>IF(Wedstrijden!BE704="x","Z","")</f>
        <v/>
      </c>
      <c r="DJ710" s="16" t="str">
        <f>IF(Wedstrijden!BF704="x","Z","")</f>
        <v/>
      </c>
      <c r="DK710" s="16" t="str">
        <f>IF(COUNTA(Wedstrijden!BG704:BI704)&lt;&gt;0,6,"")</f>
        <v/>
      </c>
      <c r="DL710" s="16" t="str">
        <f t="shared" si="71"/>
        <v/>
      </c>
      <c r="DM710" s="16" t="str">
        <f>IF(Wedstrijden!BG704="x","L","")</f>
        <v/>
      </c>
      <c r="DN710" s="16" t="str">
        <f>IF(Wedstrijden!BH704="x","M","")</f>
        <v/>
      </c>
      <c r="DO710" s="16" t="str">
        <f>IF(Wedstrijden!BI704="x","Z","")</f>
        <v/>
      </c>
      <c r="DP710" s="16" t="str">
        <f>IF(Wedstrijden!BJ704="x","Z","")</f>
        <v/>
      </c>
    </row>
    <row r="711" spans="1:120" ht="14.4" x14ac:dyDescent="0.3">
      <c r="A711" s="18">
        <f>Wedstrijden!A705</f>
        <v>0</v>
      </c>
      <c r="B711" s="16" t="str">
        <f>IFERROR(VLOOKUP(Wedstrijden!#REF!,#REF!,2,FALSE),"")</f>
        <v/>
      </c>
      <c r="C711" s="16">
        <f>Wedstrijden!E705</f>
        <v>0</v>
      </c>
      <c r="D711" s="16" t="str">
        <f>IFERROR(VLOOKUP(Wedstrijden!#REF!,#REF!,2,FALSE),"")</f>
        <v/>
      </c>
      <c r="E711" s="16" t="str">
        <f>IFERROR(VLOOKUP(Wedstrijden!#REF!,#REF!,5,FALSE),"")</f>
        <v/>
      </c>
      <c r="F711" s="16" t="e">
        <f>IF(Wedstrijden!#REF!&lt;&gt;"",Wedstrijden!#REF!,"")</f>
        <v>#REF!</v>
      </c>
      <c r="G711" s="16" t="e">
        <f>IF(Wedstrijden!#REF!="Indoor",1,0)</f>
        <v>#REF!</v>
      </c>
      <c r="H711" s="16" t="e">
        <f>Wedstrijden!#REF!</f>
        <v>#REF!</v>
      </c>
      <c r="I711" s="16" t="e">
        <f>IF(Wedstrijden!#REF!="Nee",0,IF(Wedstrijden!#REF!="Ja",1,""))</f>
        <v>#REF!</v>
      </c>
      <c r="J711" s="16" t="e">
        <f>IF(Wedstrijden!#REF!&lt;&gt;"",Wedstrijden!#REF!,"")</f>
        <v>#REF!</v>
      </c>
      <c r="BJ711" s="16" t="str">
        <f>IF(COUNTA(Wedstrijden!U705:AC705)&lt;&gt;0,1,"")</f>
        <v/>
      </c>
      <c r="BK711" s="16" t="str">
        <f t="shared" si="66"/>
        <v/>
      </c>
      <c r="BL711" s="16" t="e">
        <f>IF(Wedstrijden!#REF!="x","AA","")</f>
        <v>#REF!</v>
      </c>
      <c r="BM711" s="16" t="e">
        <f>IF(Wedstrijden!#REF!="x","A","")</f>
        <v>#REF!</v>
      </c>
      <c r="BN711" s="16" t="str">
        <f>IF(Wedstrijden!U705="x","B1","")</f>
        <v/>
      </c>
      <c r="BO711" s="16" t="e">
        <f>IF(Wedstrijden!#REF!="x","BB","")</f>
        <v>#REF!</v>
      </c>
      <c r="BP711" s="16" t="str">
        <f>IF(Wedstrijden!W705="x","B","")</f>
        <v/>
      </c>
      <c r="BQ711" s="16" t="str">
        <f>IF(Wedstrijden!X705="x","L1","")</f>
        <v/>
      </c>
      <c r="BR711" s="16" t="str">
        <f>IF(Wedstrijden!Y705="x","L2","")</f>
        <v/>
      </c>
      <c r="BS711" s="16" t="str">
        <f>IF(Wedstrijden!Z705="x","M1","")</f>
        <v/>
      </c>
      <c r="BT711" s="16" t="str">
        <f>IF(Wedstrijden!AA705="x","M2","")</f>
        <v/>
      </c>
      <c r="BU711" s="16" t="str">
        <f>IF(Wedstrijden!AB705="x","Z1","")</f>
        <v/>
      </c>
      <c r="BV711" s="16" t="str">
        <f>IF(Wedstrijden!AC705="x","Z2","")</f>
        <v/>
      </c>
      <c r="BW711" s="16" t="str">
        <f>IF(COUNTA(Wedstrijden!L705:T705)&lt;&gt;0,1,"")</f>
        <v/>
      </c>
      <c r="BX711" s="16" t="str">
        <f t="shared" si="67"/>
        <v/>
      </c>
      <c r="BY711" s="16" t="str">
        <f>IF(Wedstrijden!L705="x","BB","")</f>
        <v/>
      </c>
      <c r="BZ711" s="16" t="str">
        <f>IF(Wedstrijden!M705="x","B","")</f>
        <v/>
      </c>
      <c r="CA711" s="16" t="str">
        <f>IF(Wedstrijden!N705="x","L1","")</f>
        <v/>
      </c>
      <c r="CB711" s="16" t="str">
        <f>IF(Wedstrijden!O705="x","L2","")</f>
        <v/>
      </c>
      <c r="CC711" s="16" t="str">
        <f>IF(Wedstrijden!P705="x","M1","")</f>
        <v/>
      </c>
      <c r="CD711" s="16" t="str">
        <f>IF(Wedstrijden!Q705="x","M2","")</f>
        <v/>
      </c>
      <c r="CE711" s="16" t="str">
        <f>IF(Wedstrijden!R705="x","Z1","")</f>
        <v/>
      </c>
      <c r="CF711" s="16" t="str">
        <f>IF(Wedstrijden!S705="x","Z2","")</f>
        <v/>
      </c>
      <c r="CG711" s="16" t="str">
        <f>IF(Wedstrijden!T705="x","ZZL","")</f>
        <v/>
      </c>
      <c r="CL711" s="16" t="str">
        <f>IF(COUNTA(Wedstrijden!AR705:BB705)&lt;&gt;0,2,"")</f>
        <v/>
      </c>
      <c r="CM711" s="16" t="str">
        <f t="shared" si="68"/>
        <v/>
      </c>
      <c r="CN711" s="16" t="str">
        <f>IF(Wedstrijden!AR705="x","AA","")</f>
        <v/>
      </c>
      <c r="CO711" s="16" t="str">
        <f>IF(Wedstrijden!AS705="x","A","")</f>
        <v/>
      </c>
      <c r="CP711" s="16" t="str">
        <f>IF(Wedstrijden!AT705="x","BB","")</f>
        <v/>
      </c>
      <c r="CQ711" s="16" t="str">
        <f>IF(Wedstrijden!AU705="x","B","")</f>
        <v/>
      </c>
      <c r="CR711" s="16" t="str">
        <f>IF(Wedstrijden!AV705="x","L","")</f>
        <v/>
      </c>
      <c r="CS711" s="16" t="str">
        <f>IF(Wedstrijden!AW705="x","M","")</f>
        <v/>
      </c>
      <c r="CT711" s="16" t="str">
        <f>IF(Wedstrijden!AX705="x","Z","")</f>
        <v/>
      </c>
      <c r="CU711" s="16" t="str">
        <f>IF(Wedstrijden!BB705="x","ZZ","")</f>
        <v/>
      </c>
      <c r="CV711" s="16" t="str">
        <f>IF(COUNTA(Wedstrijden!AI705:AP705)&lt;&gt;0,2,"")</f>
        <v/>
      </c>
      <c r="CW711" s="16" t="str">
        <f t="shared" si="69"/>
        <v/>
      </c>
      <c r="CX711" s="16" t="str">
        <f>IF(Wedstrijden!AI705="x","BB","")</f>
        <v/>
      </c>
      <c r="CY711" s="16" t="str">
        <f>IF(Wedstrijden!AJ705="x","B","")</f>
        <v/>
      </c>
      <c r="CZ711" s="16" t="str">
        <f>IF(Wedstrijden!AK705="x","L","")</f>
        <v/>
      </c>
      <c r="DA711" s="16" t="str">
        <f>IF(Wedstrijden!AL705="x","M","")</f>
        <v/>
      </c>
      <c r="DB711" s="16" t="str">
        <f>IF(Wedstrijden!AM705="x","Z","")</f>
        <v/>
      </c>
      <c r="DC711" s="16" t="str">
        <f>IF(Wedstrijden!AN705="x","ZZ","")</f>
        <v/>
      </c>
      <c r="DD711" s="16" t="str">
        <f>IF(Wedstrijden!AP705="x","1.40","")</f>
        <v/>
      </c>
      <c r="DE711" s="16" t="str">
        <f>IF(COUNTA(Wedstrijden!BC705:BE705)&lt;&gt;0,6,"")</f>
        <v/>
      </c>
      <c r="DF711" s="16" t="str">
        <f t="shared" si="70"/>
        <v/>
      </c>
      <c r="DG711" s="16" t="str">
        <f>IF(Wedstrijden!BC705="x","L","")</f>
        <v/>
      </c>
      <c r="DH711" s="16" t="str">
        <f>IF(Wedstrijden!BD705="x","M","")</f>
        <v/>
      </c>
      <c r="DI711" s="16" t="str">
        <f>IF(Wedstrijden!BE705="x","Z","")</f>
        <v/>
      </c>
      <c r="DJ711" s="16" t="str">
        <f>IF(Wedstrijden!BF705="x","Z","")</f>
        <v/>
      </c>
      <c r="DK711" s="16" t="str">
        <f>IF(COUNTA(Wedstrijden!BG705:BI705)&lt;&gt;0,6,"")</f>
        <v/>
      </c>
      <c r="DL711" s="16" t="str">
        <f t="shared" si="71"/>
        <v/>
      </c>
      <c r="DM711" s="16" t="str">
        <f>IF(Wedstrijden!BG705="x","L","")</f>
        <v/>
      </c>
      <c r="DN711" s="16" t="str">
        <f>IF(Wedstrijden!BH705="x","M","")</f>
        <v/>
      </c>
      <c r="DO711" s="16" t="str">
        <f>IF(Wedstrijden!BI705="x","Z","")</f>
        <v/>
      </c>
      <c r="DP711" s="16" t="str">
        <f>IF(Wedstrijden!BJ705="x","Z","")</f>
        <v/>
      </c>
    </row>
    <row r="712" spans="1:120" ht="14.4" x14ac:dyDescent="0.3">
      <c r="A712" s="18">
        <f>Wedstrijden!A706</f>
        <v>0</v>
      </c>
      <c r="B712" s="16" t="str">
        <f>IFERROR(VLOOKUP(Wedstrijden!#REF!,#REF!,2,FALSE),"")</f>
        <v/>
      </c>
      <c r="C712" s="16">
        <f>Wedstrijden!E706</f>
        <v>0</v>
      </c>
      <c r="D712" s="16" t="str">
        <f>IFERROR(VLOOKUP(Wedstrijden!#REF!,#REF!,2,FALSE),"")</f>
        <v/>
      </c>
      <c r="E712" s="16" t="str">
        <f>IFERROR(VLOOKUP(Wedstrijden!#REF!,#REF!,5,FALSE),"")</f>
        <v/>
      </c>
      <c r="F712" s="16" t="e">
        <f>IF(Wedstrijden!#REF!&lt;&gt;"",Wedstrijden!#REF!,"")</f>
        <v>#REF!</v>
      </c>
      <c r="G712" s="16" t="e">
        <f>IF(Wedstrijden!#REF!="Indoor",1,0)</f>
        <v>#REF!</v>
      </c>
      <c r="H712" s="16" t="e">
        <f>Wedstrijden!#REF!</f>
        <v>#REF!</v>
      </c>
      <c r="I712" s="16" t="e">
        <f>IF(Wedstrijden!#REF!="Nee",0,IF(Wedstrijden!#REF!="Ja",1,""))</f>
        <v>#REF!</v>
      </c>
      <c r="J712" s="16" t="e">
        <f>IF(Wedstrijden!#REF!&lt;&gt;"",Wedstrijden!#REF!,"")</f>
        <v>#REF!</v>
      </c>
      <c r="BJ712" s="16" t="str">
        <f>IF(COUNTA(Wedstrijden!U706:AC706)&lt;&gt;0,1,"")</f>
        <v/>
      </c>
      <c r="BK712" s="16" t="str">
        <f t="shared" si="66"/>
        <v/>
      </c>
      <c r="BL712" s="16" t="e">
        <f>IF(Wedstrijden!#REF!="x","AA","")</f>
        <v>#REF!</v>
      </c>
      <c r="BM712" s="16" t="e">
        <f>IF(Wedstrijden!#REF!="x","A","")</f>
        <v>#REF!</v>
      </c>
      <c r="BN712" s="16" t="str">
        <f>IF(Wedstrijden!U706="x","B1","")</f>
        <v/>
      </c>
      <c r="BO712" s="16" t="e">
        <f>IF(Wedstrijden!#REF!="x","BB","")</f>
        <v>#REF!</v>
      </c>
      <c r="BP712" s="16" t="str">
        <f>IF(Wedstrijden!W706="x","B","")</f>
        <v/>
      </c>
      <c r="BQ712" s="16" t="str">
        <f>IF(Wedstrijden!X706="x","L1","")</f>
        <v/>
      </c>
      <c r="BR712" s="16" t="str">
        <f>IF(Wedstrijden!Y706="x","L2","")</f>
        <v/>
      </c>
      <c r="BS712" s="16" t="str">
        <f>IF(Wedstrijden!Z706="x","M1","")</f>
        <v/>
      </c>
      <c r="BT712" s="16" t="str">
        <f>IF(Wedstrijden!AA706="x","M2","")</f>
        <v/>
      </c>
      <c r="BU712" s="16" t="str">
        <f>IF(Wedstrijden!AB706="x","Z1","")</f>
        <v/>
      </c>
      <c r="BV712" s="16" t="str">
        <f>IF(Wedstrijden!AC706="x","Z2","")</f>
        <v/>
      </c>
      <c r="BW712" s="16" t="str">
        <f>IF(COUNTA(Wedstrijden!L706:T706)&lt;&gt;0,1,"")</f>
        <v/>
      </c>
      <c r="BX712" s="16" t="str">
        <f t="shared" si="67"/>
        <v/>
      </c>
      <c r="BY712" s="16" t="str">
        <f>IF(Wedstrijden!L706="x","BB","")</f>
        <v/>
      </c>
      <c r="BZ712" s="16" t="str">
        <f>IF(Wedstrijden!M706="x","B","")</f>
        <v/>
      </c>
      <c r="CA712" s="16" t="str">
        <f>IF(Wedstrijden!N706="x","L1","")</f>
        <v/>
      </c>
      <c r="CB712" s="16" t="str">
        <f>IF(Wedstrijden!O706="x","L2","")</f>
        <v/>
      </c>
      <c r="CC712" s="16" t="str">
        <f>IF(Wedstrijden!P706="x","M1","")</f>
        <v/>
      </c>
      <c r="CD712" s="16" t="str">
        <f>IF(Wedstrijden!Q706="x","M2","")</f>
        <v/>
      </c>
      <c r="CE712" s="16" t="str">
        <f>IF(Wedstrijden!R706="x","Z1","")</f>
        <v/>
      </c>
      <c r="CF712" s="16" t="str">
        <f>IF(Wedstrijden!S706="x","Z2","")</f>
        <v/>
      </c>
      <c r="CG712" s="16" t="str">
        <f>IF(Wedstrijden!T706="x","ZZL","")</f>
        <v/>
      </c>
      <c r="CL712" s="16" t="str">
        <f>IF(COUNTA(Wedstrijden!AR706:BB706)&lt;&gt;0,2,"")</f>
        <v/>
      </c>
      <c r="CM712" s="16" t="str">
        <f t="shared" si="68"/>
        <v/>
      </c>
      <c r="CN712" s="16" t="str">
        <f>IF(Wedstrijden!AR706="x","AA","")</f>
        <v/>
      </c>
      <c r="CO712" s="16" t="str">
        <f>IF(Wedstrijden!AS706="x","A","")</f>
        <v/>
      </c>
      <c r="CP712" s="16" t="str">
        <f>IF(Wedstrijden!AT706="x","BB","")</f>
        <v/>
      </c>
      <c r="CQ712" s="16" t="str">
        <f>IF(Wedstrijden!AU706="x","B","")</f>
        <v/>
      </c>
      <c r="CR712" s="16" t="str">
        <f>IF(Wedstrijden!AV706="x","L","")</f>
        <v/>
      </c>
      <c r="CS712" s="16" t="str">
        <f>IF(Wedstrijden!AW706="x","M","")</f>
        <v/>
      </c>
      <c r="CT712" s="16" t="str">
        <f>IF(Wedstrijden!AX706="x","Z","")</f>
        <v/>
      </c>
      <c r="CU712" s="16" t="str">
        <f>IF(Wedstrijden!BB706="x","ZZ","")</f>
        <v/>
      </c>
      <c r="CV712" s="16" t="str">
        <f>IF(COUNTA(Wedstrijden!AI706:AP706)&lt;&gt;0,2,"")</f>
        <v/>
      </c>
      <c r="CW712" s="16" t="str">
        <f t="shared" si="69"/>
        <v/>
      </c>
      <c r="CX712" s="16" t="str">
        <f>IF(Wedstrijden!AI706="x","BB","")</f>
        <v/>
      </c>
      <c r="CY712" s="16" t="str">
        <f>IF(Wedstrijden!AJ706="x","B","")</f>
        <v/>
      </c>
      <c r="CZ712" s="16" t="str">
        <f>IF(Wedstrijden!AK706="x","L","")</f>
        <v/>
      </c>
      <c r="DA712" s="16" t="str">
        <f>IF(Wedstrijden!AL706="x","M","")</f>
        <v/>
      </c>
      <c r="DB712" s="16" t="str">
        <f>IF(Wedstrijden!AM706="x","Z","")</f>
        <v/>
      </c>
      <c r="DC712" s="16" t="str">
        <f>IF(Wedstrijden!AN706="x","ZZ","")</f>
        <v/>
      </c>
      <c r="DD712" s="16" t="str">
        <f>IF(Wedstrijden!AP706="x","1.40","")</f>
        <v/>
      </c>
      <c r="DE712" s="16" t="str">
        <f>IF(COUNTA(Wedstrijden!BC706:BE706)&lt;&gt;0,6,"")</f>
        <v/>
      </c>
      <c r="DF712" s="16" t="str">
        <f t="shared" si="70"/>
        <v/>
      </c>
      <c r="DG712" s="16" t="str">
        <f>IF(Wedstrijden!BC706="x","L","")</f>
        <v/>
      </c>
      <c r="DH712" s="16" t="str">
        <f>IF(Wedstrijden!BD706="x","M","")</f>
        <v/>
      </c>
      <c r="DI712" s="16" t="str">
        <f>IF(Wedstrijden!BE706="x","Z","")</f>
        <v/>
      </c>
      <c r="DJ712" s="16" t="str">
        <f>IF(Wedstrijden!BF706="x","Z","")</f>
        <v/>
      </c>
      <c r="DK712" s="16" t="str">
        <f>IF(COUNTA(Wedstrijden!BG706:BI706)&lt;&gt;0,6,"")</f>
        <v/>
      </c>
      <c r="DL712" s="16" t="str">
        <f t="shared" si="71"/>
        <v/>
      </c>
      <c r="DM712" s="16" t="str">
        <f>IF(Wedstrijden!BG706="x","L","")</f>
        <v/>
      </c>
      <c r="DN712" s="16" t="str">
        <f>IF(Wedstrijden!BH706="x","M","")</f>
        <v/>
      </c>
      <c r="DO712" s="16" t="str">
        <f>IF(Wedstrijden!BI706="x","Z","")</f>
        <v/>
      </c>
      <c r="DP712" s="16" t="str">
        <f>IF(Wedstrijden!BJ706="x","Z","")</f>
        <v/>
      </c>
    </row>
    <row r="713" spans="1:120" ht="14.4" x14ac:dyDescent="0.3">
      <c r="A713" s="18">
        <f>Wedstrijden!A707</f>
        <v>0</v>
      </c>
      <c r="B713" s="16" t="str">
        <f>IFERROR(VLOOKUP(Wedstrijden!#REF!,#REF!,2,FALSE),"")</f>
        <v/>
      </c>
      <c r="C713" s="16">
        <f>Wedstrijden!E707</f>
        <v>0</v>
      </c>
      <c r="D713" s="16" t="str">
        <f>IFERROR(VLOOKUP(Wedstrijden!#REF!,#REF!,2,FALSE),"")</f>
        <v/>
      </c>
      <c r="E713" s="16" t="str">
        <f>IFERROR(VLOOKUP(Wedstrijden!#REF!,#REF!,5,FALSE),"")</f>
        <v/>
      </c>
      <c r="F713" s="16" t="e">
        <f>IF(Wedstrijden!#REF!&lt;&gt;"",Wedstrijden!#REF!,"")</f>
        <v>#REF!</v>
      </c>
      <c r="G713" s="16" t="e">
        <f>IF(Wedstrijden!#REF!="Indoor",1,0)</f>
        <v>#REF!</v>
      </c>
      <c r="H713" s="16" t="e">
        <f>Wedstrijden!#REF!</f>
        <v>#REF!</v>
      </c>
      <c r="I713" s="16" t="e">
        <f>IF(Wedstrijden!#REF!="Nee",0,IF(Wedstrijden!#REF!="Ja",1,""))</f>
        <v>#REF!</v>
      </c>
      <c r="J713" s="16" t="e">
        <f>IF(Wedstrijden!#REF!&lt;&gt;"",Wedstrijden!#REF!,"")</f>
        <v>#REF!</v>
      </c>
      <c r="BJ713" s="16" t="str">
        <f>IF(COUNTA(Wedstrijden!U707:AC707)&lt;&gt;0,1,"")</f>
        <v/>
      </c>
      <c r="BK713" s="16" t="str">
        <f t="shared" si="66"/>
        <v/>
      </c>
      <c r="BL713" s="16" t="e">
        <f>IF(Wedstrijden!#REF!="x","AA","")</f>
        <v>#REF!</v>
      </c>
      <c r="BM713" s="16" t="e">
        <f>IF(Wedstrijden!#REF!="x","A","")</f>
        <v>#REF!</v>
      </c>
      <c r="BN713" s="16" t="str">
        <f>IF(Wedstrijden!U707="x","B1","")</f>
        <v/>
      </c>
      <c r="BO713" s="16" t="e">
        <f>IF(Wedstrijden!#REF!="x","BB","")</f>
        <v>#REF!</v>
      </c>
      <c r="BP713" s="16" t="str">
        <f>IF(Wedstrijden!W707="x","B","")</f>
        <v/>
      </c>
      <c r="BQ713" s="16" t="str">
        <f>IF(Wedstrijden!X707="x","L1","")</f>
        <v/>
      </c>
      <c r="BR713" s="16" t="str">
        <f>IF(Wedstrijden!Y707="x","L2","")</f>
        <v/>
      </c>
      <c r="BS713" s="16" t="str">
        <f>IF(Wedstrijden!Z707="x","M1","")</f>
        <v/>
      </c>
      <c r="BT713" s="16" t="str">
        <f>IF(Wedstrijden!AA707="x","M2","")</f>
        <v/>
      </c>
      <c r="BU713" s="16" t="str">
        <f>IF(Wedstrijden!AB707="x","Z1","")</f>
        <v/>
      </c>
      <c r="BV713" s="16" t="str">
        <f>IF(Wedstrijden!AC707="x","Z2","")</f>
        <v/>
      </c>
      <c r="BW713" s="16" t="str">
        <f>IF(COUNTA(Wedstrijden!L707:T707)&lt;&gt;0,1,"")</f>
        <v/>
      </c>
      <c r="BX713" s="16" t="str">
        <f t="shared" si="67"/>
        <v/>
      </c>
      <c r="BY713" s="16" t="str">
        <f>IF(Wedstrijden!L707="x","BB","")</f>
        <v/>
      </c>
      <c r="BZ713" s="16" t="str">
        <f>IF(Wedstrijden!M707="x","B","")</f>
        <v/>
      </c>
      <c r="CA713" s="16" t="str">
        <f>IF(Wedstrijden!N707="x","L1","")</f>
        <v/>
      </c>
      <c r="CB713" s="16" t="str">
        <f>IF(Wedstrijden!O707="x","L2","")</f>
        <v/>
      </c>
      <c r="CC713" s="16" t="str">
        <f>IF(Wedstrijden!P707="x","M1","")</f>
        <v/>
      </c>
      <c r="CD713" s="16" t="str">
        <f>IF(Wedstrijden!Q707="x","M2","")</f>
        <v/>
      </c>
      <c r="CE713" s="16" t="str">
        <f>IF(Wedstrijden!R707="x","Z1","")</f>
        <v/>
      </c>
      <c r="CF713" s="16" t="str">
        <f>IF(Wedstrijden!S707="x","Z2","")</f>
        <v/>
      </c>
      <c r="CG713" s="16" t="str">
        <f>IF(Wedstrijden!T707="x","ZZL","")</f>
        <v/>
      </c>
      <c r="CL713" s="16" t="str">
        <f>IF(COUNTA(Wedstrijden!AR707:BB707)&lt;&gt;0,2,"")</f>
        <v/>
      </c>
      <c r="CM713" s="16" t="str">
        <f t="shared" si="68"/>
        <v/>
      </c>
      <c r="CN713" s="16" t="str">
        <f>IF(Wedstrijden!AR707="x","AA","")</f>
        <v/>
      </c>
      <c r="CO713" s="16" t="str">
        <f>IF(Wedstrijden!AS707="x","A","")</f>
        <v/>
      </c>
      <c r="CP713" s="16" t="str">
        <f>IF(Wedstrijden!AT707="x","BB","")</f>
        <v/>
      </c>
      <c r="CQ713" s="16" t="str">
        <f>IF(Wedstrijden!AU707="x","B","")</f>
        <v/>
      </c>
      <c r="CR713" s="16" t="str">
        <f>IF(Wedstrijden!AV707="x","L","")</f>
        <v/>
      </c>
      <c r="CS713" s="16" t="str">
        <f>IF(Wedstrijden!AW707="x","M","")</f>
        <v/>
      </c>
      <c r="CT713" s="16" t="str">
        <f>IF(Wedstrijden!AX707="x","Z","")</f>
        <v/>
      </c>
      <c r="CU713" s="16" t="str">
        <f>IF(Wedstrijden!BB707="x","ZZ","")</f>
        <v/>
      </c>
      <c r="CV713" s="16" t="str">
        <f>IF(COUNTA(Wedstrijden!AI707:AP707)&lt;&gt;0,2,"")</f>
        <v/>
      </c>
      <c r="CW713" s="16" t="str">
        <f t="shared" si="69"/>
        <v/>
      </c>
      <c r="CX713" s="16" t="str">
        <f>IF(Wedstrijden!AI707="x","BB","")</f>
        <v/>
      </c>
      <c r="CY713" s="16" t="str">
        <f>IF(Wedstrijden!AJ707="x","B","")</f>
        <v/>
      </c>
      <c r="CZ713" s="16" t="str">
        <f>IF(Wedstrijden!AK707="x","L","")</f>
        <v/>
      </c>
      <c r="DA713" s="16" t="str">
        <f>IF(Wedstrijden!AL707="x","M","")</f>
        <v/>
      </c>
      <c r="DB713" s="16" t="str">
        <f>IF(Wedstrijden!AM707="x","Z","")</f>
        <v/>
      </c>
      <c r="DC713" s="16" t="str">
        <f>IF(Wedstrijden!AN707="x","ZZ","")</f>
        <v/>
      </c>
      <c r="DD713" s="16" t="str">
        <f>IF(Wedstrijden!AP707="x","1.40","")</f>
        <v/>
      </c>
      <c r="DE713" s="16" t="str">
        <f>IF(COUNTA(Wedstrijden!BC707:BE707)&lt;&gt;0,6,"")</f>
        <v/>
      </c>
      <c r="DF713" s="16" t="str">
        <f t="shared" si="70"/>
        <v/>
      </c>
      <c r="DG713" s="16" t="str">
        <f>IF(Wedstrijden!BC707="x","L","")</f>
        <v/>
      </c>
      <c r="DH713" s="16" t="str">
        <f>IF(Wedstrijden!BD707="x","M","")</f>
        <v/>
      </c>
      <c r="DI713" s="16" t="str">
        <f>IF(Wedstrijden!BE707="x","Z","")</f>
        <v/>
      </c>
      <c r="DJ713" s="16" t="str">
        <f>IF(Wedstrijden!BF707="x","Z","")</f>
        <v/>
      </c>
      <c r="DK713" s="16" t="str">
        <f>IF(COUNTA(Wedstrijden!BG707:BI707)&lt;&gt;0,6,"")</f>
        <v/>
      </c>
      <c r="DL713" s="16" t="str">
        <f t="shared" si="71"/>
        <v/>
      </c>
      <c r="DM713" s="16" t="str">
        <f>IF(Wedstrijden!BG707="x","L","")</f>
        <v/>
      </c>
      <c r="DN713" s="16" t="str">
        <f>IF(Wedstrijden!BH707="x","M","")</f>
        <v/>
      </c>
      <c r="DO713" s="16" t="str">
        <f>IF(Wedstrijden!BI707="x","Z","")</f>
        <v/>
      </c>
      <c r="DP713" s="16" t="str">
        <f>IF(Wedstrijden!BJ707="x","Z","")</f>
        <v/>
      </c>
    </row>
    <row r="714" spans="1:120" ht="14.4" x14ac:dyDescent="0.3">
      <c r="A714" s="18">
        <f>Wedstrijden!A708</f>
        <v>0</v>
      </c>
      <c r="B714" s="16" t="str">
        <f>IFERROR(VLOOKUP(Wedstrijden!#REF!,#REF!,2,FALSE),"")</f>
        <v/>
      </c>
      <c r="C714" s="16">
        <f>Wedstrijden!E708</f>
        <v>0</v>
      </c>
      <c r="D714" s="16" t="str">
        <f>IFERROR(VLOOKUP(Wedstrijden!#REF!,#REF!,2,FALSE),"")</f>
        <v/>
      </c>
      <c r="E714" s="16" t="str">
        <f>IFERROR(VLOOKUP(Wedstrijden!#REF!,#REF!,5,FALSE),"")</f>
        <v/>
      </c>
      <c r="F714" s="16" t="e">
        <f>IF(Wedstrijden!#REF!&lt;&gt;"",Wedstrijden!#REF!,"")</f>
        <v>#REF!</v>
      </c>
      <c r="G714" s="16" t="e">
        <f>IF(Wedstrijden!#REF!="Indoor",1,0)</f>
        <v>#REF!</v>
      </c>
      <c r="H714" s="16" t="e">
        <f>Wedstrijden!#REF!</f>
        <v>#REF!</v>
      </c>
      <c r="I714" s="16" t="e">
        <f>IF(Wedstrijden!#REF!="Nee",0,IF(Wedstrijden!#REF!="Ja",1,""))</f>
        <v>#REF!</v>
      </c>
      <c r="J714" s="16" t="e">
        <f>IF(Wedstrijden!#REF!&lt;&gt;"",Wedstrijden!#REF!,"")</f>
        <v>#REF!</v>
      </c>
      <c r="BJ714" s="16" t="str">
        <f>IF(COUNTA(Wedstrijden!U708:AC708)&lt;&gt;0,1,"")</f>
        <v/>
      </c>
      <c r="BK714" s="16" t="str">
        <f t="shared" si="66"/>
        <v/>
      </c>
      <c r="BL714" s="16" t="e">
        <f>IF(Wedstrijden!#REF!="x","AA","")</f>
        <v>#REF!</v>
      </c>
      <c r="BM714" s="16" t="e">
        <f>IF(Wedstrijden!#REF!="x","A","")</f>
        <v>#REF!</v>
      </c>
      <c r="BN714" s="16" t="str">
        <f>IF(Wedstrijden!U708="x","B1","")</f>
        <v/>
      </c>
      <c r="BO714" s="16" t="e">
        <f>IF(Wedstrijden!#REF!="x","BB","")</f>
        <v>#REF!</v>
      </c>
      <c r="BP714" s="16" t="str">
        <f>IF(Wedstrijden!W708="x","B","")</f>
        <v/>
      </c>
      <c r="BQ714" s="16" t="str">
        <f>IF(Wedstrijden!X708="x","L1","")</f>
        <v/>
      </c>
      <c r="BR714" s="16" t="str">
        <f>IF(Wedstrijden!Y708="x","L2","")</f>
        <v/>
      </c>
      <c r="BS714" s="16" t="str">
        <f>IF(Wedstrijden!Z708="x","M1","")</f>
        <v/>
      </c>
      <c r="BT714" s="16" t="str">
        <f>IF(Wedstrijden!AA708="x","M2","")</f>
        <v/>
      </c>
      <c r="BU714" s="16" t="str">
        <f>IF(Wedstrijden!AB708="x","Z1","")</f>
        <v/>
      </c>
      <c r="BV714" s="16" t="str">
        <f>IF(Wedstrijden!AC708="x","Z2","")</f>
        <v/>
      </c>
      <c r="BW714" s="16" t="str">
        <f>IF(COUNTA(Wedstrijden!L708:T708)&lt;&gt;0,1,"")</f>
        <v/>
      </c>
      <c r="BX714" s="16" t="str">
        <f t="shared" si="67"/>
        <v/>
      </c>
      <c r="BY714" s="16" t="str">
        <f>IF(Wedstrijden!L708="x","BB","")</f>
        <v/>
      </c>
      <c r="BZ714" s="16" t="str">
        <f>IF(Wedstrijden!M708="x","B","")</f>
        <v/>
      </c>
      <c r="CA714" s="16" t="str">
        <f>IF(Wedstrijden!N708="x","L1","")</f>
        <v/>
      </c>
      <c r="CB714" s="16" t="str">
        <f>IF(Wedstrijden!O708="x","L2","")</f>
        <v/>
      </c>
      <c r="CC714" s="16" t="str">
        <f>IF(Wedstrijden!P708="x","M1","")</f>
        <v/>
      </c>
      <c r="CD714" s="16" t="str">
        <f>IF(Wedstrijden!Q708="x","M2","")</f>
        <v/>
      </c>
      <c r="CE714" s="16" t="str">
        <f>IF(Wedstrijden!R708="x","Z1","")</f>
        <v/>
      </c>
      <c r="CF714" s="16" t="str">
        <f>IF(Wedstrijden!S708="x","Z2","")</f>
        <v/>
      </c>
      <c r="CG714" s="16" t="str">
        <f>IF(Wedstrijden!T708="x","ZZL","")</f>
        <v/>
      </c>
      <c r="CL714" s="16" t="str">
        <f>IF(COUNTA(Wedstrijden!AR708:BB708)&lt;&gt;0,2,"")</f>
        <v/>
      </c>
      <c r="CM714" s="16" t="str">
        <f t="shared" si="68"/>
        <v/>
      </c>
      <c r="CN714" s="16" t="str">
        <f>IF(Wedstrijden!AR708="x","AA","")</f>
        <v/>
      </c>
      <c r="CO714" s="16" t="str">
        <f>IF(Wedstrijden!AS708="x","A","")</f>
        <v/>
      </c>
      <c r="CP714" s="16" t="str">
        <f>IF(Wedstrijden!AT708="x","BB","")</f>
        <v/>
      </c>
      <c r="CQ714" s="16" t="str">
        <f>IF(Wedstrijden!AU708="x","B","")</f>
        <v/>
      </c>
      <c r="CR714" s="16" t="str">
        <f>IF(Wedstrijden!AV708="x","L","")</f>
        <v/>
      </c>
      <c r="CS714" s="16" t="str">
        <f>IF(Wedstrijden!AW708="x","M","")</f>
        <v/>
      </c>
      <c r="CT714" s="16" t="str">
        <f>IF(Wedstrijden!AX708="x","Z","")</f>
        <v/>
      </c>
      <c r="CU714" s="16" t="str">
        <f>IF(Wedstrijden!BB708="x","ZZ","")</f>
        <v/>
      </c>
      <c r="CV714" s="16" t="str">
        <f>IF(COUNTA(Wedstrijden!AI708:AP708)&lt;&gt;0,2,"")</f>
        <v/>
      </c>
      <c r="CW714" s="16" t="str">
        <f t="shared" si="69"/>
        <v/>
      </c>
      <c r="CX714" s="16" t="str">
        <f>IF(Wedstrijden!AI708="x","BB","")</f>
        <v/>
      </c>
      <c r="CY714" s="16" t="str">
        <f>IF(Wedstrijden!AJ708="x","B","")</f>
        <v/>
      </c>
      <c r="CZ714" s="16" t="str">
        <f>IF(Wedstrijden!AK708="x","L","")</f>
        <v/>
      </c>
      <c r="DA714" s="16" t="str">
        <f>IF(Wedstrijden!AL708="x","M","")</f>
        <v/>
      </c>
      <c r="DB714" s="16" t="str">
        <f>IF(Wedstrijden!AM708="x","Z","")</f>
        <v/>
      </c>
      <c r="DC714" s="16" t="str">
        <f>IF(Wedstrijden!AN708="x","ZZ","")</f>
        <v/>
      </c>
      <c r="DD714" s="16" t="str">
        <f>IF(Wedstrijden!AP708="x","1.40","")</f>
        <v/>
      </c>
      <c r="DE714" s="16" t="str">
        <f>IF(COUNTA(Wedstrijden!BC708:BE708)&lt;&gt;0,6,"")</f>
        <v/>
      </c>
      <c r="DF714" s="16" t="str">
        <f t="shared" si="70"/>
        <v/>
      </c>
      <c r="DG714" s="16" t="str">
        <f>IF(Wedstrijden!BC708="x","L","")</f>
        <v/>
      </c>
      <c r="DH714" s="16" t="str">
        <f>IF(Wedstrijden!BD708="x","M","")</f>
        <v/>
      </c>
      <c r="DI714" s="16" t="str">
        <f>IF(Wedstrijden!BE708="x","Z","")</f>
        <v/>
      </c>
      <c r="DJ714" s="16" t="str">
        <f>IF(Wedstrijden!BF708="x","Z","")</f>
        <v/>
      </c>
      <c r="DK714" s="16" t="str">
        <f>IF(COUNTA(Wedstrijden!BG708:BI708)&lt;&gt;0,6,"")</f>
        <v/>
      </c>
      <c r="DL714" s="16" t="str">
        <f t="shared" si="71"/>
        <v/>
      </c>
      <c r="DM714" s="16" t="str">
        <f>IF(Wedstrijden!BG708="x","L","")</f>
        <v/>
      </c>
      <c r="DN714" s="16" t="str">
        <f>IF(Wedstrijden!BH708="x","M","")</f>
        <v/>
      </c>
      <c r="DO714" s="16" t="str">
        <f>IF(Wedstrijden!BI708="x","Z","")</f>
        <v/>
      </c>
      <c r="DP714" s="16" t="str">
        <f>IF(Wedstrijden!BJ708="x","Z","")</f>
        <v/>
      </c>
    </row>
    <row r="715" spans="1:120" ht="14.4" x14ac:dyDescent="0.3">
      <c r="A715" s="18">
        <f>Wedstrijden!A709</f>
        <v>0</v>
      </c>
      <c r="B715" s="16" t="str">
        <f>IFERROR(VLOOKUP(Wedstrijden!#REF!,#REF!,2,FALSE),"")</f>
        <v/>
      </c>
      <c r="C715" s="16">
        <f>Wedstrijden!E709</f>
        <v>0</v>
      </c>
      <c r="D715" s="16" t="str">
        <f>IFERROR(VLOOKUP(Wedstrijden!#REF!,#REF!,2,FALSE),"")</f>
        <v/>
      </c>
      <c r="E715" s="16" t="str">
        <f>IFERROR(VLOOKUP(Wedstrijden!#REF!,#REF!,5,FALSE),"")</f>
        <v/>
      </c>
      <c r="F715" s="16" t="e">
        <f>IF(Wedstrijden!#REF!&lt;&gt;"",Wedstrijden!#REF!,"")</f>
        <v>#REF!</v>
      </c>
      <c r="G715" s="16" t="e">
        <f>IF(Wedstrijden!#REF!="Indoor",1,0)</f>
        <v>#REF!</v>
      </c>
      <c r="H715" s="16" t="e">
        <f>Wedstrijden!#REF!</f>
        <v>#REF!</v>
      </c>
      <c r="I715" s="16" t="e">
        <f>IF(Wedstrijden!#REF!="Nee",0,IF(Wedstrijden!#REF!="Ja",1,""))</f>
        <v>#REF!</v>
      </c>
      <c r="J715" s="16" t="e">
        <f>IF(Wedstrijden!#REF!&lt;&gt;"",Wedstrijden!#REF!,"")</f>
        <v>#REF!</v>
      </c>
      <c r="BJ715" s="16" t="str">
        <f>IF(COUNTA(Wedstrijden!U709:AC709)&lt;&gt;0,1,"")</f>
        <v/>
      </c>
      <c r="BK715" s="16" t="str">
        <f t="shared" si="66"/>
        <v/>
      </c>
      <c r="BL715" s="16" t="e">
        <f>IF(Wedstrijden!#REF!="x","AA","")</f>
        <v>#REF!</v>
      </c>
      <c r="BM715" s="16" t="e">
        <f>IF(Wedstrijden!#REF!="x","A","")</f>
        <v>#REF!</v>
      </c>
      <c r="BN715" s="16" t="str">
        <f>IF(Wedstrijden!U709="x","B1","")</f>
        <v/>
      </c>
      <c r="BO715" s="16" t="e">
        <f>IF(Wedstrijden!#REF!="x","BB","")</f>
        <v>#REF!</v>
      </c>
      <c r="BP715" s="16" t="str">
        <f>IF(Wedstrijden!W709="x","B","")</f>
        <v/>
      </c>
      <c r="BQ715" s="16" t="str">
        <f>IF(Wedstrijden!X709="x","L1","")</f>
        <v/>
      </c>
      <c r="BR715" s="16" t="str">
        <f>IF(Wedstrijden!Y709="x","L2","")</f>
        <v/>
      </c>
      <c r="BS715" s="16" t="str">
        <f>IF(Wedstrijden!Z709="x","M1","")</f>
        <v/>
      </c>
      <c r="BT715" s="16" t="str">
        <f>IF(Wedstrijden!AA709="x","M2","")</f>
        <v/>
      </c>
      <c r="BU715" s="16" t="str">
        <f>IF(Wedstrijden!AB709="x","Z1","")</f>
        <v/>
      </c>
      <c r="BV715" s="16" t="str">
        <f>IF(Wedstrijden!AC709="x","Z2","")</f>
        <v/>
      </c>
      <c r="BW715" s="16" t="str">
        <f>IF(COUNTA(Wedstrijden!L709:T709)&lt;&gt;0,1,"")</f>
        <v/>
      </c>
      <c r="BX715" s="16" t="str">
        <f t="shared" si="67"/>
        <v/>
      </c>
      <c r="BY715" s="16" t="str">
        <f>IF(Wedstrijden!L709="x","BB","")</f>
        <v/>
      </c>
      <c r="BZ715" s="16" t="str">
        <f>IF(Wedstrijden!M709="x","B","")</f>
        <v/>
      </c>
      <c r="CA715" s="16" t="str">
        <f>IF(Wedstrijden!N709="x","L1","")</f>
        <v/>
      </c>
      <c r="CB715" s="16" t="str">
        <f>IF(Wedstrijden!O709="x","L2","")</f>
        <v/>
      </c>
      <c r="CC715" s="16" t="str">
        <f>IF(Wedstrijden!P709="x","M1","")</f>
        <v/>
      </c>
      <c r="CD715" s="16" t="str">
        <f>IF(Wedstrijden!Q709="x","M2","")</f>
        <v/>
      </c>
      <c r="CE715" s="16" t="str">
        <f>IF(Wedstrijden!R709="x","Z1","")</f>
        <v/>
      </c>
      <c r="CF715" s="16" t="str">
        <f>IF(Wedstrijden!S709="x","Z2","")</f>
        <v/>
      </c>
      <c r="CG715" s="16" t="str">
        <f>IF(Wedstrijden!T709="x","ZZL","")</f>
        <v/>
      </c>
      <c r="CL715" s="16" t="str">
        <f>IF(COUNTA(Wedstrijden!AR709:BB709)&lt;&gt;0,2,"")</f>
        <v/>
      </c>
      <c r="CM715" s="16" t="str">
        <f t="shared" si="68"/>
        <v/>
      </c>
      <c r="CN715" s="16" t="str">
        <f>IF(Wedstrijden!AR709="x","AA","")</f>
        <v/>
      </c>
      <c r="CO715" s="16" t="str">
        <f>IF(Wedstrijden!AS709="x","A","")</f>
        <v/>
      </c>
      <c r="CP715" s="16" t="str">
        <f>IF(Wedstrijden!AT709="x","BB","")</f>
        <v/>
      </c>
      <c r="CQ715" s="16" t="str">
        <f>IF(Wedstrijden!AU709="x","B","")</f>
        <v/>
      </c>
      <c r="CR715" s="16" t="str">
        <f>IF(Wedstrijden!AV709="x","L","")</f>
        <v/>
      </c>
      <c r="CS715" s="16" t="str">
        <f>IF(Wedstrijden!AW709="x","M","")</f>
        <v/>
      </c>
      <c r="CT715" s="16" t="str">
        <f>IF(Wedstrijden!AX709="x","Z","")</f>
        <v/>
      </c>
      <c r="CU715" s="16" t="str">
        <f>IF(Wedstrijden!BB709="x","ZZ","")</f>
        <v/>
      </c>
      <c r="CV715" s="16" t="str">
        <f>IF(COUNTA(Wedstrijden!AI709:AP709)&lt;&gt;0,2,"")</f>
        <v/>
      </c>
      <c r="CW715" s="16" t="str">
        <f t="shared" si="69"/>
        <v/>
      </c>
      <c r="CX715" s="16" t="str">
        <f>IF(Wedstrijden!AI709="x","BB","")</f>
        <v/>
      </c>
      <c r="CY715" s="16" t="str">
        <f>IF(Wedstrijden!AJ709="x","B","")</f>
        <v/>
      </c>
      <c r="CZ715" s="16" t="str">
        <f>IF(Wedstrijden!AK709="x","L","")</f>
        <v/>
      </c>
      <c r="DA715" s="16" t="str">
        <f>IF(Wedstrijden!AL709="x","M","")</f>
        <v/>
      </c>
      <c r="DB715" s="16" t="str">
        <f>IF(Wedstrijden!AM709="x","Z","")</f>
        <v/>
      </c>
      <c r="DC715" s="16" t="str">
        <f>IF(Wedstrijden!AN709="x","ZZ","")</f>
        <v/>
      </c>
      <c r="DD715" s="16" t="str">
        <f>IF(Wedstrijden!AP709="x","1.40","")</f>
        <v/>
      </c>
      <c r="DE715" s="16" t="str">
        <f>IF(COUNTA(Wedstrijden!BC709:BE709)&lt;&gt;0,6,"")</f>
        <v/>
      </c>
      <c r="DF715" s="16" t="str">
        <f t="shared" si="70"/>
        <v/>
      </c>
      <c r="DG715" s="16" t="str">
        <f>IF(Wedstrijden!BC709="x","L","")</f>
        <v/>
      </c>
      <c r="DH715" s="16" t="str">
        <f>IF(Wedstrijden!BD709="x","M","")</f>
        <v/>
      </c>
      <c r="DI715" s="16" t="str">
        <f>IF(Wedstrijden!BE709="x","Z","")</f>
        <v/>
      </c>
      <c r="DJ715" s="16" t="str">
        <f>IF(Wedstrijden!BF709="x","Z","")</f>
        <v/>
      </c>
      <c r="DK715" s="16" t="str">
        <f>IF(COUNTA(Wedstrijden!BG709:BI709)&lt;&gt;0,6,"")</f>
        <v/>
      </c>
      <c r="DL715" s="16" t="str">
        <f t="shared" si="71"/>
        <v/>
      </c>
      <c r="DM715" s="16" t="str">
        <f>IF(Wedstrijden!BG709="x","L","")</f>
        <v/>
      </c>
      <c r="DN715" s="16" t="str">
        <f>IF(Wedstrijden!BH709="x","M","")</f>
        <v/>
      </c>
      <c r="DO715" s="16" t="str">
        <f>IF(Wedstrijden!BI709="x","Z","")</f>
        <v/>
      </c>
      <c r="DP715" s="16" t="str">
        <f>IF(Wedstrijden!BJ709="x","Z","")</f>
        <v/>
      </c>
    </row>
    <row r="716" spans="1:120" ht="14.4" x14ac:dyDescent="0.3">
      <c r="A716" s="18">
        <f>Wedstrijden!A710</f>
        <v>0</v>
      </c>
      <c r="B716" s="16" t="str">
        <f>IFERROR(VLOOKUP(Wedstrijden!#REF!,#REF!,2,FALSE),"")</f>
        <v/>
      </c>
      <c r="C716" s="16">
        <f>Wedstrijden!E710</f>
        <v>0</v>
      </c>
      <c r="D716" s="16" t="str">
        <f>IFERROR(VLOOKUP(Wedstrijden!#REF!,#REF!,2,FALSE),"")</f>
        <v/>
      </c>
      <c r="E716" s="16" t="str">
        <f>IFERROR(VLOOKUP(Wedstrijden!#REF!,#REF!,5,FALSE),"")</f>
        <v/>
      </c>
      <c r="F716" s="16" t="e">
        <f>IF(Wedstrijden!#REF!&lt;&gt;"",Wedstrijden!#REF!,"")</f>
        <v>#REF!</v>
      </c>
      <c r="G716" s="16" t="e">
        <f>IF(Wedstrijden!#REF!="Indoor",1,0)</f>
        <v>#REF!</v>
      </c>
      <c r="H716" s="16" t="e">
        <f>Wedstrijden!#REF!</f>
        <v>#REF!</v>
      </c>
      <c r="I716" s="16" t="e">
        <f>IF(Wedstrijden!#REF!="Nee",0,IF(Wedstrijden!#REF!="Ja",1,""))</f>
        <v>#REF!</v>
      </c>
      <c r="J716" s="16" t="e">
        <f>IF(Wedstrijden!#REF!&lt;&gt;"",Wedstrijden!#REF!,"")</f>
        <v>#REF!</v>
      </c>
      <c r="BJ716" s="16" t="str">
        <f>IF(COUNTA(Wedstrijden!U710:AC710)&lt;&gt;0,1,"")</f>
        <v/>
      </c>
      <c r="BK716" s="16" t="str">
        <f t="shared" si="66"/>
        <v/>
      </c>
      <c r="BL716" s="16" t="e">
        <f>IF(Wedstrijden!#REF!="x","AA","")</f>
        <v>#REF!</v>
      </c>
      <c r="BM716" s="16" t="e">
        <f>IF(Wedstrijden!#REF!="x","A","")</f>
        <v>#REF!</v>
      </c>
      <c r="BN716" s="16" t="str">
        <f>IF(Wedstrijden!U710="x","B1","")</f>
        <v/>
      </c>
      <c r="BO716" s="16" t="e">
        <f>IF(Wedstrijden!#REF!="x","BB","")</f>
        <v>#REF!</v>
      </c>
      <c r="BP716" s="16" t="str">
        <f>IF(Wedstrijden!W710="x","B","")</f>
        <v/>
      </c>
      <c r="BQ716" s="16" t="str">
        <f>IF(Wedstrijden!X710="x","L1","")</f>
        <v/>
      </c>
      <c r="BR716" s="16" t="str">
        <f>IF(Wedstrijden!Y710="x","L2","")</f>
        <v/>
      </c>
      <c r="BS716" s="16" t="str">
        <f>IF(Wedstrijden!Z710="x","M1","")</f>
        <v/>
      </c>
      <c r="BT716" s="16" t="str">
        <f>IF(Wedstrijden!AA710="x","M2","")</f>
        <v/>
      </c>
      <c r="BU716" s="16" t="str">
        <f>IF(Wedstrijden!AB710="x","Z1","")</f>
        <v/>
      </c>
      <c r="BV716" s="16" t="str">
        <f>IF(Wedstrijden!AC710="x","Z2","")</f>
        <v/>
      </c>
      <c r="BW716" s="16" t="str">
        <f>IF(COUNTA(Wedstrijden!L710:T710)&lt;&gt;0,1,"")</f>
        <v/>
      </c>
      <c r="BX716" s="16" t="str">
        <f t="shared" si="67"/>
        <v/>
      </c>
      <c r="BY716" s="16" t="str">
        <f>IF(Wedstrijden!L710="x","BB","")</f>
        <v/>
      </c>
      <c r="BZ716" s="16" t="str">
        <f>IF(Wedstrijden!M710="x","B","")</f>
        <v/>
      </c>
      <c r="CA716" s="16" t="str">
        <f>IF(Wedstrijden!N710="x","L1","")</f>
        <v/>
      </c>
      <c r="CB716" s="16" t="str">
        <f>IF(Wedstrijden!O710="x","L2","")</f>
        <v/>
      </c>
      <c r="CC716" s="16" t="str">
        <f>IF(Wedstrijden!P710="x","M1","")</f>
        <v/>
      </c>
      <c r="CD716" s="16" t="str">
        <f>IF(Wedstrijden!Q710="x","M2","")</f>
        <v/>
      </c>
      <c r="CE716" s="16" t="str">
        <f>IF(Wedstrijden!R710="x","Z1","")</f>
        <v/>
      </c>
      <c r="CF716" s="16" t="str">
        <f>IF(Wedstrijden!S710="x","Z2","")</f>
        <v/>
      </c>
      <c r="CG716" s="16" t="str">
        <f>IF(Wedstrijden!T710="x","ZZL","")</f>
        <v/>
      </c>
      <c r="CL716" s="16" t="str">
        <f>IF(COUNTA(Wedstrijden!AR710:BB710)&lt;&gt;0,2,"")</f>
        <v/>
      </c>
      <c r="CM716" s="16" t="str">
        <f t="shared" si="68"/>
        <v/>
      </c>
      <c r="CN716" s="16" t="str">
        <f>IF(Wedstrijden!AR710="x","AA","")</f>
        <v/>
      </c>
      <c r="CO716" s="16" t="str">
        <f>IF(Wedstrijden!AS710="x","A","")</f>
        <v/>
      </c>
      <c r="CP716" s="16" t="str">
        <f>IF(Wedstrijden!AT710="x","BB","")</f>
        <v/>
      </c>
      <c r="CQ716" s="16" t="str">
        <f>IF(Wedstrijden!AU710="x","B","")</f>
        <v/>
      </c>
      <c r="CR716" s="16" t="str">
        <f>IF(Wedstrijden!AV710="x","L","")</f>
        <v/>
      </c>
      <c r="CS716" s="16" t="str">
        <f>IF(Wedstrijden!AW710="x","M","")</f>
        <v/>
      </c>
      <c r="CT716" s="16" t="str">
        <f>IF(Wedstrijden!AX710="x","Z","")</f>
        <v/>
      </c>
      <c r="CU716" s="16" t="str">
        <f>IF(Wedstrijden!BB710="x","ZZ","")</f>
        <v/>
      </c>
      <c r="CV716" s="16" t="str">
        <f>IF(COUNTA(Wedstrijden!AI710:AP710)&lt;&gt;0,2,"")</f>
        <v/>
      </c>
      <c r="CW716" s="16" t="str">
        <f t="shared" si="69"/>
        <v/>
      </c>
      <c r="CX716" s="16" t="str">
        <f>IF(Wedstrijden!AI710="x","BB","")</f>
        <v/>
      </c>
      <c r="CY716" s="16" t="str">
        <f>IF(Wedstrijden!AJ710="x","B","")</f>
        <v/>
      </c>
      <c r="CZ716" s="16" t="str">
        <f>IF(Wedstrijden!AK710="x","L","")</f>
        <v/>
      </c>
      <c r="DA716" s="16" t="str">
        <f>IF(Wedstrijden!AL710="x","M","")</f>
        <v/>
      </c>
      <c r="DB716" s="16" t="str">
        <f>IF(Wedstrijden!AM710="x","Z","")</f>
        <v/>
      </c>
      <c r="DC716" s="16" t="str">
        <f>IF(Wedstrijden!AN710="x","ZZ","")</f>
        <v/>
      </c>
      <c r="DD716" s="16" t="str">
        <f>IF(Wedstrijden!AP710="x","1.40","")</f>
        <v/>
      </c>
      <c r="DE716" s="16" t="str">
        <f>IF(COUNTA(Wedstrijden!BC710:BE710)&lt;&gt;0,6,"")</f>
        <v/>
      </c>
      <c r="DF716" s="16" t="str">
        <f t="shared" si="70"/>
        <v/>
      </c>
      <c r="DG716" s="16" t="str">
        <f>IF(Wedstrijden!BC710="x","L","")</f>
        <v/>
      </c>
      <c r="DH716" s="16" t="str">
        <f>IF(Wedstrijden!BD710="x","M","")</f>
        <v/>
      </c>
      <c r="DI716" s="16" t="str">
        <f>IF(Wedstrijden!BE710="x","Z","")</f>
        <v/>
      </c>
      <c r="DJ716" s="16" t="str">
        <f>IF(Wedstrijden!BF710="x","Z","")</f>
        <v/>
      </c>
      <c r="DK716" s="16" t="str">
        <f>IF(COUNTA(Wedstrijden!BG710:BI710)&lt;&gt;0,6,"")</f>
        <v/>
      </c>
      <c r="DL716" s="16" t="str">
        <f t="shared" si="71"/>
        <v/>
      </c>
      <c r="DM716" s="16" t="str">
        <f>IF(Wedstrijden!BG710="x","L","")</f>
        <v/>
      </c>
      <c r="DN716" s="16" t="str">
        <f>IF(Wedstrijden!BH710="x","M","")</f>
        <v/>
      </c>
      <c r="DO716" s="16" t="str">
        <f>IF(Wedstrijden!BI710="x","Z","")</f>
        <v/>
      </c>
      <c r="DP716" s="16" t="str">
        <f>IF(Wedstrijden!BJ710="x","Z","")</f>
        <v/>
      </c>
    </row>
    <row r="717" spans="1:120" ht="14.4" x14ac:dyDescent="0.3">
      <c r="A717" s="18">
        <f>Wedstrijden!A711</f>
        <v>0</v>
      </c>
      <c r="B717" s="16" t="str">
        <f>IFERROR(VLOOKUP(Wedstrijden!#REF!,#REF!,2,FALSE),"")</f>
        <v/>
      </c>
      <c r="C717" s="16">
        <f>Wedstrijden!E711</f>
        <v>0</v>
      </c>
      <c r="D717" s="16" t="str">
        <f>IFERROR(VLOOKUP(Wedstrijden!#REF!,#REF!,2,FALSE),"")</f>
        <v/>
      </c>
      <c r="E717" s="16" t="str">
        <f>IFERROR(VLOOKUP(Wedstrijden!#REF!,#REF!,5,FALSE),"")</f>
        <v/>
      </c>
      <c r="F717" s="16" t="e">
        <f>IF(Wedstrijden!#REF!&lt;&gt;"",Wedstrijden!#REF!,"")</f>
        <v>#REF!</v>
      </c>
      <c r="G717" s="16" t="e">
        <f>IF(Wedstrijden!#REF!="Indoor",1,0)</f>
        <v>#REF!</v>
      </c>
      <c r="H717" s="16" t="e">
        <f>Wedstrijden!#REF!</f>
        <v>#REF!</v>
      </c>
      <c r="I717" s="16" t="e">
        <f>IF(Wedstrijden!#REF!="Nee",0,IF(Wedstrijden!#REF!="Ja",1,""))</f>
        <v>#REF!</v>
      </c>
      <c r="J717" s="16" t="e">
        <f>IF(Wedstrijden!#REF!&lt;&gt;"",Wedstrijden!#REF!,"")</f>
        <v>#REF!</v>
      </c>
      <c r="BJ717" s="16" t="str">
        <f>IF(COUNTA(Wedstrijden!U711:AC711)&lt;&gt;0,1,"")</f>
        <v/>
      </c>
      <c r="BK717" s="16" t="str">
        <f t="shared" si="66"/>
        <v/>
      </c>
      <c r="BL717" s="16" t="e">
        <f>IF(Wedstrijden!#REF!="x","AA","")</f>
        <v>#REF!</v>
      </c>
      <c r="BM717" s="16" t="e">
        <f>IF(Wedstrijden!#REF!="x","A","")</f>
        <v>#REF!</v>
      </c>
      <c r="BN717" s="16" t="str">
        <f>IF(Wedstrijden!U711="x","B1","")</f>
        <v/>
      </c>
      <c r="BO717" s="16" t="e">
        <f>IF(Wedstrijden!#REF!="x","BB","")</f>
        <v>#REF!</v>
      </c>
      <c r="BP717" s="16" t="str">
        <f>IF(Wedstrijden!W711="x","B","")</f>
        <v/>
      </c>
      <c r="BQ717" s="16" t="str">
        <f>IF(Wedstrijden!X711="x","L1","")</f>
        <v/>
      </c>
      <c r="BR717" s="16" t="str">
        <f>IF(Wedstrijden!Y711="x","L2","")</f>
        <v/>
      </c>
      <c r="BS717" s="16" t="str">
        <f>IF(Wedstrijden!Z711="x","M1","")</f>
        <v/>
      </c>
      <c r="BT717" s="16" t="str">
        <f>IF(Wedstrijden!AA711="x","M2","")</f>
        <v/>
      </c>
      <c r="BU717" s="16" t="str">
        <f>IF(Wedstrijden!AB711="x","Z1","")</f>
        <v/>
      </c>
      <c r="BV717" s="16" t="str">
        <f>IF(Wedstrijden!AC711="x","Z2","")</f>
        <v/>
      </c>
      <c r="BW717" s="16" t="str">
        <f>IF(COUNTA(Wedstrijden!L711:T711)&lt;&gt;0,1,"")</f>
        <v/>
      </c>
      <c r="BX717" s="16" t="str">
        <f t="shared" si="67"/>
        <v/>
      </c>
      <c r="BY717" s="16" t="str">
        <f>IF(Wedstrijden!L711="x","BB","")</f>
        <v/>
      </c>
      <c r="BZ717" s="16" t="str">
        <f>IF(Wedstrijden!M711="x","B","")</f>
        <v/>
      </c>
      <c r="CA717" s="16" t="str">
        <f>IF(Wedstrijden!N711="x","L1","")</f>
        <v/>
      </c>
      <c r="CB717" s="16" t="str">
        <f>IF(Wedstrijden!O711="x","L2","")</f>
        <v/>
      </c>
      <c r="CC717" s="16" t="str">
        <f>IF(Wedstrijden!P711="x","M1","")</f>
        <v/>
      </c>
      <c r="CD717" s="16" t="str">
        <f>IF(Wedstrijden!Q711="x","M2","")</f>
        <v/>
      </c>
      <c r="CE717" s="16" t="str">
        <f>IF(Wedstrijden!R711="x","Z1","")</f>
        <v/>
      </c>
      <c r="CF717" s="16" t="str">
        <f>IF(Wedstrijden!S711="x","Z2","")</f>
        <v/>
      </c>
      <c r="CG717" s="16" t="str">
        <f>IF(Wedstrijden!T711="x","ZZL","")</f>
        <v/>
      </c>
      <c r="CL717" s="16" t="str">
        <f>IF(COUNTA(Wedstrijden!AR711:BB711)&lt;&gt;0,2,"")</f>
        <v/>
      </c>
      <c r="CM717" s="16" t="str">
        <f t="shared" si="68"/>
        <v/>
      </c>
      <c r="CN717" s="16" t="str">
        <f>IF(Wedstrijden!AR711="x","AA","")</f>
        <v/>
      </c>
      <c r="CO717" s="16" t="str">
        <f>IF(Wedstrijden!AS711="x","A","")</f>
        <v/>
      </c>
      <c r="CP717" s="16" t="str">
        <f>IF(Wedstrijden!AT711="x","BB","")</f>
        <v/>
      </c>
      <c r="CQ717" s="16" t="str">
        <f>IF(Wedstrijden!AU711="x","B","")</f>
        <v/>
      </c>
      <c r="CR717" s="16" t="str">
        <f>IF(Wedstrijden!AV711="x","L","")</f>
        <v/>
      </c>
      <c r="CS717" s="16" t="str">
        <f>IF(Wedstrijden!AW711="x","M","")</f>
        <v/>
      </c>
      <c r="CT717" s="16" t="str">
        <f>IF(Wedstrijden!AX711="x","Z","")</f>
        <v/>
      </c>
      <c r="CU717" s="16" t="str">
        <f>IF(Wedstrijden!BB711="x","ZZ","")</f>
        <v/>
      </c>
      <c r="CV717" s="16" t="str">
        <f>IF(COUNTA(Wedstrijden!AI711:AP711)&lt;&gt;0,2,"")</f>
        <v/>
      </c>
      <c r="CW717" s="16" t="str">
        <f t="shared" si="69"/>
        <v/>
      </c>
      <c r="CX717" s="16" t="str">
        <f>IF(Wedstrijden!AI711="x","BB","")</f>
        <v/>
      </c>
      <c r="CY717" s="16" t="str">
        <f>IF(Wedstrijden!AJ711="x","B","")</f>
        <v/>
      </c>
      <c r="CZ717" s="16" t="str">
        <f>IF(Wedstrijden!AK711="x","L","")</f>
        <v/>
      </c>
      <c r="DA717" s="16" t="str">
        <f>IF(Wedstrijden!AL711="x","M","")</f>
        <v/>
      </c>
      <c r="DB717" s="16" t="str">
        <f>IF(Wedstrijden!AM711="x","Z","")</f>
        <v/>
      </c>
      <c r="DC717" s="16" t="str">
        <f>IF(Wedstrijden!AN711="x","ZZ","")</f>
        <v/>
      </c>
      <c r="DD717" s="16" t="str">
        <f>IF(Wedstrijden!AP711="x","1.40","")</f>
        <v/>
      </c>
      <c r="DE717" s="16" t="str">
        <f>IF(COUNTA(Wedstrijden!BC711:BE711)&lt;&gt;0,6,"")</f>
        <v/>
      </c>
      <c r="DF717" s="16" t="str">
        <f t="shared" si="70"/>
        <v/>
      </c>
      <c r="DG717" s="16" t="str">
        <f>IF(Wedstrijden!BC711="x","L","")</f>
        <v/>
      </c>
      <c r="DH717" s="16" t="str">
        <f>IF(Wedstrijden!BD711="x","M","")</f>
        <v/>
      </c>
      <c r="DI717" s="16" t="str">
        <f>IF(Wedstrijden!BE711="x","Z","")</f>
        <v/>
      </c>
      <c r="DJ717" s="16" t="str">
        <f>IF(Wedstrijden!BF711="x","Z","")</f>
        <v/>
      </c>
      <c r="DK717" s="16" t="str">
        <f>IF(COUNTA(Wedstrijden!BG711:BI711)&lt;&gt;0,6,"")</f>
        <v/>
      </c>
      <c r="DL717" s="16" t="str">
        <f t="shared" si="71"/>
        <v/>
      </c>
      <c r="DM717" s="16" t="str">
        <f>IF(Wedstrijden!BG711="x","L","")</f>
        <v/>
      </c>
      <c r="DN717" s="16" t="str">
        <f>IF(Wedstrijden!BH711="x","M","")</f>
        <v/>
      </c>
      <c r="DO717" s="16" t="str">
        <f>IF(Wedstrijden!BI711="x","Z","")</f>
        <v/>
      </c>
      <c r="DP717" s="16" t="str">
        <f>IF(Wedstrijden!BJ711="x","Z","")</f>
        <v/>
      </c>
    </row>
    <row r="718" spans="1:120" ht="14.4" x14ac:dyDescent="0.3">
      <c r="A718" s="18">
        <f>Wedstrijden!A712</f>
        <v>0</v>
      </c>
      <c r="B718" s="16" t="str">
        <f>IFERROR(VLOOKUP(Wedstrijden!#REF!,#REF!,2,FALSE),"")</f>
        <v/>
      </c>
      <c r="C718" s="16">
        <f>Wedstrijden!E712</f>
        <v>0</v>
      </c>
      <c r="D718" s="16" t="str">
        <f>IFERROR(VLOOKUP(Wedstrijden!#REF!,#REF!,2,FALSE),"")</f>
        <v/>
      </c>
      <c r="E718" s="16" t="str">
        <f>IFERROR(VLOOKUP(Wedstrijden!#REF!,#REF!,5,FALSE),"")</f>
        <v/>
      </c>
      <c r="F718" s="16" t="e">
        <f>IF(Wedstrijden!#REF!&lt;&gt;"",Wedstrijden!#REF!,"")</f>
        <v>#REF!</v>
      </c>
      <c r="G718" s="16" t="e">
        <f>IF(Wedstrijden!#REF!="Indoor",1,0)</f>
        <v>#REF!</v>
      </c>
      <c r="H718" s="16" t="e">
        <f>Wedstrijden!#REF!</f>
        <v>#REF!</v>
      </c>
      <c r="I718" s="16" t="e">
        <f>IF(Wedstrijden!#REF!="Nee",0,IF(Wedstrijden!#REF!="Ja",1,""))</f>
        <v>#REF!</v>
      </c>
      <c r="J718" s="16" t="e">
        <f>IF(Wedstrijden!#REF!&lt;&gt;"",Wedstrijden!#REF!,"")</f>
        <v>#REF!</v>
      </c>
      <c r="BJ718" s="16" t="str">
        <f>IF(COUNTA(Wedstrijden!U712:AC712)&lt;&gt;0,1,"")</f>
        <v/>
      </c>
      <c r="BK718" s="16" t="str">
        <f t="shared" si="66"/>
        <v/>
      </c>
      <c r="BL718" s="16" t="e">
        <f>IF(Wedstrijden!#REF!="x","AA","")</f>
        <v>#REF!</v>
      </c>
      <c r="BM718" s="16" t="e">
        <f>IF(Wedstrijden!#REF!="x","A","")</f>
        <v>#REF!</v>
      </c>
      <c r="BN718" s="16" t="str">
        <f>IF(Wedstrijden!U712="x","B1","")</f>
        <v/>
      </c>
      <c r="BO718" s="16" t="e">
        <f>IF(Wedstrijden!#REF!="x","BB","")</f>
        <v>#REF!</v>
      </c>
      <c r="BP718" s="16" t="str">
        <f>IF(Wedstrijden!W712="x","B","")</f>
        <v/>
      </c>
      <c r="BQ718" s="16" t="str">
        <f>IF(Wedstrijden!X712="x","L1","")</f>
        <v/>
      </c>
      <c r="BR718" s="16" t="str">
        <f>IF(Wedstrijden!Y712="x","L2","")</f>
        <v/>
      </c>
      <c r="BS718" s="16" t="str">
        <f>IF(Wedstrijden!Z712="x","M1","")</f>
        <v/>
      </c>
      <c r="BT718" s="16" t="str">
        <f>IF(Wedstrijden!AA712="x","M2","")</f>
        <v/>
      </c>
      <c r="BU718" s="16" t="str">
        <f>IF(Wedstrijden!AB712="x","Z1","")</f>
        <v/>
      </c>
      <c r="BV718" s="16" t="str">
        <f>IF(Wedstrijden!AC712="x","Z2","")</f>
        <v/>
      </c>
      <c r="BW718" s="16" t="str">
        <f>IF(COUNTA(Wedstrijden!L712:T712)&lt;&gt;0,1,"")</f>
        <v/>
      </c>
      <c r="BX718" s="16" t="str">
        <f t="shared" si="67"/>
        <v/>
      </c>
      <c r="BY718" s="16" t="str">
        <f>IF(Wedstrijden!L712="x","BB","")</f>
        <v/>
      </c>
      <c r="BZ718" s="16" t="str">
        <f>IF(Wedstrijden!M712="x","B","")</f>
        <v/>
      </c>
      <c r="CA718" s="16" t="str">
        <f>IF(Wedstrijden!N712="x","L1","")</f>
        <v/>
      </c>
      <c r="CB718" s="16" t="str">
        <f>IF(Wedstrijden!O712="x","L2","")</f>
        <v/>
      </c>
      <c r="CC718" s="16" t="str">
        <f>IF(Wedstrijden!P712="x","M1","")</f>
        <v/>
      </c>
      <c r="CD718" s="16" t="str">
        <f>IF(Wedstrijden!Q712="x","M2","")</f>
        <v/>
      </c>
      <c r="CE718" s="16" t="str">
        <f>IF(Wedstrijden!R712="x","Z1","")</f>
        <v/>
      </c>
      <c r="CF718" s="16" t="str">
        <f>IF(Wedstrijden!S712="x","Z2","")</f>
        <v/>
      </c>
      <c r="CG718" s="16" t="str">
        <f>IF(Wedstrijden!T712="x","ZZL","")</f>
        <v/>
      </c>
      <c r="CL718" s="16" t="str">
        <f>IF(COUNTA(Wedstrijden!AR712:BB712)&lt;&gt;0,2,"")</f>
        <v/>
      </c>
      <c r="CM718" s="16" t="str">
        <f t="shared" si="68"/>
        <v/>
      </c>
      <c r="CN718" s="16" t="str">
        <f>IF(Wedstrijden!AR712="x","AA","")</f>
        <v/>
      </c>
      <c r="CO718" s="16" t="str">
        <f>IF(Wedstrijden!AS712="x","A","")</f>
        <v/>
      </c>
      <c r="CP718" s="16" t="str">
        <f>IF(Wedstrijden!AT712="x","BB","")</f>
        <v/>
      </c>
      <c r="CQ718" s="16" t="str">
        <f>IF(Wedstrijden!AU712="x","B","")</f>
        <v/>
      </c>
      <c r="CR718" s="16" t="str">
        <f>IF(Wedstrijden!AV712="x","L","")</f>
        <v/>
      </c>
      <c r="CS718" s="16" t="str">
        <f>IF(Wedstrijden!AW712="x","M","")</f>
        <v/>
      </c>
      <c r="CT718" s="16" t="str">
        <f>IF(Wedstrijden!AX712="x","Z","")</f>
        <v/>
      </c>
      <c r="CU718" s="16" t="str">
        <f>IF(Wedstrijden!BB712="x","ZZ","")</f>
        <v/>
      </c>
      <c r="CV718" s="16" t="str">
        <f>IF(COUNTA(Wedstrijden!AI712:AP712)&lt;&gt;0,2,"")</f>
        <v/>
      </c>
      <c r="CW718" s="16" t="str">
        <f t="shared" si="69"/>
        <v/>
      </c>
      <c r="CX718" s="16" t="str">
        <f>IF(Wedstrijden!AI712="x","BB","")</f>
        <v/>
      </c>
      <c r="CY718" s="16" t="str">
        <f>IF(Wedstrijden!AJ712="x","B","")</f>
        <v/>
      </c>
      <c r="CZ718" s="16" t="str">
        <f>IF(Wedstrijden!AK712="x","L","")</f>
        <v/>
      </c>
      <c r="DA718" s="16" t="str">
        <f>IF(Wedstrijden!AL712="x","M","")</f>
        <v/>
      </c>
      <c r="DB718" s="16" t="str">
        <f>IF(Wedstrijden!AM712="x","Z","")</f>
        <v/>
      </c>
      <c r="DC718" s="16" t="str">
        <f>IF(Wedstrijden!AN712="x","ZZ","")</f>
        <v/>
      </c>
      <c r="DD718" s="16" t="str">
        <f>IF(Wedstrijden!AP712="x","1.40","")</f>
        <v/>
      </c>
      <c r="DE718" s="16" t="str">
        <f>IF(COUNTA(Wedstrijden!BC712:BE712)&lt;&gt;0,6,"")</f>
        <v/>
      </c>
      <c r="DF718" s="16" t="str">
        <f t="shared" si="70"/>
        <v/>
      </c>
      <c r="DG718" s="16" t="str">
        <f>IF(Wedstrijden!BC712="x","L","")</f>
        <v/>
      </c>
      <c r="DH718" s="16" t="str">
        <f>IF(Wedstrijden!BD712="x","M","")</f>
        <v/>
      </c>
      <c r="DI718" s="16" t="str">
        <f>IF(Wedstrijden!BE712="x","Z","")</f>
        <v/>
      </c>
      <c r="DJ718" s="16" t="str">
        <f>IF(Wedstrijden!BF712="x","Z","")</f>
        <v/>
      </c>
      <c r="DK718" s="16" t="str">
        <f>IF(COUNTA(Wedstrijden!BG712:BI712)&lt;&gt;0,6,"")</f>
        <v/>
      </c>
      <c r="DL718" s="16" t="str">
        <f t="shared" si="71"/>
        <v/>
      </c>
      <c r="DM718" s="16" t="str">
        <f>IF(Wedstrijden!BG712="x","L","")</f>
        <v/>
      </c>
      <c r="DN718" s="16" t="str">
        <f>IF(Wedstrijden!BH712="x","M","")</f>
        <v/>
      </c>
      <c r="DO718" s="16" t="str">
        <f>IF(Wedstrijden!BI712="x","Z","")</f>
        <v/>
      </c>
      <c r="DP718" s="16" t="str">
        <f>IF(Wedstrijden!BJ712="x","Z","")</f>
        <v/>
      </c>
    </row>
    <row r="719" spans="1:120" ht="14.4" x14ac:dyDescent="0.3">
      <c r="A719" s="18">
        <f>Wedstrijden!A713</f>
        <v>0</v>
      </c>
      <c r="B719" s="16" t="str">
        <f>IFERROR(VLOOKUP(Wedstrijden!#REF!,#REF!,2,FALSE),"")</f>
        <v/>
      </c>
      <c r="C719" s="16">
        <f>Wedstrijden!E713</f>
        <v>0</v>
      </c>
      <c r="D719" s="16" t="str">
        <f>IFERROR(VLOOKUP(Wedstrijden!#REF!,#REF!,2,FALSE),"")</f>
        <v/>
      </c>
      <c r="E719" s="16" t="str">
        <f>IFERROR(VLOOKUP(Wedstrijden!#REF!,#REF!,5,FALSE),"")</f>
        <v/>
      </c>
      <c r="F719" s="16" t="e">
        <f>IF(Wedstrijden!#REF!&lt;&gt;"",Wedstrijden!#REF!,"")</f>
        <v>#REF!</v>
      </c>
      <c r="G719" s="16" t="e">
        <f>IF(Wedstrijden!#REF!="Indoor",1,0)</f>
        <v>#REF!</v>
      </c>
      <c r="H719" s="16" t="e">
        <f>Wedstrijden!#REF!</f>
        <v>#REF!</v>
      </c>
      <c r="I719" s="16" t="e">
        <f>IF(Wedstrijden!#REF!="Nee",0,IF(Wedstrijden!#REF!="Ja",1,""))</f>
        <v>#REF!</v>
      </c>
      <c r="J719" s="16" t="e">
        <f>IF(Wedstrijden!#REF!&lt;&gt;"",Wedstrijden!#REF!,"")</f>
        <v>#REF!</v>
      </c>
      <c r="BJ719" s="16" t="str">
        <f>IF(COUNTA(Wedstrijden!U713:AC713)&lt;&gt;0,1,"")</f>
        <v/>
      </c>
      <c r="BK719" s="16" t="str">
        <f t="shared" si="66"/>
        <v/>
      </c>
      <c r="BL719" s="16" t="e">
        <f>IF(Wedstrijden!#REF!="x","AA","")</f>
        <v>#REF!</v>
      </c>
      <c r="BM719" s="16" t="e">
        <f>IF(Wedstrijden!#REF!="x","A","")</f>
        <v>#REF!</v>
      </c>
      <c r="BN719" s="16" t="str">
        <f>IF(Wedstrijden!U713="x","B1","")</f>
        <v/>
      </c>
      <c r="BO719" s="16" t="e">
        <f>IF(Wedstrijden!#REF!="x","BB","")</f>
        <v>#REF!</v>
      </c>
      <c r="BP719" s="16" t="str">
        <f>IF(Wedstrijden!W713="x","B","")</f>
        <v/>
      </c>
      <c r="BQ719" s="16" t="str">
        <f>IF(Wedstrijden!X713="x","L1","")</f>
        <v/>
      </c>
      <c r="BR719" s="16" t="str">
        <f>IF(Wedstrijden!Y713="x","L2","")</f>
        <v/>
      </c>
      <c r="BS719" s="16" t="str">
        <f>IF(Wedstrijden!Z713="x","M1","")</f>
        <v/>
      </c>
      <c r="BT719" s="16" t="str">
        <f>IF(Wedstrijden!AA713="x","M2","")</f>
        <v/>
      </c>
      <c r="BU719" s="16" t="str">
        <f>IF(Wedstrijden!AB713="x","Z1","")</f>
        <v/>
      </c>
      <c r="BV719" s="16" t="str">
        <f>IF(Wedstrijden!AC713="x","Z2","")</f>
        <v/>
      </c>
      <c r="BW719" s="16" t="str">
        <f>IF(COUNTA(Wedstrijden!L713:T713)&lt;&gt;0,1,"")</f>
        <v/>
      </c>
      <c r="BX719" s="16" t="str">
        <f t="shared" si="67"/>
        <v/>
      </c>
      <c r="BY719" s="16" t="str">
        <f>IF(Wedstrijden!L713="x","BB","")</f>
        <v/>
      </c>
      <c r="BZ719" s="16" t="str">
        <f>IF(Wedstrijden!M713="x","B","")</f>
        <v/>
      </c>
      <c r="CA719" s="16" t="str">
        <f>IF(Wedstrijden!N713="x","L1","")</f>
        <v/>
      </c>
      <c r="CB719" s="16" t="str">
        <f>IF(Wedstrijden!O713="x","L2","")</f>
        <v/>
      </c>
      <c r="CC719" s="16" t="str">
        <f>IF(Wedstrijden!P713="x","M1","")</f>
        <v/>
      </c>
      <c r="CD719" s="16" t="str">
        <f>IF(Wedstrijden!Q713="x","M2","")</f>
        <v/>
      </c>
      <c r="CE719" s="16" t="str">
        <f>IF(Wedstrijden!R713="x","Z1","")</f>
        <v/>
      </c>
      <c r="CF719" s="16" t="str">
        <f>IF(Wedstrijden!S713="x","Z2","")</f>
        <v/>
      </c>
      <c r="CG719" s="16" t="str">
        <f>IF(Wedstrijden!T713="x","ZZL","")</f>
        <v/>
      </c>
      <c r="CL719" s="16" t="str">
        <f>IF(COUNTA(Wedstrijden!AR713:BB713)&lt;&gt;0,2,"")</f>
        <v/>
      </c>
      <c r="CM719" s="16" t="str">
        <f t="shared" si="68"/>
        <v/>
      </c>
      <c r="CN719" s="16" t="str">
        <f>IF(Wedstrijden!AR713="x","AA","")</f>
        <v/>
      </c>
      <c r="CO719" s="16" t="str">
        <f>IF(Wedstrijden!AS713="x","A","")</f>
        <v/>
      </c>
      <c r="CP719" s="16" t="str">
        <f>IF(Wedstrijden!AT713="x","BB","")</f>
        <v/>
      </c>
      <c r="CQ719" s="16" t="str">
        <f>IF(Wedstrijden!AU713="x","B","")</f>
        <v/>
      </c>
      <c r="CR719" s="16" t="str">
        <f>IF(Wedstrijden!AV713="x","L","")</f>
        <v/>
      </c>
      <c r="CS719" s="16" t="str">
        <f>IF(Wedstrijden!AW713="x","M","")</f>
        <v/>
      </c>
      <c r="CT719" s="16" t="str">
        <f>IF(Wedstrijden!AX713="x","Z","")</f>
        <v/>
      </c>
      <c r="CU719" s="16" t="str">
        <f>IF(Wedstrijden!BB713="x","ZZ","")</f>
        <v/>
      </c>
      <c r="CV719" s="16" t="str">
        <f>IF(COUNTA(Wedstrijden!AI713:AP713)&lt;&gt;0,2,"")</f>
        <v/>
      </c>
      <c r="CW719" s="16" t="str">
        <f t="shared" si="69"/>
        <v/>
      </c>
      <c r="CX719" s="16" t="str">
        <f>IF(Wedstrijden!AI713="x","BB","")</f>
        <v/>
      </c>
      <c r="CY719" s="16" t="str">
        <f>IF(Wedstrijden!AJ713="x","B","")</f>
        <v/>
      </c>
      <c r="CZ719" s="16" t="str">
        <f>IF(Wedstrijden!AK713="x","L","")</f>
        <v/>
      </c>
      <c r="DA719" s="16" t="str">
        <f>IF(Wedstrijden!AL713="x","M","")</f>
        <v/>
      </c>
      <c r="DB719" s="16" t="str">
        <f>IF(Wedstrijden!AM713="x","Z","")</f>
        <v/>
      </c>
      <c r="DC719" s="16" t="str">
        <f>IF(Wedstrijden!AN713="x","ZZ","")</f>
        <v/>
      </c>
      <c r="DD719" s="16" t="str">
        <f>IF(Wedstrijden!AP713="x","1.40","")</f>
        <v/>
      </c>
      <c r="DE719" s="16" t="str">
        <f>IF(COUNTA(Wedstrijden!BC713:BE713)&lt;&gt;0,6,"")</f>
        <v/>
      </c>
      <c r="DF719" s="16" t="str">
        <f t="shared" si="70"/>
        <v/>
      </c>
      <c r="DG719" s="16" t="str">
        <f>IF(Wedstrijden!BC713="x","L","")</f>
        <v/>
      </c>
      <c r="DH719" s="16" t="str">
        <f>IF(Wedstrijden!BD713="x","M","")</f>
        <v/>
      </c>
      <c r="DI719" s="16" t="str">
        <f>IF(Wedstrijden!BE713="x","Z","")</f>
        <v/>
      </c>
      <c r="DJ719" s="16" t="str">
        <f>IF(Wedstrijden!BF713="x","Z","")</f>
        <v/>
      </c>
      <c r="DK719" s="16" t="str">
        <f>IF(COUNTA(Wedstrijden!BG713:BI713)&lt;&gt;0,6,"")</f>
        <v/>
      </c>
      <c r="DL719" s="16" t="str">
        <f t="shared" si="71"/>
        <v/>
      </c>
      <c r="DM719" s="16" t="str">
        <f>IF(Wedstrijden!BG713="x","L","")</f>
        <v/>
      </c>
      <c r="DN719" s="16" t="str">
        <f>IF(Wedstrijden!BH713="x","M","")</f>
        <v/>
      </c>
      <c r="DO719" s="16" t="str">
        <f>IF(Wedstrijden!BI713="x","Z","")</f>
        <v/>
      </c>
      <c r="DP719" s="16" t="str">
        <f>IF(Wedstrijden!BJ713="x","Z","")</f>
        <v/>
      </c>
    </row>
    <row r="720" spans="1:120" ht="14.4" x14ac:dyDescent="0.3">
      <c r="A720" s="18">
        <f>Wedstrijden!A714</f>
        <v>0</v>
      </c>
      <c r="B720" s="16" t="str">
        <f>IFERROR(VLOOKUP(Wedstrijden!#REF!,#REF!,2,FALSE),"")</f>
        <v/>
      </c>
      <c r="C720" s="16">
        <f>Wedstrijden!E714</f>
        <v>0</v>
      </c>
      <c r="D720" s="16" t="str">
        <f>IFERROR(VLOOKUP(Wedstrijden!#REF!,#REF!,2,FALSE),"")</f>
        <v/>
      </c>
      <c r="E720" s="16" t="str">
        <f>IFERROR(VLOOKUP(Wedstrijden!#REF!,#REF!,5,FALSE),"")</f>
        <v/>
      </c>
      <c r="F720" s="16" t="e">
        <f>IF(Wedstrijden!#REF!&lt;&gt;"",Wedstrijden!#REF!,"")</f>
        <v>#REF!</v>
      </c>
      <c r="G720" s="16" t="e">
        <f>IF(Wedstrijden!#REF!="Indoor",1,0)</f>
        <v>#REF!</v>
      </c>
      <c r="H720" s="16" t="e">
        <f>Wedstrijden!#REF!</f>
        <v>#REF!</v>
      </c>
      <c r="I720" s="16" t="e">
        <f>IF(Wedstrijden!#REF!="Nee",0,IF(Wedstrijden!#REF!="Ja",1,""))</f>
        <v>#REF!</v>
      </c>
      <c r="J720" s="16" t="e">
        <f>IF(Wedstrijden!#REF!&lt;&gt;"",Wedstrijden!#REF!,"")</f>
        <v>#REF!</v>
      </c>
      <c r="BJ720" s="16" t="str">
        <f>IF(COUNTA(Wedstrijden!U714:AC714)&lt;&gt;0,1,"")</f>
        <v/>
      </c>
      <c r="BK720" s="16" t="str">
        <f t="shared" si="66"/>
        <v/>
      </c>
      <c r="BL720" s="16" t="e">
        <f>IF(Wedstrijden!#REF!="x","AA","")</f>
        <v>#REF!</v>
      </c>
      <c r="BM720" s="16" t="e">
        <f>IF(Wedstrijden!#REF!="x","A","")</f>
        <v>#REF!</v>
      </c>
      <c r="BN720" s="16" t="str">
        <f>IF(Wedstrijden!U714="x","B1","")</f>
        <v/>
      </c>
      <c r="BO720" s="16" t="e">
        <f>IF(Wedstrijden!#REF!="x","BB","")</f>
        <v>#REF!</v>
      </c>
      <c r="BP720" s="16" t="str">
        <f>IF(Wedstrijden!W714="x","B","")</f>
        <v/>
      </c>
      <c r="BQ720" s="16" t="str">
        <f>IF(Wedstrijden!X714="x","L1","")</f>
        <v/>
      </c>
      <c r="BR720" s="16" t="str">
        <f>IF(Wedstrijden!Y714="x","L2","")</f>
        <v/>
      </c>
      <c r="BS720" s="16" t="str">
        <f>IF(Wedstrijden!Z714="x","M1","")</f>
        <v/>
      </c>
      <c r="BT720" s="16" t="str">
        <f>IF(Wedstrijden!AA714="x","M2","")</f>
        <v/>
      </c>
      <c r="BU720" s="16" t="str">
        <f>IF(Wedstrijden!AB714="x","Z1","")</f>
        <v/>
      </c>
      <c r="BV720" s="16" t="str">
        <f>IF(Wedstrijden!AC714="x","Z2","")</f>
        <v/>
      </c>
      <c r="BW720" s="16" t="str">
        <f>IF(COUNTA(Wedstrijden!L714:T714)&lt;&gt;0,1,"")</f>
        <v/>
      </c>
      <c r="BX720" s="16" t="str">
        <f t="shared" si="67"/>
        <v/>
      </c>
      <c r="BY720" s="16" t="str">
        <f>IF(Wedstrijden!L714="x","BB","")</f>
        <v/>
      </c>
      <c r="BZ720" s="16" t="str">
        <f>IF(Wedstrijden!M714="x","B","")</f>
        <v/>
      </c>
      <c r="CA720" s="16" t="str">
        <f>IF(Wedstrijden!N714="x","L1","")</f>
        <v/>
      </c>
      <c r="CB720" s="16" t="str">
        <f>IF(Wedstrijden!O714="x","L2","")</f>
        <v/>
      </c>
      <c r="CC720" s="16" t="str">
        <f>IF(Wedstrijden!P714="x","M1","")</f>
        <v/>
      </c>
      <c r="CD720" s="16" t="str">
        <f>IF(Wedstrijden!Q714="x","M2","")</f>
        <v/>
      </c>
      <c r="CE720" s="16" t="str">
        <f>IF(Wedstrijden!R714="x","Z1","")</f>
        <v/>
      </c>
      <c r="CF720" s="16" t="str">
        <f>IF(Wedstrijden!S714="x","Z2","")</f>
        <v/>
      </c>
      <c r="CG720" s="16" t="str">
        <f>IF(Wedstrijden!T714="x","ZZL","")</f>
        <v/>
      </c>
      <c r="CL720" s="16" t="str">
        <f>IF(COUNTA(Wedstrijden!AR714:BB714)&lt;&gt;0,2,"")</f>
        <v/>
      </c>
      <c r="CM720" s="16" t="str">
        <f t="shared" si="68"/>
        <v/>
      </c>
      <c r="CN720" s="16" t="str">
        <f>IF(Wedstrijden!AR714="x","AA","")</f>
        <v/>
      </c>
      <c r="CO720" s="16" t="str">
        <f>IF(Wedstrijden!AS714="x","A","")</f>
        <v/>
      </c>
      <c r="CP720" s="16" t="str">
        <f>IF(Wedstrijden!AT714="x","BB","")</f>
        <v/>
      </c>
      <c r="CQ720" s="16" t="str">
        <f>IF(Wedstrijden!AU714="x","B","")</f>
        <v/>
      </c>
      <c r="CR720" s="16" t="str">
        <f>IF(Wedstrijden!AV714="x","L","")</f>
        <v/>
      </c>
      <c r="CS720" s="16" t="str">
        <f>IF(Wedstrijden!AW714="x","M","")</f>
        <v/>
      </c>
      <c r="CT720" s="16" t="str">
        <f>IF(Wedstrijden!AX714="x","Z","")</f>
        <v/>
      </c>
      <c r="CU720" s="16" t="str">
        <f>IF(Wedstrijden!BB714="x","ZZ","")</f>
        <v/>
      </c>
      <c r="CV720" s="16" t="str">
        <f>IF(COUNTA(Wedstrijden!AI714:AP714)&lt;&gt;0,2,"")</f>
        <v/>
      </c>
      <c r="CW720" s="16" t="str">
        <f t="shared" si="69"/>
        <v/>
      </c>
      <c r="CX720" s="16" t="str">
        <f>IF(Wedstrijden!AI714="x","BB","")</f>
        <v/>
      </c>
      <c r="CY720" s="16" t="str">
        <f>IF(Wedstrijden!AJ714="x","B","")</f>
        <v/>
      </c>
      <c r="CZ720" s="16" t="str">
        <f>IF(Wedstrijden!AK714="x","L","")</f>
        <v/>
      </c>
      <c r="DA720" s="16" t="str">
        <f>IF(Wedstrijden!AL714="x","M","")</f>
        <v/>
      </c>
      <c r="DB720" s="16" t="str">
        <f>IF(Wedstrijden!AM714="x","Z","")</f>
        <v/>
      </c>
      <c r="DC720" s="16" t="str">
        <f>IF(Wedstrijden!AN714="x","ZZ","")</f>
        <v/>
      </c>
      <c r="DD720" s="16" t="str">
        <f>IF(Wedstrijden!AP714="x","1.40","")</f>
        <v/>
      </c>
      <c r="DE720" s="16" t="str">
        <f>IF(COUNTA(Wedstrijden!BC714:BE714)&lt;&gt;0,6,"")</f>
        <v/>
      </c>
      <c r="DF720" s="16" t="str">
        <f t="shared" si="70"/>
        <v/>
      </c>
      <c r="DG720" s="16" t="str">
        <f>IF(Wedstrijden!BC714="x","L","")</f>
        <v/>
      </c>
      <c r="DH720" s="16" t="str">
        <f>IF(Wedstrijden!BD714="x","M","")</f>
        <v/>
      </c>
      <c r="DI720" s="16" t="str">
        <f>IF(Wedstrijden!BE714="x","Z","")</f>
        <v/>
      </c>
      <c r="DJ720" s="16" t="str">
        <f>IF(Wedstrijden!BF714="x","Z","")</f>
        <v/>
      </c>
      <c r="DK720" s="16" t="str">
        <f>IF(COUNTA(Wedstrijden!BG714:BI714)&lt;&gt;0,6,"")</f>
        <v/>
      </c>
      <c r="DL720" s="16" t="str">
        <f t="shared" si="71"/>
        <v/>
      </c>
      <c r="DM720" s="16" t="str">
        <f>IF(Wedstrijden!BG714="x","L","")</f>
        <v/>
      </c>
      <c r="DN720" s="16" t="str">
        <f>IF(Wedstrijden!BH714="x","M","")</f>
        <v/>
      </c>
      <c r="DO720" s="16" t="str">
        <f>IF(Wedstrijden!BI714="x","Z","")</f>
        <v/>
      </c>
      <c r="DP720" s="16" t="str">
        <f>IF(Wedstrijden!BJ714="x","Z","")</f>
        <v/>
      </c>
    </row>
    <row r="721" spans="1:120" ht="14.4" x14ac:dyDescent="0.3">
      <c r="A721" s="18">
        <f>Wedstrijden!A715</f>
        <v>0</v>
      </c>
      <c r="B721" s="16" t="str">
        <f>IFERROR(VLOOKUP(Wedstrijden!#REF!,#REF!,2,FALSE),"")</f>
        <v/>
      </c>
      <c r="C721" s="16">
        <f>Wedstrijden!E715</f>
        <v>0</v>
      </c>
      <c r="D721" s="16" t="str">
        <f>IFERROR(VLOOKUP(Wedstrijden!#REF!,#REF!,2,FALSE),"")</f>
        <v/>
      </c>
      <c r="E721" s="16" t="str">
        <f>IFERROR(VLOOKUP(Wedstrijden!#REF!,#REF!,5,FALSE),"")</f>
        <v/>
      </c>
      <c r="F721" s="16" t="e">
        <f>IF(Wedstrijden!#REF!&lt;&gt;"",Wedstrijden!#REF!,"")</f>
        <v>#REF!</v>
      </c>
      <c r="G721" s="16" t="e">
        <f>IF(Wedstrijden!#REF!="Indoor",1,0)</f>
        <v>#REF!</v>
      </c>
      <c r="H721" s="16" t="e">
        <f>Wedstrijden!#REF!</f>
        <v>#REF!</v>
      </c>
      <c r="I721" s="16" t="e">
        <f>IF(Wedstrijden!#REF!="Nee",0,IF(Wedstrijden!#REF!="Ja",1,""))</f>
        <v>#REF!</v>
      </c>
      <c r="J721" s="16" t="e">
        <f>IF(Wedstrijden!#REF!&lt;&gt;"",Wedstrijden!#REF!,"")</f>
        <v>#REF!</v>
      </c>
      <c r="BJ721" s="16" t="str">
        <f>IF(COUNTA(Wedstrijden!U715:AC715)&lt;&gt;0,1,"")</f>
        <v/>
      </c>
      <c r="BK721" s="16" t="str">
        <f t="shared" si="66"/>
        <v/>
      </c>
      <c r="BL721" s="16" t="e">
        <f>IF(Wedstrijden!#REF!="x","AA","")</f>
        <v>#REF!</v>
      </c>
      <c r="BM721" s="16" t="e">
        <f>IF(Wedstrijden!#REF!="x","A","")</f>
        <v>#REF!</v>
      </c>
      <c r="BN721" s="16" t="str">
        <f>IF(Wedstrijden!U715="x","B1","")</f>
        <v/>
      </c>
      <c r="BO721" s="16" t="e">
        <f>IF(Wedstrijden!#REF!="x","BB","")</f>
        <v>#REF!</v>
      </c>
      <c r="BP721" s="16" t="str">
        <f>IF(Wedstrijden!W715="x","B","")</f>
        <v/>
      </c>
      <c r="BQ721" s="16" t="str">
        <f>IF(Wedstrijden!X715="x","L1","")</f>
        <v/>
      </c>
      <c r="BR721" s="16" t="str">
        <f>IF(Wedstrijden!Y715="x","L2","")</f>
        <v/>
      </c>
      <c r="BS721" s="16" t="str">
        <f>IF(Wedstrijden!Z715="x","M1","")</f>
        <v/>
      </c>
      <c r="BT721" s="16" t="str">
        <f>IF(Wedstrijden!AA715="x","M2","")</f>
        <v/>
      </c>
      <c r="BU721" s="16" t="str">
        <f>IF(Wedstrijden!AB715="x","Z1","")</f>
        <v/>
      </c>
      <c r="BV721" s="16" t="str">
        <f>IF(Wedstrijden!AC715="x","Z2","")</f>
        <v/>
      </c>
      <c r="BW721" s="16" t="str">
        <f>IF(COUNTA(Wedstrijden!L715:T715)&lt;&gt;0,1,"")</f>
        <v/>
      </c>
      <c r="BX721" s="16" t="str">
        <f t="shared" si="67"/>
        <v/>
      </c>
      <c r="BY721" s="16" t="str">
        <f>IF(Wedstrijden!L715="x","BB","")</f>
        <v/>
      </c>
      <c r="BZ721" s="16" t="str">
        <f>IF(Wedstrijden!M715="x","B","")</f>
        <v/>
      </c>
      <c r="CA721" s="16" t="str">
        <f>IF(Wedstrijden!N715="x","L1","")</f>
        <v/>
      </c>
      <c r="CB721" s="16" t="str">
        <f>IF(Wedstrijden!O715="x","L2","")</f>
        <v/>
      </c>
      <c r="CC721" s="16" t="str">
        <f>IF(Wedstrijden!P715="x","M1","")</f>
        <v/>
      </c>
      <c r="CD721" s="16" t="str">
        <f>IF(Wedstrijden!Q715="x","M2","")</f>
        <v/>
      </c>
      <c r="CE721" s="16" t="str">
        <f>IF(Wedstrijden!R715="x","Z1","")</f>
        <v/>
      </c>
      <c r="CF721" s="16" t="str">
        <f>IF(Wedstrijden!S715="x","Z2","")</f>
        <v/>
      </c>
      <c r="CG721" s="16" t="str">
        <f>IF(Wedstrijden!T715="x","ZZL","")</f>
        <v/>
      </c>
      <c r="CL721" s="16" t="str">
        <f>IF(COUNTA(Wedstrijden!AR715:BB715)&lt;&gt;0,2,"")</f>
        <v/>
      </c>
      <c r="CM721" s="16" t="str">
        <f t="shared" si="68"/>
        <v/>
      </c>
      <c r="CN721" s="16" t="str">
        <f>IF(Wedstrijden!AR715="x","AA","")</f>
        <v/>
      </c>
      <c r="CO721" s="16" t="str">
        <f>IF(Wedstrijden!AS715="x","A","")</f>
        <v/>
      </c>
      <c r="CP721" s="16" t="str">
        <f>IF(Wedstrijden!AT715="x","BB","")</f>
        <v/>
      </c>
      <c r="CQ721" s="16" t="str">
        <f>IF(Wedstrijden!AU715="x","B","")</f>
        <v/>
      </c>
      <c r="CR721" s="16" t="str">
        <f>IF(Wedstrijden!AV715="x","L","")</f>
        <v/>
      </c>
      <c r="CS721" s="16" t="str">
        <f>IF(Wedstrijden!AW715="x","M","")</f>
        <v/>
      </c>
      <c r="CT721" s="16" t="str">
        <f>IF(Wedstrijden!AX715="x","Z","")</f>
        <v/>
      </c>
      <c r="CU721" s="16" t="str">
        <f>IF(Wedstrijden!BB715="x","ZZ","")</f>
        <v/>
      </c>
      <c r="CV721" s="16" t="str">
        <f>IF(COUNTA(Wedstrijden!AI715:AP715)&lt;&gt;0,2,"")</f>
        <v/>
      </c>
      <c r="CW721" s="16" t="str">
        <f t="shared" si="69"/>
        <v/>
      </c>
      <c r="CX721" s="16" t="str">
        <f>IF(Wedstrijden!AI715="x","BB","")</f>
        <v/>
      </c>
      <c r="CY721" s="16" t="str">
        <f>IF(Wedstrijden!AJ715="x","B","")</f>
        <v/>
      </c>
      <c r="CZ721" s="16" t="str">
        <f>IF(Wedstrijden!AK715="x","L","")</f>
        <v/>
      </c>
      <c r="DA721" s="16" t="str">
        <f>IF(Wedstrijden!AL715="x","M","")</f>
        <v/>
      </c>
      <c r="DB721" s="16" t="str">
        <f>IF(Wedstrijden!AM715="x","Z","")</f>
        <v/>
      </c>
      <c r="DC721" s="16" t="str">
        <f>IF(Wedstrijden!AN715="x","ZZ","")</f>
        <v/>
      </c>
      <c r="DD721" s="16" t="str">
        <f>IF(Wedstrijden!AP715="x","1.40","")</f>
        <v/>
      </c>
      <c r="DE721" s="16" t="str">
        <f>IF(COUNTA(Wedstrijden!BC715:BE715)&lt;&gt;0,6,"")</f>
        <v/>
      </c>
      <c r="DF721" s="16" t="str">
        <f t="shared" si="70"/>
        <v/>
      </c>
      <c r="DG721" s="16" t="str">
        <f>IF(Wedstrijden!BC715="x","L","")</f>
        <v/>
      </c>
      <c r="DH721" s="16" t="str">
        <f>IF(Wedstrijden!BD715="x","M","")</f>
        <v/>
      </c>
      <c r="DI721" s="16" t="str">
        <f>IF(Wedstrijden!BE715="x","Z","")</f>
        <v/>
      </c>
      <c r="DJ721" s="16" t="str">
        <f>IF(Wedstrijden!BF715="x","Z","")</f>
        <v/>
      </c>
      <c r="DK721" s="16" t="str">
        <f>IF(COUNTA(Wedstrijden!BG715:BI715)&lt;&gt;0,6,"")</f>
        <v/>
      </c>
      <c r="DL721" s="16" t="str">
        <f t="shared" si="71"/>
        <v/>
      </c>
      <c r="DM721" s="16" t="str">
        <f>IF(Wedstrijden!BG715="x","L","")</f>
        <v/>
      </c>
      <c r="DN721" s="16" t="str">
        <f>IF(Wedstrijden!BH715="x","M","")</f>
        <v/>
      </c>
      <c r="DO721" s="16" t="str">
        <f>IF(Wedstrijden!BI715="x","Z","")</f>
        <v/>
      </c>
      <c r="DP721" s="16" t="str">
        <f>IF(Wedstrijden!BJ715="x","Z","")</f>
        <v/>
      </c>
    </row>
    <row r="722" spans="1:120" ht="14.4" x14ac:dyDescent="0.3">
      <c r="A722" s="18">
        <f>Wedstrijden!A716</f>
        <v>0</v>
      </c>
      <c r="B722" s="16" t="str">
        <f>IFERROR(VLOOKUP(Wedstrijden!#REF!,#REF!,2,FALSE),"")</f>
        <v/>
      </c>
      <c r="C722" s="16">
        <f>Wedstrijden!E716</f>
        <v>0</v>
      </c>
      <c r="D722" s="16" t="str">
        <f>IFERROR(VLOOKUP(Wedstrijden!#REF!,#REF!,2,FALSE),"")</f>
        <v/>
      </c>
      <c r="E722" s="16" t="str">
        <f>IFERROR(VLOOKUP(Wedstrijden!#REF!,#REF!,5,FALSE),"")</f>
        <v/>
      </c>
      <c r="F722" s="16" t="e">
        <f>IF(Wedstrijden!#REF!&lt;&gt;"",Wedstrijden!#REF!,"")</f>
        <v>#REF!</v>
      </c>
      <c r="G722" s="16" t="e">
        <f>IF(Wedstrijden!#REF!="Indoor",1,0)</f>
        <v>#REF!</v>
      </c>
      <c r="H722" s="16" t="e">
        <f>Wedstrijden!#REF!</f>
        <v>#REF!</v>
      </c>
      <c r="I722" s="16" t="e">
        <f>IF(Wedstrijden!#REF!="Nee",0,IF(Wedstrijden!#REF!="Ja",1,""))</f>
        <v>#REF!</v>
      </c>
      <c r="J722" s="16" t="e">
        <f>IF(Wedstrijden!#REF!&lt;&gt;"",Wedstrijden!#REF!,"")</f>
        <v>#REF!</v>
      </c>
      <c r="BJ722" s="16" t="str">
        <f>IF(COUNTA(Wedstrijden!U716:AC716)&lt;&gt;0,1,"")</f>
        <v/>
      </c>
      <c r="BK722" s="16" t="str">
        <f t="shared" si="66"/>
        <v/>
      </c>
      <c r="BL722" s="16" t="e">
        <f>IF(Wedstrijden!#REF!="x","AA","")</f>
        <v>#REF!</v>
      </c>
      <c r="BM722" s="16" t="e">
        <f>IF(Wedstrijden!#REF!="x","A","")</f>
        <v>#REF!</v>
      </c>
      <c r="BN722" s="16" t="str">
        <f>IF(Wedstrijden!U716="x","B1","")</f>
        <v/>
      </c>
      <c r="BO722" s="16" t="e">
        <f>IF(Wedstrijden!#REF!="x","BB","")</f>
        <v>#REF!</v>
      </c>
      <c r="BP722" s="16" t="str">
        <f>IF(Wedstrijden!W716="x","B","")</f>
        <v/>
      </c>
      <c r="BQ722" s="16" t="str">
        <f>IF(Wedstrijden!X716="x","L1","")</f>
        <v/>
      </c>
      <c r="BR722" s="16" t="str">
        <f>IF(Wedstrijden!Y716="x","L2","")</f>
        <v/>
      </c>
      <c r="BS722" s="16" t="str">
        <f>IF(Wedstrijden!Z716="x","M1","")</f>
        <v/>
      </c>
      <c r="BT722" s="16" t="str">
        <f>IF(Wedstrijden!AA716="x","M2","")</f>
        <v/>
      </c>
      <c r="BU722" s="16" t="str">
        <f>IF(Wedstrijden!AB716="x","Z1","")</f>
        <v/>
      </c>
      <c r="BV722" s="16" t="str">
        <f>IF(Wedstrijden!AC716="x","Z2","")</f>
        <v/>
      </c>
      <c r="BW722" s="16" t="str">
        <f>IF(COUNTA(Wedstrijden!L716:T716)&lt;&gt;0,1,"")</f>
        <v/>
      </c>
      <c r="BX722" s="16" t="str">
        <f t="shared" si="67"/>
        <v/>
      </c>
      <c r="BY722" s="16" t="str">
        <f>IF(Wedstrijden!L716="x","BB","")</f>
        <v/>
      </c>
      <c r="BZ722" s="16" t="str">
        <f>IF(Wedstrijden!M716="x","B","")</f>
        <v/>
      </c>
      <c r="CA722" s="16" t="str">
        <f>IF(Wedstrijden!N716="x","L1","")</f>
        <v/>
      </c>
      <c r="CB722" s="16" t="str">
        <f>IF(Wedstrijden!O716="x","L2","")</f>
        <v/>
      </c>
      <c r="CC722" s="16" t="str">
        <f>IF(Wedstrijden!P716="x","M1","")</f>
        <v/>
      </c>
      <c r="CD722" s="16" t="str">
        <f>IF(Wedstrijden!Q716="x","M2","")</f>
        <v/>
      </c>
      <c r="CE722" s="16" t="str">
        <f>IF(Wedstrijden!R716="x","Z1","")</f>
        <v/>
      </c>
      <c r="CF722" s="16" t="str">
        <f>IF(Wedstrijden!S716="x","Z2","")</f>
        <v/>
      </c>
      <c r="CG722" s="16" t="str">
        <f>IF(Wedstrijden!T716="x","ZZL","")</f>
        <v/>
      </c>
      <c r="CL722" s="16" t="str">
        <f>IF(COUNTA(Wedstrijden!AR716:BB716)&lt;&gt;0,2,"")</f>
        <v/>
      </c>
      <c r="CM722" s="16" t="str">
        <f t="shared" si="68"/>
        <v/>
      </c>
      <c r="CN722" s="16" t="str">
        <f>IF(Wedstrijden!AR716="x","AA","")</f>
        <v/>
      </c>
      <c r="CO722" s="16" t="str">
        <f>IF(Wedstrijden!AS716="x","A","")</f>
        <v/>
      </c>
      <c r="CP722" s="16" t="str">
        <f>IF(Wedstrijden!AT716="x","BB","")</f>
        <v/>
      </c>
      <c r="CQ722" s="16" t="str">
        <f>IF(Wedstrijden!AU716="x","B","")</f>
        <v/>
      </c>
      <c r="CR722" s="16" t="str">
        <f>IF(Wedstrijden!AV716="x","L","")</f>
        <v/>
      </c>
      <c r="CS722" s="16" t="str">
        <f>IF(Wedstrijden!AW716="x","M","")</f>
        <v/>
      </c>
      <c r="CT722" s="16" t="str">
        <f>IF(Wedstrijden!AX716="x","Z","")</f>
        <v/>
      </c>
      <c r="CU722" s="16" t="str">
        <f>IF(Wedstrijden!BB716="x","ZZ","")</f>
        <v/>
      </c>
      <c r="CV722" s="16" t="str">
        <f>IF(COUNTA(Wedstrijden!AI716:AP716)&lt;&gt;0,2,"")</f>
        <v/>
      </c>
      <c r="CW722" s="16" t="str">
        <f t="shared" si="69"/>
        <v/>
      </c>
      <c r="CX722" s="16" t="str">
        <f>IF(Wedstrijden!AI716="x","BB","")</f>
        <v/>
      </c>
      <c r="CY722" s="16" t="str">
        <f>IF(Wedstrijden!AJ716="x","B","")</f>
        <v/>
      </c>
      <c r="CZ722" s="16" t="str">
        <f>IF(Wedstrijden!AK716="x","L","")</f>
        <v/>
      </c>
      <c r="DA722" s="16" t="str">
        <f>IF(Wedstrijden!AL716="x","M","")</f>
        <v/>
      </c>
      <c r="DB722" s="16" t="str">
        <f>IF(Wedstrijden!AM716="x","Z","")</f>
        <v/>
      </c>
      <c r="DC722" s="16" t="str">
        <f>IF(Wedstrijden!AN716="x","ZZ","")</f>
        <v/>
      </c>
      <c r="DD722" s="16" t="str">
        <f>IF(Wedstrijden!AP716="x","1.40","")</f>
        <v/>
      </c>
      <c r="DE722" s="16" t="str">
        <f>IF(COUNTA(Wedstrijden!BC716:BE716)&lt;&gt;0,6,"")</f>
        <v/>
      </c>
      <c r="DF722" s="16" t="str">
        <f t="shared" si="70"/>
        <v/>
      </c>
      <c r="DG722" s="16" t="str">
        <f>IF(Wedstrijden!BC716="x","L","")</f>
        <v/>
      </c>
      <c r="DH722" s="16" t="str">
        <f>IF(Wedstrijden!BD716="x","M","")</f>
        <v/>
      </c>
      <c r="DI722" s="16" t="str">
        <f>IF(Wedstrijden!BE716="x","Z","")</f>
        <v/>
      </c>
      <c r="DJ722" s="16" t="str">
        <f>IF(Wedstrijden!BF716="x","Z","")</f>
        <v/>
      </c>
      <c r="DK722" s="16" t="str">
        <f>IF(COUNTA(Wedstrijden!BG716:BI716)&lt;&gt;0,6,"")</f>
        <v/>
      </c>
      <c r="DL722" s="16" t="str">
        <f t="shared" si="71"/>
        <v/>
      </c>
      <c r="DM722" s="16" t="str">
        <f>IF(Wedstrijden!BG716="x","L","")</f>
        <v/>
      </c>
      <c r="DN722" s="16" t="str">
        <f>IF(Wedstrijden!BH716="x","M","")</f>
        <v/>
      </c>
      <c r="DO722" s="16" t="str">
        <f>IF(Wedstrijden!BI716="x","Z","")</f>
        <v/>
      </c>
      <c r="DP722" s="16" t="str">
        <f>IF(Wedstrijden!BJ716="x","Z","")</f>
        <v/>
      </c>
    </row>
    <row r="723" spans="1:120" ht="14.4" x14ac:dyDescent="0.3">
      <c r="A723" s="18">
        <f>Wedstrijden!A717</f>
        <v>0</v>
      </c>
      <c r="B723" s="16" t="str">
        <f>IFERROR(VLOOKUP(Wedstrijden!#REF!,#REF!,2,FALSE),"")</f>
        <v/>
      </c>
      <c r="C723" s="16">
        <f>Wedstrijden!E717</f>
        <v>0</v>
      </c>
      <c r="D723" s="16" t="str">
        <f>IFERROR(VLOOKUP(Wedstrijden!#REF!,#REF!,2,FALSE),"")</f>
        <v/>
      </c>
      <c r="E723" s="16" t="str">
        <f>IFERROR(VLOOKUP(Wedstrijden!#REF!,#REF!,5,FALSE),"")</f>
        <v/>
      </c>
      <c r="F723" s="16" t="e">
        <f>IF(Wedstrijden!#REF!&lt;&gt;"",Wedstrijden!#REF!,"")</f>
        <v>#REF!</v>
      </c>
      <c r="G723" s="16" t="e">
        <f>IF(Wedstrijden!#REF!="Indoor",1,0)</f>
        <v>#REF!</v>
      </c>
      <c r="H723" s="16" t="e">
        <f>Wedstrijden!#REF!</f>
        <v>#REF!</v>
      </c>
      <c r="I723" s="16" t="e">
        <f>IF(Wedstrijden!#REF!="Nee",0,IF(Wedstrijden!#REF!="Ja",1,""))</f>
        <v>#REF!</v>
      </c>
      <c r="J723" s="16" t="e">
        <f>IF(Wedstrijden!#REF!&lt;&gt;"",Wedstrijden!#REF!,"")</f>
        <v>#REF!</v>
      </c>
      <c r="BJ723" s="16" t="str">
        <f>IF(COUNTA(Wedstrijden!U717:AC717)&lt;&gt;0,1,"")</f>
        <v/>
      </c>
      <c r="BK723" s="16" t="str">
        <f t="shared" si="66"/>
        <v/>
      </c>
      <c r="BL723" s="16" t="e">
        <f>IF(Wedstrijden!#REF!="x","AA","")</f>
        <v>#REF!</v>
      </c>
      <c r="BM723" s="16" t="e">
        <f>IF(Wedstrijden!#REF!="x","A","")</f>
        <v>#REF!</v>
      </c>
      <c r="BN723" s="16" t="str">
        <f>IF(Wedstrijden!U717="x","B1","")</f>
        <v/>
      </c>
      <c r="BO723" s="16" t="e">
        <f>IF(Wedstrijden!#REF!="x","BB","")</f>
        <v>#REF!</v>
      </c>
      <c r="BP723" s="16" t="str">
        <f>IF(Wedstrijden!W717="x","B","")</f>
        <v/>
      </c>
      <c r="BQ723" s="16" t="str">
        <f>IF(Wedstrijden!X717="x","L1","")</f>
        <v/>
      </c>
      <c r="BR723" s="16" t="str">
        <f>IF(Wedstrijden!Y717="x","L2","")</f>
        <v/>
      </c>
      <c r="BS723" s="16" t="str">
        <f>IF(Wedstrijden!Z717="x","M1","")</f>
        <v/>
      </c>
      <c r="BT723" s="16" t="str">
        <f>IF(Wedstrijden!AA717="x","M2","")</f>
        <v/>
      </c>
      <c r="BU723" s="16" t="str">
        <f>IF(Wedstrijden!AB717="x","Z1","")</f>
        <v/>
      </c>
      <c r="BV723" s="16" t="str">
        <f>IF(Wedstrijden!AC717="x","Z2","")</f>
        <v/>
      </c>
      <c r="BW723" s="16" t="str">
        <f>IF(COUNTA(Wedstrijden!L717:T717)&lt;&gt;0,1,"")</f>
        <v/>
      </c>
      <c r="BX723" s="16" t="str">
        <f t="shared" si="67"/>
        <v/>
      </c>
      <c r="BY723" s="16" t="str">
        <f>IF(Wedstrijden!L717="x","BB","")</f>
        <v/>
      </c>
      <c r="BZ723" s="16" t="str">
        <f>IF(Wedstrijden!M717="x","B","")</f>
        <v/>
      </c>
      <c r="CA723" s="16" t="str">
        <f>IF(Wedstrijden!N717="x","L1","")</f>
        <v/>
      </c>
      <c r="CB723" s="16" t="str">
        <f>IF(Wedstrijden!O717="x","L2","")</f>
        <v/>
      </c>
      <c r="CC723" s="16" t="str">
        <f>IF(Wedstrijden!P717="x","M1","")</f>
        <v/>
      </c>
      <c r="CD723" s="16" t="str">
        <f>IF(Wedstrijden!Q717="x","M2","")</f>
        <v/>
      </c>
      <c r="CE723" s="16" t="str">
        <f>IF(Wedstrijden!R717="x","Z1","")</f>
        <v/>
      </c>
      <c r="CF723" s="16" t="str">
        <f>IF(Wedstrijden!S717="x","Z2","")</f>
        <v/>
      </c>
      <c r="CG723" s="16" t="str">
        <f>IF(Wedstrijden!T717="x","ZZL","")</f>
        <v/>
      </c>
      <c r="CL723" s="16" t="str">
        <f>IF(COUNTA(Wedstrijden!AR717:BB717)&lt;&gt;0,2,"")</f>
        <v/>
      </c>
      <c r="CM723" s="16" t="str">
        <f t="shared" si="68"/>
        <v/>
      </c>
      <c r="CN723" s="16" t="str">
        <f>IF(Wedstrijden!AR717="x","AA","")</f>
        <v/>
      </c>
      <c r="CO723" s="16" t="str">
        <f>IF(Wedstrijden!AS717="x","A","")</f>
        <v/>
      </c>
      <c r="CP723" s="16" t="str">
        <f>IF(Wedstrijden!AT717="x","BB","")</f>
        <v/>
      </c>
      <c r="CQ723" s="16" t="str">
        <f>IF(Wedstrijden!AU717="x","B","")</f>
        <v/>
      </c>
      <c r="CR723" s="16" t="str">
        <f>IF(Wedstrijden!AV717="x","L","")</f>
        <v/>
      </c>
      <c r="CS723" s="16" t="str">
        <f>IF(Wedstrijden!AW717="x","M","")</f>
        <v/>
      </c>
      <c r="CT723" s="16" t="str">
        <f>IF(Wedstrijden!AX717="x","Z","")</f>
        <v/>
      </c>
      <c r="CU723" s="16" t="str">
        <f>IF(Wedstrijden!BB717="x","ZZ","")</f>
        <v/>
      </c>
      <c r="CV723" s="16" t="str">
        <f>IF(COUNTA(Wedstrijden!AI717:AP717)&lt;&gt;0,2,"")</f>
        <v/>
      </c>
      <c r="CW723" s="16" t="str">
        <f t="shared" si="69"/>
        <v/>
      </c>
      <c r="CX723" s="16" t="str">
        <f>IF(Wedstrijden!AI717="x","BB","")</f>
        <v/>
      </c>
      <c r="CY723" s="16" t="str">
        <f>IF(Wedstrijden!AJ717="x","B","")</f>
        <v/>
      </c>
      <c r="CZ723" s="16" t="str">
        <f>IF(Wedstrijden!AK717="x","L","")</f>
        <v/>
      </c>
      <c r="DA723" s="16" t="str">
        <f>IF(Wedstrijden!AL717="x","M","")</f>
        <v/>
      </c>
      <c r="DB723" s="16" t="str">
        <f>IF(Wedstrijden!AM717="x","Z","")</f>
        <v/>
      </c>
      <c r="DC723" s="16" t="str">
        <f>IF(Wedstrijden!AN717="x","ZZ","")</f>
        <v/>
      </c>
      <c r="DD723" s="16" t="str">
        <f>IF(Wedstrijden!AP717="x","1.40","")</f>
        <v/>
      </c>
      <c r="DE723" s="16" t="str">
        <f>IF(COUNTA(Wedstrijden!BC717:BE717)&lt;&gt;0,6,"")</f>
        <v/>
      </c>
      <c r="DF723" s="16" t="str">
        <f t="shared" si="70"/>
        <v/>
      </c>
      <c r="DG723" s="16" t="str">
        <f>IF(Wedstrijden!BC717="x","L","")</f>
        <v/>
      </c>
      <c r="DH723" s="16" t="str">
        <f>IF(Wedstrijden!BD717="x","M","")</f>
        <v/>
      </c>
      <c r="DI723" s="16" t="str">
        <f>IF(Wedstrijden!BE717="x","Z","")</f>
        <v/>
      </c>
      <c r="DJ723" s="16" t="str">
        <f>IF(Wedstrijden!BF717="x","Z","")</f>
        <v/>
      </c>
      <c r="DK723" s="16" t="str">
        <f>IF(COUNTA(Wedstrijden!BG717:BI717)&lt;&gt;0,6,"")</f>
        <v/>
      </c>
      <c r="DL723" s="16" t="str">
        <f t="shared" si="71"/>
        <v/>
      </c>
      <c r="DM723" s="16" t="str">
        <f>IF(Wedstrijden!BG717="x","L","")</f>
        <v/>
      </c>
      <c r="DN723" s="16" t="str">
        <f>IF(Wedstrijden!BH717="x","M","")</f>
        <v/>
      </c>
      <c r="DO723" s="16" t="str">
        <f>IF(Wedstrijden!BI717="x","Z","")</f>
        <v/>
      </c>
      <c r="DP723" s="16" t="str">
        <f>IF(Wedstrijden!BJ717="x","Z","")</f>
        <v/>
      </c>
    </row>
    <row r="724" spans="1:120" ht="14.4" x14ac:dyDescent="0.3">
      <c r="A724" s="18">
        <f>Wedstrijden!A718</f>
        <v>0</v>
      </c>
      <c r="B724" s="16" t="str">
        <f>IFERROR(VLOOKUP(Wedstrijden!#REF!,#REF!,2,FALSE),"")</f>
        <v/>
      </c>
      <c r="C724" s="16">
        <f>Wedstrijden!E718</f>
        <v>0</v>
      </c>
      <c r="D724" s="16" t="str">
        <f>IFERROR(VLOOKUP(Wedstrijden!#REF!,#REF!,2,FALSE),"")</f>
        <v/>
      </c>
      <c r="E724" s="16" t="str">
        <f>IFERROR(VLOOKUP(Wedstrijden!#REF!,#REF!,5,FALSE),"")</f>
        <v/>
      </c>
      <c r="F724" s="16" t="e">
        <f>IF(Wedstrijden!#REF!&lt;&gt;"",Wedstrijden!#REF!,"")</f>
        <v>#REF!</v>
      </c>
      <c r="G724" s="16" t="e">
        <f>IF(Wedstrijden!#REF!="Indoor",1,0)</f>
        <v>#REF!</v>
      </c>
      <c r="H724" s="16" t="e">
        <f>Wedstrijden!#REF!</f>
        <v>#REF!</v>
      </c>
      <c r="I724" s="16" t="e">
        <f>IF(Wedstrijden!#REF!="Nee",0,IF(Wedstrijden!#REF!="Ja",1,""))</f>
        <v>#REF!</v>
      </c>
      <c r="J724" s="16" t="e">
        <f>IF(Wedstrijden!#REF!&lt;&gt;"",Wedstrijden!#REF!,"")</f>
        <v>#REF!</v>
      </c>
      <c r="BJ724" s="16" t="str">
        <f>IF(COUNTA(Wedstrijden!U718:AC718)&lt;&gt;0,1,"")</f>
        <v/>
      </c>
      <c r="BK724" s="16" t="str">
        <f t="shared" si="66"/>
        <v/>
      </c>
      <c r="BL724" s="16" t="e">
        <f>IF(Wedstrijden!#REF!="x","AA","")</f>
        <v>#REF!</v>
      </c>
      <c r="BM724" s="16" t="e">
        <f>IF(Wedstrijden!#REF!="x","A","")</f>
        <v>#REF!</v>
      </c>
      <c r="BN724" s="16" t="str">
        <f>IF(Wedstrijden!U718="x","B1","")</f>
        <v/>
      </c>
      <c r="BO724" s="16" t="e">
        <f>IF(Wedstrijden!#REF!="x","BB","")</f>
        <v>#REF!</v>
      </c>
      <c r="BP724" s="16" t="str">
        <f>IF(Wedstrijden!W718="x","B","")</f>
        <v/>
      </c>
      <c r="BQ724" s="16" t="str">
        <f>IF(Wedstrijden!X718="x","L1","")</f>
        <v/>
      </c>
      <c r="BR724" s="16" t="str">
        <f>IF(Wedstrijden!Y718="x","L2","")</f>
        <v/>
      </c>
      <c r="BS724" s="16" t="str">
        <f>IF(Wedstrijden!Z718="x","M1","")</f>
        <v/>
      </c>
      <c r="BT724" s="16" t="str">
        <f>IF(Wedstrijden!AA718="x","M2","")</f>
        <v/>
      </c>
      <c r="BU724" s="16" t="str">
        <f>IF(Wedstrijden!AB718="x","Z1","")</f>
        <v/>
      </c>
      <c r="BV724" s="16" t="str">
        <f>IF(Wedstrijden!AC718="x","Z2","")</f>
        <v/>
      </c>
      <c r="BW724" s="16" t="str">
        <f>IF(COUNTA(Wedstrijden!L718:T718)&lt;&gt;0,1,"")</f>
        <v/>
      </c>
      <c r="BX724" s="16" t="str">
        <f t="shared" si="67"/>
        <v/>
      </c>
      <c r="BY724" s="16" t="str">
        <f>IF(Wedstrijden!L718="x","BB","")</f>
        <v/>
      </c>
      <c r="BZ724" s="16" t="str">
        <f>IF(Wedstrijden!M718="x","B","")</f>
        <v/>
      </c>
      <c r="CA724" s="16" t="str">
        <f>IF(Wedstrijden!N718="x","L1","")</f>
        <v/>
      </c>
      <c r="CB724" s="16" t="str">
        <f>IF(Wedstrijden!O718="x","L2","")</f>
        <v/>
      </c>
      <c r="CC724" s="16" t="str">
        <f>IF(Wedstrijden!P718="x","M1","")</f>
        <v/>
      </c>
      <c r="CD724" s="16" t="str">
        <f>IF(Wedstrijden!Q718="x","M2","")</f>
        <v/>
      </c>
      <c r="CE724" s="16" t="str">
        <f>IF(Wedstrijden!R718="x","Z1","")</f>
        <v/>
      </c>
      <c r="CF724" s="16" t="str">
        <f>IF(Wedstrijden!S718="x","Z2","")</f>
        <v/>
      </c>
      <c r="CG724" s="16" t="str">
        <f>IF(Wedstrijden!T718="x","ZZL","")</f>
        <v/>
      </c>
      <c r="CL724" s="16" t="str">
        <f>IF(COUNTA(Wedstrijden!AR718:BB718)&lt;&gt;0,2,"")</f>
        <v/>
      </c>
      <c r="CM724" s="16" t="str">
        <f t="shared" si="68"/>
        <v/>
      </c>
      <c r="CN724" s="16" t="str">
        <f>IF(Wedstrijden!AR718="x","AA","")</f>
        <v/>
      </c>
      <c r="CO724" s="16" t="str">
        <f>IF(Wedstrijden!AS718="x","A","")</f>
        <v/>
      </c>
      <c r="CP724" s="16" t="str">
        <f>IF(Wedstrijden!AT718="x","BB","")</f>
        <v/>
      </c>
      <c r="CQ724" s="16" t="str">
        <f>IF(Wedstrijden!AU718="x","B","")</f>
        <v/>
      </c>
      <c r="CR724" s="16" t="str">
        <f>IF(Wedstrijden!AV718="x","L","")</f>
        <v/>
      </c>
      <c r="CS724" s="16" t="str">
        <f>IF(Wedstrijden!AW718="x","M","")</f>
        <v/>
      </c>
      <c r="CT724" s="16" t="str">
        <f>IF(Wedstrijden!AX718="x","Z","")</f>
        <v/>
      </c>
      <c r="CU724" s="16" t="str">
        <f>IF(Wedstrijden!BB718="x","ZZ","")</f>
        <v/>
      </c>
      <c r="CV724" s="16" t="str">
        <f>IF(COUNTA(Wedstrijden!AI718:AP718)&lt;&gt;0,2,"")</f>
        <v/>
      </c>
      <c r="CW724" s="16" t="str">
        <f t="shared" si="69"/>
        <v/>
      </c>
      <c r="CX724" s="16" t="str">
        <f>IF(Wedstrijden!AI718="x","BB","")</f>
        <v/>
      </c>
      <c r="CY724" s="16" t="str">
        <f>IF(Wedstrijden!AJ718="x","B","")</f>
        <v/>
      </c>
      <c r="CZ724" s="16" t="str">
        <f>IF(Wedstrijden!AK718="x","L","")</f>
        <v/>
      </c>
      <c r="DA724" s="16" t="str">
        <f>IF(Wedstrijden!AL718="x","M","")</f>
        <v/>
      </c>
      <c r="DB724" s="16" t="str">
        <f>IF(Wedstrijden!AM718="x","Z","")</f>
        <v/>
      </c>
      <c r="DC724" s="16" t="str">
        <f>IF(Wedstrijden!AN718="x","ZZ","")</f>
        <v/>
      </c>
      <c r="DD724" s="16" t="str">
        <f>IF(Wedstrijden!AP718="x","1.40","")</f>
        <v/>
      </c>
      <c r="DE724" s="16" t="str">
        <f>IF(COUNTA(Wedstrijden!BC718:BE718)&lt;&gt;0,6,"")</f>
        <v/>
      </c>
      <c r="DF724" s="16" t="str">
        <f t="shared" si="70"/>
        <v/>
      </c>
      <c r="DG724" s="16" t="str">
        <f>IF(Wedstrijden!BC718="x","L","")</f>
        <v/>
      </c>
      <c r="DH724" s="16" t="str">
        <f>IF(Wedstrijden!BD718="x","M","")</f>
        <v/>
      </c>
      <c r="DI724" s="16" t="str">
        <f>IF(Wedstrijden!BE718="x","Z","")</f>
        <v/>
      </c>
      <c r="DJ724" s="16" t="str">
        <f>IF(Wedstrijden!BF718="x","Z","")</f>
        <v/>
      </c>
      <c r="DK724" s="16" t="str">
        <f>IF(COUNTA(Wedstrijden!BG718:BI718)&lt;&gt;0,6,"")</f>
        <v/>
      </c>
      <c r="DL724" s="16" t="str">
        <f t="shared" si="71"/>
        <v/>
      </c>
      <c r="DM724" s="16" t="str">
        <f>IF(Wedstrijden!BG718="x","L","")</f>
        <v/>
      </c>
      <c r="DN724" s="16" t="str">
        <f>IF(Wedstrijden!BH718="x","M","")</f>
        <v/>
      </c>
      <c r="DO724" s="16" t="str">
        <f>IF(Wedstrijden!BI718="x","Z","")</f>
        <v/>
      </c>
      <c r="DP724" s="16" t="str">
        <f>IF(Wedstrijden!BJ718="x","Z","")</f>
        <v/>
      </c>
    </row>
    <row r="725" spans="1:120" ht="14.4" x14ac:dyDescent="0.3">
      <c r="A725" s="18">
        <f>Wedstrijden!A719</f>
        <v>0</v>
      </c>
      <c r="B725" s="16" t="str">
        <f>IFERROR(VLOOKUP(Wedstrijden!#REF!,#REF!,2,FALSE),"")</f>
        <v/>
      </c>
      <c r="C725" s="16">
        <f>Wedstrijden!E719</f>
        <v>0</v>
      </c>
      <c r="D725" s="16" t="str">
        <f>IFERROR(VLOOKUP(Wedstrijden!#REF!,#REF!,2,FALSE),"")</f>
        <v/>
      </c>
      <c r="E725" s="16" t="str">
        <f>IFERROR(VLOOKUP(Wedstrijden!#REF!,#REF!,5,FALSE),"")</f>
        <v/>
      </c>
      <c r="F725" s="16" t="e">
        <f>IF(Wedstrijden!#REF!&lt;&gt;"",Wedstrijden!#REF!,"")</f>
        <v>#REF!</v>
      </c>
      <c r="G725" s="16" t="e">
        <f>IF(Wedstrijden!#REF!="Indoor",1,0)</f>
        <v>#REF!</v>
      </c>
      <c r="H725" s="16" t="e">
        <f>Wedstrijden!#REF!</f>
        <v>#REF!</v>
      </c>
      <c r="I725" s="16" t="e">
        <f>IF(Wedstrijden!#REF!="Nee",0,IF(Wedstrijden!#REF!="Ja",1,""))</f>
        <v>#REF!</v>
      </c>
      <c r="J725" s="16" t="e">
        <f>IF(Wedstrijden!#REF!&lt;&gt;"",Wedstrijden!#REF!,"")</f>
        <v>#REF!</v>
      </c>
      <c r="BJ725" s="16" t="str">
        <f>IF(COUNTA(Wedstrijden!U719:AC719)&lt;&gt;0,1,"")</f>
        <v/>
      </c>
      <c r="BK725" s="16" t="str">
        <f t="shared" si="66"/>
        <v/>
      </c>
      <c r="BL725" s="16" t="e">
        <f>IF(Wedstrijden!#REF!="x","AA","")</f>
        <v>#REF!</v>
      </c>
      <c r="BM725" s="16" t="e">
        <f>IF(Wedstrijden!#REF!="x","A","")</f>
        <v>#REF!</v>
      </c>
      <c r="BN725" s="16" t="str">
        <f>IF(Wedstrijden!U719="x","B1","")</f>
        <v/>
      </c>
      <c r="BO725" s="16" t="e">
        <f>IF(Wedstrijden!#REF!="x","BB","")</f>
        <v>#REF!</v>
      </c>
      <c r="BP725" s="16" t="str">
        <f>IF(Wedstrijden!W719="x","B","")</f>
        <v/>
      </c>
      <c r="BQ725" s="16" t="str">
        <f>IF(Wedstrijden!X719="x","L1","")</f>
        <v/>
      </c>
      <c r="BR725" s="16" t="str">
        <f>IF(Wedstrijden!Y719="x","L2","")</f>
        <v/>
      </c>
      <c r="BS725" s="16" t="str">
        <f>IF(Wedstrijden!Z719="x","M1","")</f>
        <v/>
      </c>
      <c r="BT725" s="16" t="str">
        <f>IF(Wedstrijden!AA719="x","M2","")</f>
        <v/>
      </c>
      <c r="BU725" s="16" t="str">
        <f>IF(Wedstrijden!AB719="x","Z1","")</f>
        <v/>
      </c>
      <c r="BV725" s="16" t="str">
        <f>IF(Wedstrijden!AC719="x","Z2","")</f>
        <v/>
      </c>
      <c r="BW725" s="16" t="str">
        <f>IF(COUNTA(Wedstrijden!L719:T719)&lt;&gt;0,1,"")</f>
        <v/>
      </c>
      <c r="BX725" s="16" t="str">
        <f t="shared" si="67"/>
        <v/>
      </c>
      <c r="BY725" s="16" t="str">
        <f>IF(Wedstrijden!L719="x","BB","")</f>
        <v/>
      </c>
      <c r="BZ725" s="16" t="str">
        <f>IF(Wedstrijden!M719="x","B","")</f>
        <v/>
      </c>
      <c r="CA725" s="16" t="str">
        <f>IF(Wedstrijden!N719="x","L1","")</f>
        <v/>
      </c>
      <c r="CB725" s="16" t="str">
        <f>IF(Wedstrijden!O719="x","L2","")</f>
        <v/>
      </c>
      <c r="CC725" s="16" t="str">
        <f>IF(Wedstrijden!P719="x","M1","")</f>
        <v/>
      </c>
      <c r="CD725" s="16" t="str">
        <f>IF(Wedstrijden!Q719="x","M2","")</f>
        <v/>
      </c>
      <c r="CE725" s="16" t="str">
        <f>IF(Wedstrijden!R719="x","Z1","")</f>
        <v/>
      </c>
      <c r="CF725" s="16" t="str">
        <f>IF(Wedstrijden!S719="x","Z2","")</f>
        <v/>
      </c>
      <c r="CG725" s="16" t="str">
        <f>IF(Wedstrijden!T719="x","ZZL","")</f>
        <v/>
      </c>
      <c r="CL725" s="16" t="str">
        <f>IF(COUNTA(Wedstrijden!AR719:BB719)&lt;&gt;0,2,"")</f>
        <v/>
      </c>
      <c r="CM725" s="16" t="str">
        <f t="shared" si="68"/>
        <v/>
      </c>
      <c r="CN725" s="16" t="str">
        <f>IF(Wedstrijden!AR719="x","AA","")</f>
        <v/>
      </c>
      <c r="CO725" s="16" t="str">
        <f>IF(Wedstrijden!AS719="x","A","")</f>
        <v/>
      </c>
      <c r="CP725" s="16" t="str">
        <f>IF(Wedstrijden!AT719="x","BB","")</f>
        <v/>
      </c>
      <c r="CQ725" s="16" t="str">
        <f>IF(Wedstrijden!AU719="x","B","")</f>
        <v/>
      </c>
      <c r="CR725" s="16" t="str">
        <f>IF(Wedstrijden!AV719="x","L","")</f>
        <v/>
      </c>
      <c r="CS725" s="16" t="str">
        <f>IF(Wedstrijden!AW719="x","M","")</f>
        <v/>
      </c>
      <c r="CT725" s="16" t="str">
        <f>IF(Wedstrijden!AX719="x","Z","")</f>
        <v/>
      </c>
      <c r="CU725" s="16" t="str">
        <f>IF(Wedstrijden!BB719="x","ZZ","")</f>
        <v/>
      </c>
      <c r="CV725" s="16" t="str">
        <f>IF(COUNTA(Wedstrijden!AI719:AP719)&lt;&gt;0,2,"")</f>
        <v/>
      </c>
      <c r="CW725" s="16" t="str">
        <f t="shared" si="69"/>
        <v/>
      </c>
      <c r="CX725" s="16" t="str">
        <f>IF(Wedstrijden!AI719="x","BB","")</f>
        <v/>
      </c>
      <c r="CY725" s="16" t="str">
        <f>IF(Wedstrijden!AJ719="x","B","")</f>
        <v/>
      </c>
      <c r="CZ725" s="16" t="str">
        <f>IF(Wedstrijden!AK719="x","L","")</f>
        <v/>
      </c>
      <c r="DA725" s="16" t="str">
        <f>IF(Wedstrijden!AL719="x","M","")</f>
        <v/>
      </c>
      <c r="DB725" s="16" t="str">
        <f>IF(Wedstrijden!AM719="x","Z","")</f>
        <v/>
      </c>
      <c r="DC725" s="16" t="str">
        <f>IF(Wedstrijden!AN719="x","ZZ","")</f>
        <v/>
      </c>
      <c r="DD725" s="16" t="str">
        <f>IF(Wedstrijden!AP719="x","1.40","")</f>
        <v/>
      </c>
      <c r="DE725" s="16" t="str">
        <f>IF(COUNTA(Wedstrijden!BC719:BE719)&lt;&gt;0,6,"")</f>
        <v/>
      </c>
      <c r="DF725" s="16" t="str">
        <f t="shared" si="70"/>
        <v/>
      </c>
      <c r="DG725" s="16" t="str">
        <f>IF(Wedstrijden!BC719="x","L","")</f>
        <v/>
      </c>
      <c r="DH725" s="16" t="str">
        <f>IF(Wedstrijden!BD719="x","M","")</f>
        <v/>
      </c>
      <c r="DI725" s="16" t="str">
        <f>IF(Wedstrijden!BE719="x","Z","")</f>
        <v/>
      </c>
      <c r="DJ725" s="16" t="str">
        <f>IF(Wedstrijden!BF719="x","Z","")</f>
        <v/>
      </c>
      <c r="DK725" s="16" t="str">
        <f>IF(COUNTA(Wedstrijden!BG719:BI719)&lt;&gt;0,6,"")</f>
        <v/>
      </c>
      <c r="DL725" s="16" t="str">
        <f t="shared" si="71"/>
        <v/>
      </c>
      <c r="DM725" s="16" t="str">
        <f>IF(Wedstrijden!BG719="x","L","")</f>
        <v/>
      </c>
      <c r="DN725" s="16" t="str">
        <f>IF(Wedstrijden!BH719="x","M","")</f>
        <v/>
      </c>
      <c r="DO725" s="16" t="str">
        <f>IF(Wedstrijden!BI719="x","Z","")</f>
        <v/>
      </c>
      <c r="DP725" s="16" t="str">
        <f>IF(Wedstrijden!BJ719="x","Z","")</f>
        <v/>
      </c>
    </row>
    <row r="726" spans="1:120" ht="14.4" x14ac:dyDescent="0.3">
      <c r="A726" s="18">
        <f>Wedstrijden!A720</f>
        <v>0</v>
      </c>
      <c r="B726" s="16" t="str">
        <f>IFERROR(VLOOKUP(Wedstrijden!#REF!,#REF!,2,FALSE),"")</f>
        <v/>
      </c>
      <c r="C726" s="16">
        <f>Wedstrijden!E720</f>
        <v>0</v>
      </c>
      <c r="D726" s="16" t="str">
        <f>IFERROR(VLOOKUP(Wedstrijden!#REF!,#REF!,2,FALSE),"")</f>
        <v/>
      </c>
      <c r="E726" s="16" t="str">
        <f>IFERROR(VLOOKUP(Wedstrijden!#REF!,#REF!,5,FALSE),"")</f>
        <v/>
      </c>
      <c r="F726" s="16" t="e">
        <f>IF(Wedstrijden!#REF!&lt;&gt;"",Wedstrijden!#REF!,"")</f>
        <v>#REF!</v>
      </c>
      <c r="G726" s="16" t="e">
        <f>IF(Wedstrijden!#REF!="Indoor",1,0)</f>
        <v>#REF!</v>
      </c>
      <c r="H726" s="16" t="e">
        <f>Wedstrijden!#REF!</f>
        <v>#REF!</v>
      </c>
      <c r="I726" s="16" t="e">
        <f>IF(Wedstrijden!#REF!="Nee",0,IF(Wedstrijden!#REF!="Ja",1,""))</f>
        <v>#REF!</v>
      </c>
      <c r="J726" s="16" t="e">
        <f>IF(Wedstrijden!#REF!&lt;&gt;"",Wedstrijden!#REF!,"")</f>
        <v>#REF!</v>
      </c>
      <c r="BJ726" s="16" t="str">
        <f>IF(COUNTA(Wedstrijden!U720:AC720)&lt;&gt;0,1,"")</f>
        <v/>
      </c>
      <c r="BK726" s="16" t="str">
        <f t="shared" si="66"/>
        <v/>
      </c>
      <c r="BL726" s="16" t="e">
        <f>IF(Wedstrijden!#REF!="x","AA","")</f>
        <v>#REF!</v>
      </c>
      <c r="BM726" s="16" t="e">
        <f>IF(Wedstrijden!#REF!="x","A","")</f>
        <v>#REF!</v>
      </c>
      <c r="BN726" s="16" t="str">
        <f>IF(Wedstrijden!U720="x","B1","")</f>
        <v/>
      </c>
      <c r="BO726" s="16" t="e">
        <f>IF(Wedstrijden!#REF!="x","BB","")</f>
        <v>#REF!</v>
      </c>
      <c r="BP726" s="16" t="str">
        <f>IF(Wedstrijden!W720="x","B","")</f>
        <v/>
      </c>
      <c r="BQ726" s="16" t="str">
        <f>IF(Wedstrijden!X720="x","L1","")</f>
        <v/>
      </c>
      <c r="BR726" s="16" t="str">
        <f>IF(Wedstrijden!Y720="x","L2","")</f>
        <v/>
      </c>
      <c r="BS726" s="16" t="str">
        <f>IF(Wedstrijden!Z720="x","M1","")</f>
        <v/>
      </c>
      <c r="BT726" s="16" t="str">
        <f>IF(Wedstrijden!AA720="x","M2","")</f>
        <v/>
      </c>
      <c r="BU726" s="16" t="str">
        <f>IF(Wedstrijden!AB720="x","Z1","")</f>
        <v/>
      </c>
      <c r="BV726" s="16" t="str">
        <f>IF(Wedstrijden!AC720="x","Z2","")</f>
        <v/>
      </c>
      <c r="BW726" s="16" t="str">
        <f>IF(COUNTA(Wedstrijden!L720:T720)&lt;&gt;0,1,"")</f>
        <v/>
      </c>
      <c r="BX726" s="16" t="str">
        <f t="shared" si="67"/>
        <v/>
      </c>
      <c r="BY726" s="16" t="str">
        <f>IF(Wedstrijden!L720="x","BB","")</f>
        <v/>
      </c>
      <c r="BZ726" s="16" t="str">
        <f>IF(Wedstrijden!M720="x","B","")</f>
        <v/>
      </c>
      <c r="CA726" s="16" t="str">
        <f>IF(Wedstrijden!N720="x","L1","")</f>
        <v/>
      </c>
      <c r="CB726" s="16" t="str">
        <f>IF(Wedstrijden!O720="x","L2","")</f>
        <v/>
      </c>
      <c r="CC726" s="16" t="str">
        <f>IF(Wedstrijden!P720="x","M1","")</f>
        <v/>
      </c>
      <c r="CD726" s="16" t="str">
        <f>IF(Wedstrijden!Q720="x","M2","")</f>
        <v/>
      </c>
      <c r="CE726" s="16" t="str">
        <f>IF(Wedstrijden!R720="x","Z1","")</f>
        <v/>
      </c>
      <c r="CF726" s="16" t="str">
        <f>IF(Wedstrijden!S720="x","Z2","")</f>
        <v/>
      </c>
      <c r="CG726" s="16" t="str">
        <f>IF(Wedstrijden!T720="x","ZZL","")</f>
        <v/>
      </c>
      <c r="CL726" s="16" t="str">
        <f>IF(COUNTA(Wedstrijden!AR720:BB720)&lt;&gt;0,2,"")</f>
        <v/>
      </c>
      <c r="CM726" s="16" t="str">
        <f t="shared" si="68"/>
        <v/>
      </c>
      <c r="CN726" s="16" t="str">
        <f>IF(Wedstrijden!AR720="x","AA","")</f>
        <v/>
      </c>
      <c r="CO726" s="16" t="str">
        <f>IF(Wedstrijden!AS720="x","A","")</f>
        <v/>
      </c>
      <c r="CP726" s="16" t="str">
        <f>IF(Wedstrijden!AT720="x","BB","")</f>
        <v/>
      </c>
      <c r="CQ726" s="16" t="str">
        <f>IF(Wedstrijden!AU720="x","B","")</f>
        <v/>
      </c>
      <c r="CR726" s="16" t="str">
        <f>IF(Wedstrijden!AV720="x","L","")</f>
        <v/>
      </c>
      <c r="CS726" s="16" t="str">
        <f>IF(Wedstrijden!AW720="x","M","")</f>
        <v/>
      </c>
      <c r="CT726" s="16" t="str">
        <f>IF(Wedstrijden!AX720="x","Z","")</f>
        <v/>
      </c>
      <c r="CU726" s="16" t="str">
        <f>IF(Wedstrijden!BB720="x","ZZ","")</f>
        <v/>
      </c>
      <c r="CV726" s="16" t="str">
        <f>IF(COUNTA(Wedstrijden!AI720:AP720)&lt;&gt;0,2,"")</f>
        <v/>
      </c>
      <c r="CW726" s="16" t="str">
        <f t="shared" si="69"/>
        <v/>
      </c>
      <c r="CX726" s="16" t="str">
        <f>IF(Wedstrijden!AI720="x","BB","")</f>
        <v/>
      </c>
      <c r="CY726" s="16" t="str">
        <f>IF(Wedstrijden!AJ720="x","B","")</f>
        <v/>
      </c>
      <c r="CZ726" s="16" t="str">
        <f>IF(Wedstrijden!AK720="x","L","")</f>
        <v/>
      </c>
      <c r="DA726" s="16" t="str">
        <f>IF(Wedstrijden!AL720="x","M","")</f>
        <v/>
      </c>
      <c r="DB726" s="16" t="str">
        <f>IF(Wedstrijden!AM720="x","Z","")</f>
        <v/>
      </c>
      <c r="DC726" s="16" t="str">
        <f>IF(Wedstrijden!AN720="x","ZZ","")</f>
        <v/>
      </c>
      <c r="DD726" s="16" t="str">
        <f>IF(Wedstrijden!AP720="x","1.40","")</f>
        <v/>
      </c>
      <c r="DE726" s="16" t="str">
        <f>IF(COUNTA(Wedstrijden!BC720:BE720)&lt;&gt;0,6,"")</f>
        <v/>
      </c>
      <c r="DF726" s="16" t="str">
        <f t="shared" si="70"/>
        <v/>
      </c>
      <c r="DG726" s="16" t="str">
        <f>IF(Wedstrijden!BC720="x","L","")</f>
        <v/>
      </c>
      <c r="DH726" s="16" t="str">
        <f>IF(Wedstrijden!BD720="x","M","")</f>
        <v/>
      </c>
      <c r="DI726" s="16" t="str">
        <f>IF(Wedstrijden!BE720="x","Z","")</f>
        <v/>
      </c>
      <c r="DJ726" s="16" t="str">
        <f>IF(Wedstrijden!BF720="x","Z","")</f>
        <v/>
      </c>
      <c r="DK726" s="16" t="str">
        <f>IF(COUNTA(Wedstrijden!BG720:BI720)&lt;&gt;0,6,"")</f>
        <v/>
      </c>
      <c r="DL726" s="16" t="str">
        <f t="shared" si="71"/>
        <v/>
      </c>
      <c r="DM726" s="16" t="str">
        <f>IF(Wedstrijden!BG720="x","L","")</f>
        <v/>
      </c>
      <c r="DN726" s="16" t="str">
        <f>IF(Wedstrijden!BH720="x","M","")</f>
        <v/>
      </c>
      <c r="DO726" s="16" t="str">
        <f>IF(Wedstrijden!BI720="x","Z","")</f>
        <v/>
      </c>
      <c r="DP726" s="16" t="str">
        <f>IF(Wedstrijden!BJ720="x","Z","")</f>
        <v/>
      </c>
    </row>
    <row r="727" spans="1:120" ht="14.4" x14ac:dyDescent="0.3">
      <c r="A727" s="18">
        <f>Wedstrijden!A721</f>
        <v>0</v>
      </c>
      <c r="B727" s="16" t="str">
        <f>IFERROR(VLOOKUP(Wedstrijden!#REF!,#REF!,2,FALSE),"")</f>
        <v/>
      </c>
      <c r="C727" s="16">
        <f>Wedstrijden!E721</f>
        <v>0</v>
      </c>
      <c r="D727" s="16" t="str">
        <f>IFERROR(VLOOKUP(Wedstrijden!#REF!,#REF!,2,FALSE),"")</f>
        <v/>
      </c>
      <c r="E727" s="16" t="str">
        <f>IFERROR(VLOOKUP(Wedstrijden!#REF!,#REF!,5,FALSE),"")</f>
        <v/>
      </c>
      <c r="F727" s="16" t="e">
        <f>IF(Wedstrijden!#REF!&lt;&gt;"",Wedstrijden!#REF!,"")</f>
        <v>#REF!</v>
      </c>
      <c r="G727" s="16" t="e">
        <f>IF(Wedstrijden!#REF!="Indoor",1,0)</f>
        <v>#REF!</v>
      </c>
      <c r="H727" s="16" t="e">
        <f>Wedstrijden!#REF!</f>
        <v>#REF!</v>
      </c>
      <c r="I727" s="16" t="e">
        <f>IF(Wedstrijden!#REF!="Nee",0,IF(Wedstrijden!#REF!="Ja",1,""))</f>
        <v>#REF!</v>
      </c>
      <c r="J727" s="16" t="e">
        <f>IF(Wedstrijden!#REF!&lt;&gt;"",Wedstrijden!#REF!,"")</f>
        <v>#REF!</v>
      </c>
      <c r="BJ727" s="16" t="str">
        <f>IF(COUNTA(Wedstrijden!U721:AC721)&lt;&gt;0,1,"")</f>
        <v/>
      </c>
      <c r="BK727" s="16" t="str">
        <f t="shared" si="66"/>
        <v/>
      </c>
      <c r="BL727" s="16" t="e">
        <f>IF(Wedstrijden!#REF!="x","AA","")</f>
        <v>#REF!</v>
      </c>
      <c r="BM727" s="16" t="e">
        <f>IF(Wedstrijden!#REF!="x","A","")</f>
        <v>#REF!</v>
      </c>
      <c r="BN727" s="16" t="str">
        <f>IF(Wedstrijden!U721="x","B1","")</f>
        <v/>
      </c>
      <c r="BO727" s="16" t="e">
        <f>IF(Wedstrijden!#REF!="x","BB","")</f>
        <v>#REF!</v>
      </c>
      <c r="BP727" s="16" t="str">
        <f>IF(Wedstrijden!W721="x","B","")</f>
        <v/>
      </c>
      <c r="BQ727" s="16" t="str">
        <f>IF(Wedstrijden!X721="x","L1","")</f>
        <v/>
      </c>
      <c r="BR727" s="16" t="str">
        <f>IF(Wedstrijden!Y721="x","L2","")</f>
        <v/>
      </c>
      <c r="BS727" s="16" t="str">
        <f>IF(Wedstrijden!Z721="x","M1","")</f>
        <v/>
      </c>
      <c r="BT727" s="16" t="str">
        <f>IF(Wedstrijden!AA721="x","M2","")</f>
        <v/>
      </c>
      <c r="BU727" s="16" t="str">
        <f>IF(Wedstrijden!AB721="x","Z1","")</f>
        <v/>
      </c>
      <c r="BV727" s="16" t="str">
        <f>IF(Wedstrijden!AC721="x","Z2","")</f>
        <v/>
      </c>
      <c r="BW727" s="16" t="str">
        <f>IF(COUNTA(Wedstrijden!L721:T721)&lt;&gt;0,1,"")</f>
        <v/>
      </c>
      <c r="BX727" s="16" t="str">
        <f t="shared" si="67"/>
        <v/>
      </c>
      <c r="BY727" s="16" t="str">
        <f>IF(Wedstrijden!L721="x","BB","")</f>
        <v/>
      </c>
      <c r="BZ727" s="16" t="str">
        <f>IF(Wedstrijden!M721="x","B","")</f>
        <v/>
      </c>
      <c r="CA727" s="16" t="str">
        <f>IF(Wedstrijden!N721="x","L1","")</f>
        <v/>
      </c>
      <c r="CB727" s="16" t="str">
        <f>IF(Wedstrijden!O721="x","L2","")</f>
        <v/>
      </c>
      <c r="CC727" s="16" t="str">
        <f>IF(Wedstrijden!P721="x","M1","")</f>
        <v/>
      </c>
      <c r="CD727" s="16" t="str">
        <f>IF(Wedstrijden!Q721="x","M2","")</f>
        <v/>
      </c>
      <c r="CE727" s="16" t="str">
        <f>IF(Wedstrijden!R721="x","Z1","")</f>
        <v/>
      </c>
      <c r="CF727" s="16" t="str">
        <f>IF(Wedstrijden!S721="x","Z2","")</f>
        <v/>
      </c>
      <c r="CG727" s="16" t="str">
        <f>IF(Wedstrijden!T721="x","ZZL","")</f>
        <v/>
      </c>
      <c r="CL727" s="16" t="str">
        <f>IF(COUNTA(Wedstrijden!AR721:BB721)&lt;&gt;0,2,"")</f>
        <v/>
      </c>
      <c r="CM727" s="16" t="str">
        <f t="shared" si="68"/>
        <v/>
      </c>
      <c r="CN727" s="16" t="str">
        <f>IF(Wedstrijden!AR721="x","AA","")</f>
        <v/>
      </c>
      <c r="CO727" s="16" t="str">
        <f>IF(Wedstrijden!AS721="x","A","")</f>
        <v/>
      </c>
      <c r="CP727" s="16" t="str">
        <f>IF(Wedstrijden!AT721="x","BB","")</f>
        <v/>
      </c>
      <c r="CQ727" s="16" t="str">
        <f>IF(Wedstrijden!AU721="x","B","")</f>
        <v/>
      </c>
      <c r="CR727" s="16" t="str">
        <f>IF(Wedstrijden!AV721="x","L","")</f>
        <v/>
      </c>
      <c r="CS727" s="16" t="str">
        <f>IF(Wedstrijden!AW721="x","M","")</f>
        <v/>
      </c>
      <c r="CT727" s="16" t="str">
        <f>IF(Wedstrijden!AX721="x","Z","")</f>
        <v/>
      </c>
      <c r="CU727" s="16" t="str">
        <f>IF(Wedstrijden!BB721="x","ZZ","")</f>
        <v/>
      </c>
      <c r="CV727" s="16" t="str">
        <f>IF(COUNTA(Wedstrijden!AI721:AP721)&lt;&gt;0,2,"")</f>
        <v/>
      </c>
      <c r="CW727" s="16" t="str">
        <f t="shared" si="69"/>
        <v/>
      </c>
      <c r="CX727" s="16" t="str">
        <f>IF(Wedstrijden!AI721="x","BB","")</f>
        <v/>
      </c>
      <c r="CY727" s="16" t="str">
        <f>IF(Wedstrijden!AJ721="x","B","")</f>
        <v/>
      </c>
      <c r="CZ727" s="16" t="str">
        <f>IF(Wedstrijden!AK721="x","L","")</f>
        <v/>
      </c>
      <c r="DA727" s="16" t="str">
        <f>IF(Wedstrijden!AL721="x","M","")</f>
        <v/>
      </c>
      <c r="DB727" s="16" t="str">
        <f>IF(Wedstrijden!AM721="x","Z","")</f>
        <v/>
      </c>
      <c r="DC727" s="16" t="str">
        <f>IF(Wedstrijden!AN721="x","ZZ","")</f>
        <v/>
      </c>
      <c r="DD727" s="16" t="str">
        <f>IF(Wedstrijden!AP721="x","1.40","")</f>
        <v/>
      </c>
      <c r="DE727" s="16" t="str">
        <f>IF(COUNTA(Wedstrijden!BC721:BE721)&lt;&gt;0,6,"")</f>
        <v/>
      </c>
      <c r="DF727" s="16" t="str">
        <f t="shared" si="70"/>
        <v/>
      </c>
      <c r="DG727" s="16" t="str">
        <f>IF(Wedstrijden!BC721="x","L","")</f>
        <v/>
      </c>
      <c r="DH727" s="16" t="str">
        <f>IF(Wedstrijden!BD721="x","M","")</f>
        <v/>
      </c>
      <c r="DI727" s="16" t="str">
        <f>IF(Wedstrijden!BE721="x","Z","")</f>
        <v/>
      </c>
      <c r="DJ727" s="16" t="str">
        <f>IF(Wedstrijden!BF721="x","Z","")</f>
        <v/>
      </c>
      <c r="DK727" s="16" t="str">
        <f>IF(COUNTA(Wedstrijden!BG721:BI721)&lt;&gt;0,6,"")</f>
        <v/>
      </c>
      <c r="DL727" s="16" t="str">
        <f t="shared" si="71"/>
        <v/>
      </c>
      <c r="DM727" s="16" t="str">
        <f>IF(Wedstrijden!BG721="x","L","")</f>
        <v/>
      </c>
      <c r="DN727" s="16" t="str">
        <f>IF(Wedstrijden!BH721="x","M","")</f>
        <v/>
      </c>
      <c r="DO727" s="16" t="str">
        <f>IF(Wedstrijden!BI721="x","Z","")</f>
        <v/>
      </c>
      <c r="DP727" s="16" t="str">
        <f>IF(Wedstrijden!BJ721="x","Z","")</f>
        <v/>
      </c>
    </row>
    <row r="728" spans="1:120" ht="14.4" x14ac:dyDescent="0.3">
      <c r="A728" s="18">
        <f>Wedstrijden!A722</f>
        <v>0</v>
      </c>
      <c r="B728" s="16" t="str">
        <f>IFERROR(VLOOKUP(Wedstrijden!#REF!,#REF!,2,FALSE),"")</f>
        <v/>
      </c>
      <c r="C728" s="16">
        <f>Wedstrijden!E722</f>
        <v>0</v>
      </c>
      <c r="D728" s="16" t="str">
        <f>IFERROR(VLOOKUP(Wedstrijden!#REF!,#REF!,2,FALSE),"")</f>
        <v/>
      </c>
      <c r="E728" s="16" t="str">
        <f>IFERROR(VLOOKUP(Wedstrijden!#REF!,#REF!,5,FALSE),"")</f>
        <v/>
      </c>
      <c r="F728" s="16" t="e">
        <f>IF(Wedstrijden!#REF!&lt;&gt;"",Wedstrijden!#REF!,"")</f>
        <v>#REF!</v>
      </c>
      <c r="G728" s="16" t="e">
        <f>IF(Wedstrijden!#REF!="Indoor",1,0)</f>
        <v>#REF!</v>
      </c>
      <c r="H728" s="16" t="e">
        <f>Wedstrijden!#REF!</f>
        <v>#REF!</v>
      </c>
      <c r="I728" s="16" t="e">
        <f>IF(Wedstrijden!#REF!="Nee",0,IF(Wedstrijden!#REF!="Ja",1,""))</f>
        <v>#REF!</v>
      </c>
      <c r="J728" s="16" t="e">
        <f>IF(Wedstrijden!#REF!&lt;&gt;"",Wedstrijden!#REF!,"")</f>
        <v>#REF!</v>
      </c>
      <c r="BJ728" s="16" t="str">
        <f>IF(COUNTA(Wedstrijden!U722:AC722)&lt;&gt;0,1,"")</f>
        <v/>
      </c>
      <c r="BK728" s="16" t="str">
        <f t="shared" si="66"/>
        <v/>
      </c>
      <c r="BL728" s="16" t="e">
        <f>IF(Wedstrijden!#REF!="x","AA","")</f>
        <v>#REF!</v>
      </c>
      <c r="BM728" s="16" t="e">
        <f>IF(Wedstrijden!#REF!="x","A","")</f>
        <v>#REF!</v>
      </c>
      <c r="BN728" s="16" t="str">
        <f>IF(Wedstrijden!U722="x","B1","")</f>
        <v/>
      </c>
      <c r="BO728" s="16" t="e">
        <f>IF(Wedstrijden!#REF!="x","BB","")</f>
        <v>#REF!</v>
      </c>
      <c r="BP728" s="16" t="str">
        <f>IF(Wedstrijden!W722="x","B","")</f>
        <v/>
      </c>
      <c r="BQ728" s="16" t="str">
        <f>IF(Wedstrijden!X722="x","L1","")</f>
        <v/>
      </c>
      <c r="BR728" s="16" t="str">
        <f>IF(Wedstrijden!Y722="x","L2","")</f>
        <v/>
      </c>
      <c r="BS728" s="16" t="str">
        <f>IF(Wedstrijden!Z722="x","M1","")</f>
        <v/>
      </c>
      <c r="BT728" s="16" t="str">
        <f>IF(Wedstrijden!AA722="x","M2","")</f>
        <v/>
      </c>
      <c r="BU728" s="16" t="str">
        <f>IF(Wedstrijden!AB722="x","Z1","")</f>
        <v/>
      </c>
      <c r="BV728" s="16" t="str">
        <f>IF(Wedstrijden!AC722="x","Z2","")</f>
        <v/>
      </c>
      <c r="BW728" s="16" t="str">
        <f>IF(COUNTA(Wedstrijden!L722:T722)&lt;&gt;0,1,"")</f>
        <v/>
      </c>
      <c r="BX728" s="16" t="str">
        <f t="shared" si="67"/>
        <v/>
      </c>
      <c r="BY728" s="16" t="str">
        <f>IF(Wedstrijden!L722="x","BB","")</f>
        <v/>
      </c>
      <c r="BZ728" s="16" t="str">
        <f>IF(Wedstrijden!M722="x","B","")</f>
        <v/>
      </c>
      <c r="CA728" s="16" t="str">
        <f>IF(Wedstrijden!N722="x","L1","")</f>
        <v/>
      </c>
      <c r="CB728" s="16" t="str">
        <f>IF(Wedstrijden!O722="x","L2","")</f>
        <v/>
      </c>
      <c r="CC728" s="16" t="str">
        <f>IF(Wedstrijden!P722="x","M1","")</f>
        <v/>
      </c>
      <c r="CD728" s="16" t="str">
        <f>IF(Wedstrijden!Q722="x","M2","")</f>
        <v/>
      </c>
      <c r="CE728" s="16" t="str">
        <f>IF(Wedstrijden!R722="x","Z1","")</f>
        <v/>
      </c>
      <c r="CF728" s="16" t="str">
        <f>IF(Wedstrijden!S722="x","Z2","")</f>
        <v/>
      </c>
      <c r="CG728" s="16" t="str">
        <f>IF(Wedstrijden!T722="x","ZZL","")</f>
        <v/>
      </c>
      <c r="CL728" s="16" t="str">
        <f>IF(COUNTA(Wedstrijden!AR722:BB722)&lt;&gt;0,2,"")</f>
        <v/>
      </c>
      <c r="CM728" s="16" t="str">
        <f t="shared" si="68"/>
        <v/>
      </c>
      <c r="CN728" s="16" t="str">
        <f>IF(Wedstrijden!AR722="x","AA","")</f>
        <v/>
      </c>
      <c r="CO728" s="16" t="str">
        <f>IF(Wedstrijden!AS722="x","A","")</f>
        <v/>
      </c>
      <c r="CP728" s="16" t="str">
        <f>IF(Wedstrijden!AT722="x","BB","")</f>
        <v/>
      </c>
      <c r="CQ728" s="16" t="str">
        <f>IF(Wedstrijden!AU722="x","B","")</f>
        <v/>
      </c>
      <c r="CR728" s="16" t="str">
        <f>IF(Wedstrijden!AV722="x","L","")</f>
        <v/>
      </c>
      <c r="CS728" s="16" t="str">
        <f>IF(Wedstrijden!AW722="x","M","")</f>
        <v/>
      </c>
      <c r="CT728" s="16" t="str">
        <f>IF(Wedstrijden!AX722="x","Z","")</f>
        <v/>
      </c>
      <c r="CU728" s="16" t="str">
        <f>IF(Wedstrijden!BB722="x","ZZ","")</f>
        <v/>
      </c>
      <c r="CV728" s="16" t="str">
        <f>IF(COUNTA(Wedstrijden!AI722:AP722)&lt;&gt;0,2,"")</f>
        <v/>
      </c>
      <c r="CW728" s="16" t="str">
        <f t="shared" si="69"/>
        <v/>
      </c>
      <c r="CX728" s="16" t="str">
        <f>IF(Wedstrijden!AI722="x","BB","")</f>
        <v/>
      </c>
      <c r="CY728" s="16" t="str">
        <f>IF(Wedstrijden!AJ722="x","B","")</f>
        <v/>
      </c>
      <c r="CZ728" s="16" t="str">
        <f>IF(Wedstrijden!AK722="x","L","")</f>
        <v/>
      </c>
      <c r="DA728" s="16" t="str">
        <f>IF(Wedstrijden!AL722="x","M","")</f>
        <v/>
      </c>
      <c r="DB728" s="16" t="str">
        <f>IF(Wedstrijden!AM722="x","Z","")</f>
        <v/>
      </c>
      <c r="DC728" s="16" t="str">
        <f>IF(Wedstrijden!AN722="x","ZZ","")</f>
        <v/>
      </c>
      <c r="DD728" s="16" t="str">
        <f>IF(Wedstrijden!AP722="x","1.40","")</f>
        <v/>
      </c>
      <c r="DE728" s="16" t="str">
        <f>IF(COUNTA(Wedstrijden!BC722:BE722)&lt;&gt;0,6,"")</f>
        <v/>
      </c>
      <c r="DF728" s="16" t="str">
        <f t="shared" si="70"/>
        <v/>
      </c>
      <c r="DG728" s="16" t="str">
        <f>IF(Wedstrijden!BC722="x","L","")</f>
        <v/>
      </c>
      <c r="DH728" s="16" t="str">
        <f>IF(Wedstrijden!BD722="x","M","")</f>
        <v/>
      </c>
      <c r="DI728" s="16" t="str">
        <f>IF(Wedstrijden!BE722="x","Z","")</f>
        <v/>
      </c>
      <c r="DJ728" s="16" t="str">
        <f>IF(Wedstrijden!BF722="x","Z","")</f>
        <v/>
      </c>
      <c r="DK728" s="16" t="str">
        <f>IF(COUNTA(Wedstrijden!BG722:BI722)&lt;&gt;0,6,"")</f>
        <v/>
      </c>
      <c r="DL728" s="16" t="str">
        <f t="shared" si="71"/>
        <v/>
      </c>
      <c r="DM728" s="16" t="str">
        <f>IF(Wedstrijden!BG722="x","L","")</f>
        <v/>
      </c>
      <c r="DN728" s="16" t="str">
        <f>IF(Wedstrijden!BH722="x","M","")</f>
        <v/>
      </c>
      <c r="DO728" s="16" t="str">
        <f>IF(Wedstrijden!BI722="x","Z","")</f>
        <v/>
      </c>
      <c r="DP728" s="16" t="str">
        <f>IF(Wedstrijden!BJ722="x","Z","")</f>
        <v/>
      </c>
    </row>
    <row r="729" spans="1:120" ht="14.4" x14ac:dyDescent="0.3">
      <c r="A729" s="18">
        <f>Wedstrijden!A723</f>
        <v>0</v>
      </c>
      <c r="B729" s="16" t="str">
        <f>IFERROR(VLOOKUP(Wedstrijden!#REF!,#REF!,2,FALSE),"")</f>
        <v/>
      </c>
      <c r="C729" s="16">
        <f>Wedstrijden!E723</f>
        <v>0</v>
      </c>
      <c r="D729" s="16" t="str">
        <f>IFERROR(VLOOKUP(Wedstrijden!#REF!,#REF!,2,FALSE),"")</f>
        <v/>
      </c>
      <c r="E729" s="16" t="str">
        <f>IFERROR(VLOOKUP(Wedstrijden!#REF!,#REF!,5,FALSE),"")</f>
        <v/>
      </c>
      <c r="F729" s="16" t="e">
        <f>IF(Wedstrijden!#REF!&lt;&gt;"",Wedstrijden!#REF!,"")</f>
        <v>#REF!</v>
      </c>
      <c r="G729" s="16" t="e">
        <f>IF(Wedstrijden!#REF!="Indoor",1,0)</f>
        <v>#REF!</v>
      </c>
      <c r="H729" s="16" t="e">
        <f>Wedstrijden!#REF!</f>
        <v>#REF!</v>
      </c>
      <c r="I729" s="16" t="e">
        <f>IF(Wedstrijden!#REF!="Nee",0,IF(Wedstrijden!#REF!="Ja",1,""))</f>
        <v>#REF!</v>
      </c>
      <c r="J729" s="16" t="e">
        <f>IF(Wedstrijden!#REF!&lt;&gt;"",Wedstrijden!#REF!,"")</f>
        <v>#REF!</v>
      </c>
      <c r="BJ729" s="16" t="str">
        <f>IF(COUNTA(Wedstrijden!U723:AC723)&lt;&gt;0,1,"")</f>
        <v/>
      </c>
      <c r="BK729" s="16" t="str">
        <f t="shared" si="66"/>
        <v/>
      </c>
      <c r="BL729" s="16" t="e">
        <f>IF(Wedstrijden!#REF!="x","AA","")</f>
        <v>#REF!</v>
      </c>
      <c r="BM729" s="16" t="e">
        <f>IF(Wedstrijden!#REF!="x","A","")</f>
        <v>#REF!</v>
      </c>
      <c r="BN729" s="16" t="str">
        <f>IF(Wedstrijden!U723="x","B1","")</f>
        <v/>
      </c>
      <c r="BO729" s="16" t="e">
        <f>IF(Wedstrijden!#REF!="x","BB","")</f>
        <v>#REF!</v>
      </c>
      <c r="BP729" s="16" t="str">
        <f>IF(Wedstrijden!W723="x","B","")</f>
        <v/>
      </c>
      <c r="BQ729" s="16" t="str">
        <f>IF(Wedstrijden!X723="x","L1","")</f>
        <v/>
      </c>
      <c r="BR729" s="16" t="str">
        <f>IF(Wedstrijden!Y723="x","L2","")</f>
        <v/>
      </c>
      <c r="BS729" s="16" t="str">
        <f>IF(Wedstrijden!Z723="x","M1","")</f>
        <v/>
      </c>
      <c r="BT729" s="16" t="str">
        <f>IF(Wedstrijden!AA723="x","M2","")</f>
        <v/>
      </c>
      <c r="BU729" s="16" t="str">
        <f>IF(Wedstrijden!AB723="x","Z1","")</f>
        <v/>
      </c>
      <c r="BV729" s="16" t="str">
        <f>IF(Wedstrijden!AC723="x","Z2","")</f>
        <v/>
      </c>
      <c r="BW729" s="16" t="str">
        <f>IF(COUNTA(Wedstrijden!L723:T723)&lt;&gt;0,1,"")</f>
        <v/>
      </c>
      <c r="BX729" s="16" t="str">
        <f t="shared" si="67"/>
        <v/>
      </c>
      <c r="BY729" s="16" t="str">
        <f>IF(Wedstrijden!L723="x","BB","")</f>
        <v/>
      </c>
      <c r="BZ729" s="16" t="str">
        <f>IF(Wedstrijden!M723="x","B","")</f>
        <v/>
      </c>
      <c r="CA729" s="16" t="str">
        <f>IF(Wedstrijden!N723="x","L1","")</f>
        <v/>
      </c>
      <c r="CB729" s="16" t="str">
        <f>IF(Wedstrijden!O723="x","L2","")</f>
        <v/>
      </c>
      <c r="CC729" s="16" t="str">
        <f>IF(Wedstrijden!P723="x","M1","")</f>
        <v/>
      </c>
      <c r="CD729" s="16" t="str">
        <f>IF(Wedstrijden!Q723="x","M2","")</f>
        <v/>
      </c>
      <c r="CE729" s="16" t="str">
        <f>IF(Wedstrijden!R723="x","Z1","")</f>
        <v/>
      </c>
      <c r="CF729" s="16" t="str">
        <f>IF(Wedstrijden!S723="x","Z2","")</f>
        <v/>
      </c>
      <c r="CG729" s="16" t="str">
        <f>IF(Wedstrijden!T723="x","ZZL","")</f>
        <v/>
      </c>
      <c r="CL729" s="16" t="str">
        <f>IF(COUNTA(Wedstrijden!AR723:BB723)&lt;&gt;0,2,"")</f>
        <v/>
      </c>
      <c r="CM729" s="16" t="str">
        <f t="shared" si="68"/>
        <v/>
      </c>
      <c r="CN729" s="16" t="str">
        <f>IF(Wedstrijden!AR723="x","AA","")</f>
        <v/>
      </c>
      <c r="CO729" s="16" t="str">
        <f>IF(Wedstrijden!AS723="x","A","")</f>
        <v/>
      </c>
      <c r="CP729" s="16" t="str">
        <f>IF(Wedstrijden!AT723="x","BB","")</f>
        <v/>
      </c>
      <c r="CQ729" s="16" t="str">
        <f>IF(Wedstrijden!AU723="x","B","")</f>
        <v/>
      </c>
      <c r="CR729" s="16" t="str">
        <f>IF(Wedstrijden!AV723="x","L","")</f>
        <v/>
      </c>
      <c r="CS729" s="16" t="str">
        <f>IF(Wedstrijden!AW723="x","M","")</f>
        <v/>
      </c>
      <c r="CT729" s="16" t="str">
        <f>IF(Wedstrijden!AX723="x","Z","")</f>
        <v/>
      </c>
      <c r="CU729" s="16" t="str">
        <f>IF(Wedstrijden!BB723="x","ZZ","")</f>
        <v/>
      </c>
      <c r="CV729" s="16" t="str">
        <f>IF(COUNTA(Wedstrijden!AI723:AP723)&lt;&gt;0,2,"")</f>
        <v/>
      </c>
      <c r="CW729" s="16" t="str">
        <f t="shared" si="69"/>
        <v/>
      </c>
      <c r="CX729" s="16" t="str">
        <f>IF(Wedstrijden!AI723="x","BB","")</f>
        <v/>
      </c>
      <c r="CY729" s="16" t="str">
        <f>IF(Wedstrijden!AJ723="x","B","")</f>
        <v/>
      </c>
      <c r="CZ729" s="16" t="str">
        <f>IF(Wedstrijden!AK723="x","L","")</f>
        <v/>
      </c>
      <c r="DA729" s="16" t="str">
        <f>IF(Wedstrijden!AL723="x","M","")</f>
        <v/>
      </c>
      <c r="DB729" s="16" t="str">
        <f>IF(Wedstrijden!AM723="x","Z","")</f>
        <v/>
      </c>
      <c r="DC729" s="16" t="str">
        <f>IF(Wedstrijden!AN723="x","ZZ","")</f>
        <v/>
      </c>
      <c r="DD729" s="16" t="str">
        <f>IF(Wedstrijden!AP723="x","1.40","")</f>
        <v/>
      </c>
      <c r="DE729" s="16" t="str">
        <f>IF(COUNTA(Wedstrijden!BC723:BE723)&lt;&gt;0,6,"")</f>
        <v/>
      </c>
      <c r="DF729" s="16" t="str">
        <f t="shared" si="70"/>
        <v/>
      </c>
      <c r="DG729" s="16" t="str">
        <f>IF(Wedstrijden!BC723="x","L","")</f>
        <v/>
      </c>
      <c r="DH729" s="16" t="str">
        <f>IF(Wedstrijden!BD723="x","M","")</f>
        <v/>
      </c>
      <c r="DI729" s="16" t="str">
        <f>IF(Wedstrijden!BE723="x","Z","")</f>
        <v/>
      </c>
      <c r="DJ729" s="16" t="str">
        <f>IF(Wedstrijden!BF723="x","Z","")</f>
        <v/>
      </c>
      <c r="DK729" s="16" t="str">
        <f>IF(COUNTA(Wedstrijden!BG723:BI723)&lt;&gt;0,6,"")</f>
        <v/>
      </c>
      <c r="DL729" s="16" t="str">
        <f t="shared" si="71"/>
        <v/>
      </c>
      <c r="DM729" s="16" t="str">
        <f>IF(Wedstrijden!BG723="x","L","")</f>
        <v/>
      </c>
      <c r="DN729" s="16" t="str">
        <f>IF(Wedstrijden!BH723="x","M","")</f>
        <v/>
      </c>
      <c r="DO729" s="16" t="str">
        <f>IF(Wedstrijden!BI723="x","Z","")</f>
        <v/>
      </c>
      <c r="DP729" s="16" t="str">
        <f>IF(Wedstrijden!BJ723="x","Z","")</f>
        <v/>
      </c>
    </row>
    <row r="730" spans="1:120" ht="14.4" x14ac:dyDescent="0.3">
      <c r="A730" s="18">
        <f>Wedstrijden!A724</f>
        <v>0</v>
      </c>
      <c r="B730" s="16" t="str">
        <f>IFERROR(VLOOKUP(Wedstrijden!#REF!,#REF!,2,FALSE),"")</f>
        <v/>
      </c>
      <c r="C730" s="16">
        <f>Wedstrijden!E724</f>
        <v>0</v>
      </c>
      <c r="D730" s="16" t="str">
        <f>IFERROR(VLOOKUP(Wedstrijden!#REF!,#REF!,2,FALSE),"")</f>
        <v/>
      </c>
      <c r="E730" s="16" t="str">
        <f>IFERROR(VLOOKUP(Wedstrijden!#REF!,#REF!,5,FALSE),"")</f>
        <v/>
      </c>
      <c r="F730" s="16" t="e">
        <f>IF(Wedstrijden!#REF!&lt;&gt;"",Wedstrijden!#REF!,"")</f>
        <v>#REF!</v>
      </c>
      <c r="G730" s="16" t="e">
        <f>IF(Wedstrijden!#REF!="Indoor",1,0)</f>
        <v>#REF!</v>
      </c>
      <c r="H730" s="16" t="e">
        <f>Wedstrijden!#REF!</f>
        <v>#REF!</v>
      </c>
      <c r="I730" s="16" t="e">
        <f>IF(Wedstrijden!#REF!="Nee",0,IF(Wedstrijden!#REF!="Ja",1,""))</f>
        <v>#REF!</v>
      </c>
      <c r="J730" s="16" t="e">
        <f>IF(Wedstrijden!#REF!&lt;&gt;"",Wedstrijden!#REF!,"")</f>
        <v>#REF!</v>
      </c>
      <c r="BJ730" s="16" t="str">
        <f>IF(COUNTA(Wedstrijden!U724:AC724)&lt;&gt;0,1,"")</f>
        <v/>
      </c>
      <c r="BK730" s="16" t="str">
        <f t="shared" si="66"/>
        <v/>
      </c>
      <c r="BL730" s="16" t="e">
        <f>IF(Wedstrijden!#REF!="x","AA","")</f>
        <v>#REF!</v>
      </c>
      <c r="BM730" s="16" t="e">
        <f>IF(Wedstrijden!#REF!="x","A","")</f>
        <v>#REF!</v>
      </c>
      <c r="BN730" s="16" t="str">
        <f>IF(Wedstrijden!U724="x","B1","")</f>
        <v/>
      </c>
      <c r="BO730" s="16" t="e">
        <f>IF(Wedstrijden!#REF!="x","BB","")</f>
        <v>#REF!</v>
      </c>
      <c r="BP730" s="16" t="str">
        <f>IF(Wedstrijden!W724="x","B","")</f>
        <v/>
      </c>
      <c r="BQ730" s="16" t="str">
        <f>IF(Wedstrijden!X724="x","L1","")</f>
        <v/>
      </c>
      <c r="BR730" s="16" t="str">
        <f>IF(Wedstrijden!Y724="x","L2","")</f>
        <v/>
      </c>
      <c r="BS730" s="16" t="str">
        <f>IF(Wedstrijden!Z724="x","M1","")</f>
        <v/>
      </c>
      <c r="BT730" s="16" t="str">
        <f>IF(Wedstrijden!AA724="x","M2","")</f>
        <v/>
      </c>
      <c r="BU730" s="16" t="str">
        <f>IF(Wedstrijden!AB724="x","Z1","")</f>
        <v/>
      </c>
      <c r="BV730" s="16" t="str">
        <f>IF(Wedstrijden!AC724="x","Z2","")</f>
        <v/>
      </c>
      <c r="BW730" s="16" t="str">
        <f>IF(COUNTA(Wedstrijden!L724:T724)&lt;&gt;0,1,"")</f>
        <v/>
      </c>
      <c r="BX730" s="16" t="str">
        <f t="shared" si="67"/>
        <v/>
      </c>
      <c r="BY730" s="16" t="str">
        <f>IF(Wedstrijden!L724="x","BB","")</f>
        <v/>
      </c>
      <c r="BZ730" s="16" t="str">
        <f>IF(Wedstrijden!M724="x","B","")</f>
        <v/>
      </c>
      <c r="CA730" s="16" t="str">
        <f>IF(Wedstrijden!N724="x","L1","")</f>
        <v/>
      </c>
      <c r="CB730" s="16" t="str">
        <f>IF(Wedstrijden!O724="x","L2","")</f>
        <v/>
      </c>
      <c r="CC730" s="16" t="str">
        <f>IF(Wedstrijden!P724="x","M1","")</f>
        <v/>
      </c>
      <c r="CD730" s="16" t="str">
        <f>IF(Wedstrijden!Q724="x","M2","")</f>
        <v/>
      </c>
      <c r="CE730" s="16" t="str">
        <f>IF(Wedstrijden!R724="x","Z1","")</f>
        <v/>
      </c>
      <c r="CF730" s="16" t="str">
        <f>IF(Wedstrijden!S724="x","Z2","")</f>
        <v/>
      </c>
      <c r="CG730" s="16" t="str">
        <f>IF(Wedstrijden!T724="x","ZZL","")</f>
        <v/>
      </c>
      <c r="CL730" s="16" t="str">
        <f>IF(COUNTA(Wedstrijden!AR724:BB724)&lt;&gt;0,2,"")</f>
        <v/>
      </c>
      <c r="CM730" s="16" t="str">
        <f t="shared" si="68"/>
        <v/>
      </c>
      <c r="CN730" s="16" t="str">
        <f>IF(Wedstrijden!AR724="x","AA","")</f>
        <v/>
      </c>
      <c r="CO730" s="16" t="str">
        <f>IF(Wedstrijden!AS724="x","A","")</f>
        <v/>
      </c>
      <c r="CP730" s="16" t="str">
        <f>IF(Wedstrijden!AT724="x","BB","")</f>
        <v/>
      </c>
      <c r="CQ730" s="16" t="str">
        <f>IF(Wedstrijden!AU724="x","B","")</f>
        <v/>
      </c>
      <c r="CR730" s="16" t="str">
        <f>IF(Wedstrijden!AV724="x","L","")</f>
        <v/>
      </c>
      <c r="CS730" s="16" t="str">
        <f>IF(Wedstrijden!AW724="x","M","")</f>
        <v/>
      </c>
      <c r="CT730" s="16" t="str">
        <f>IF(Wedstrijden!AX724="x","Z","")</f>
        <v/>
      </c>
      <c r="CU730" s="16" t="str">
        <f>IF(Wedstrijden!BB724="x","ZZ","")</f>
        <v/>
      </c>
      <c r="CV730" s="16" t="str">
        <f>IF(COUNTA(Wedstrijden!AI724:AP724)&lt;&gt;0,2,"")</f>
        <v/>
      </c>
      <c r="CW730" s="16" t="str">
        <f t="shared" si="69"/>
        <v/>
      </c>
      <c r="CX730" s="16" t="str">
        <f>IF(Wedstrijden!AI724="x","BB","")</f>
        <v/>
      </c>
      <c r="CY730" s="16" t="str">
        <f>IF(Wedstrijden!AJ724="x","B","")</f>
        <v/>
      </c>
      <c r="CZ730" s="16" t="str">
        <f>IF(Wedstrijden!AK724="x","L","")</f>
        <v/>
      </c>
      <c r="DA730" s="16" t="str">
        <f>IF(Wedstrijden!AL724="x","M","")</f>
        <v/>
      </c>
      <c r="DB730" s="16" t="str">
        <f>IF(Wedstrijden!AM724="x","Z","")</f>
        <v/>
      </c>
      <c r="DC730" s="16" t="str">
        <f>IF(Wedstrijden!AN724="x","ZZ","")</f>
        <v/>
      </c>
      <c r="DD730" s="16" t="str">
        <f>IF(Wedstrijden!AP724="x","1.40","")</f>
        <v/>
      </c>
      <c r="DE730" s="16" t="str">
        <f>IF(COUNTA(Wedstrijden!BC724:BE724)&lt;&gt;0,6,"")</f>
        <v/>
      </c>
      <c r="DF730" s="16" t="str">
        <f t="shared" si="70"/>
        <v/>
      </c>
      <c r="DG730" s="16" t="str">
        <f>IF(Wedstrijden!BC724="x","L","")</f>
        <v/>
      </c>
      <c r="DH730" s="16" t="str">
        <f>IF(Wedstrijden!BD724="x","M","")</f>
        <v/>
      </c>
      <c r="DI730" s="16" t="str">
        <f>IF(Wedstrijden!BE724="x","Z","")</f>
        <v/>
      </c>
      <c r="DJ730" s="16" t="str">
        <f>IF(Wedstrijden!BF724="x","Z","")</f>
        <v/>
      </c>
      <c r="DK730" s="16" t="str">
        <f>IF(COUNTA(Wedstrijden!BG724:BI724)&lt;&gt;0,6,"")</f>
        <v/>
      </c>
      <c r="DL730" s="16" t="str">
        <f t="shared" si="71"/>
        <v/>
      </c>
      <c r="DM730" s="16" t="str">
        <f>IF(Wedstrijden!BG724="x","L","")</f>
        <v/>
      </c>
      <c r="DN730" s="16" t="str">
        <f>IF(Wedstrijden!BH724="x","M","")</f>
        <v/>
      </c>
      <c r="DO730" s="16" t="str">
        <f>IF(Wedstrijden!BI724="x","Z","")</f>
        <v/>
      </c>
      <c r="DP730" s="16" t="str">
        <f>IF(Wedstrijden!BJ724="x","Z","")</f>
        <v/>
      </c>
    </row>
    <row r="731" spans="1:120" ht="14.4" x14ac:dyDescent="0.3">
      <c r="A731" s="18">
        <f>Wedstrijden!A725</f>
        <v>0</v>
      </c>
      <c r="B731" s="16" t="str">
        <f>IFERROR(VLOOKUP(Wedstrijden!#REF!,#REF!,2,FALSE),"")</f>
        <v/>
      </c>
      <c r="C731" s="16">
        <f>Wedstrijden!E725</f>
        <v>0</v>
      </c>
      <c r="D731" s="16" t="str">
        <f>IFERROR(VLOOKUP(Wedstrijden!#REF!,#REF!,2,FALSE),"")</f>
        <v/>
      </c>
      <c r="E731" s="16" t="str">
        <f>IFERROR(VLOOKUP(Wedstrijden!#REF!,#REF!,5,FALSE),"")</f>
        <v/>
      </c>
      <c r="F731" s="16" t="e">
        <f>IF(Wedstrijden!#REF!&lt;&gt;"",Wedstrijden!#REF!,"")</f>
        <v>#REF!</v>
      </c>
      <c r="G731" s="16" t="e">
        <f>IF(Wedstrijden!#REF!="Indoor",1,0)</f>
        <v>#REF!</v>
      </c>
      <c r="H731" s="16" t="e">
        <f>Wedstrijden!#REF!</f>
        <v>#REF!</v>
      </c>
      <c r="I731" s="16" t="e">
        <f>IF(Wedstrijden!#REF!="Nee",0,IF(Wedstrijden!#REF!="Ja",1,""))</f>
        <v>#REF!</v>
      </c>
      <c r="J731" s="16" t="e">
        <f>IF(Wedstrijden!#REF!&lt;&gt;"",Wedstrijden!#REF!,"")</f>
        <v>#REF!</v>
      </c>
      <c r="BJ731" s="16" t="str">
        <f>IF(COUNTA(Wedstrijden!U725:AC725)&lt;&gt;0,1,"")</f>
        <v/>
      </c>
      <c r="BK731" s="16" t="str">
        <f t="shared" si="66"/>
        <v/>
      </c>
      <c r="BL731" s="16" t="e">
        <f>IF(Wedstrijden!#REF!="x","AA","")</f>
        <v>#REF!</v>
      </c>
      <c r="BM731" s="16" t="e">
        <f>IF(Wedstrijden!#REF!="x","A","")</f>
        <v>#REF!</v>
      </c>
      <c r="BN731" s="16" t="str">
        <f>IF(Wedstrijden!U725="x","B1","")</f>
        <v/>
      </c>
      <c r="BO731" s="16" t="e">
        <f>IF(Wedstrijden!#REF!="x","BB","")</f>
        <v>#REF!</v>
      </c>
      <c r="BP731" s="16" t="str">
        <f>IF(Wedstrijden!W725="x","B","")</f>
        <v/>
      </c>
      <c r="BQ731" s="16" t="str">
        <f>IF(Wedstrijden!X725="x","L1","")</f>
        <v/>
      </c>
      <c r="BR731" s="16" t="str">
        <f>IF(Wedstrijden!Y725="x","L2","")</f>
        <v/>
      </c>
      <c r="BS731" s="16" t="str">
        <f>IF(Wedstrijden!Z725="x","M1","")</f>
        <v/>
      </c>
      <c r="BT731" s="16" t="str">
        <f>IF(Wedstrijden!AA725="x","M2","")</f>
        <v/>
      </c>
      <c r="BU731" s="16" t="str">
        <f>IF(Wedstrijden!AB725="x","Z1","")</f>
        <v/>
      </c>
      <c r="BV731" s="16" t="str">
        <f>IF(Wedstrijden!AC725="x","Z2","")</f>
        <v/>
      </c>
      <c r="BW731" s="16" t="str">
        <f>IF(COUNTA(Wedstrijden!L725:T725)&lt;&gt;0,1,"")</f>
        <v/>
      </c>
      <c r="BX731" s="16" t="str">
        <f t="shared" si="67"/>
        <v/>
      </c>
      <c r="BY731" s="16" t="str">
        <f>IF(Wedstrijden!L725="x","BB","")</f>
        <v/>
      </c>
      <c r="BZ731" s="16" t="str">
        <f>IF(Wedstrijden!M725="x","B","")</f>
        <v/>
      </c>
      <c r="CA731" s="16" t="str">
        <f>IF(Wedstrijden!N725="x","L1","")</f>
        <v/>
      </c>
      <c r="CB731" s="16" t="str">
        <f>IF(Wedstrijden!O725="x","L2","")</f>
        <v/>
      </c>
      <c r="CC731" s="16" t="str">
        <f>IF(Wedstrijden!P725="x","M1","")</f>
        <v/>
      </c>
      <c r="CD731" s="16" t="str">
        <f>IF(Wedstrijden!Q725="x","M2","")</f>
        <v/>
      </c>
      <c r="CE731" s="16" t="str">
        <f>IF(Wedstrijden!R725="x","Z1","")</f>
        <v/>
      </c>
      <c r="CF731" s="16" t="str">
        <f>IF(Wedstrijden!S725="x","Z2","")</f>
        <v/>
      </c>
      <c r="CG731" s="16" t="str">
        <f>IF(Wedstrijden!T725="x","ZZL","")</f>
        <v/>
      </c>
      <c r="CL731" s="16" t="str">
        <f>IF(COUNTA(Wedstrijden!AR725:BB725)&lt;&gt;0,2,"")</f>
        <v/>
      </c>
      <c r="CM731" s="16" t="str">
        <f t="shared" si="68"/>
        <v/>
      </c>
      <c r="CN731" s="16" t="str">
        <f>IF(Wedstrijden!AR725="x","AA","")</f>
        <v/>
      </c>
      <c r="CO731" s="16" t="str">
        <f>IF(Wedstrijden!AS725="x","A","")</f>
        <v/>
      </c>
      <c r="CP731" s="16" t="str">
        <f>IF(Wedstrijden!AT725="x","BB","")</f>
        <v/>
      </c>
      <c r="CQ731" s="16" t="str">
        <f>IF(Wedstrijden!AU725="x","B","")</f>
        <v/>
      </c>
      <c r="CR731" s="16" t="str">
        <f>IF(Wedstrijden!AV725="x","L","")</f>
        <v/>
      </c>
      <c r="CS731" s="16" t="str">
        <f>IF(Wedstrijden!AW725="x","M","")</f>
        <v/>
      </c>
      <c r="CT731" s="16" t="str">
        <f>IF(Wedstrijden!AX725="x","Z","")</f>
        <v/>
      </c>
      <c r="CU731" s="16" t="str">
        <f>IF(Wedstrijden!BB725="x","ZZ","")</f>
        <v/>
      </c>
      <c r="CV731" s="16" t="str">
        <f>IF(COUNTA(Wedstrijden!AI725:AP725)&lt;&gt;0,2,"")</f>
        <v/>
      </c>
      <c r="CW731" s="16" t="str">
        <f t="shared" si="69"/>
        <v/>
      </c>
      <c r="CX731" s="16" t="str">
        <f>IF(Wedstrijden!AI725="x","BB","")</f>
        <v/>
      </c>
      <c r="CY731" s="16" t="str">
        <f>IF(Wedstrijden!AJ725="x","B","")</f>
        <v/>
      </c>
      <c r="CZ731" s="16" t="str">
        <f>IF(Wedstrijden!AK725="x","L","")</f>
        <v/>
      </c>
      <c r="DA731" s="16" t="str">
        <f>IF(Wedstrijden!AL725="x","M","")</f>
        <v/>
      </c>
      <c r="DB731" s="16" t="str">
        <f>IF(Wedstrijden!AM725="x","Z","")</f>
        <v/>
      </c>
      <c r="DC731" s="16" t="str">
        <f>IF(Wedstrijden!AN725="x","ZZ","")</f>
        <v/>
      </c>
      <c r="DD731" s="16" t="str">
        <f>IF(Wedstrijden!AP725="x","1.40","")</f>
        <v/>
      </c>
      <c r="DE731" s="16" t="str">
        <f>IF(COUNTA(Wedstrijden!BC725:BE725)&lt;&gt;0,6,"")</f>
        <v/>
      </c>
      <c r="DF731" s="16" t="str">
        <f t="shared" si="70"/>
        <v/>
      </c>
      <c r="DG731" s="16" t="str">
        <f>IF(Wedstrijden!BC725="x","L","")</f>
        <v/>
      </c>
      <c r="DH731" s="16" t="str">
        <f>IF(Wedstrijden!BD725="x","M","")</f>
        <v/>
      </c>
      <c r="DI731" s="16" t="str">
        <f>IF(Wedstrijden!BE725="x","Z","")</f>
        <v/>
      </c>
      <c r="DJ731" s="16" t="str">
        <f>IF(Wedstrijden!BF725="x","Z","")</f>
        <v/>
      </c>
      <c r="DK731" s="16" t="str">
        <f>IF(COUNTA(Wedstrijden!BG725:BI725)&lt;&gt;0,6,"")</f>
        <v/>
      </c>
      <c r="DL731" s="16" t="str">
        <f t="shared" si="71"/>
        <v/>
      </c>
      <c r="DM731" s="16" t="str">
        <f>IF(Wedstrijden!BG725="x","L","")</f>
        <v/>
      </c>
      <c r="DN731" s="16" t="str">
        <f>IF(Wedstrijden!BH725="x","M","")</f>
        <v/>
      </c>
      <c r="DO731" s="16" t="str">
        <f>IF(Wedstrijden!BI725="x","Z","")</f>
        <v/>
      </c>
      <c r="DP731" s="16" t="str">
        <f>IF(Wedstrijden!BJ725="x","Z","")</f>
        <v/>
      </c>
    </row>
    <row r="732" spans="1:120" ht="14.4" x14ac:dyDescent="0.3">
      <c r="A732" s="18">
        <f>Wedstrijden!A726</f>
        <v>0</v>
      </c>
      <c r="B732" s="16" t="str">
        <f>IFERROR(VLOOKUP(Wedstrijden!#REF!,#REF!,2,FALSE),"")</f>
        <v/>
      </c>
      <c r="C732" s="16">
        <f>Wedstrijden!E726</f>
        <v>0</v>
      </c>
      <c r="D732" s="16" t="str">
        <f>IFERROR(VLOOKUP(Wedstrijden!#REF!,#REF!,2,FALSE),"")</f>
        <v/>
      </c>
      <c r="E732" s="16" t="str">
        <f>IFERROR(VLOOKUP(Wedstrijden!#REF!,#REF!,5,FALSE),"")</f>
        <v/>
      </c>
      <c r="F732" s="16" t="e">
        <f>IF(Wedstrijden!#REF!&lt;&gt;"",Wedstrijden!#REF!,"")</f>
        <v>#REF!</v>
      </c>
      <c r="G732" s="16" t="e">
        <f>IF(Wedstrijden!#REF!="Indoor",1,0)</f>
        <v>#REF!</v>
      </c>
      <c r="H732" s="16" t="e">
        <f>Wedstrijden!#REF!</f>
        <v>#REF!</v>
      </c>
      <c r="I732" s="16" t="e">
        <f>IF(Wedstrijden!#REF!="Nee",0,IF(Wedstrijden!#REF!="Ja",1,""))</f>
        <v>#REF!</v>
      </c>
      <c r="J732" s="16" t="e">
        <f>IF(Wedstrijden!#REF!&lt;&gt;"",Wedstrijden!#REF!,"")</f>
        <v>#REF!</v>
      </c>
      <c r="BJ732" s="16" t="str">
        <f>IF(COUNTA(Wedstrijden!U726:AC726)&lt;&gt;0,1,"")</f>
        <v/>
      </c>
      <c r="BK732" s="16" t="str">
        <f t="shared" si="66"/>
        <v/>
      </c>
      <c r="BL732" s="16" t="e">
        <f>IF(Wedstrijden!#REF!="x","AA","")</f>
        <v>#REF!</v>
      </c>
      <c r="BM732" s="16" t="e">
        <f>IF(Wedstrijden!#REF!="x","A","")</f>
        <v>#REF!</v>
      </c>
      <c r="BN732" s="16" t="str">
        <f>IF(Wedstrijden!U726="x","B1","")</f>
        <v/>
      </c>
      <c r="BO732" s="16" t="e">
        <f>IF(Wedstrijden!#REF!="x","BB","")</f>
        <v>#REF!</v>
      </c>
      <c r="BP732" s="16" t="str">
        <f>IF(Wedstrijden!W726="x","B","")</f>
        <v/>
      </c>
      <c r="BQ732" s="16" t="str">
        <f>IF(Wedstrijden!X726="x","L1","")</f>
        <v/>
      </c>
      <c r="BR732" s="16" t="str">
        <f>IF(Wedstrijden!Y726="x","L2","")</f>
        <v/>
      </c>
      <c r="BS732" s="16" t="str">
        <f>IF(Wedstrijden!Z726="x","M1","")</f>
        <v/>
      </c>
      <c r="BT732" s="16" t="str">
        <f>IF(Wedstrijden!AA726="x","M2","")</f>
        <v/>
      </c>
      <c r="BU732" s="16" t="str">
        <f>IF(Wedstrijden!AB726="x","Z1","")</f>
        <v/>
      </c>
      <c r="BV732" s="16" t="str">
        <f>IF(Wedstrijden!AC726="x","Z2","")</f>
        <v/>
      </c>
      <c r="BW732" s="16" t="str">
        <f>IF(COUNTA(Wedstrijden!L726:T726)&lt;&gt;0,1,"")</f>
        <v/>
      </c>
      <c r="BX732" s="16" t="str">
        <f t="shared" si="67"/>
        <v/>
      </c>
      <c r="BY732" s="16" t="str">
        <f>IF(Wedstrijden!L726="x","BB","")</f>
        <v/>
      </c>
      <c r="BZ732" s="16" t="str">
        <f>IF(Wedstrijden!M726="x","B","")</f>
        <v/>
      </c>
      <c r="CA732" s="16" t="str">
        <f>IF(Wedstrijden!N726="x","L1","")</f>
        <v/>
      </c>
      <c r="CB732" s="16" t="str">
        <f>IF(Wedstrijden!O726="x","L2","")</f>
        <v/>
      </c>
      <c r="CC732" s="16" t="str">
        <f>IF(Wedstrijden!P726="x","M1","")</f>
        <v/>
      </c>
      <c r="CD732" s="16" t="str">
        <f>IF(Wedstrijden!Q726="x","M2","")</f>
        <v/>
      </c>
      <c r="CE732" s="16" t="str">
        <f>IF(Wedstrijden!R726="x","Z1","")</f>
        <v/>
      </c>
      <c r="CF732" s="16" t="str">
        <f>IF(Wedstrijden!S726="x","Z2","")</f>
        <v/>
      </c>
      <c r="CG732" s="16" t="str">
        <f>IF(Wedstrijden!T726="x","ZZL","")</f>
        <v/>
      </c>
      <c r="CL732" s="16" t="str">
        <f>IF(COUNTA(Wedstrijden!AR726:BB726)&lt;&gt;0,2,"")</f>
        <v/>
      </c>
      <c r="CM732" s="16" t="str">
        <f t="shared" si="68"/>
        <v/>
      </c>
      <c r="CN732" s="16" t="str">
        <f>IF(Wedstrijden!AR726="x","AA","")</f>
        <v/>
      </c>
      <c r="CO732" s="16" t="str">
        <f>IF(Wedstrijden!AS726="x","A","")</f>
        <v/>
      </c>
      <c r="CP732" s="16" t="str">
        <f>IF(Wedstrijden!AT726="x","BB","")</f>
        <v/>
      </c>
      <c r="CQ732" s="16" t="str">
        <f>IF(Wedstrijden!AU726="x","B","")</f>
        <v/>
      </c>
      <c r="CR732" s="16" t="str">
        <f>IF(Wedstrijden!AV726="x","L","")</f>
        <v/>
      </c>
      <c r="CS732" s="16" t="str">
        <f>IF(Wedstrijden!AW726="x","M","")</f>
        <v/>
      </c>
      <c r="CT732" s="16" t="str">
        <f>IF(Wedstrijden!AX726="x","Z","")</f>
        <v/>
      </c>
      <c r="CU732" s="16" t="str">
        <f>IF(Wedstrijden!BB726="x","ZZ","")</f>
        <v/>
      </c>
      <c r="CV732" s="16" t="str">
        <f>IF(COUNTA(Wedstrijden!AI726:AP726)&lt;&gt;0,2,"")</f>
        <v/>
      </c>
      <c r="CW732" s="16" t="str">
        <f t="shared" si="69"/>
        <v/>
      </c>
      <c r="CX732" s="16" t="str">
        <f>IF(Wedstrijden!AI726="x","BB","")</f>
        <v/>
      </c>
      <c r="CY732" s="16" t="str">
        <f>IF(Wedstrijden!AJ726="x","B","")</f>
        <v/>
      </c>
      <c r="CZ732" s="16" t="str">
        <f>IF(Wedstrijden!AK726="x","L","")</f>
        <v/>
      </c>
      <c r="DA732" s="16" t="str">
        <f>IF(Wedstrijden!AL726="x","M","")</f>
        <v/>
      </c>
      <c r="DB732" s="16" t="str">
        <f>IF(Wedstrijden!AM726="x","Z","")</f>
        <v/>
      </c>
      <c r="DC732" s="16" t="str">
        <f>IF(Wedstrijden!AN726="x","ZZ","")</f>
        <v/>
      </c>
      <c r="DD732" s="16" t="str">
        <f>IF(Wedstrijden!AP726="x","1.40","")</f>
        <v/>
      </c>
      <c r="DE732" s="16" t="str">
        <f>IF(COUNTA(Wedstrijden!BC726:BE726)&lt;&gt;0,6,"")</f>
        <v/>
      </c>
      <c r="DF732" s="16" t="str">
        <f t="shared" si="70"/>
        <v/>
      </c>
      <c r="DG732" s="16" t="str">
        <f>IF(Wedstrijden!BC726="x","L","")</f>
        <v/>
      </c>
      <c r="DH732" s="16" t="str">
        <f>IF(Wedstrijden!BD726="x","M","")</f>
        <v/>
      </c>
      <c r="DI732" s="16" t="str">
        <f>IF(Wedstrijden!BE726="x","Z","")</f>
        <v/>
      </c>
      <c r="DJ732" s="16" t="str">
        <f>IF(Wedstrijden!BF726="x","Z","")</f>
        <v/>
      </c>
      <c r="DK732" s="16" t="str">
        <f>IF(COUNTA(Wedstrijden!BG726:BI726)&lt;&gt;0,6,"")</f>
        <v/>
      </c>
      <c r="DL732" s="16" t="str">
        <f t="shared" si="71"/>
        <v/>
      </c>
      <c r="DM732" s="16" t="str">
        <f>IF(Wedstrijden!BG726="x","L","")</f>
        <v/>
      </c>
      <c r="DN732" s="16" t="str">
        <f>IF(Wedstrijden!BH726="x","M","")</f>
        <v/>
      </c>
      <c r="DO732" s="16" t="str">
        <f>IF(Wedstrijden!BI726="x","Z","")</f>
        <v/>
      </c>
      <c r="DP732" s="16" t="str">
        <f>IF(Wedstrijden!BJ726="x","Z","")</f>
        <v/>
      </c>
    </row>
    <row r="733" spans="1:120" ht="14.4" x14ac:dyDescent="0.3">
      <c r="A733" s="18">
        <f>Wedstrijden!A727</f>
        <v>0</v>
      </c>
      <c r="B733" s="16" t="str">
        <f>IFERROR(VLOOKUP(Wedstrijden!#REF!,#REF!,2,FALSE),"")</f>
        <v/>
      </c>
      <c r="C733" s="16">
        <f>Wedstrijden!E727</f>
        <v>0</v>
      </c>
      <c r="D733" s="16" t="str">
        <f>IFERROR(VLOOKUP(Wedstrijden!#REF!,#REF!,2,FALSE),"")</f>
        <v/>
      </c>
      <c r="E733" s="16" t="str">
        <f>IFERROR(VLOOKUP(Wedstrijden!#REF!,#REF!,5,FALSE),"")</f>
        <v/>
      </c>
      <c r="F733" s="16" t="e">
        <f>IF(Wedstrijden!#REF!&lt;&gt;"",Wedstrijden!#REF!,"")</f>
        <v>#REF!</v>
      </c>
      <c r="G733" s="16" t="e">
        <f>IF(Wedstrijden!#REF!="Indoor",1,0)</f>
        <v>#REF!</v>
      </c>
      <c r="H733" s="16" t="e">
        <f>Wedstrijden!#REF!</f>
        <v>#REF!</v>
      </c>
      <c r="I733" s="16" t="e">
        <f>IF(Wedstrijden!#REF!="Nee",0,IF(Wedstrijden!#REF!="Ja",1,""))</f>
        <v>#REF!</v>
      </c>
      <c r="J733" s="16" t="e">
        <f>IF(Wedstrijden!#REF!&lt;&gt;"",Wedstrijden!#REF!,"")</f>
        <v>#REF!</v>
      </c>
      <c r="BJ733" s="16" t="str">
        <f>IF(COUNTA(Wedstrijden!U727:AC727)&lt;&gt;0,1,"")</f>
        <v/>
      </c>
      <c r="BK733" s="16" t="str">
        <f t="shared" si="66"/>
        <v/>
      </c>
      <c r="BL733" s="16" t="e">
        <f>IF(Wedstrijden!#REF!="x","AA","")</f>
        <v>#REF!</v>
      </c>
      <c r="BM733" s="16" t="e">
        <f>IF(Wedstrijden!#REF!="x","A","")</f>
        <v>#REF!</v>
      </c>
      <c r="BN733" s="16" t="str">
        <f>IF(Wedstrijden!U727="x","B1","")</f>
        <v/>
      </c>
      <c r="BO733" s="16" t="e">
        <f>IF(Wedstrijden!#REF!="x","BB","")</f>
        <v>#REF!</v>
      </c>
      <c r="BP733" s="16" t="str">
        <f>IF(Wedstrijden!W727="x","B","")</f>
        <v/>
      </c>
      <c r="BQ733" s="16" t="str">
        <f>IF(Wedstrijden!X727="x","L1","")</f>
        <v/>
      </c>
      <c r="BR733" s="16" t="str">
        <f>IF(Wedstrijden!Y727="x","L2","")</f>
        <v/>
      </c>
      <c r="BS733" s="16" t="str">
        <f>IF(Wedstrijden!Z727="x","M1","")</f>
        <v/>
      </c>
      <c r="BT733" s="16" t="str">
        <f>IF(Wedstrijden!AA727="x","M2","")</f>
        <v/>
      </c>
      <c r="BU733" s="16" t="str">
        <f>IF(Wedstrijden!AB727="x","Z1","")</f>
        <v/>
      </c>
      <c r="BV733" s="16" t="str">
        <f>IF(Wedstrijden!AC727="x","Z2","")</f>
        <v/>
      </c>
      <c r="BW733" s="16" t="str">
        <f>IF(COUNTA(Wedstrijden!L727:T727)&lt;&gt;0,1,"")</f>
        <v/>
      </c>
      <c r="BX733" s="16" t="str">
        <f t="shared" si="67"/>
        <v/>
      </c>
      <c r="BY733" s="16" t="str">
        <f>IF(Wedstrijden!L727="x","BB","")</f>
        <v/>
      </c>
      <c r="BZ733" s="16" t="str">
        <f>IF(Wedstrijden!M727="x","B","")</f>
        <v/>
      </c>
      <c r="CA733" s="16" t="str">
        <f>IF(Wedstrijden!N727="x","L1","")</f>
        <v/>
      </c>
      <c r="CB733" s="16" t="str">
        <f>IF(Wedstrijden!O727="x","L2","")</f>
        <v/>
      </c>
      <c r="CC733" s="16" t="str">
        <f>IF(Wedstrijden!P727="x","M1","")</f>
        <v/>
      </c>
      <c r="CD733" s="16" t="str">
        <f>IF(Wedstrijden!Q727="x","M2","")</f>
        <v/>
      </c>
      <c r="CE733" s="16" t="str">
        <f>IF(Wedstrijden!R727="x","Z1","")</f>
        <v/>
      </c>
      <c r="CF733" s="16" t="str">
        <f>IF(Wedstrijden!S727="x","Z2","")</f>
        <v/>
      </c>
      <c r="CG733" s="16" t="str">
        <f>IF(Wedstrijden!T727="x","ZZL","")</f>
        <v/>
      </c>
      <c r="CL733" s="16" t="str">
        <f>IF(COUNTA(Wedstrijden!AR727:BB727)&lt;&gt;0,2,"")</f>
        <v/>
      </c>
      <c r="CM733" s="16" t="str">
        <f t="shared" si="68"/>
        <v/>
      </c>
      <c r="CN733" s="16" t="str">
        <f>IF(Wedstrijden!AR727="x","AA","")</f>
        <v/>
      </c>
      <c r="CO733" s="16" t="str">
        <f>IF(Wedstrijden!AS727="x","A","")</f>
        <v/>
      </c>
      <c r="CP733" s="16" t="str">
        <f>IF(Wedstrijden!AT727="x","BB","")</f>
        <v/>
      </c>
      <c r="CQ733" s="16" t="str">
        <f>IF(Wedstrijden!AU727="x","B","")</f>
        <v/>
      </c>
      <c r="CR733" s="16" t="str">
        <f>IF(Wedstrijden!AV727="x","L","")</f>
        <v/>
      </c>
      <c r="CS733" s="16" t="str">
        <f>IF(Wedstrijden!AW727="x","M","")</f>
        <v/>
      </c>
      <c r="CT733" s="16" t="str">
        <f>IF(Wedstrijden!AX727="x","Z","")</f>
        <v/>
      </c>
      <c r="CU733" s="16" t="str">
        <f>IF(Wedstrijden!BB727="x","ZZ","")</f>
        <v/>
      </c>
      <c r="CV733" s="16" t="str">
        <f>IF(COUNTA(Wedstrijden!AI727:AP727)&lt;&gt;0,2,"")</f>
        <v/>
      </c>
      <c r="CW733" s="16" t="str">
        <f t="shared" si="69"/>
        <v/>
      </c>
      <c r="CX733" s="16" t="str">
        <f>IF(Wedstrijden!AI727="x","BB","")</f>
        <v/>
      </c>
      <c r="CY733" s="16" t="str">
        <f>IF(Wedstrijden!AJ727="x","B","")</f>
        <v/>
      </c>
      <c r="CZ733" s="16" t="str">
        <f>IF(Wedstrijden!AK727="x","L","")</f>
        <v/>
      </c>
      <c r="DA733" s="16" t="str">
        <f>IF(Wedstrijden!AL727="x","M","")</f>
        <v/>
      </c>
      <c r="DB733" s="16" t="str">
        <f>IF(Wedstrijden!AM727="x","Z","")</f>
        <v/>
      </c>
      <c r="DC733" s="16" t="str">
        <f>IF(Wedstrijden!AN727="x","ZZ","")</f>
        <v/>
      </c>
      <c r="DD733" s="16" t="str">
        <f>IF(Wedstrijden!AP727="x","1.40","")</f>
        <v/>
      </c>
      <c r="DE733" s="16" t="str">
        <f>IF(COUNTA(Wedstrijden!BC727:BE727)&lt;&gt;0,6,"")</f>
        <v/>
      </c>
      <c r="DF733" s="16" t="str">
        <f t="shared" si="70"/>
        <v/>
      </c>
      <c r="DG733" s="16" t="str">
        <f>IF(Wedstrijden!BC727="x","L","")</f>
        <v/>
      </c>
      <c r="DH733" s="16" t="str">
        <f>IF(Wedstrijden!BD727="x","M","")</f>
        <v/>
      </c>
      <c r="DI733" s="16" t="str">
        <f>IF(Wedstrijden!BE727="x","Z","")</f>
        <v/>
      </c>
      <c r="DJ733" s="16" t="str">
        <f>IF(Wedstrijden!BF727="x","Z","")</f>
        <v/>
      </c>
      <c r="DK733" s="16" t="str">
        <f>IF(COUNTA(Wedstrijden!BG727:BI727)&lt;&gt;0,6,"")</f>
        <v/>
      </c>
      <c r="DL733" s="16" t="str">
        <f t="shared" si="71"/>
        <v/>
      </c>
      <c r="DM733" s="16" t="str">
        <f>IF(Wedstrijden!BG727="x","L","")</f>
        <v/>
      </c>
      <c r="DN733" s="16" t="str">
        <f>IF(Wedstrijden!BH727="x","M","")</f>
        <v/>
      </c>
      <c r="DO733" s="16" t="str">
        <f>IF(Wedstrijden!BI727="x","Z","")</f>
        <v/>
      </c>
      <c r="DP733" s="16" t="str">
        <f>IF(Wedstrijden!BJ727="x","Z","")</f>
        <v/>
      </c>
    </row>
    <row r="734" spans="1:120" ht="14.4" x14ac:dyDescent="0.3">
      <c r="A734" s="18">
        <f>Wedstrijden!A728</f>
        <v>0</v>
      </c>
      <c r="B734" s="16" t="str">
        <f>IFERROR(VLOOKUP(Wedstrijden!#REF!,#REF!,2,FALSE),"")</f>
        <v/>
      </c>
      <c r="C734" s="16">
        <f>Wedstrijden!E728</f>
        <v>0</v>
      </c>
      <c r="D734" s="16" t="str">
        <f>IFERROR(VLOOKUP(Wedstrijden!#REF!,#REF!,2,FALSE),"")</f>
        <v/>
      </c>
      <c r="E734" s="16" t="str">
        <f>IFERROR(VLOOKUP(Wedstrijden!#REF!,#REF!,5,FALSE),"")</f>
        <v/>
      </c>
      <c r="F734" s="16" t="e">
        <f>IF(Wedstrijden!#REF!&lt;&gt;"",Wedstrijden!#REF!,"")</f>
        <v>#REF!</v>
      </c>
      <c r="G734" s="16" t="e">
        <f>IF(Wedstrijden!#REF!="Indoor",1,0)</f>
        <v>#REF!</v>
      </c>
      <c r="H734" s="16" t="e">
        <f>Wedstrijden!#REF!</f>
        <v>#REF!</v>
      </c>
      <c r="I734" s="16" t="e">
        <f>IF(Wedstrijden!#REF!="Nee",0,IF(Wedstrijden!#REF!="Ja",1,""))</f>
        <v>#REF!</v>
      </c>
      <c r="J734" s="16" t="e">
        <f>IF(Wedstrijden!#REF!&lt;&gt;"",Wedstrijden!#REF!,"")</f>
        <v>#REF!</v>
      </c>
      <c r="BJ734" s="16" t="str">
        <f>IF(COUNTA(Wedstrijden!U728:AC728)&lt;&gt;0,1,"")</f>
        <v/>
      </c>
      <c r="BK734" s="16" t="str">
        <f t="shared" si="66"/>
        <v/>
      </c>
      <c r="BL734" s="16" t="e">
        <f>IF(Wedstrijden!#REF!="x","AA","")</f>
        <v>#REF!</v>
      </c>
      <c r="BM734" s="16" t="e">
        <f>IF(Wedstrijden!#REF!="x","A","")</f>
        <v>#REF!</v>
      </c>
      <c r="BN734" s="16" t="str">
        <f>IF(Wedstrijden!U728="x","B1","")</f>
        <v/>
      </c>
      <c r="BO734" s="16" t="e">
        <f>IF(Wedstrijden!#REF!="x","BB","")</f>
        <v>#REF!</v>
      </c>
      <c r="BP734" s="16" t="str">
        <f>IF(Wedstrijden!W728="x","B","")</f>
        <v/>
      </c>
      <c r="BQ734" s="16" t="str">
        <f>IF(Wedstrijden!X728="x","L1","")</f>
        <v/>
      </c>
      <c r="BR734" s="16" t="str">
        <f>IF(Wedstrijden!Y728="x","L2","")</f>
        <v/>
      </c>
      <c r="BS734" s="16" t="str">
        <f>IF(Wedstrijden!Z728="x","M1","")</f>
        <v/>
      </c>
      <c r="BT734" s="16" t="str">
        <f>IF(Wedstrijden!AA728="x","M2","")</f>
        <v/>
      </c>
      <c r="BU734" s="16" t="str">
        <f>IF(Wedstrijden!AB728="x","Z1","")</f>
        <v/>
      </c>
      <c r="BV734" s="16" t="str">
        <f>IF(Wedstrijden!AC728="x","Z2","")</f>
        <v/>
      </c>
      <c r="BW734" s="16" t="str">
        <f>IF(COUNTA(Wedstrijden!L728:T728)&lt;&gt;0,1,"")</f>
        <v/>
      </c>
      <c r="BX734" s="16" t="str">
        <f t="shared" si="67"/>
        <v/>
      </c>
      <c r="BY734" s="16" t="str">
        <f>IF(Wedstrijden!L728="x","BB","")</f>
        <v/>
      </c>
      <c r="BZ734" s="16" t="str">
        <f>IF(Wedstrijden!M728="x","B","")</f>
        <v/>
      </c>
      <c r="CA734" s="16" t="str">
        <f>IF(Wedstrijden!N728="x","L1","")</f>
        <v/>
      </c>
      <c r="CB734" s="16" t="str">
        <f>IF(Wedstrijden!O728="x","L2","")</f>
        <v/>
      </c>
      <c r="CC734" s="16" t="str">
        <f>IF(Wedstrijden!P728="x","M1","")</f>
        <v/>
      </c>
      <c r="CD734" s="16" t="str">
        <f>IF(Wedstrijden!Q728="x","M2","")</f>
        <v/>
      </c>
      <c r="CE734" s="16" t="str">
        <f>IF(Wedstrijden!R728="x","Z1","")</f>
        <v/>
      </c>
      <c r="CF734" s="16" t="str">
        <f>IF(Wedstrijden!S728="x","Z2","")</f>
        <v/>
      </c>
      <c r="CG734" s="16" t="str">
        <f>IF(Wedstrijden!T728="x","ZZL","")</f>
        <v/>
      </c>
      <c r="CL734" s="16" t="str">
        <f>IF(COUNTA(Wedstrijden!AR728:BB728)&lt;&gt;0,2,"")</f>
        <v/>
      </c>
      <c r="CM734" s="16" t="str">
        <f t="shared" si="68"/>
        <v/>
      </c>
      <c r="CN734" s="16" t="str">
        <f>IF(Wedstrijden!AR728="x","AA","")</f>
        <v/>
      </c>
      <c r="CO734" s="16" t="str">
        <f>IF(Wedstrijden!AS728="x","A","")</f>
        <v/>
      </c>
      <c r="CP734" s="16" t="str">
        <f>IF(Wedstrijden!AT728="x","BB","")</f>
        <v/>
      </c>
      <c r="CQ734" s="16" t="str">
        <f>IF(Wedstrijden!AU728="x","B","")</f>
        <v/>
      </c>
      <c r="CR734" s="16" t="str">
        <f>IF(Wedstrijden!AV728="x","L","")</f>
        <v/>
      </c>
      <c r="CS734" s="16" t="str">
        <f>IF(Wedstrijden!AW728="x","M","")</f>
        <v/>
      </c>
      <c r="CT734" s="16" t="str">
        <f>IF(Wedstrijden!AX728="x","Z","")</f>
        <v/>
      </c>
      <c r="CU734" s="16" t="str">
        <f>IF(Wedstrijden!BB728="x","ZZ","")</f>
        <v/>
      </c>
      <c r="CV734" s="16" t="str">
        <f>IF(COUNTA(Wedstrijden!AI728:AP728)&lt;&gt;0,2,"")</f>
        <v/>
      </c>
      <c r="CW734" s="16" t="str">
        <f t="shared" si="69"/>
        <v/>
      </c>
      <c r="CX734" s="16" t="str">
        <f>IF(Wedstrijden!AI728="x","BB","")</f>
        <v/>
      </c>
      <c r="CY734" s="16" t="str">
        <f>IF(Wedstrijden!AJ728="x","B","")</f>
        <v/>
      </c>
      <c r="CZ734" s="16" t="str">
        <f>IF(Wedstrijden!AK728="x","L","")</f>
        <v/>
      </c>
      <c r="DA734" s="16" t="str">
        <f>IF(Wedstrijden!AL728="x","M","")</f>
        <v/>
      </c>
      <c r="DB734" s="16" t="str">
        <f>IF(Wedstrijden!AM728="x","Z","")</f>
        <v/>
      </c>
      <c r="DC734" s="16" t="str">
        <f>IF(Wedstrijden!AN728="x","ZZ","")</f>
        <v/>
      </c>
      <c r="DD734" s="16" t="str">
        <f>IF(Wedstrijden!AP728="x","1.40","")</f>
        <v/>
      </c>
      <c r="DE734" s="16" t="str">
        <f>IF(COUNTA(Wedstrijden!BC728:BE728)&lt;&gt;0,6,"")</f>
        <v/>
      </c>
      <c r="DF734" s="16" t="str">
        <f t="shared" si="70"/>
        <v/>
      </c>
      <c r="DG734" s="16" t="str">
        <f>IF(Wedstrijden!BC728="x","L","")</f>
        <v/>
      </c>
      <c r="DH734" s="16" t="str">
        <f>IF(Wedstrijden!BD728="x","M","")</f>
        <v/>
      </c>
      <c r="DI734" s="16" t="str">
        <f>IF(Wedstrijden!BE728="x","Z","")</f>
        <v/>
      </c>
      <c r="DJ734" s="16" t="str">
        <f>IF(Wedstrijden!BF728="x","Z","")</f>
        <v/>
      </c>
      <c r="DK734" s="16" t="str">
        <f>IF(COUNTA(Wedstrijden!BG728:BI728)&lt;&gt;0,6,"")</f>
        <v/>
      </c>
      <c r="DL734" s="16" t="str">
        <f t="shared" si="71"/>
        <v/>
      </c>
      <c r="DM734" s="16" t="str">
        <f>IF(Wedstrijden!BG728="x","L","")</f>
        <v/>
      </c>
      <c r="DN734" s="16" t="str">
        <f>IF(Wedstrijden!BH728="x","M","")</f>
        <v/>
      </c>
      <c r="DO734" s="16" t="str">
        <f>IF(Wedstrijden!BI728="x","Z","")</f>
        <v/>
      </c>
      <c r="DP734" s="16" t="str">
        <f>IF(Wedstrijden!BJ728="x","Z","")</f>
        <v/>
      </c>
    </row>
    <row r="735" spans="1:120" ht="14.4" x14ac:dyDescent="0.3">
      <c r="A735" s="18">
        <f>Wedstrijden!A729</f>
        <v>0</v>
      </c>
      <c r="B735" s="16" t="str">
        <f>IFERROR(VLOOKUP(Wedstrijden!#REF!,#REF!,2,FALSE),"")</f>
        <v/>
      </c>
      <c r="C735" s="16">
        <f>Wedstrijden!E729</f>
        <v>0</v>
      </c>
      <c r="D735" s="16" t="str">
        <f>IFERROR(VLOOKUP(Wedstrijden!#REF!,#REF!,2,FALSE),"")</f>
        <v/>
      </c>
      <c r="E735" s="16" t="str">
        <f>IFERROR(VLOOKUP(Wedstrijden!#REF!,#REF!,5,FALSE),"")</f>
        <v/>
      </c>
      <c r="F735" s="16" t="e">
        <f>IF(Wedstrijden!#REF!&lt;&gt;"",Wedstrijden!#REF!,"")</f>
        <v>#REF!</v>
      </c>
      <c r="G735" s="16" t="e">
        <f>IF(Wedstrijden!#REF!="Indoor",1,0)</f>
        <v>#REF!</v>
      </c>
      <c r="H735" s="16" t="e">
        <f>Wedstrijden!#REF!</f>
        <v>#REF!</v>
      </c>
      <c r="I735" s="16" t="e">
        <f>IF(Wedstrijden!#REF!="Nee",0,IF(Wedstrijden!#REF!="Ja",1,""))</f>
        <v>#REF!</v>
      </c>
      <c r="J735" s="16" t="e">
        <f>IF(Wedstrijden!#REF!&lt;&gt;"",Wedstrijden!#REF!,"")</f>
        <v>#REF!</v>
      </c>
      <c r="BJ735" s="16" t="str">
        <f>IF(COUNTA(Wedstrijden!U729:AC729)&lt;&gt;0,1,"")</f>
        <v/>
      </c>
      <c r="BK735" s="16" t="str">
        <f t="shared" si="66"/>
        <v/>
      </c>
      <c r="BL735" s="16" t="e">
        <f>IF(Wedstrijden!#REF!="x","AA","")</f>
        <v>#REF!</v>
      </c>
      <c r="BM735" s="16" t="e">
        <f>IF(Wedstrijden!#REF!="x","A","")</f>
        <v>#REF!</v>
      </c>
      <c r="BN735" s="16" t="str">
        <f>IF(Wedstrijden!U729="x","B1","")</f>
        <v/>
      </c>
      <c r="BO735" s="16" t="e">
        <f>IF(Wedstrijden!#REF!="x","BB","")</f>
        <v>#REF!</v>
      </c>
      <c r="BP735" s="16" t="str">
        <f>IF(Wedstrijden!W729="x","B","")</f>
        <v/>
      </c>
      <c r="BQ735" s="16" t="str">
        <f>IF(Wedstrijden!X729="x","L1","")</f>
        <v/>
      </c>
      <c r="BR735" s="16" t="str">
        <f>IF(Wedstrijden!Y729="x","L2","")</f>
        <v/>
      </c>
      <c r="BS735" s="16" t="str">
        <f>IF(Wedstrijden!Z729="x","M1","")</f>
        <v/>
      </c>
      <c r="BT735" s="16" t="str">
        <f>IF(Wedstrijden!AA729="x","M2","")</f>
        <v/>
      </c>
      <c r="BU735" s="16" t="str">
        <f>IF(Wedstrijden!AB729="x","Z1","")</f>
        <v/>
      </c>
      <c r="BV735" s="16" t="str">
        <f>IF(Wedstrijden!AC729="x","Z2","")</f>
        <v/>
      </c>
      <c r="BW735" s="16" t="str">
        <f>IF(COUNTA(Wedstrijden!L729:T729)&lt;&gt;0,1,"")</f>
        <v/>
      </c>
      <c r="BX735" s="16" t="str">
        <f t="shared" si="67"/>
        <v/>
      </c>
      <c r="BY735" s="16" t="str">
        <f>IF(Wedstrijden!L729="x","BB","")</f>
        <v/>
      </c>
      <c r="BZ735" s="16" t="str">
        <f>IF(Wedstrijden!M729="x","B","")</f>
        <v/>
      </c>
      <c r="CA735" s="16" t="str">
        <f>IF(Wedstrijden!N729="x","L1","")</f>
        <v/>
      </c>
      <c r="CB735" s="16" t="str">
        <f>IF(Wedstrijden!O729="x","L2","")</f>
        <v/>
      </c>
      <c r="CC735" s="16" t="str">
        <f>IF(Wedstrijden!P729="x","M1","")</f>
        <v/>
      </c>
      <c r="CD735" s="16" t="str">
        <f>IF(Wedstrijden!Q729="x","M2","")</f>
        <v/>
      </c>
      <c r="CE735" s="16" t="str">
        <f>IF(Wedstrijden!R729="x","Z1","")</f>
        <v/>
      </c>
      <c r="CF735" s="16" t="str">
        <f>IF(Wedstrijden!S729="x","Z2","")</f>
        <v/>
      </c>
      <c r="CG735" s="16" t="str">
        <f>IF(Wedstrijden!T729="x","ZZL","")</f>
        <v/>
      </c>
      <c r="CL735" s="16" t="str">
        <f>IF(COUNTA(Wedstrijden!AR729:BB729)&lt;&gt;0,2,"")</f>
        <v/>
      </c>
      <c r="CM735" s="16" t="str">
        <f t="shared" si="68"/>
        <v/>
      </c>
      <c r="CN735" s="16" t="str">
        <f>IF(Wedstrijden!AR729="x","AA","")</f>
        <v/>
      </c>
      <c r="CO735" s="16" t="str">
        <f>IF(Wedstrijden!AS729="x","A","")</f>
        <v/>
      </c>
      <c r="CP735" s="16" t="str">
        <f>IF(Wedstrijden!AT729="x","BB","")</f>
        <v/>
      </c>
      <c r="CQ735" s="16" t="str">
        <f>IF(Wedstrijden!AU729="x","B","")</f>
        <v/>
      </c>
      <c r="CR735" s="16" t="str">
        <f>IF(Wedstrijden!AV729="x","L","")</f>
        <v/>
      </c>
      <c r="CS735" s="16" t="str">
        <f>IF(Wedstrijden!AW729="x","M","")</f>
        <v/>
      </c>
      <c r="CT735" s="16" t="str">
        <f>IF(Wedstrijden!AX729="x","Z","")</f>
        <v/>
      </c>
      <c r="CU735" s="16" t="str">
        <f>IF(Wedstrijden!BB729="x","ZZ","")</f>
        <v/>
      </c>
      <c r="CV735" s="16" t="str">
        <f>IF(COUNTA(Wedstrijden!AI729:AP729)&lt;&gt;0,2,"")</f>
        <v/>
      </c>
      <c r="CW735" s="16" t="str">
        <f t="shared" si="69"/>
        <v/>
      </c>
      <c r="CX735" s="16" t="str">
        <f>IF(Wedstrijden!AI729="x","BB","")</f>
        <v/>
      </c>
      <c r="CY735" s="16" t="str">
        <f>IF(Wedstrijden!AJ729="x","B","")</f>
        <v/>
      </c>
      <c r="CZ735" s="16" t="str">
        <f>IF(Wedstrijden!AK729="x","L","")</f>
        <v/>
      </c>
      <c r="DA735" s="16" t="str">
        <f>IF(Wedstrijden!AL729="x","M","")</f>
        <v/>
      </c>
      <c r="DB735" s="16" t="str">
        <f>IF(Wedstrijden!AM729="x","Z","")</f>
        <v/>
      </c>
      <c r="DC735" s="16" t="str">
        <f>IF(Wedstrijden!AN729="x","ZZ","")</f>
        <v/>
      </c>
      <c r="DD735" s="16" t="str">
        <f>IF(Wedstrijden!AP729="x","1.40","")</f>
        <v/>
      </c>
      <c r="DE735" s="16" t="str">
        <f>IF(COUNTA(Wedstrijden!BC729:BE729)&lt;&gt;0,6,"")</f>
        <v/>
      </c>
      <c r="DF735" s="16" t="str">
        <f t="shared" si="70"/>
        <v/>
      </c>
      <c r="DG735" s="16" t="str">
        <f>IF(Wedstrijden!BC729="x","L","")</f>
        <v/>
      </c>
      <c r="DH735" s="16" t="str">
        <f>IF(Wedstrijden!BD729="x","M","")</f>
        <v/>
      </c>
      <c r="DI735" s="16" t="str">
        <f>IF(Wedstrijden!BE729="x","Z","")</f>
        <v/>
      </c>
      <c r="DJ735" s="16" t="str">
        <f>IF(Wedstrijden!BF729="x","Z","")</f>
        <v/>
      </c>
      <c r="DK735" s="16" t="str">
        <f>IF(COUNTA(Wedstrijden!BG729:BI729)&lt;&gt;0,6,"")</f>
        <v/>
      </c>
      <c r="DL735" s="16" t="str">
        <f t="shared" si="71"/>
        <v/>
      </c>
      <c r="DM735" s="16" t="str">
        <f>IF(Wedstrijden!BG729="x","L","")</f>
        <v/>
      </c>
      <c r="DN735" s="16" t="str">
        <f>IF(Wedstrijden!BH729="x","M","")</f>
        <v/>
      </c>
      <c r="DO735" s="16" t="str">
        <f>IF(Wedstrijden!BI729="x","Z","")</f>
        <v/>
      </c>
      <c r="DP735" s="16" t="str">
        <f>IF(Wedstrijden!BJ729="x","Z","")</f>
        <v/>
      </c>
    </row>
    <row r="736" spans="1:120" ht="14.4" x14ac:dyDescent="0.3">
      <c r="A736" s="18">
        <f>Wedstrijden!A730</f>
        <v>0</v>
      </c>
      <c r="B736" s="16" t="str">
        <f>IFERROR(VLOOKUP(Wedstrijden!#REF!,#REF!,2,FALSE),"")</f>
        <v/>
      </c>
      <c r="C736" s="16">
        <f>Wedstrijden!E730</f>
        <v>0</v>
      </c>
      <c r="D736" s="16" t="str">
        <f>IFERROR(VLOOKUP(Wedstrijden!#REF!,#REF!,2,FALSE),"")</f>
        <v/>
      </c>
      <c r="E736" s="16" t="str">
        <f>IFERROR(VLOOKUP(Wedstrijden!#REF!,#REF!,5,FALSE),"")</f>
        <v/>
      </c>
      <c r="F736" s="16" t="e">
        <f>IF(Wedstrijden!#REF!&lt;&gt;"",Wedstrijden!#REF!,"")</f>
        <v>#REF!</v>
      </c>
      <c r="G736" s="16" t="e">
        <f>IF(Wedstrijden!#REF!="Indoor",1,0)</f>
        <v>#REF!</v>
      </c>
      <c r="H736" s="16" t="e">
        <f>Wedstrijden!#REF!</f>
        <v>#REF!</v>
      </c>
      <c r="I736" s="16" t="e">
        <f>IF(Wedstrijden!#REF!="Nee",0,IF(Wedstrijden!#REF!="Ja",1,""))</f>
        <v>#REF!</v>
      </c>
      <c r="J736" s="16" t="e">
        <f>IF(Wedstrijden!#REF!&lt;&gt;"",Wedstrijden!#REF!,"")</f>
        <v>#REF!</v>
      </c>
      <c r="BJ736" s="16" t="str">
        <f>IF(COUNTA(Wedstrijden!U730:AC730)&lt;&gt;0,1,"")</f>
        <v/>
      </c>
      <c r="BK736" s="16" t="str">
        <f t="shared" si="66"/>
        <v/>
      </c>
      <c r="BL736" s="16" t="e">
        <f>IF(Wedstrijden!#REF!="x","AA","")</f>
        <v>#REF!</v>
      </c>
      <c r="BM736" s="16" t="e">
        <f>IF(Wedstrijden!#REF!="x","A","")</f>
        <v>#REF!</v>
      </c>
      <c r="BN736" s="16" t="str">
        <f>IF(Wedstrijden!U730="x","B1","")</f>
        <v/>
      </c>
      <c r="BO736" s="16" t="e">
        <f>IF(Wedstrijden!#REF!="x","BB","")</f>
        <v>#REF!</v>
      </c>
      <c r="BP736" s="16" t="str">
        <f>IF(Wedstrijden!W730="x","B","")</f>
        <v/>
      </c>
      <c r="BQ736" s="16" t="str">
        <f>IF(Wedstrijden!X730="x","L1","")</f>
        <v/>
      </c>
      <c r="BR736" s="16" t="str">
        <f>IF(Wedstrijden!Y730="x","L2","")</f>
        <v/>
      </c>
      <c r="BS736" s="16" t="str">
        <f>IF(Wedstrijden!Z730="x","M1","")</f>
        <v/>
      </c>
      <c r="BT736" s="16" t="str">
        <f>IF(Wedstrijden!AA730="x","M2","")</f>
        <v/>
      </c>
      <c r="BU736" s="16" t="str">
        <f>IF(Wedstrijden!AB730="x","Z1","")</f>
        <v/>
      </c>
      <c r="BV736" s="16" t="str">
        <f>IF(Wedstrijden!AC730="x","Z2","")</f>
        <v/>
      </c>
      <c r="BW736" s="16" t="str">
        <f>IF(COUNTA(Wedstrijden!L730:T730)&lt;&gt;0,1,"")</f>
        <v/>
      </c>
      <c r="BX736" s="16" t="str">
        <f t="shared" si="67"/>
        <v/>
      </c>
      <c r="BY736" s="16" t="str">
        <f>IF(Wedstrijden!L730="x","BB","")</f>
        <v/>
      </c>
      <c r="BZ736" s="16" t="str">
        <f>IF(Wedstrijden!M730="x","B","")</f>
        <v/>
      </c>
      <c r="CA736" s="16" t="str">
        <f>IF(Wedstrijden!N730="x","L1","")</f>
        <v/>
      </c>
      <c r="CB736" s="16" t="str">
        <f>IF(Wedstrijden!O730="x","L2","")</f>
        <v/>
      </c>
      <c r="CC736" s="16" t="str">
        <f>IF(Wedstrijden!P730="x","M1","")</f>
        <v/>
      </c>
      <c r="CD736" s="16" t="str">
        <f>IF(Wedstrijden!Q730="x","M2","")</f>
        <v/>
      </c>
      <c r="CE736" s="16" t="str">
        <f>IF(Wedstrijden!R730="x","Z1","")</f>
        <v/>
      </c>
      <c r="CF736" s="16" t="str">
        <f>IF(Wedstrijden!S730="x","Z2","")</f>
        <v/>
      </c>
      <c r="CG736" s="16" t="str">
        <f>IF(Wedstrijden!T730="x","ZZL","")</f>
        <v/>
      </c>
      <c r="CL736" s="16" t="str">
        <f>IF(COUNTA(Wedstrijden!AR730:BB730)&lt;&gt;0,2,"")</f>
        <v/>
      </c>
      <c r="CM736" s="16" t="str">
        <f t="shared" si="68"/>
        <v/>
      </c>
      <c r="CN736" s="16" t="str">
        <f>IF(Wedstrijden!AR730="x","AA","")</f>
        <v/>
      </c>
      <c r="CO736" s="16" t="str">
        <f>IF(Wedstrijden!AS730="x","A","")</f>
        <v/>
      </c>
      <c r="CP736" s="16" t="str">
        <f>IF(Wedstrijden!AT730="x","BB","")</f>
        <v/>
      </c>
      <c r="CQ736" s="16" t="str">
        <f>IF(Wedstrijden!AU730="x","B","")</f>
        <v/>
      </c>
      <c r="CR736" s="16" t="str">
        <f>IF(Wedstrijden!AV730="x","L","")</f>
        <v/>
      </c>
      <c r="CS736" s="16" t="str">
        <f>IF(Wedstrijden!AW730="x","M","")</f>
        <v/>
      </c>
      <c r="CT736" s="16" t="str">
        <f>IF(Wedstrijden!AX730="x","Z","")</f>
        <v/>
      </c>
      <c r="CU736" s="16" t="str">
        <f>IF(Wedstrijden!BB730="x","ZZ","")</f>
        <v/>
      </c>
      <c r="CV736" s="16" t="str">
        <f>IF(COUNTA(Wedstrijden!AI730:AP730)&lt;&gt;0,2,"")</f>
        <v/>
      </c>
      <c r="CW736" s="16" t="str">
        <f t="shared" si="69"/>
        <v/>
      </c>
      <c r="CX736" s="16" t="str">
        <f>IF(Wedstrijden!AI730="x","BB","")</f>
        <v/>
      </c>
      <c r="CY736" s="16" t="str">
        <f>IF(Wedstrijden!AJ730="x","B","")</f>
        <v/>
      </c>
      <c r="CZ736" s="16" t="str">
        <f>IF(Wedstrijden!AK730="x","L","")</f>
        <v/>
      </c>
      <c r="DA736" s="16" t="str">
        <f>IF(Wedstrijden!AL730="x","M","")</f>
        <v/>
      </c>
      <c r="DB736" s="16" t="str">
        <f>IF(Wedstrijden!AM730="x","Z","")</f>
        <v/>
      </c>
      <c r="DC736" s="16" t="str">
        <f>IF(Wedstrijden!AN730="x","ZZ","")</f>
        <v/>
      </c>
      <c r="DD736" s="16" t="str">
        <f>IF(Wedstrijden!AP730="x","1.40","")</f>
        <v/>
      </c>
      <c r="DE736" s="16" t="str">
        <f>IF(COUNTA(Wedstrijden!BC730:BE730)&lt;&gt;0,6,"")</f>
        <v/>
      </c>
      <c r="DF736" s="16" t="str">
        <f t="shared" si="70"/>
        <v/>
      </c>
      <c r="DG736" s="16" t="str">
        <f>IF(Wedstrijden!BC730="x","L","")</f>
        <v/>
      </c>
      <c r="DH736" s="16" t="str">
        <f>IF(Wedstrijden!BD730="x","M","")</f>
        <v/>
      </c>
      <c r="DI736" s="16" t="str">
        <f>IF(Wedstrijden!BE730="x","Z","")</f>
        <v/>
      </c>
      <c r="DJ736" s="16" t="str">
        <f>IF(Wedstrijden!BF730="x","Z","")</f>
        <v/>
      </c>
      <c r="DK736" s="16" t="str">
        <f>IF(COUNTA(Wedstrijden!BG730:BI730)&lt;&gt;0,6,"")</f>
        <v/>
      </c>
      <c r="DL736" s="16" t="str">
        <f t="shared" si="71"/>
        <v/>
      </c>
      <c r="DM736" s="16" t="str">
        <f>IF(Wedstrijden!BG730="x","L","")</f>
        <v/>
      </c>
      <c r="DN736" s="16" t="str">
        <f>IF(Wedstrijden!BH730="x","M","")</f>
        <v/>
      </c>
      <c r="DO736" s="16" t="str">
        <f>IF(Wedstrijden!BI730="x","Z","")</f>
        <v/>
      </c>
      <c r="DP736" s="16" t="str">
        <f>IF(Wedstrijden!BJ730="x","Z","")</f>
        <v/>
      </c>
    </row>
    <row r="737" spans="1:120" ht="14.4" x14ac:dyDescent="0.3">
      <c r="A737" s="18">
        <f>Wedstrijden!A731</f>
        <v>0</v>
      </c>
      <c r="B737" s="16" t="str">
        <f>IFERROR(VLOOKUP(Wedstrijden!#REF!,#REF!,2,FALSE),"")</f>
        <v/>
      </c>
      <c r="C737" s="16">
        <f>Wedstrijden!E731</f>
        <v>0</v>
      </c>
      <c r="D737" s="16" t="str">
        <f>IFERROR(VLOOKUP(Wedstrijden!#REF!,#REF!,2,FALSE),"")</f>
        <v/>
      </c>
      <c r="E737" s="16" t="str">
        <f>IFERROR(VLOOKUP(Wedstrijden!#REF!,#REF!,5,FALSE),"")</f>
        <v/>
      </c>
      <c r="F737" s="16" t="e">
        <f>IF(Wedstrijden!#REF!&lt;&gt;"",Wedstrijden!#REF!,"")</f>
        <v>#REF!</v>
      </c>
      <c r="G737" s="16" t="e">
        <f>IF(Wedstrijden!#REF!="Indoor",1,0)</f>
        <v>#REF!</v>
      </c>
      <c r="H737" s="16" t="e">
        <f>Wedstrijden!#REF!</f>
        <v>#REF!</v>
      </c>
      <c r="I737" s="16" t="e">
        <f>IF(Wedstrijden!#REF!="Nee",0,IF(Wedstrijden!#REF!="Ja",1,""))</f>
        <v>#REF!</v>
      </c>
      <c r="J737" s="16" t="e">
        <f>IF(Wedstrijden!#REF!&lt;&gt;"",Wedstrijden!#REF!,"")</f>
        <v>#REF!</v>
      </c>
      <c r="BJ737" s="16" t="str">
        <f>IF(COUNTA(Wedstrijden!U731:AC731)&lt;&gt;0,1,"")</f>
        <v/>
      </c>
      <c r="BK737" s="16" t="str">
        <f t="shared" si="66"/>
        <v/>
      </c>
      <c r="BL737" s="16" t="e">
        <f>IF(Wedstrijden!#REF!="x","AA","")</f>
        <v>#REF!</v>
      </c>
      <c r="BM737" s="16" t="e">
        <f>IF(Wedstrijden!#REF!="x","A","")</f>
        <v>#REF!</v>
      </c>
      <c r="BN737" s="16" t="str">
        <f>IF(Wedstrijden!U731="x","B1","")</f>
        <v/>
      </c>
      <c r="BO737" s="16" t="e">
        <f>IF(Wedstrijden!#REF!="x","BB","")</f>
        <v>#REF!</v>
      </c>
      <c r="BP737" s="16" t="str">
        <f>IF(Wedstrijden!W731="x","B","")</f>
        <v/>
      </c>
      <c r="BQ737" s="16" t="str">
        <f>IF(Wedstrijden!X731="x","L1","")</f>
        <v/>
      </c>
      <c r="BR737" s="16" t="str">
        <f>IF(Wedstrijden!Y731="x","L2","")</f>
        <v/>
      </c>
      <c r="BS737" s="16" t="str">
        <f>IF(Wedstrijden!Z731="x","M1","")</f>
        <v/>
      </c>
      <c r="BT737" s="16" t="str">
        <f>IF(Wedstrijden!AA731="x","M2","")</f>
        <v/>
      </c>
      <c r="BU737" s="16" t="str">
        <f>IF(Wedstrijden!AB731="x","Z1","")</f>
        <v/>
      </c>
      <c r="BV737" s="16" t="str">
        <f>IF(Wedstrijden!AC731="x","Z2","")</f>
        <v/>
      </c>
      <c r="BW737" s="16" t="str">
        <f>IF(COUNTA(Wedstrijden!L731:T731)&lt;&gt;0,1,"")</f>
        <v/>
      </c>
      <c r="BX737" s="16" t="str">
        <f t="shared" si="67"/>
        <v/>
      </c>
      <c r="BY737" s="16" t="str">
        <f>IF(Wedstrijden!L731="x","BB","")</f>
        <v/>
      </c>
      <c r="BZ737" s="16" t="str">
        <f>IF(Wedstrijden!M731="x","B","")</f>
        <v/>
      </c>
      <c r="CA737" s="16" t="str">
        <f>IF(Wedstrijden!N731="x","L1","")</f>
        <v/>
      </c>
      <c r="CB737" s="16" t="str">
        <f>IF(Wedstrijden!O731="x","L2","")</f>
        <v/>
      </c>
      <c r="CC737" s="16" t="str">
        <f>IF(Wedstrijden!P731="x","M1","")</f>
        <v/>
      </c>
      <c r="CD737" s="16" t="str">
        <f>IF(Wedstrijden!Q731="x","M2","")</f>
        <v/>
      </c>
      <c r="CE737" s="16" t="str">
        <f>IF(Wedstrijden!R731="x","Z1","")</f>
        <v/>
      </c>
      <c r="CF737" s="16" t="str">
        <f>IF(Wedstrijden!S731="x","Z2","")</f>
        <v/>
      </c>
      <c r="CG737" s="16" t="str">
        <f>IF(Wedstrijden!T731="x","ZZL","")</f>
        <v/>
      </c>
      <c r="CL737" s="16" t="str">
        <f>IF(COUNTA(Wedstrijden!AR731:BB731)&lt;&gt;0,2,"")</f>
        <v/>
      </c>
      <c r="CM737" s="16" t="str">
        <f t="shared" si="68"/>
        <v/>
      </c>
      <c r="CN737" s="16" t="str">
        <f>IF(Wedstrijden!AR731="x","AA","")</f>
        <v/>
      </c>
      <c r="CO737" s="16" t="str">
        <f>IF(Wedstrijden!AS731="x","A","")</f>
        <v/>
      </c>
      <c r="CP737" s="16" t="str">
        <f>IF(Wedstrijden!AT731="x","BB","")</f>
        <v/>
      </c>
      <c r="CQ737" s="16" t="str">
        <f>IF(Wedstrijden!AU731="x","B","")</f>
        <v/>
      </c>
      <c r="CR737" s="16" t="str">
        <f>IF(Wedstrijden!AV731="x","L","")</f>
        <v/>
      </c>
      <c r="CS737" s="16" t="str">
        <f>IF(Wedstrijden!AW731="x","M","")</f>
        <v/>
      </c>
      <c r="CT737" s="16" t="str">
        <f>IF(Wedstrijden!AX731="x","Z","")</f>
        <v/>
      </c>
      <c r="CU737" s="16" t="str">
        <f>IF(Wedstrijden!BB731="x","ZZ","")</f>
        <v/>
      </c>
      <c r="CV737" s="16" t="str">
        <f>IF(COUNTA(Wedstrijden!AI731:AP731)&lt;&gt;0,2,"")</f>
        <v/>
      </c>
      <c r="CW737" s="16" t="str">
        <f t="shared" si="69"/>
        <v/>
      </c>
      <c r="CX737" s="16" t="str">
        <f>IF(Wedstrijden!AI731="x","BB","")</f>
        <v/>
      </c>
      <c r="CY737" s="16" t="str">
        <f>IF(Wedstrijden!AJ731="x","B","")</f>
        <v/>
      </c>
      <c r="CZ737" s="16" t="str">
        <f>IF(Wedstrijden!AK731="x","L","")</f>
        <v/>
      </c>
      <c r="DA737" s="16" t="str">
        <f>IF(Wedstrijden!AL731="x","M","")</f>
        <v/>
      </c>
      <c r="DB737" s="16" t="str">
        <f>IF(Wedstrijden!AM731="x","Z","")</f>
        <v/>
      </c>
      <c r="DC737" s="16" t="str">
        <f>IF(Wedstrijden!AN731="x","ZZ","")</f>
        <v/>
      </c>
      <c r="DD737" s="16" t="str">
        <f>IF(Wedstrijden!AP731="x","1.40","")</f>
        <v/>
      </c>
      <c r="DE737" s="16" t="str">
        <f>IF(COUNTA(Wedstrijden!BC731:BE731)&lt;&gt;0,6,"")</f>
        <v/>
      </c>
      <c r="DF737" s="16" t="str">
        <f t="shared" si="70"/>
        <v/>
      </c>
      <c r="DG737" s="16" t="str">
        <f>IF(Wedstrijden!BC731="x","L","")</f>
        <v/>
      </c>
      <c r="DH737" s="16" t="str">
        <f>IF(Wedstrijden!BD731="x","M","")</f>
        <v/>
      </c>
      <c r="DI737" s="16" t="str">
        <f>IF(Wedstrijden!BE731="x","Z","")</f>
        <v/>
      </c>
      <c r="DJ737" s="16" t="str">
        <f>IF(Wedstrijden!BF731="x","Z","")</f>
        <v/>
      </c>
      <c r="DK737" s="16" t="str">
        <f>IF(COUNTA(Wedstrijden!BG731:BI731)&lt;&gt;0,6,"")</f>
        <v/>
      </c>
      <c r="DL737" s="16" t="str">
        <f t="shared" si="71"/>
        <v/>
      </c>
      <c r="DM737" s="16" t="str">
        <f>IF(Wedstrijden!BG731="x","L","")</f>
        <v/>
      </c>
      <c r="DN737" s="16" t="str">
        <f>IF(Wedstrijden!BH731="x","M","")</f>
        <v/>
      </c>
      <c r="DO737" s="16" t="str">
        <f>IF(Wedstrijden!BI731="x","Z","")</f>
        <v/>
      </c>
      <c r="DP737" s="16" t="str">
        <f>IF(Wedstrijden!BJ731="x","Z","")</f>
        <v/>
      </c>
    </row>
    <row r="738" spans="1:120" ht="14.4" x14ac:dyDescent="0.3">
      <c r="A738" s="18">
        <f>Wedstrijden!A732</f>
        <v>0</v>
      </c>
      <c r="B738" s="16" t="str">
        <f>IFERROR(VLOOKUP(Wedstrijden!#REF!,#REF!,2,FALSE),"")</f>
        <v/>
      </c>
      <c r="C738" s="16">
        <f>Wedstrijden!E732</f>
        <v>0</v>
      </c>
      <c r="D738" s="16" t="str">
        <f>IFERROR(VLOOKUP(Wedstrijden!#REF!,#REF!,2,FALSE),"")</f>
        <v/>
      </c>
      <c r="E738" s="16" t="str">
        <f>IFERROR(VLOOKUP(Wedstrijden!#REF!,#REF!,5,FALSE),"")</f>
        <v/>
      </c>
      <c r="F738" s="16" t="e">
        <f>IF(Wedstrijden!#REF!&lt;&gt;"",Wedstrijden!#REF!,"")</f>
        <v>#REF!</v>
      </c>
      <c r="G738" s="16" t="e">
        <f>IF(Wedstrijden!#REF!="Indoor",1,0)</f>
        <v>#REF!</v>
      </c>
      <c r="H738" s="16" t="e">
        <f>Wedstrijden!#REF!</f>
        <v>#REF!</v>
      </c>
      <c r="I738" s="16" t="e">
        <f>IF(Wedstrijden!#REF!="Nee",0,IF(Wedstrijden!#REF!="Ja",1,""))</f>
        <v>#REF!</v>
      </c>
      <c r="J738" s="16" t="e">
        <f>IF(Wedstrijden!#REF!&lt;&gt;"",Wedstrijden!#REF!,"")</f>
        <v>#REF!</v>
      </c>
      <c r="BJ738" s="16" t="str">
        <f>IF(COUNTA(Wedstrijden!U732:AC732)&lt;&gt;0,1,"")</f>
        <v/>
      </c>
      <c r="BK738" s="16" t="str">
        <f t="shared" si="66"/>
        <v/>
      </c>
      <c r="BL738" s="16" t="e">
        <f>IF(Wedstrijden!#REF!="x","AA","")</f>
        <v>#REF!</v>
      </c>
      <c r="BM738" s="16" t="e">
        <f>IF(Wedstrijden!#REF!="x","A","")</f>
        <v>#REF!</v>
      </c>
      <c r="BN738" s="16" t="str">
        <f>IF(Wedstrijden!U732="x","B1","")</f>
        <v/>
      </c>
      <c r="BO738" s="16" t="e">
        <f>IF(Wedstrijden!#REF!="x","BB","")</f>
        <v>#REF!</v>
      </c>
      <c r="BP738" s="16" t="str">
        <f>IF(Wedstrijden!W732="x","B","")</f>
        <v/>
      </c>
      <c r="BQ738" s="16" t="str">
        <f>IF(Wedstrijden!X732="x","L1","")</f>
        <v/>
      </c>
      <c r="BR738" s="16" t="str">
        <f>IF(Wedstrijden!Y732="x","L2","")</f>
        <v/>
      </c>
      <c r="BS738" s="16" t="str">
        <f>IF(Wedstrijden!Z732="x","M1","")</f>
        <v/>
      </c>
      <c r="BT738" s="16" t="str">
        <f>IF(Wedstrijden!AA732="x","M2","")</f>
        <v/>
      </c>
      <c r="BU738" s="16" t="str">
        <f>IF(Wedstrijden!AB732="x","Z1","")</f>
        <v/>
      </c>
      <c r="BV738" s="16" t="str">
        <f>IF(Wedstrijden!AC732="x","Z2","")</f>
        <v/>
      </c>
      <c r="BW738" s="16" t="str">
        <f>IF(COUNTA(Wedstrijden!L732:T732)&lt;&gt;0,1,"")</f>
        <v/>
      </c>
      <c r="BX738" s="16" t="str">
        <f t="shared" si="67"/>
        <v/>
      </c>
      <c r="BY738" s="16" t="str">
        <f>IF(Wedstrijden!L732="x","BB","")</f>
        <v/>
      </c>
      <c r="BZ738" s="16" t="str">
        <f>IF(Wedstrijden!M732="x","B","")</f>
        <v/>
      </c>
      <c r="CA738" s="16" t="str">
        <f>IF(Wedstrijden!N732="x","L1","")</f>
        <v/>
      </c>
      <c r="CB738" s="16" t="str">
        <f>IF(Wedstrijden!O732="x","L2","")</f>
        <v/>
      </c>
      <c r="CC738" s="16" t="str">
        <f>IF(Wedstrijden!P732="x","M1","")</f>
        <v/>
      </c>
      <c r="CD738" s="16" t="str">
        <f>IF(Wedstrijden!Q732="x","M2","")</f>
        <v/>
      </c>
      <c r="CE738" s="16" t="str">
        <f>IF(Wedstrijden!R732="x","Z1","")</f>
        <v/>
      </c>
      <c r="CF738" s="16" t="str">
        <f>IF(Wedstrijden!S732="x","Z2","")</f>
        <v/>
      </c>
      <c r="CG738" s="16" t="str">
        <f>IF(Wedstrijden!T732="x","ZZL","")</f>
        <v/>
      </c>
      <c r="CL738" s="16" t="str">
        <f>IF(COUNTA(Wedstrijden!AR732:BB732)&lt;&gt;0,2,"")</f>
        <v/>
      </c>
      <c r="CM738" s="16" t="str">
        <f t="shared" si="68"/>
        <v/>
      </c>
      <c r="CN738" s="16" t="str">
        <f>IF(Wedstrijden!AR732="x","AA","")</f>
        <v/>
      </c>
      <c r="CO738" s="16" t="str">
        <f>IF(Wedstrijden!AS732="x","A","")</f>
        <v/>
      </c>
      <c r="CP738" s="16" t="str">
        <f>IF(Wedstrijden!AT732="x","BB","")</f>
        <v/>
      </c>
      <c r="CQ738" s="16" t="str">
        <f>IF(Wedstrijden!AU732="x","B","")</f>
        <v/>
      </c>
      <c r="CR738" s="16" t="str">
        <f>IF(Wedstrijden!AV732="x","L","")</f>
        <v/>
      </c>
      <c r="CS738" s="16" t="str">
        <f>IF(Wedstrijden!AW732="x","M","")</f>
        <v/>
      </c>
      <c r="CT738" s="16" t="str">
        <f>IF(Wedstrijden!AX732="x","Z","")</f>
        <v/>
      </c>
      <c r="CU738" s="16" t="str">
        <f>IF(Wedstrijden!BB732="x","ZZ","")</f>
        <v/>
      </c>
      <c r="CV738" s="16" t="str">
        <f>IF(COUNTA(Wedstrijden!AI732:AP732)&lt;&gt;0,2,"")</f>
        <v/>
      </c>
      <c r="CW738" s="16" t="str">
        <f t="shared" si="69"/>
        <v/>
      </c>
      <c r="CX738" s="16" t="str">
        <f>IF(Wedstrijden!AI732="x","BB","")</f>
        <v/>
      </c>
      <c r="CY738" s="16" t="str">
        <f>IF(Wedstrijden!AJ732="x","B","")</f>
        <v/>
      </c>
      <c r="CZ738" s="16" t="str">
        <f>IF(Wedstrijden!AK732="x","L","")</f>
        <v/>
      </c>
      <c r="DA738" s="16" t="str">
        <f>IF(Wedstrijden!AL732="x","M","")</f>
        <v/>
      </c>
      <c r="DB738" s="16" t="str">
        <f>IF(Wedstrijden!AM732="x","Z","")</f>
        <v/>
      </c>
      <c r="DC738" s="16" t="str">
        <f>IF(Wedstrijden!AN732="x","ZZ","")</f>
        <v/>
      </c>
      <c r="DD738" s="16" t="str">
        <f>IF(Wedstrijden!AP732="x","1.40","")</f>
        <v/>
      </c>
      <c r="DE738" s="16" t="str">
        <f>IF(COUNTA(Wedstrijden!BC732:BE732)&lt;&gt;0,6,"")</f>
        <v/>
      </c>
      <c r="DF738" s="16" t="str">
        <f t="shared" si="70"/>
        <v/>
      </c>
      <c r="DG738" s="16" t="str">
        <f>IF(Wedstrijden!BC732="x","L","")</f>
        <v/>
      </c>
      <c r="DH738" s="16" t="str">
        <f>IF(Wedstrijden!BD732="x","M","")</f>
        <v/>
      </c>
      <c r="DI738" s="16" t="str">
        <f>IF(Wedstrijden!BE732="x","Z","")</f>
        <v/>
      </c>
      <c r="DJ738" s="16" t="str">
        <f>IF(Wedstrijden!BF732="x","Z","")</f>
        <v/>
      </c>
      <c r="DK738" s="16" t="str">
        <f>IF(COUNTA(Wedstrijden!BG732:BI732)&lt;&gt;0,6,"")</f>
        <v/>
      </c>
      <c r="DL738" s="16" t="str">
        <f t="shared" si="71"/>
        <v/>
      </c>
      <c r="DM738" s="16" t="str">
        <f>IF(Wedstrijden!BG732="x","L","")</f>
        <v/>
      </c>
      <c r="DN738" s="16" t="str">
        <f>IF(Wedstrijden!BH732="x","M","")</f>
        <v/>
      </c>
      <c r="DO738" s="16" t="str">
        <f>IF(Wedstrijden!BI732="x","Z","")</f>
        <v/>
      </c>
      <c r="DP738" s="16" t="str">
        <f>IF(Wedstrijden!BJ732="x","Z","")</f>
        <v/>
      </c>
    </row>
    <row r="739" spans="1:120" ht="14.4" x14ac:dyDescent="0.3">
      <c r="A739" s="18">
        <f>Wedstrijden!A733</f>
        <v>0</v>
      </c>
      <c r="B739" s="16" t="str">
        <f>IFERROR(VLOOKUP(Wedstrijden!#REF!,#REF!,2,FALSE),"")</f>
        <v/>
      </c>
      <c r="C739" s="16">
        <f>Wedstrijden!E733</f>
        <v>0</v>
      </c>
      <c r="D739" s="16" t="str">
        <f>IFERROR(VLOOKUP(Wedstrijden!#REF!,#REF!,2,FALSE),"")</f>
        <v/>
      </c>
      <c r="E739" s="16" t="str">
        <f>IFERROR(VLOOKUP(Wedstrijden!#REF!,#REF!,5,FALSE),"")</f>
        <v/>
      </c>
      <c r="F739" s="16" t="e">
        <f>IF(Wedstrijden!#REF!&lt;&gt;"",Wedstrijden!#REF!,"")</f>
        <v>#REF!</v>
      </c>
      <c r="G739" s="16" t="e">
        <f>IF(Wedstrijden!#REF!="Indoor",1,0)</f>
        <v>#REF!</v>
      </c>
      <c r="H739" s="16" t="e">
        <f>Wedstrijden!#REF!</f>
        <v>#REF!</v>
      </c>
      <c r="I739" s="16" t="e">
        <f>IF(Wedstrijden!#REF!="Nee",0,IF(Wedstrijden!#REF!="Ja",1,""))</f>
        <v>#REF!</v>
      </c>
      <c r="J739" s="16" t="e">
        <f>IF(Wedstrijden!#REF!&lt;&gt;"",Wedstrijden!#REF!,"")</f>
        <v>#REF!</v>
      </c>
      <c r="BJ739" s="16" t="str">
        <f>IF(COUNTA(Wedstrijden!U733:AC733)&lt;&gt;0,1,"")</f>
        <v/>
      </c>
      <c r="BK739" s="16" t="str">
        <f t="shared" si="66"/>
        <v/>
      </c>
      <c r="BL739" s="16" t="e">
        <f>IF(Wedstrijden!#REF!="x","AA","")</f>
        <v>#REF!</v>
      </c>
      <c r="BM739" s="16" t="e">
        <f>IF(Wedstrijden!#REF!="x","A","")</f>
        <v>#REF!</v>
      </c>
      <c r="BN739" s="16" t="str">
        <f>IF(Wedstrijden!U733="x","B1","")</f>
        <v/>
      </c>
      <c r="BO739" s="16" t="e">
        <f>IF(Wedstrijden!#REF!="x","BB","")</f>
        <v>#REF!</v>
      </c>
      <c r="BP739" s="16" t="str">
        <f>IF(Wedstrijden!W733="x","B","")</f>
        <v/>
      </c>
      <c r="BQ739" s="16" t="str">
        <f>IF(Wedstrijden!X733="x","L1","")</f>
        <v/>
      </c>
      <c r="BR739" s="16" t="str">
        <f>IF(Wedstrijden!Y733="x","L2","")</f>
        <v/>
      </c>
      <c r="BS739" s="16" t="str">
        <f>IF(Wedstrijden!Z733="x","M1","")</f>
        <v/>
      </c>
      <c r="BT739" s="16" t="str">
        <f>IF(Wedstrijden!AA733="x","M2","")</f>
        <v/>
      </c>
      <c r="BU739" s="16" t="str">
        <f>IF(Wedstrijden!AB733="x","Z1","")</f>
        <v/>
      </c>
      <c r="BV739" s="16" t="str">
        <f>IF(Wedstrijden!AC733="x","Z2","")</f>
        <v/>
      </c>
      <c r="BW739" s="16" t="str">
        <f>IF(COUNTA(Wedstrijden!L733:T733)&lt;&gt;0,1,"")</f>
        <v/>
      </c>
      <c r="BX739" s="16" t="str">
        <f t="shared" si="67"/>
        <v/>
      </c>
      <c r="BY739" s="16" t="str">
        <f>IF(Wedstrijden!L733="x","BB","")</f>
        <v/>
      </c>
      <c r="BZ739" s="16" t="str">
        <f>IF(Wedstrijden!M733="x","B","")</f>
        <v/>
      </c>
      <c r="CA739" s="16" t="str">
        <f>IF(Wedstrijden!N733="x","L1","")</f>
        <v/>
      </c>
      <c r="CB739" s="16" t="str">
        <f>IF(Wedstrijden!O733="x","L2","")</f>
        <v/>
      </c>
      <c r="CC739" s="16" t="str">
        <f>IF(Wedstrijden!P733="x","M1","")</f>
        <v/>
      </c>
      <c r="CD739" s="16" t="str">
        <f>IF(Wedstrijden!Q733="x","M2","")</f>
        <v/>
      </c>
      <c r="CE739" s="16" t="str">
        <f>IF(Wedstrijden!R733="x","Z1","")</f>
        <v/>
      </c>
      <c r="CF739" s="16" t="str">
        <f>IF(Wedstrijden!S733="x","Z2","")</f>
        <v/>
      </c>
      <c r="CG739" s="16" t="str">
        <f>IF(Wedstrijden!T733="x","ZZL","")</f>
        <v/>
      </c>
      <c r="CL739" s="16" t="str">
        <f>IF(COUNTA(Wedstrijden!AR733:BB733)&lt;&gt;0,2,"")</f>
        <v/>
      </c>
      <c r="CM739" s="16" t="str">
        <f t="shared" si="68"/>
        <v/>
      </c>
      <c r="CN739" s="16" t="str">
        <f>IF(Wedstrijden!AR733="x","AA","")</f>
        <v/>
      </c>
      <c r="CO739" s="16" t="str">
        <f>IF(Wedstrijden!AS733="x","A","")</f>
        <v/>
      </c>
      <c r="CP739" s="16" t="str">
        <f>IF(Wedstrijden!AT733="x","BB","")</f>
        <v/>
      </c>
      <c r="CQ739" s="16" t="str">
        <f>IF(Wedstrijden!AU733="x","B","")</f>
        <v/>
      </c>
      <c r="CR739" s="16" t="str">
        <f>IF(Wedstrijden!AV733="x","L","")</f>
        <v/>
      </c>
      <c r="CS739" s="16" t="str">
        <f>IF(Wedstrijden!AW733="x","M","")</f>
        <v/>
      </c>
      <c r="CT739" s="16" t="str">
        <f>IF(Wedstrijden!AX733="x","Z","")</f>
        <v/>
      </c>
      <c r="CU739" s="16" t="str">
        <f>IF(Wedstrijden!BB733="x","ZZ","")</f>
        <v/>
      </c>
      <c r="CV739" s="16" t="str">
        <f>IF(COUNTA(Wedstrijden!AI733:AP733)&lt;&gt;0,2,"")</f>
        <v/>
      </c>
      <c r="CW739" s="16" t="str">
        <f t="shared" si="69"/>
        <v/>
      </c>
      <c r="CX739" s="16" t="str">
        <f>IF(Wedstrijden!AI733="x","BB","")</f>
        <v/>
      </c>
      <c r="CY739" s="16" t="str">
        <f>IF(Wedstrijden!AJ733="x","B","")</f>
        <v/>
      </c>
      <c r="CZ739" s="16" t="str">
        <f>IF(Wedstrijden!AK733="x","L","")</f>
        <v/>
      </c>
      <c r="DA739" s="16" t="str">
        <f>IF(Wedstrijden!AL733="x","M","")</f>
        <v/>
      </c>
      <c r="DB739" s="16" t="str">
        <f>IF(Wedstrijden!AM733="x","Z","")</f>
        <v/>
      </c>
      <c r="DC739" s="16" t="str">
        <f>IF(Wedstrijden!AN733="x","ZZ","")</f>
        <v/>
      </c>
      <c r="DD739" s="16" t="str">
        <f>IF(Wedstrijden!AP733="x","1.40","")</f>
        <v/>
      </c>
      <c r="DE739" s="16" t="str">
        <f>IF(COUNTA(Wedstrijden!BC733:BE733)&lt;&gt;0,6,"")</f>
        <v/>
      </c>
      <c r="DF739" s="16" t="str">
        <f t="shared" si="70"/>
        <v/>
      </c>
      <c r="DG739" s="16" t="str">
        <f>IF(Wedstrijden!BC733="x","L","")</f>
        <v/>
      </c>
      <c r="DH739" s="16" t="str">
        <f>IF(Wedstrijden!BD733="x","M","")</f>
        <v/>
      </c>
      <c r="DI739" s="16" t="str">
        <f>IF(Wedstrijden!BE733="x","Z","")</f>
        <v/>
      </c>
      <c r="DJ739" s="16" t="str">
        <f>IF(Wedstrijden!BF733="x","Z","")</f>
        <v/>
      </c>
      <c r="DK739" s="16" t="str">
        <f>IF(COUNTA(Wedstrijden!BG733:BI733)&lt;&gt;0,6,"")</f>
        <v/>
      </c>
      <c r="DL739" s="16" t="str">
        <f t="shared" si="71"/>
        <v/>
      </c>
      <c r="DM739" s="16" t="str">
        <f>IF(Wedstrijden!BG733="x","L","")</f>
        <v/>
      </c>
      <c r="DN739" s="16" t="str">
        <f>IF(Wedstrijden!BH733="x","M","")</f>
        <v/>
      </c>
      <c r="DO739" s="16" t="str">
        <f>IF(Wedstrijden!BI733="x","Z","")</f>
        <v/>
      </c>
      <c r="DP739" s="16" t="str">
        <f>IF(Wedstrijden!BJ733="x","Z","")</f>
        <v/>
      </c>
    </row>
    <row r="740" spans="1:120" ht="14.4" x14ac:dyDescent="0.3">
      <c r="A740" s="18">
        <f>Wedstrijden!A734</f>
        <v>0</v>
      </c>
      <c r="B740" s="16" t="str">
        <f>IFERROR(VLOOKUP(Wedstrijden!#REF!,#REF!,2,FALSE),"")</f>
        <v/>
      </c>
      <c r="C740" s="16">
        <f>Wedstrijden!E734</f>
        <v>0</v>
      </c>
      <c r="D740" s="16" t="str">
        <f>IFERROR(VLOOKUP(Wedstrijden!#REF!,#REF!,2,FALSE),"")</f>
        <v/>
      </c>
      <c r="E740" s="16" t="str">
        <f>IFERROR(VLOOKUP(Wedstrijden!#REF!,#REF!,5,FALSE),"")</f>
        <v/>
      </c>
      <c r="F740" s="16" t="e">
        <f>IF(Wedstrijden!#REF!&lt;&gt;"",Wedstrijden!#REF!,"")</f>
        <v>#REF!</v>
      </c>
      <c r="G740" s="16" t="e">
        <f>IF(Wedstrijden!#REF!="Indoor",1,0)</f>
        <v>#REF!</v>
      </c>
      <c r="H740" s="16" t="e">
        <f>Wedstrijden!#REF!</f>
        <v>#REF!</v>
      </c>
      <c r="I740" s="16" t="e">
        <f>IF(Wedstrijden!#REF!="Nee",0,IF(Wedstrijden!#REF!="Ja",1,""))</f>
        <v>#REF!</v>
      </c>
      <c r="J740" s="16" t="e">
        <f>IF(Wedstrijden!#REF!&lt;&gt;"",Wedstrijden!#REF!,"")</f>
        <v>#REF!</v>
      </c>
      <c r="BJ740" s="16" t="str">
        <f>IF(COUNTA(Wedstrijden!U734:AC734)&lt;&gt;0,1,"")</f>
        <v/>
      </c>
      <c r="BK740" s="16" t="str">
        <f t="shared" si="66"/>
        <v/>
      </c>
      <c r="BL740" s="16" t="e">
        <f>IF(Wedstrijden!#REF!="x","AA","")</f>
        <v>#REF!</v>
      </c>
      <c r="BM740" s="16" t="e">
        <f>IF(Wedstrijden!#REF!="x","A","")</f>
        <v>#REF!</v>
      </c>
      <c r="BN740" s="16" t="str">
        <f>IF(Wedstrijden!U734="x","B1","")</f>
        <v/>
      </c>
      <c r="BO740" s="16" t="e">
        <f>IF(Wedstrijden!#REF!="x","BB","")</f>
        <v>#REF!</v>
      </c>
      <c r="BP740" s="16" t="str">
        <f>IF(Wedstrijden!W734="x","B","")</f>
        <v/>
      </c>
      <c r="BQ740" s="16" t="str">
        <f>IF(Wedstrijden!X734="x","L1","")</f>
        <v/>
      </c>
      <c r="BR740" s="16" t="str">
        <f>IF(Wedstrijden!Y734="x","L2","")</f>
        <v/>
      </c>
      <c r="BS740" s="16" t="str">
        <f>IF(Wedstrijden!Z734="x","M1","")</f>
        <v/>
      </c>
      <c r="BT740" s="16" t="str">
        <f>IF(Wedstrijden!AA734="x","M2","")</f>
        <v/>
      </c>
      <c r="BU740" s="16" t="str">
        <f>IF(Wedstrijden!AB734="x","Z1","")</f>
        <v/>
      </c>
      <c r="BV740" s="16" t="str">
        <f>IF(Wedstrijden!AC734="x","Z2","")</f>
        <v/>
      </c>
      <c r="BW740" s="16" t="str">
        <f>IF(COUNTA(Wedstrijden!L734:T734)&lt;&gt;0,1,"")</f>
        <v/>
      </c>
      <c r="BX740" s="16" t="str">
        <f t="shared" si="67"/>
        <v/>
      </c>
      <c r="BY740" s="16" t="str">
        <f>IF(Wedstrijden!L734="x","BB","")</f>
        <v/>
      </c>
      <c r="BZ740" s="16" t="str">
        <f>IF(Wedstrijden!M734="x","B","")</f>
        <v/>
      </c>
      <c r="CA740" s="16" t="str">
        <f>IF(Wedstrijden!N734="x","L1","")</f>
        <v/>
      </c>
      <c r="CB740" s="16" t="str">
        <f>IF(Wedstrijden!O734="x","L2","")</f>
        <v/>
      </c>
      <c r="CC740" s="16" t="str">
        <f>IF(Wedstrijden!P734="x","M1","")</f>
        <v/>
      </c>
      <c r="CD740" s="16" t="str">
        <f>IF(Wedstrijden!Q734="x","M2","")</f>
        <v/>
      </c>
      <c r="CE740" s="16" t="str">
        <f>IF(Wedstrijden!R734="x","Z1","")</f>
        <v/>
      </c>
      <c r="CF740" s="16" t="str">
        <f>IF(Wedstrijden!S734="x","Z2","")</f>
        <v/>
      </c>
      <c r="CG740" s="16" t="str">
        <f>IF(Wedstrijden!T734="x","ZZL","")</f>
        <v/>
      </c>
      <c r="CL740" s="16" t="str">
        <f>IF(COUNTA(Wedstrijden!AR734:BB734)&lt;&gt;0,2,"")</f>
        <v/>
      </c>
      <c r="CM740" s="16" t="str">
        <f t="shared" si="68"/>
        <v/>
      </c>
      <c r="CN740" s="16" t="str">
        <f>IF(Wedstrijden!AR734="x","AA","")</f>
        <v/>
      </c>
      <c r="CO740" s="16" t="str">
        <f>IF(Wedstrijden!AS734="x","A","")</f>
        <v/>
      </c>
      <c r="CP740" s="16" t="str">
        <f>IF(Wedstrijden!AT734="x","BB","")</f>
        <v/>
      </c>
      <c r="CQ740" s="16" t="str">
        <f>IF(Wedstrijden!AU734="x","B","")</f>
        <v/>
      </c>
      <c r="CR740" s="16" t="str">
        <f>IF(Wedstrijden!AV734="x","L","")</f>
        <v/>
      </c>
      <c r="CS740" s="16" t="str">
        <f>IF(Wedstrijden!AW734="x","M","")</f>
        <v/>
      </c>
      <c r="CT740" s="16" t="str">
        <f>IF(Wedstrijden!AX734="x","Z","")</f>
        <v/>
      </c>
      <c r="CU740" s="16" t="str">
        <f>IF(Wedstrijden!BB734="x","ZZ","")</f>
        <v/>
      </c>
      <c r="CV740" s="16" t="str">
        <f>IF(COUNTA(Wedstrijden!AI734:AP734)&lt;&gt;0,2,"")</f>
        <v/>
      </c>
      <c r="CW740" s="16" t="str">
        <f t="shared" si="69"/>
        <v/>
      </c>
      <c r="CX740" s="16" t="str">
        <f>IF(Wedstrijden!AI734="x","BB","")</f>
        <v/>
      </c>
      <c r="CY740" s="16" t="str">
        <f>IF(Wedstrijden!AJ734="x","B","")</f>
        <v/>
      </c>
      <c r="CZ740" s="16" t="str">
        <f>IF(Wedstrijden!AK734="x","L","")</f>
        <v/>
      </c>
      <c r="DA740" s="16" t="str">
        <f>IF(Wedstrijden!AL734="x","M","")</f>
        <v/>
      </c>
      <c r="DB740" s="16" t="str">
        <f>IF(Wedstrijden!AM734="x","Z","")</f>
        <v/>
      </c>
      <c r="DC740" s="16" t="str">
        <f>IF(Wedstrijden!AN734="x","ZZ","")</f>
        <v/>
      </c>
      <c r="DD740" s="16" t="str">
        <f>IF(Wedstrijden!AP734="x","1.40","")</f>
        <v/>
      </c>
      <c r="DE740" s="16" t="str">
        <f>IF(COUNTA(Wedstrijden!BC734:BE734)&lt;&gt;0,6,"")</f>
        <v/>
      </c>
      <c r="DF740" s="16" t="str">
        <f t="shared" si="70"/>
        <v/>
      </c>
      <c r="DG740" s="16" t="str">
        <f>IF(Wedstrijden!BC734="x","L","")</f>
        <v/>
      </c>
      <c r="DH740" s="16" t="str">
        <f>IF(Wedstrijden!BD734="x","M","")</f>
        <v/>
      </c>
      <c r="DI740" s="16" t="str">
        <f>IF(Wedstrijden!BE734="x","Z","")</f>
        <v/>
      </c>
      <c r="DJ740" s="16" t="str">
        <f>IF(Wedstrijden!BF734="x","Z","")</f>
        <v/>
      </c>
      <c r="DK740" s="16" t="str">
        <f>IF(COUNTA(Wedstrijden!BG734:BI734)&lt;&gt;0,6,"")</f>
        <v/>
      </c>
      <c r="DL740" s="16" t="str">
        <f t="shared" si="71"/>
        <v/>
      </c>
      <c r="DM740" s="16" t="str">
        <f>IF(Wedstrijden!BG734="x","L","")</f>
        <v/>
      </c>
      <c r="DN740" s="16" t="str">
        <f>IF(Wedstrijden!BH734="x","M","")</f>
        <v/>
      </c>
      <c r="DO740" s="16" t="str">
        <f>IF(Wedstrijden!BI734="x","Z","")</f>
        <v/>
      </c>
      <c r="DP740" s="16" t="str">
        <f>IF(Wedstrijden!BJ734="x","Z","")</f>
        <v/>
      </c>
    </row>
    <row r="741" spans="1:120" ht="14.4" x14ac:dyDescent="0.3">
      <c r="A741" s="18">
        <f>Wedstrijden!A735</f>
        <v>0</v>
      </c>
      <c r="B741" s="16" t="str">
        <f>IFERROR(VLOOKUP(Wedstrijden!#REF!,#REF!,2,FALSE),"")</f>
        <v/>
      </c>
      <c r="C741" s="16">
        <f>Wedstrijden!E735</f>
        <v>0</v>
      </c>
      <c r="D741" s="16" t="str">
        <f>IFERROR(VLOOKUP(Wedstrijden!#REF!,#REF!,2,FALSE),"")</f>
        <v/>
      </c>
      <c r="E741" s="16" t="str">
        <f>IFERROR(VLOOKUP(Wedstrijden!#REF!,#REF!,5,FALSE),"")</f>
        <v/>
      </c>
      <c r="F741" s="16" t="e">
        <f>IF(Wedstrijden!#REF!&lt;&gt;"",Wedstrijden!#REF!,"")</f>
        <v>#REF!</v>
      </c>
      <c r="G741" s="16" t="e">
        <f>IF(Wedstrijden!#REF!="Indoor",1,0)</f>
        <v>#REF!</v>
      </c>
      <c r="H741" s="16" t="e">
        <f>Wedstrijden!#REF!</f>
        <v>#REF!</v>
      </c>
      <c r="I741" s="16" t="e">
        <f>IF(Wedstrijden!#REF!="Nee",0,IF(Wedstrijden!#REF!="Ja",1,""))</f>
        <v>#REF!</v>
      </c>
      <c r="J741" s="16" t="e">
        <f>IF(Wedstrijden!#REF!&lt;&gt;"",Wedstrijden!#REF!,"")</f>
        <v>#REF!</v>
      </c>
      <c r="BJ741" s="16" t="str">
        <f>IF(COUNTA(Wedstrijden!U735:AC735)&lt;&gt;0,1,"")</f>
        <v/>
      </c>
      <c r="BK741" s="16" t="str">
        <f t="shared" si="66"/>
        <v/>
      </c>
      <c r="BL741" s="16" t="e">
        <f>IF(Wedstrijden!#REF!="x","AA","")</f>
        <v>#REF!</v>
      </c>
      <c r="BM741" s="16" t="e">
        <f>IF(Wedstrijden!#REF!="x","A","")</f>
        <v>#REF!</v>
      </c>
      <c r="BN741" s="16" t="str">
        <f>IF(Wedstrijden!U735="x","B1","")</f>
        <v/>
      </c>
      <c r="BO741" s="16" t="e">
        <f>IF(Wedstrijden!#REF!="x","BB","")</f>
        <v>#REF!</v>
      </c>
      <c r="BP741" s="16" t="str">
        <f>IF(Wedstrijden!W735="x","B","")</f>
        <v/>
      </c>
      <c r="BQ741" s="16" t="str">
        <f>IF(Wedstrijden!X735="x","L1","")</f>
        <v/>
      </c>
      <c r="BR741" s="16" t="str">
        <f>IF(Wedstrijden!Y735="x","L2","")</f>
        <v/>
      </c>
      <c r="BS741" s="16" t="str">
        <f>IF(Wedstrijden!Z735="x","M1","")</f>
        <v/>
      </c>
      <c r="BT741" s="16" t="str">
        <f>IF(Wedstrijden!AA735="x","M2","")</f>
        <v/>
      </c>
      <c r="BU741" s="16" t="str">
        <f>IF(Wedstrijden!AB735="x","Z1","")</f>
        <v/>
      </c>
      <c r="BV741" s="16" t="str">
        <f>IF(Wedstrijden!AC735="x","Z2","")</f>
        <v/>
      </c>
      <c r="BW741" s="16" t="str">
        <f>IF(COUNTA(Wedstrijden!L735:T735)&lt;&gt;0,1,"")</f>
        <v/>
      </c>
      <c r="BX741" s="16" t="str">
        <f t="shared" si="67"/>
        <v/>
      </c>
      <c r="BY741" s="16" t="str">
        <f>IF(Wedstrijden!L735="x","BB","")</f>
        <v/>
      </c>
      <c r="BZ741" s="16" t="str">
        <f>IF(Wedstrijden!M735="x","B","")</f>
        <v/>
      </c>
      <c r="CA741" s="16" t="str">
        <f>IF(Wedstrijden!N735="x","L1","")</f>
        <v/>
      </c>
      <c r="CB741" s="16" t="str">
        <f>IF(Wedstrijden!O735="x","L2","")</f>
        <v/>
      </c>
      <c r="CC741" s="16" t="str">
        <f>IF(Wedstrijden!P735="x","M1","")</f>
        <v/>
      </c>
      <c r="CD741" s="16" t="str">
        <f>IF(Wedstrijden!Q735="x","M2","")</f>
        <v/>
      </c>
      <c r="CE741" s="16" t="str">
        <f>IF(Wedstrijden!R735="x","Z1","")</f>
        <v/>
      </c>
      <c r="CF741" s="16" t="str">
        <f>IF(Wedstrijden!S735="x","Z2","")</f>
        <v/>
      </c>
      <c r="CG741" s="16" t="str">
        <f>IF(Wedstrijden!T735="x","ZZL","")</f>
        <v/>
      </c>
      <c r="CL741" s="16" t="str">
        <f>IF(COUNTA(Wedstrijden!AR735:BB735)&lt;&gt;0,2,"")</f>
        <v/>
      </c>
      <c r="CM741" s="16" t="str">
        <f t="shared" si="68"/>
        <v/>
      </c>
      <c r="CN741" s="16" t="str">
        <f>IF(Wedstrijden!AR735="x","AA","")</f>
        <v/>
      </c>
      <c r="CO741" s="16" t="str">
        <f>IF(Wedstrijden!AS735="x","A","")</f>
        <v/>
      </c>
      <c r="CP741" s="16" t="str">
        <f>IF(Wedstrijden!AT735="x","BB","")</f>
        <v/>
      </c>
      <c r="CQ741" s="16" t="str">
        <f>IF(Wedstrijden!AU735="x","B","")</f>
        <v/>
      </c>
      <c r="CR741" s="16" t="str">
        <f>IF(Wedstrijden!AV735="x","L","")</f>
        <v/>
      </c>
      <c r="CS741" s="16" t="str">
        <f>IF(Wedstrijden!AW735="x","M","")</f>
        <v/>
      </c>
      <c r="CT741" s="16" t="str">
        <f>IF(Wedstrijden!AX735="x","Z","")</f>
        <v/>
      </c>
      <c r="CU741" s="16" t="str">
        <f>IF(Wedstrijden!BB735="x","ZZ","")</f>
        <v/>
      </c>
      <c r="CV741" s="16" t="str">
        <f>IF(COUNTA(Wedstrijden!AI735:AP735)&lt;&gt;0,2,"")</f>
        <v/>
      </c>
      <c r="CW741" s="16" t="str">
        <f t="shared" si="69"/>
        <v/>
      </c>
      <c r="CX741" s="16" t="str">
        <f>IF(Wedstrijden!AI735="x","BB","")</f>
        <v/>
      </c>
      <c r="CY741" s="16" t="str">
        <f>IF(Wedstrijden!AJ735="x","B","")</f>
        <v/>
      </c>
      <c r="CZ741" s="16" t="str">
        <f>IF(Wedstrijden!AK735="x","L","")</f>
        <v/>
      </c>
      <c r="DA741" s="16" t="str">
        <f>IF(Wedstrijden!AL735="x","M","")</f>
        <v/>
      </c>
      <c r="DB741" s="16" t="str">
        <f>IF(Wedstrijden!AM735="x","Z","")</f>
        <v/>
      </c>
      <c r="DC741" s="16" t="str">
        <f>IF(Wedstrijden!AN735="x","ZZ","")</f>
        <v/>
      </c>
      <c r="DD741" s="16" t="str">
        <f>IF(Wedstrijden!AP735="x","1.40","")</f>
        <v/>
      </c>
      <c r="DE741" s="16" t="str">
        <f>IF(COUNTA(Wedstrijden!BC735:BE735)&lt;&gt;0,6,"")</f>
        <v/>
      </c>
      <c r="DF741" s="16" t="str">
        <f t="shared" si="70"/>
        <v/>
      </c>
      <c r="DG741" s="16" t="str">
        <f>IF(Wedstrijden!BC735="x","L","")</f>
        <v/>
      </c>
      <c r="DH741" s="16" t="str">
        <f>IF(Wedstrijden!BD735="x","M","")</f>
        <v/>
      </c>
      <c r="DI741" s="16" t="str">
        <f>IF(Wedstrijden!BE735="x","Z","")</f>
        <v/>
      </c>
      <c r="DJ741" s="16" t="str">
        <f>IF(Wedstrijden!BF735="x","Z","")</f>
        <v/>
      </c>
      <c r="DK741" s="16" t="str">
        <f>IF(COUNTA(Wedstrijden!BG735:BI735)&lt;&gt;0,6,"")</f>
        <v/>
      </c>
      <c r="DL741" s="16" t="str">
        <f t="shared" si="71"/>
        <v/>
      </c>
      <c r="DM741" s="16" t="str">
        <f>IF(Wedstrijden!BG735="x","L","")</f>
        <v/>
      </c>
      <c r="DN741" s="16" t="str">
        <f>IF(Wedstrijden!BH735="x","M","")</f>
        <v/>
      </c>
      <c r="DO741" s="16" t="str">
        <f>IF(Wedstrijden!BI735="x","Z","")</f>
        <v/>
      </c>
      <c r="DP741" s="16" t="str">
        <f>IF(Wedstrijden!BJ735="x","Z","")</f>
        <v/>
      </c>
    </row>
    <row r="742" spans="1:120" ht="14.4" x14ac:dyDescent="0.3">
      <c r="A742" s="18">
        <f>Wedstrijden!A736</f>
        <v>0</v>
      </c>
      <c r="B742" s="16" t="str">
        <f>IFERROR(VLOOKUP(Wedstrijden!#REF!,#REF!,2,FALSE),"")</f>
        <v/>
      </c>
      <c r="C742" s="16">
        <f>Wedstrijden!E736</f>
        <v>0</v>
      </c>
      <c r="D742" s="16" t="str">
        <f>IFERROR(VLOOKUP(Wedstrijden!#REF!,#REF!,2,FALSE),"")</f>
        <v/>
      </c>
      <c r="E742" s="16" t="str">
        <f>IFERROR(VLOOKUP(Wedstrijden!#REF!,#REF!,5,FALSE),"")</f>
        <v/>
      </c>
      <c r="F742" s="16" t="e">
        <f>IF(Wedstrijden!#REF!&lt;&gt;"",Wedstrijden!#REF!,"")</f>
        <v>#REF!</v>
      </c>
      <c r="G742" s="16" t="e">
        <f>IF(Wedstrijden!#REF!="Indoor",1,0)</f>
        <v>#REF!</v>
      </c>
      <c r="H742" s="16" t="e">
        <f>Wedstrijden!#REF!</f>
        <v>#REF!</v>
      </c>
      <c r="I742" s="16" t="e">
        <f>IF(Wedstrijden!#REF!="Nee",0,IF(Wedstrijden!#REF!="Ja",1,""))</f>
        <v>#REF!</v>
      </c>
      <c r="J742" s="16" t="e">
        <f>IF(Wedstrijden!#REF!&lt;&gt;"",Wedstrijden!#REF!,"")</f>
        <v>#REF!</v>
      </c>
      <c r="BJ742" s="16" t="str">
        <f>IF(COUNTA(Wedstrijden!U736:AC736)&lt;&gt;0,1,"")</f>
        <v/>
      </c>
      <c r="BK742" s="16" t="str">
        <f t="shared" si="66"/>
        <v/>
      </c>
      <c r="BL742" s="16" t="e">
        <f>IF(Wedstrijden!#REF!="x","AA","")</f>
        <v>#REF!</v>
      </c>
      <c r="BM742" s="16" t="e">
        <f>IF(Wedstrijden!#REF!="x","A","")</f>
        <v>#REF!</v>
      </c>
      <c r="BN742" s="16" t="str">
        <f>IF(Wedstrijden!U736="x","B1","")</f>
        <v/>
      </c>
      <c r="BO742" s="16" t="e">
        <f>IF(Wedstrijden!#REF!="x","BB","")</f>
        <v>#REF!</v>
      </c>
      <c r="BP742" s="16" t="str">
        <f>IF(Wedstrijden!W736="x","B","")</f>
        <v/>
      </c>
      <c r="BQ742" s="16" t="str">
        <f>IF(Wedstrijden!X736="x","L1","")</f>
        <v/>
      </c>
      <c r="BR742" s="16" t="str">
        <f>IF(Wedstrijden!Y736="x","L2","")</f>
        <v/>
      </c>
      <c r="BS742" s="16" t="str">
        <f>IF(Wedstrijden!Z736="x","M1","")</f>
        <v/>
      </c>
      <c r="BT742" s="16" t="str">
        <f>IF(Wedstrijden!AA736="x","M2","")</f>
        <v/>
      </c>
      <c r="BU742" s="16" t="str">
        <f>IF(Wedstrijden!AB736="x","Z1","")</f>
        <v/>
      </c>
      <c r="BV742" s="16" t="str">
        <f>IF(Wedstrijden!AC736="x","Z2","")</f>
        <v/>
      </c>
      <c r="BW742" s="16" t="str">
        <f>IF(COUNTA(Wedstrijden!L736:T736)&lt;&gt;0,1,"")</f>
        <v/>
      </c>
      <c r="BX742" s="16" t="str">
        <f t="shared" si="67"/>
        <v/>
      </c>
      <c r="BY742" s="16" t="str">
        <f>IF(Wedstrijden!L736="x","BB","")</f>
        <v/>
      </c>
      <c r="BZ742" s="16" t="str">
        <f>IF(Wedstrijden!M736="x","B","")</f>
        <v/>
      </c>
      <c r="CA742" s="16" t="str">
        <f>IF(Wedstrijden!N736="x","L1","")</f>
        <v/>
      </c>
      <c r="CB742" s="16" t="str">
        <f>IF(Wedstrijden!O736="x","L2","")</f>
        <v/>
      </c>
      <c r="CC742" s="16" t="str">
        <f>IF(Wedstrijden!P736="x","M1","")</f>
        <v/>
      </c>
      <c r="CD742" s="16" t="str">
        <f>IF(Wedstrijden!Q736="x","M2","")</f>
        <v/>
      </c>
      <c r="CE742" s="16" t="str">
        <f>IF(Wedstrijden!R736="x","Z1","")</f>
        <v/>
      </c>
      <c r="CF742" s="16" t="str">
        <f>IF(Wedstrijden!S736="x","Z2","")</f>
        <v/>
      </c>
      <c r="CG742" s="16" t="str">
        <f>IF(Wedstrijden!T736="x","ZZL","")</f>
        <v/>
      </c>
      <c r="CL742" s="16" t="str">
        <f>IF(COUNTA(Wedstrijden!AR736:BB736)&lt;&gt;0,2,"")</f>
        <v/>
      </c>
      <c r="CM742" s="16" t="str">
        <f t="shared" si="68"/>
        <v/>
      </c>
      <c r="CN742" s="16" t="str">
        <f>IF(Wedstrijden!AR736="x","AA","")</f>
        <v/>
      </c>
      <c r="CO742" s="16" t="str">
        <f>IF(Wedstrijden!AS736="x","A","")</f>
        <v/>
      </c>
      <c r="CP742" s="16" t="str">
        <f>IF(Wedstrijden!AT736="x","BB","")</f>
        <v/>
      </c>
      <c r="CQ742" s="16" t="str">
        <f>IF(Wedstrijden!AU736="x","B","")</f>
        <v/>
      </c>
      <c r="CR742" s="16" t="str">
        <f>IF(Wedstrijden!AV736="x","L","")</f>
        <v/>
      </c>
      <c r="CS742" s="16" t="str">
        <f>IF(Wedstrijden!AW736="x","M","")</f>
        <v/>
      </c>
      <c r="CT742" s="16" t="str">
        <f>IF(Wedstrijden!AX736="x","Z","")</f>
        <v/>
      </c>
      <c r="CU742" s="16" t="str">
        <f>IF(Wedstrijden!BB736="x","ZZ","")</f>
        <v/>
      </c>
      <c r="CV742" s="16" t="str">
        <f>IF(COUNTA(Wedstrijden!AI736:AP736)&lt;&gt;0,2,"")</f>
        <v/>
      </c>
      <c r="CW742" s="16" t="str">
        <f t="shared" si="69"/>
        <v/>
      </c>
      <c r="CX742" s="16" t="str">
        <f>IF(Wedstrijden!AI736="x","BB","")</f>
        <v/>
      </c>
      <c r="CY742" s="16" t="str">
        <f>IF(Wedstrijden!AJ736="x","B","")</f>
        <v/>
      </c>
      <c r="CZ742" s="16" t="str">
        <f>IF(Wedstrijden!AK736="x","L","")</f>
        <v/>
      </c>
      <c r="DA742" s="16" t="str">
        <f>IF(Wedstrijden!AL736="x","M","")</f>
        <v/>
      </c>
      <c r="DB742" s="16" t="str">
        <f>IF(Wedstrijden!AM736="x","Z","")</f>
        <v/>
      </c>
      <c r="DC742" s="16" t="str">
        <f>IF(Wedstrijden!AN736="x","ZZ","")</f>
        <v/>
      </c>
      <c r="DD742" s="16" t="str">
        <f>IF(Wedstrijden!AP736="x","1.40","")</f>
        <v/>
      </c>
      <c r="DE742" s="16" t="str">
        <f>IF(COUNTA(Wedstrijden!BC736:BE736)&lt;&gt;0,6,"")</f>
        <v/>
      </c>
      <c r="DF742" s="16" t="str">
        <f t="shared" si="70"/>
        <v/>
      </c>
      <c r="DG742" s="16" t="str">
        <f>IF(Wedstrijden!BC736="x","L","")</f>
        <v/>
      </c>
      <c r="DH742" s="16" t="str">
        <f>IF(Wedstrijden!BD736="x","M","")</f>
        <v/>
      </c>
      <c r="DI742" s="16" t="str">
        <f>IF(Wedstrijden!BE736="x","Z","")</f>
        <v/>
      </c>
      <c r="DJ742" s="16" t="str">
        <f>IF(Wedstrijden!BF736="x","Z","")</f>
        <v/>
      </c>
      <c r="DK742" s="16" t="str">
        <f>IF(COUNTA(Wedstrijden!BG736:BI736)&lt;&gt;0,6,"")</f>
        <v/>
      </c>
      <c r="DL742" s="16" t="str">
        <f t="shared" si="71"/>
        <v/>
      </c>
      <c r="DM742" s="16" t="str">
        <f>IF(Wedstrijden!BG736="x","L","")</f>
        <v/>
      </c>
      <c r="DN742" s="16" t="str">
        <f>IF(Wedstrijden!BH736="x","M","")</f>
        <v/>
      </c>
      <c r="DO742" s="16" t="str">
        <f>IF(Wedstrijden!BI736="x","Z","")</f>
        <v/>
      </c>
      <c r="DP742" s="16" t="str">
        <f>IF(Wedstrijden!BJ736="x","Z","")</f>
        <v/>
      </c>
    </row>
    <row r="743" spans="1:120" ht="14.4" x14ac:dyDescent="0.3">
      <c r="A743" s="18">
        <f>Wedstrijden!A737</f>
        <v>0</v>
      </c>
      <c r="B743" s="16" t="str">
        <f>IFERROR(VLOOKUP(Wedstrijden!#REF!,#REF!,2,FALSE),"")</f>
        <v/>
      </c>
      <c r="C743" s="16">
        <f>Wedstrijden!E737</f>
        <v>0</v>
      </c>
      <c r="D743" s="16" t="str">
        <f>IFERROR(VLOOKUP(Wedstrijden!#REF!,#REF!,2,FALSE),"")</f>
        <v/>
      </c>
      <c r="E743" s="16" t="str">
        <f>IFERROR(VLOOKUP(Wedstrijden!#REF!,#REF!,5,FALSE),"")</f>
        <v/>
      </c>
      <c r="F743" s="16" t="e">
        <f>IF(Wedstrijden!#REF!&lt;&gt;"",Wedstrijden!#REF!,"")</f>
        <v>#REF!</v>
      </c>
      <c r="G743" s="16" t="e">
        <f>IF(Wedstrijden!#REF!="Indoor",1,0)</f>
        <v>#REF!</v>
      </c>
      <c r="H743" s="16" t="e">
        <f>Wedstrijden!#REF!</f>
        <v>#REF!</v>
      </c>
      <c r="I743" s="16" t="e">
        <f>IF(Wedstrijden!#REF!="Nee",0,IF(Wedstrijden!#REF!="Ja",1,""))</f>
        <v>#REF!</v>
      </c>
      <c r="J743" s="16" t="e">
        <f>IF(Wedstrijden!#REF!&lt;&gt;"",Wedstrijden!#REF!,"")</f>
        <v>#REF!</v>
      </c>
      <c r="BJ743" s="16" t="str">
        <f>IF(COUNTA(Wedstrijden!U737:AC737)&lt;&gt;0,1,"")</f>
        <v/>
      </c>
      <c r="BK743" s="16" t="str">
        <f t="shared" si="66"/>
        <v/>
      </c>
      <c r="BL743" s="16" t="e">
        <f>IF(Wedstrijden!#REF!="x","AA","")</f>
        <v>#REF!</v>
      </c>
      <c r="BM743" s="16" t="e">
        <f>IF(Wedstrijden!#REF!="x","A","")</f>
        <v>#REF!</v>
      </c>
      <c r="BN743" s="16" t="str">
        <f>IF(Wedstrijden!U737="x","B1","")</f>
        <v/>
      </c>
      <c r="BO743" s="16" t="e">
        <f>IF(Wedstrijden!#REF!="x","BB","")</f>
        <v>#REF!</v>
      </c>
      <c r="BP743" s="16" t="str">
        <f>IF(Wedstrijden!W737="x","B","")</f>
        <v/>
      </c>
      <c r="BQ743" s="16" t="str">
        <f>IF(Wedstrijden!X737="x","L1","")</f>
        <v/>
      </c>
      <c r="BR743" s="16" t="str">
        <f>IF(Wedstrijden!Y737="x","L2","")</f>
        <v/>
      </c>
      <c r="BS743" s="16" t="str">
        <f>IF(Wedstrijden!Z737="x","M1","")</f>
        <v/>
      </c>
      <c r="BT743" s="16" t="str">
        <f>IF(Wedstrijden!AA737="x","M2","")</f>
        <v/>
      </c>
      <c r="BU743" s="16" t="str">
        <f>IF(Wedstrijden!AB737="x","Z1","")</f>
        <v/>
      </c>
      <c r="BV743" s="16" t="str">
        <f>IF(Wedstrijden!AC737="x","Z2","")</f>
        <v/>
      </c>
      <c r="BW743" s="16" t="str">
        <f>IF(COUNTA(Wedstrijden!L737:T737)&lt;&gt;0,1,"")</f>
        <v/>
      </c>
      <c r="BX743" s="16" t="str">
        <f t="shared" si="67"/>
        <v/>
      </c>
      <c r="BY743" s="16" t="str">
        <f>IF(Wedstrijden!L737="x","BB","")</f>
        <v/>
      </c>
      <c r="BZ743" s="16" t="str">
        <f>IF(Wedstrijden!M737="x","B","")</f>
        <v/>
      </c>
      <c r="CA743" s="16" t="str">
        <f>IF(Wedstrijden!N737="x","L1","")</f>
        <v/>
      </c>
      <c r="CB743" s="16" t="str">
        <f>IF(Wedstrijden!O737="x","L2","")</f>
        <v/>
      </c>
      <c r="CC743" s="16" t="str">
        <f>IF(Wedstrijden!P737="x","M1","")</f>
        <v/>
      </c>
      <c r="CD743" s="16" t="str">
        <f>IF(Wedstrijden!Q737="x","M2","")</f>
        <v/>
      </c>
      <c r="CE743" s="16" t="str">
        <f>IF(Wedstrijden!R737="x","Z1","")</f>
        <v/>
      </c>
      <c r="CF743" s="16" t="str">
        <f>IF(Wedstrijden!S737="x","Z2","")</f>
        <v/>
      </c>
      <c r="CG743" s="16" t="str">
        <f>IF(Wedstrijden!T737="x","ZZL","")</f>
        <v/>
      </c>
      <c r="CL743" s="16" t="str">
        <f>IF(COUNTA(Wedstrijden!AR737:BB737)&lt;&gt;0,2,"")</f>
        <v/>
      </c>
      <c r="CM743" s="16" t="str">
        <f t="shared" si="68"/>
        <v/>
      </c>
      <c r="CN743" s="16" t="str">
        <f>IF(Wedstrijden!AR737="x","AA","")</f>
        <v/>
      </c>
      <c r="CO743" s="16" t="str">
        <f>IF(Wedstrijden!AS737="x","A","")</f>
        <v/>
      </c>
      <c r="CP743" s="16" t="str">
        <f>IF(Wedstrijden!AT737="x","BB","")</f>
        <v/>
      </c>
      <c r="CQ743" s="16" t="str">
        <f>IF(Wedstrijden!AU737="x","B","")</f>
        <v/>
      </c>
      <c r="CR743" s="16" t="str">
        <f>IF(Wedstrijden!AV737="x","L","")</f>
        <v/>
      </c>
      <c r="CS743" s="16" t="str">
        <f>IF(Wedstrijden!AW737="x","M","")</f>
        <v/>
      </c>
      <c r="CT743" s="16" t="str">
        <f>IF(Wedstrijden!AX737="x","Z","")</f>
        <v/>
      </c>
      <c r="CU743" s="16" t="str">
        <f>IF(Wedstrijden!BB737="x","ZZ","")</f>
        <v/>
      </c>
      <c r="CV743" s="16" t="str">
        <f>IF(COUNTA(Wedstrijden!AI737:AP737)&lt;&gt;0,2,"")</f>
        <v/>
      </c>
      <c r="CW743" s="16" t="str">
        <f t="shared" si="69"/>
        <v/>
      </c>
      <c r="CX743" s="16" t="str">
        <f>IF(Wedstrijden!AI737="x","BB","")</f>
        <v/>
      </c>
      <c r="CY743" s="16" t="str">
        <f>IF(Wedstrijden!AJ737="x","B","")</f>
        <v/>
      </c>
      <c r="CZ743" s="16" t="str">
        <f>IF(Wedstrijden!AK737="x","L","")</f>
        <v/>
      </c>
      <c r="DA743" s="16" t="str">
        <f>IF(Wedstrijden!AL737="x","M","")</f>
        <v/>
      </c>
      <c r="DB743" s="16" t="str">
        <f>IF(Wedstrijden!AM737="x","Z","")</f>
        <v/>
      </c>
      <c r="DC743" s="16" t="str">
        <f>IF(Wedstrijden!AN737="x","ZZ","")</f>
        <v/>
      </c>
      <c r="DD743" s="16" t="str">
        <f>IF(Wedstrijden!AP737="x","1.40","")</f>
        <v/>
      </c>
      <c r="DE743" s="16" t="str">
        <f>IF(COUNTA(Wedstrijden!BC737:BE737)&lt;&gt;0,6,"")</f>
        <v/>
      </c>
      <c r="DF743" s="16" t="str">
        <f t="shared" si="70"/>
        <v/>
      </c>
      <c r="DG743" s="16" t="str">
        <f>IF(Wedstrijden!BC737="x","L","")</f>
        <v/>
      </c>
      <c r="DH743" s="16" t="str">
        <f>IF(Wedstrijden!BD737="x","M","")</f>
        <v/>
      </c>
      <c r="DI743" s="16" t="str">
        <f>IF(Wedstrijden!BE737="x","Z","")</f>
        <v/>
      </c>
      <c r="DJ743" s="16" t="str">
        <f>IF(Wedstrijden!BF737="x","Z","")</f>
        <v/>
      </c>
      <c r="DK743" s="16" t="str">
        <f>IF(COUNTA(Wedstrijden!BG737:BI737)&lt;&gt;0,6,"")</f>
        <v/>
      </c>
      <c r="DL743" s="16" t="str">
        <f t="shared" si="71"/>
        <v/>
      </c>
      <c r="DM743" s="16" t="str">
        <f>IF(Wedstrijden!BG737="x","L","")</f>
        <v/>
      </c>
      <c r="DN743" s="16" t="str">
        <f>IF(Wedstrijden!BH737="x","M","")</f>
        <v/>
      </c>
      <c r="DO743" s="16" t="str">
        <f>IF(Wedstrijden!BI737="x","Z","")</f>
        <v/>
      </c>
      <c r="DP743" s="16" t="str">
        <f>IF(Wedstrijden!BJ737="x","Z","")</f>
        <v/>
      </c>
    </row>
    <row r="744" spans="1:120" ht="14.4" x14ac:dyDescent="0.3">
      <c r="A744" s="18">
        <f>Wedstrijden!A738</f>
        <v>0</v>
      </c>
      <c r="B744" s="16" t="str">
        <f>IFERROR(VLOOKUP(Wedstrijden!#REF!,#REF!,2,FALSE),"")</f>
        <v/>
      </c>
      <c r="C744" s="16">
        <f>Wedstrijden!E738</f>
        <v>0</v>
      </c>
      <c r="D744" s="16" t="str">
        <f>IFERROR(VLOOKUP(Wedstrijden!#REF!,#REF!,2,FALSE),"")</f>
        <v/>
      </c>
      <c r="E744" s="16" t="str">
        <f>IFERROR(VLOOKUP(Wedstrijden!#REF!,#REF!,5,FALSE),"")</f>
        <v/>
      </c>
      <c r="F744" s="16" t="e">
        <f>IF(Wedstrijden!#REF!&lt;&gt;"",Wedstrijden!#REF!,"")</f>
        <v>#REF!</v>
      </c>
      <c r="G744" s="16" t="e">
        <f>IF(Wedstrijden!#REF!="Indoor",1,0)</f>
        <v>#REF!</v>
      </c>
      <c r="H744" s="16" t="e">
        <f>Wedstrijden!#REF!</f>
        <v>#REF!</v>
      </c>
      <c r="I744" s="16" t="e">
        <f>IF(Wedstrijden!#REF!="Nee",0,IF(Wedstrijden!#REF!="Ja",1,""))</f>
        <v>#REF!</v>
      </c>
      <c r="J744" s="16" t="e">
        <f>IF(Wedstrijden!#REF!&lt;&gt;"",Wedstrijden!#REF!,"")</f>
        <v>#REF!</v>
      </c>
      <c r="BJ744" s="16" t="str">
        <f>IF(COUNTA(Wedstrijden!U738:AC738)&lt;&gt;0,1,"")</f>
        <v/>
      </c>
      <c r="BK744" s="16" t="str">
        <f t="shared" si="66"/>
        <v/>
      </c>
      <c r="BL744" s="16" t="e">
        <f>IF(Wedstrijden!#REF!="x","AA","")</f>
        <v>#REF!</v>
      </c>
      <c r="BM744" s="16" t="e">
        <f>IF(Wedstrijden!#REF!="x","A","")</f>
        <v>#REF!</v>
      </c>
      <c r="BN744" s="16" t="str">
        <f>IF(Wedstrijden!U738="x","B1","")</f>
        <v/>
      </c>
      <c r="BO744" s="16" t="e">
        <f>IF(Wedstrijden!#REF!="x","BB","")</f>
        <v>#REF!</v>
      </c>
      <c r="BP744" s="16" t="str">
        <f>IF(Wedstrijden!W738="x","B","")</f>
        <v/>
      </c>
      <c r="BQ744" s="16" t="str">
        <f>IF(Wedstrijden!X738="x","L1","")</f>
        <v/>
      </c>
      <c r="BR744" s="16" t="str">
        <f>IF(Wedstrijden!Y738="x","L2","")</f>
        <v/>
      </c>
      <c r="BS744" s="16" t="str">
        <f>IF(Wedstrijden!Z738="x","M1","")</f>
        <v/>
      </c>
      <c r="BT744" s="16" t="str">
        <f>IF(Wedstrijden!AA738="x","M2","")</f>
        <v/>
      </c>
      <c r="BU744" s="16" t="str">
        <f>IF(Wedstrijden!AB738="x","Z1","")</f>
        <v/>
      </c>
      <c r="BV744" s="16" t="str">
        <f>IF(Wedstrijden!AC738="x","Z2","")</f>
        <v/>
      </c>
      <c r="BW744" s="16" t="str">
        <f>IF(COUNTA(Wedstrijden!L738:T738)&lt;&gt;0,1,"")</f>
        <v/>
      </c>
      <c r="BX744" s="16" t="str">
        <f t="shared" si="67"/>
        <v/>
      </c>
      <c r="BY744" s="16" t="str">
        <f>IF(Wedstrijden!L738="x","BB","")</f>
        <v/>
      </c>
      <c r="BZ744" s="16" t="str">
        <f>IF(Wedstrijden!M738="x","B","")</f>
        <v/>
      </c>
      <c r="CA744" s="16" t="str">
        <f>IF(Wedstrijden!N738="x","L1","")</f>
        <v/>
      </c>
      <c r="CB744" s="16" t="str">
        <f>IF(Wedstrijden!O738="x","L2","")</f>
        <v/>
      </c>
      <c r="CC744" s="16" t="str">
        <f>IF(Wedstrijden!P738="x","M1","")</f>
        <v/>
      </c>
      <c r="CD744" s="16" t="str">
        <f>IF(Wedstrijden!Q738="x","M2","")</f>
        <v/>
      </c>
      <c r="CE744" s="16" t="str">
        <f>IF(Wedstrijden!R738="x","Z1","")</f>
        <v/>
      </c>
      <c r="CF744" s="16" t="str">
        <f>IF(Wedstrijden!S738="x","Z2","")</f>
        <v/>
      </c>
      <c r="CG744" s="16" t="str">
        <f>IF(Wedstrijden!T738="x","ZZL","")</f>
        <v/>
      </c>
      <c r="CL744" s="16" t="str">
        <f>IF(COUNTA(Wedstrijden!AR738:BB738)&lt;&gt;0,2,"")</f>
        <v/>
      </c>
      <c r="CM744" s="16" t="str">
        <f t="shared" si="68"/>
        <v/>
      </c>
      <c r="CN744" s="16" t="str">
        <f>IF(Wedstrijden!AR738="x","AA","")</f>
        <v/>
      </c>
      <c r="CO744" s="16" t="str">
        <f>IF(Wedstrijden!AS738="x","A","")</f>
        <v/>
      </c>
      <c r="CP744" s="16" t="str">
        <f>IF(Wedstrijden!AT738="x","BB","")</f>
        <v/>
      </c>
      <c r="CQ744" s="16" t="str">
        <f>IF(Wedstrijden!AU738="x","B","")</f>
        <v/>
      </c>
      <c r="CR744" s="16" t="str">
        <f>IF(Wedstrijden!AV738="x","L","")</f>
        <v/>
      </c>
      <c r="CS744" s="16" t="str">
        <f>IF(Wedstrijden!AW738="x","M","")</f>
        <v/>
      </c>
      <c r="CT744" s="16" t="str">
        <f>IF(Wedstrijden!AX738="x","Z","")</f>
        <v/>
      </c>
      <c r="CU744" s="16" t="str">
        <f>IF(Wedstrijden!BB738="x","ZZ","")</f>
        <v/>
      </c>
      <c r="CV744" s="16" t="str">
        <f>IF(COUNTA(Wedstrijden!AI738:AP738)&lt;&gt;0,2,"")</f>
        <v/>
      </c>
      <c r="CW744" s="16" t="str">
        <f t="shared" si="69"/>
        <v/>
      </c>
      <c r="CX744" s="16" t="str">
        <f>IF(Wedstrijden!AI738="x","BB","")</f>
        <v/>
      </c>
      <c r="CY744" s="16" t="str">
        <f>IF(Wedstrijden!AJ738="x","B","")</f>
        <v/>
      </c>
      <c r="CZ744" s="16" t="str">
        <f>IF(Wedstrijden!AK738="x","L","")</f>
        <v/>
      </c>
      <c r="DA744" s="16" t="str">
        <f>IF(Wedstrijden!AL738="x","M","")</f>
        <v/>
      </c>
      <c r="DB744" s="16" t="str">
        <f>IF(Wedstrijden!AM738="x","Z","")</f>
        <v/>
      </c>
      <c r="DC744" s="16" t="str">
        <f>IF(Wedstrijden!AN738="x","ZZ","")</f>
        <v/>
      </c>
      <c r="DD744" s="16" t="str">
        <f>IF(Wedstrijden!AP738="x","1.40","")</f>
        <v/>
      </c>
      <c r="DE744" s="16" t="str">
        <f>IF(COUNTA(Wedstrijden!BC738:BE738)&lt;&gt;0,6,"")</f>
        <v/>
      </c>
      <c r="DF744" s="16" t="str">
        <f t="shared" si="70"/>
        <v/>
      </c>
      <c r="DG744" s="16" t="str">
        <f>IF(Wedstrijden!BC738="x","L","")</f>
        <v/>
      </c>
      <c r="DH744" s="16" t="str">
        <f>IF(Wedstrijden!BD738="x","M","")</f>
        <v/>
      </c>
      <c r="DI744" s="16" t="str">
        <f>IF(Wedstrijden!BE738="x","Z","")</f>
        <v/>
      </c>
      <c r="DJ744" s="16" t="str">
        <f>IF(Wedstrijden!BF738="x","Z","")</f>
        <v/>
      </c>
      <c r="DK744" s="16" t="str">
        <f>IF(COUNTA(Wedstrijden!BG738:BI738)&lt;&gt;0,6,"")</f>
        <v/>
      </c>
      <c r="DL744" s="16" t="str">
        <f t="shared" si="71"/>
        <v/>
      </c>
      <c r="DM744" s="16" t="str">
        <f>IF(Wedstrijden!BG738="x","L","")</f>
        <v/>
      </c>
      <c r="DN744" s="16" t="str">
        <f>IF(Wedstrijden!BH738="x","M","")</f>
        <v/>
      </c>
      <c r="DO744" s="16" t="str">
        <f>IF(Wedstrijden!BI738="x","Z","")</f>
        <v/>
      </c>
      <c r="DP744" s="16" t="str">
        <f>IF(Wedstrijden!BJ738="x","Z","")</f>
        <v/>
      </c>
    </row>
    <row r="745" spans="1:120" ht="14.4" x14ac:dyDescent="0.3">
      <c r="A745" s="18">
        <f>Wedstrijden!A739</f>
        <v>0</v>
      </c>
      <c r="B745" s="16" t="str">
        <f>IFERROR(VLOOKUP(Wedstrijden!#REF!,#REF!,2,FALSE),"")</f>
        <v/>
      </c>
      <c r="C745" s="16">
        <f>Wedstrijden!E739</f>
        <v>0</v>
      </c>
      <c r="D745" s="16" t="str">
        <f>IFERROR(VLOOKUP(Wedstrijden!#REF!,#REF!,2,FALSE),"")</f>
        <v/>
      </c>
      <c r="E745" s="16" t="str">
        <f>IFERROR(VLOOKUP(Wedstrijden!#REF!,#REF!,5,FALSE),"")</f>
        <v/>
      </c>
      <c r="F745" s="16" t="e">
        <f>IF(Wedstrijden!#REF!&lt;&gt;"",Wedstrijden!#REF!,"")</f>
        <v>#REF!</v>
      </c>
      <c r="G745" s="16" t="e">
        <f>IF(Wedstrijden!#REF!="Indoor",1,0)</f>
        <v>#REF!</v>
      </c>
      <c r="H745" s="16" t="e">
        <f>Wedstrijden!#REF!</f>
        <v>#REF!</v>
      </c>
      <c r="I745" s="16" t="e">
        <f>IF(Wedstrijden!#REF!="Nee",0,IF(Wedstrijden!#REF!="Ja",1,""))</f>
        <v>#REF!</v>
      </c>
      <c r="J745" s="16" t="e">
        <f>IF(Wedstrijden!#REF!&lt;&gt;"",Wedstrijden!#REF!,"")</f>
        <v>#REF!</v>
      </c>
      <c r="BJ745" s="16" t="str">
        <f>IF(COUNTA(Wedstrijden!U739:AC739)&lt;&gt;0,1,"")</f>
        <v/>
      </c>
      <c r="BK745" s="16" t="str">
        <f t="shared" si="66"/>
        <v/>
      </c>
      <c r="BL745" s="16" t="e">
        <f>IF(Wedstrijden!#REF!="x","AA","")</f>
        <v>#REF!</v>
      </c>
      <c r="BM745" s="16" t="e">
        <f>IF(Wedstrijden!#REF!="x","A","")</f>
        <v>#REF!</v>
      </c>
      <c r="BN745" s="16" t="str">
        <f>IF(Wedstrijden!U739="x","B1","")</f>
        <v/>
      </c>
      <c r="BO745" s="16" t="e">
        <f>IF(Wedstrijden!#REF!="x","BB","")</f>
        <v>#REF!</v>
      </c>
      <c r="BP745" s="16" t="str">
        <f>IF(Wedstrijden!W739="x","B","")</f>
        <v/>
      </c>
      <c r="BQ745" s="16" t="str">
        <f>IF(Wedstrijden!X739="x","L1","")</f>
        <v/>
      </c>
      <c r="BR745" s="16" t="str">
        <f>IF(Wedstrijden!Y739="x","L2","")</f>
        <v/>
      </c>
      <c r="BS745" s="16" t="str">
        <f>IF(Wedstrijden!Z739="x","M1","")</f>
        <v/>
      </c>
      <c r="BT745" s="16" t="str">
        <f>IF(Wedstrijden!AA739="x","M2","")</f>
        <v/>
      </c>
      <c r="BU745" s="16" t="str">
        <f>IF(Wedstrijden!AB739="x","Z1","")</f>
        <v/>
      </c>
      <c r="BV745" s="16" t="str">
        <f>IF(Wedstrijden!AC739="x","Z2","")</f>
        <v/>
      </c>
      <c r="BW745" s="16" t="str">
        <f>IF(COUNTA(Wedstrijden!L739:T739)&lt;&gt;0,1,"")</f>
        <v/>
      </c>
      <c r="BX745" s="16" t="str">
        <f t="shared" si="67"/>
        <v/>
      </c>
      <c r="BY745" s="16" t="str">
        <f>IF(Wedstrijden!L739="x","BB","")</f>
        <v/>
      </c>
      <c r="BZ745" s="16" t="str">
        <f>IF(Wedstrijden!M739="x","B","")</f>
        <v/>
      </c>
      <c r="CA745" s="16" t="str">
        <f>IF(Wedstrijden!N739="x","L1","")</f>
        <v/>
      </c>
      <c r="CB745" s="16" t="str">
        <f>IF(Wedstrijden!O739="x","L2","")</f>
        <v/>
      </c>
      <c r="CC745" s="16" t="str">
        <f>IF(Wedstrijden!P739="x","M1","")</f>
        <v/>
      </c>
      <c r="CD745" s="16" t="str">
        <f>IF(Wedstrijden!Q739="x","M2","")</f>
        <v/>
      </c>
      <c r="CE745" s="16" t="str">
        <f>IF(Wedstrijden!R739="x","Z1","")</f>
        <v/>
      </c>
      <c r="CF745" s="16" t="str">
        <f>IF(Wedstrijden!S739="x","Z2","")</f>
        <v/>
      </c>
      <c r="CG745" s="16" t="str">
        <f>IF(Wedstrijden!T739="x","ZZL","")</f>
        <v/>
      </c>
      <c r="CL745" s="16" t="str">
        <f>IF(COUNTA(Wedstrijden!AR739:BB739)&lt;&gt;0,2,"")</f>
        <v/>
      </c>
      <c r="CM745" s="16" t="str">
        <f t="shared" si="68"/>
        <v/>
      </c>
      <c r="CN745" s="16" t="str">
        <f>IF(Wedstrijden!AR739="x","AA","")</f>
        <v/>
      </c>
      <c r="CO745" s="16" t="str">
        <f>IF(Wedstrijden!AS739="x","A","")</f>
        <v/>
      </c>
      <c r="CP745" s="16" t="str">
        <f>IF(Wedstrijden!AT739="x","BB","")</f>
        <v/>
      </c>
      <c r="CQ745" s="16" t="str">
        <f>IF(Wedstrijden!AU739="x","B","")</f>
        <v/>
      </c>
      <c r="CR745" s="16" t="str">
        <f>IF(Wedstrijden!AV739="x","L","")</f>
        <v/>
      </c>
      <c r="CS745" s="16" t="str">
        <f>IF(Wedstrijden!AW739="x","M","")</f>
        <v/>
      </c>
      <c r="CT745" s="16" t="str">
        <f>IF(Wedstrijden!AX739="x","Z","")</f>
        <v/>
      </c>
      <c r="CU745" s="16" t="str">
        <f>IF(Wedstrijden!BB739="x","ZZ","")</f>
        <v/>
      </c>
      <c r="CV745" s="16" t="str">
        <f>IF(COUNTA(Wedstrijden!AI739:AP739)&lt;&gt;0,2,"")</f>
        <v/>
      </c>
      <c r="CW745" s="16" t="str">
        <f t="shared" si="69"/>
        <v/>
      </c>
      <c r="CX745" s="16" t="str">
        <f>IF(Wedstrijden!AI739="x","BB","")</f>
        <v/>
      </c>
      <c r="CY745" s="16" t="str">
        <f>IF(Wedstrijden!AJ739="x","B","")</f>
        <v/>
      </c>
      <c r="CZ745" s="16" t="str">
        <f>IF(Wedstrijden!AK739="x","L","")</f>
        <v/>
      </c>
      <c r="DA745" s="16" t="str">
        <f>IF(Wedstrijden!AL739="x","M","")</f>
        <v/>
      </c>
      <c r="DB745" s="16" t="str">
        <f>IF(Wedstrijden!AM739="x","Z","")</f>
        <v/>
      </c>
      <c r="DC745" s="16" t="str">
        <f>IF(Wedstrijden!AN739="x","ZZ","")</f>
        <v/>
      </c>
      <c r="DD745" s="16" t="str">
        <f>IF(Wedstrijden!AP739="x","1.40","")</f>
        <v/>
      </c>
      <c r="DE745" s="16" t="str">
        <f>IF(COUNTA(Wedstrijden!BC739:BE739)&lt;&gt;0,6,"")</f>
        <v/>
      </c>
      <c r="DF745" s="16" t="str">
        <f t="shared" si="70"/>
        <v/>
      </c>
      <c r="DG745" s="16" t="str">
        <f>IF(Wedstrijden!BC739="x","L","")</f>
        <v/>
      </c>
      <c r="DH745" s="16" t="str">
        <f>IF(Wedstrijden!BD739="x","M","")</f>
        <v/>
      </c>
      <c r="DI745" s="16" t="str">
        <f>IF(Wedstrijden!BE739="x","Z","")</f>
        <v/>
      </c>
      <c r="DJ745" s="16" t="str">
        <f>IF(Wedstrijden!BF739="x","Z","")</f>
        <v/>
      </c>
      <c r="DK745" s="16" t="str">
        <f>IF(COUNTA(Wedstrijden!BG739:BI739)&lt;&gt;0,6,"")</f>
        <v/>
      </c>
      <c r="DL745" s="16" t="str">
        <f t="shared" si="71"/>
        <v/>
      </c>
      <c r="DM745" s="16" t="str">
        <f>IF(Wedstrijden!BG739="x","L","")</f>
        <v/>
      </c>
      <c r="DN745" s="16" t="str">
        <f>IF(Wedstrijden!BH739="x","M","")</f>
        <v/>
      </c>
      <c r="DO745" s="16" t="str">
        <f>IF(Wedstrijden!BI739="x","Z","")</f>
        <v/>
      </c>
      <c r="DP745" s="16" t="str">
        <f>IF(Wedstrijden!BJ739="x","Z","")</f>
        <v/>
      </c>
    </row>
    <row r="746" spans="1:120" ht="14.4" x14ac:dyDescent="0.3">
      <c r="A746" s="18">
        <f>Wedstrijden!A740</f>
        <v>0</v>
      </c>
      <c r="B746" s="16" t="str">
        <f>IFERROR(VLOOKUP(Wedstrijden!#REF!,#REF!,2,FALSE),"")</f>
        <v/>
      </c>
      <c r="C746" s="16">
        <f>Wedstrijden!E740</f>
        <v>0</v>
      </c>
      <c r="D746" s="16" t="str">
        <f>IFERROR(VLOOKUP(Wedstrijden!#REF!,#REF!,2,FALSE),"")</f>
        <v/>
      </c>
      <c r="E746" s="16" t="str">
        <f>IFERROR(VLOOKUP(Wedstrijden!#REF!,#REF!,5,FALSE),"")</f>
        <v/>
      </c>
      <c r="F746" s="16" t="e">
        <f>IF(Wedstrijden!#REF!&lt;&gt;"",Wedstrijden!#REF!,"")</f>
        <v>#REF!</v>
      </c>
      <c r="G746" s="16" t="e">
        <f>IF(Wedstrijden!#REF!="Indoor",1,0)</f>
        <v>#REF!</v>
      </c>
      <c r="H746" s="16" t="e">
        <f>Wedstrijden!#REF!</f>
        <v>#REF!</v>
      </c>
      <c r="I746" s="16" t="e">
        <f>IF(Wedstrijden!#REF!="Nee",0,IF(Wedstrijden!#REF!="Ja",1,""))</f>
        <v>#REF!</v>
      </c>
      <c r="J746" s="16" t="e">
        <f>IF(Wedstrijden!#REF!&lt;&gt;"",Wedstrijden!#REF!,"")</f>
        <v>#REF!</v>
      </c>
      <c r="BJ746" s="16" t="str">
        <f>IF(COUNTA(Wedstrijden!U740:AC740)&lt;&gt;0,1,"")</f>
        <v/>
      </c>
      <c r="BK746" s="16" t="str">
        <f t="shared" si="66"/>
        <v/>
      </c>
      <c r="BL746" s="16" t="e">
        <f>IF(Wedstrijden!#REF!="x","AA","")</f>
        <v>#REF!</v>
      </c>
      <c r="BM746" s="16" t="e">
        <f>IF(Wedstrijden!#REF!="x","A","")</f>
        <v>#REF!</v>
      </c>
      <c r="BN746" s="16" t="str">
        <f>IF(Wedstrijden!U740="x","B1","")</f>
        <v/>
      </c>
      <c r="BO746" s="16" t="e">
        <f>IF(Wedstrijden!#REF!="x","BB","")</f>
        <v>#REF!</v>
      </c>
      <c r="BP746" s="16" t="str">
        <f>IF(Wedstrijden!W740="x","B","")</f>
        <v/>
      </c>
      <c r="BQ746" s="16" t="str">
        <f>IF(Wedstrijden!X740="x","L1","")</f>
        <v/>
      </c>
      <c r="BR746" s="16" t="str">
        <f>IF(Wedstrijden!Y740="x","L2","")</f>
        <v/>
      </c>
      <c r="BS746" s="16" t="str">
        <f>IF(Wedstrijden!Z740="x","M1","")</f>
        <v/>
      </c>
      <c r="BT746" s="16" t="str">
        <f>IF(Wedstrijden!AA740="x","M2","")</f>
        <v/>
      </c>
      <c r="BU746" s="16" t="str">
        <f>IF(Wedstrijden!AB740="x","Z1","")</f>
        <v/>
      </c>
      <c r="BV746" s="16" t="str">
        <f>IF(Wedstrijden!AC740="x","Z2","")</f>
        <v/>
      </c>
      <c r="BW746" s="16" t="str">
        <f>IF(COUNTA(Wedstrijden!L740:T740)&lt;&gt;0,1,"")</f>
        <v/>
      </c>
      <c r="BX746" s="16" t="str">
        <f t="shared" si="67"/>
        <v/>
      </c>
      <c r="BY746" s="16" t="str">
        <f>IF(Wedstrijden!L740="x","BB","")</f>
        <v/>
      </c>
      <c r="BZ746" s="16" t="str">
        <f>IF(Wedstrijden!M740="x","B","")</f>
        <v/>
      </c>
      <c r="CA746" s="16" t="str">
        <f>IF(Wedstrijden!N740="x","L1","")</f>
        <v/>
      </c>
      <c r="CB746" s="16" t="str">
        <f>IF(Wedstrijden!O740="x","L2","")</f>
        <v/>
      </c>
      <c r="CC746" s="16" t="str">
        <f>IF(Wedstrijden!P740="x","M1","")</f>
        <v/>
      </c>
      <c r="CD746" s="16" t="str">
        <f>IF(Wedstrijden!Q740="x","M2","")</f>
        <v/>
      </c>
      <c r="CE746" s="16" t="str">
        <f>IF(Wedstrijden!R740="x","Z1","")</f>
        <v/>
      </c>
      <c r="CF746" s="16" t="str">
        <f>IF(Wedstrijden!S740="x","Z2","")</f>
        <v/>
      </c>
      <c r="CG746" s="16" t="str">
        <f>IF(Wedstrijden!T740="x","ZZL","")</f>
        <v/>
      </c>
      <c r="CL746" s="16" t="str">
        <f>IF(COUNTA(Wedstrijden!AR740:BB740)&lt;&gt;0,2,"")</f>
        <v/>
      </c>
      <c r="CM746" s="16" t="str">
        <f t="shared" si="68"/>
        <v/>
      </c>
      <c r="CN746" s="16" t="str">
        <f>IF(Wedstrijden!AR740="x","AA","")</f>
        <v/>
      </c>
      <c r="CO746" s="16" t="str">
        <f>IF(Wedstrijden!AS740="x","A","")</f>
        <v/>
      </c>
      <c r="CP746" s="16" t="str">
        <f>IF(Wedstrijden!AT740="x","BB","")</f>
        <v/>
      </c>
      <c r="CQ746" s="16" t="str">
        <f>IF(Wedstrijden!AU740="x","B","")</f>
        <v/>
      </c>
      <c r="CR746" s="16" t="str">
        <f>IF(Wedstrijden!AV740="x","L","")</f>
        <v/>
      </c>
      <c r="CS746" s="16" t="str">
        <f>IF(Wedstrijden!AW740="x","M","")</f>
        <v/>
      </c>
      <c r="CT746" s="16" t="str">
        <f>IF(Wedstrijden!AX740="x","Z","")</f>
        <v/>
      </c>
      <c r="CU746" s="16" t="str">
        <f>IF(Wedstrijden!BB740="x","ZZ","")</f>
        <v/>
      </c>
      <c r="CV746" s="16" t="str">
        <f>IF(COUNTA(Wedstrijden!AI740:AP740)&lt;&gt;0,2,"")</f>
        <v/>
      </c>
      <c r="CW746" s="16" t="str">
        <f t="shared" si="69"/>
        <v/>
      </c>
      <c r="CX746" s="16" t="str">
        <f>IF(Wedstrijden!AI740="x","BB","")</f>
        <v/>
      </c>
      <c r="CY746" s="16" t="str">
        <f>IF(Wedstrijden!AJ740="x","B","")</f>
        <v/>
      </c>
      <c r="CZ746" s="16" t="str">
        <f>IF(Wedstrijden!AK740="x","L","")</f>
        <v/>
      </c>
      <c r="DA746" s="16" t="str">
        <f>IF(Wedstrijden!AL740="x","M","")</f>
        <v/>
      </c>
      <c r="DB746" s="16" t="str">
        <f>IF(Wedstrijden!AM740="x","Z","")</f>
        <v/>
      </c>
      <c r="DC746" s="16" t="str">
        <f>IF(Wedstrijden!AN740="x","ZZ","")</f>
        <v/>
      </c>
      <c r="DD746" s="16" t="str">
        <f>IF(Wedstrijden!AP740="x","1.40","")</f>
        <v/>
      </c>
      <c r="DE746" s="16" t="str">
        <f>IF(COUNTA(Wedstrijden!BC740:BE740)&lt;&gt;0,6,"")</f>
        <v/>
      </c>
      <c r="DF746" s="16" t="str">
        <f t="shared" si="70"/>
        <v/>
      </c>
      <c r="DG746" s="16" t="str">
        <f>IF(Wedstrijden!BC740="x","L","")</f>
        <v/>
      </c>
      <c r="DH746" s="16" t="str">
        <f>IF(Wedstrijden!BD740="x","M","")</f>
        <v/>
      </c>
      <c r="DI746" s="16" t="str">
        <f>IF(Wedstrijden!BE740="x","Z","")</f>
        <v/>
      </c>
      <c r="DJ746" s="16" t="str">
        <f>IF(Wedstrijden!BF740="x","Z","")</f>
        <v/>
      </c>
      <c r="DK746" s="16" t="str">
        <f>IF(COUNTA(Wedstrijden!BG740:BI740)&lt;&gt;0,6,"")</f>
        <v/>
      </c>
      <c r="DL746" s="16" t="str">
        <f t="shared" si="71"/>
        <v/>
      </c>
      <c r="DM746" s="16" t="str">
        <f>IF(Wedstrijden!BG740="x","L","")</f>
        <v/>
      </c>
      <c r="DN746" s="16" t="str">
        <f>IF(Wedstrijden!BH740="x","M","")</f>
        <v/>
      </c>
      <c r="DO746" s="16" t="str">
        <f>IF(Wedstrijden!BI740="x","Z","")</f>
        <v/>
      </c>
      <c r="DP746" s="16" t="str">
        <f>IF(Wedstrijden!BJ740="x","Z","")</f>
        <v/>
      </c>
    </row>
    <row r="747" spans="1:120" ht="14.4" x14ac:dyDescent="0.3">
      <c r="A747" s="18">
        <f>Wedstrijden!A741</f>
        <v>0</v>
      </c>
      <c r="B747" s="16" t="str">
        <f>IFERROR(VLOOKUP(Wedstrijden!#REF!,#REF!,2,FALSE),"")</f>
        <v/>
      </c>
      <c r="C747" s="16">
        <f>Wedstrijden!E741</f>
        <v>0</v>
      </c>
      <c r="D747" s="16" t="str">
        <f>IFERROR(VLOOKUP(Wedstrijden!#REF!,#REF!,2,FALSE),"")</f>
        <v/>
      </c>
      <c r="E747" s="16" t="str">
        <f>IFERROR(VLOOKUP(Wedstrijden!#REF!,#REF!,5,FALSE),"")</f>
        <v/>
      </c>
      <c r="F747" s="16" t="e">
        <f>IF(Wedstrijden!#REF!&lt;&gt;"",Wedstrijden!#REF!,"")</f>
        <v>#REF!</v>
      </c>
      <c r="G747" s="16" t="e">
        <f>IF(Wedstrijden!#REF!="Indoor",1,0)</f>
        <v>#REF!</v>
      </c>
      <c r="H747" s="16" t="e">
        <f>Wedstrijden!#REF!</f>
        <v>#REF!</v>
      </c>
      <c r="I747" s="16" t="e">
        <f>IF(Wedstrijden!#REF!="Nee",0,IF(Wedstrijden!#REF!="Ja",1,""))</f>
        <v>#REF!</v>
      </c>
      <c r="J747" s="16" t="e">
        <f>IF(Wedstrijden!#REF!&lt;&gt;"",Wedstrijden!#REF!,"")</f>
        <v>#REF!</v>
      </c>
      <c r="BJ747" s="16" t="str">
        <f>IF(COUNTA(Wedstrijden!U741:AC741)&lt;&gt;0,1,"")</f>
        <v/>
      </c>
      <c r="BK747" s="16" t="str">
        <f t="shared" si="66"/>
        <v/>
      </c>
      <c r="BL747" s="16" t="e">
        <f>IF(Wedstrijden!#REF!="x","AA","")</f>
        <v>#REF!</v>
      </c>
      <c r="BM747" s="16" t="e">
        <f>IF(Wedstrijden!#REF!="x","A","")</f>
        <v>#REF!</v>
      </c>
      <c r="BN747" s="16" t="str">
        <f>IF(Wedstrijden!U741="x","B1","")</f>
        <v/>
      </c>
      <c r="BO747" s="16" t="e">
        <f>IF(Wedstrijden!#REF!="x","BB","")</f>
        <v>#REF!</v>
      </c>
      <c r="BP747" s="16" t="str">
        <f>IF(Wedstrijden!W741="x","B","")</f>
        <v/>
      </c>
      <c r="BQ747" s="16" t="str">
        <f>IF(Wedstrijden!X741="x","L1","")</f>
        <v/>
      </c>
      <c r="BR747" s="16" t="str">
        <f>IF(Wedstrijden!Y741="x","L2","")</f>
        <v/>
      </c>
      <c r="BS747" s="16" t="str">
        <f>IF(Wedstrijden!Z741="x","M1","")</f>
        <v/>
      </c>
      <c r="BT747" s="16" t="str">
        <f>IF(Wedstrijden!AA741="x","M2","")</f>
        <v/>
      </c>
      <c r="BU747" s="16" t="str">
        <f>IF(Wedstrijden!AB741="x","Z1","")</f>
        <v/>
      </c>
      <c r="BV747" s="16" t="str">
        <f>IF(Wedstrijden!AC741="x","Z2","")</f>
        <v/>
      </c>
      <c r="BW747" s="16" t="str">
        <f>IF(COUNTA(Wedstrijden!L741:T741)&lt;&gt;0,1,"")</f>
        <v/>
      </c>
      <c r="BX747" s="16" t="str">
        <f t="shared" si="67"/>
        <v/>
      </c>
      <c r="BY747" s="16" t="str">
        <f>IF(Wedstrijden!L741="x","BB","")</f>
        <v/>
      </c>
      <c r="BZ747" s="16" t="str">
        <f>IF(Wedstrijden!M741="x","B","")</f>
        <v/>
      </c>
      <c r="CA747" s="16" t="str">
        <f>IF(Wedstrijden!N741="x","L1","")</f>
        <v/>
      </c>
      <c r="CB747" s="16" t="str">
        <f>IF(Wedstrijden!O741="x","L2","")</f>
        <v/>
      </c>
      <c r="CC747" s="16" t="str">
        <f>IF(Wedstrijden!P741="x","M1","")</f>
        <v/>
      </c>
      <c r="CD747" s="16" t="str">
        <f>IF(Wedstrijden!Q741="x","M2","")</f>
        <v/>
      </c>
      <c r="CE747" s="16" t="str">
        <f>IF(Wedstrijden!R741="x","Z1","")</f>
        <v/>
      </c>
      <c r="CF747" s="16" t="str">
        <f>IF(Wedstrijden!S741="x","Z2","")</f>
        <v/>
      </c>
      <c r="CG747" s="16" t="str">
        <f>IF(Wedstrijden!T741="x","ZZL","")</f>
        <v/>
      </c>
      <c r="CL747" s="16" t="str">
        <f>IF(COUNTA(Wedstrijden!AR741:BB741)&lt;&gt;0,2,"")</f>
        <v/>
      </c>
      <c r="CM747" s="16" t="str">
        <f t="shared" si="68"/>
        <v/>
      </c>
      <c r="CN747" s="16" t="str">
        <f>IF(Wedstrijden!AR741="x","AA","")</f>
        <v/>
      </c>
      <c r="CO747" s="16" t="str">
        <f>IF(Wedstrijden!AS741="x","A","")</f>
        <v/>
      </c>
      <c r="CP747" s="16" t="str">
        <f>IF(Wedstrijden!AT741="x","BB","")</f>
        <v/>
      </c>
      <c r="CQ747" s="16" t="str">
        <f>IF(Wedstrijden!AU741="x","B","")</f>
        <v/>
      </c>
      <c r="CR747" s="16" t="str">
        <f>IF(Wedstrijden!AV741="x","L","")</f>
        <v/>
      </c>
      <c r="CS747" s="16" t="str">
        <f>IF(Wedstrijden!AW741="x","M","")</f>
        <v/>
      </c>
      <c r="CT747" s="16" t="str">
        <f>IF(Wedstrijden!AX741="x","Z","")</f>
        <v/>
      </c>
      <c r="CU747" s="16" t="str">
        <f>IF(Wedstrijden!BB741="x","ZZ","")</f>
        <v/>
      </c>
      <c r="CV747" s="16" t="str">
        <f>IF(COUNTA(Wedstrijden!AI741:AP741)&lt;&gt;0,2,"")</f>
        <v/>
      </c>
      <c r="CW747" s="16" t="str">
        <f t="shared" si="69"/>
        <v/>
      </c>
      <c r="CX747" s="16" t="str">
        <f>IF(Wedstrijden!AI741="x","BB","")</f>
        <v/>
      </c>
      <c r="CY747" s="16" t="str">
        <f>IF(Wedstrijden!AJ741="x","B","")</f>
        <v/>
      </c>
      <c r="CZ747" s="16" t="str">
        <f>IF(Wedstrijden!AK741="x","L","")</f>
        <v/>
      </c>
      <c r="DA747" s="16" t="str">
        <f>IF(Wedstrijden!AL741="x","M","")</f>
        <v/>
      </c>
      <c r="DB747" s="16" t="str">
        <f>IF(Wedstrijden!AM741="x","Z","")</f>
        <v/>
      </c>
      <c r="DC747" s="16" t="str">
        <f>IF(Wedstrijden!AN741="x","ZZ","")</f>
        <v/>
      </c>
      <c r="DD747" s="16" t="str">
        <f>IF(Wedstrijden!AP741="x","1.40","")</f>
        <v/>
      </c>
      <c r="DE747" s="16" t="str">
        <f>IF(COUNTA(Wedstrijden!BC741:BE741)&lt;&gt;0,6,"")</f>
        <v/>
      </c>
      <c r="DF747" s="16" t="str">
        <f t="shared" si="70"/>
        <v/>
      </c>
      <c r="DG747" s="16" t="str">
        <f>IF(Wedstrijden!BC741="x","L","")</f>
        <v/>
      </c>
      <c r="DH747" s="16" t="str">
        <f>IF(Wedstrijden!BD741="x","M","")</f>
        <v/>
      </c>
      <c r="DI747" s="16" t="str">
        <f>IF(Wedstrijden!BE741="x","Z","")</f>
        <v/>
      </c>
      <c r="DJ747" s="16" t="str">
        <f>IF(Wedstrijden!BF741="x","Z","")</f>
        <v/>
      </c>
      <c r="DK747" s="16" t="str">
        <f>IF(COUNTA(Wedstrijden!BG741:BI741)&lt;&gt;0,6,"")</f>
        <v/>
      </c>
      <c r="DL747" s="16" t="str">
        <f t="shared" si="71"/>
        <v/>
      </c>
      <c r="DM747" s="16" t="str">
        <f>IF(Wedstrijden!BG741="x","L","")</f>
        <v/>
      </c>
      <c r="DN747" s="16" t="str">
        <f>IF(Wedstrijden!BH741="x","M","")</f>
        <v/>
      </c>
      <c r="DO747" s="16" t="str">
        <f>IF(Wedstrijden!BI741="x","Z","")</f>
        <v/>
      </c>
      <c r="DP747" s="16" t="str">
        <f>IF(Wedstrijden!BJ741="x","Z","")</f>
        <v/>
      </c>
    </row>
    <row r="748" spans="1:120" ht="14.4" x14ac:dyDescent="0.3">
      <c r="A748" s="18">
        <f>Wedstrijden!A742</f>
        <v>0</v>
      </c>
      <c r="B748" s="16" t="str">
        <f>IFERROR(VLOOKUP(Wedstrijden!#REF!,#REF!,2,FALSE),"")</f>
        <v/>
      </c>
      <c r="C748" s="16">
        <f>Wedstrijden!E742</f>
        <v>0</v>
      </c>
      <c r="D748" s="16" t="str">
        <f>IFERROR(VLOOKUP(Wedstrijden!#REF!,#REF!,2,FALSE),"")</f>
        <v/>
      </c>
      <c r="E748" s="16" t="str">
        <f>IFERROR(VLOOKUP(Wedstrijden!#REF!,#REF!,5,FALSE),"")</f>
        <v/>
      </c>
      <c r="F748" s="16" t="e">
        <f>IF(Wedstrijden!#REF!&lt;&gt;"",Wedstrijden!#REF!,"")</f>
        <v>#REF!</v>
      </c>
      <c r="G748" s="16" t="e">
        <f>IF(Wedstrijden!#REF!="Indoor",1,0)</f>
        <v>#REF!</v>
      </c>
      <c r="H748" s="16" t="e">
        <f>Wedstrijden!#REF!</f>
        <v>#REF!</v>
      </c>
      <c r="I748" s="16" t="e">
        <f>IF(Wedstrijden!#REF!="Nee",0,IF(Wedstrijden!#REF!="Ja",1,""))</f>
        <v>#REF!</v>
      </c>
      <c r="J748" s="16" t="e">
        <f>IF(Wedstrijden!#REF!&lt;&gt;"",Wedstrijden!#REF!,"")</f>
        <v>#REF!</v>
      </c>
      <c r="BJ748" s="16" t="str">
        <f>IF(COUNTA(Wedstrijden!U742:AC742)&lt;&gt;0,1,"")</f>
        <v/>
      </c>
      <c r="BK748" s="16" t="str">
        <f t="shared" si="66"/>
        <v/>
      </c>
      <c r="BL748" s="16" t="e">
        <f>IF(Wedstrijden!#REF!="x","AA","")</f>
        <v>#REF!</v>
      </c>
      <c r="BM748" s="16" t="e">
        <f>IF(Wedstrijden!#REF!="x","A","")</f>
        <v>#REF!</v>
      </c>
      <c r="BN748" s="16" t="str">
        <f>IF(Wedstrijden!U742="x","B1","")</f>
        <v/>
      </c>
      <c r="BO748" s="16" t="e">
        <f>IF(Wedstrijden!#REF!="x","BB","")</f>
        <v>#REF!</v>
      </c>
      <c r="BP748" s="16" t="str">
        <f>IF(Wedstrijden!W742="x","B","")</f>
        <v/>
      </c>
      <c r="BQ748" s="16" t="str">
        <f>IF(Wedstrijden!X742="x","L1","")</f>
        <v/>
      </c>
      <c r="BR748" s="16" t="str">
        <f>IF(Wedstrijden!Y742="x","L2","")</f>
        <v/>
      </c>
      <c r="BS748" s="16" t="str">
        <f>IF(Wedstrijden!Z742="x","M1","")</f>
        <v/>
      </c>
      <c r="BT748" s="16" t="str">
        <f>IF(Wedstrijden!AA742="x","M2","")</f>
        <v/>
      </c>
      <c r="BU748" s="16" t="str">
        <f>IF(Wedstrijden!AB742="x","Z1","")</f>
        <v/>
      </c>
      <c r="BV748" s="16" t="str">
        <f>IF(Wedstrijden!AC742="x","Z2","")</f>
        <v/>
      </c>
      <c r="BW748" s="16" t="str">
        <f>IF(COUNTA(Wedstrijden!L742:T742)&lt;&gt;0,1,"")</f>
        <v/>
      </c>
      <c r="BX748" s="16" t="str">
        <f t="shared" si="67"/>
        <v/>
      </c>
      <c r="BY748" s="16" t="str">
        <f>IF(Wedstrijden!L742="x","BB","")</f>
        <v/>
      </c>
      <c r="BZ748" s="16" t="str">
        <f>IF(Wedstrijden!M742="x","B","")</f>
        <v/>
      </c>
      <c r="CA748" s="16" t="str">
        <f>IF(Wedstrijden!N742="x","L1","")</f>
        <v/>
      </c>
      <c r="CB748" s="16" t="str">
        <f>IF(Wedstrijden!O742="x","L2","")</f>
        <v/>
      </c>
      <c r="CC748" s="16" t="str">
        <f>IF(Wedstrijden!P742="x","M1","")</f>
        <v/>
      </c>
      <c r="CD748" s="16" t="str">
        <f>IF(Wedstrijden!Q742="x","M2","")</f>
        <v/>
      </c>
      <c r="CE748" s="16" t="str">
        <f>IF(Wedstrijden!R742="x","Z1","")</f>
        <v/>
      </c>
      <c r="CF748" s="16" t="str">
        <f>IF(Wedstrijden!S742="x","Z2","")</f>
        <v/>
      </c>
      <c r="CG748" s="16" t="str">
        <f>IF(Wedstrijden!T742="x","ZZL","")</f>
        <v/>
      </c>
      <c r="CL748" s="16" t="str">
        <f>IF(COUNTA(Wedstrijden!AR742:BB742)&lt;&gt;0,2,"")</f>
        <v/>
      </c>
      <c r="CM748" s="16" t="str">
        <f t="shared" si="68"/>
        <v/>
      </c>
      <c r="CN748" s="16" t="str">
        <f>IF(Wedstrijden!AR742="x","AA","")</f>
        <v/>
      </c>
      <c r="CO748" s="16" t="str">
        <f>IF(Wedstrijden!AS742="x","A","")</f>
        <v/>
      </c>
      <c r="CP748" s="16" t="str">
        <f>IF(Wedstrijden!AT742="x","BB","")</f>
        <v/>
      </c>
      <c r="CQ748" s="16" t="str">
        <f>IF(Wedstrijden!AU742="x","B","")</f>
        <v/>
      </c>
      <c r="CR748" s="16" t="str">
        <f>IF(Wedstrijden!AV742="x","L","")</f>
        <v/>
      </c>
      <c r="CS748" s="16" t="str">
        <f>IF(Wedstrijden!AW742="x","M","")</f>
        <v/>
      </c>
      <c r="CT748" s="16" t="str">
        <f>IF(Wedstrijden!AX742="x","Z","")</f>
        <v/>
      </c>
      <c r="CU748" s="16" t="str">
        <f>IF(Wedstrijden!BB742="x","ZZ","")</f>
        <v/>
      </c>
      <c r="CV748" s="16" t="str">
        <f>IF(COUNTA(Wedstrijden!AI742:AP742)&lt;&gt;0,2,"")</f>
        <v/>
      </c>
      <c r="CW748" s="16" t="str">
        <f t="shared" si="69"/>
        <v/>
      </c>
      <c r="CX748" s="16" t="str">
        <f>IF(Wedstrijden!AI742="x","BB","")</f>
        <v/>
      </c>
      <c r="CY748" s="16" t="str">
        <f>IF(Wedstrijden!AJ742="x","B","")</f>
        <v/>
      </c>
      <c r="CZ748" s="16" t="str">
        <f>IF(Wedstrijden!AK742="x","L","")</f>
        <v/>
      </c>
      <c r="DA748" s="16" t="str">
        <f>IF(Wedstrijden!AL742="x","M","")</f>
        <v/>
      </c>
      <c r="DB748" s="16" t="str">
        <f>IF(Wedstrijden!AM742="x","Z","")</f>
        <v/>
      </c>
      <c r="DC748" s="16" t="str">
        <f>IF(Wedstrijden!AN742="x","ZZ","")</f>
        <v/>
      </c>
      <c r="DD748" s="16" t="str">
        <f>IF(Wedstrijden!AP742="x","1.40","")</f>
        <v/>
      </c>
      <c r="DE748" s="16" t="str">
        <f>IF(COUNTA(Wedstrijden!BC742:BE742)&lt;&gt;0,6,"")</f>
        <v/>
      </c>
      <c r="DF748" s="16" t="str">
        <f t="shared" si="70"/>
        <v/>
      </c>
      <c r="DG748" s="16" t="str">
        <f>IF(Wedstrijden!BC742="x","L","")</f>
        <v/>
      </c>
      <c r="DH748" s="16" t="str">
        <f>IF(Wedstrijden!BD742="x","M","")</f>
        <v/>
      </c>
      <c r="DI748" s="16" t="str">
        <f>IF(Wedstrijden!BE742="x","Z","")</f>
        <v/>
      </c>
      <c r="DJ748" s="16" t="str">
        <f>IF(Wedstrijden!BF742="x","Z","")</f>
        <v/>
      </c>
      <c r="DK748" s="16" t="str">
        <f>IF(COUNTA(Wedstrijden!BG742:BI742)&lt;&gt;0,6,"")</f>
        <v/>
      </c>
      <c r="DL748" s="16" t="str">
        <f t="shared" si="71"/>
        <v/>
      </c>
      <c r="DM748" s="16" t="str">
        <f>IF(Wedstrijden!BG742="x","L","")</f>
        <v/>
      </c>
      <c r="DN748" s="16" t="str">
        <f>IF(Wedstrijden!BH742="x","M","")</f>
        <v/>
      </c>
      <c r="DO748" s="16" t="str">
        <f>IF(Wedstrijden!BI742="x","Z","")</f>
        <v/>
      </c>
      <c r="DP748" s="16" t="str">
        <f>IF(Wedstrijden!BJ742="x","Z","")</f>
        <v/>
      </c>
    </row>
    <row r="749" spans="1:120" ht="14.4" x14ac:dyDescent="0.3">
      <c r="A749" s="18">
        <f>Wedstrijden!A743</f>
        <v>0</v>
      </c>
      <c r="B749" s="16" t="str">
        <f>IFERROR(VLOOKUP(Wedstrijden!#REF!,#REF!,2,FALSE),"")</f>
        <v/>
      </c>
      <c r="C749" s="16">
        <f>Wedstrijden!E743</f>
        <v>0</v>
      </c>
      <c r="D749" s="16" t="str">
        <f>IFERROR(VLOOKUP(Wedstrijden!#REF!,#REF!,2,FALSE),"")</f>
        <v/>
      </c>
      <c r="E749" s="16" t="str">
        <f>IFERROR(VLOOKUP(Wedstrijden!#REF!,#REF!,5,FALSE),"")</f>
        <v/>
      </c>
      <c r="F749" s="16" t="e">
        <f>IF(Wedstrijden!#REF!&lt;&gt;"",Wedstrijden!#REF!,"")</f>
        <v>#REF!</v>
      </c>
      <c r="G749" s="16" t="e">
        <f>IF(Wedstrijden!#REF!="Indoor",1,0)</f>
        <v>#REF!</v>
      </c>
      <c r="H749" s="16" t="e">
        <f>Wedstrijden!#REF!</f>
        <v>#REF!</v>
      </c>
      <c r="I749" s="16" t="e">
        <f>IF(Wedstrijden!#REF!="Nee",0,IF(Wedstrijden!#REF!="Ja",1,""))</f>
        <v>#REF!</v>
      </c>
      <c r="J749" s="16" t="e">
        <f>IF(Wedstrijden!#REF!&lt;&gt;"",Wedstrijden!#REF!,"")</f>
        <v>#REF!</v>
      </c>
      <c r="BJ749" s="16" t="str">
        <f>IF(COUNTA(Wedstrijden!U743:AC743)&lt;&gt;0,1,"")</f>
        <v/>
      </c>
      <c r="BK749" s="16" t="str">
        <f t="shared" si="66"/>
        <v/>
      </c>
      <c r="BL749" s="16" t="e">
        <f>IF(Wedstrijden!#REF!="x","AA","")</f>
        <v>#REF!</v>
      </c>
      <c r="BM749" s="16" t="e">
        <f>IF(Wedstrijden!#REF!="x","A","")</f>
        <v>#REF!</v>
      </c>
      <c r="BN749" s="16" t="str">
        <f>IF(Wedstrijden!U743="x","B1","")</f>
        <v/>
      </c>
      <c r="BO749" s="16" t="e">
        <f>IF(Wedstrijden!#REF!="x","BB","")</f>
        <v>#REF!</v>
      </c>
      <c r="BP749" s="16" t="str">
        <f>IF(Wedstrijden!W743="x","B","")</f>
        <v/>
      </c>
      <c r="BQ749" s="16" t="str">
        <f>IF(Wedstrijden!X743="x","L1","")</f>
        <v/>
      </c>
      <c r="BR749" s="16" t="str">
        <f>IF(Wedstrijden!Y743="x","L2","")</f>
        <v/>
      </c>
      <c r="BS749" s="16" t="str">
        <f>IF(Wedstrijden!Z743="x","M1","")</f>
        <v/>
      </c>
      <c r="BT749" s="16" t="str">
        <f>IF(Wedstrijden!AA743="x","M2","")</f>
        <v/>
      </c>
      <c r="BU749" s="16" t="str">
        <f>IF(Wedstrijden!AB743="x","Z1","")</f>
        <v/>
      </c>
      <c r="BV749" s="16" t="str">
        <f>IF(Wedstrijden!AC743="x","Z2","")</f>
        <v/>
      </c>
      <c r="BW749" s="16" t="str">
        <f>IF(COUNTA(Wedstrijden!L743:T743)&lt;&gt;0,1,"")</f>
        <v/>
      </c>
      <c r="BX749" s="16" t="str">
        <f t="shared" si="67"/>
        <v/>
      </c>
      <c r="BY749" s="16" t="str">
        <f>IF(Wedstrijden!L743="x","BB","")</f>
        <v/>
      </c>
      <c r="BZ749" s="16" t="str">
        <f>IF(Wedstrijden!M743="x","B","")</f>
        <v/>
      </c>
      <c r="CA749" s="16" t="str">
        <f>IF(Wedstrijden!N743="x","L1","")</f>
        <v/>
      </c>
      <c r="CB749" s="16" t="str">
        <f>IF(Wedstrijden!O743="x","L2","")</f>
        <v/>
      </c>
      <c r="CC749" s="16" t="str">
        <f>IF(Wedstrijden!P743="x","M1","")</f>
        <v/>
      </c>
      <c r="CD749" s="16" t="str">
        <f>IF(Wedstrijden!Q743="x","M2","")</f>
        <v/>
      </c>
      <c r="CE749" s="16" t="str">
        <f>IF(Wedstrijden!R743="x","Z1","")</f>
        <v/>
      </c>
      <c r="CF749" s="16" t="str">
        <f>IF(Wedstrijden!S743="x","Z2","")</f>
        <v/>
      </c>
      <c r="CG749" s="16" t="str">
        <f>IF(Wedstrijden!T743="x","ZZL","")</f>
        <v/>
      </c>
      <c r="CL749" s="16" t="str">
        <f>IF(COUNTA(Wedstrijden!AR743:BB743)&lt;&gt;0,2,"")</f>
        <v/>
      </c>
      <c r="CM749" s="16" t="str">
        <f t="shared" si="68"/>
        <v/>
      </c>
      <c r="CN749" s="16" t="str">
        <f>IF(Wedstrijden!AR743="x","AA","")</f>
        <v/>
      </c>
      <c r="CO749" s="16" t="str">
        <f>IF(Wedstrijden!AS743="x","A","")</f>
        <v/>
      </c>
      <c r="CP749" s="16" t="str">
        <f>IF(Wedstrijden!AT743="x","BB","")</f>
        <v/>
      </c>
      <c r="CQ749" s="16" t="str">
        <f>IF(Wedstrijden!AU743="x","B","")</f>
        <v/>
      </c>
      <c r="CR749" s="16" t="str">
        <f>IF(Wedstrijden!AV743="x","L","")</f>
        <v/>
      </c>
      <c r="CS749" s="16" t="str">
        <f>IF(Wedstrijden!AW743="x","M","")</f>
        <v/>
      </c>
      <c r="CT749" s="16" t="str">
        <f>IF(Wedstrijden!AX743="x","Z","")</f>
        <v/>
      </c>
      <c r="CU749" s="16" t="str">
        <f>IF(Wedstrijden!BB743="x","ZZ","")</f>
        <v/>
      </c>
      <c r="CV749" s="16" t="str">
        <f>IF(COUNTA(Wedstrijden!AI743:AP743)&lt;&gt;0,2,"")</f>
        <v/>
      </c>
      <c r="CW749" s="16" t="str">
        <f t="shared" si="69"/>
        <v/>
      </c>
      <c r="CX749" s="16" t="str">
        <f>IF(Wedstrijden!AI743="x","BB","")</f>
        <v/>
      </c>
      <c r="CY749" s="16" t="str">
        <f>IF(Wedstrijden!AJ743="x","B","")</f>
        <v/>
      </c>
      <c r="CZ749" s="16" t="str">
        <f>IF(Wedstrijden!AK743="x","L","")</f>
        <v/>
      </c>
      <c r="DA749" s="16" t="str">
        <f>IF(Wedstrijden!AL743="x","M","")</f>
        <v/>
      </c>
      <c r="DB749" s="16" t="str">
        <f>IF(Wedstrijden!AM743="x","Z","")</f>
        <v/>
      </c>
      <c r="DC749" s="16" t="str">
        <f>IF(Wedstrijden!AN743="x","ZZ","")</f>
        <v/>
      </c>
      <c r="DD749" s="16" t="str">
        <f>IF(Wedstrijden!AP743="x","1.40","")</f>
        <v/>
      </c>
      <c r="DE749" s="16" t="str">
        <f>IF(COUNTA(Wedstrijden!BC743:BE743)&lt;&gt;0,6,"")</f>
        <v/>
      </c>
      <c r="DF749" s="16" t="str">
        <f t="shared" si="70"/>
        <v/>
      </c>
      <c r="DG749" s="16" t="str">
        <f>IF(Wedstrijden!BC743="x","L","")</f>
        <v/>
      </c>
      <c r="DH749" s="16" t="str">
        <f>IF(Wedstrijden!BD743="x","M","")</f>
        <v/>
      </c>
      <c r="DI749" s="16" t="str">
        <f>IF(Wedstrijden!BE743="x","Z","")</f>
        <v/>
      </c>
      <c r="DJ749" s="16" t="str">
        <f>IF(Wedstrijden!BF743="x","Z","")</f>
        <v/>
      </c>
      <c r="DK749" s="16" t="str">
        <f>IF(COUNTA(Wedstrijden!BG743:BI743)&lt;&gt;0,6,"")</f>
        <v/>
      </c>
      <c r="DL749" s="16" t="str">
        <f t="shared" si="71"/>
        <v/>
      </c>
      <c r="DM749" s="16" t="str">
        <f>IF(Wedstrijden!BG743="x","L","")</f>
        <v/>
      </c>
      <c r="DN749" s="16" t="str">
        <f>IF(Wedstrijden!BH743="x","M","")</f>
        <v/>
      </c>
      <c r="DO749" s="16" t="str">
        <f>IF(Wedstrijden!BI743="x","Z","")</f>
        <v/>
      </c>
      <c r="DP749" s="16" t="str">
        <f>IF(Wedstrijden!BJ743="x","Z","")</f>
        <v/>
      </c>
    </row>
    <row r="750" spans="1:120" ht="14.4" x14ac:dyDescent="0.3">
      <c r="A750" s="18">
        <f>Wedstrijden!A744</f>
        <v>0</v>
      </c>
      <c r="B750" s="16" t="str">
        <f>IFERROR(VLOOKUP(Wedstrijden!#REF!,#REF!,2,FALSE),"")</f>
        <v/>
      </c>
      <c r="C750" s="16">
        <f>Wedstrijden!E744</f>
        <v>0</v>
      </c>
      <c r="D750" s="16" t="str">
        <f>IFERROR(VLOOKUP(Wedstrijden!#REF!,#REF!,2,FALSE),"")</f>
        <v/>
      </c>
      <c r="E750" s="16" t="str">
        <f>IFERROR(VLOOKUP(Wedstrijden!#REF!,#REF!,5,FALSE),"")</f>
        <v/>
      </c>
      <c r="F750" s="16" t="e">
        <f>IF(Wedstrijden!#REF!&lt;&gt;"",Wedstrijden!#REF!,"")</f>
        <v>#REF!</v>
      </c>
      <c r="G750" s="16" t="e">
        <f>IF(Wedstrijden!#REF!="Indoor",1,0)</f>
        <v>#REF!</v>
      </c>
      <c r="H750" s="16" t="e">
        <f>Wedstrijden!#REF!</f>
        <v>#REF!</v>
      </c>
      <c r="I750" s="16" t="e">
        <f>IF(Wedstrijden!#REF!="Nee",0,IF(Wedstrijden!#REF!="Ja",1,""))</f>
        <v>#REF!</v>
      </c>
      <c r="J750" s="16" t="e">
        <f>IF(Wedstrijden!#REF!&lt;&gt;"",Wedstrijden!#REF!,"")</f>
        <v>#REF!</v>
      </c>
      <c r="BJ750" s="16" t="str">
        <f>IF(COUNTA(Wedstrijden!U744:AC744)&lt;&gt;0,1,"")</f>
        <v/>
      </c>
      <c r="BK750" s="16" t="str">
        <f t="shared" si="66"/>
        <v/>
      </c>
      <c r="BL750" s="16" t="e">
        <f>IF(Wedstrijden!#REF!="x","AA","")</f>
        <v>#REF!</v>
      </c>
      <c r="BM750" s="16" t="e">
        <f>IF(Wedstrijden!#REF!="x","A","")</f>
        <v>#REF!</v>
      </c>
      <c r="BN750" s="16" t="str">
        <f>IF(Wedstrijden!U744="x","B1","")</f>
        <v/>
      </c>
      <c r="BO750" s="16" t="e">
        <f>IF(Wedstrijden!#REF!="x","BB","")</f>
        <v>#REF!</v>
      </c>
      <c r="BP750" s="16" t="str">
        <f>IF(Wedstrijden!W744="x","B","")</f>
        <v/>
      </c>
      <c r="BQ750" s="16" t="str">
        <f>IF(Wedstrijden!X744="x","L1","")</f>
        <v/>
      </c>
      <c r="BR750" s="16" t="str">
        <f>IF(Wedstrijden!Y744="x","L2","")</f>
        <v/>
      </c>
      <c r="BS750" s="16" t="str">
        <f>IF(Wedstrijden!Z744="x","M1","")</f>
        <v/>
      </c>
      <c r="BT750" s="16" t="str">
        <f>IF(Wedstrijden!AA744="x","M2","")</f>
        <v/>
      </c>
      <c r="BU750" s="16" t="str">
        <f>IF(Wedstrijden!AB744="x","Z1","")</f>
        <v/>
      </c>
      <c r="BV750" s="16" t="str">
        <f>IF(Wedstrijden!AC744="x","Z2","")</f>
        <v/>
      </c>
      <c r="BW750" s="16" t="str">
        <f>IF(COUNTA(Wedstrijden!L744:T744)&lt;&gt;0,1,"")</f>
        <v/>
      </c>
      <c r="BX750" s="16" t="str">
        <f t="shared" si="67"/>
        <v/>
      </c>
      <c r="BY750" s="16" t="str">
        <f>IF(Wedstrijden!L744="x","BB","")</f>
        <v/>
      </c>
      <c r="BZ750" s="16" t="str">
        <f>IF(Wedstrijden!M744="x","B","")</f>
        <v/>
      </c>
      <c r="CA750" s="16" t="str">
        <f>IF(Wedstrijden!N744="x","L1","")</f>
        <v/>
      </c>
      <c r="CB750" s="16" t="str">
        <f>IF(Wedstrijden!O744="x","L2","")</f>
        <v/>
      </c>
      <c r="CC750" s="16" t="str">
        <f>IF(Wedstrijden!P744="x","M1","")</f>
        <v/>
      </c>
      <c r="CD750" s="16" t="str">
        <f>IF(Wedstrijden!Q744="x","M2","")</f>
        <v/>
      </c>
      <c r="CE750" s="16" t="str">
        <f>IF(Wedstrijden!R744="x","Z1","")</f>
        <v/>
      </c>
      <c r="CF750" s="16" t="str">
        <f>IF(Wedstrijden!S744="x","Z2","")</f>
        <v/>
      </c>
      <c r="CG750" s="16" t="str">
        <f>IF(Wedstrijden!T744="x","ZZL","")</f>
        <v/>
      </c>
      <c r="CL750" s="16" t="str">
        <f>IF(COUNTA(Wedstrijden!AR744:BB744)&lt;&gt;0,2,"")</f>
        <v/>
      </c>
      <c r="CM750" s="16" t="str">
        <f t="shared" si="68"/>
        <v/>
      </c>
      <c r="CN750" s="16" t="str">
        <f>IF(Wedstrijden!AR744="x","AA","")</f>
        <v/>
      </c>
      <c r="CO750" s="16" t="str">
        <f>IF(Wedstrijden!AS744="x","A","")</f>
        <v/>
      </c>
      <c r="CP750" s="16" t="str">
        <f>IF(Wedstrijden!AT744="x","BB","")</f>
        <v/>
      </c>
      <c r="CQ750" s="16" t="str">
        <f>IF(Wedstrijden!AU744="x","B","")</f>
        <v/>
      </c>
      <c r="CR750" s="16" t="str">
        <f>IF(Wedstrijden!AV744="x","L","")</f>
        <v/>
      </c>
      <c r="CS750" s="16" t="str">
        <f>IF(Wedstrijden!AW744="x","M","")</f>
        <v/>
      </c>
      <c r="CT750" s="16" t="str">
        <f>IF(Wedstrijden!AX744="x","Z","")</f>
        <v/>
      </c>
      <c r="CU750" s="16" t="str">
        <f>IF(Wedstrijden!BB744="x","ZZ","")</f>
        <v/>
      </c>
      <c r="CV750" s="16" t="str">
        <f>IF(COUNTA(Wedstrijden!AI744:AP744)&lt;&gt;0,2,"")</f>
        <v/>
      </c>
      <c r="CW750" s="16" t="str">
        <f t="shared" si="69"/>
        <v/>
      </c>
      <c r="CX750" s="16" t="str">
        <f>IF(Wedstrijden!AI744="x","BB","")</f>
        <v/>
      </c>
      <c r="CY750" s="16" t="str">
        <f>IF(Wedstrijden!AJ744="x","B","")</f>
        <v/>
      </c>
      <c r="CZ750" s="16" t="str">
        <f>IF(Wedstrijden!AK744="x","L","")</f>
        <v/>
      </c>
      <c r="DA750" s="16" t="str">
        <f>IF(Wedstrijden!AL744="x","M","")</f>
        <v/>
      </c>
      <c r="DB750" s="16" t="str">
        <f>IF(Wedstrijden!AM744="x","Z","")</f>
        <v/>
      </c>
      <c r="DC750" s="16" t="str">
        <f>IF(Wedstrijden!AN744="x","ZZ","")</f>
        <v/>
      </c>
      <c r="DD750" s="16" t="str">
        <f>IF(Wedstrijden!AP744="x","1.40","")</f>
        <v/>
      </c>
      <c r="DE750" s="16" t="str">
        <f>IF(COUNTA(Wedstrijden!BC744:BE744)&lt;&gt;0,6,"")</f>
        <v/>
      </c>
      <c r="DF750" s="16" t="str">
        <f t="shared" si="70"/>
        <v/>
      </c>
      <c r="DG750" s="16" t="str">
        <f>IF(Wedstrijden!BC744="x","L","")</f>
        <v/>
      </c>
      <c r="DH750" s="16" t="str">
        <f>IF(Wedstrijden!BD744="x","M","")</f>
        <v/>
      </c>
      <c r="DI750" s="16" t="str">
        <f>IF(Wedstrijden!BE744="x","Z","")</f>
        <v/>
      </c>
      <c r="DJ750" s="16" t="str">
        <f>IF(Wedstrijden!BF744="x","Z","")</f>
        <v/>
      </c>
      <c r="DK750" s="16" t="str">
        <f>IF(COUNTA(Wedstrijden!BG744:BI744)&lt;&gt;0,6,"")</f>
        <v/>
      </c>
      <c r="DL750" s="16" t="str">
        <f t="shared" si="71"/>
        <v/>
      </c>
      <c r="DM750" s="16" t="str">
        <f>IF(Wedstrijden!BG744="x","L","")</f>
        <v/>
      </c>
      <c r="DN750" s="16" t="str">
        <f>IF(Wedstrijden!BH744="x","M","")</f>
        <v/>
      </c>
      <c r="DO750" s="16" t="str">
        <f>IF(Wedstrijden!BI744="x","Z","")</f>
        <v/>
      </c>
      <c r="DP750" s="16" t="str">
        <f>IF(Wedstrijden!BJ744="x","Z","")</f>
        <v/>
      </c>
    </row>
    <row r="751" spans="1:120" ht="14.4" x14ac:dyDescent="0.3">
      <c r="A751" s="18">
        <f>Wedstrijden!A745</f>
        <v>0</v>
      </c>
      <c r="B751" s="16" t="str">
        <f>IFERROR(VLOOKUP(Wedstrijden!#REF!,#REF!,2,FALSE),"")</f>
        <v/>
      </c>
      <c r="C751" s="16">
        <f>Wedstrijden!E745</f>
        <v>0</v>
      </c>
      <c r="D751" s="16" t="str">
        <f>IFERROR(VLOOKUP(Wedstrijden!#REF!,#REF!,2,FALSE),"")</f>
        <v/>
      </c>
      <c r="E751" s="16" t="str">
        <f>IFERROR(VLOOKUP(Wedstrijden!#REF!,#REF!,5,FALSE),"")</f>
        <v/>
      </c>
      <c r="F751" s="16" t="e">
        <f>IF(Wedstrijden!#REF!&lt;&gt;"",Wedstrijden!#REF!,"")</f>
        <v>#REF!</v>
      </c>
      <c r="G751" s="16" t="e">
        <f>IF(Wedstrijden!#REF!="Indoor",1,0)</f>
        <v>#REF!</v>
      </c>
      <c r="H751" s="16" t="e">
        <f>Wedstrijden!#REF!</f>
        <v>#REF!</v>
      </c>
      <c r="I751" s="16" t="e">
        <f>IF(Wedstrijden!#REF!="Nee",0,IF(Wedstrijden!#REF!="Ja",1,""))</f>
        <v>#REF!</v>
      </c>
      <c r="J751" s="16" t="e">
        <f>IF(Wedstrijden!#REF!&lt;&gt;"",Wedstrijden!#REF!,"")</f>
        <v>#REF!</v>
      </c>
      <c r="BJ751" s="16" t="str">
        <f>IF(COUNTA(Wedstrijden!U745:AC745)&lt;&gt;0,1,"")</f>
        <v/>
      </c>
      <c r="BK751" s="16" t="str">
        <f t="shared" si="66"/>
        <v/>
      </c>
      <c r="BL751" s="16" t="e">
        <f>IF(Wedstrijden!#REF!="x","AA","")</f>
        <v>#REF!</v>
      </c>
      <c r="BM751" s="16" t="e">
        <f>IF(Wedstrijden!#REF!="x","A","")</f>
        <v>#REF!</v>
      </c>
      <c r="BN751" s="16" t="str">
        <f>IF(Wedstrijden!U745="x","B1","")</f>
        <v/>
      </c>
      <c r="BO751" s="16" t="e">
        <f>IF(Wedstrijden!#REF!="x","BB","")</f>
        <v>#REF!</v>
      </c>
      <c r="BP751" s="16" t="str">
        <f>IF(Wedstrijden!W745="x","B","")</f>
        <v/>
      </c>
      <c r="BQ751" s="16" t="str">
        <f>IF(Wedstrijden!X745="x","L1","")</f>
        <v/>
      </c>
      <c r="BR751" s="16" t="str">
        <f>IF(Wedstrijden!Y745="x","L2","")</f>
        <v/>
      </c>
      <c r="BS751" s="16" t="str">
        <f>IF(Wedstrijden!Z745="x","M1","")</f>
        <v/>
      </c>
      <c r="BT751" s="16" t="str">
        <f>IF(Wedstrijden!AA745="x","M2","")</f>
        <v/>
      </c>
      <c r="BU751" s="16" t="str">
        <f>IF(Wedstrijden!AB745="x","Z1","")</f>
        <v/>
      </c>
      <c r="BV751" s="16" t="str">
        <f>IF(Wedstrijden!AC745="x","Z2","")</f>
        <v/>
      </c>
      <c r="BW751" s="16" t="str">
        <f>IF(COUNTA(Wedstrijden!L745:T745)&lt;&gt;0,1,"")</f>
        <v/>
      </c>
      <c r="BX751" s="16" t="str">
        <f t="shared" si="67"/>
        <v/>
      </c>
      <c r="BY751" s="16" t="str">
        <f>IF(Wedstrijden!L745="x","BB","")</f>
        <v/>
      </c>
      <c r="BZ751" s="16" t="str">
        <f>IF(Wedstrijden!M745="x","B","")</f>
        <v/>
      </c>
      <c r="CA751" s="16" t="str">
        <f>IF(Wedstrijden!N745="x","L1","")</f>
        <v/>
      </c>
      <c r="CB751" s="16" t="str">
        <f>IF(Wedstrijden!O745="x","L2","")</f>
        <v/>
      </c>
      <c r="CC751" s="16" t="str">
        <f>IF(Wedstrijden!P745="x","M1","")</f>
        <v/>
      </c>
      <c r="CD751" s="16" t="str">
        <f>IF(Wedstrijden!Q745="x","M2","")</f>
        <v/>
      </c>
      <c r="CE751" s="16" t="str">
        <f>IF(Wedstrijden!R745="x","Z1","")</f>
        <v/>
      </c>
      <c r="CF751" s="16" t="str">
        <f>IF(Wedstrijden!S745="x","Z2","")</f>
        <v/>
      </c>
      <c r="CG751" s="16" t="str">
        <f>IF(Wedstrijden!T745="x","ZZL","")</f>
        <v/>
      </c>
      <c r="CL751" s="16" t="str">
        <f>IF(COUNTA(Wedstrijden!AR745:BB745)&lt;&gt;0,2,"")</f>
        <v/>
      </c>
      <c r="CM751" s="16" t="str">
        <f t="shared" si="68"/>
        <v/>
      </c>
      <c r="CN751" s="16" t="str">
        <f>IF(Wedstrijden!AR745="x","AA","")</f>
        <v/>
      </c>
      <c r="CO751" s="16" t="str">
        <f>IF(Wedstrijden!AS745="x","A","")</f>
        <v/>
      </c>
      <c r="CP751" s="16" t="str">
        <f>IF(Wedstrijden!AT745="x","BB","")</f>
        <v/>
      </c>
      <c r="CQ751" s="16" t="str">
        <f>IF(Wedstrijden!AU745="x","B","")</f>
        <v/>
      </c>
      <c r="CR751" s="16" t="str">
        <f>IF(Wedstrijden!AV745="x","L","")</f>
        <v/>
      </c>
      <c r="CS751" s="16" t="str">
        <f>IF(Wedstrijden!AW745="x","M","")</f>
        <v/>
      </c>
      <c r="CT751" s="16" t="str">
        <f>IF(Wedstrijden!AX745="x","Z","")</f>
        <v/>
      </c>
      <c r="CU751" s="16" t="str">
        <f>IF(Wedstrijden!BB745="x","ZZ","")</f>
        <v/>
      </c>
      <c r="CV751" s="16" t="str">
        <f>IF(COUNTA(Wedstrijden!AI745:AP745)&lt;&gt;0,2,"")</f>
        <v/>
      </c>
      <c r="CW751" s="16" t="str">
        <f t="shared" si="69"/>
        <v/>
      </c>
      <c r="CX751" s="16" t="str">
        <f>IF(Wedstrijden!AI745="x","BB","")</f>
        <v/>
      </c>
      <c r="CY751" s="16" t="str">
        <f>IF(Wedstrijden!AJ745="x","B","")</f>
        <v/>
      </c>
      <c r="CZ751" s="16" t="str">
        <f>IF(Wedstrijden!AK745="x","L","")</f>
        <v/>
      </c>
      <c r="DA751" s="16" t="str">
        <f>IF(Wedstrijden!AL745="x","M","")</f>
        <v/>
      </c>
      <c r="DB751" s="16" t="str">
        <f>IF(Wedstrijden!AM745="x","Z","")</f>
        <v/>
      </c>
      <c r="DC751" s="16" t="str">
        <f>IF(Wedstrijden!AN745="x","ZZ","")</f>
        <v/>
      </c>
      <c r="DD751" s="16" t="str">
        <f>IF(Wedstrijden!AP745="x","1.40","")</f>
        <v/>
      </c>
      <c r="DE751" s="16" t="str">
        <f>IF(COUNTA(Wedstrijden!BC745:BE745)&lt;&gt;0,6,"")</f>
        <v/>
      </c>
      <c r="DF751" s="16" t="str">
        <f t="shared" si="70"/>
        <v/>
      </c>
      <c r="DG751" s="16" t="str">
        <f>IF(Wedstrijden!BC745="x","L","")</f>
        <v/>
      </c>
      <c r="DH751" s="16" t="str">
        <f>IF(Wedstrijden!BD745="x","M","")</f>
        <v/>
      </c>
      <c r="DI751" s="16" t="str">
        <f>IF(Wedstrijden!BE745="x","Z","")</f>
        <v/>
      </c>
      <c r="DJ751" s="16" t="str">
        <f>IF(Wedstrijden!BF745="x","Z","")</f>
        <v/>
      </c>
      <c r="DK751" s="16" t="str">
        <f>IF(COUNTA(Wedstrijden!BG745:BI745)&lt;&gt;0,6,"")</f>
        <v/>
      </c>
      <c r="DL751" s="16" t="str">
        <f t="shared" si="71"/>
        <v/>
      </c>
      <c r="DM751" s="16" t="str">
        <f>IF(Wedstrijden!BG745="x","L","")</f>
        <v/>
      </c>
      <c r="DN751" s="16" t="str">
        <f>IF(Wedstrijden!BH745="x","M","")</f>
        <v/>
      </c>
      <c r="DO751" s="16" t="str">
        <f>IF(Wedstrijden!BI745="x","Z","")</f>
        <v/>
      </c>
      <c r="DP751" s="16" t="str">
        <f>IF(Wedstrijden!BJ745="x","Z","")</f>
        <v/>
      </c>
    </row>
    <row r="752" spans="1:120" ht="14.4" x14ac:dyDescent="0.3">
      <c r="A752" s="18">
        <f>Wedstrijden!A746</f>
        <v>0</v>
      </c>
      <c r="B752" s="16" t="str">
        <f>IFERROR(VLOOKUP(Wedstrijden!#REF!,#REF!,2,FALSE),"")</f>
        <v/>
      </c>
      <c r="C752" s="16">
        <f>Wedstrijden!E746</f>
        <v>0</v>
      </c>
      <c r="D752" s="16" t="str">
        <f>IFERROR(VLOOKUP(Wedstrijden!#REF!,#REF!,2,FALSE),"")</f>
        <v/>
      </c>
      <c r="E752" s="16" t="str">
        <f>IFERROR(VLOOKUP(Wedstrijden!#REF!,#REF!,5,FALSE),"")</f>
        <v/>
      </c>
      <c r="F752" s="16" t="e">
        <f>IF(Wedstrijden!#REF!&lt;&gt;"",Wedstrijden!#REF!,"")</f>
        <v>#REF!</v>
      </c>
      <c r="G752" s="16" t="e">
        <f>IF(Wedstrijden!#REF!="Indoor",1,0)</f>
        <v>#REF!</v>
      </c>
      <c r="H752" s="16" t="e">
        <f>Wedstrijden!#REF!</f>
        <v>#REF!</v>
      </c>
      <c r="I752" s="16" t="e">
        <f>IF(Wedstrijden!#REF!="Nee",0,IF(Wedstrijden!#REF!="Ja",1,""))</f>
        <v>#REF!</v>
      </c>
      <c r="J752" s="16" t="e">
        <f>IF(Wedstrijden!#REF!&lt;&gt;"",Wedstrijden!#REF!,"")</f>
        <v>#REF!</v>
      </c>
      <c r="BJ752" s="16" t="str">
        <f>IF(COUNTA(Wedstrijden!U746:AC746)&lt;&gt;0,1,"")</f>
        <v/>
      </c>
      <c r="BK752" s="16" t="str">
        <f t="shared" si="66"/>
        <v/>
      </c>
      <c r="BL752" s="16" t="e">
        <f>IF(Wedstrijden!#REF!="x","AA","")</f>
        <v>#REF!</v>
      </c>
      <c r="BM752" s="16" t="e">
        <f>IF(Wedstrijden!#REF!="x","A","")</f>
        <v>#REF!</v>
      </c>
      <c r="BN752" s="16" t="str">
        <f>IF(Wedstrijden!U746="x","B1","")</f>
        <v/>
      </c>
      <c r="BO752" s="16" t="e">
        <f>IF(Wedstrijden!#REF!="x","BB","")</f>
        <v>#REF!</v>
      </c>
      <c r="BP752" s="16" t="str">
        <f>IF(Wedstrijden!W746="x","B","")</f>
        <v/>
      </c>
      <c r="BQ752" s="16" t="str">
        <f>IF(Wedstrijden!X746="x","L1","")</f>
        <v/>
      </c>
      <c r="BR752" s="16" t="str">
        <f>IF(Wedstrijden!Y746="x","L2","")</f>
        <v/>
      </c>
      <c r="BS752" s="16" t="str">
        <f>IF(Wedstrijden!Z746="x","M1","")</f>
        <v/>
      </c>
      <c r="BT752" s="16" t="str">
        <f>IF(Wedstrijden!AA746="x","M2","")</f>
        <v/>
      </c>
      <c r="BU752" s="16" t="str">
        <f>IF(Wedstrijden!AB746="x","Z1","")</f>
        <v/>
      </c>
      <c r="BV752" s="16" t="str">
        <f>IF(Wedstrijden!AC746="x","Z2","")</f>
        <v/>
      </c>
      <c r="BW752" s="16" t="str">
        <f>IF(COUNTA(Wedstrijden!L746:T746)&lt;&gt;0,1,"")</f>
        <v/>
      </c>
      <c r="BX752" s="16" t="str">
        <f t="shared" si="67"/>
        <v/>
      </c>
      <c r="BY752" s="16" t="str">
        <f>IF(Wedstrijden!L746="x","BB","")</f>
        <v/>
      </c>
      <c r="BZ752" s="16" t="str">
        <f>IF(Wedstrijden!M746="x","B","")</f>
        <v/>
      </c>
      <c r="CA752" s="16" t="str">
        <f>IF(Wedstrijden!N746="x","L1","")</f>
        <v/>
      </c>
      <c r="CB752" s="16" t="str">
        <f>IF(Wedstrijden!O746="x","L2","")</f>
        <v/>
      </c>
      <c r="CC752" s="16" t="str">
        <f>IF(Wedstrijden!P746="x","M1","")</f>
        <v/>
      </c>
      <c r="CD752" s="16" t="str">
        <f>IF(Wedstrijden!Q746="x","M2","")</f>
        <v/>
      </c>
      <c r="CE752" s="16" t="str">
        <f>IF(Wedstrijden!R746="x","Z1","")</f>
        <v/>
      </c>
      <c r="CF752" s="16" t="str">
        <f>IF(Wedstrijden!S746="x","Z2","")</f>
        <v/>
      </c>
      <c r="CG752" s="16" t="str">
        <f>IF(Wedstrijden!T746="x","ZZL","")</f>
        <v/>
      </c>
      <c r="CL752" s="16" t="str">
        <f>IF(COUNTA(Wedstrijden!AR746:BB746)&lt;&gt;0,2,"")</f>
        <v/>
      </c>
      <c r="CM752" s="16" t="str">
        <f t="shared" si="68"/>
        <v/>
      </c>
      <c r="CN752" s="16" t="str">
        <f>IF(Wedstrijden!AR746="x","AA","")</f>
        <v/>
      </c>
      <c r="CO752" s="16" t="str">
        <f>IF(Wedstrijden!AS746="x","A","")</f>
        <v/>
      </c>
      <c r="CP752" s="16" t="str">
        <f>IF(Wedstrijden!AT746="x","BB","")</f>
        <v/>
      </c>
      <c r="CQ752" s="16" t="str">
        <f>IF(Wedstrijden!AU746="x","B","")</f>
        <v/>
      </c>
      <c r="CR752" s="16" t="str">
        <f>IF(Wedstrijden!AV746="x","L","")</f>
        <v/>
      </c>
      <c r="CS752" s="16" t="str">
        <f>IF(Wedstrijden!AW746="x","M","")</f>
        <v/>
      </c>
      <c r="CT752" s="16" t="str">
        <f>IF(Wedstrijden!AX746="x","Z","")</f>
        <v/>
      </c>
      <c r="CU752" s="16" t="str">
        <f>IF(Wedstrijden!BB746="x","ZZ","")</f>
        <v/>
      </c>
      <c r="CV752" s="16" t="str">
        <f>IF(COUNTA(Wedstrijden!AI746:AP746)&lt;&gt;0,2,"")</f>
        <v/>
      </c>
      <c r="CW752" s="16" t="str">
        <f t="shared" si="69"/>
        <v/>
      </c>
      <c r="CX752" s="16" t="str">
        <f>IF(Wedstrijden!AI746="x","BB","")</f>
        <v/>
      </c>
      <c r="CY752" s="16" t="str">
        <f>IF(Wedstrijden!AJ746="x","B","")</f>
        <v/>
      </c>
      <c r="CZ752" s="16" t="str">
        <f>IF(Wedstrijden!AK746="x","L","")</f>
        <v/>
      </c>
      <c r="DA752" s="16" t="str">
        <f>IF(Wedstrijden!AL746="x","M","")</f>
        <v/>
      </c>
      <c r="DB752" s="16" t="str">
        <f>IF(Wedstrijden!AM746="x","Z","")</f>
        <v/>
      </c>
      <c r="DC752" s="16" t="str">
        <f>IF(Wedstrijden!AN746="x","ZZ","")</f>
        <v/>
      </c>
      <c r="DD752" s="16" t="str">
        <f>IF(Wedstrijden!AP746="x","1.40","")</f>
        <v/>
      </c>
      <c r="DE752" s="16" t="str">
        <f>IF(COUNTA(Wedstrijden!BC746:BE746)&lt;&gt;0,6,"")</f>
        <v/>
      </c>
      <c r="DF752" s="16" t="str">
        <f t="shared" si="70"/>
        <v/>
      </c>
      <c r="DG752" s="16" t="str">
        <f>IF(Wedstrijden!BC746="x","L","")</f>
        <v/>
      </c>
      <c r="DH752" s="16" t="str">
        <f>IF(Wedstrijden!BD746="x","M","")</f>
        <v/>
      </c>
      <c r="DI752" s="16" t="str">
        <f>IF(Wedstrijden!BE746="x","Z","")</f>
        <v/>
      </c>
      <c r="DJ752" s="16" t="str">
        <f>IF(Wedstrijden!BF746="x","Z","")</f>
        <v/>
      </c>
      <c r="DK752" s="16" t="str">
        <f>IF(COUNTA(Wedstrijden!BG746:BI746)&lt;&gt;0,6,"")</f>
        <v/>
      </c>
      <c r="DL752" s="16" t="str">
        <f t="shared" si="71"/>
        <v/>
      </c>
      <c r="DM752" s="16" t="str">
        <f>IF(Wedstrijden!BG746="x","L","")</f>
        <v/>
      </c>
      <c r="DN752" s="16" t="str">
        <f>IF(Wedstrijden!BH746="x","M","")</f>
        <v/>
      </c>
      <c r="DO752" s="16" t="str">
        <f>IF(Wedstrijden!BI746="x","Z","")</f>
        <v/>
      </c>
      <c r="DP752" s="16" t="str">
        <f>IF(Wedstrijden!BJ746="x","Z","")</f>
        <v/>
      </c>
    </row>
    <row r="753" spans="1:120" ht="14.4" x14ac:dyDescent="0.3">
      <c r="A753" s="18">
        <f>Wedstrijden!A747</f>
        <v>0</v>
      </c>
      <c r="B753" s="16" t="str">
        <f>IFERROR(VLOOKUP(Wedstrijden!#REF!,#REF!,2,FALSE),"")</f>
        <v/>
      </c>
      <c r="C753" s="16">
        <f>Wedstrijden!E747</f>
        <v>0</v>
      </c>
      <c r="D753" s="16" t="str">
        <f>IFERROR(VLOOKUP(Wedstrijden!#REF!,#REF!,2,FALSE),"")</f>
        <v/>
      </c>
      <c r="E753" s="16" t="str">
        <f>IFERROR(VLOOKUP(Wedstrijden!#REF!,#REF!,5,FALSE),"")</f>
        <v/>
      </c>
      <c r="F753" s="16" t="e">
        <f>IF(Wedstrijden!#REF!&lt;&gt;"",Wedstrijden!#REF!,"")</f>
        <v>#REF!</v>
      </c>
      <c r="G753" s="16" t="e">
        <f>IF(Wedstrijden!#REF!="Indoor",1,0)</f>
        <v>#REF!</v>
      </c>
      <c r="H753" s="16" t="e">
        <f>Wedstrijden!#REF!</f>
        <v>#REF!</v>
      </c>
      <c r="I753" s="16" t="e">
        <f>IF(Wedstrijden!#REF!="Nee",0,IF(Wedstrijden!#REF!="Ja",1,""))</f>
        <v>#REF!</v>
      </c>
      <c r="J753" s="16" t="e">
        <f>IF(Wedstrijden!#REF!&lt;&gt;"",Wedstrijden!#REF!,"")</f>
        <v>#REF!</v>
      </c>
      <c r="BJ753" s="16" t="str">
        <f>IF(COUNTA(Wedstrijden!U747:AC747)&lt;&gt;0,1,"")</f>
        <v/>
      </c>
      <c r="BK753" s="16" t="str">
        <f t="shared" si="66"/>
        <v/>
      </c>
      <c r="BL753" s="16" t="e">
        <f>IF(Wedstrijden!#REF!="x","AA","")</f>
        <v>#REF!</v>
      </c>
      <c r="BM753" s="16" t="e">
        <f>IF(Wedstrijden!#REF!="x","A","")</f>
        <v>#REF!</v>
      </c>
      <c r="BN753" s="16" t="str">
        <f>IF(Wedstrijden!U747="x","B1","")</f>
        <v/>
      </c>
      <c r="BO753" s="16" t="e">
        <f>IF(Wedstrijden!#REF!="x","BB","")</f>
        <v>#REF!</v>
      </c>
      <c r="BP753" s="16" t="str">
        <f>IF(Wedstrijden!W747="x","B","")</f>
        <v/>
      </c>
      <c r="BQ753" s="16" t="str">
        <f>IF(Wedstrijden!X747="x","L1","")</f>
        <v/>
      </c>
      <c r="BR753" s="16" t="str">
        <f>IF(Wedstrijden!Y747="x","L2","")</f>
        <v/>
      </c>
      <c r="BS753" s="16" t="str">
        <f>IF(Wedstrijden!Z747="x","M1","")</f>
        <v/>
      </c>
      <c r="BT753" s="16" t="str">
        <f>IF(Wedstrijden!AA747="x","M2","")</f>
        <v/>
      </c>
      <c r="BU753" s="16" t="str">
        <f>IF(Wedstrijden!AB747="x","Z1","")</f>
        <v/>
      </c>
      <c r="BV753" s="16" t="str">
        <f>IF(Wedstrijden!AC747="x","Z2","")</f>
        <v/>
      </c>
      <c r="BW753" s="16" t="str">
        <f>IF(COUNTA(Wedstrijden!L747:T747)&lt;&gt;0,1,"")</f>
        <v/>
      </c>
      <c r="BX753" s="16" t="str">
        <f t="shared" si="67"/>
        <v/>
      </c>
      <c r="BY753" s="16" t="str">
        <f>IF(Wedstrijden!L747="x","BB","")</f>
        <v/>
      </c>
      <c r="BZ753" s="16" t="str">
        <f>IF(Wedstrijden!M747="x","B","")</f>
        <v/>
      </c>
      <c r="CA753" s="16" t="str">
        <f>IF(Wedstrijden!N747="x","L1","")</f>
        <v/>
      </c>
      <c r="CB753" s="16" t="str">
        <f>IF(Wedstrijden!O747="x","L2","")</f>
        <v/>
      </c>
      <c r="CC753" s="16" t="str">
        <f>IF(Wedstrijden!P747="x","M1","")</f>
        <v/>
      </c>
      <c r="CD753" s="16" t="str">
        <f>IF(Wedstrijden!Q747="x","M2","")</f>
        <v/>
      </c>
      <c r="CE753" s="16" t="str">
        <f>IF(Wedstrijden!R747="x","Z1","")</f>
        <v/>
      </c>
      <c r="CF753" s="16" t="str">
        <f>IF(Wedstrijden!S747="x","Z2","")</f>
        <v/>
      </c>
      <c r="CG753" s="16" t="str">
        <f>IF(Wedstrijden!T747="x","ZZL","")</f>
        <v/>
      </c>
      <c r="CL753" s="16" t="str">
        <f>IF(COUNTA(Wedstrijden!AR747:BB747)&lt;&gt;0,2,"")</f>
        <v/>
      </c>
      <c r="CM753" s="16" t="str">
        <f t="shared" si="68"/>
        <v/>
      </c>
      <c r="CN753" s="16" t="str">
        <f>IF(Wedstrijden!AR747="x","AA","")</f>
        <v/>
      </c>
      <c r="CO753" s="16" t="str">
        <f>IF(Wedstrijden!AS747="x","A","")</f>
        <v/>
      </c>
      <c r="CP753" s="16" t="str">
        <f>IF(Wedstrijden!AT747="x","BB","")</f>
        <v/>
      </c>
      <c r="CQ753" s="16" t="str">
        <f>IF(Wedstrijden!AU747="x","B","")</f>
        <v/>
      </c>
      <c r="CR753" s="16" t="str">
        <f>IF(Wedstrijden!AV747="x","L","")</f>
        <v/>
      </c>
      <c r="CS753" s="16" t="str">
        <f>IF(Wedstrijden!AW747="x","M","")</f>
        <v/>
      </c>
      <c r="CT753" s="16" t="str">
        <f>IF(Wedstrijden!AX747="x","Z","")</f>
        <v/>
      </c>
      <c r="CU753" s="16" t="str">
        <f>IF(Wedstrijden!BB747="x","ZZ","")</f>
        <v/>
      </c>
      <c r="CV753" s="16" t="str">
        <f>IF(COUNTA(Wedstrijden!AI747:AP747)&lt;&gt;0,2,"")</f>
        <v/>
      </c>
      <c r="CW753" s="16" t="str">
        <f t="shared" si="69"/>
        <v/>
      </c>
      <c r="CX753" s="16" t="str">
        <f>IF(Wedstrijden!AI747="x","BB","")</f>
        <v/>
      </c>
      <c r="CY753" s="16" t="str">
        <f>IF(Wedstrijden!AJ747="x","B","")</f>
        <v/>
      </c>
      <c r="CZ753" s="16" t="str">
        <f>IF(Wedstrijden!AK747="x","L","")</f>
        <v/>
      </c>
      <c r="DA753" s="16" t="str">
        <f>IF(Wedstrijden!AL747="x","M","")</f>
        <v/>
      </c>
      <c r="DB753" s="16" t="str">
        <f>IF(Wedstrijden!AM747="x","Z","")</f>
        <v/>
      </c>
      <c r="DC753" s="16" t="str">
        <f>IF(Wedstrijden!AN747="x","ZZ","")</f>
        <v/>
      </c>
      <c r="DD753" s="16" t="str">
        <f>IF(Wedstrijden!AP747="x","1.40","")</f>
        <v/>
      </c>
      <c r="DE753" s="16" t="str">
        <f>IF(COUNTA(Wedstrijden!BC747:BE747)&lt;&gt;0,6,"")</f>
        <v/>
      </c>
      <c r="DF753" s="16" t="str">
        <f t="shared" si="70"/>
        <v/>
      </c>
      <c r="DG753" s="16" t="str">
        <f>IF(Wedstrijden!BC747="x","L","")</f>
        <v/>
      </c>
      <c r="DH753" s="16" t="str">
        <f>IF(Wedstrijden!BD747="x","M","")</f>
        <v/>
      </c>
      <c r="DI753" s="16" t="str">
        <f>IF(Wedstrijden!BE747="x","Z","")</f>
        <v/>
      </c>
      <c r="DJ753" s="16" t="str">
        <f>IF(Wedstrijden!BF747="x","Z","")</f>
        <v/>
      </c>
      <c r="DK753" s="16" t="str">
        <f>IF(COUNTA(Wedstrijden!BG747:BI747)&lt;&gt;0,6,"")</f>
        <v/>
      </c>
      <c r="DL753" s="16" t="str">
        <f t="shared" si="71"/>
        <v/>
      </c>
      <c r="DM753" s="16" t="str">
        <f>IF(Wedstrijden!BG747="x","L","")</f>
        <v/>
      </c>
      <c r="DN753" s="16" t="str">
        <f>IF(Wedstrijden!BH747="x","M","")</f>
        <v/>
      </c>
      <c r="DO753" s="16" t="str">
        <f>IF(Wedstrijden!BI747="x","Z","")</f>
        <v/>
      </c>
      <c r="DP753" s="16" t="str">
        <f>IF(Wedstrijden!BJ747="x","Z","")</f>
        <v/>
      </c>
    </row>
    <row r="754" spans="1:120" ht="14.4" x14ac:dyDescent="0.3">
      <c r="A754" s="18">
        <f>Wedstrijden!A748</f>
        <v>0</v>
      </c>
      <c r="B754" s="16" t="str">
        <f>IFERROR(VLOOKUP(Wedstrijden!#REF!,#REF!,2,FALSE),"")</f>
        <v/>
      </c>
      <c r="C754" s="16">
        <f>Wedstrijden!E748</f>
        <v>0</v>
      </c>
      <c r="D754" s="16" t="str">
        <f>IFERROR(VLOOKUP(Wedstrijden!#REF!,#REF!,2,FALSE),"")</f>
        <v/>
      </c>
      <c r="E754" s="16" t="str">
        <f>IFERROR(VLOOKUP(Wedstrijden!#REF!,#REF!,5,FALSE),"")</f>
        <v/>
      </c>
      <c r="F754" s="16" t="e">
        <f>IF(Wedstrijden!#REF!&lt;&gt;"",Wedstrijden!#REF!,"")</f>
        <v>#REF!</v>
      </c>
      <c r="G754" s="16" t="e">
        <f>IF(Wedstrijden!#REF!="Indoor",1,0)</f>
        <v>#REF!</v>
      </c>
      <c r="H754" s="16" t="e">
        <f>Wedstrijden!#REF!</f>
        <v>#REF!</v>
      </c>
      <c r="I754" s="16" t="e">
        <f>IF(Wedstrijden!#REF!="Nee",0,IF(Wedstrijden!#REF!="Ja",1,""))</f>
        <v>#REF!</v>
      </c>
      <c r="J754" s="16" t="e">
        <f>IF(Wedstrijden!#REF!&lt;&gt;"",Wedstrijden!#REF!,"")</f>
        <v>#REF!</v>
      </c>
      <c r="BJ754" s="16" t="str">
        <f>IF(COUNTA(Wedstrijden!U748:AC748)&lt;&gt;0,1,"")</f>
        <v/>
      </c>
      <c r="BK754" s="16" t="str">
        <f t="shared" si="66"/>
        <v/>
      </c>
      <c r="BL754" s="16" t="e">
        <f>IF(Wedstrijden!#REF!="x","AA","")</f>
        <v>#REF!</v>
      </c>
      <c r="BM754" s="16" t="e">
        <f>IF(Wedstrijden!#REF!="x","A","")</f>
        <v>#REF!</v>
      </c>
      <c r="BN754" s="16" t="str">
        <f>IF(Wedstrijden!U748="x","B1","")</f>
        <v/>
      </c>
      <c r="BO754" s="16" t="e">
        <f>IF(Wedstrijden!#REF!="x","BB","")</f>
        <v>#REF!</v>
      </c>
      <c r="BP754" s="16" t="str">
        <f>IF(Wedstrijden!W748="x","B","")</f>
        <v/>
      </c>
      <c r="BQ754" s="16" t="str">
        <f>IF(Wedstrijden!X748="x","L1","")</f>
        <v/>
      </c>
      <c r="BR754" s="16" t="str">
        <f>IF(Wedstrijden!Y748="x","L2","")</f>
        <v/>
      </c>
      <c r="BS754" s="16" t="str">
        <f>IF(Wedstrijden!Z748="x","M1","")</f>
        <v/>
      </c>
      <c r="BT754" s="16" t="str">
        <f>IF(Wedstrijden!AA748="x","M2","")</f>
        <v/>
      </c>
      <c r="BU754" s="16" t="str">
        <f>IF(Wedstrijden!AB748="x","Z1","")</f>
        <v/>
      </c>
      <c r="BV754" s="16" t="str">
        <f>IF(Wedstrijden!AC748="x","Z2","")</f>
        <v/>
      </c>
      <c r="BW754" s="16" t="str">
        <f>IF(COUNTA(Wedstrijden!L748:T748)&lt;&gt;0,1,"")</f>
        <v/>
      </c>
      <c r="BX754" s="16" t="str">
        <f t="shared" si="67"/>
        <v/>
      </c>
      <c r="BY754" s="16" t="str">
        <f>IF(Wedstrijden!L748="x","BB","")</f>
        <v/>
      </c>
      <c r="BZ754" s="16" t="str">
        <f>IF(Wedstrijden!M748="x","B","")</f>
        <v/>
      </c>
      <c r="CA754" s="16" t="str">
        <f>IF(Wedstrijden!N748="x","L1","")</f>
        <v/>
      </c>
      <c r="CB754" s="16" t="str">
        <f>IF(Wedstrijden!O748="x","L2","")</f>
        <v/>
      </c>
      <c r="CC754" s="16" t="str">
        <f>IF(Wedstrijden!P748="x","M1","")</f>
        <v/>
      </c>
      <c r="CD754" s="16" t="str">
        <f>IF(Wedstrijden!Q748="x","M2","")</f>
        <v/>
      </c>
      <c r="CE754" s="16" t="str">
        <f>IF(Wedstrijden!R748="x","Z1","")</f>
        <v/>
      </c>
      <c r="CF754" s="16" t="str">
        <f>IF(Wedstrijden!S748="x","Z2","")</f>
        <v/>
      </c>
      <c r="CG754" s="16" t="str">
        <f>IF(Wedstrijden!T748="x","ZZL","")</f>
        <v/>
      </c>
      <c r="CL754" s="16" t="str">
        <f>IF(COUNTA(Wedstrijden!AR748:BB748)&lt;&gt;0,2,"")</f>
        <v/>
      </c>
      <c r="CM754" s="16" t="str">
        <f t="shared" si="68"/>
        <v/>
      </c>
      <c r="CN754" s="16" t="str">
        <f>IF(Wedstrijden!AR748="x","AA","")</f>
        <v/>
      </c>
      <c r="CO754" s="16" t="str">
        <f>IF(Wedstrijden!AS748="x","A","")</f>
        <v/>
      </c>
      <c r="CP754" s="16" t="str">
        <f>IF(Wedstrijden!AT748="x","BB","")</f>
        <v/>
      </c>
      <c r="CQ754" s="16" t="str">
        <f>IF(Wedstrijden!AU748="x","B","")</f>
        <v/>
      </c>
      <c r="CR754" s="16" t="str">
        <f>IF(Wedstrijden!AV748="x","L","")</f>
        <v/>
      </c>
      <c r="CS754" s="16" t="str">
        <f>IF(Wedstrijden!AW748="x","M","")</f>
        <v/>
      </c>
      <c r="CT754" s="16" t="str">
        <f>IF(Wedstrijden!AX748="x","Z","")</f>
        <v/>
      </c>
      <c r="CU754" s="16" t="str">
        <f>IF(Wedstrijden!BB748="x","ZZ","")</f>
        <v/>
      </c>
      <c r="CV754" s="16" t="str">
        <f>IF(COUNTA(Wedstrijden!AI748:AP748)&lt;&gt;0,2,"")</f>
        <v/>
      </c>
      <c r="CW754" s="16" t="str">
        <f t="shared" si="69"/>
        <v/>
      </c>
      <c r="CX754" s="16" t="str">
        <f>IF(Wedstrijden!AI748="x","BB","")</f>
        <v/>
      </c>
      <c r="CY754" s="16" t="str">
        <f>IF(Wedstrijden!AJ748="x","B","")</f>
        <v/>
      </c>
      <c r="CZ754" s="16" t="str">
        <f>IF(Wedstrijden!AK748="x","L","")</f>
        <v/>
      </c>
      <c r="DA754" s="16" t="str">
        <f>IF(Wedstrijden!AL748="x","M","")</f>
        <v/>
      </c>
      <c r="DB754" s="16" t="str">
        <f>IF(Wedstrijden!AM748="x","Z","")</f>
        <v/>
      </c>
      <c r="DC754" s="16" t="str">
        <f>IF(Wedstrijden!AN748="x","ZZ","")</f>
        <v/>
      </c>
      <c r="DD754" s="16" t="str">
        <f>IF(Wedstrijden!AP748="x","1.40","")</f>
        <v/>
      </c>
      <c r="DE754" s="16" t="str">
        <f>IF(COUNTA(Wedstrijden!BC748:BE748)&lt;&gt;0,6,"")</f>
        <v/>
      </c>
      <c r="DF754" s="16" t="str">
        <f t="shared" si="70"/>
        <v/>
      </c>
      <c r="DG754" s="16" t="str">
        <f>IF(Wedstrijden!BC748="x","L","")</f>
        <v/>
      </c>
      <c r="DH754" s="16" t="str">
        <f>IF(Wedstrijden!BD748="x","M","")</f>
        <v/>
      </c>
      <c r="DI754" s="16" t="str">
        <f>IF(Wedstrijden!BE748="x","Z","")</f>
        <v/>
      </c>
      <c r="DJ754" s="16" t="str">
        <f>IF(Wedstrijden!BF748="x","Z","")</f>
        <v/>
      </c>
      <c r="DK754" s="16" t="str">
        <f>IF(COUNTA(Wedstrijden!BG748:BI748)&lt;&gt;0,6,"")</f>
        <v/>
      </c>
      <c r="DL754" s="16" t="str">
        <f t="shared" si="71"/>
        <v/>
      </c>
      <c r="DM754" s="16" t="str">
        <f>IF(Wedstrijden!BG748="x","L","")</f>
        <v/>
      </c>
      <c r="DN754" s="16" t="str">
        <f>IF(Wedstrijden!BH748="x","M","")</f>
        <v/>
      </c>
      <c r="DO754" s="16" t="str">
        <f>IF(Wedstrijden!BI748="x","Z","")</f>
        <v/>
      </c>
      <c r="DP754" s="16" t="str">
        <f>IF(Wedstrijden!BJ748="x","Z","")</f>
        <v/>
      </c>
    </row>
    <row r="755" spans="1:120" ht="14.4" x14ac:dyDescent="0.3">
      <c r="A755" s="18">
        <f>Wedstrijden!A749</f>
        <v>0</v>
      </c>
      <c r="B755" s="16" t="str">
        <f>IFERROR(VLOOKUP(Wedstrijden!#REF!,#REF!,2,FALSE),"")</f>
        <v/>
      </c>
      <c r="C755" s="16">
        <f>Wedstrijden!E749</f>
        <v>0</v>
      </c>
      <c r="D755" s="16" t="str">
        <f>IFERROR(VLOOKUP(Wedstrijden!#REF!,#REF!,2,FALSE),"")</f>
        <v/>
      </c>
      <c r="E755" s="16" t="str">
        <f>IFERROR(VLOOKUP(Wedstrijden!#REF!,#REF!,5,FALSE),"")</f>
        <v/>
      </c>
      <c r="F755" s="16" t="e">
        <f>IF(Wedstrijden!#REF!&lt;&gt;"",Wedstrijden!#REF!,"")</f>
        <v>#REF!</v>
      </c>
      <c r="G755" s="16" t="e">
        <f>IF(Wedstrijden!#REF!="Indoor",1,0)</f>
        <v>#REF!</v>
      </c>
      <c r="H755" s="16" t="e">
        <f>Wedstrijden!#REF!</f>
        <v>#REF!</v>
      </c>
      <c r="I755" s="16" t="e">
        <f>IF(Wedstrijden!#REF!="Nee",0,IF(Wedstrijden!#REF!="Ja",1,""))</f>
        <v>#REF!</v>
      </c>
      <c r="J755" s="16" t="e">
        <f>IF(Wedstrijden!#REF!&lt;&gt;"",Wedstrijden!#REF!,"")</f>
        <v>#REF!</v>
      </c>
      <c r="BJ755" s="16" t="str">
        <f>IF(COUNTA(Wedstrijden!U749:AC749)&lt;&gt;0,1,"")</f>
        <v/>
      </c>
      <c r="BK755" s="16" t="str">
        <f t="shared" si="66"/>
        <v/>
      </c>
      <c r="BL755" s="16" t="e">
        <f>IF(Wedstrijden!#REF!="x","AA","")</f>
        <v>#REF!</v>
      </c>
      <c r="BM755" s="16" t="e">
        <f>IF(Wedstrijden!#REF!="x","A","")</f>
        <v>#REF!</v>
      </c>
      <c r="BN755" s="16" t="str">
        <f>IF(Wedstrijden!U749="x","B1","")</f>
        <v/>
      </c>
      <c r="BO755" s="16" t="e">
        <f>IF(Wedstrijden!#REF!="x","BB","")</f>
        <v>#REF!</v>
      </c>
      <c r="BP755" s="16" t="str">
        <f>IF(Wedstrijden!W749="x","B","")</f>
        <v/>
      </c>
      <c r="BQ755" s="16" t="str">
        <f>IF(Wedstrijden!X749="x","L1","")</f>
        <v/>
      </c>
      <c r="BR755" s="16" t="str">
        <f>IF(Wedstrijden!Y749="x","L2","")</f>
        <v/>
      </c>
      <c r="BS755" s="16" t="str">
        <f>IF(Wedstrijden!Z749="x","M1","")</f>
        <v/>
      </c>
      <c r="BT755" s="16" t="str">
        <f>IF(Wedstrijden!AA749="x","M2","")</f>
        <v/>
      </c>
      <c r="BU755" s="16" t="str">
        <f>IF(Wedstrijden!AB749="x","Z1","")</f>
        <v/>
      </c>
      <c r="BV755" s="16" t="str">
        <f>IF(Wedstrijden!AC749="x","Z2","")</f>
        <v/>
      </c>
      <c r="BW755" s="16" t="str">
        <f>IF(COUNTA(Wedstrijden!L749:T749)&lt;&gt;0,1,"")</f>
        <v/>
      </c>
      <c r="BX755" s="16" t="str">
        <f t="shared" si="67"/>
        <v/>
      </c>
      <c r="BY755" s="16" t="str">
        <f>IF(Wedstrijden!L749="x","BB","")</f>
        <v/>
      </c>
      <c r="BZ755" s="16" t="str">
        <f>IF(Wedstrijden!M749="x","B","")</f>
        <v/>
      </c>
      <c r="CA755" s="16" t="str">
        <f>IF(Wedstrijden!N749="x","L1","")</f>
        <v/>
      </c>
      <c r="CB755" s="16" t="str">
        <f>IF(Wedstrijden!O749="x","L2","")</f>
        <v/>
      </c>
      <c r="CC755" s="16" t="str">
        <f>IF(Wedstrijden!P749="x","M1","")</f>
        <v/>
      </c>
      <c r="CD755" s="16" t="str">
        <f>IF(Wedstrijden!Q749="x","M2","")</f>
        <v/>
      </c>
      <c r="CE755" s="16" t="str">
        <f>IF(Wedstrijden!R749="x","Z1","")</f>
        <v/>
      </c>
      <c r="CF755" s="16" t="str">
        <f>IF(Wedstrijden!S749="x","Z2","")</f>
        <v/>
      </c>
      <c r="CG755" s="16" t="str">
        <f>IF(Wedstrijden!T749="x","ZZL","")</f>
        <v/>
      </c>
      <c r="CL755" s="16" t="str">
        <f>IF(COUNTA(Wedstrijden!AR749:BB749)&lt;&gt;0,2,"")</f>
        <v/>
      </c>
      <c r="CM755" s="16" t="str">
        <f t="shared" si="68"/>
        <v/>
      </c>
      <c r="CN755" s="16" t="str">
        <f>IF(Wedstrijden!AR749="x","AA","")</f>
        <v/>
      </c>
      <c r="CO755" s="16" t="str">
        <f>IF(Wedstrijden!AS749="x","A","")</f>
        <v/>
      </c>
      <c r="CP755" s="16" t="str">
        <f>IF(Wedstrijden!AT749="x","BB","")</f>
        <v/>
      </c>
      <c r="CQ755" s="16" t="str">
        <f>IF(Wedstrijden!AU749="x","B","")</f>
        <v/>
      </c>
      <c r="CR755" s="16" t="str">
        <f>IF(Wedstrijden!AV749="x","L","")</f>
        <v/>
      </c>
      <c r="CS755" s="16" t="str">
        <f>IF(Wedstrijden!AW749="x","M","")</f>
        <v/>
      </c>
      <c r="CT755" s="16" t="str">
        <f>IF(Wedstrijden!AX749="x","Z","")</f>
        <v/>
      </c>
      <c r="CU755" s="16" t="str">
        <f>IF(Wedstrijden!BB749="x","ZZ","")</f>
        <v/>
      </c>
      <c r="CV755" s="16" t="str">
        <f>IF(COUNTA(Wedstrijden!AI749:AP749)&lt;&gt;0,2,"")</f>
        <v/>
      </c>
      <c r="CW755" s="16" t="str">
        <f t="shared" si="69"/>
        <v/>
      </c>
      <c r="CX755" s="16" t="str">
        <f>IF(Wedstrijden!AI749="x","BB","")</f>
        <v/>
      </c>
      <c r="CY755" s="16" t="str">
        <f>IF(Wedstrijden!AJ749="x","B","")</f>
        <v/>
      </c>
      <c r="CZ755" s="16" t="str">
        <f>IF(Wedstrijden!AK749="x","L","")</f>
        <v/>
      </c>
      <c r="DA755" s="16" t="str">
        <f>IF(Wedstrijden!AL749="x","M","")</f>
        <v/>
      </c>
      <c r="DB755" s="16" t="str">
        <f>IF(Wedstrijden!AM749="x","Z","")</f>
        <v/>
      </c>
      <c r="DC755" s="16" t="str">
        <f>IF(Wedstrijden!AN749="x","ZZ","")</f>
        <v/>
      </c>
      <c r="DD755" s="16" t="str">
        <f>IF(Wedstrijden!AP749="x","1.40","")</f>
        <v/>
      </c>
      <c r="DE755" s="16" t="str">
        <f>IF(COUNTA(Wedstrijden!BC749:BE749)&lt;&gt;0,6,"")</f>
        <v/>
      </c>
      <c r="DF755" s="16" t="str">
        <f t="shared" si="70"/>
        <v/>
      </c>
      <c r="DG755" s="16" t="str">
        <f>IF(Wedstrijden!BC749="x","L","")</f>
        <v/>
      </c>
      <c r="DH755" s="16" t="str">
        <f>IF(Wedstrijden!BD749="x","M","")</f>
        <v/>
      </c>
      <c r="DI755" s="16" t="str">
        <f>IF(Wedstrijden!BE749="x","Z","")</f>
        <v/>
      </c>
      <c r="DJ755" s="16" t="str">
        <f>IF(Wedstrijden!BF749="x","Z","")</f>
        <v/>
      </c>
      <c r="DK755" s="16" t="str">
        <f>IF(COUNTA(Wedstrijden!BG749:BI749)&lt;&gt;0,6,"")</f>
        <v/>
      </c>
      <c r="DL755" s="16" t="str">
        <f t="shared" si="71"/>
        <v/>
      </c>
      <c r="DM755" s="16" t="str">
        <f>IF(Wedstrijden!BG749="x","L","")</f>
        <v/>
      </c>
      <c r="DN755" s="16" t="str">
        <f>IF(Wedstrijden!BH749="x","M","")</f>
        <v/>
      </c>
      <c r="DO755" s="16" t="str">
        <f>IF(Wedstrijden!BI749="x","Z","")</f>
        <v/>
      </c>
      <c r="DP755" s="16" t="str">
        <f>IF(Wedstrijden!BJ749="x","Z","")</f>
        <v/>
      </c>
    </row>
    <row r="756" spans="1:120" ht="14.4" x14ac:dyDescent="0.3">
      <c r="A756" s="18">
        <f>Wedstrijden!A750</f>
        <v>0</v>
      </c>
      <c r="B756" s="16" t="str">
        <f>IFERROR(VLOOKUP(Wedstrijden!#REF!,#REF!,2,FALSE),"")</f>
        <v/>
      </c>
      <c r="C756" s="16">
        <f>Wedstrijden!E750</f>
        <v>0</v>
      </c>
      <c r="D756" s="16" t="str">
        <f>IFERROR(VLOOKUP(Wedstrijden!#REF!,#REF!,2,FALSE),"")</f>
        <v/>
      </c>
      <c r="E756" s="16" t="str">
        <f>IFERROR(VLOOKUP(Wedstrijden!#REF!,#REF!,5,FALSE),"")</f>
        <v/>
      </c>
      <c r="F756" s="16" t="e">
        <f>IF(Wedstrijden!#REF!&lt;&gt;"",Wedstrijden!#REF!,"")</f>
        <v>#REF!</v>
      </c>
      <c r="G756" s="16" t="e">
        <f>IF(Wedstrijden!#REF!="Indoor",1,0)</f>
        <v>#REF!</v>
      </c>
      <c r="H756" s="16" t="e">
        <f>Wedstrijden!#REF!</f>
        <v>#REF!</v>
      </c>
      <c r="I756" s="16" t="e">
        <f>IF(Wedstrijden!#REF!="Nee",0,IF(Wedstrijden!#REF!="Ja",1,""))</f>
        <v>#REF!</v>
      </c>
      <c r="J756" s="16" t="e">
        <f>IF(Wedstrijden!#REF!&lt;&gt;"",Wedstrijden!#REF!,"")</f>
        <v>#REF!</v>
      </c>
      <c r="BJ756" s="16" t="str">
        <f>IF(COUNTA(Wedstrijden!U750:AC750)&lt;&gt;0,1,"")</f>
        <v/>
      </c>
      <c r="BK756" s="16" t="str">
        <f t="shared" si="66"/>
        <v/>
      </c>
      <c r="BL756" s="16" t="e">
        <f>IF(Wedstrijden!#REF!="x","AA","")</f>
        <v>#REF!</v>
      </c>
      <c r="BM756" s="16" t="e">
        <f>IF(Wedstrijden!#REF!="x","A","")</f>
        <v>#REF!</v>
      </c>
      <c r="BN756" s="16" t="str">
        <f>IF(Wedstrijden!U750="x","B1","")</f>
        <v/>
      </c>
      <c r="BO756" s="16" t="e">
        <f>IF(Wedstrijden!#REF!="x","BB","")</f>
        <v>#REF!</v>
      </c>
      <c r="BP756" s="16" t="str">
        <f>IF(Wedstrijden!W750="x","B","")</f>
        <v/>
      </c>
      <c r="BQ756" s="16" t="str">
        <f>IF(Wedstrijden!X750="x","L1","")</f>
        <v/>
      </c>
      <c r="BR756" s="16" t="str">
        <f>IF(Wedstrijden!Y750="x","L2","")</f>
        <v/>
      </c>
      <c r="BS756" s="16" t="str">
        <f>IF(Wedstrijden!Z750="x","M1","")</f>
        <v/>
      </c>
      <c r="BT756" s="16" t="str">
        <f>IF(Wedstrijden!AA750="x","M2","")</f>
        <v/>
      </c>
      <c r="BU756" s="16" t="str">
        <f>IF(Wedstrijden!AB750="x","Z1","")</f>
        <v/>
      </c>
      <c r="BV756" s="16" t="str">
        <f>IF(Wedstrijden!AC750="x","Z2","")</f>
        <v/>
      </c>
      <c r="BW756" s="16" t="str">
        <f>IF(COUNTA(Wedstrijden!L750:T750)&lt;&gt;0,1,"")</f>
        <v/>
      </c>
      <c r="BX756" s="16" t="str">
        <f t="shared" si="67"/>
        <v/>
      </c>
      <c r="BY756" s="16" t="str">
        <f>IF(Wedstrijden!L750="x","BB","")</f>
        <v/>
      </c>
      <c r="BZ756" s="16" t="str">
        <f>IF(Wedstrijden!M750="x","B","")</f>
        <v/>
      </c>
      <c r="CA756" s="16" t="str">
        <f>IF(Wedstrijden!N750="x","L1","")</f>
        <v/>
      </c>
      <c r="CB756" s="16" t="str">
        <f>IF(Wedstrijden!O750="x","L2","")</f>
        <v/>
      </c>
      <c r="CC756" s="16" t="str">
        <f>IF(Wedstrijden!P750="x","M1","")</f>
        <v/>
      </c>
      <c r="CD756" s="16" t="str">
        <f>IF(Wedstrijden!Q750="x","M2","")</f>
        <v/>
      </c>
      <c r="CE756" s="16" t="str">
        <f>IF(Wedstrijden!R750="x","Z1","")</f>
        <v/>
      </c>
      <c r="CF756" s="16" t="str">
        <f>IF(Wedstrijden!S750="x","Z2","")</f>
        <v/>
      </c>
      <c r="CG756" s="16" t="str">
        <f>IF(Wedstrijden!T750="x","ZZL","")</f>
        <v/>
      </c>
      <c r="CL756" s="16" t="str">
        <f>IF(COUNTA(Wedstrijden!AR750:BB750)&lt;&gt;0,2,"")</f>
        <v/>
      </c>
      <c r="CM756" s="16" t="str">
        <f t="shared" si="68"/>
        <v/>
      </c>
      <c r="CN756" s="16" t="str">
        <f>IF(Wedstrijden!AR750="x","AA","")</f>
        <v/>
      </c>
      <c r="CO756" s="16" t="str">
        <f>IF(Wedstrijden!AS750="x","A","")</f>
        <v/>
      </c>
      <c r="CP756" s="16" t="str">
        <f>IF(Wedstrijden!AT750="x","BB","")</f>
        <v/>
      </c>
      <c r="CQ756" s="16" t="str">
        <f>IF(Wedstrijden!AU750="x","B","")</f>
        <v/>
      </c>
      <c r="CR756" s="16" t="str">
        <f>IF(Wedstrijden!AV750="x","L","")</f>
        <v/>
      </c>
      <c r="CS756" s="16" t="str">
        <f>IF(Wedstrijden!AW750="x","M","")</f>
        <v/>
      </c>
      <c r="CT756" s="16" t="str">
        <f>IF(Wedstrijden!AX750="x","Z","")</f>
        <v/>
      </c>
      <c r="CU756" s="16" t="str">
        <f>IF(Wedstrijden!BB750="x","ZZ","")</f>
        <v/>
      </c>
      <c r="CV756" s="16" t="str">
        <f>IF(COUNTA(Wedstrijden!AI750:AP750)&lt;&gt;0,2,"")</f>
        <v/>
      </c>
      <c r="CW756" s="16" t="str">
        <f t="shared" si="69"/>
        <v/>
      </c>
      <c r="CX756" s="16" t="str">
        <f>IF(Wedstrijden!AI750="x","BB","")</f>
        <v/>
      </c>
      <c r="CY756" s="16" t="str">
        <f>IF(Wedstrijden!AJ750="x","B","")</f>
        <v/>
      </c>
      <c r="CZ756" s="16" t="str">
        <f>IF(Wedstrijden!AK750="x","L","")</f>
        <v/>
      </c>
      <c r="DA756" s="16" t="str">
        <f>IF(Wedstrijden!AL750="x","M","")</f>
        <v/>
      </c>
      <c r="DB756" s="16" t="str">
        <f>IF(Wedstrijden!AM750="x","Z","")</f>
        <v/>
      </c>
      <c r="DC756" s="16" t="str">
        <f>IF(Wedstrijden!AN750="x","ZZ","")</f>
        <v/>
      </c>
      <c r="DD756" s="16" t="str">
        <f>IF(Wedstrijden!AP750="x","1.40","")</f>
        <v/>
      </c>
      <c r="DE756" s="16" t="str">
        <f>IF(COUNTA(Wedstrijden!BC750:BE750)&lt;&gt;0,6,"")</f>
        <v/>
      </c>
      <c r="DF756" s="16" t="str">
        <f t="shared" si="70"/>
        <v/>
      </c>
      <c r="DG756" s="16" t="str">
        <f>IF(Wedstrijden!BC750="x","L","")</f>
        <v/>
      </c>
      <c r="DH756" s="16" t="str">
        <f>IF(Wedstrijden!BD750="x","M","")</f>
        <v/>
      </c>
      <c r="DI756" s="16" t="str">
        <f>IF(Wedstrijden!BE750="x","Z","")</f>
        <v/>
      </c>
      <c r="DJ756" s="16" t="str">
        <f>IF(Wedstrijden!BF750="x","Z","")</f>
        <v/>
      </c>
      <c r="DK756" s="16" t="str">
        <f>IF(COUNTA(Wedstrijden!BG750:BI750)&lt;&gt;0,6,"")</f>
        <v/>
      </c>
      <c r="DL756" s="16" t="str">
        <f t="shared" si="71"/>
        <v/>
      </c>
      <c r="DM756" s="16" t="str">
        <f>IF(Wedstrijden!BG750="x","L","")</f>
        <v/>
      </c>
      <c r="DN756" s="16" t="str">
        <f>IF(Wedstrijden!BH750="x","M","")</f>
        <v/>
      </c>
      <c r="DO756" s="16" t="str">
        <f>IF(Wedstrijden!BI750="x","Z","")</f>
        <v/>
      </c>
      <c r="DP756" s="16" t="str">
        <f>IF(Wedstrijden!BJ750="x","Z","")</f>
        <v/>
      </c>
    </row>
    <row r="757" spans="1:120" ht="14.4" x14ac:dyDescent="0.3">
      <c r="A757" s="18">
        <f>Wedstrijden!A751</f>
        <v>0</v>
      </c>
      <c r="B757" s="16" t="str">
        <f>IFERROR(VLOOKUP(Wedstrijden!#REF!,#REF!,2,FALSE),"")</f>
        <v/>
      </c>
      <c r="C757" s="16">
        <f>Wedstrijden!E751</f>
        <v>0</v>
      </c>
      <c r="D757" s="16" t="str">
        <f>IFERROR(VLOOKUP(Wedstrijden!#REF!,#REF!,2,FALSE),"")</f>
        <v/>
      </c>
      <c r="E757" s="16" t="str">
        <f>IFERROR(VLOOKUP(Wedstrijden!#REF!,#REF!,5,FALSE),"")</f>
        <v/>
      </c>
      <c r="F757" s="16" t="e">
        <f>IF(Wedstrijden!#REF!&lt;&gt;"",Wedstrijden!#REF!,"")</f>
        <v>#REF!</v>
      </c>
      <c r="G757" s="16" t="e">
        <f>IF(Wedstrijden!#REF!="Indoor",1,0)</f>
        <v>#REF!</v>
      </c>
      <c r="H757" s="16" t="e">
        <f>Wedstrijden!#REF!</f>
        <v>#REF!</v>
      </c>
      <c r="I757" s="16" t="e">
        <f>IF(Wedstrijden!#REF!="Nee",0,IF(Wedstrijden!#REF!="Ja",1,""))</f>
        <v>#REF!</v>
      </c>
      <c r="J757" s="16" t="e">
        <f>IF(Wedstrijden!#REF!&lt;&gt;"",Wedstrijden!#REF!,"")</f>
        <v>#REF!</v>
      </c>
      <c r="BJ757" s="16" t="str">
        <f>IF(COUNTA(Wedstrijden!U751:AC751)&lt;&gt;0,1,"")</f>
        <v/>
      </c>
      <c r="BK757" s="16" t="str">
        <f t="shared" si="66"/>
        <v/>
      </c>
      <c r="BL757" s="16" t="e">
        <f>IF(Wedstrijden!#REF!="x","AA","")</f>
        <v>#REF!</v>
      </c>
      <c r="BM757" s="16" t="e">
        <f>IF(Wedstrijden!#REF!="x","A","")</f>
        <v>#REF!</v>
      </c>
      <c r="BN757" s="16" t="str">
        <f>IF(Wedstrijden!U751="x","B1","")</f>
        <v/>
      </c>
      <c r="BO757" s="16" t="e">
        <f>IF(Wedstrijden!#REF!="x","BB","")</f>
        <v>#REF!</v>
      </c>
      <c r="BP757" s="16" t="str">
        <f>IF(Wedstrijden!W751="x","B","")</f>
        <v/>
      </c>
      <c r="BQ757" s="16" t="str">
        <f>IF(Wedstrijden!X751="x","L1","")</f>
        <v/>
      </c>
      <c r="BR757" s="16" t="str">
        <f>IF(Wedstrijden!Y751="x","L2","")</f>
        <v/>
      </c>
      <c r="BS757" s="16" t="str">
        <f>IF(Wedstrijden!Z751="x","M1","")</f>
        <v/>
      </c>
      <c r="BT757" s="16" t="str">
        <f>IF(Wedstrijden!AA751="x","M2","")</f>
        <v/>
      </c>
      <c r="BU757" s="16" t="str">
        <f>IF(Wedstrijden!AB751="x","Z1","")</f>
        <v/>
      </c>
      <c r="BV757" s="16" t="str">
        <f>IF(Wedstrijden!AC751="x","Z2","")</f>
        <v/>
      </c>
      <c r="BW757" s="16" t="str">
        <f>IF(COUNTA(Wedstrijden!L751:T751)&lt;&gt;0,1,"")</f>
        <v/>
      </c>
      <c r="BX757" s="16" t="str">
        <f t="shared" si="67"/>
        <v/>
      </c>
      <c r="BY757" s="16" t="str">
        <f>IF(Wedstrijden!L751="x","BB","")</f>
        <v/>
      </c>
      <c r="BZ757" s="16" t="str">
        <f>IF(Wedstrijden!M751="x","B","")</f>
        <v/>
      </c>
      <c r="CA757" s="16" t="str">
        <f>IF(Wedstrijden!N751="x","L1","")</f>
        <v/>
      </c>
      <c r="CB757" s="16" t="str">
        <f>IF(Wedstrijden!O751="x","L2","")</f>
        <v/>
      </c>
      <c r="CC757" s="16" t="str">
        <f>IF(Wedstrijden!P751="x","M1","")</f>
        <v/>
      </c>
      <c r="CD757" s="16" t="str">
        <f>IF(Wedstrijden!Q751="x","M2","")</f>
        <v/>
      </c>
      <c r="CE757" s="16" t="str">
        <f>IF(Wedstrijden!R751="x","Z1","")</f>
        <v/>
      </c>
      <c r="CF757" s="16" t="str">
        <f>IF(Wedstrijden!S751="x","Z2","")</f>
        <v/>
      </c>
      <c r="CG757" s="16" t="str">
        <f>IF(Wedstrijden!T751="x","ZZL","")</f>
        <v/>
      </c>
      <c r="CL757" s="16" t="str">
        <f>IF(COUNTA(Wedstrijden!AR751:BB751)&lt;&gt;0,2,"")</f>
        <v/>
      </c>
      <c r="CM757" s="16" t="str">
        <f t="shared" si="68"/>
        <v/>
      </c>
      <c r="CN757" s="16" t="str">
        <f>IF(Wedstrijden!AR751="x","AA","")</f>
        <v/>
      </c>
      <c r="CO757" s="16" t="str">
        <f>IF(Wedstrijden!AS751="x","A","")</f>
        <v/>
      </c>
      <c r="CP757" s="16" t="str">
        <f>IF(Wedstrijden!AT751="x","BB","")</f>
        <v/>
      </c>
      <c r="CQ757" s="16" t="str">
        <f>IF(Wedstrijden!AU751="x","B","")</f>
        <v/>
      </c>
      <c r="CR757" s="16" t="str">
        <f>IF(Wedstrijden!AV751="x","L","")</f>
        <v/>
      </c>
      <c r="CS757" s="16" t="str">
        <f>IF(Wedstrijden!AW751="x","M","")</f>
        <v/>
      </c>
      <c r="CT757" s="16" t="str">
        <f>IF(Wedstrijden!AX751="x","Z","")</f>
        <v/>
      </c>
      <c r="CU757" s="16" t="str">
        <f>IF(Wedstrijden!BB751="x","ZZ","")</f>
        <v/>
      </c>
      <c r="CV757" s="16" t="str">
        <f>IF(COUNTA(Wedstrijden!AI751:AP751)&lt;&gt;0,2,"")</f>
        <v/>
      </c>
      <c r="CW757" s="16" t="str">
        <f t="shared" si="69"/>
        <v/>
      </c>
      <c r="CX757" s="16" t="str">
        <f>IF(Wedstrijden!AI751="x","BB","")</f>
        <v/>
      </c>
      <c r="CY757" s="16" t="str">
        <f>IF(Wedstrijden!AJ751="x","B","")</f>
        <v/>
      </c>
      <c r="CZ757" s="16" t="str">
        <f>IF(Wedstrijden!AK751="x","L","")</f>
        <v/>
      </c>
      <c r="DA757" s="16" t="str">
        <f>IF(Wedstrijden!AL751="x","M","")</f>
        <v/>
      </c>
      <c r="DB757" s="16" t="str">
        <f>IF(Wedstrijden!AM751="x","Z","")</f>
        <v/>
      </c>
      <c r="DC757" s="16" t="str">
        <f>IF(Wedstrijden!AN751="x","ZZ","")</f>
        <v/>
      </c>
      <c r="DD757" s="16" t="str">
        <f>IF(Wedstrijden!AP751="x","1.40","")</f>
        <v/>
      </c>
      <c r="DE757" s="16" t="str">
        <f>IF(COUNTA(Wedstrijden!BC751:BE751)&lt;&gt;0,6,"")</f>
        <v/>
      </c>
      <c r="DF757" s="16" t="str">
        <f t="shared" si="70"/>
        <v/>
      </c>
      <c r="DG757" s="16" t="str">
        <f>IF(Wedstrijden!BC751="x","L","")</f>
        <v/>
      </c>
      <c r="DH757" s="16" t="str">
        <f>IF(Wedstrijden!BD751="x","M","")</f>
        <v/>
      </c>
      <c r="DI757" s="16" t="str">
        <f>IF(Wedstrijden!BE751="x","Z","")</f>
        <v/>
      </c>
      <c r="DJ757" s="16" t="str">
        <f>IF(Wedstrijden!BF751="x","Z","")</f>
        <v/>
      </c>
      <c r="DK757" s="16" t="str">
        <f>IF(COUNTA(Wedstrijden!BG751:BI751)&lt;&gt;0,6,"")</f>
        <v/>
      </c>
      <c r="DL757" s="16" t="str">
        <f t="shared" si="71"/>
        <v/>
      </c>
      <c r="DM757" s="16" t="str">
        <f>IF(Wedstrijden!BG751="x","L","")</f>
        <v/>
      </c>
      <c r="DN757" s="16" t="str">
        <f>IF(Wedstrijden!BH751="x","M","")</f>
        <v/>
      </c>
      <c r="DO757" s="16" t="str">
        <f>IF(Wedstrijden!BI751="x","Z","")</f>
        <v/>
      </c>
      <c r="DP757" s="16" t="str">
        <f>IF(Wedstrijden!BJ751="x","Z","")</f>
        <v/>
      </c>
    </row>
    <row r="758" spans="1:120" ht="14.4" x14ac:dyDescent="0.3">
      <c r="A758" s="18">
        <f>Wedstrijden!A752</f>
        <v>0</v>
      </c>
      <c r="B758" s="16" t="str">
        <f>IFERROR(VLOOKUP(Wedstrijden!#REF!,#REF!,2,FALSE),"")</f>
        <v/>
      </c>
      <c r="C758" s="16">
        <f>Wedstrijden!E752</f>
        <v>0</v>
      </c>
      <c r="D758" s="16" t="str">
        <f>IFERROR(VLOOKUP(Wedstrijden!#REF!,#REF!,2,FALSE),"")</f>
        <v/>
      </c>
      <c r="E758" s="16" t="str">
        <f>IFERROR(VLOOKUP(Wedstrijden!#REF!,#REF!,5,FALSE),"")</f>
        <v/>
      </c>
      <c r="F758" s="16" t="e">
        <f>IF(Wedstrijden!#REF!&lt;&gt;"",Wedstrijden!#REF!,"")</f>
        <v>#REF!</v>
      </c>
      <c r="G758" s="16" t="e">
        <f>IF(Wedstrijden!#REF!="Indoor",1,0)</f>
        <v>#REF!</v>
      </c>
      <c r="H758" s="16" t="e">
        <f>Wedstrijden!#REF!</f>
        <v>#REF!</v>
      </c>
      <c r="I758" s="16" t="e">
        <f>IF(Wedstrijden!#REF!="Nee",0,IF(Wedstrijden!#REF!="Ja",1,""))</f>
        <v>#REF!</v>
      </c>
      <c r="J758" s="16" t="e">
        <f>IF(Wedstrijden!#REF!&lt;&gt;"",Wedstrijden!#REF!,"")</f>
        <v>#REF!</v>
      </c>
      <c r="BJ758" s="16" t="str">
        <f>IF(COUNTA(Wedstrijden!U752:AC752)&lt;&gt;0,1,"")</f>
        <v/>
      </c>
      <c r="BK758" s="16" t="str">
        <f t="shared" si="66"/>
        <v/>
      </c>
      <c r="BL758" s="16" t="e">
        <f>IF(Wedstrijden!#REF!="x","AA","")</f>
        <v>#REF!</v>
      </c>
      <c r="BM758" s="16" t="e">
        <f>IF(Wedstrijden!#REF!="x","A","")</f>
        <v>#REF!</v>
      </c>
      <c r="BN758" s="16" t="str">
        <f>IF(Wedstrijden!U752="x","B1","")</f>
        <v/>
      </c>
      <c r="BO758" s="16" t="e">
        <f>IF(Wedstrijden!#REF!="x","BB","")</f>
        <v>#REF!</v>
      </c>
      <c r="BP758" s="16" t="str">
        <f>IF(Wedstrijden!W752="x","B","")</f>
        <v/>
      </c>
      <c r="BQ758" s="16" t="str">
        <f>IF(Wedstrijden!X752="x","L1","")</f>
        <v/>
      </c>
      <c r="BR758" s="16" t="str">
        <f>IF(Wedstrijden!Y752="x","L2","")</f>
        <v/>
      </c>
      <c r="BS758" s="16" t="str">
        <f>IF(Wedstrijden!Z752="x","M1","")</f>
        <v/>
      </c>
      <c r="BT758" s="16" t="str">
        <f>IF(Wedstrijden!AA752="x","M2","")</f>
        <v/>
      </c>
      <c r="BU758" s="16" t="str">
        <f>IF(Wedstrijden!AB752="x","Z1","")</f>
        <v/>
      </c>
      <c r="BV758" s="16" t="str">
        <f>IF(Wedstrijden!AC752="x","Z2","")</f>
        <v/>
      </c>
      <c r="BW758" s="16" t="str">
        <f>IF(COUNTA(Wedstrijden!L752:T752)&lt;&gt;0,1,"")</f>
        <v/>
      </c>
      <c r="BX758" s="16" t="str">
        <f t="shared" si="67"/>
        <v/>
      </c>
      <c r="BY758" s="16" t="str">
        <f>IF(Wedstrijden!L752="x","BB","")</f>
        <v/>
      </c>
      <c r="BZ758" s="16" t="str">
        <f>IF(Wedstrijden!M752="x","B","")</f>
        <v/>
      </c>
      <c r="CA758" s="16" t="str">
        <f>IF(Wedstrijden!N752="x","L1","")</f>
        <v/>
      </c>
      <c r="CB758" s="16" t="str">
        <f>IF(Wedstrijden!O752="x","L2","")</f>
        <v/>
      </c>
      <c r="CC758" s="16" t="str">
        <f>IF(Wedstrijden!P752="x","M1","")</f>
        <v/>
      </c>
      <c r="CD758" s="16" t="str">
        <f>IF(Wedstrijden!Q752="x","M2","")</f>
        <v/>
      </c>
      <c r="CE758" s="16" t="str">
        <f>IF(Wedstrijden!R752="x","Z1","")</f>
        <v/>
      </c>
      <c r="CF758" s="16" t="str">
        <f>IF(Wedstrijden!S752="x","Z2","")</f>
        <v/>
      </c>
      <c r="CG758" s="16" t="str">
        <f>IF(Wedstrijden!T752="x","ZZL","")</f>
        <v/>
      </c>
      <c r="CL758" s="16" t="str">
        <f>IF(COUNTA(Wedstrijden!AR752:BB752)&lt;&gt;0,2,"")</f>
        <v/>
      </c>
      <c r="CM758" s="16" t="str">
        <f t="shared" si="68"/>
        <v/>
      </c>
      <c r="CN758" s="16" t="str">
        <f>IF(Wedstrijden!AR752="x","AA","")</f>
        <v/>
      </c>
      <c r="CO758" s="16" t="str">
        <f>IF(Wedstrijden!AS752="x","A","")</f>
        <v/>
      </c>
      <c r="CP758" s="16" t="str">
        <f>IF(Wedstrijden!AT752="x","BB","")</f>
        <v/>
      </c>
      <c r="CQ758" s="16" t="str">
        <f>IF(Wedstrijden!AU752="x","B","")</f>
        <v/>
      </c>
      <c r="CR758" s="16" t="str">
        <f>IF(Wedstrijden!AV752="x","L","")</f>
        <v/>
      </c>
      <c r="CS758" s="16" t="str">
        <f>IF(Wedstrijden!AW752="x","M","")</f>
        <v/>
      </c>
      <c r="CT758" s="16" t="str">
        <f>IF(Wedstrijden!AX752="x","Z","")</f>
        <v/>
      </c>
      <c r="CU758" s="16" t="str">
        <f>IF(Wedstrijden!BB752="x","ZZ","")</f>
        <v/>
      </c>
      <c r="CV758" s="16" t="str">
        <f>IF(COUNTA(Wedstrijden!AI752:AP752)&lt;&gt;0,2,"")</f>
        <v/>
      </c>
      <c r="CW758" s="16" t="str">
        <f t="shared" si="69"/>
        <v/>
      </c>
      <c r="CX758" s="16" t="str">
        <f>IF(Wedstrijden!AI752="x","BB","")</f>
        <v/>
      </c>
      <c r="CY758" s="16" t="str">
        <f>IF(Wedstrijden!AJ752="x","B","")</f>
        <v/>
      </c>
      <c r="CZ758" s="16" t="str">
        <f>IF(Wedstrijden!AK752="x","L","")</f>
        <v/>
      </c>
      <c r="DA758" s="16" t="str">
        <f>IF(Wedstrijden!AL752="x","M","")</f>
        <v/>
      </c>
      <c r="DB758" s="16" t="str">
        <f>IF(Wedstrijden!AM752="x","Z","")</f>
        <v/>
      </c>
      <c r="DC758" s="16" t="str">
        <f>IF(Wedstrijden!AN752="x","ZZ","")</f>
        <v/>
      </c>
      <c r="DD758" s="16" t="str">
        <f>IF(Wedstrijden!AP752="x","1.40","")</f>
        <v/>
      </c>
      <c r="DE758" s="16" t="str">
        <f>IF(COUNTA(Wedstrijden!BC752:BE752)&lt;&gt;0,6,"")</f>
        <v/>
      </c>
      <c r="DF758" s="16" t="str">
        <f t="shared" si="70"/>
        <v/>
      </c>
      <c r="DG758" s="16" t="str">
        <f>IF(Wedstrijden!BC752="x","L","")</f>
        <v/>
      </c>
      <c r="DH758" s="16" t="str">
        <f>IF(Wedstrijden!BD752="x","M","")</f>
        <v/>
      </c>
      <c r="DI758" s="16" t="str">
        <f>IF(Wedstrijden!BE752="x","Z","")</f>
        <v/>
      </c>
      <c r="DJ758" s="16" t="str">
        <f>IF(Wedstrijden!BF752="x","Z","")</f>
        <v/>
      </c>
      <c r="DK758" s="16" t="str">
        <f>IF(COUNTA(Wedstrijden!BG752:BI752)&lt;&gt;0,6,"")</f>
        <v/>
      </c>
      <c r="DL758" s="16" t="str">
        <f t="shared" si="71"/>
        <v/>
      </c>
      <c r="DM758" s="16" t="str">
        <f>IF(Wedstrijden!BG752="x","L","")</f>
        <v/>
      </c>
      <c r="DN758" s="16" t="str">
        <f>IF(Wedstrijden!BH752="x","M","")</f>
        <v/>
      </c>
      <c r="DO758" s="16" t="str">
        <f>IF(Wedstrijden!BI752="x","Z","")</f>
        <v/>
      </c>
      <c r="DP758" s="16" t="str">
        <f>IF(Wedstrijden!BJ752="x","Z","")</f>
        <v/>
      </c>
    </row>
    <row r="759" spans="1:120" ht="14.4" x14ac:dyDescent="0.3">
      <c r="A759" s="18">
        <f>Wedstrijden!A753</f>
        <v>0</v>
      </c>
      <c r="B759" s="16" t="str">
        <f>IFERROR(VLOOKUP(Wedstrijden!#REF!,#REF!,2,FALSE),"")</f>
        <v/>
      </c>
      <c r="C759" s="16">
        <f>Wedstrijden!E753</f>
        <v>0</v>
      </c>
      <c r="D759" s="16" t="str">
        <f>IFERROR(VLOOKUP(Wedstrijden!#REF!,#REF!,2,FALSE),"")</f>
        <v/>
      </c>
      <c r="E759" s="16" t="str">
        <f>IFERROR(VLOOKUP(Wedstrijden!#REF!,#REF!,5,FALSE),"")</f>
        <v/>
      </c>
      <c r="F759" s="16" t="e">
        <f>IF(Wedstrijden!#REF!&lt;&gt;"",Wedstrijden!#REF!,"")</f>
        <v>#REF!</v>
      </c>
      <c r="G759" s="16" t="e">
        <f>IF(Wedstrijden!#REF!="Indoor",1,0)</f>
        <v>#REF!</v>
      </c>
      <c r="H759" s="16" t="e">
        <f>Wedstrijden!#REF!</f>
        <v>#REF!</v>
      </c>
      <c r="I759" s="16" t="e">
        <f>IF(Wedstrijden!#REF!="Nee",0,IF(Wedstrijden!#REF!="Ja",1,""))</f>
        <v>#REF!</v>
      </c>
      <c r="J759" s="16" t="e">
        <f>IF(Wedstrijden!#REF!&lt;&gt;"",Wedstrijden!#REF!,"")</f>
        <v>#REF!</v>
      </c>
      <c r="BJ759" s="16" t="str">
        <f>IF(COUNTA(Wedstrijden!U753:AC753)&lt;&gt;0,1,"")</f>
        <v/>
      </c>
      <c r="BK759" s="16" t="str">
        <f t="shared" si="66"/>
        <v/>
      </c>
      <c r="BL759" s="16" t="e">
        <f>IF(Wedstrijden!#REF!="x","AA","")</f>
        <v>#REF!</v>
      </c>
      <c r="BM759" s="16" t="e">
        <f>IF(Wedstrijden!#REF!="x","A","")</f>
        <v>#REF!</v>
      </c>
      <c r="BN759" s="16" t="str">
        <f>IF(Wedstrijden!U753="x","B1","")</f>
        <v/>
      </c>
      <c r="BO759" s="16" t="e">
        <f>IF(Wedstrijden!#REF!="x","BB","")</f>
        <v>#REF!</v>
      </c>
      <c r="BP759" s="16" t="str">
        <f>IF(Wedstrijden!W753="x","B","")</f>
        <v/>
      </c>
      <c r="BQ759" s="16" t="str">
        <f>IF(Wedstrijden!X753="x","L1","")</f>
        <v/>
      </c>
      <c r="BR759" s="16" t="str">
        <f>IF(Wedstrijden!Y753="x","L2","")</f>
        <v/>
      </c>
      <c r="BS759" s="16" t="str">
        <f>IF(Wedstrijden!Z753="x","M1","")</f>
        <v/>
      </c>
      <c r="BT759" s="16" t="str">
        <f>IF(Wedstrijden!AA753="x","M2","")</f>
        <v/>
      </c>
      <c r="BU759" s="16" t="str">
        <f>IF(Wedstrijden!AB753="x","Z1","")</f>
        <v/>
      </c>
      <c r="BV759" s="16" t="str">
        <f>IF(Wedstrijden!AC753="x","Z2","")</f>
        <v/>
      </c>
      <c r="BW759" s="16" t="str">
        <f>IF(COUNTA(Wedstrijden!L753:T753)&lt;&gt;0,1,"")</f>
        <v/>
      </c>
      <c r="BX759" s="16" t="str">
        <f t="shared" si="67"/>
        <v/>
      </c>
      <c r="BY759" s="16" t="str">
        <f>IF(Wedstrijden!L753="x","BB","")</f>
        <v/>
      </c>
      <c r="BZ759" s="16" t="str">
        <f>IF(Wedstrijden!M753="x","B","")</f>
        <v/>
      </c>
      <c r="CA759" s="16" t="str">
        <f>IF(Wedstrijden!N753="x","L1","")</f>
        <v/>
      </c>
      <c r="CB759" s="16" t="str">
        <f>IF(Wedstrijden!O753="x","L2","")</f>
        <v/>
      </c>
      <c r="CC759" s="16" t="str">
        <f>IF(Wedstrijden!P753="x","M1","")</f>
        <v/>
      </c>
      <c r="CD759" s="16" t="str">
        <f>IF(Wedstrijden!Q753="x","M2","")</f>
        <v/>
      </c>
      <c r="CE759" s="16" t="str">
        <f>IF(Wedstrijden!R753="x","Z1","")</f>
        <v/>
      </c>
      <c r="CF759" s="16" t="str">
        <f>IF(Wedstrijden!S753="x","Z2","")</f>
        <v/>
      </c>
      <c r="CG759" s="16" t="str">
        <f>IF(Wedstrijden!T753="x","ZZL","")</f>
        <v/>
      </c>
      <c r="CL759" s="16" t="str">
        <f>IF(COUNTA(Wedstrijden!AR753:BB753)&lt;&gt;0,2,"")</f>
        <v/>
      </c>
      <c r="CM759" s="16" t="str">
        <f t="shared" si="68"/>
        <v/>
      </c>
      <c r="CN759" s="16" t="str">
        <f>IF(Wedstrijden!AR753="x","AA","")</f>
        <v/>
      </c>
      <c r="CO759" s="16" t="str">
        <f>IF(Wedstrijden!AS753="x","A","")</f>
        <v/>
      </c>
      <c r="CP759" s="16" t="str">
        <f>IF(Wedstrijden!AT753="x","BB","")</f>
        <v/>
      </c>
      <c r="CQ759" s="16" t="str">
        <f>IF(Wedstrijden!AU753="x","B","")</f>
        <v/>
      </c>
      <c r="CR759" s="16" t="str">
        <f>IF(Wedstrijden!AV753="x","L","")</f>
        <v/>
      </c>
      <c r="CS759" s="16" t="str">
        <f>IF(Wedstrijden!AW753="x","M","")</f>
        <v/>
      </c>
      <c r="CT759" s="16" t="str">
        <f>IF(Wedstrijden!AX753="x","Z","")</f>
        <v/>
      </c>
      <c r="CU759" s="16" t="str">
        <f>IF(Wedstrijden!BB753="x","ZZ","")</f>
        <v/>
      </c>
      <c r="CV759" s="16" t="str">
        <f>IF(COUNTA(Wedstrijden!AI753:AP753)&lt;&gt;0,2,"")</f>
        <v/>
      </c>
      <c r="CW759" s="16" t="str">
        <f t="shared" si="69"/>
        <v/>
      </c>
      <c r="CX759" s="16" t="str">
        <f>IF(Wedstrijden!AI753="x","BB","")</f>
        <v/>
      </c>
      <c r="CY759" s="16" t="str">
        <f>IF(Wedstrijden!AJ753="x","B","")</f>
        <v/>
      </c>
      <c r="CZ759" s="16" t="str">
        <f>IF(Wedstrijden!AK753="x","L","")</f>
        <v/>
      </c>
      <c r="DA759" s="16" t="str">
        <f>IF(Wedstrijden!AL753="x","M","")</f>
        <v/>
      </c>
      <c r="DB759" s="16" t="str">
        <f>IF(Wedstrijden!AM753="x","Z","")</f>
        <v/>
      </c>
      <c r="DC759" s="16" t="str">
        <f>IF(Wedstrijden!AN753="x","ZZ","")</f>
        <v/>
      </c>
      <c r="DD759" s="16" t="str">
        <f>IF(Wedstrijden!AP753="x","1.40","")</f>
        <v/>
      </c>
      <c r="DE759" s="16" t="str">
        <f>IF(COUNTA(Wedstrijden!BC753:BE753)&lt;&gt;0,6,"")</f>
        <v/>
      </c>
      <c r="DF759" s="16" t="str">
        <f t="shared" si="70"/>
        <v/>
      </c>
      <c r="DG759" s="16" t="str">
        <f>IF(Wedstrijden!BC753="x","L","")</f>
        <v/>
      </c>
      <c r="DH759" s="16" t="str">
        <f>IF(Wedstrijden!BD753="x","M","")</f>
        <v/>
      </c>
      <c r="DI759" s="16" t="str">
        <f>IF(Wedstrijden!BE753="x","Z","")</f>
        <v/>
      </c>
      <c r="DJ759" s="16" t="str">
        <f>IF(Wedstrijden!BF753="x","Z","")</f>
        <v/>
      </c>
      <c r="DK759" s="16" t="str">
        <f>IF(COUNTA(Wedstrijden!BG753:BI753)&lt;&gt;0,6,"")</f>
        <v/>
      </c>
      <c r="DL759" s="16" t="str">
        <f t="shared" si="71"/>
        <v/>
      </c>
      <c r="DM759" s="16" t="str">
        <f>IF(Wedstrijden!BG753="x","L","")</f>
        <v/>
      </c>
      <c r="DN759" s="16" t="str">
        <f>IF(Wedstrijden!BH753="x","M","")</f>
        <v/>
      </c>
      <c r="DO759" s="16" t="str">
        <f>IF(Wedstrijden!BI753="x","Z","")</f>
        <v/>
      </c>
      <c r="DP759" s="16" t="str">
        <f>IF(Wedstrijden!BJ753="x","Z","")</f>
        <v/>
      </c>
    </row>
    <row r="760" spans="1:120" ht="14.4" x14ac:dyDescent="0.3">
      <c r="A760" s="18">
        <f>Wedstrijden!A754</f>
        <v>0</v>
      </c>
      <c r="B760" s="16" t="str">
        <f>IFERROR(VLOOKUP(Wedstrijden!#REF!,#REF!,2,FALSE),"")</f>
        <v/>
      </c>
      <c r="C760" s="16">
        <f>Wedstrijden!E754</f>
        <v>0</v>
      </c>
      <c r="D760" s="16" t="str">
        <f>IFERROR(VLOOKUP(Wedstrijden!#REF!,#REF!,2,FALSE),"")</f>
        <v/>
      </c>
      <c r="E760" s="16" t="str">
        <f>IFERROR(VLOOKUP(Wedstrijden!#REF!,#REF!,5,FALSE),"")</f>
        <v/>
      </c>
      <c r="F760" s="16" t="e">
        <f>IF(Wedstrijden!#REF!&lt;&gt;"",Wedstrijden!#REF!,"")</f>
        <v>#REF!</v>
      </c>
      <c r="G760" s="16" t="e">
        <f>IF(Wedstrijden!#REF!="Indoor",1,0)</f>
        <v>#REF!</v>
      </c>
      <c r="H760" s="16" t="e">
        <f>Wedstrijden!#REF!</f>
        <v>#REF!</v>
      </c>
      <c r="I760" s="16" t="e">
        <f>IF(Wedstrijden!#REF!="Nee",0,IF(Wedstrijden!#REF!="Ja",1,""))</f>
        <v>#REF!</v>
      </c>
      <c r="J760" s="16" t="e">
        <f>IF(Wedstrijden!#REF!&lt;&gt;"",Wedstrijden!#REF!,"")</f>
        <v>#REF!</v>
      </c>
      <c r="BJ760" s="16" t="str">
        <f>IF(COUNTA(Wedstrijden!U754:AC754)&lt;&gt;0,1,"")</f>
        <v/>
      </c>
      <c r="BK760" s="16" t="str">
        <f t="shared" si="66"/>
        <v/>
      </c>
      <c r="BL760" s="16" t="e">
        <f>IF(Wedstrijden!#REF!="x","AA","")</f>
        <v>#REF!</v>
      </c>
      <c r="BM760" s="16" t="e">
        <f>IF(Wedstrijden!#REF!="x","A","")</f>
        <v>#REF!</v>
      </c>
      <c r="BN760" s="16" t="str">
        <f>IF(Wedstrijden!U754="x","B1","")</f>
        <v/>
      </c>
      <c r="BO760" s="16" t="e">
        <f>IF(Wedstrijden!#REF!="x","BB","")</f>
        <v>#REF!</v>
      </c>
      <c r="BP760" s="16" t="str">
        <f>IF(Wedstrijden!W754="x","B","")</f>
        <v/>
      </c>
      <c r="BQ760" s="16" t="str">
        <f>IF(Wedstrijden!X754="x","L1","")</f>
        <v/>
      </c>
      <c r="BR760" s="16" t="str">
        <f>IF(Wedstrijden!Y754="x","L2","")</f>
        <v/>
      </c>
      <c r="BS760" s="16" t="str">
        <f>IF(Wedstrijden!Z754="x","M1","")</f>
        <v/>
      </c>
      <c r="BT760" s="16" t="str">
        <f>IF(Wedstrijden!AA754="x","M2","")</f>
        <v/>
      </c>
      <c r="BU760" s="16" t="str">
        <f>IF(Wedstrijden!AB754="x","Z1","")</f>
        <v/>
      </c>
      <c r="BV760" s="16" t="str">
        <f>IF(Wedstrijden!AC754="x","Z2","")</f>
        <v/>
      </c>
      <c r="BW760" s="16" t="str">
        <f>IF(COUNTA(Wedstrijden!L754:T754)&lt;&gt;0,1,"")</f>
        <v/>
      </c>
      <c r="BX760" s="16" t="str">
        <f t="shared" si="67"/>
        <v/>
      </c>
      <c r="BY760" s="16" t="str">
        <f>IF(Wedstrijden!L754="x","BB","")</f>
        <v/>
      </c>
      <c r="BZ760" s="16" t="str">
        <f>IF(Wedstrijden!M754="x","B","")</f>
        <v/>
      </c>
      <c r="CA760" s="16" t="str">
        <f>IF(Wedstrijden!N754="x","L1","")</f>
        <v/>
      </c>
      <c r="CB760" s="16" t="str">
        <f>IF(Wedstrijden!O754="x","L2","")</f>
        <v/>
      </c>
      <c r="CC760" s="16" t="str">
        <f>IF(Wedstrijden!P754="x","M1","")</f>
        <v/>
      </c>
      <c r="CD760" s="16" t="str">
        <f>IF(Wedstrijden!Q754="x","M2","")</f>
        <v/>
      </c>
      <c r="CE760" s="16" t="str">
        <f>IF(Wedstrijden!R754="x","Z1","")</f>
        <v/>
      </c>
      <c r="CF760" s="16" t="str">
        <f>IF(Wedstrijden!S754="x","Z2","")</f>
        <v/>
      </c>
      <c r="CG760" s="16" t="str">
        <f>IF(Wedstrijden!T754="x","ZZL","")</f>
        <v/>
      </c>
      <c r="CL760" s="16" t="str">
        <f>IF(COUNTA(Wedstrijden!AR754:BB754)&lt;&gt;0,2,"")</f>
        <v/>
      </c>
      <c r="CM760" s="16" t="str">
        <f t="shared" si="68"/>
        <v/>
      </c>
      <c r="CN760" s="16" t="str">
        <f>IF(Wedstrijden!AR754="x","AA","")</f>
        <v/>
      </c>
      <c r="CO760" s="16" t="str">
        <f>IF(Wedstrijden!AS754="x","A","")</f>
        <v/>
      </c>
      <c r="CP760" s="16" t="str">
        <f>IF(Wedstrijden!AT754="x","BB","")</f>
        <v/>
      </c>
      <c r="CQ760" s="16" t="str">
        <f>IF(Wedstrijden!AU754="x","B","")</f>
        <v/>
      </c>
      <c r="CR760" s="16" t="str">
        <f>IF(Wedstrijden!AV754="x","L","")</f>
        <v/>
      </c>
      <c r="CS760" s="16" t="str">
        <f>IF(Wedstrijden!AW754="x","M","")</f>
        <v/>
      </c>
      <c r="CT760" s="16" t="str">
        <f>IF(Wedstrijden!AX754="x","Z","")</f>
        <v/>
      </c>
      <c r="CU760" s="16" t="str">
        <f>IF(Wedstrijden!BB754="x","ZZ","")</f>
        <v/>
      </c>
      <c r="CV760" s="16" t="str">
        <f>IF(COUNTA(Wedstrijden!AI754:AP754)&lt;&gt;0,2,"")</f>
        <v/>
      </c>
      <c r="CW760" s="16" t="str">
        <f t="shared" si="69"/>
        <v/>
      </c>
      <c r="CX760" s="16" t="str">
        <f>IF(Wedstrijden!AI754="x","BB","")</f>
        <v/>
      </c>
      <c r="CY760" s="16" t="str">
        <f>IF(Wedstrijden!AJ754="x","B","")</f>
        <v/>
      </c>
      <c r="CZ760" s="16" t="str">
        <f>IF(Wedstrijden!AK754="x","L","")</f>
        <v/>
      </c>
      <c r="DA760" s="16" t="str">
        <f>IF(Wedstrijden!AL754="x","M","")</f>
        <v/>
      </c>
      <c r="DB760" s="16" t="str">
        <f>IF(Wedstrijden!AM754="x","Z","")</f>
        <v/>
      </c>
      <c r="DC760" s="16" t="str">
        <f>IF(Wedstrijden!AN754="x","ZZ","")</f>
        <v/>
      </c>
      <c r="DD760" s="16" t="str">
        <f>IF(Wedstrijden!AP754="x","1.40","")</f>
        <v/>
      </c>
      <c r="DE760" s="16" t="str">
        <f>IF(COUNTA(Wedstrijden!BC754:BE754)&lt;&gt;0,6,"")</f>
        <v/>
      </c>
      <c r="DF760" s="16" t="str">
        <f t="shared" si="70"/>
        <v/>
      </c>
      <c r="DG760" s="16" t="str">
        <f>IF(Wedstrijden!BC754="x","L","")</f>
        <v/>
      </c>
      <c r="DH760" s="16" t="str">
        <f>IF(Wedstrijden!BD754="x","M","")</f>
        <v/>
      </c>
      <c r="DI760" s="16" t="str">
        <f>IF(Wedstrijden!BE754="x","Z","")</f>
        <v/>
      </c>
      <c r="DJ760" s="16" t="str">
        <f>IF(Wedstrijden!BF754="x","Z","")</f>
        <v/>
      </c>
      <c r="DK760" s="16" t="str">
        <f>IF(COUNTA(Wedstrijden!BG754:BI754)&lt;&gt;0,6,"")</f>
        <v/>
      </c>
      <c r="DL760" s="16" t="str">
        <f t="shared" si="71"/>
        <v/>
      </c>
      <c r="DM760" s="16" t="str">
        <f>IF(Wedstrijden!BG754="x","L","")</f>
        <v/>
      </c>
      <c r="DN760" s="16" t="str">
        <f>IF(Wedstrijden!BH754="x","M","")</f>
        <v/>
      </c>
      <c r="DO760" s="16" t="str">
        <f>IF(Wedstrijden!BI754="x","Z","")</f>
        <v/>
      </c>
      <c r="DP760" s="16" t="str">
        <f>IF(Wedstrijden!BJ754="x","Z","")</f>
        <v/>
      </c>
    </row>
    <row r="761" spans="1:120" ht="14.4" x14ac:dyDescent="0.3">
      <c r="A761" s="18">
        <f>Wedstrijden!A755</f>
        <v>0</v>
      </c>
      <c r="B761" s="16" t="str">
        <f>IFERROR(VLOOKUP(Wedstrijden!#REF!,#REF!,2,FALSE),"")</f>
        <v/>
      </c>
      <c r="C761" s="16">
        <f>Wedstrijden!E755</f>
        <v>0</v>
      </c>
      <c r="D761" s="16" t="str">
        <f>IFERROR(VLOOKUP(Wedstrijden!#REF!,#REF!,2,FALSE),"")</f>
        <v/>
      </c>
      <c r="E761" s="16" t="str">
        <f>IFERROR(VLOOKUP(Wedstrijden!#REF!,#REF!,5,FALSE),"")</f>
        <v/>
      </c>
      <c r="F761" s="16" t="e">
        <f>IF(Wedstrijden!#REF!&lt;&gt;"",Wedstrijden!#REF!,"")</f>
        <v>#REF!</v>
      </c>
      <c r="G761" s="16" t="e">
        <f>IF(Wedstrijden!#REF!="Indoor",1,0)</f>
        <v>#REF!</v>
      </c>
      <c r="H761" s="16" t="e">
        <f>Wedstrijden!#REF!</f>
        <v>#REF!</v>
      </c>
      <c r="I761" s="16" t="e">
        <f>IF(Wedstrijden!#REF!="Nee",0,IF(Wedstrijden!#REF!="Ja",1,""))</f>
        <v>#REF!</v>
      </c>
      <c r="J761" s="16" t="e">
        <f>IF(Wedstrijden!#REF!&lt;&gt;"",Wedstrijden!#REF!,"")</f>
        <v>#REF!</v>
      </c>
      <c r="BJ761" s="16" t="str">
        <f>IF(COUNTA(Wedstrijden!U755:AC755)&lt;&gt;0,1,"")</f>
        <v/>
      </c>
      <c r="BK761" s="16" t="str">
        <f t="shared" si="66"/>
        <v/>
      </c>
      <c r="BL761" s="16" t="e">
        <f>IF(Wedstrijden!#REF!="x","AA","")</f>
        <v>#REF!</v>
      </c>
      <c r="BM761" s="16" t="e">
        <f>IF(Wedstrijden!#REF!="x","A","")</f>
        <v>#REF!</v>
      </c>
      <c r="BN761" s="16" t="str">
        <f>IF(Wedstrijden!U755="x","B1","")</f>
        <v/>
      </c>
      <c r="BO761" s="16" t="e">
        <f>IF(Wedstrijden!#REF!="x","BB","")</f>
        <v>#REF!</v>
      </c>
      <c r="BP761" s="16" t="str">
        <f>IF(Wedstrijden!W755="x","B","")</f>
        <v/>
      </c>
      <c r="BQ761" s="16" t="str">
        <f>IF(Wedstrijden!X755="x","L1","")</f>
        <v/>
      </c>
      <c r="BR761" s="16" t="str">
        <f>IF(Wedstrijden!Y755="x","L2","")</f>
        <v/>
      </c>
      <c r="BS761" s="16" t="str">
        <f>IF(Wedstrijden!Z755="x","M1","")</f>
        <v/>
      </c>
      <c r="BT761" s="16" t="str">
        <f>IF(Wedstrijden!AA755="x","M2","")</f>
        <v/>
      </c>
      <c r="BU761" s="16" t="str">
        <f>IF(Wedstrijden!AB755="x","Z1","")</f>
        <v/>
      </c>
      <c r="BV761" s="16" t="str">
        <f>IF(Wedstrijden!AC755="x","Z2","")</f>
        <v/>
      </c>
      <c r="BW761" s="16" t="str">
        <f>IF(COUNTA(Wedstrijden!L755:T755)&lt;&gt;0,1,"")</f>
        <v/>
      </c>
      <c r="BX761" s="16" t="str">
        <f t="shared" si="67"/>
        <v/>
      </c>
      <c r="BY761" s="16" t="str">
        <f>IF(Wedstrijden!L755="x","BB","")</f>
        <v/>
      </c>
      <c r="BZ761" s="16" t="str">
        <f>IF(Wedstrijden!M755="x","B","")</f>
        <v/>
      </c>
      <c r="CA761" s="16" t="str">
        <f>IF(Wedstrijden!N755="x","L1","")</f>
        <v/>
      </c>
      <c r="CB761" s="16" t="str">
        <f>IF(Wedstrijden!O755="x","L2","")</f>
        <v/>
      </c>
      <c r="CC761" s="16" t="str">
        <f>IF(Wedstrijden!P755="x","M1","")</f>
        <v/>
      </c>
      <c r="CD761" s="16" t="str">
        <f>IF(Wedstrijden!Q755="x","M2","")</f>
        <v/>
      </c>
      <c r="CE761" s="16" t="str">
        <f>IF(Wedstrijden!R755="x","Z1","")</f>
        <v/>
      </c>
      <c r="CF761" s="16" t="str">
        <f>IF(Wedstrijden!S755="x","Z2","")</f>
        <v/>
      </c>
      <c r="CG761" s="16" t="str">
        <f>IF(Wedstrijden!T755="x","ZZL","")</f>
        <v/>
      </c>
      <c r="CL761" s="16" t="str">
        <f>IF(COUNTA(Wedstrijden!AR755:BB755)&lt;&gt;0,2,"")</f>
        <v/>
      </c>
      <c r="CM761" s="16" t="str">
        <f t="shared" si="68"/>
        <v/>
      </c>
      <c r="CN761" s="16" t="str">
        <f>IF(Wedstrijden!AR755="x","AA","")</f>
        <v/>
      </c>
      <c r="CO761" s="16" t="str">
        <f>IF(Wedstrijden!AS755="x","A","")</f>
        <v/>
      </c>
      <c r="CP761" s="16" t="str">
        <f>IF(Wedstrijden!AT755="x","BB","")</f>
        <v/>
      </c>
      <c r="CQ761" s="16" t="str">
        <f>IF(Wedstrijden!AU755="x","B","")</f>
        <v/>
      </c>
      <c r="CR761" s="16" t="str">
        <f>IF(Wedstrijden!AV755="x","L","")</f>
        <v/>
      </c>
      <c r="CS761" s="16" t="str">
        <f>IF(Wedstrijden!AW755="x","M","")</f>
        <v/>
      </c>
      <c r="CT761" s="16" t="str">
        <f>IF(Wedstrijden!AX755="x","Z","")</f>
        <v/>
      </c>
      <c r="CU761" s="16" t="str">
        <f>IF(Wedstrijden!BB755="x","ZZ","")</f>
        <v/>
      </c>
      <c r="CV761" s="16" t="str">
        <f>IF(COUNTA(Wedstrijden!AI755:AP755)&lt;&gt;0,2,"")</f>
        <v/>
      </c>
      <c r="CW761" s="16" t="str">
        <f t="shared" si="69"/>
        <v/>
      </c>
      <c r="CX761" s="16" t="str">
        <f>IF(Wedstrijden!AI755="x","BB","")</f>
        <v/>
      </c>
      <c r="CY761" s="16" t="str">
        <f>IF(Wedstrijden!AJ755="x","B","")</f>
        <v/>
      </c>
      <c r="CZ761" s="16" t="str">
        <f>IF(Wedstrijden!AK755="x","L","")</f>
        <v/>
      </c>
      <c r="DA761" s="16" t="str">
        <f>IF(Wedstrijden!AL755="x","M","")</f>
        <v/>
      </c>
      <c r="DB761" s="16" t="str">
        <f>IF(Wedstrijden!AM755="x","Z","")</f>
        <v/>
      </c>
      <c r="DC761" s="16" t="str">
        <f>IF(Wedstrijden!AN755="x","ZZ","")</f>
        <v/>
      </c>
      <c r="DD761" s="16" t="str">
        <f>IF(Wedstrijden!AP755="x","1.40","")</f>
        <v/>
      </c>
      <c r="DE761" s="16" t="str">
        <f>IF(COUNTA(Wedstrijden!BC755:BE755)&lt;&gt;0,6,"")</f>
        <v/>
      </c>
      <c r="DF761" s="16" t="str">
        <f t="shared" si="70"/>
        <v/>
      </c>
      <c r="DG761" s="16" t="str">
        <f>IF(Wedstrijden!BC755="x","L","")</f>
        <v/>
      </c>
      <c r="DH761" s="16" t="str">
        <f>IF(Wedstrijden!BD755="x","M","")</f>
        <v/>
      </c>
      <c r="DI761" s="16" t="str">
        <f>IF(Wedstrijden!BE755="x","Z","")</f>
        <v/>
      </c>
      <c r="DJ761" s="16" t="str">
        <f>IF(Wedstrijden!BF755="x","Z","")</f>
        <v/>
      </c>
      <c r="DK761" s="16" t="str">
        <f>IF(COUNTA(Wedstrijden!BG755:BI755)&lt;&gt;0,6,"")</f>
        <v/>
      </c>
      <c r="DL761" s="16" t="str">
        <f t="shared" si="71"/>
        <v/>
      </c>
      <c r="DM761" s="16" t="str">
        <f>IF(Wedstrijden!BG755="x","L","")</f>
        <v/>
      </c>
      <c r="DN761" s="16" t="str">
        <f>IF(Wedstrijden!BH755="x","M","")</f>
        <v/>
      </c>
      <c r="DO761" s="16" t="str">
        <f>IF(Wedstrijden!BI755="x","Z","")</f>
        <v/>
      </c>
      <c r="DP761" s="16" t="str">
        <f>IF(Wedstrijden!BJ755="x","Z","")</f>
        <v/>
      </c>
    </row>
    <row r="762" spans="1:120" ht="14.4" x14ac:dyDescent="0.3">
      <c r="A762" s="18">
        <f>Wedstrijden!A756</f>
        <v>0</v>
      </c>
      <c r="B762" s="16" t="str">
        <f>IFERROR(VLOOKUP(Wedstrijden!#REF!,#REF!,2,FALSE),"")</f>
        <v/>
      </c>
      <c r="C762" s="16">
        <f>Wedstrijden!E756</f>
        <v>0</v>
      </c>
      <c r="D762" s="16" t="str">
        <f>IFERROR(VLOOKUP(Wedstrijden!#REF!,#REF!,2,FALSE),"")</f>
        <v/>
      </c>
      <c r="E762" s="16" t="str">
        <f>IFERROR(VLOOKUP(Wedstrijden!#REF!,#REF!,5,FALSE),"")</f>
        <v/>
      </c>
      <c r="F762" s="16" t="e">
        <f>IF(Wedstrijden!#REF!&lt;&gt;"",Wedstrijden!#REF!,"")</f>
        <v>#REF!</v>
      </c>
      <c r="G762" s="16" t="e">
        <f>IF(Wedstrijden!#REF!="Indoor",1,0)</f>
        <v>#REF!</v>
      </c>
      <c r="H762" s="16" t="e">
        <f>Wedstrijden!#REF!</f>
        <v>#REF!</v>
      </c>
      <c r="I762" s="16" t="e">
        <f>IF(Wedstrijden!#REF!="Nee",0,IF(Wedstrijden!#REF!="Ja",1,""))</f>
        <v>#REF!</v>
      </c>
      <c r="J762" s="16" t="e">
        <f>IF(Wedstrijden!#REF!&lt;&gt;"",Wedstrijden!#REF!,"")</f>
        <v>#REF!</v>
      </c>
      <c r="BJ762" s="16" t="str">
        <f>IF(COUNTA(Wedstrijden!U756:AC756)&lt;&gt;0,1,"")</f>
        <v/>
      </c>
      <c r="BK762" s="16" t="str">
        <f t="shared" si="66"/>
        <v/>
      </c>
      <c r="BL762" s="16" t="e">
        <f>IF(Wedstrijden!#REF!="x","AA","")</f>
        <v>#REF!</v>
      </c>
      <c r="BM762" s="16" t="e">
        <f>IF(Wedstrijden!#REF!="x","A","")</f>
        <v>#REF!</v>
      </c>
      <c r="BN762" s="16" t="str">
        <f>IF(Wedstrijden!U756="x","B1","")</f>
        <v/>
      </c>
      <c r="BO762" s="16" t="e">
        <f>IF(Wedstrijden!#REF!="x","BB","")</f>
        <v>#REF!</v>
      </c>
      <c r="BP762" s="16" t="str">
        <f>IF(Wedstrijden!W756="x","B","")</f>
        <v/>
      </c>
      <c r="BQ762" s="16" t="str">
        <f>IF(Wedstrijden!X756="x","L1","")</f>
        <v/>
      </c>
      <c r="BR762" s="16" t="str">
        <f>IF(Wedstrijden!Y756="x","L2","")</f>
        <v/>
      </c>
      <c r="BS762" s="16" t="str">
        <f>IF(Wedstrijden!Z756="x","M1","")</f>
        <v/>
      </c>
      <c r="BT762" s="16" t="str">
        <f>IF(Wedstrijden!AA756="x","M2","")</f>
        <v/>
      </c>
      <c r="BU762" s="16" t="str">
        <f>IF(Wedstrijden!AB756="x","Z1","")</f>
        <v/>
      </c>
      <c r="BV762" s="16" t="str">
        <f>IF(Wedstrijden!AC756="x","Z2","")</f>
        <v/>
      </c>
      <c r="BW762" s="16" t="str">
        <f>IF(COUNTA(Wedstrijden!L756:T756)&lt;&gt;0,1,"")</f>
        <v/>
      </c>
      <c r="BX762" s="16" t="str">
        <f t="shared" si="67"/>
        <v/>
      </c>
      <c r="BY762" s="16" t="str">
        <f>IF(Wedstrijden!L756="x","BB","")</f>
        <v/>
      </c>
      <c r="BZ762" s="16" t="str">
        <f>IF(Wedstrijden!M756="x","B","")</f>
        <v/>
      </c>
      <c r="CA762" s="16" t="str">
        <f>IF(Wedstrijden!N756="x","L1","")</f>
        <v/>
      </c>
      <c r="CB762" s="16" t="str">
        <f>IF(Wedstrijden!O756="x","L2","")</f>
        <v/>
      </c>
      <c r="CC762" s="16" t="str">
        <f>IF(Wedstrijden!P756="x","M1","")</f>
        <v/>
      </c>
      <c r="CD762" s="16" t="str">
        <f>IF(Wedstrijden!Q756="x","M2","")</f>
        <v/>
      </c>
      <c r="CE762" s="16" t="str">
        <f>IF(Wedstrijden!R756="x","Z1","")</f>
        <v/>
      </c>
      <c r="CF762" s="16" t="str">
        <f>IF(Wedstrijden!S756="x","Z2","")</f>
        <v/>
      </c>
      <c r="CG762" s="16" t="str">
        <f>IF(Wedstrijden!T756="x","ZZL","")</f>
        <v/>
      </c>
      <c r="CL762" s="16" t="str">
        <f>IF(COUNTA(Wedstrijden!AR756:BB756)&lt;&gt;0,2,"")</f>
        <v/>
      </c>
      <c r="CM762" s="16" t="str">
        <f t="shared" si="68"/>
        <v/>
      </c>
      <c r="CN762" s="16" t="str">
        <f>IF(Wedstrijden!AR756="x","AA","")</f>
        <v/>
      </c>
      <c r="CO762" s="16" t="str">
        <f>IF(Wedstrijden!AS756="x","A","")</f>
        <v/>
      </c>
      <c r="CP762" s="16" t="str">
        <f>IF(Wedstrijden!AT756="x","BB","")</f>
        <v/>
      </c>
      <c r="CQ762" s="16" t="str">
        <f>IF(Wedstrijden!AU756="x","B","")</f>
        <v/>
      </c>
      <c r="CR762" s="16" t="str">
        <f>IF(Wedstrijden!AV756="x","L","")</f>
        <v/>
      </c>
      <c r="CS762" s="16" t="str">
        <f>IF(Wedstrijden!AW756="x","M","")</f>
        <v/>
      </c>
      <c r="CT762" s="16" t="str">
        <f>IF(Wedstrijden!AX756="x","Z","")</f>
        <v/>
      </c>
      <c r="CU762" s="16" t="str">
        <f>IF(Wedstrijden!BB756="x","ZZ","")</f>
        <v/>
      </c>
      <c r="CV762" s="16" t="str">
        <f>IF(COUNTA(Wedstrijden!AI756:AP756)&lt;&gt;0,2,"")</f>
        <v/>
      </c>
      <c r="CW762" s="16" t="str">
        <f t="shared" si="69"/>
        <v/>
      </c>
      <c r="CX762" s="16" t="str">
        <f>IF(Wedstrijden!AI756="x","BB","")</f>
        <v/>
      </c>
      <c r="CY762" s="16" t="str">
        <f>IF(Wedstrijden!AJ756="x","B","")</f>
        <v/>
      </c>
      <c r="CZ762" s="16" t="str">
        <f>IF(Wedstrijden!AK756="x","L","")</f>
        <v/>
      </c>
      <c r="DA762" s="16" t="str">
        <f>IF(Wedstrijden!AL756="x","M","")</f>
        <v/>
      </c>
      <c r="DB762" s="16" t="str">
        <f>IF(Wedstrijden!AM756="x","Z","")</f>
        <v/>
      </c>
      <c r="DC762" s="16" t="str">
        <f>IF(Wedstrijden!AN756="x","ZZ","")</f>
        <v/>
      </c>
      <c r="DD762" s="16" t="str">
        <f>IF(Wedstrijden!AP756="x","1.40","")</f>
        <v/>
      </c>
      <c r="DE762" s="16" t="str">
        <f>IF(COUNTA(Wedstrijden!BC756:BE756)&lt;&gt;0,6,"")</f>
        <v/>
      </c>
      <c r="DF762" s="16" t="str">
        <f t="shared" si="70"/>
        <v/>
      </c>
      <c r="DG762" s="16" t="str">
        <f>IF(Wedstrijden!BC756="x","L","")</f>
        <v/>
      </c>
      <c r="DH762" s="16" t="str">
        <f>IF(Wedstrijden!BD756="x","M","")</f>
        <v/>
      </c>
      <c r="DI762" s="16" t="str">
        <f>IF(Wedstrijden!BE756="x","Z","")</f>
        <v/>
      </c>
      <c r="DJ762" s="16" t="str">
        <f>IF(Wedstrijden!BF756="x","Z","")</f>
        <v/>
      </c>
      <c r="DK762" s="16" t="str">
        <f>IF(COUNTA(Wedstrijden!BG756:BI756)&lt;&gt;0,6,"")</f>
        <v/>
      </c>
      <c r="DL762" s="16" t="str">
        <f t="shared" si="71"/>
        <v/>
      </c>
      <c r="DM762" s="16" t="str">
        <f>IF(Wedstrijden!BG756="x","L","")</f>
        <v/>
      </c>
      <c r="DN762" s="16" t="str">
        <f>IF(Wedstrijden!BH756="x","M","")</f>
        <v/>
      </c>
      <c r="DO762" s="16" t="str">
        <f>IF(Wedstrijden!BI756="x","Z","")</f>
        <v/>
      </c>
      <c r="DP762" s="16" t="str">
        <f>IF(Wedstrijden!BJ756="x","Z","")</f>
        <v/>
      </c>
    </row>
    <row r="763" spans="1:120" ht="14.4" x14ac:dyDescent="0.3">
      <c r="A763" s="18">
        <f>Wedstrijden!A757</f>
        <v>0</v>
      </c>
      <c r="B763" s="16" t="str">
        <f>IFERROR(VLOOKUP(Wedstrijden!#REF!,#REF!,2,FALSE),"")</f>
        <v/>
      </c>
      <c r="C763" s="16">
        <f>Wedstrijden!E757</f>
        <v>0</v>
      </c>
      <c r="D763" s="16" t="str">
        <f>IFERROR(VLOOKUP(Wedstrijden!#REF!,#REF!,2,FALSE),"")</f>
        <v/>
      </c>
      <c r="E763" s="16" t="str">
        <f>IFERROR(VLOOKUP(Wedstrijden!#REF!,#REF!,5,FALSE),"")</f>
        <v/>
      </c>
      <c r="F763" s="16" t="e">
        <f>IF(Wedstrijden!#REF!&lt;&gt;"",Wedstrijden!#REF!,"")</f>
        <v>#REF!</v>
      </c>
      <c r="G763" s="16" t="e">
        <f>IF(Wedstrijden!#REF!="Indoor",1,0)</f>
        <v>#REF!</v>
      </c>
      <c r="H763" s="16" t="e">
        <f>Wedstrijden!#REF!</f>
        <v>#REF!</v>
      </c>
      <c r="I763" s="16" t="e">
        <f>IF(Wedstrijden!#REF!="Nee",0,IF(Wedstrijden!#REF!="Ja",1,""))</f>
        <v>#REF!</v>
      </c>
      <c r="J763" s="16" t="e">
        <f>IF(Wedstrijden!#REF!&lt;&gt;"",Wedstrijden!#REF!,"")</f>
        <v>#REF!</v>
      </c>
      <c r="BJ763" s="16" t="str">
        <f>IF(COUNTA(Wedstrijden!U757:AC757)&lt;&gt;0,1,"")</f>
        <v/>
      </c>
      <c r="BK763" s="16" t="str">
        <f t="shared" si="66"/>
        <v/>
      </c>
      <c r="BL763" s="16" t="e">
        <f>IF(Wedstrijden!#REF!="x","AA","")</f>
        <v>#REF!</v>
      </c>
      <c r="BM763" s="16" t="e">
        <f>IF(Wedstrijden!#REF!="x","A","")</f>
        <v>#REF!</v>
      </c>
      <c r="BN763" s="16" t="str">
        <f>IF(Wedstrijden!U757="x","B1","")</f>
        <v/>
      </c>
      <c r="BO763" s="16" t="e">
        <f>IF(Wedstrijden!#REF!="x","BB","")</f>
        <v>#REF!</v>
      </c>
      <c r="BP763" s="16" t="str">
        <f>IF(Wedstrijden!W757="x","B","")</f>
        <v/>
      </c>
      <c r="BQ763" s="16" t="str">
        <f>IF(Wedstrijden!X757="x","L1","")</f>
        <v/>
      </c>
      <c r="BR763" s="16" t="str">
        <f>IF(Wedstrijden!Y757="x","L2","")</f>
        <v/>
      </c>
      <c r="BS763" s="16" t="str">
        <f>IF(Wedstrijden!Z757="x","M1","")</f>
        <v/>
      </c>
      <c r="BT763" s="16" t="str">
        <f>IF(Wedstrijden!AA757="x","M2","")</f>
        <v/>
      </c>
      <c r="BU763" s="16" t="str">
        <f>IF(Wedstrijden!AB757="x","Z1","")</f>
        <v/>
      </c>
      <c r="BV763" s="16" t="str">
        <f>IF(Wedstrijden!AC757="x","Z2","")</f>
        <v/>
      </c>
      <c r="BW763" s="16" t="str">
        <f>IF(COUNTA(Wedstrijden!L757:T757)&lt;&gt;0,1,"")</f>
        <v/>
      </c>
      <c r="BX763" s="16" t="str">
        <f t="shared" si="67"/>
        <v/>
      </c>
      <c r="BY763" s="16" t="str">
        <f>IF(Wedstrijden!L757="x","BB","")</f>
        <v/>
      </c>
      <c r="BZ763" s="16" t="str">
        <f>IF(Wedstrijden!M757="x","B","")</f>
        <v/>
      </c>
      <c r="CA763" s="16" t="str">
        <f>IF(Wedstrijden!N757="x","L1","")</f>
        <v/>
      </c>
      <c r="CB763" s="16" t="str">
        <f>IF(Wedstrijden!O757="x","L2","")</f>
        <v/>
      </c>
      <c r="CC763" s="16" t="str">
        <f>IF(Wedstrijden!P757="x","M1","")</f>
        <v/>
      </c>
      <c r="CD763" s="16" t="str">
        <f>IF(Wedstrijden!Q757="x","M2","")</f>
        <v/>
      </c>
      <c r="CE763" s="16" t="str">
        <f>IF(Wedstrijden!R757="x","Z1","")</f>
        <v/>
      </c>
      <c r="CF763" s="16" t="str">
        <f>IF(Wedstrijden!S757="x","Z2","")</f>
        <v/>
      </c>
      <c r="CG763" s="16" t="str">
        <f>IF(Wedstrijden!T757="x","ZZL","")</f>
        <v/>
      </c>
      <c r="CL763" s="16" t="str">
        <f>IF(COUNTA(Wedstrijden!AR757:BB757)&lt;&gt;0,2,"")</f>
        <v/>
      </c>
      <c r="CM763" s="16" t="str">
        <f t="shared" si="68"/>
        <v/>
      </c>
      <c r="CN763" s="16" t="str">
        <f>IF(Wedstrijden!AR757="x","AA","")</f>
        <v/>
      </c>
      <c r="CO763" s="16" t="str">
        <f>IF(Wedstrijden!AS757="x","A","")</f>
        <v/>
      </c>
      <c r="CP763" s="16" t="str">
        <f>IF(Wedstrijden!AT757="x","BB","")</f>
        <v/>
      </c>
      <c r="CQ763" s="16" t="str">
        <f>IF(Wedstrijden!AU757="x","B","")</f>
        <v/>
      </c>
      <c r="CR763" s="16" t="str">
        <f>IF(Wedstrijden!AV757="x","L","")</f>
        <v/>
      </c>
      <c r="CS763" s="16" t="str">
        <f>IF(Wedstrijden!AW757="x","M","")</f>
        <v/>
      </c>
      <c r="CT763" s="16" t="str">
        <f>IF(Wedstrijden!AX757="x","Z","")</f>
        <v/>
      </c>
      <c r="CU763" s="16" t="str">
        <f>IF(Wedstrijden!BB757="x","ZZ","")</f>
        <v/>
      </c>
      <c r="CV763" s="16" t="str">
        <f>IF(COUNTA(Wedstrijden!AI757:AP757)&lt;&gt;0,2,"")</f>
        <v/>
      </c>
      <c r="CW763" s="16" t="str">
        <f t="shared" si="69"/>
        <v/>
      </c>
      <c r="CX763" s="16" t="str">
        <f>IF(Wedstrijden!AI757="x","BB","")</f>
        <v/>
      </c>
      <c r="CY763" s="16" t="str">
        <f>IF(Wedstrijden!AJ757="x","B","")</f>
        <v/>
      </c>
      <c r="CZ763" s="16" t="str">
        <f>IF(Wedstrijden!AK757="x","L","")</f>
        <v/>
      </c>
      <c r="DA763" s="16" t="str">
        <f>IF(Wedstrijden!AL757="x","M","")</f>
        <v/>
      </c>
      <c r="DB763" s="16" t="str">
        <f>IF(Wedstrijden!AM757="x","Z","")</f>
        <v/>
      </c>
      <c r="DC763" s="16" t="str">
        <f>IF(Wedstrijden!AN757="x","ZZ","")</f>
        <v/>
      </c>
      <c r="DD763" s="16" t="str">
        <f>IF(Wedstrijden!AP757="x","1.40","")</f>
        <v/>
      </c>
      <c r="DE763" s="16" t="str">
        <f>IF(COUNTA(Wedstrijden!BC757:BE757)&lt;&gt;0,6,"")</f>
        <v/>
      </c>
      <c r="DF763" s="16" t="str">
        <f t="shared" si="70"/>
        <v/>
      </c>
      <c r="DG763" s="16" t="str">
        <f>IF(Wedstrijden!BC757="x","L","")</f>
        <v/>
      </c>
      <c r="DH763" s="16" t="str">
        <f>IF(Wedstrijden!BD757="x","M","")</f>
        <v/>
      </c>
      <c r="DI763" s="16" t="str">
        <f>IF(Wedstrijden!BE757="x","Z","")</f>
        <v/>
      </c>
      <c r="DJ763" s="16" t="str">
        <f>IF(Wedstrijden!BF757="x","Z","")</f>
        <v/>
      </c>
      <c r="DK763" s="16" t="str">
        <f>IF(COUNTA(Wedstrijden!BG757:BI757)&lt;&gt;0,6,"")</f>
        <v/>
      </c>
      <c r="DL763" s="16" t="str">
        <f t="shared" si="71"/>
        <v/>
      </c>
      <c r="DM763" s="16" t="str">
        <f>IF(Wedstrijden!BG757="x","L","")</f>
        <v/>
      </c>
      <c r="DN763" s="16" t="str">
        <f>IF(Wedstrijden!BH757="x","M","")</f>
        <v/>
      </c>
      <c r="DO763" s="16" t="str">
        <f>IF(Wedstrijden!BI757="x","Z","")</f>
        <v/>
      </c>
      <c r="DP763" s="16" t="str">
        <f>IF(Wedstrijden!BJ757="x","Z","")</f>
        <v/>
      </c>
    </row>
    <row r="764" spans="1:120" ht="14.4" x14ac:dyDescent="0.3">
      <c r="A764" s="18">
        <f>Wedstrijden!A758</f>
        <v>0</v>
      </c>
      <c r="B764" s="16" t="str">
        <f>IFERROR(VLOOKUP(Wedstrijden!#REF!,#REF!,2,FALSE),"")</f>
        <v/>
      </c>
      <c r="C764" s="16">
        <f>Wedstrijden!E758</f>
        <v>0</v>
      </c>
      <c r="D764" s="16" t="str">
        <f>IFERROR(VLOOKUP(Wedstrijden!#REF!,#REF!,2,FALSE),"")</f>
        <v/>
      </c>
      <c r="E764" s="16" t="str">
        <f>IFERROR(VLOOKUP(Wedstrijden!#REF!,#REF!,5,FALSE),"")</f>
        <v/>
      </c>
      <c r="F764" s="16" t="e">
        <f>IF(Wedstrijden!#REF!&lt;&gt;"",Wedstrijden!#REF!,"")</f>
        <v>#REF!</v>
      </c>
      <c r="G764" s="16" t="e">
        <f>IF(Wedstrijden!#REF!="Indoor",1,0)</f>
        <v>#REF!</v>
      </c>
      <c r="H764" s="16" t="e">
        <f>Wedstrijden!#REF!</f>
        <v>#REF!</v>
      </c>
      <c r="I764" s="16" t="e">
        <f>IF(Wedstrijden!#REF!="Nee",0,IF(Wedstrijden!#REF!="Ja",1,""))</f>
        <v>#REF!</v>
      </c>
      <c r="J764" s="16" t="e">
        <f>IF(Wedstrijden!#REF!&lt;&gt;"",Wedstrijden!#REF!,"")</f>
        <v>#REF!</v>
      </c>
      <c r="BJ764" s="16" t="str">
        <f>IF(COUNTA(Wedstrijden!U758:AC758)&lt;&gt;0,1,"")</f>
        <v/>
      </c>
      <c r="BK764" s="16" t="str">
        <f t="shared" si="66"/>
        <v/>
      </c>
      <c r="BL764" s="16" t="e">
        <f>IF(Wedstrijden!#REF!="x","AA","")</f>
        <v>#REF!</v>
      </c>
      <c r="BM764" s="16" t="e">
        <f>IF(Wedstrijden!#REF!="x","A","")</f>
        <v>#REF!</v>
      </c>
      <c r="BN764" s="16" t="str">
        <f>IF(Wedstrijden!U758="x","B1","")</f>
        <v/>
      </c>
      <c r="BO764" s="16" t="e">
        <f>IF(Wedstrijden!#REF!="x","BB","")</f>
        <v>#REF!</v>
      </c>
      <c r="BP764" s="16" t="str">
        <f>IF(Wedstrijden!W758="x","B","")</f>
        <v/>
      </c>
      <c r="BQ764" s="16" t="str">
        <f>IF(Wedstrijden!X758="x","L1","")</f>
        <v/>
      </c>
      <c r="BR764" s="16" t="str">
        <f>IF(Wedstrijden!Y758="x","L2","")</f>
        <v/>
      </c>
      <c r="BS764" s="16" t="str">
        <f>IF(Wedstrijden!Z758="x","M1","")</f>
        <v/>
      </c>
      <c r="BT764" s="16" t="str">
        <f>IF(Wedstrijden!AA758="x","M2","")</f>
        <v/>
      </c>
      <c r="BU764" s="16" t="str">
        <f>IF(Wedstrijden!AB758="x","Z1","")</f>
        <v/>
      </c>
      <c r="BV764" s="16" t="str">
        <f>IF(Wedstrijden!AC758="x","Z2","")</f>
        <v/>
      </c>
      <c r="BW764" s="16" t="str">
        <f>IF(COUNTA(Wedstrijden!L758:T758)&lt;&gt;0,1,"")</f>
        <v/>
      </c>
      <c r="BX764" s="16" t="str">
        <f t="shared" si="67"/>
        <v/>
      </c>
      <c r="BY764" s="16" t="str">
        <f>IF(Wedstrijden!L758="x","BB","")</f>
        <v/>
      </c>
      <c r="BZ764" s="16" t="str">
        <f>IF(Wedstrijden!M758="x","B","")</f>
        <v/>
      </c>
      <c r="CA764" s="16" t="str">
        <f>IF(Wedstrijden!N758="x","L1","")</f>
        <v/>
      </c>
      <c r="CB764" s="16" t="str">
        <f>IF(Wedstrijden!O758="x","L2","")</f>
        <v/>
      </c>
      <c r="CC764" s="16" t="str">
        <f>IF(Wedstrijden!P758="x","M1","")</f>
        <v/>
      </c>
      <c r="CD764" s="16" t="str">
        <f>IF(Wedstrijden!Q758="x","M2","")</f>
        <v/>
      </c>
      <c r="CE764" s="16" t="str">
        <f>IF(Wedstrijden!R758="x","Z1","")</f>
        <v/>
      </c>
      <c r="CF764" s="16" t="str">
        <f>IF(Wedstrijden!S758="x","Z2","")</f>
        <v/>
      </c>
      <c r="CG764" s="16" t="str">
        <f>IF(Wedstrijden!T758="x","ZZL","")</f>
        <v/>
      </c>
      <c r="CL764" s="16" t="str">
        <f>IF(COUNTA(Wedstrijden!AR758:BB758)&lt;&gt;0,2,"")</f>
        <v/>
      </c>
      <c r="CM764" s="16" t="str">
        <f t="shared" si="68"/>
        <v/>
      </c>
      <c r="CN764" s="16" t="str">
        <f>IF(Wedstrijden!AR758="x","AA","")</f>
        <v/>
      </c>
      <c r="CO764" s="16" t="str">
        <f>IF(Wedstrijden!AS758="x","A","")</f>
        <v/>
      </c>
      <c r="CP764" s="16" t="str">
        <f>IF(Wedstrijden!AT758="x","BB","")</f>
        <v/>
      </c>
      <c r="CQ764" s="16" t="str">
        <f>IF(Wedstrijden!AU758="x","B","")</f>
        <v/>
      </c>
      <c r="CR764" s="16" t="str">
        <f>IF(Wedstrijden!AV758="x","L","")</f>
        <v/>
      </c>
      <c r="CS764" s="16" t="str">
        <f>IF(Wedstrijden!AW758="x","M","")</f>
        <v/>
      </c>
      <c r="CT764" s="16" t="str">
        <f>IF(Wedstrijden!AX758="x","Z","")</f>
        <v/>
      </c>
      <c r="CU764" s="16" t="str">
        <f>IF(Wedstrijden!BB758="x","ZZ","")</f>
        <v/>
      </c>
      <c r="CV764" s="16" t="str">
        <f>IF(COUNTA(Wedstrijden!AI758:AP758)&lt;&gt;0,2,"")</f>
        <v/>
      </c>
      <c r="CW764" s="16" t="str">
        <f t="shared" si="69"/>
        <v/>
      </c>
      <c r="CX764" s="16" t="str">
        <f>IF(Wedstrijden!AI758="x","BB","")</f>
        <v/>
      </c>
      <c r="CY764" s="16" t="str">
        <f>IF(Wedstrijden!AJ758="x","B","")</f>
        <v/>
      </c>
      <c r="CZ764" s="16" t="str">
        <f>IF(Wedstrijden!AK758="x","L","")</f>
        <v/>
      </c>
      <c r="DA764" s="16" t="str">
        <f>IF(Wedstrijden!AL758="x","M","")</f>
        <v/>
      </c>
      <c r="DB764" s="16" t="str">
        <f>IF(Wedstrijden!AM758="x","Z","")</f>
        <v/>
      </c>
      <c r="DC764" s="16" t="str">
        <f>IF(Wedstrijden!AN758="x","ZZ","")</f>
        <v/>
      </c>
      <c r="DD764" s="16" t="str">
        <f>IF(Wedstrijden!AP758="x","1.40","")</f>
        <v/>
      </c>
      <c r="DE764" s="16" t="str">
        <f>IF(COUNTA(Wedstrijden!BC758:BE758)&lt;&gt;0,6,"")</f>
        <v/>
      </c>
      <c r="DF764" s="16" t="str">
        <f t="shared" si="70"/>
        <v/>
      </c>
      <c r="DG764" s="16" t="str">
        <f>IF(Wedstrijden!BC758="x","L","")</f>
        <v/>
      </c>
      <c r="DH764" s="16" t="str">
        <f>IF(Wedstrijden!BD758="x","M","")</f>
        <v/>
      </c>
      <c r="DI764" s="16" t="str">
        <f>IF(Wedstrijden!BE758="x","Z","")</f>
        <v/>
      </c>
      <c r="DJ764" s="16" t="str">
        <f>IF(Wedstrijden!BF758="x","Z","")</f>
        <v/>
      </c>
      <c r="DK764" s="16" t="str">
        <f>IF(COUNTA(Wedstrijden!BG758:BI758)&lt;&gt;0,6,"")</f>
        <v/>
      </c>
      <c r="DL764" s="16" t="str">
        <f t="shared" si="71"/>
        <v/>
      </c>
      <c r="DM764" s="16" t="str">
        <f>IF(Wedstrijden!BG758="x","L","")</f>
        <v/>
      </c>
      <c r="DN764" s="16" t="str">
        <f>IF(Wedstrijden!BH758="x","M","")</f>
        <v/>
      </c>
      <c r="DO764" s="16" t="str">
        <f>IF(Wedstrijden!BI758="x","Z","")</f>
        <v/>
      </c>
      <c r="DP764" s="16" t="str">
        <f>IF(Wedstrijden!BJ758="x","Z","")</f>
        <v/>
      </c>
    </row>
    <row r="765" spans="1:120" ht="14.4" x14ac:dyDescent="0.3">
      <c r="A765" s="18">
        <f>Wedstrijden!A759</f>
        <v>0</v>
      </c>
      <c r="B765" s="16" t="str">
        <f>IFERROR(VLOOKUP(Wedstrijden!#REF!,#REF!,2,FALSE),"")</f>
        <v/>
      </c>
      <c r="C765" s="16">
        <f>Wedstrijden!E759</f>
        <v>0</v>
      </c>
      <c r="D765" s="16" t="str">
        <f>IFERROR(VLOOKUP(Wedstrijden!#REF!,#REF!,2,FALSE),"")</f>
        <v/>
      </c>
      <c r="E765" s="16" t="str">
        <f>IFERROR(VLOOKUP(Wedstrijden!#REF!,#REF!,5,FALSE),"")</f>
        <v/>
      </c>
      <c r="F765" s="16" t="e">
        <f>IF(Wedstrijden!#REF!&lt;&gt;"",Wedstrijden!#REF!,"")</f>
        <v>#REF!</v>
      </c>
      <c r="G765" s="16" t="e">
        <f>IF(Wedstrijden!#REF!="Indoor",1,0)</f>
        <v>#REF!</v>
      </c>
      <c r="H765" s="16" t="e">
        <f>Wedstrijden!#REF!</f>
        <v>#REF!</v>
      </c>
      <c r="I765" s="16" t="e">
        <f>IF(Wedstrijden!#REF!="Nee",0,IF(Wedstrijden!#REF!="Ja",1,""))</f>
        <v>#REF!</v>
      </c>
      <c r="J765" s="16" t="e">
        <f>IF(Wedstrijden!#REF!&lt;&gt;"",Wedstrijden!#REF!,"")</f>
        <v>#REF!</v>
      </c>
      <c r="BJ765" s="16" t="str">
        <f>IF(COUNTA(Wedstrijden!U759:AC759)&lt;&gt;0,1,"")</f>
        <v/>
      </c>
      <c r="BK765" s="16" t="str">
        <f t="shared" si="66"/>
        <v/>
      </c>
      <c r="BL765" s="16" t="e">
        <f>IF(Wedstrijden!#REF!="x","AA","")</f>
        <v>#REF!</v>
      </c>
      <c r="BM765" s="16" t="e">
        <f>IF(Wedstrijden!#REF!="x","A","")</f>
        <v>#REF!</v>
      </c>
      <c r="BN765" s="16" t="str">
        <f>IF(Wedstrijden!U759="x","B1","")</f>
        <v/>
      </c>
      <c r="BO765" s="16" t="e">
        <f>IF(Wedstrijden!#REF!="x","BB","")</f>
        <v>#REF!</v>
      </c>
      <c r="BP765" s="16" t="str">
        <f>IF(Wedstrijden!W759="x","B","")</f>
        <v/>
      </c>
      <c r="BQ765" s="16" t="str">
        <f>IF(Wedstrijden!X759="x","L1","")</f>
        <v/>
      </c>
      <c r="BR765" s="16" t="str">
        <f>IF(Wedstrijden!Y759="x","L2","")</f>
        <v/>
      </c>
      <c r="BS765" s="16" t="str">
        <f>IF(Wedstrijden!Z759="x","M1","")</f>
        <v/>
      </c>
      <c r="BT765" s="16" t="str">
        <f>IF(Wedstrijden!AA759="x","M2","")</f>
        <v/>
      </c>
      <c r="BU765" s="16" t="str">
        <f>IF(Wedstrijden!AB759="x","Z1","")</f>
        <v/>
      </c>
      <c r="BV765" s="16" t="str">
        <f>IF(Wedstrijden!AC759="x","Z2","")</f>
        <v/>
      </c>
      <c r="BW765" s="16" t="str">
        <f>IF(COUNTA(Wedstrijden!L759:T759)&lt;&gt;0,1,"")</f>
        <v/>
      </c>
      <c r="BX765" s="16" t="str">
        <f t="shared" si="67"/>
        <v/>
      </c>
      <c r="BY765" s="16" t="str">
        <f>IF(Wedstrijden!L759="x","BB","")</f>
        <v/>
      </c>
      <c r="BZ765" s="16" t="str">
        <f>IF(Wedstrijden!M759="x","B","")</f>
        <v/>
      </c>
      <c r="CA765" s="16" t="str">
        <f>IF(Wedstrijden!N759="x","L1","")</f>
        <v/>
      </c>
      <c r="CB765" s="16" t="str">
        <f>IF(Wedstrijden!O759="x","L2","")</f>
        <v/>
      </c>
      <c r="CC765" s="16" t="str">
        <f>IF(Wedstrijden!P759="x","M1","")</f>
        <v/>
      </c>
      <c r="CD765" s="16" t="str">
        <f>IF(Wedstrijden!Q759="x","M2","")</f>
        <v/>
      </c>
      <c r="CE765" s="16" t="str">
        <f>IF(Wedstrijden!R759="x","Z1","")</f>
        <v/>
      </c>
      <c r="CF765" s="16" t="str">
        <f>IF(Wedstrijden!S759="x","Z2","")</f>
        <v/>
      </c>
      <c r="CG765" s="16" t="str">
        <f>IF(Wedstrijden!T759="x","ZZL","")</f>
        <v/>
      </c>
      <c r="CL765" s="16" t="str">
        <f>IF(COUNTA(Wedstrijden!AR759:BB759)&lt;&gt;0,2,"")</f>
        <v/>
      </c>
      <c r="CM765" s="16" t="str">
        <f t="shared" si="68"/>
        <v/>
      </c>
      <c r="CN765" s="16" t="str">
        <f>IF(Wedstrijden!AR759="x","AA","")</f>
        <v/>
      </c>
      <c r="CO765" s="16" t="str">
        <f>IF(Wedstrijden!AS759="x","A","")</f>
        <v/>
      </c>
      <c r="CP765" s="16" t="str">
        <f>IF(Wedstrijden!AT759="x","BB","")</f>
        <v/>
      </c>
      <c r="CQ765" s="16" t="str">
        <f>IF(Wedstrijden!AU759="x","B","")</f>
        <v/>
      </c>
      <c r="CR765" s="16" t="str">
        <f>IF(Wedstrijden!AV759="x","L","")</f>
        <v/>
      </c>
      <c r="CS765" s="16" t="str">
        <f>IF(Wedstrijden!AW759="x","M","")</f>
        <v/>
      </c>
      <c r="CT765" s="16" t="str">
        <f>IF(Wedstrijden!AX759="x","Z","")</f>
        <v/>
      </c>
      <c r="CU765" s="16" t="str">
        <f>IF(Wedstrijden!BB759="x","ZZ","")</f>
        <v/>
      </c>
      <c r="CV765" s="16" t="str">
        <f>IF(COUNTA(Wedstrijden!AI759:AP759)&lt;&gt;0,2,"")</f>
        <v/>
      </c>
      <c r="CW765" s="16" t="str">
        <f t="shared" si="69"/>
        <v/>
      </c>
      <c r="CX765" s="16" t="str">
        <f>IF(Wedstrijden!AI759="x","BB","")</f>
        <v/>
      </c>
      <c r="CY765" s="16" t="str">
        <f>IF(Wedstrijden!AJ759="x","B","")</f>
        <v/>
      </c>
      <c r="CZ765" s="16" t="str">
        <f>IF(Wedstrijden!AK759="x","L","")</f>
        <v/>
      </c>
      <c r="DA765" s="16" t="str">
        <f>IF(Wedstrijden!AL759="x","M","")</f>
        <v/>
      </c>
      <c r="DB765" s="16" t="str">
        <f>IF(Wedstrijden!AM759="x","Z","")</f>
        <v/>
      </c>
      <c r="DC765" s="16" t="str">
        <f>IF(Wedstrijden!AN759="x","ZZ","")</f>
        <v/>
      </c>
      <c r="DD765" s="16" t="str">
        <f>IF(Wedstrijden!AP759="x","1.40","")</f>
        <v/>
      </c>
      <c r="DE765" s="16" t="str">
        <f>IF(COUNTA(Wedstrijden!BC759:BE759)&lt;&gt;0,6,"")</f>
        <v/>
      </c>
      <c r="DF765" s="16" t="str">
        <f t="shared" si="70"/>
        <v/>
      </c>
      <c r="DG765" s="16" t="str">
        <f>IF(Wedstrijden!BC759="x","L","")</f>
        <v/>
      </c>
      <c r="DH765" s="16" t="str">
        <f>IF(Wedstrijden!BD759="x","M","")</f>
        <v/>
      </c>
      <c r="DI765" s="16" t="str">
        <f>IF(Wedstrijden!BE759="x","Z","")</f>
        <v/>
      </c>
      <c r="DJ765" s="16" t="str">
        <f>IF(Wedstrijden!BF759="x","Z","")</f>
        <v/>
      </c>
      <c r="DK765" s="16" t="str">
        <f>IF(COUNTA(Wedstrijden!BG759:BI759)&lt;&gt;0,6,"")</f>
        <v/>
      </c>
      <c r="DL765" s="16" t="str">
        <f t="shared" si="71"/>
        <v/>
      </c>
      <c r="DM765" s="16" t="str">
        <f>IF(Wedstrijden!BG759="x","L","")</f>
        <v/>
      </c>
      <c r="DN765" s="16" t="str">
        <f>IF(Wedstrijden!BH759="x","M","")</f>
        <v/>
      </c>
      <c r="DO765" s="16" t="str">
        <f>IF(Wedstrijden!BI759="x","Z","")</f>
        <v/>
      </c>
      <c r="DP765" s="16" t="str">
        <f>IF(Wedstrijden!BJ759="x","Z","")</f>
        <v/>
      </c>
    </row>
    <row r="766" spans="1:120" ht="14.4" x14ac:dyDescent="0.3">
      <c r="A766" s="18">
        <f>Wedstrijden!A760</f>
        <v>0</v>
      </c>
      <c r="B766" s="16" t="str">
        <f>IFERROR(VLOOKUP(Wedstrijden!#REF!,#REF!,2,FALSE),"")</f>
        <v/>
      </c>
      <c r="C766" s="16">
        <f>Wedstrijden!E760</f>
        <v>0</v>
      </c>
      <c r="D766" s="16" t="str">
        <f>IFERROR(VLOOKUP(Wedstrijden!#REF!,#REF!,2,FALSE),"")</f>
        <v/>
      </c>
      <c r="E766" s="16" t="str">
        <f>IFERROR(VLOOKUP(Wedstrijden!#REF!,#REF!,5,FALSE),"")</f>
        <v/>
      </c>
      <c r="F766" s="16" t="e">
        <f>IF(Wedstrijden!#REF!&lt;&gt;"",Wedstrijden!#REF!,"")</f>
        <v>#REF!</v>
      </c>
      <c r="G766" s="16" t="e">
        <f>IF(Wedstrijden!#REF!="Indoor",1,0)</f>
        <v>#REF!</v>
      </c>
      <c r="H766" s="16" t="e">
        <f>Wedstrijden!#REF!</f>
        <v>#REF!</v>
      </c>
      <c r="I766" s="16" t="e">
        <f>IF(Wedstrijden!#REF!="Nee",0,IF(Wedstrijden!#REF!="Ja",1,""))</f>
        <v>#REF!</v>
      </c>
      <c r="J766" s="16" t="e">
        <f>IF(Wedstrijden!#REF!&lt;&gt;"",Wedstrijden!#REF!,"")</f>
        <v>#REF!</v>
      </c>
      <c r="BJ766" s="16" t="str">
        <f>IF(COUNTA(Wedstrijden!U760:AC760)&lt;&gt;0,1,"")</f>
        <v/>
      </c>
      <c r="BK766" s="16" t="str">
        <f t="shared" si="66"/>
        <v/>
      </c>
      <c r="BL766" s="16" t="e">
        <f>IF(Wedstrijden!#REF!="x","AA","")</f>
        <v>#REF!</v>
      </c>
      <c r="BM766" s="16" t="e">
        <f>IF(Wedstrijden!#REF!="x","A","")</f>
        <v>#REF!</v>
      </c>
      <c r="BN766" s="16" t="str">
        <f>IF(Wedstrijden!U760="x","B1","")</f>
        <v/>
      </c>
      <c r="BO766" s="16" t="e">
        <f>IF(Wedstrijden!#REF!="x","BB","")</f>
        <v>#REF!</v>
      </c>
      <c r="BP766" s="16" t="str">
        <f>IF(Wedstrijden!W760="x","B","")</f>
        <v/>
      </c>
      <c r="BQ766" s="16" t="str">
        <f>IF(Wedstrijden!X760="x","L1","")</f>
        <v/>
      </c>
      <c r="BR766" s="16" t="str">
        <f>IF(Wedstrijden!Y760="x","L2","")</f>
        <v/>
      </c>
      <c r="BS766" s="16" t="str">
        <f>IF(Wedstrijden!Z760="x","M1","")</f>
        <v/>
      </c>
      <c r="BT766" s="16" t="str">
        <f>IF(Wedstrijden!AA760="x","M2","")</f>
        <v/>
      </c>
      <c r="BU766" s="16" t="str">
        <f>IF(Wedstrijden!AB760="x","Z1","")</f>
        <v/>
      </c>
      <c r="BV766" s="16" t="str">
        <f>IF(Wedstrijden!AC760="x","Z2","")</f>
        <v/>
      </c>
      <c r="BW766" s="16" t="str">
        <f>IF(COUNTA(Wedstrijden!L760:T760)&lt;&gt;0,1,"")</f>
        <v/>
      </c>
      <c r="BX766" s="16" t="str">
        <f t="shared" si="67"/>
        <v/>
      </c>
      <c r="BY766" s="16" t="str">
        <f>IF(Wedstrijden!L760="x","BB","")</f>
        <v/>
      </c>
      <c r="BZ766" s="16" t="str">
        <f>IF(Wedstrijden!M760="x","B","")</f>
        <v/>
      </c>
      <c r="CA766" s="16" t="str">
        <f>IF(Wedstrijden!N760="x","L1","")</f>
        <v/>
      </c>
      <c r="CB766" s="16" t="str">
        <f>IF(Wedstrijden!O760="x","L2","")</f>
        <v/>
      </c>
      <c r="CC766" s="16" t="str">
        <f>IF(Wedstrijden!P760="x","M1","")</f>
        <v/>
      </c>
      <c r="CD766" s="16" t="str">
        <f>IF(Wedstrijden!Q760="x","M2","")</f>
        <v/>
      </c>
      <c r="CE766" s="16" t="str">
        <f>IF(Wedstrijden!R760="x","Z1","")</f>
        <v/>
      </c>
      <c r="CF766" s="16" t="str">
        <f>IF(Wedstrijden!S760="x","Z2","")</f>
        <v/>
      </c>
      <c r="CG766" s="16" t="str">
        <f>IF(Wedstrijden!T760="x","ZZL","")</f>
        <v/>
      </c>
      <c r="CL766" s="16" t="str">
        <f>IF(COUNTA(Wedstrijden!AR760:BB760)&lt;&gt;0,2,"")</f>
        <v/>
      </c>
      <c r="CM766" s="16" t="str">
        <f t="shared" si="68"/>
        <v/>
      </c>
      <c r="CN766" s="16" t="str">
        <f>IF(Wedstrijden!AR760="x","AA","")</f>
        <v/>
      </c>
      <c r="CO766" s="16" t="str">
        <f>IF(Wedstrijden!AS760="x","A","")</f>
        <v/>
      </c>
      <c r="CP766" s="16" t="str">
        <f>IF(Wedstrijden!AT760="x","BB","")</f>
        <v/>
      </c>
      <c r="CQ766" s="16" t="str">
        <f>IF(Wedstrijden!AU760="x","B","")</f>
        <v/>
      </c>
      <c r="CR766" s="16" t="str">
        <f>IF(Wedstrijden!AV760="x","L","")</f>
        <v/>
      </c>
      <c r="CS766" s="16" t="str">
        <f>IF(Wedstrijden!AW760="x","M","")</f>
        <v/>
      </c>
      <c r="CT766" s="16" t="str">
        <f>IF(Wedstrijden!AX760="x","Z","")</f>
        <v/>
      </c>
      <c r="CU766" s="16" t="str">
        <f>IF(Wedstrijden!BB760="x","ZZ","")</f>
        <v/>
      </c>
      <c r="CV766" s="16" t="str">
        <f>IF(COUNTA(Wedstrijden!AI760:AP760)&lt;&gt;0,2,"")</f>
        <v/>
      </c>
      <c r="CW766" s="16" t="str">
        <f t="shared" si="69"/>
        <v/>
      </c>
      <c r="CX766" s="16" t="str">
        <f>IF(Wedstrijden!AI760="x","BB","")</f>
        <v/>
      </c>
      <c r="CY766" s="16" t="str">
        <f>IF(Wedstrijden!AJ760="x","B","")</f>
        <v/>
      </c>
      <c r="CZ766" s="16" t="str">
        <f>IF(Wedstrijden!AK760="x","L","")</f>
        <v/>
      </c>
      <c r="DA766" s="16" t="str">
        <f>IF(Wedstrijden!AL760="x","M","")</f>
        <v/>
      </c>
      <c r="DB766" s="16" t="str">
        <f>IF(Wedstrijden!AM760="x","Z","")</f>
        <v/>
      </c>
      <c r="DC766" s="16" t="str">
        <f>IF(Wedstrijden!AN760="x","ZZ","")</f>
        <v/>
      </c>
      <c r="DD766" s="16" t="str">
        <f>IF(Wedstrijden!AP760="x","1.40","")</f>
        <v/>
      </c>
      <c r="DE766" s="16" t="str">
        <f>IF(COUNTA(Wedstrijden!BC760:BE760)&lt;&gt;0,6,"")</f>
        <v/>
      </c>
      <c r="DF766" s="16" t="str">
        <f t="shared" si="70"/>
        <v/>
      </c>
      <c r="DG766" s="16" t="str">
        <f>IF(Wedstrijden!BC760="x","L","")</f>
        <v/>
      </c>
      <c r="DH766" s="16" t="str">
        <f>IF(Wedstrijden!BD760="x","M","")</f>
        <v/>
      </c>
      <c r="DI766" s="16" t="str">
        <f>IF(Wedstrijden!BE760="x","Z","")</f>
        <v/>
      </c>
      <c r="DJ766" s="16" t="str">
        <f>IF(Wedstrijden!BF760="x","Z","")</f>
        <v/>
      </c>
      <c r="DK766" s="16" t="str">
        <f>IF(COUNTA(Wedstrijden!BG760:BI760)&lt;&gt;0,6,"")</f>
        <v/>
      </c>
      <c r="DL766" s="16" t="str">
        <f t="shared" si="71"/>
        <v/>
      </c>
      <c r="DM766" s="16" t="str">
        <f>IF(Wedstrijden!BG760="x","L","")</f>
        <v/>
      </c>
      <c r="DN766" s="16" t="str">
        <f>IF(Wedstrijden!BH760="x","M","")</f>
        <v/>
      </c>
      <c r="DO766" s="16" t="str">
        <f>IF(Wedstrijden!BI760="x","Z","")</f>
        <v/>
      </c>
      <c r="DP766" s="16" t="str">
        <f>IF(Wedstrijden!BJ760="x","Z","")</f>
        <v/>
      </c>
    </row>
    <row r="767" spans="1:120" ht="14.4" x14ac:dyDescent="0.3">
      <c r="A767" s="18">
        <f>Wedstrijden!A761</f>
        <v>0</v>
      </c>
      <c r="B767" s="16" t="str">
        <f>IFERROR(VLOOKUP(Wedstrijden!#REF!,#REF!,2,FALSE),"")</f>
        <v/>
      </c>
      <c r="C767" s="16">
        <f>Wedstrijden!E761</f>
        <v>0</v>
      </c>
      <c r="D767" s="16" t="str">
        <f>IFERROR(VLOOKUP(Wedstrijden!#REF!,#REF!,2,FALSE),"")</f>
        <v/>
      </c>
      <c r="E767" s="16" t="str">
        <f>IFERROR(VLOOKUP(Wedstrijden!#REF!,#REF!,5,FALSE),"")</f>
        <v/>
      </c>
      <c r="F767" s="16" t="e">
        <f>IF(Wedstrijden!#REF!&lt;&gt;"",Wedstrijden!#REF!,"")</f>
        <v>#REF!</v>
      </c>
      <c r="G767" s="16" t="e">
        <f>IF(Wedstrijden!#REF!="Indoor",1,0)</f>
        <v>#REF!</v>
      </c>
      <c r="H767" s="16" t="e">
        <f>Wedstrijden!#REF!</f>
        <v>#REF!</v>
      </c>
      <c r="I767" s="16" t="e">
        <f>IF(Wedstrijden!#REF!="Nee",0,IF(Wedstrijden!#REF!="Ja",1,""))</f>
        <v>#REF!</v>
      </c>
      <c r="J767" s="16" t="e">
        <f>IF(Wedstrijden!#REF!&lt;&gt;"",Wedstrijden!#REF!,"")</f>
        <v>#REF!</v>
      </c>
      <c r="BJ767" s="16" t="str">
        <f>IF(COUNTA(Wedstrijden!U761:AC761)&lt;&gt;0,1,"")</f>
        <v/>
      </c>
      <c r="BK767" s="16" t="str">
        <f t="shared" si="66"/>
        <v/>
      </c>
      <c r="BL767" s="16" t="e">
        <f>IF(Wedstrijden!#REF!="x","AA","")</f>
        <v>#REF!</v>
      </c>
      <c r="BM767" s="16" t="e">
        <f>IF(Wedstrijden!#REF!="x","A","")</f>
        <v>#REF!</v>
      </c>
      <c r="BN767" s="16" t="str">
        <f>IF(Wedstrijden!U761="x","B1","")</f>
        <v/>
      </c>
      <c r="BO767" s="16" t="e">
        <f>IF(Wedstrijden!#REF!="x","BB","")</f>
        <v>#REF!</v>
      </c>
      <c r="BP767" s="16" t="str">
        <f>IF(Wedstrijden!W761="x","B","")</f>
        <v/>
      </c>
      <c r="BQ767" s="16" t="str">
        <f>IF(Wedstrijden!X761="x","L1","")</f>
        <v/>
      </c>
      <c r="BR767" s="16" t="str">
        <f>IF(Wedstrijden!Y761="x","L2","")</f>
        <v/>
      </c>
      <c r="BS767" s="16" t="str">
        <f>IF(Wedstrijden!Z761="x","M1","")</f>
        <v/>
      </c>
      <c r="BT767" s="16" t="str">
        <f>IF(Wedstrijden!AA761="x","M2","")</f>
        <v/>
      </c>
      <c r="BU767" s="16" t="str">
        <f>IF(Wedstrijden!AB761="x","Z1","")</f>
        <v/>
      </c>
      <c r="BV767" s="16" t="str">
        <f>IF(Wedstrijden!AC761="x","Z2","")</f>
        <v/>
      </c>
      <c r="BW767" s="16" t="str">
        <f>IF(COUNTA(Wedstrijden!L761:T761)&lt;&gt;0,1,"")</f>
        <v/>
      </c>
      <c r="BX767" s="16" t="str">
        <f t="shared" si="67"/>
        <v/>
      </c>
      <c r="BY767" s="16" t="str">
        <f>IF(Wedstrijden!L761="x","BB","")</f>
        <v/>
      </c>
      <c r="BZ767" s="16" t="str">
        <f>IF(Wedstrijden!M761="x","B","")</f>
        <v/>
      </c>
      <c r="CA767" s="16" t="str">
        <f>IF(Wedstrijden!N761="x","L1","")</f>
        <v/>
      </c>
      <c r="CB767" s="16" t="str">
        <f>IF(Wedstrijden!O761="x","L2","")</f>
        <v/>
      </c>
      <c r="CC767" s="16" t="str">
        <f>IF(Wedstrijden!P761="x","M1","")</f>
        <v/>
      </c>
      <c r="CD767" s="16" t="str">
        <f>IF(Wedstrijden!Q761="x","M2","")</f>
        <v/>
      </c>
      <c r="CE767" s="16" t="str">
        <f>IF(Wedstrijden!R761="x","Z1","")</f>
        <v/>
      </c>
      <c r="CF767" s="16" t="str">
        <f>IF(Wedstrijden!S761="x","Z2","")</f>
        <v/>
      </c>
      <c r="CG767" s="16" t="str">
        <f>IF(Wedstrijden!T761="x","ZZL","")</f>
        <v/>
      </c>
      <c r="CL767" s="16" t="str">
        <f>IF(COUNTA(Wedstrijden!AR761:BB761)&lt;&gt;0,2,"")</f>
        <v/>
      </c>
      <c r="CM767" s="16" t="str">
        <f t="shared" si="68"/>
        <v/>
      </c>
      <c r="CN767" s="16" t="str">
        <f>IF(Wedstrijden!AR761="x","AA","")</f>
        <v/>
      </c>
      <c r="CO767" s="16" t="str">
        <f>IF(Wedstrijden!AS761="x","A","")</f>
        <v/>
      </c>
      <c r="CP767" s="16" t="str">
        <f>IF(Wedstrijden!AT761="x","BB","")</f>
        <v/>
      </c>
      <c r="CQ767" s="16" t="str">
        <f>IF(Wedstrijden!AU761="x","B","")</f>
        <v/>
      </c>
      <c r="CR767" s="16" t="str">
        <f>IF(Wedstrijden!AV761="x","L","")</f>
        <v/>
      </c>
      <c r="CS767" s="16" t="str">
        <f>IF(Wedstrijden!AW761="x","M","")</f>
        <v/>
      </c>
      <c r="CT767" s="16" t="str">
        <f>IF(Wedstrijden!AX761="x","Z","")</f>
        <v/>
      </c>
      <c r="CU767" s="16" t="str">
        <f>IF(Wedstrijden!BB761="x","ZZ","")</f>
        <v/>
      </c>
      <c r="CV767" s="16" t="str">
        <f>IF(COUNTA(Wedstrijden!AI761:AP761)&lt;&gt;0,2,"")</f>
        <v/>
      </c>
      <c r="CW767" s="16" t="str">
        <f t="shared" si="69"/>
        <v/>
      </c>
      <c r="CX767" s="16" t="str">
        <f>IF(Wedstrijden!AI761="x","BB","")</f>
        <v/>
      </c>
      <c r="CY767" s="16" t="str">
        <f>IF(Wedstrijden!AJ761="x","B","")</f>
        <v/>
      </c>
      <c r="CZ767" s="16" t="str">
        <f>IF(Wedstrijden!AK761="x","L","")</f>
        <v/>
      </c>
      <c r="DA767" s="16" t="str">
        <f>IF(Wedstrijden!AL761="x","M","")</f>
        <v/>
      </c>
      <c r="DB767" s="16" t="str">
        <f>IF(Wedstrijden!AM761="x","Z","")</f>
        <v/>
      </c>
      <c r="DC767" s="16" t="str">
        <f>IF(Wedstrijden!AN761="x","ZZ","")</f>
        <v/>
      </c>
      <c r="DD767" s="16" t="str">
        <f>IF(Wedstrijden!AP761="x","1.40","")</f>
        <v/>
      </c>
      <c r="DE767" s="16" t="str">
        <f>IF(COUNTA(Wedstrijden!BC761:BE761)&lt;&gt;0,6,"")</f>
        <v/>
      </c>
      <c r="DF767" s="16" t="str">
        <f t="shared" si="70"/>
        <v/>
      </c>
      <c r="DG767" s="16" t="str">
        <f>IF(Wedstrijden!BC761="x","L","")</f>
        <v/>
      </c>
      <c r="DH767" s="16" t="str">
        <f>IF(Wedstrijden!BD761="x","M","")</f>
        <v/>
      </c>
      <c r="DI767" s="16" t="str">
        <f>IF(Wedstrijden!BE761="x","Z","")</f>
        <v/>
      </c>
      <c r="DJ767" s="16" t="str">
        <f>IF(Wedstrijden!BF761="x","Z","")</f>
        <v/>
      </c>
      <c r="DK767" s="16" t="str">
        <f>IF(COUNTA(Wedstrijden!BG761:BI761)&lt;&gt;0,6,"")</f>
        <v/>
      </c>
      <c r="DL767" s="16" t="str">
        <f t="shared" si="71"/>
        <v/>
      </c>
      <c r="DM767" s="16" t="str">
        <f>IF(Wedstrijden!BG761="x","L","")</f>
        <v/>
      </c>
      <c r="DN767" s="16" t="str">
        <f>IF(Wedstrijden!BH761="x","M","")</f>
        <v/>
      </c>
      <c r="DO767" s="16" t="str">
        <f>IF(Wedstrijden!BI761="x","Z","")</f>
        <v/>
      </c>
      <c r="DP767" s="16" t="str">
        <f>IF(Wedstrijden!BJ761="x","Z","")</f>
        <v/>
      </c>
    </row>
    <row r="768" spans="1:120" ht="14.4" x14ac:dyDescent="0.3">
      <c r="A768" s="18">
        <f>Wedstrijden!A762</f>
        <v>0</v>
      </c>
      <c r="B768" s="16" t="str">
        <f>IFERROR(VLOOKUP(Wedstrijden!#REF!,#REF!,2,FALSE),"")</f>
        <v/>
      </c>
      <c r="C768" s="16">
        <f>Wedstrijden!E762</f>
        <v>0</v>
      </c>
      <c r="D768" s="16" t="str">
        <f>IFERROR(VLOOKUP(Wedstrijden!#REF!,#REF!,2,FALSE),"")</f>
        <v/>
      </c>
      <c r="E768" s="16" t="str">
        <f>IFERROR(VLOOKUP(Wedstrijden!#REF!,#REF!,5,FALSE),"")</f>
        <v/>
      </c>
      <c r="F768" s="16" t="e">
        <f>IF(Wedstrijden!#REF!&lt;&gt;"",Wedstrijden!#REF!,"")</f>
        <v>#REF!</v>
      </c>
      <c r="G768" s="16" t="e">
        <f>IF(Wedstrijden!#REF!="Indoor",1,0)</f>
        <v>#REF!</v>
      </c>
      <c r="H768" s="16" t="e">
        <f>Wedstrijden!#REF!</f>
        <v>#REF!</v>
      </c>
      <c r="I768" s="16" t="e">
        <f>IF(Wedstrijden!#REF!="Nee",0,IF(Wedstrijden!#REF!="Ja",1,""))</f>
        <v>#REF!</v>
      </c>
      <c r="J768" s="16" t="e">
        <f>IF(Wedstrijden!#REF!&lt;&gt;"",Wedstrijden!#REF!,"")</f>
        <v>#REF!</v>
      </c>
      <c r="BJ768" s="16" t="str">
        <f>IF(COUNTA(Wedstrijden!U762:AC762)&lt;&gt;0,1,"")</f>
        <v/>
      </c>
      <c r="BK768" s="16" t="str">
        <f t="shared" si="66"/>
        <v/>
      </c>
      <c r="BL768" s="16" t="e">
        <f>IF(Wedstrijden!#REF!="x","AA","")</f>
        <v>#REF!</v>
      </c>
      <c r="BM768" s="16" t="e">
        <f>IF(Wedstrijden!#REF!="x","A","")</f>
        <v>#REF!</v>
      </c>
      <c r="BN768" s="16" t="str">
        <f>IF(Wedstrijden!U762="x","B1","")</f>
        <v/>
      </c>
      <c r="BO768" s="16" t="e">
        <f>IF(Wedstrijden!#REF!="x","BB","")</f>
        <v>#REF!</v>
      </c>
      <c r="BP768" s="16" t="str">
        <f>IF(Wedstrijden!W762="x","B","")</f>
        <v/>
      </c>
      <c r="BQ768" s="16" t="str">
        <f>IF(Wedstrijden!X762="x","L1","")</f>
        <v/>
      </c>
      <c r="BR768" s="16" t="str">
        <f>IF(Wedstrijden!Y762="x","L2","")</f>
        <v/>
      </c>
      <c r="BS768" s="16" t="str">
        <f>IF(Wedstrijden!Z762="x","M1","")</f>
        <v/>
      </c>
      <c r="BT768" s="16" t="str">
        <f>IF(Wedstrijden!AA762="x","M2","")</f>
        <v/>
      </c>
      <c r="BU768" s="16" t="str">
        <f>IF(Wedstrijden!AB762="x","Z1","")</f>
        <v/>
      </c>
      <c r="BV768" s="16" t="str">
        <f>IF(Wedstrijden!AC762="x","Z2","")</f>
        <v/>
      </c>
      <c r="BW768" s="16" t="str">
        <f>IF(COUNTA(Wedstrijden!L762:T762)&lt;&gt;0,1,"")</f>
        <v/>
      </c>
      <c r="BX768" s="16" t="str">
        <f t="shared" si="67"/>
        <v/>
      </c>
      <c r="BY768" s="16" t="str">
        <f>IF(Wedstrijden!L762="x","BB","")</f>
        <v/>
      </c>
      <c r="BZ768" s="16" t="str">
        <f>IF(Wedstrijden!M762="x","B","")</f>
        <v/>
      </c>
      <c r="CA768" s="16" t="str">
        <f>IF(Wedstrijden!N762="x","L1","")</f>
        <v/>
      </c>
      <c r="CB768" s="16" t="str">
        <f>IF(Wedstrijden!O762="x","L2","")</f>
        <v/>
      </c>
      <c r="CC768" s="16" t="str">
        <f>IF(Wedstrijden!P762="x","M1","")</f>
        <v/>
      </c>
      <c r="CD768" s="16" t="str">
        <f>IF(Wedstrijden!Q762="x","M2","")</f>
        <v/>
      </c>
      <c r="CE768" s="16" t="str">
        <f>IF(Wedstrijden!R762="x","Z1","")</f>
        <v/>
      </c>
      <c r="CF768" s="16" t="str">
        <f>IF(Wedstrijden!S762="x","Z2","")</f>
        <v/>
      </c>
      <c r="CG768" s="16" t="str">
        <f>IF(Wedstrijden!T762="x","ZZL","")</f>
        <v/>
      </c>
      <c r="CL768" s="16" t="str">
        <f>IF(COUNTA(Wedstrijden!AR762:BB762)&lt;&gt;0,2,"")</f>
        <v/>
      </c>
      <c r="CM768" s="16" t="str">
        <f t="shared" si="68"/>
        <v/>
      </c>
      <c r="CN768" s="16" t="str">
        <f>IF(Wedstrijden!AR762="x","AA","")</f>
        <v/>
      </c>
      <c r="CO768" s="16" t="str">
        <f>IF(Wedstrijden!AS762="x","A","")</f>
        <v/>
      </c>
      <c r="CP768" s="16" t="str">
        <f>IF(Wedstrijden!AT762="x","BB","")</f>
        <v/>
      </c>
      <c r="CQ768" s="16" t="str">
        <f>IF(Wedstrijden!AU762="x","B","")</f>
        <v/>
      </c>
      <c r="CR768" s="16" t="str">
        <f>IF(Wedstrijden!AV762="x","L","")</f>
        <v/>
      </c>
      <c r="CS768" s="16" t="str">
        <f>IF(Wedstrijden!AW762="x","M","")</f>
        <v/>
      </c>
      <c r="CT768" s="16" t="str">
        <f>IF(Wedstrijden!AX762="x","Z","")</f>
        <v/>
      </c>
      <c r="CU768" s="16" t="str">
        <f>IF(Wedstrijden!BB762="x","ZZ","")</f>
        <v/>
      </c>
      <c r="CV768" s="16" t="str">
        <f>IF(COUNTA(Wedstrijden!AI762:AP762)&lt;&gt;0,2,"")</f>
        <v/>
      </c>
      <c r="CW768" s="16" t="str">
        <f t="shared" si="69"/>
        <v/>
      </c>
      <c r="CX768" s="16" t="str">
        <f>IF(Wedstrijden!AI762="x","BB","")</f>
        <v/>
      </c>
      <c r="CY768" s="16" t="str">
        <f>IF(Wedstrijden!AJ762="x","B","")</f>
        <v/>
      </c>
      <c r="CZ768" s="16" t="str">
        <f>IF(Wedstrijden!AK762="x","L","")</f>
        <v/>
      </c>
      <c r="DA768" s="16" t="str">
        <f>IF(Wedstrijden!AL762="x","M","")</f>
        <v/>
      </c>
      <c r="DB768" s="16" t="str">
        <f>IF(Wedstrijden!AM762="x","Z","")</f>
        <v/>
      </c>
      <c r="DC768" s="16" t="str">
        <f>IF(Wedstrijden!AN762="x","ZZ","")</f>
        <v/>
      </c>
      <c r="DD768" s="16" t="str">
        <f>IF(Wedstrijden!AP762="x","1.40","")</f>
        <v/>
      </c>
      <c r="DE768" s="16" t="str">
        <f>IF(COUNTA(Wedstrijden!BC762:BE762)&lt;&gt;0,6,"")</f>
        <v/>
      </c>
      <c r="DF768" s="16" t="str">
        <f t="shared" si="70"/>
        <v/>
      </c>
      <c r="DG768" s="16" t="str">
        <f>IF(Wedstrijden!BC762="x","L","")</f>
        <v/>
      </c>
      <c r="DH768" s="16" t="str">
        <f>IF(Wedstrijden!BD762="x","M","")</f>
        <v/>
      </c>
      <c r="DI768" s="16" t="str">
        <f>IF(Wedstrijden!BE762="x","Z","")</f>
        <v/>
      </c>
      <c r="DJ768" s="16" t="str">
        <f>IF(Wedstrijden!BF762="x","Z","")</f>
        <v/>
      </c>
      <c r="DK768" s="16" t="str">
        <f>IF(COUNTA(Wedstrijden!BG762:BI762)&lt;&gt;0,6,"")</f>
        <v/>
      </c>
      <c r="DL768" s="16" t="str">
        <f t="shared" si="71"/>
        <v/>
      </c>
      <c r="DM768" s="16" t="str">
        <f>IF(Wedstrijden!BG762="x","L","")</f>
        <v/>
      </c>
      <c r="DN768" s="16" t="str">
        <f>IF(Wedstrijden!BH762="x","M","")</f>
        <v/>
      </c>
      <c r="DO768" s="16" t="str">
        <f>IF(Wedstrijden!BI762="x","Z","")</f>
        <v/>
      </c>
      <c r="DP768" s="16" t="str">
        <f>IF(Wedstrijden!BJ762="x","Z","")</f>
        <v/>
      </c>
    </row>
    <row r="769" spans="1:120" ht="14.4" x14ac:dyDescent="0.3">
      <c r="A769" s="18">
        <f>Wedstrijden!A763</f>
        <v>0</v>
      </c>
      <c r="B769" s="16" t="str">
        <f>IFERROR(VLOOKUP(Wedstrijden!#REF!,#REF!,2,FALSE),"")</f>
        <v/>
      </c>
      <c r="C769" s="16">
        <f>Wedstrijden!E763</f>
        <v>0</v>
      </c>
      <c r="D769" s="16" t="str">
        <f>IFERROR(VLOOKUP(Wedstrijden!#REF!,#REF!,2,FALSE),"")</f>
        <v/>
      </c>
      <c r="E769" s="16" t="str">
        <f>IFERROR(VLOOKUP(Wedstrijden!#REF!,#REF!,5,FALSE),"")</f>
        <v/>
      </c>
      <c r="F769" s="16" t="e">
        <f>IF(Wedstrijden!#REF!&lt;&gt;"",Wedstrijden!#REF!,"")</f>
        <v>#REF!</v>
      </c>
      <c r="G769" s="16" t="e">
        <f>IF(Wedstrijden!#REF!="Indoor",1,0)</f>
        <v>#REF!</v>
      </c>
      <c r="H769" s="16" t="e">
        <f>Wedstrijden!#REF!</f>
        <v>#REF!</v>
      </c>
      <c r="I769" s="16" t="e">
        <f>IF(Wedstrijden!#REF!="Nee",0,IF(Wedstrijden!#REF!="Ja",1,""))</f>
        <v>#REF!</v>
      </c>
      <c r="J769" s="16" t="e">
        <f>IF(Wedstrijden!#REF!&lt;&gt;"",Wedstrijden!#REF!,"")</f>
        <v>#REF!</v>
      </c>
      <c r="BJ769" s="16" t="str">
        <f>IF(COUNTA(Wedstrijden!U763:AC763)&lt;&gt;0,1,"")</f>
        <v/>
      </c>
      <c r="BK769" s="16" t="str">
        <f t="shared" si="66"/>
        <v/>
      </c>
      <c r="BL769" s="16" t="e">
        <f>IF(Wedstrijden!#REF!="x","AA","")</f>
        <v>#REF!</v>
      </c>
      <c r="BM769" s="16" t="e">
        <f>IF(Wedstrijden!#REF!="x","A","")</f>
        <v>#REF!</v>
      </c>
      <c r="BN769" s="16" t="str">
        <f>IF(Wedstrijden!U763="x","B1","")</f>
        <v/>
      </c>
      <c r="BO769" s="16" t="e">
        <f>IF(Wedstrijden!#REF!="x","BB","")</f>
        <v>#REF!</v>
      </c>
      <c r="BP769" s="16" t="str">
        <f>IF(Wedstrijden!W763="x","B","")</f>
        <v/>
      </c>
      <c r="BQ769" s="16" t="str">
        <f>IF(Wedstrijden!X763="x","L1","")</f>
        <v/>
      </c>
      <c r="BR769" s="16" t="str">
        <f>IF(Wedstrijden!Y763="x","L2","")</f>
        <v/>
      </c>
      <c r="BS769" s="16" t="str">
        <f>IF(Wedstrijden!Z763="x","M1","")</f>
        <v/>
      </c>
      <c r="BT769" s="16" t="str">
        <f>IF(Wedstrijden!AA763="x","M2","")</f>
        <v/>
      </c>
      <c r="BU769" s="16" t="str">
        <f>IF(Wedstrijden!AB763="x","Z1","")</f>
        <v/>
      </c>
      <c r="BV769" s="16" t="str">
        <f>IF(Wedstrijden!AC763="x","Z2","")</f>
        <v/>
      </c>
      <c r="BW769" s="16" t="str">
        <f>IF(COUNTA(Wedstrijden!L763:T763)&lt;&gt;0,1,"")</f>
        <v/>
      </c>
      <c r="BX769" s="16" t="str">
        <f t="shared" si="67"/>
        <v/>
      </c>
      <c r="BY769" s="16" t="str">
        <f>IF(Wedstrijden!L763="x","BB","")</f>
        <v/>
      </c>
      <c r="BZ769" s="16" t="str">
        <f>IF(Wedstrijden!M763="x","B","")</f>
        <v/>
      </c>
      <c r="CA769" s="16" t="str">
        <f>IF(Wedstrijden!N763="x","L1","")</f>
        <v/>
      </c>
      <c r="CB769" s="16" t="str">
        <f>IF(Wedstrijden!O763="x","L2","")</f>
        <v/>
      </c>
      <c r="CC769" s="16" t="str">
        <f>IF(Wedstrijden!P763="x","M1","")</f>
        <v/>
      </c>
      <c r="CD769" s="16" t="str">
        <f>IF(Wedstrijden!Q763="x","M2","")</f>
        <v/>
      </c>
      <c r="CE769" s="16" t="str">
        <f>IF(Wedstrijden!R763="x","Z1","")</f>
        <v/>
      </c>
      <c r="CF769" s="16" t="str">
        <f>IF(Wedstrijden!S763="x","Z2","")</f>
        <v/>
      </c>
      <c r="CG769" s="16" t="str">
        <f>IF(Wedstrijden!T763="x","ZZL","")</f>
        <v/>
      </c>
      <c r="CL769" s="16" t="str">
        <f>IF(COUNTA(Wedstrijden!AR763:BB763)&lt;&gt;0,2,"")</f>
        <v/>
      </c>
      <c r="CM769" s="16" t="str">
        <f t="shared" si="68"/>
        <v/>
      </c>
      <c r="CN769" s="16" t="str">
        <f>IF(Wedstrijden!AR763="x","AA","")</f>
        <v/>
      </c>
      <c r="CO769" s="16" t="str">
        <f>IF(Wedstrijden!AS763="x","A","")</f>
        <v/>
      </c>
      <c r="CP769" s="16" t="str">
        <f>IF(Wedstrijden!AT763="x","BB","")</f>
        <v/>
      </c>
      <c r="CQ769" s="16" t="str">
        <f>IF(Wedstrijden!AU763="x","B","")</f>
        <v/>
      </c>
      <c r="CR769" s="16" t="str">
        <f>IF(Wedstrijden!AV763="x","L","")</f>
        <v/>
      </c>
      <c r="CS769" s="16" t="str">
        <f>IF(Wedstrijden!AW763="x","M","")</f>
        <v/>
      </c>
      <c r="CT769" s="16" t="str">
        <f>IF(Wedstrijden!AX763="x","Z","")</f>
        <v/>
      </c>
      <c r="CU769" s="16" t="str">
        <f>IF(Wedstrijden!BB763="x","ZZ","")</f>
        <v/>
      </c>
      <c r="CV769" s="16" t="str">
        <f>IF(COUNTA(Wedstrijden!AI763:AP763)&lt;&gt;0,2,"")</f>
        <v/>
      </c>
      <c r="CW769" s="16" t="str">
        <f t="shared" si="69"/>
        <v/>
      </c>
      <c r="CX769" s="16" t="str">
        <f>IF(Wedstrijden!AI763="x","BB","")</f>
        <v/>
      </c>
      <c r="CY769" s="16" t="str">
        <f>IF(Wedstrijden!AJ763="x","B","")</f>
        <v/>
      </c>
      <c r="CZ769" s="16" t="str">
        <f>IF(Wedstrijden!AK763="x","L","")</f>
        <v/>
      </c>
      <c r="DA769" s="16" t="str">
        <f>IF(Wedstrijden!AL763="x","M","")</f>
        <v/>
      </c>
      <c r="DB769" s="16" t="str">
        <f>IF(Wedstrijden!AM763="x","Z","")</f>
        <v/>
      </c>
      <c r="DC769" s="16" t="str">
        <f>IF(Wedstrijden!AN763="x","ZZ","")</f>
        <v/>
      </c>
      <c r="DD769" s="16" t="str">
        <f>IF(Wedstrijden!AP763="x","1.40","")</f>
        <v/>
      </c>
      <c r="DE769" s="16" t="str">
        <f>IF(COUNTA(Wedstrijden!BC763:BE763)&lt;&gt;0,6,"")</f>
        <v/>
      </c>
      <c r="DF769" s="16" t="str">
        <f t="shared" si="70"/>
        <v/>
      </c>
      <c r="DG769" s="16" t="str">
        <f>IF(Wedstrijden!BC763="x","L","")</f>
        <v/>
      </c>
      <c r="DH769" s="16" t="str">
        <f>IF(Wedstrijden!BD763="x","M","")</f>
        <v/>
      </c>
      <c r="DI769" s="16" t="str">
        <f>IF(Wedstrijden!BE763="x","Z","")</f>
        <v/>
      </c>
      <c r="DJ769" s="16" t="str">
        <f>IF(Wedstrijden!BF763="x","Z","")</f>
        <v/>
      </c>
      <c r="DK769" s="16" t="str">
        <f>IF(COUNTA(Wedstrijden!BG763:BI763)&lt;&gt;0,6,"")</f>
        <v/>
      </c>
      <c r="DL769" s="16" t="str">
        <f t="shared" si="71"/>
        <v/>
      </c>
      <c r="DM769" s="16" t="str">
        <f>IF(Wedstrijden!BG763="x","L","")</f>
        <v/>
      </c>
      <c r="DN769" s="16" t="str">
        <f>IF(Wedstrijden!BH763="x","M","")</f>
        <v/>
      </c>
      <c r="DO769" s="16" t="str">
        <f>IF(Wedstrijden!BI763="x","Z","")</f>
        <v/>
      </c>
      <c r="DP769" s="16" t="str">
        <f>IF(Wedstrijden!BJ763="x","Z","")</f>
        <v/>
      </c>
    </row>
    <row r="770" spans="1:120" ht="14.4" x14ac:dyDescent="0.3">
      <c r="A770" s="18">
        <f>Wedstrijden!A764</f>
        <v>0</v>
      </c>
      <c r="B770" s="16" t="str">
        <f>IFERROR(VLOOKUP(Wedstrijden!#REF!,#REF!,2,FALSE),"")</f>
        <v/>
      </c>
      <c r="C770" s="16">
        <f>Wedstrijden!E764</f>
        <v>0</v>
      </c>
      <c r="D770" s="16" t="str">
        <f>IFERROR(VLOOKUP(Wedstrijden!#REF!,#REF!,2,FALSE),"")</f>
        <v/>
      </c>
      <c r="E770" s="16" t="str">
        <f>IFERROR(VLOOKUP(Wedstrijden!#REF!,#REF!,5,FALSE),"")</f>
        <v/>
      </c>
      <c r="F770" s="16" t="e">
        <f>IF(Wedstrijden!#REF!&lt;&gt;"",Wedstrijden!#REF!,"")</f>
        <v>#REF!</v>
      </c>
      <c r="G770" s="16" t="e">
        <f>IF(Wedstrijden!#REF!="Indoor",1,0)</f>
        <v>#REF!</v>
      </c>
      <c r="H770" s="16" t="e">
        <f>Wedstrijden!#REF!</f>
        <v>#REF!</v>
      </c>
      <c r="I770" s="16" t="e">
        <f>IF(Wedstrijden!#REF!="Nee",0,IF(Wedstrijden!#REF!="Ja",1,""))</f>
        <v>#REF!</v>
      </c>
      <c r="J770" s="16" t="e">
        <f>IF(Wedstrijden!#REF!&lt;&gt;"",Wedstrijden!#REF!,"")</f>
        <v>#REF!</v>
      </c>
      <c r="BJ770" s="16" t="str">
        <f>IF(COUNTA(Wedstrijden!U764:AC764)&lt;&gt;0,1,"")</f>
        <v/>
      </c>
      <c r="BK770" s="16" t="str">
        <f t="shared" si="66"/>
        <v/>
      </c>
      <c r="BL770" s="16" t="e">
        <f>IF(Wedstrijden!#REF!="x","AA","")</f>
        <v>#REF!</v>
      </c>
      <c r="BM770" s="16" t="e">
        <f>IF(Wedstrijden!#REF!="x","A","")</f>
        <v>#REF!</v>
      </c>
      <c r="BN770" s="16" t="str">
        <f>IF(Wedstrijden!U764="x","B1","")</f>
        <v/>
      </c>
      <c r="BO770" s="16" t="e">
        <f>IF(Wedstrijden!#REF!="x","BB","")</f>
        <v>#REF!</v>
      </c>
      <c r="BP770" s="16" t="str">
        <f>IF(Wedstrijden!W764="x","B","")</f>
        <v/>
      </c>
      <c r="BQ770" s="16" t="str">
        <f>IF(Wedstrijden!X764="x","L1","")</f>
        <v/>
      </c>
      <c r="BR770" s="16" t="str">
        <f>IF(Wedstrijden!Y764="x","L2","")</f>
        <v/>
      </c>
      <c r="BS770" s="16" t="str">
        <f>IF(Wedstrijden!Z764="x","M1","")</f>
        <v/>
      </c>
      <c r="BT770" s="16" t="str">
        <f>IF(Wedstrijden!AA764="x","M2","")</f>
        <v/>
      </c>
      <c r="BU770" s="16" t="str">
        <f>IF(Wedstrijden!AB764="x","Z1","")</f>
        <v/>
      </c>
      <c r="BV770" s="16" t="str">
        <f>IF(Wedstrijden!AC764="x","Z2","")</f>
        <v/>
      </c>
      <c r="BW770" s="16" t="str">
        <f>IF(COUNTA(Wedstrijden!L764:T764)&lt;&gt;0,1,"")</f>
        <v/>
      </c>
      <c r="BX770" s="16" t="str">
        <f t="shared" si="67"/>
        <v/>
      </c>
      <c r="BY770" s="16" t="str">
        <f>IF(Wedstrijden!L764="x","BB","")</f>
        <v/>
      </c>
      <c r="BZ770" s="16" t="str">
        <f>IF(Wedstrijden!M764="x","B","")</f>
        <v/>
      </c>
      <c r="CA770" s="16" t="str">
        <f>IF(Wedstrijden!N764="x","L1","")</f>
        <v/>
      </c>
      <c r="CB770" s="16" t="str">
        <f>IF(Wedstrijden!O764="x","L2","")</f>
        <v/>
      </c>
      <c r="CC770" s="16" t="str">
        <f>IF(Wedstrijden!P764="x","M1","")</f>
        <v/>
      </c>
      <c r="CD770" s="16" t="str">
        <f>IF(Wedstrijden!Q764="x","M2","")</f>
        <v/>
      </c>
      <c r="CE770" s="16" t="str">
        <f>IF(Wedstrijden!R764="x","Z1","")</f>
        <v/>
      </c>
      <c r="CF770" s="16" t="str">
        <f>IF(Wedstrijden!S764="x","Z2","")</f>
        <v/>
      </c>
      <c r="CG770" s="16" t="str">
        <f>IF(Wedstrijden!T764="x","ZZL","")</f>
        <v/>
      </c>
      <c r="CL770" s="16" t="str">
        <f>IF(COUNTA(Wedstrijden!AR764:BB764)&lt;&gt;0,2,"")</f>
        <v/>
      </c>
      <c r="CM770" s="16" t="str">
        <f t="shared" si="68"/>
        <v/>
      </c>
      <c r="CN770" s="16" t="str">
        <f>IF(Wedstrijden!AR764="x","AA","")</f>
        <v/>
      </c>
      <c r="CO770" s="16" t="str">
        <f>IF(Wedstrijden!AS764="x","A","")</f>
        <v/>
      </c>
      <c r="CP770" s="16" t="str">
        <f>IF(Wedstrijden!AT764="x","BB","")</f>
        <v/>
      </c>
      <c r="CQ770" s="16" t="str">
        <f>IF(Wedstrijden!AU764="x","B","")</f>
        <v/>
      </c>
      <c r="CR770" s="16" t="str">
        <f>IF(Wedstrijden!AV764="x","L","")</f>
        <v/>
      </c>
      <c r="CS770" s="16" t="str">
        <f>IF(Wedstrijden!AW764="x","M","")</f>
        <v/>
      </c>
      <c r="CT770" s="16" t="str">
        <f>IF(Wedstrijden!AX764="x","Z","")</f>
        <v/>
      </c>
      <c r="CU770" s="16" t="str">
        <f>IF(Wedstrijden!BB764="x","ZZ","")</f>
        <v/>
      </c>
      <c r="CV770" s="16" t="str">
        <f>IF(COUNTA(Wedstrijden!AI764:AP764)&lt;&gt;0,2,"")</f>
        <v/>
      </c>
      <c r="CW770" s="16" t="str">
        <f t="shared" si="69"/>
        <v/>
      </c>
      <c r="CX770" s="16" t="str">
        <f>IF(Wedstrijden!AI764="x","BB","")</f>
        <v/>
      </c>
      <c r="CY770" s="16" t="str">
        <f>IF(Wedstrijden!AJ764="x","B","")</f>
        <v/>
      </c>
      <c r="CZ770" s="16" t="str">
        <f>IF(Wedstrijden!AK764="x","L","")</f>
        <v/>
      </c>
      <c r="DA770" s="16" t="str">
        <f>IF(Wedstrijden!AL764="x","M","")</f>
        <v/>
      </c>
      <c r="DB770" s="16" t="str">
        <f>IF(Wedstrijden!AM764="x","Z","")</f>
        <v/>
      </c>
      <c r="DC770" s="16" t="str">
        <f>IF(Wedstrijden!AN764="x","ZZ","")</f>
        <v/>
      </c>
      <c r="DD770" s="16" t="str">
        <f>IF(Wedstrijden!AP764="x","1.40","")</f>
        <v/>
      </c>
      <c r="DE770" s="16" t="str">
        <f>IF(COUNTA(Wedstrijden!BC764:BE764)&lt;&gt;0,6,"")</f>
        <v/>
      </c>
      <c r="DF770" s="16" t="str">
        <f t="shared" si="70"/>
        <v/>
      </c>
      <c r="DG770" s="16" t="str">
        <f>IF(Wedstrijden!BC764="x","L","")</f>
        <v/>
      </c>
      <c r="DH770" s="16" t="str">
        <f>IF(Wedstrijden!BD764="x","M","")</f>
        <v/>
      </c>
      <c r="DI770" s="16" t="str">
        <f>IF(Wedstrijden!BE764="x","Z","")</f>
        <v/>
      </c>
      <c r="DJ770" s="16" t="str">
        <f>IF(Wedstrijden!BF764="x","Z","")</f>
        <v/>
      </c>
      <c r="DK770" s="16" t="str">
        <f>IF(COUNTA(Wedstrijden!BG764:BI764)&lt;&gt;0,6,"")</f>
        <v/>
      </c>
      <c r="DL770" s="16" t="str">
        <f t="shared" si="71"/>
        <v/>
      </c>
      <c r="DM770" s="16" t="str">
        <f>IF(Wedstrijden!BG764="x","L","")</f>
        <v/>
      </c>
      <c r="DN770" s="16" t="str">
        <f>IF(Wedstrijden!BH764="x","M","")</f>
        <v/>
      </c>
      <c r="DO770" s="16" t="str">
        <f>IF(Wedstrijden!BI764="x","Z","")</f>
        <v/>
      </c>
      <c r="DP770" s="16" t="str">
        <f>IF(Wedstrijden!BJ764="x","Z","")</f>
        <v/>
      </c>
    </row>
    <row r="771" spans="1:120" ht="14.4" x14ac:dyDescent="0.3">
      <c r="A771" s="18">
        <f>Wedstrijden!A765</f>
        <v>0</v>
      </c>
      <c r="B771" s="16" t="str">
        <f>IFERROR(VLOOKUP(Wedstrijden!#REF!,#REF!,2,FALSE),"")</f>
        <v/>
      </c>
      <c r="C771" s="16">
        <f>Wedstrijden!E765</f>
        <v>0</v>
      </c>
      <c r="D771" s="16" t="str">
        <f>IFERROR(VLOOKUP(Wedstrijden!#REF!,#REF!,2,FALSE),"")</f>
        <v/>
      </c>
      <c r="E771" s="16" t="str">
        <f>IFERROR(VLOOKUP(Wedstrijden!#REF!,#REF!,5,FALSE),"")</f>
        <v/>
      </c>
      <c r="F771" s="16" t="e">
        <f>IF(Wedstrijden!#REF!&lt;&gt;"",Wedstrijden!#REF!,"")</f>
        <v>#REF!</v>
      </c>
      <c r="G771" s="16" t="e">
        <f>IF(Wedstrijden!#REF!="Indoor",1,0)</f>
        <v>#REF!</v>
      </c>
      <c r="H771" s="16" t="e">
        <f>Wedstrijden!#REF!</f>
        <v>#REF!</v>
      </c>
      <c r="I771" s="16" t="e">
        <f>IF(Wedstrijden!#REF!="Nee",0,IF(Wedstrijden!#REF!="Ja",1,""))</f>
        <v>#REF!</v>
      </c>
      <c r="J771" s="16" t="e">
        <f>IF(Wedstrijden!#REF!&lt;&gt;"",Wedstrijden!#REF!,"")</f>
        <v>#REF!</v>
      </c>
      <c r="BJ771" s="16" t="str">
        <f>IF(COUNTA(Wedstrijden!U765:AC765)&lt;&gt;0,1,"")</f>
        <v/>
      </c>
      <c r="BK771" s="16" t="str">
        <f t="shared" ref="BK771:BK834" si="72">IF(COUNTBLANK(BJ771) = 1,"",2)</f>
        <v/>
      </c>
      <c r="BL771" s="16" t="e">
        <f>IF(Wedstrijden!#REF!="x","AA","")</f>
        <v>#REF!</v>
      </c>
      <c r="BM771" s="16" t="e">
        <f>IF(Wedstrijden!#REF!="x","A","")</f>
        <v>#REF!</v>
      </c>
      <c r="BN771" s="16" t="str">
        <f>IF(Wedstrijden!U765="x","B1","")</f>
        <v/>
      </c>
      <c r="BO771" s="16" t="e">
        <f>IF(Wedstrijden!#REF!="x","BB","")</f>
        <v>#REF!</v>
      </c>
      <c r="BP771" s="16" t="str">
        <f>IF(Wedstrijden!W765="x","B","")</f>
        <v/>
      </c>
      <c r="BQ771" s="16" t="str">
        <f>IF(Wedstrijden!X765="x","L1","")</f>
        <v/>
      </c>
      <c r="BR771" s="16" t="str">
        <f>IF(Wedstrijden!Y765="x","L2","")</f>
        <v/>
      </c>
      <c r="BS771" s="16" t="str">
        <f>IF(Wedstrijden!Z765="x","M1","")</f>
        <v/>
      </c>
      <c r="BT771" s="16" t="str">
        <f>IF(Wedstrijden!AA765="x","M2","")</f>
        <v/>
      </c>
      <c r="BU771" s="16" t="str">
        <f>IF(Wedstrijden!AB765="x","Z1","")</f>
        <v/>
      </c>
      <c r="BV771" s="16" t="str">
        <f>IF(Wedstrijden!AC765="x","Z2","")</f>
        <v/>
      </c>
      <c r="BW771" s="16" t="str">
        <f>IF(COUNTA(Wedstrijden!L765:T765)&lt;&gt;0,1,"")</f>
        <v/>
      </c>
      <c r="BX771" s="16" t="str">
        <f t="shared" ref="BX771:BX834" si="73">IF(COUNTBLANK(BW771) = 1,"",1)</f>
        <v/>
      </c>
      <c r="BY771" s="16" t="str">
        <f>IF(Wedstrijden!L765="x","BB","")</f>
        <v/>
      </c>
      <c r="BZ771" s="16" t="str">
        <f>IF(Wedstrijden!M765="x","B","")</f>
        <v/>
      </c>
      <c r="CA771" s="16" t="str">
        <f>IF(Wedstrijden!N765="x","L1","")</f>
        <v/>
      </c>
      <c r="CB771" s="16" t="str">
        <f>IF(Wedstrijden!O765="x","L2","")</f>
        <v/>
      </c>
      <c r="CC771" s="16" t="str">
        <f>IF(Wedstrijden!P765="x","M1","")</f>
        <v/>
      </c>
      <c r="CD771" s="16" t="str">
        <f>IF(Wedstrijden!Q765="x","M2","")</f>
        <v/>
      </c>
      <c r="CE771" s="16" t="str">
        <f>IF(Wedstrijden!R765="x","Z1","")</f>
        <v/>
      </c>
      <c r="CF771" s="16" t="str">
        <f>IF(Wedstrijden!S765="x","Z2","")</f>
        <v/>
      </c>
      <c r="CG771" s="16" t="str">
        <f>IF(Wedstrijden!T765="x","ZZL","")</f>
        <v/>
      </c>
      <c r="CL771" s="16" t="str">
        <f>IF(COUNTA(Wedstrijden!AR765:BB765)&lt;&gt;0,2,"")</f>
        <v/>
      </c>
      <c r="CM771" s="16" t="str">
        <f t="shared" ref="CM771:CM834" si="74">IF(COUNTBLANK(CL771) = 1,"",2)</f>
        <v/>
      </c>
      <c r="CN771" s="16" t="str">
        <f>IF(Wedstrijden!AR765="x","AA","")</f>
        <v/>
      </c>
      <c r="CO771" s="16" t="str">
        <f>IF(Wedstrijden!AS765="x","A","")</f>
        <v/>
      </c>
      <c r="CP771" s="16" t="str">
        <f>IF(Wedstrijden!AT765="x","BB","")</f>
        <v/>
      </c>
      <c r="CQ771" s="16" t="str">
        <f>IF(Wedstrijden!AU765="x","B","")</f>
        <v/>
      </c>
      <c r="CR771" s="16" t="str">
        <f>IF(Wedstrijden!AV765="x","L","")</f>
        <v/>
      </c>
      <c r="CS771" s="16" t="str">
        <f>IF(Wedstrijden!AW765="x","M","")</f>
        <v/>
      </c>
      <c r="CT771" s="16" t="str">
        <f>IF(Wedstrijden!AX765="x","Z","")</f>
        <v/>
      </c>
      <c r="CU771" s="16" t="str">
        <f>IF(Wedstrijden!BB765="x","ZZ","")</f>
        <v/>
      </c>
      <c r="CV771" s="16" t="str">
        <f>IF(COUNTA(Wedstrijden!AI765:AP765)&lt;&gt;0,2,"")</f>
        <v/>
      </c>
      <c r="CW771" s="16" t="str">
        <f t="shared" ref="CW771:CW834" si="75">IF(COUNTBLANK(CV771) = 1,"",1)</f>
        <v/>
      </c>
      <c r="CX771" s="16" t="str">
        <f>IF(Wedstrijden!AI765="x","BB","")</f>
        <v/>
      </c>
      <c r="CY771" s="16" t="str">
        <f>IF(Wedstrijden!AJ765="x","B","")</f>
        <v/>
      </c>
      <c r="CZ771" s="16" t="str">
        <f>IF(Wedstrijden!AK765="x","L","")</f>
        <v/>
      </c>
      <c r="DA771" s="16" t="str">
        <f>IF(Wedstrijden!AL765="x","M","")</f>
        <v/>
      </c>
      <c r="DB771" s="16" t="str">
        <f>IF(Wedstrijden!AM765="x","Z","")</f>
        <v/>
      </c>
      <c r="DC771" s="16" t="str">
        <f>IF(Wedstrijden!AN765="x","ZZ","")</f>
        <v/>
      </c>
      <c r="DD771" s="16" t="str">
        <f>IF(Wedstrijden!AP765="x","1.40","")</f>
        <v/>
      </c>
      <c r="DE771" s="16" t="str">
        <f>IF(COUNTA(Wedstrijden!BC765:BE765)&lt;&gt;0,6,"")</f>
        <v/>
      </c>
      <c r="DF771" s="16" t="str">
        <f t="shared" ref="DF771:DF834" si="76">IF(COUNTBLANK(DE771) = 1,"",2)</f>
        <v/>
      </c>
      <c r="DG771" s="16" t="str">
        <f>IF(Wedstrijden!BC765="x","L","")</f>
        <v/>
      </c>
      <c r="DH771" s="16" t="str">
        <f>IF(Wedstrijden!BD765="x","M","")</f>
        <v/>
      </c>
      <c r="DI771" s="16" t="str">
        <f>IF(Wedstrijden!BE765="x","Z","")</f>
        <v/>
      </c>
      <c r="DJ771" s="16" t="str">
        <f>IF(Wedstrijden!BF765="x","Z","")</f>
        <v/>
      </c>
      <c r="DK771" s="16" t="str">
        <f>IF(COUNTA(Wedstrijden!BG765:BI765)&lt;&gt;0,6,"")</f>
        <v/>
      </c>
      <c r="DL771" s="16" t="str">
        <f t="shared" ref="DL771:DL834" si="77">IF(COUNTBLANK(DK771) = 1,"",1)</f>
        <v/>
      </c>
      <c r="DM771" s="16" t="str">
        <f>IF(Wedstrijden!BG765="x","L","")</f>
        <v/>
      </c>
      <c r="DN771" s="16" t="str">
        <f>IF(Wedstrijden!BH765="x","M","")</f>
        <v/>
      </c>
      <c r="DO771" s="16" t="str">
        <f>IF(Wedstrijden!BI765="x","Z","")</f>
        <v/>
      </c>
      <c r="DP771" s="16" t="str">
        <f>IF(Wedstrijden!BJ765="x","Z","")</f>
        <v/>
      </c>
    </row>
    <row r="772" spans="1:120" ht="14.4" x14ac:dyDescent="0.3">
      <c r="A772" s="18">
        <f>Wedstrijden!A766</f>
        <v>0</v>
      </c>
      <c r="B772" s="16" t="str">
        <f>IFERROR(VLOOKUP(Wedstrijden!#REF!,#REF!,2,FALSE),"")</f>
        <v/>
      </c>
      <c r="C772" s="16">
        <f>Wedstrijden!E766</f>
        <v>0</v>
      </c>
      <c r="D772" s="16" t="str">
        <f>IFERROR(VLOOKUP(Wedstrijden!#REF!,#REF!,2,FALSE),"")</f>
        <v/>
      </c>
      <c r="E772" s="16" t="str">
        <f>IFERROR(VLOOKUP(Wedstrijden!#REF!,#REF!,5,FALSE),"")</f>
        <v/>
      </c>
      <c r="F772" s="16" t="e">
        <f>IF(Wedstrijden!#REF!&lt;&gt;"",Wedstrijden!#REF!,"")</f>
        <v>#REF!</v>
      </c>
      <c r="G772" s="16" t="e">
        <f>IF(Wedstrijden!#REF!="Indoor",1,0)</f>
        <v>#REF!</v>
      </c>
      <c r="H772" s="16" t="e">
        <f>Wedstrijden!#REF!</f>
        <v>#REF!</v>
      </c>
      <c r="I772" s="16" t="e">
        <f>IF(Wedstrijden!#REF!="Nee",0,IF(Wedstrijden!#REF!="Ja",1,""))</f>
        <v>#REF!</v>
      </c>
      <c r="J772" s="16" t="e">
        <f>IF(Wedstrijden!#REF!&lt;&gt;"",Wedstrijden!#REF!,"")</f>
        <v>#REF!</v>
      </c>
      <c r="BJ772" s="16" t="str">
        <f>IF(COUNTA(Wedstrijden!U766:AC766)&lt;&gt;0,1,"")</f>
        <v/>
      </c>
      <c r="BK772" s="16" t="str">
        <f t="shared" si="72"/>
        <v/>
      </c>
      <c r="BL772" s="16" t="e">
        <f>IF(Wedstrijden!#REF!="x","AA","")</f>
        <v>#REF!</v>
      </c>
      <c r="BM772" s="16" t="e">
        <f>IF(Wedstrijden!#REF!="x","A","")</f>
        <v>#REF!</v>
      </c>
      <c r="BN772" s="16" t="str">
        <f>IF(Wedstrijden!U766="x","B1","")</f>
        <v/>
      </c>
      <c r="BO772" s="16" t="e">
        <f>IF(Wedstrijden!#REF!="x","BB","")</f>
        <v>#REF!</v>
      </c>
      <c r="BP772" s="16" t="str">
        <f>IF(Wedstrijden!W766="x","B","")</f>
        <v/>
      </c>
      <c r="BQ772" s="16" t="str">
        <f>IF(Wedstrijden!X766="x","L1","")</f>
        <v/>
      </c>
      <c r="BR772" s="16" t="str">
        <f>IF(Wedstrijden!Y766="x","L2","")</f>
        <v/>
      </c>
      <c r="BS772" s="16" t="str">
        <f>IF(Wedstrijden!Z766="x","M1","")</f>
        <v/>
      </c>
      <c r="BT772" s="16" t="str">
        <f>IF(Wedstrijden!AA766="x","M2","")</f>
        <v/>
      </c>
      <c r="BU772" s="16" t="str">
        <f>IF(Wedstrijden!AB766="x","Z1","")</f>
        <v/>
      </c>
      <c r="BV772" s="16" t="str">
        <f>IF(Wedstrijden!AC766="x","Z2","")</f>
        <v/>
      </c>
      <c r="BW772" s="16" t="str">
        <f>IF(COUNTA(Wedstrijden!L766:T766)&lt;&gt;0,1,"")</f>
        <v/>
      </c>
      <c r="BX772" s="16" t="str">
        <f t="shared" si="73"/>
        <v/>
      </c>
      <c r="BY772" s="16" t="str">
        <f>IF(Wedstrijden!L766="x","BB","")</f>
        <v/>
      </c>
      <c r="BZ772" s="16" t="str">
        <f>IF(Wedstrijden!M766="x","B","")</f>
        <v/>
      </c>
      <c r="CA772" s="16" t="str">
        <f>IF(Wedstrijden!N766="x","L1","")</f>
        <v/>
      </c>
      <c r="CB772" s="16" t="str">
        <f>IF(Wedstrijden!O766="x","L2","")</f>
        <v/>
      </c>
      <c r="CC772" s="16" t="str">
        <f>IF(Wedstrijden!P766="x","M1","")</f>
        <v/>
      </c>
      <c r="CD772" s="16" t="str">
        <f>IF(Wedstrijden!Q766="x","M2","")</f>
        <v/>
      </c>
      <c r="CE772" s="16" t="str">
        <f>IF(Wedstrijden!R766="x","Z1","")</f>
        <v/>
      </c>
      <c r="CF772" s="16" t="str">
        <f>IF(Wedstrijden!S766="x","Z2","")</f>
        <v/>
      </c>
      <c r="CG772" s="16" t="str">
        <f>IF(Wedstrijden!T766="x","ZZL","")</f>
        <v/>
      </c>
      <c r="CL772" s="16" t="str">
        <f>IF(COUNTA(Wedstrijden!AR766:BB766)&lt;&gt;0,2,"")</f>
        <v/>
      </c>
      <c r="CM772" s="16" t="str">
        <f t="shared" si="74"/>
        <v/>
      </c>
      <c r="CN772" s="16" t="str">
        <f>IF(Wedstrijden!AR766="x","AA","")</f>
        <v/>
      </c>
      <c r="CO772" s="16" t="str">
        <f>IF(Wedstrijden!AS766="x","A","")</f>
        <v/>
      </c>
      <c r="CP772" s="16" t="str">
        <f>IF(Wedstrijden!AT766="x","BB","")</f>
        <v/>
      </c>
      <c r="CQ772" s="16" t="str">
        <f>IF(Wedstrijden!AU766="x","B","")</f>
        <v/>
      </c>
      <c r="CR772" s="16" t="str">
        <f>IF(Wedstrijden!AV766="x","L","")</f>
        <v/>
      </c>
      <c r="CS772" s="16" t="str">
        <f>IF(Wedstrijden!AW766="x","M","")</f>
        <v/>
      </c>
      <c r="CT772" s="16" t="str">
        <f>IF(Wedstrijden!AX766="x","Z","")</f>
        <v/>
      </c>
      <c r="CU772" s="16" t="str">
        <f>IF(Wedstrijden!BB766="x","ZZ","")</f>
        <v/>
      </c>
      <c r="CV772" s="16" t="str">
        <f>IF(COUNTA(Wedstrijden!AI766:AP766)&lt;&gt;0,2,"")</f>
        <v/>
      </c>
      <c r="CW772" s="16" t="str">
        <f t="shared" si="75"/>
        <v/>
      </c>
      <c r="CX772" s="16" t="str">
        <f>IF(Wedstrijden!AI766="x","BB","")</f>
        <v/>
      </c>
      <c r="CY772" s="16" t="str">
        <f>IF(Wedstrijden!AJ766="x","B","")</f>
        <v/>
      </c>
      <c r="CZ772" s="16" t="str">
        <f>IF(Wedstrijden!AK766="x","L","")</f>
        <v/>
      </c>
      <c r="DA772" s="16" t="str">
        <f>IF(Wedstrijden!AL766="x","M","")</f>
        <v/>
      </c>
      <c r="DB772" s="16" t="str">
        <f>IF(Wedstrijden!AM766="x","Z","")</f>
        <v/>
      </c>
      <c r="DC772" s="16" t="str">
        <f>IF(Wedstrijden!AN766="x","ZZ","")</f>
        <v/>
      </c>
      <c r="DD772" s="16" t="str">
        <f>IF(Wedstrijden!AP766="x","1.40","")</f>
        <v/>
      </c>
      <c r="DE772" s="16" t="str">
        <f>IF(COUNTA(Wedstrijden!BC766:BE766)&lt;&gt;0,6,"")</f>
        <v/>
      </c>
      <c r="DF772" s="16" t="str">
        <f t="shared" si="76"/>
        <v/>
      </c>
      <c r="DG772" s="16" t="str">
        <f>IF(Wedstrijden!BC766="x","L","")</f>
        <v/>
      </c>
      <c r="DH772" s="16" t="str">
        <f>IF(Wedstrijden!BD766="x","M","")</f>
        <v/>
      </c>
      <c r="DI772" s="16" t="str">
        <f>IF(Wedstrijden!BE766="x","Z","")</f>
        <v/>
      </c>
      <c r="DJ772" s="16" t="str">
        <f>IF(Wedstrijden!BF766="x","Z","")</f>
        <v/>
      </c>
      <c r="DK772" s="16" t="str">
        <f>IF(COUNTA(Wedstrijden!BG766:BI766)&lt;&gt;0,6,"")</f>
        <v/>
      </c>
      <c r="DL772" s="16" t="str">
        <f t="shared" si="77"/>
        <v/>
      </c>
      <c r="DM772" s="16" t="str">
        <f>IF(Wedstrijden!BG766="x","L","")</f>
        <v/>
      </c>
      <c r="DN772" s="16" t="str">
        <f>IF(Wedstrijden!BH766="x","M","")</f>
        <v/>
      </c>
      <c r="DO772" s="16" t="str">
        <f>IF(Wedstrijden!BI766="x","Z","")</f>
        <v/>
      </c>
      <c r="DP772" s="16" t="str">
        <f>IF(Wedstrijden!BJ766="x","Z","")</f>
        <v/>
      </c>
    </row>
    <row r="773" spans="1:120" ht="14.4" x14ac:dyDescent="0.3">
      <c r="A773" s="18">
        <f>Wedstrijden!A767</f>
        <v>0</v>
      </c>
      <c r="B773" s="16" t="str">
        <f>IFERROR(VLOOKUP(Wedstrijden!#REF!,#REF!,2,FALSE),"")</f>
        <v/>
      </c>
      <c r="C773" s="16">
        <f>Wedstrijden!E767</f>
        <v>0</v>
      </c>
      <c r="D773" s="16" t="str">
        <f>IFERROR(VLOOKUP(Wedstrijden!#REF!,#REF!,2,FALSE),"")</f>
        <v/>
      </c>
      <c r="E773" s="16" t="str">
        <f>IFERROR(VLOOKUP(Wedstrijden!#REF!,#REF!,5,FALSE),"")</f>
        <v/>
      </c>
      <c r="F773" s="16" t="e">
        <f>IF(Wedstrijden!#REF!&lt;&gt;"",Wedstrijden!#REF!,"")</f>
        <v>#REF!</v>
      </c>
      <c r="G773" s="16" t="e">
        <f>IF(Wedstrijden!#REF!="Indoor",1,0)</f>
        <v>#REF!</v>
      </c>
      <c r="H773" s="16" t="e">
        <f>Wedstrijden!#REF!</f>
        <v>#REF!</v>
      </c>
      <c r="I773" s="16" t="e">
        <f>IF(Wedstrijden!#REF!="Nee",0,IF(Wedstrijden!#REF!="Ja",1,""))</f>
        <v>#REF!</v>
      </c>
      <c r="J773" s="16" t="e">
        <f>IF(Wedstrijden!#REF!&lt;&gt;"",Wedstrijden!#REF!,"")</f>
        <v>#REF!</v>
      </c>
      <c r="BJ773" s="16" t="str">
        <f>IF(COUNTA(Wedstrijden!U767:AC767)&lt;&gt;0,1,"")</f>
        <v/>
      </c>
      <c r="BK773" s="16" t="str">
        <f t="shared" si="72"/>
        <v/>
      </c>
      <c r="BL773" s="16" t="e">
        <f>IF(Wedstrijden!#REF!="x","AA","")</f>
        <v>#REF!</v>
      </c>
      <c r="BM773" s="16" t="e">
        <f>IF(Wedstrijden!#REF!="x","A","")</f>
        <v>#REF!</v>
      </c>
      <c r="BN773" s="16" t="str">
        <f>IF(Wedstrijden!U767="x","B1","")</f>
        <v/>
      </c>
      <c r="BO773" s="16" t="e">
        <f>IF(Wedstrijden!#REF!="x","BB","")</f>
        <v>#REF!</v>
      </c>
      <c r="BP773" s="16" t="str">
        <f>IF(Wedstrijden!W767="x","B","")</f>
        <v/>
      </c>
      <c r="BQ773" s="16" t="str">
        <f>IF(Wedstrijden!X767="x","L1","")</f>
        <v/>
      </c>
      <c r="BR773" s="16" t="str">
        <f>IF(Wedstrijden!Y767="x","L2","")</f>
        <v/>
      </c>
      <c r="BS773" s="16" t="str">
        <f>IF(Wedstrijden!Z767="x","M1","")</f>
        <v/>
      </c>
      <c r="BT773" s="16" t="str">
        <f>IF(Wedstrijden!AA767="x","M2","")</f>
        <v/>
      </c>
      <c r="BU773" s="16" t="str">
        <f>IF(Wedstrijden!AB767="x","Z1","")</f>
        <v/>
      </c>
      <c r="BV773" s="16" t="str">
        <f>IF(Wedstrijden!AC767="x","Z2","")</f>
        <v/>
      </c>
      <c r="BW773" s="16" t="str">
        <f>IF(COUNTA(Wedstrijden!L767:T767)&lt;&gt;0,1,"")</f>
        <v/>
      </c>
      <c r="BX773" s="16" t="str">
        <f t="shared" si="73"/>
        <v/>
      </c>
      <c r="BY773" s="16" t="str">
        <f>IF(Wedstrijden!L767="x","BB","")</f>
        <v/>
      </c>
      <c r="BZ773" s="16" t="str">
        <f>IF(Wedstrijden!M767="x","B","")</f>
        <v/>
      </c>
      <c r="CA773" s="16" t="str">
        <f>IF(Wedstrijden!N767="x","L1","")</f>
        <v/>
      </c>
      <c r="CB773" s="16" t="str">
        <f>IF(Wedstrijden!O767="x","L2","")</f>
        <v/>
      </c>
      <c r="CC773" s="16" t="str">
        <f>IF(Wedstrijden!P767="x","M1","")</f>
        <v/>
      </c>
      <c r="CD773" s="16" t="str">
        <f>IF(Wedstrijden!Q767="x","M2","")</f>
        <v/>
      </c>
      <c r="CE773" s="16" t="str">
        <f>IF(Wedstrijden!R767="x","Z1","")</f>
        <v/>
      </c>
      <c r="CF773" s="16" t="str">
        <f>IF(Wedstrijden!S767="x","Z2","")</f>
        <v/>
      </c>
      <c r="CG773" s="16" t="str">
        <f>IF(Wedstrijden!T767="x","ZZL","")</f>
        <v/>
      </c>
      <c r="CL773" s="16" t="str">
        <f>IF(COUNTA(Wedstrijden!AR767:BB767)&lt;&gt;0,2,"")</f>
        <v/>
      </c>
      <c r="CM773" s="16" t="str">
        <f t="shared" si="74"/>
        <v/>
      </c>
      <c r="CN773" s="16" t="str">
        <f>IF(Wedstrijden!AR767="x","AA","")</f>
        <v/>
      </c>
      <c r="CO773" s="16" t="str">
        <f>IF(Wedstrijden!AS767="x","A","")</f>
        <v/>
      </c>
      <c r="CP773" s="16" t="str">
        <f>IF(Wedstrijden!AT767="x","BB","")</f>
        <v/>
      </c>
      <c r="CQ773" s="16" t="str">
        <f>IF(Wedstrijden!AU767="x","B","")</f>
        <v/>
      </c>
      <c r="CR773" s="16" t="str">
        <f>IF(Wedstrijden!AV767="x","L","")</f>
        <v/>
      </c>
      <c r="CS773" s="16" t="str">
        <f>IF(Wedstrijden!AW767="x","M","")</f>
        <v/>
      </c>
      <c r="CT773" s="16" t="str">
        <f>IF(Wedstrijden!AX767="x","Z","")</f>
        <v/>
      </c>
      <c r="CU773" s="16" t="str">
        <f>IF(Wedstrijden!BB767="x","ZZ","")</f>
        <v/>
      </c>
      <c r="CV773" s="16" t="str">
        <f>IF(COUNTA(Wedstrijden!AI767:AP767)&lt;&gt;0,2,"")</f>
        <v/>
      </c>
      <c r="CW773" s="16" t="str">
        <f t="shared" si="75"/>
        <v/>
      </c>
      <c r="CX773" s="16" t="str">
        <f>IF(Wedstrijden!AI767="x","BB","")</f>
        <v/>
      </c>
      <c r="CY773" s="16" t="str">
        <f>IF(Wedstrijden!AJ767="x","B","")</f>
        <v/>
      </c>
      <c r="CZ773" s="16" t="str">
        <f>IF(Wedstrijden!AK767="x","L","")</f>
        <v/>
      </c>
      <c r="DA773" s="16" t="str">
        <f>IF(Wedstrijden!AL767="x","M","")</f>
        <v/>
      </c>
      <c r="DB773" s="16" t="str">
        <f>IF(Wedstrijden!AM767="x","Z","")</f>
        <v/>
      </c>
      <c r="DC773" s="16" t="str">
        <f>IF(Wedstrijden!AN767="x","ZZ","")</f>
        <v/>
      </c>
      <c r="DD773" s="16" t="str">
        <f>IF(Wedstrijden!AP767="x","1.40","")</f>
        <v/>
      </c>
      <c r="DE773" s="16" t="str">
        <f>IF(COUNTA(Wedstrijden!BC767:BE767)&lt;&gt;0,6,"")</f>
        <v/>
      </c>
      <c r="DF773" s="16" t="str">
        <f t="shared" si="76"/>
        <v/>
      </c>
      <c r="DG773" s="16" t="str">
        <f>IF(Wedstrijden!BC767="x","L","")</f>
        <v/>
      </c>
      <c r="DH773" s="16" t="str">
        <f>IF(Wedstrijden!BD767="x","M","")</f>
        <v/>
      </c>
      <c r="DI773" s="16" t="str">
        <f>IF(Wedstrijden!BE767="x","Z","")</f>
        <v/>
      </c>
      <c r="DJ773" s="16" t="str">
        <f>IF(Wedstrijden!BF767="x","Z","")</f>
        <v/>
      </c>
      <c r="DK773" s="16" t="str">
        <f>IF(COUNTA(Wedstrijden!BG767:BI767)&lt;&gt;0,6,"")</f>
        <v/>
      </c>
      <c r="DL773" s="16" t="str">
        <f t="shared" si="77"/>
        <v/>
      </c>
      <c r="DM773" s="16" t="str">
        <f>IF(Wedstrijden!BG767="x","L","")</f>
        <v/>
      </c>
      <c r="DN773" s="16" t="str">
        <f>IF(Wedstrijden!BH767="x","M","")</f>
        <v/>
      </c>
      <c r="DO773" s="16" t="str">
        <f>IF(Wedstrijden!BI767="x","Z","")</f>
        <v/>
      </c>
      <c r="DP773" s="16" t="str">
        <f>IF(Wedstrijden!BJ767="x","Z","")</f>
        <v/>
      </c>
    </row>
    <row r="774" spans="1:120" ht="14.4" x14ac:dyDescent="0.3">
      <c r="A774" s="18">
        <f>Wedstrijden!A768</f>
        <v>0</v>
      </c>
      <c r="B774" s="16" t="str">
        <f>IFERROR(VLOOKUP(Wedstrijden!#REF!,#REF!,2,FALSE),"")</f>
        <v/>
      </c>
      <c r="C774" s="16">
        <f>Wedstrijden!E768</f>
        <v>0</v>
      </c>
      <c r="D774" s="16" t="str">
        <f>IFERROR(VLOOKUP(Wedstrijden!#REF!,#REF!,2,FALSE),"")</f>
        <v/>
      </c>
      <c r="E774" s="16" t="str">
        <f>IFERROR(VLOOKUP(Wedstrijden!#REF!,#REF!,5,FALSE),"")</f>
        <v/>
      </c>
      <c r="F774" s="16" t="e">
        <f>IF(Wedstrijden!#REF!&lt;&gt;"",Wedstrijden!#REF!,"")</f>
        <v>#REF!</v>
      </c>
      <c r="G774" s="16" t="e">
        <f>IF(Wedstrijden!#REF!="Indoor",1,0)</f>
        <v>#REF!</v>
      </c>
      <c r="H774" s="16" t="e">
        <f>Wedstrijden!#REF!</f>
        <v>#REF!</v>
      </c>
      <c r="I774" s="16" t="e">
        <f>IF(Wedstrijden!#REF!="Nee",0,IF(Wedstrijden!#REF!="Ja",1,""))</f>
        <v>#REF!</v>
      </c>
      <c r="J774" s="16" t="e">
        <f>IF(Wedstrijden!#REF!&lt;&gt;"",Wedstrijden!#REF!,"")</f>
        <v>#REF!</v>
      </c>
      <c r="BJ774" s="16" t="str">
        <f>IF(COUNTA(Wedstrijden!U768:AC768)&lt;&gt;0,1,"")</f>
        <v/>
      </c>
      <c r="BK774" s="16" t="str">
        <f t="shared" si="72"/>
        <v/>
      </c>
      <c r="BL774" s="16" t="e">
        <f>IF(Wedstrijden!#REF!="x","AA","")</f>
        <v>#REF!</v>
      </c>
      <c r="BM774" s="16" t="e">
        <f>IF(Wedstrijden!#REF!="x","A","")</f>
        <v>#REF!</v>
      </c>
      <c r="BN774" s="16" t="str">
        <f>IF(Wedstrijden!U768="x","B1","")</f>
        <v/>
      </c>
      <c r="BO774" s="16" t="e">
        <f>IF(Wedstrijden!#REF!="x","BB","")</f>
        <v>#REF!</v>
      </c>
      <c r="BP774" s="16" t="str">
        <f>IF(Wedstrijden!W768="x","B","")</f>
        <v/>
      </c>
      <c r="BQ774" s="16" t="str">
        <f>IF(Wedstrijden!X768="x","L1","")</f>
        <v/>
      </c>
      <c r="BR774" s="16" t="str">
        <f>IF(Wedstrijden!Y768="x","L2","")</f>
        <v/>
      </c>
      <c r="BS774" s="16" t="str">
        <f>IF(Wedstrijden!Z768="x","M1","")</f>
        <v/>
      </c>
      <c r="BT774" s="16" t="str">
        <f>IF(Wedstrijden!AA768="x","M2","")</f>
        <v/>
      </c>
      <c r="BU774" s="16" t="str">
        <f>IF(Wedstrijden!AB768="x","Z1","")</f>
        <v/>
      </c>
      <c r="BV774" s="16" t="str">
        <f>IF(Wedstrijden!AC768="x","Z2","")</f>
        <v/>
      </c>
      <c r="BW774" s="16" t="str">
        <f>IF(COUNTA(Wedstrijden!L768:T768)&lt;&gt;0,1,"")</f>
        <v/>
      </c>
      <c r="BX774" s="16" t="str">
        <f t="shared" si="73"/>
        <v/>
      </c>
      <c r="BY774" s="16" t="str">
        <f>IF(Wedstrijden!L768="x","BB","")</f>
        <v/>
      </c>
      <c r="BZ774" s="16" t="str">
        <f>IF(Wedstrijden!M768="x","B","")</f>
        <v/>
      </c>
      <c r="CA774" s="16" t="str">
        <f>IF(Wedstrijden!N768="x","L1","")</f>
        <v/>
      </c>
      <c r="CB774" s="16" t="str">
        <f>IF(Wedstrijden!O768="x","L2","")</f>
        <v/>
      </c>
      <c r="CC774" s="16" t="str">
        <f>IF(Wedstrijden!P768="x","M1","")</f>
        <v/>
      </c>
      <c r="CD774" s="16" t="str">
        <f>IF(Wedstrijden!Q768="x","M2","")</f>
        <v/>
      </c>
      <c r="CE774" s="16" t="str">
        <f>IF(Wedstrijden!R768="x","Z1","")</f>
        <v/>
      </c>
      <c r="CF774" s="16" t="str">
        <f>IF(Wedstrijden!S768="x","Z2","")</f>
        <v/>
      </c>
      <c r="CG774" s="16" t="str">
        <f>IF(Wedstrijden!T768="x","ZZL","")</f>
        <v/>
      </c>
      <c r="CL774" s="16" t="str">
        <f>IF(COUNTA(Wedstrijden!AR768:BB768)&lt;&gt;0,2,"")</f>
        <v/>
      </c>
      <c r="CM774" s="16" t="str">
        <f t="shared" si="74"/>
        <v/>
      </c>
      <c r="CN774" s="16" t="str">
        <f>IF(Wedstrijden!AR768="x","AA","")</f>
        <v/>
      </c>
      <c r="CO774" s="16" t="str">
        <f>IF(Wedstrijden!AS768="x","A","")</f>
        <v/>
      </c>
      <c r="CP774" s="16" t="str">
        <f>IF(Wedstrijden!AT768="x","BB","")</f>
        <v/>
      </c>
      <c r="CQ774" s="16" t="str">
        <f>IF(Wedstrijden!AU768="x","B","")</f>
        <v/>
      </c>
      <c r="CR774" s="16" t="str">
        <f>IF(Wedstrijden!AV768="x","L","")</f>
        <v/>
      </c>
      <c r="CS774" s="16" t="str">
        <f>IF(Wedstrijden!AW768="x","M","")</f>
        <v/>
      </c>
      <c r="CT774" s="16" t="str">
        <f>IF(Wedstrijden!AX768="x","Z","")</f>
        <v/>
      </c>
      <c r="CU774" s="16" t="str">
        <f>IF(Wedstrijden!BB768="x","ZZ","")</f>
        <v/>
      </c>
      <c r="CV774" s="16" t="str">
        <f>IF(COUNTA(Wedstrijden!AI768:AP768)&lt;&gt;0,2,"")</f>
        <v/>
      </c>
      <c r="CW774" s="16" t="str">
        <f t="shared" si="75"/>
        <v/>
      </c>
      <c r="CX774" s="16" t="str">
        <f>IF(Wedstrijden!AI768="x","BB","")</f>
        <v/>
      </c>
      <c r="CY774" s="16" t="str">
        <f>IF(Wedstrijden!AJ768="x","B","")</f>
        <v/>
      </c>
      <c r="CZ774" s="16" t="str">
        <f>IF(Wedstrijden!AK768="x","L","")</f>
        <v/>
      </c>
      <c r="DA774" s="16" t="str">
        <f>IF(Wedstrijden!AL768="x","M","")</f>
        <v/>
      </c>
      <c r="DB774" s="16" t="str">
        <f>IF(Wedstrijden!AM768="x","Z","")</f>
        <v/>
      </c>
      <c r="DC774" s="16" t="str">
        <f>IF(Wedstrijden!AN768="x","ZZ","")</f>
        <v/>
      </c>
      <c r="DD774" s="16" t="str">
        <f>IF(Wedstrijden!AP768="x","1.40","")</f>
        <v/>
      </c>
      <c r="DE774" s="16" t="str">
        <f>IF(COUNTA(Wedstrijden!BC768:BE768)&lt;&gt;0,6,"")</f>
        <v/>
      </c>
      <c r="DF774" s="16" t="str">
        <f t="shared" si="76"/>
        <v/>
      </c>
      <c r="DG774" s="16" t="str">
        <f>IF(Wedstrijden!BC768="x","L","")</f>
        <v/>
      </c>
      <c r="DH774" s="16" t="str">
        <f>IF(Wedstrijden!BD768="x","M","")</f>
        <v/>
      </c>
      <c r="DI774" s="16" t="str">
        <f>IF(Wedstrijden!BE768="x","Z","")</f>
        <v/>
      </c>
      <c r="DJ774" s="16" t="str">
        <f>IF(Wedstrijden!BF768="x","Z","")</f>
        <v/>
      </c>
      <c r="DK774" s="16" t="str">
        <f>IF(COUNTA(Wedstrijden!BG768:BI768)&lt;&gt;0,6,"")</f>
        <v/>
      </c>
      <c r="DL774" s="16" t="str">
        <f t="shared" si="77"/>
        <v/>
      </c>
      <c r="DM774" s="16" t="str">
        <f>IF(Wedstrijden!BG768="x","L","")</f>
        <v/>
      </c>
      <c r="DN774" s="16" t="str">
        <f>IF(Wedstrijden!BH768="x","M","")</f>
        <v/>
      </c>
      <c r="DO774" s="16" t="str">
        <f>IF(Wedstrijden!BI768="x","Z","")</f>
        <v/>
      </c>
      <c r="DP774" s="16" t="str">
        <f>IF(Wedstrijden!BJ768="x","Z","")</f>
        <v/>
      </c>
    </row>
    <row r="775" spans="1:120" ht="14.4" x14ac:dyDescent="0.3">
      <c r="A775" s="18">
        <f>Wedstrijden!A769</f>
        <v>0</v>
      </c>
      <c r="B775" s="16" t="str">
        <f>IFERROR(VLOOKUP(Wedstrijden!#REF!,#REF!,2,FALSE),"")</f>
        <v/>
      </c>
      <c r="C775" s="16">
        <f>Wedstrijden!E769</f>
        <v>0</v>
      </c>
      <c r="D775" s="16" t="str">
        <f>IFERROR(VLOOKUP(Wedstrijden!#REF!,#REF!,2,FALSE),"")</f>
        <v/>
      </c>
      <c r="E775" s="16" t="str">
        <f>IFERROR(VLOOKUP(Wedstrijden!#REF!,#REF!,5,FALSE),"")</f>
        <v/>
      </c>
      <c r="F775" s="16" t="e">
        <f>IF(Wedstrijden!#REF!&lt;&gt;"",Wedstrijden!#REF!,"")</f>
        <v>#REF!</v>
      </c>
      <c r="G775" s="16" t="e">
        <f>IF(Wedstrijden!#REF!="Indoor",1,0)</f>
        <v>#REF!</v>
      </c>
      <c r="H775" s="16" t="e">
        <f>Wedstrijden!#REF!</f>
        <v>#REF!</v>
      </c>
      <c r="I775" s="16" t="e">
        <f>IF(Wedstrijden!#REF!="Nee",0,IF(Wedstrijden!#REF!="Ja",1,""))</f>
        <v>#REF!</v>
      </c>
      <c r="J775" s="16" t="e">
        <f>IF(Wedstrijden!#REF!&lt;&gt;"",Wedstrijden!#REF!,"")</f>
        <v>#REF!</v>
      </c>
      <c r="BJ775" s="16" t="str">
        <f>IF(COUNTA(Wedstrijden!U769:AC769)&lt;&gt;0,1,"")</f>
        <v/>
      </c>
      <c r="BK775" s="16" t="str">
        <f t="shared" si="72"/>
        <v/>
      </c>
      <c r="BL775" s="16" t="e">
        <f>IF(Wedstrijden!#REF!="x","AA","")</f>
        <v>#REF!</v>
      </c>
      <c r="BM775" s="16" t="e">
        <f>IF(Wedstrijden!#REF!="x","A","")</f>
        <v>#REF!</v>
      </c>
      <c r="BN775" s="16" t="str">
        <f>IF(Wedstrijden!U769="x","B1","")</f>
        <v/>
      </c>
      <c r="BO775" s="16" t="e">
        <f>IF(Wedstrijden!#REF!="x","BB","")</f>
        <v>#REF!</v>
      </c>
      <c r="BP775" s="16" t="str">
        <f>IF(Wedstrijden!W769="x","B","")</f>
        <v/>
      </c>
      <c r="BQ775" s="16" t="str">
        <f>IF(Wedstrijden!X769="x","L1","")</f>
        <v/>
      </c>
      <c r="BR775" s="16" t="str">
        <f>IF(Wedstrijden!Y769="x","L2","")</f>
        <v/>
      </c>
      <c r="BS775" s="16" t="str">
        <f>IF(Wedstrijden!Z769="x","M1","")</f>
        <v/>
      </c>
      <c r="BT775" s="16" t="str">
        <f>IF(Wedstrijden!AA769="x","M2","")</f>
        <v/>
      </c>
      <c r="BU775" s="16" t="str">
        <f>IF(Wedstrijden!AB769="x","Z1","")</f>
        <v/>
      </c>
      <c r="BV775" s="16" t="str">
        <f>IF(Wedstrijden!AC769="x","Z2","")</f>
        <v/>
      </c>
      <c r="BW775" s="16" t="str">
        <f>IF(COUNTA(Wedstrijden!L769:T769)&lt;&gt;0,1,"")</f>
        <v/>
      </c>
      <c r="BX775" s="16" t="str">
        <f t="shared" si="73"/>
        <v/>
      </c>
      <c r="BY775" s="16" t="str">
        <f>IF(Wedstrijden!L769="x","BB","")</f>
        <v/>
      </c>
      <c r="BZ775" s="16" t="str">
        <f>IF(Wedstrijden!M769="x","B","")</f>
        <v/>
      </c>
      <c r="CA775" s="16" t="str">
        <f>IF(Wedstrijden!N769="x","L1","")</f>
        <v/>
      </c>
      <c r="CB775" s="16" t="str">
        <f>IF(Wedstrijden!O769="x","L2","")</f>
        <v/>
      </c>
      <c r="CC775" s="16" t="str">
        <f>IF(Wedstrijden!P769="x","M1","")</f>
        <v/>
      </c>
      <c r="CD775" s="16" t="str">
        <f>IF(Wedstrijden!Q769="x","M2","")</f>
        <v/>
      </c>
      <c r="CE775" s="16" t="str">
        <f>IF(Wedstrijden!R769="x","Z1","")</f>
        <v/>
      </c>
      <c r="CF775" s="16" t="str">
        <f>IF(Wedstrijden!S769="x","Z2","")</f>
        <v/>
      </c>
      <c r="CG775" s="16" t="str">
        <f>IF(Wedstrijden!T769="x","ZZL","")</f>
        <v/>
      </c>
      <c r="CL775" s="16" t="str">
        <f>IF(COUNTA(Wedstrijden!AR769:BB769)&lt;&gt;0,2,"")</f>
        <v/>
      </c>
      <c r="CM775" s="16" t="str">
        <f t="shared" si="74"/>
        <v/>
      </c>
      <c r="CN775" s="16" t="str">
        <f>IF(Wedstrijden!AR769="x","AA","")</f>
        <v/>
      </c>
      <c r="CO775" s="16" t="str">
        <f>IF(Wedstrijden!AS769="x","A","")</f>
        <v/>
      </c>
      <c r="CP775" s="16" t="str">
        <f>IF(Wedstrijden!AT769="x","BB","")</f>
        <v/>
      </c>
      <c r="CQ775" s="16" t="str">
        <f>IF(Wedstrijden!AU769="x","B","")</f>
        <v/>
      </c>
      <c r="CR775" s="16" t="str">
        <f>IF(Wedstrijden!AV769="x","L","")</f>
        <v/>
      </c>
      <c r="CS775" s="16" t="str">
        <f>IF(Wedstrijden!AW769="x","M","")</f>
        <v/>
      </c>
      <c r="CT775" s="16" t="str">
        <f>IF(Wedstrijden!AX769="x","Z","")</f>
        <v/>
      </c>
      <c r="CU775" s="16" t="str">
        <f>IF(Wedstrijden!BB769="x","ZZ","")</f>
        <v/>
      </c>
      <c r="CV775" s="16" t="str">
        <f>IF(COUNTA(Wedstrijden!AI769:AP769)&lt;&gt;0,2,"")</f>
        <v/>
      </c>
      <c r="CW775" s="16" t="str">
        <f t="shared" si="75"/>
        <v/>
      </c>
      <c r="CX775" s="16" t="str">
        <f>IF(Wedstrijden!AI769="x","BB","")</f>
        <v/>
      </c>
      <c r="CY775" s="16" t="str">
        <f>IF(Wedstrijden!AJ769="x","B","")</f>
        <v/>
      </c>
      <c r="CZ775" s="16" t="str">
        <f>IF(Wedstrijden!AK769="x","L","")</f>
        <v/>
      </c>
      <c r="DA775" s="16" t="str">
        <f>IF(Wedstrijden!AL769="x","M","")</f>
        <v/>
      </c>
      <c r="DB775" s="16" t="str">
        <f>IF(Wedstrijden!AM769="x","Z","")</f>
        <v/>
      </c>
      <c r="DC775" s="16" t="str">
        <f>IF(Wedstrijden!AN769="x","ZZ","")</f>
        <v/>
      </c>
      <c r="DD775" s="16" t="str">
        <f>IF(Wedstrijden!AP769="x","1.40","")</f>
        <v/>
      </c>
      <c r="DE775" s="16" t="str">
        <f>IF(COUNTA(Wedstrijden!BC769:BE769)&lt;&gt;0,6,"")</f>
        <v/>
      </c>
      <c r="DF775" s="16" t="str">
        <f t="shared" si="76"/>
        <v/>
      </c>
      <c r="DG775" s="16" t="str">
        <f>IF(Wedstrijden!BC769="x","L","")</f>
        <v/>
      </c>
      <c r="DH775" s="16" t="str">
        <f>IF(Wedstrijden!BD769="x","M","")</f>
        <v/>
      </c>
      <c r="DI775" s="16" t="str">
        <f>IF(Wedstrijden!BE769="x","Z","")</f>
        <v/>
      </c>
      <c r="DJ775" s="16" t="str">
        <f>IF(Wedstrijden!BF769="x","Z","")</f>
        <v/>
      </c>
      <c r="DK775" s="16" t="str">
        <f>IF(COUNTA(Wedstrijden!BG769:BI769)&lt;&gt;0,6,"")</f>
        <v/>
      </c>
      <c r="DL775" s="16" t="str">
        <f t="shared" si="77"/>
        <v/>
      </c>
      <c r="DM775" s="16" t="str">
        <f>IF(Wedstrijden!BG769="x","L","")</f>
        <v/>
      </c>
      <c r="DN775" s="16" t="str">
        <f>IF(Wedstrijden!BH769="x","M","")</f>
        <v/>
      </c>
      <c r="DO775" s="16" t="str">
        <f>IF(Wedstrijden!BI769="x","Z","")</f>
        <v/>
      </c>
      <c r="DP775" s="16" t="str">
        <f>IF(Wedstrijden!BJ769="x","Z","")</f>
        <v/>
      </c>
    </row>
    <row r="776" spans="1:120" ht="14.4" x14ac:dyDescent="0.3">
      <c r="A776" s="18">
        <f>Wedstrijden!A770</f>
        <v>0</v>
      </c>
      <c r="B776" s="16" t="str">
        <f>IFERROR(VLOOKUP(Wedstrijden!#REF!,#REF!,2,FALSE),"")</f>
        <v/>
      </c>
      <c r="C776" s="16">
        <f>Wedstrijden!E770</f>
        <v>0</v>
      </c>
      <c r="D776" s="16" t="str">
        <f>IFERROR(VLOOKUP(Wedstrijden!#REF!,#REF!,2,FALSE),"")</f>
        <v/>
      </c>
      <c r="E776" s="16" t="str">
        <f>IFERROR(VLOOKUP(Wedstrijden!#REF!,#REF!,5,FALSE),"")</f>
        <v/>
      </c>
      <c r="F776" s="16" t="e">
        <f>IF(Wedstrijden!#REF!&lt;&gt;"",Wedstrijden!#REF!,"")</f>
        <v>#REF!</v>
      </c>
      <c r="G776" s="16" t="e">
        <f>IF(Wedstrijden!#REF!="Indoor",1,0)</f>
        <v>#REF!</v>
      </c>
      <c r="H776" s="16" t="e">
        <f>Wedstrijden!#REF!</f>
        <v>#REF!</v>
      </c>
      <c r="I776" s="16" t="e">
        <f>IF(Wedstrijden!#REF!="Nee",0,IF(Wedstrijden!#REF!="Ja",1,""))</f>
        <v>#REF!</v>
      </c>
      <c r="J776" s="16" t="e">
        <f>IF(Wedstrijden!#REF!&lt;&gt;"",Wedstrijden!#REF!,"")</f>
        <v>#REF!</v>
      </c>
      <c r="BJ776" s="16" t="str">
        <f>IF(COUNTA(Wedstrijden!U770:AC770)&lt;&gt;0,1,"")</f>
        <v/>
      </c>
      <c r="BK776" s="16" t="str">
        <f t="shared" si="72"/>
        <v/>
      </c>
      <c r="BL776" s="16" t="e">
        <f>IF(Wedstrijden!#REF!="x","AA","")</f>
        <v>#REF!</v>
      </c>
      <c r="BM776" s="16" t="e">
        <f>IF(Wedstrijden!#REF!="x","A","")</f>
        <v>#REF!</v>
      </c>
      <c r="BN776" s="16" t="str">
        <f>IF(Wedstrijden!U770="x","B1","")</f>
        <v/>
      </c>
      <c r="BO776" s="16" t="e">
        <f>IF(Wedstrijden!#REF!="x","BB","")</f>
        <v>#REF!</v>
      </c>
      <c r="BP776" s="16" t="str">
        <f>IF(Wedstrijden!W770="x","B","")</f>
        <v/>
      </c>
      <c r="BQ776" s="16" t="str">
        <f>IF(Wedstrijden!X770="x","L1","")</f>
        <v/>
      </c>
      <c r="BR776" s="16" t="str">
        <f>IF(Wedstrijden!Y770="x","L2","")</f>
        <v/>
      </c>
      <c r="BS776" s="16" t="str">
        <f>IF(Wedstrijden!Z770="x","M1","")</f>
        <v/>
      </c>
      <c r="BT776" s="16" t="str">
        <f>IF(Wedstrijden!AA770="x","M2","")</f>
        <v/>
      </c>
      <c r="BU776" s="16" t="str">
        <f>IF(Wedstrijden!AB770="x","Z1","")</f>
        <v/>
      </c>
      <c r="BV776" s="16" t="str">
        <f>IF(Wedstrijden!AC770="x","Z2","")</f>
        <v/>
      </c>
      <c r="BW776" s="16" t="str">
        <f>IF(COUNTA(Wedstrijden!L770:T770)&lt;&gt;0,1,"")</f>
        <v/>
      </c>
      <c r="BX776" s="16" t="str">
        <f t="shared" si="73"/>
        <v/>
      </c>
      <c r="BY776" s="16" t="str">
        <f>IF(Wedstrijden!L770="x","BB","")</f>
        <v/>
      </c>
      <c r="BZ776" s="16" t="str">
        <f>IF(Wedstrijden!M770="x","B","")</f>
        <v/>
      </c>
      <c r="CA776" s="16" t="str">
        <f>IF(Wedstrijden!N770="x","L1","")</f>
        <v/>
      </c>
      <c r="CB776" s="16" t="str">
        <f>IF(Wedstrijden!O770="x","L2","")</f>
        <v/>
      </c>
      <c r="CC776" s="16" t="str">
        <f>IF(Wedstrijden!P770="x","M1","")</f>
        <v/>
      </c>
      <c r="CD776" s="16" t="str">
        <f>IF(Wedstrijden!Q770="x","M2","")</f>
        <v/>
      </c>
      <c r="CE776" s="16" t="str">
        <f>IF(Wedstrijden!R770="x","Z1","")</f>
        <v/>
      </c>
      <c r="CF776" s="16" t="str">
        <f>IF(Wedstrijden!S770="x","Z2","")</f>
        <v/>
      </c>
      <c r="CG776" s="16" t="str">
        <f>IF(Wedstrijden!T770="x","ZZL","")</f>
        <v/>
      </c>
      <c r="CL776" s="16" t="str">
        <f>IF(COUNTA(Wedstrijden!AR770:BB770)&lt;&gt;0,2,"")</f>
        <v/>
      </c>
      <c r="CM776" s="16" t="str">
        <f t="shared" si="74"/>
        <v/>
      </c>
      <c r="CN776" s="16" t="str">
        <f>IF(Wedstrijden!AR770="x","AA","")</f>
        <v/>
      </c>
      <c r="CO776" s="16" t="str">
        <f>IF(Wedstrijden!AS770="x","A","")</f>
        <v/>
      </c>
      <c r="CP776" s="16" t="str">
        <f>IF(Wedstrijden!AT770="x","BB","")</f>
        <v/>
      </c>
      <c r="CQ776" s="16" t="str">
        <f>IF(Wedstrijden!AU770="x","B","")</f>
        <v/>
      </c>
      <c r="CR776" s="16" t="str">
        <f>IF(Wedstrijden!AV770="x","L","")</f>
        <v/>
      </c>
      <c r="CS776" s="16" t="str">
        <f>IF(Wedstrijden!AW770="x","M","")</f>
        <v/>
      </c>
      <c r="CT776" s="16" t="str">
        <f>IF(Wedstrijden!AX770="x","Z","")</f>
        <v/>
      </c>
      <c r="CU776" s="16" t="str">
        <f>IF(Wedstrijden!BB770="x","ZZ","")</f>
        <v/>
      </c>
      <c r="CV776" s="16" t="str">
        <f>IF(COUNTA(Wedstrijden!AI770:AP770)&lt;&gt;0,2,"")</f>
        <v/>
      </c>
      <c r="CW776" s="16" t="str">
        <f t="shared" si="75"/>
        <v/>
      </c>
      <c r="CX776" s="16" t="str">
        <f>IF(Wedstrijden!AI770="x","BB","")</f>
        <v/>
      </c>
      <c r="CY776" s="16" t="str">
        <f>IF(Wedstrijden!AJ770="x","B","")</f>
        <v/>
      </c>
      <c r="CZ776" s="16" t="str">
        <f>IF(Wedstrijden!AK770="x","L","")</f>
        <v/>
      </c>
      <c r="DA776" s="16" t="str">
        <f>IF(Wedstrijden!AL770="x","M","")</f>
        <v/>
      </c>
      <c r="DB776" s="16" t="str">
        <f>IF(Wedstrijden!AM770="x","Z","")</f>
        <v/>
      </c>
      <c r="DC776" s="16" t="str">
        <f>IF(Wedstrijden!AN770="x","ZZ","")</f>
        <v/>
      </c>
      <c r="DD776" s="16" t="str">
        <f>IF(Wedstrijden!AP770="x","1.40","")</f>
        <v/>
      </c>
      <c r="DE776" s="16" t="str">
        <f>IF(COUNTA(Wedstrijden!BC770:BE770)&lt;&gt;0,6,"")</f>
        <v/>
      </c>
      <c r="DF776" s="16" t="str">
        <f t="shared" si="76"/>
        <v/>
      </c>
      <c r="DG776" s="16" t="str">
        <f>IF(Wedstrijden!BC770="x","L","")</f>
        <v/>
      </c>
      <c r="DH776" s="16" t="str">
        <f>IF(Wedstrijden!BD770="x","M","")</f>
        <v/>
      </c>
      <c r="DI776" s="16" t="str">
        <f>IF(Wedstrijden!BE770="x","Z","")</f>
        <v/>
      </c>
      <c r="DJ776" s="16" t="str">
        <f>IF(Wedstrijden!BF770="x","Z","")</f>
        <v/>
      </c>
      <c r="DK776" s="16" t="str">
        <f>IF(COUNTA(Wedstrijden!BG770:BI770)&lt;&gt;0,6,"")</f>
        <v/>
      </c>
      <c r="DL776" s="16" t="str">
        <f t="shared" si="77"/>
        <v/>
      </c>
      <c r="DM776" s="16" t="str">
        <f>IF(Wedstrijden!BG770="x","L","")</f>
        <v/>
      </c>
      <c r="DN776" s="16" t="str">
        <f>IF(Wedstrijden!BH770="x","M","")</f>
        <v/>
      </c>
      <c r="DO776" s="16" t="str">
        <f>IF(Wedstrijden!BI770="x","Z","")</f>
        <v/>
      </c>
      <c r="DP776" s="16" t="str">
        <f>IF(Wedstrijden!BJ770="x","Z","")</f>
        <v/>
      </c>
    </row>
    <row r="777" spans="1:120" ht="14.4" x14ac:dyDescent="0.3">
      <c r="A777" s="18">
        <f>Wedstrijden!A771</f>
        <v>0</v>
      </c>
      <c r="B777" s="16" t="str">
        <f>IFERROR(VLOOKUP(Wedstrijden!#REF!,#REF!,2,FALSE),"")</f>
        <v/>
      </c>
      <c r="C777" s="16">
        <f>Wedstrijden!E771</f>
        <v>0</v>
      </c>
      <c r="D777" s="16" t="str">
        <f>IFERROR(VLOOKUP(Wedstrijden!#REF!,#REF!,2,FALSE),"")</f>
        <v/>
      </c>
      <c r="E777" s="16" t="str">
        <f>IFERROR(VLOOKUP(Wedstrijden!#REF!,#REF!,5,FALSE),"")</f>
        <v/>
      </c>
      <c r="F777" s="16" t="e">
        <f>IF(Wedstrijden!#REF!&lt;&gt;"",Wedstrijden!#REF!,"")</f>
        <v>#REF!</v>
      </c>
      <c r="G777" s="16" t="e">
        <f>IF(Wedstrijden!#REF!="Indoor",1,0)</f>
        <v>#REF!</v>
      </c>
      <c r="H777" s="16" t="e">
        <f>Wedstrijden!#REF!</f>
        <v>#REF!</v>
      </c>
      <c r="I777" s="16" t="e">
        <f>IF(Wedstrijden!#REF!="Nee",0,IF(Wedstrijden!#REF!="Ja",1,""))</f>
        <v>#REF!</v>
      </c>
      <c r="J777" s="16" t="e">
        <f>IF(Wedstrijden!#REF!&lt;&gt;"",Wedstrijden!#REF!,"")</f>
        <v>#REF!</v>
      </c>
      <c r="BJ777" s="16" t="str">
        <f>IF(COUNTA(Wedstrijden!U771:AC771)&lt;&gt;0,1,"")</f>
        <v/>
      </c>
      <c r="BK777" s="16" t="str">
        <f t="shared" si="72"/>
        <v/>
      </c>
      <c r="BL777" s="16" t="e">
        <f>IF(Wedstrijden!#REF!="x","AA","")</f>
        <v>#REF!</v>
      </c>
      <c r="BM777" s="16" t="e">
        <f>IF(Wedstrijden!#REF!="x","A","")</f>
        <v>#REF!</v>
      </c>
      <c r="BN777" s="16" t="str">
        <f>IF(Wedstrijden!U771="x","B1","")</f>
        <v/>
      </c>
      <c r="BO777" s="16" t="e">
        <f>IF(Wedstrijden!#REF!="x","BB","")</f>
        <v>#REF!</v>
      </c>
      <c r="BP777" s="16" t="str">
        <f>IF(Wedstrijden!W771="x","B","")</f>
        <v/>
      </c>
      <c r="BQ777" s="16" t="str">
        <f>IF(Wedstrijden!X771="x","L1","")</f>
        <v/>
      </c>
      <c r="BR777" s="16" t="str">
        <f>IF(Wedstrijden!Y771="x","L2","")</f>
        <v/>
      </c>
      <c r="BS777" s="16" t="str">
        <f>IF(Wedstrijden!Z771="x","M1","")</f>
        <v/>
      </c>
      <c r="BT777" s="16" t="str">
        <f>IF(Wedstrijden!AA771="x","M2","")</f>
        <v/>
      </c>
      <c r="BU777" s="16" t="str">
        <f>IF(Wedstrijden!AB771="x","Z1","")</f>
        <v/>
      </c>
      <c r="BV777" s="16" t="str">
        <f>IF(Wedstrijden!AC771="x","Z2","")</f>
        <v/>
      </c>
      <c r="BW777" s="16" t="str">
        <f>IF(COUNTA(Wedstrijden!L771:T771)&lt;&gt;0,1,"")</f>
        <v/>
      </c>
      <c r="BX777" s="16" t="str">
        <f t="shared" si="73"/>
        <v/>
      </c>
      <c r="BY777" s="16" t="str">
        <f>IF(Wedstrijden!L771="x","BB","")</f>
        <v/>
      </c>
      <c r="BZ777" s="16" t="str">
        <f>IF(Wedstrijden!M771="x","B","")</f>
        <v/>
      </c>
      <c r="CA777" s="16" t="str">
        <f>IF(Wedstrijden!N771="x","L1","")</f>
        <v/>
      </c>
      <c r="CB777" s="16" t="str">
        <f>IF(Wedstrijden!O771="x","L2","")</f>
        <v/>
      </c>
      <c r="CC777" s="16" t="str">
        <f>IF(Wedstrijden!P771="x","M1","")</f>
        <v/>
      </c>
      <c r="CD777" s="16" t="str">
        <f>IF(Wedstrijden!Q771="x","M2","")</f>
        <v/>
      </c>
      <c r="CE777" s="16" t="str">
        <f>IF(Wedstrijden!R771="x","Z1","")</f>
        <v/>
      </c>
      <c r="CF777" s="16" t="str">
        <f>IF(Wedstrijden!S771="x","Z2","")</f>
        <v/>
      </c>
      <c r="CG777" s="16" t="str">
        <f>IF(Wedstrijden!T771="x","ZZL","")</f>
        <v/>
      </c>
      <c r="CL777" s="16" t="str">
        <f>IF(COUNTA(Wedstrijden!AR771:BB771)&lt;&gt;0,2,"")</f>
        <v/>
      </c>
      <c r="CM777" s="16" t="str">
        <f t="shared" si="74"/>
        <v/>
      </c>
      <c r="CN777" s="16" t="str">
        <f>IF(Wedstrijden!AR771="x","AA","")</f>
        <v/>
      </c>
      <c r="CO777" s="16" t="str">
        <f>IF(Wedstrijden!AS771="x","A","")</f>
        <v/>
      </c>
      <c r="CP777" s="16" t="str">
        <f>IF(Wedstrijden!AT771="x","BB","")</f>
        <v/>
      </c>
      <c r="CQ777" s="16" t="str">
        <f>IF(Wedstrijden!AU771="x","B","")</f>
        <v/>
      </c>
      <c r="CR777" s="16" t="str">
        <f>IF(Wedstrijden!AV771="x","L","")</f>
        <v/>
      </c>
      <c r="CS777" s="16" t="str">
        <f>IF(Wedstrijden!AW771="x","M","")</f>
        <v/>
      </c>
      <c r="CT777" s="16" t="str">
        <f>IF(Wedstrijden!AX771="x","Z","")</f>
        <v/>
      </c>
      <c r="CU777" s="16" t="str">
        <f>IF(Wedstrijden!BB771="x","ZZ","")</f>
        <v/>
      </c>
      <c r="CV777" s="16" t="str">
        <f>IF(COUNTA(Wedstrijden!AI771:AP771)&lt;&gt;0,2,"")</f>
        <v/>
      </c>
      <c r="CW777" s="16" t="str">
        <f t="shared" si="75"/>
        <v/>
      </c>
      <c r="CX777" s="16" t="str">
        <f>IF(Wedstrijden!AI771="x","BB","")</f>
        <v/>
      </c>
      <c r="CY777" s="16" t="str">
        <f>IF(Wedstrijden!AJ771="x","B","")</f>
        <v/>
      </c>
      <c r="CZ777" s="16" t="str">
        <f>IF(Wedstrijden!AK771="x","L","")</f>
        <v/>
      </c>
      <c r="DA777" s="16" t="str">
        <f>IF(Wedstrijden!AL771="x","M","")</f>
        <v/>
      </c>
      <c r="DB777" s="16" t="str">
        <f>IF(Wedstrijden!AM771="x","Z","")</f>
        <v/>
      </c>
      <c r="DC777" s="16" t="str">
        <f>IF(Wedstrijden!AN771="x","ZZ","")</f>
        <v/>
      </c>
      <c r="DD777" s="16" t="str">
        <f>IF(Wedstrijden!AP771="x","1.40","")</f>
        <v/>
      </c>
      <c r="DE777" s="16" t="str">
        <f>IF(COUNTA(Wedstrijden!BC771:BE771)&lt;&gt;0,6,"")</f>
        <v/>
      </c>
      <c r="DF777" s="16" t="str">
        <f t="shared" si="76"/>
        <v/>
      </c>
      <c r="DG777" s="16" t="str">
        <f>IF(Wedstrijden!BC771="x","L","")</f>
        <v/>
      </c>
      <c r="DH777" s="16" t="str">
        <f>IF(Wedstrijden!BD771="x","M","")</f>
        <v/>
      </c>
      <c r="DI777" s="16" t="str">
        <f>IF(Wedstrijden!BE771="x","Z","")</f>
        <v/>
      </c>
      <c r="DJ777" s="16" t="str">
        <f>IF(Wedstrijden!BF771="x","Z","")</f>
        <v/>
      </c>
      <c r="DK777" s="16" t="str">
        <f>IF(COUNTA(Wedstrijden!BG771:BI771)&lt;&gt;0,6,"")</f>
        <v/>
      </c>
      <c r="DL777" s="16" t="str">
        <f t="shared" si="77"/>
        <v/>
      </c>
      <c r="DM777" s="16" t="str">
        <f>IF(Wedstrijden!BG771="x","L","")</f>
        <v/>
      </c>
      <c r="DN777" s="16" t="str">
        <f>IF(Wedstrijden!BH771="x","M","")</f>
        <v/>
      </c>
      <c r="DO777" s="16" t="str">
        <f>IF(Wedstrijden!BI771="x","Z","")</f>
        <v/>
      </c>
      <c r="DP777" s="16" t="str">
        <f>IF(Wedstrijden!BJ771="x","Z","")</f>
        <v/>
      </c>
    </row>
    <row r="778" spans="1:120" ht="14.4" x14ac:dyDescent="0.3">
      <c r="A778" s="18">
        <f>Wedstrijden!A772</f>
        <v>0</v>
      </c>
      <c r="B778" s="16" t="str">
        <f>IFERROR(VLOOKUP(Wedstrijden!#REF!,#REF!,2,FALSE),"")</f>
        <v/>
      </c>
      <c r="C778" s="16">
        <f>Wedstrijden!E772</f>
        <v>0</v>
      </c>
      <c r="D778" s="16" t="str">
        <f>IFERROR(VLOOKUP(Wedstrijden!#REF!,#REF!,2,FALSE),"")</f>
        <v/>
      </c>
      <c r="E778" s="16" t="str">
        <f>IFERROR(VLOOKUP(Wedstrijden!#REF!,#REF!,5,FALSE),"")</f>
        <v/>
      </c>
      <c r="F778" s="16" t="e">
        <f>IF(Wedstrijden!#REF!&lt;&gt;"",Wedstrijden!#REF!,"")</f>
        <v>#REF!</v>
      </c>
      <c r="G778" s="16" t="e">
        <f>IF(Wedstrijden!#REF!="Indoor",1,0)</f>
        <v>#REF!</v>
      </c>
      <c r="H778" s="16" t="e">
        <f>Wedstrijden!#REF!</f>
        <v>#REF!</v>
      </c>
      <c r="I778" s="16" t="e">
        <f>IF(Wedstrijden!#REF!="Nee",0,IF(Wedstrijden!#REF!="Ja",1,""))</f>
        <v>#REF!</v>
      </c>
      <c r="J778" s="16" t="e">
        <f>IF(Wedstrijden!#REF!&lt;&gt;"",Wedstrijden!#REF!,"")</f>
        <v>#REF!</v>
      </c>
      <c r="BJ778" s="16" t="str">
        <f>IF(COUNTA(Wedstrijden!U772:AC772)&lt;&gt;0,1,"")</f>
        <v/>
      </c>
      <c r="BK778" s="16" t="str">
        <f t="shared" si="72"/>
        <v/>
      </c>
      <c r="BL778" s="16" t="e">
        <f>IF(Wedstrijden!#REF!="x","AA","")</f>
        <v>#REF!</v>
      </c>
      <c r="BM778" s="16" t="e">
        <f>IF(Wedstrijden!#REF!="x","A","")</f>
        <v>#REF!</v>
      </c>
      <c r="BN778" s="16" t="str">
        <f>IF(Wedstrijden!U772="x","B1","")</f>
        <v/>
      </c>
      <c r="BO778" s="16" t="e">
        <f>IF(Wedstrijden!#REF!="x","BB","")</f>
        <v>#REF!</v>
      </c>
      <c r="BP778" s="16" t="str">
        <f>IF(Wedstrijden!W772="x","B","")</f>
        <v/>
      </c>
      <c r="BQ778" s="16" t="str">
        <f>IF(Wedstrijden!X772="x","L1","")</f>
        <v/>
      </c>
      <c r="BR778" s="16" t="str">
        <f>IF(Wedstrijden!Y772="x","L2","")</f>
        <v/>
      </c>
      <c r="BS778" s="16" t="str">
        <f>IF(Wedstrijden!Z772="x","M1","")</f>
        <v/>
      </c>
      <c r="BT778" s="16" t="str">
        <f>IF(Wedstrijden!AA772="x","M2","")</f>
        <v/>
      </c>
      <c r="BU778" s="16" t="str">
        <f>IF(Wedstrijden!AB772="x","Z1","")</f>
        <v/>
      </c>
      <c r="BV778" s="16" t="str">
        <f>IF(Wedstrijden!AC772="x","Z2","")</f>
        <v/>
      </c>
      <c r="BW778" s="16" t="str">
        <f>IF(COUNTA(Wedstrijden!L772:T772)&lt;&gt;0,1,"")</f>
        <v/>
      </c>
      <c r="BX778" s="16" t="str">
        <f t="shared" si="73"/>
        <v/>
      </c>
      <c r="BY778" s="16" t="str">
        <f>IF(Wedstrijden!L772="x","BB","")</f>
        <v/>
      </c>
      <c r="BZ778" s="16" t="str">
        <f>IF(Wedstrijden!M772="x","B","")</f>
        <v/>
      </c>
      <c r="CA778" s="16" t="str">
        <f>IF(Wedstrijden!N772="x","L1","")</f>
        <v/>
      </c>
      <c r="CB778" s="16" t="str">
        <f>IF(Wedstrijden!O772="x","L2","")</f>
        <v/>
      </c>
      <c r="CC778" s="16" t="str">
        <f>IF(Wedstrijden!P772="x","M1","")</f>
        <v/>
      </c>
      <c r="CD778" s="16" t="str">
        <f>IF(Wedstrijden!Q772="x","M2","")</f>
        <v/>
      </c>
      <c r="CE778" s="16" t="str">
        <f>IF(Wedstrijden!R772="x","Z1","")</f>
        <v/>
      </c>
      <c r="CF778" s="16" t="str">
        <f>IF(Wedstrijden!S772="x","Z2","")</f>
        <v/>
      </c>
      <c r="CG778" s="16" t="str">
        <f>IF(Wedstrijden!T772="x","ZZL","")</f>
        <v/>
      </c>
      <c r="CL778" s="16" t="str">
        <f>IF(COUNTA(Wedstrijden!AR772:BB772)&lt;&gt;0,2,"")</f>
        <v/>
      </c>
      <c r="CM778" s="16" t="str">
        <f t="shared" si="74"/>
        <v/>
      </c>
      <c r="CN778" s="16" t="str">
        <f>IF(Wedstrijden!AR772="x","AA","")</f>
        <v/>
      </c>
      <c r="CO778" s="16" t="str">
        <f>IF(Wedstrijden!AS772="x","A","")</f>
        <v/>
      </c>
      <c r="CP778" s="16" t="str">
        <f>IF(Wedstrijden!AT772="x","BB","")</f>
        <v/>
      </c>
      <c r="CQ778" s="16" t="str">
        <f>IF(Wedstrijden!AU772="x","B","")</f>
        <v/>
      </c>
      <c r="CR778" s="16" t="str">
        <f>IF(Wedstrijden!AV772="x","L","")</f>
        <v/>
      </c>
      <c r="CS778" s="16" t="str">
        <f>IF(Wedstrijden!AW772="x","M","")</f>
        <v/>
      </c>
      <c r="CT778" s="16" t="str">
        <f>IF(Wedstrijden!AX772="x","Z","")</f>
        <v/>
      </c>
      <c r="CU778" s="16" t="str">
        <f>IF(Wedstrijden!BB772="x","ZZ","")</f>
        <v/>
      </c>
      <c r="CV778" s="16" t="str">
        <f>IF(COUNTA(Wedstrijden!AI772:AP772)&lt;&gt;0,2,"")</f>
        <v/>
      </c>
      <c r="CW778" s="16" t="str">
        <f t="shared" si="75"/>
        <v/>
      </c>
      <c r="CX778" s="16" t="str">
        <f>IF(Wedstrijden!AI772="x","BB","")</f>
        <v/>
      </c>
      <c r="CY778" s="16" t="str">
        <f>IF(Wedstrijden!AJ772="x","B","")</f>
        <v/>
      </c>
      <c r="CZ778" s="16" t="str">
        <f>IF(Wedstrijden!AK772="x","L","")</f>
        <v/>
      </c>
      <c r="DA778" s="16" t="str">
        <f>IF(Wedstrijden!AL772="x","M","")</f>
        <v/>
      </c>
      <c r="DB778" s="16" t="str">
        <f>IF(Wedstrijden!AM772="x","Z","")</f>
        <v/>
      </c>
      <c r="DC778" s="16" t="str">
        <f>IF(Wedstrijden!AN772="x","ZZ","")</f>
        <v/>
      </c>
      <c r="DD778" s="16" t="str">
        <f>IF(Wedstrijden!AP772="x","1.40","")</f>
        <v/>
      </c>
      <c r="DE778" s="16" t="str">
        <f>IF(COUNTA(Wedstrijden!BC772:BE772)&lt;&gt;0,6,"")</f>
        <v/>
      </c>
      <c r="DF778" s="16" t="str">
        <f t="shared" si="76"/>
        <v/>
      </c>
      <c r="DG778" s="16" t="str">
        <f>IF(Wedstrijden!BC772="x","L","")</f>
        <v/>
      </c>
      <c r="DH778" s="16" t="str">
        <f>IF(Wedstrijden!BD772="x","M","")</f>
        <v/>
      </c>
      <c r="DI778" s="16" t="str">
        <f>IF(Wedstrijden!BE772="x","Z","")</f>
        <v/>
      </c>
      <c r="DJ778" s="16" t="str">
        <f>IF(Wedstrijden!BF772="x","Z","")</f>
        <v/>
      </c>
      <c r="DK778" s="16" t="str">
        <f>IF(COUNTA(Wedstrijden!BG772:BI772)&lt;&gt;0,6,"")</f>
        <v/>
      </c>
      <c r="DL778" s="16" t="str">
        <f t="shared" si="77"/>
        <v/>
      </c>
      <c r="DM778" s="16" t="str">
        <f>IF(Wedstrijden!BG772="x","L","")</f>
        <v/>
      </c>
      <c r="DN778" s="16" t="str">
        <f>IF(Wedstrijden!BH772="x","M","")</f>
        <v/>
      </c>
      <c r="DO778" s="16" t="str">
        <f>IF(Wedstrijden!BI772="x","Z","")</f>
        <v/>
      </c>
      <c r="DP778" s="16" t="str">
        <f>IF(Wedstrijden!BJ772="x","Z","")</f>
        <v/>
      </c>
    </row>
    <row r="779" spans="1:120" ht="14.4" x14ac:dyDescent="0.3">
      <c r="A779" s="18">
        <f>Wedstrijden!A773</f>
        <v>0</v>
      </c>
      <c r="B779" s="16" t="str">
        <f>IFERROR(VLOOKUP(Wedstrijden!#REF!,#REF!,2,FALSE),"")</f>
        <v/>
      </c>
      <c r="C779" s="16">
        <f>Wedstrijden!E773</f>
        <v>0</v>
      </c>
      <c r="D779" s="16" t="str">
        <f>IFERROR(VLOOKUP(Wedstrijden!#REF!,#REF!,2,FALSE),"")</f>
        <v/>
      </c>
      <c r="E779" s="16" t="str">
        <f>IFERROR(VLOOKUP(Wedstrijden!#REF!,#REF!,5,FALSE),"")</f>
        <v/>
      </c>
      <c r="F779" s="16" t="e">
        <f>IF(Wedstrijden!#REF!&lt;&gt;"",Wedstrijden!#REF!,"")</f>
        <v>#REF!</v>
      </c>
      <c r="G779" s="16" t="e">
        <f>IF(Wedstrijden!#REF!="Indoor",1,0)</f>
        <v>#REF!</v>
      </c>
      <c r="H779" s="16" t="e">
        <f>Wedstrijden!#REF!</f>
        <v>#REF!</v>
      </c>
      <c r="I779" s="16" t="e">
        <f>IF(Wedstrijden!#REF!="Nee",0,IF(Wedstrijden!#REF!="Ja",1,""))</f>
        <v>#REF!</v>
      </c>
      <c r="J779" s="16" t="e">
        <f>IF(Wedstrijden!#REF!&lt;&gt;"",Wedstrijden!#REF!,"")</f>
        <v>#REF!</v>
      </c>
      <c r="BJ779" s="16" t="str">
        <f>IF(COUNTA(Wedstrijden!U773:AC773)&lt;&gt;0,1,"")</f>
        <v/>
      </c>
      <c r="BK779" s="16" t="str">
        <f t="shared" si="72"/>
        <v/>
      </c>
      <c r="BL779" s="16" t="e">
        <f>IF(Wedstrijden!#REF!="x","AA","")</f>
        <v>#REF!</v>
      </c>
      <c r="BM779" s="16" t="e">
        <f>IF(Wedstrijden!#REF!="x","A","")</f>
        <v>#REF!</v>
      </c>
      <c r="BN779" s="16" t="str">
        <f>IF(Wedstrijden!U773="x","B1","")</f>
        <v/>
      </c>
      <c r="BO779" s="16" t="e">
        <f>IF(Wedstrijden!#REF!="x","BB","")</f>
        <v>#REF!</v>
      </c>
      <c r="BP779" s="16" t="str">
        <f>IF(Wedstrijden!W773="x","B","")</f>
        <v/>
      </c>
      <c r="BQ779" s="16" t="str">
        <f>IF(Wedstrijden!X773="x","L1","")</f>
        <v/>
      </c>
      <c r="BR779" s="16" t="str">
        <f>IF(Wedstrijden!Y773="x","L2","")</f>
        <v/>
      </c>
      <c r="BS779" s="16" t="str">
        <f>IF(Wedstrijden!Z773="x","M1","")</f>
        <v/>
      </c>
      <c r="BT779" s="16" t="str">
        <f>IF(Wedstrijden!AA773="x","M2","")</f>
        <v/>
      </c>
      <c r="BU779" s="16" t="str">
        <f>IF(Wedstrijden!AB773="x","Z1","")</f>
        <v/>
      </c>
      <c r="BV779" s="16" t="str">
        <f>IF(Wedstrijden!AC773="x","Z2","")</f>
        <v/>
      </c>
      <c r="BW779" s="16" t="str">
        <f>IF(COUNTA(Wedstrijden!L773:T773)&lt;&gt;0,1,"")</f>
        <v/>
      </c>
      <c r="BX779" s="16" t="str">
        <f t="shared" si="73"/>
        <v/>
      </c>
      <c r="BY779" s="16" t="str">
        <f>IF(Wedstrijden!L773="x","BB","")</f>
        <v/>
      </c>
      <c r="BZ779" s="16" t="str">
        <f>IF(Wedstrijden!M773="x","B","")</f>
        <v/>
      </c>
      <c r="CA779" s="16" t="str">
        <f>IF(Wedstrijden!N773="x","L1","")</f>
        <v/>
      </c>
      <c r="CB779" s="16" t="str">
        <f>IF(Wedstrijden!O773="x","L2","")</f>
        <v/>
      </c>
      <c r="CC779" s="16" t="str">
        <f>IF(Wedstrijden!P773="x","M1","")</f>
        <v/>
      </c>
      <c r="CD779" s="16" t="str">
        <f>IF(Wedstrijden!Q773="x","M2","")</f>
        <v/>
      </c>
      <c r="CE779" s="16" t="str">
        <f>IF(Wedstrijden!R773="x","Z1","")</f>
        <v/>
      </c>
      <c r="CF779" s="16" t="str">
        <f>IF(Wedstrijden!S773="x","Z2","")</f>
        <v/>
      </c>
      <c r="CG779" s="16" t="str">
        <f>IF(Wedstrijden!T773="x","ZZL","")</f>
        <v/>
      </c>
      <c r="CL779" s="16" t="str">
        <f>IF(COUNTA(Wedstrijden!AR773:BB773)&lt;&gt;0,2,"")</f>
        <v/>
      </c>
      <c r="CM779" s="16" t="str">
        <f t="shared" si="74"/>
        <v/>
      </c>
      <c r="CN779" s="16" t="str">
        <f>IF(Wedstrijden!AR773="x","AA","")</f>
        <v/>
      </c>
      <c r="CO779" s="16" t="str">
        <f>IF(Wedstrijden!AS773="x","A","")</f>
        <v/>
      </c>
      <c r="CP779" s="16" t="str">
        <f>IF(Wedstrijden!AT773="x","BB","")</f>
        <v/>
      </c>
      <c r="CQ779" s="16" t="str">
        <f>IF(Wedstrijden!AU773="x","B","")</f>
        <v/>
      </c>
      <c r="CR779" s="16" t="str">
        <f>IF(Wedstrijden!AV773="x","L","")</f>
        <v/>
      </c>
      <c r="CS779" s="16" t="str">
        <f>IF(Wedstrijden!AW773="x","M","")</f>
        <v/>
      </c>
      <c r="CT779" s="16" t="str">
        <f>IF(Wedstrijden!AX773="x","Z","")</f>
        <v/>
      </c>
      <c r="CU779" s="16" t="str">
        <f>IF(Wedstrijden!BB773="x","ZZ","")</f>
        <v/>
      </c>
      <c r="CV779" s="16" t="str">
        <f>IF(COUNTA(Wedstrijden!AI773:AP773)&lt;&gt;0,2,"")</f>
        <v/>
      </c>
      <c r="CW779" s="16" t="str">
        <f t="shared" si="75"/>
        <v/>
      </c>
      <c r="CX779" s="16" t="str">
        <f>IF(Wedstrijden!AI773="x","BB","")</f>
        <v/>
      </c>
      <c r="CY779" s="16" t="str">
        <f>IF(Wedstrijden!AJ773="x","B","")</f>
        <v/>
      </c>
      <c r="CZ779" s="16" t="str">
        <f>IF(Wedstrijden!AK773="x","L","")</f>
        <v/>
      </c>
      <c r="DA779" s="16" t="str">
        <f>IF(Wedstrijden!AL773="x","M","")</f>
        <v/>
      </c>
      <c r="DB779" s="16" t="str">
        <f>IF(Wedstrijden!AM773="x","Z","")</f>
        <v/>
      </c>
      <c r="DC779" s="16" t="str">
        <f>IF(Wedstrijden!AN773="x","ZZ","")</f>
        <v/>
      </c>
      <c r="DD779" s="16" t="str">
        <f>IF(Wedstrijden!AP773="x","1.40","")</f>
        <v/>
      </c>
      <c r="DE779" s="16" t="str">
        <f>IF(COUNTA(Wedstrijden!BC773:BE773)&lt;&gt;0,6,"")</f>
        <v/>
      </c>
      <c r="DF779" s="16" t="str">
        <f t="shared" si="76"/>
        <v/>
      </c>
      <c r="DG779" s="16" t="str">
        <f>IF(Wedstrijden!BC773="x","L","")</f>
        <v/>
      </c>
      <c r="DH779" s="16" t="str">
        <f>IF(Wedstrijden!BD773="x","M","")</f>
        <v/>
      </c>
      <c r="DI779" s="16" t="str">
        <f>IF(Wedstrijden!BE773="x","Z","")</f>
        <v/>
      </c>
      <c r="DJ779" s="16" t="str">
        <f>IF(Wedstrijden!BF773="x","Z","")</f>
        <v/>
      </c>
      <c r="DK779" s="16" t="str">
        <f>IF(COUNTA(Wedstrijden!BG773:BI773)&lt;&gt;0,6,"")</f>
        <v/>
      </c>
      <c r="DL779" s="16" t="str">
        <f t="shared" si="77"/>
        <v/>
      </c>
      <c r="DM779" s="16" t="str">
        <f>IF(Wedstrijden!BG773="x","L","")</f>
        <v/>
      </c>
      <c r="DN779" s="16" t="str">
        <f>IF(Wedstrijden!BH773="x","M","")</f>
        <v/>
      </c>
      <c r="DO779" s="16" t="str">
        <f>IF(Wedstrijden!BI773="x","Z","")</f>
        <v/>
      </c>
      <c r="DP779" s="16" t="str">
        <f>IF(Wedstrijden!BJ773="x","Z","")</f>
        <v/>
      </c>
    </row>
    <row r="780" spans="1:120" ht="14.4" x14ac:dyDescent="0.3">
      <c r="A780" s="18">
        <f>Wedstrijden!A774</f>
        <v>0</v>
      </c>
      <c r="B780" s="16" t="str">
        <f>IFERROR(VLOOKUP(Wedstrijden!#REF!,#REF!,2,FALSE),"")</f>
        <v/>
      </c>
      <c r="C780" s="16">
        <f>Wedstrijden!E774</f>
        <v>0</v>
      </c>
      <c r="D780" s="16" t="str">
        <f>IFERROR(VLOOKUP(Wedstrijden!#REF!,#REF!,2,FALSE),"")</f>
        <v/>
      </c>
      <c r="E780" s="16" t="str">
        <f>IFERROR(VLOOKUP(Wedstrijden!#REF!,#REF!,5,FALSE),"")</f>
        <v/>
      </c>
      <c r="F780" s="16" t="e">
        <f>IF(Wedstrijden!#REF!&lt;&gt;"",Wedstrijden!#REF!,"")</f>
        <v>#REF!</v>
      </c>
      <c r="G780" s="16" t="e">
        <f>IF(Wedstrijden!#REF!="Indoor",1,0)</f>
        <v>#REF!</v>
      </c>
      <c r="H780" s="16" t="e">
        <f>Wedstrijden!#REF!</f>
        <v>#REF!</v>
      </c>
      <c r="I780" s="16" t="e">
        <f>IF(Wedstrijden!#REF!="Nee",0,IF(Wedstrijden!#REF!="Ja",1,""))</f>
        <v>#REF!</v>
      </c>
      <c r="J780" s="16" t="e">
        <f>IF(Wedstrijden!#REF!&lt;&gt;"",Wedstrijden!#REF!,"")</f>
        <v>#REF!</v>
      </c>
      <c r="BJ780" s="16" t="str">
        <f>IF(COUNTA(Wedstrijden!U774:AC774)&lt;&gt;0,1,"")</f>
        <v/>
      </c>
      <c r="BK780" s="16" t="str">
        <f t="shared" si="72"/>
        <v/>
      </c>
      <c r="BL780" s="16" t="e">
        <f>IF(Wedstrijden!#REF!="x","AA","")</f>
        <v>#REF!</v>
      </c>
      <c r="BM780" s="16" t="e">
        <f>IF(Wedstrijden!#REF!="x","A","")</f>
        <v>#REF!</v>
      </c>
      <c r="BN780" s="16" t="str">
        <f>IF(Wedstrijden!U774="x","B1","")</f>
        <v/>
      </c>
      <c r="BO780" s="16" t="e">
        <f>IF(Wedstrijden!#REF!="x","BB","")</f>
        <v>#REF!</v>
      </c>
      <c r="BP780" s="16" t="str">
        <f>IF(Wedstrijden!W774="x","B","")</f>
        <v/>
      </c>
      <c r="BQ780" s="16" t="str">
        <f>IF(Wedstrijden!X774="x","L1","")</f>
        <v/>
      </c>
      <c r="BR780" s="16" t="str">
        <f>IF(Wedstrijden!Y774="x","L2","")</f>
        <v/>
      </c>
      <c r="BS780" s="16" t="str">
        <f>IF(Wedstrijden!Z774="x","M1","")</f>
        <v/>
      </c>
      <c r="BT780" s="16" t="str">
        <f>IF(Wedstrijden!AA774="x","M2","")</f>
        <v/>
      </c>
      <c r="BU780" s="16" t="str">
        <f>IF(Wedstrijden!AB774="x","Z1","")</f>
        <v/>
      </c>
      <c r="BV780" s="16" t="str">
        <f>IF(Wedstrijden!AC774="x","Z2","")</f>
        <v/>
      </c>
      <c r="BW780" s="16" t="str">
        <f>IF(COUNTA(Wedstrijden!L774:T774)&lt;&gt;0,1,"")</f>
        <v/>
      </c>
      <c r="BX780" s="16" t="str">
        <f t="shared" si="73"/>
        <v/>
      </c>
      <c r="BY780" s="16" t="str">
        <f>IF(Wedstrijden!L774="x","BB","")</f>
        <v/>
      </c>
      <c r="BZ780" s="16" t="str">
        <f>IF(Wedstrijden!M774="x","B","")</f>
        <v/>
      </c>
      <c r="CA780" s="16" t="str">
        <f>IF(Wedstrijden!N774="x","L1","")</f>
        <v/>
      </c>
      <c r="CB780" s="16" t="str">
        <f>IF(Wedstrijden!O774="x","L2","")</f>
        <v/>
      </c>
      <c r="CC780" s="16" t="str">
        <f>IF(Wedstrijden!P774="x","M1","")</f>
        <v/>
      </c>
      <c r="CD780" s="16" t="str">
        <f>IF(Wedstrijden!Q774="x","M2","")</f>
        <v/>
      </c>
      <c r="CE780" s="16" t="str">
        <f>IF(Wedstrijden!R774="x","Z1","")</f>
        <v/>
      </c>
      <c r="CF780" s="16" t="str">
        <f>IF(Wedstrijden!S774="x","Z2","")</f>
        <v/>
      </c>
      <c r="CG780" s="16" t="str">
        <f>IF(Wedstrijden!T774="x","ZZL","")</f>
        <v/>
      </c>
      <c r="CL780" s="16" t="str">
        <f>IF(COUNTA(Wedstrijden!AR774:BB774)&lt;&gt;0,2,"")</f>
        <v/>
      </c>
      <c r="CM780" s="16" t="str">
        <f t="shared" si="74"/>
        <v/>
      </c>
      <c r="CN780" s="16" t="str">
        <f>IF(Wedstrijden!AR774="x","AA","")</f>
        <v/>
      </c>
      <c r="CO780" s="16" t="str">
        <f>IF(Wedstrijden!AS774="x","A","")</f>
        <v/>
      </c>
      <c r="CP780" s="16" t="str">
        <f>IF(Wedstrijden!AT774="x","BB","")</f>
        <v/>
      </c>
      <c r="CQ780" s="16" t="str">
        <f>IF(Wedstrijden!AU774="x","B","")</f>
        <v/>
      </c>
      <c r="CR780" s="16" t="str">
        <f>IF(Wedstrijden!AV774="x","L","")</f>
        <v/>
      </c>
      <c r="CS780" s="16" t="str">
        <f>IF(Wedstrijden!AW774="x","M","")</f>
        <v/>
      </c>
      <c r="CT780" s="16" t="str">
        <f>IF(Wedstrijden!AX774="x","Z","")</f>
        <v/>
      </c>
      <c r="CU780" s="16" t="str">
        <f>IF(Wedstrijden!BB774="x","ZZ","")</f>
        <v/>
      </c>
      <c r="CV780" s="16" t="str">
        <f>IF(COUNTA(Wedstrijden!AI774:AP774)&lt;&gt;0,2,"")</f>
        <v/>
      </c>
      <c r="CW780" s="16" t="str">
        <f t="shared" si="75"/>
        <v/>
      </c>
      <c r="CX780" s="16" t="str">
        <f>IF(Wedstrijden!AI774="x","BB","")</f>
        <v/>
      </c>
      <c r="CY780" s="16" t="str">
        <f>IF(Wedstrijden!AJ774="x","B","")</f>
        <v/>
      </c>
      <c r="CZ780" s="16" t="str">
        <f>IF(Wedstrijden!AK774="x","L","")</f>
        <v/>
      </c>
      <c r="DA780" s="16" t="str">
        <f>IF(Wedstrijden!AL774="x","M","")</f>
        <v/>
      </c>
      <c r="DB780" s="16" t="str">
        <f>IF(Wedstrijden!AM774="x","Z","")</f>
        <v/>
      </c>
      <c r="DC780" s="16" t="str">
        <f>IF(Wedstrijden!AN774="x","ZZ","")</f>
        <v/>
      </c>
      <c r="DD780" s="16" t="str">
        <f>IF(Wedstrijden!AP774="x","1.40","")</f>
        <v/>
      </c>
      <c r="DE780" s="16" t="str">
        <f>IF(COUNTA(Wedstrijden!BC774:BE774)&lt;&gt;0,6,"")</f>
        <v/>
      </c>
      <c r="DF780" s="16" t="str">
        <f t="shared" si="76"/>
        <v/>
      </c>
      <c r="DG780" s="16" t="str">
        <f>IF(Wedstrijden!BC774="x","L","")</f>
        <v/>
      </c>
      <c r="DH780" s="16" t="str">
        <f>IF(Wedstrijden!BD774="x","M","")</f>
        <v/>
      </c>
      <c r="DI780" s="16" t="str">
        <f>IF(Wedstrijden!BE774="x","Z","")</f>
        <v/>
      </c>
      <c r="DJ780" s="16" t="str">
        <f>IF(Wedstrijden!BF774="x","Z","")</f>
        <v/>
      </c>
      <c r="DK780" s="16" t="str">
        <f>IF(COUNTA(Wedstrijden!BG774:BI774)&lt;&gt;0,6,"")</f>
        <v/>
      </c>
      <c r="DL780" s="16" t="str">
        <f t="shared" si="77"/>
        <v/>
      </c>
      <c r="DM780" s="16" t="str">
        <f>IF(Wedstrijden!BG774="x","L","")</f>
        <v/>
      </c>
      <c r="DN780" s="16" t="str">
        <f>IF(Wedstrijden!BH774="x","M","")</f>
        <v/>
      </c>
      <c r="DO780" s="16" t="str">
        <f>IF(Wedstrijden!BI774="x","Z","")</f>
        <v/>
      </c>
      <c r="DP780" s="16" t="str">
        <f>IF(Wedstrijden!BJ774="x","Z","")</f>
        <v/>
      </c>
    </row>
    <row r="781" spans="1:120" ht="14.4" x14ac:dyDescent="0.3">
      <c r="A781" s="18">
        <f>Wedstrijden!A775</f>
        <v>0</v>
      </c>
      <c r="B781" s="16" t="str">
        <f>IFERROR(VLOOKUP(Wedstrijden!#REF!,#REF!,2,FALSE),"")</f>
        <v/>
      </c>
      <c r="C781" s="16">
        <f>Wedstrijden!E775</f>
        <v>0</v>
      </c>
      <c r="D781" s="16" t="str">
        <f>IFERROR(VLOOKUP(Wedstrijden!#REF!,#REF!,2,FALSE),"")</f>
        <v/>
      </c>
      <c r="E781" s="16" t="str">
        <f>IFERROR(VLOOKUP(Wedstrijden!#REF!,#REF!,5,FALSE),"")</f>
        <v/>
      </c>
      <c r="F781" s="16" t="e">
        <f>IF(Wedstrijden!#REF!&lt;&gt;"",Wedstrijden!#REF!,"")</f>
        <v>#REF!</v>
      </c>
      <c r="G781" s="16" t="e">
        <f>IF(Wedstrijden!#REF!="Indoor",1,0)</f>
        <v>#REF!</v>
      </c>
      <c r="H781" s="16" t="e">
        <f>Wedstrijden!#REF!</f>
        <v>#REF!</v>
      </c>
      <c r="I781" s="16" t="e">
        <f>IF(Wedstrijden!#REF!="Nee",0,IF(Wedstrijden!#REF!="Ja",1,""))</f>
        <v>#REF!</v>
      </c>
      <c r="J781" s="16" t="e">
        <f>IF(Wedstrijden!#REF!&lt;&gt;"",Wedstrijden!#REF!,"")</f>
        <v>#REF!</v>
      </c>
      <c r="BJ781" s="16" t="str">
        <f>IF(COUNTA(Wedstrijden!U775:AC775)&lt;&gt;0,1,"")</f>
        <v/>
      </c>
      <c r="BK781" s="16" t="str">
        <f t="shared" si="72"/>
        <v/>
      </c>
      <c r="BL781" s="16" t="e">
        <f>IF(Wedstrijden!#REF!="x","AA","")</f>
        <v>#REF!</v>
      </c>
      <c r="BM781" s="16" t="e">
        <f>IF(Wedstrijden!#REF!="x","A","")</f>
        <v>#REF!</v>
      </c>
      <c r="BN781" s="16" t="str">
        <f>IF(Wedstrijden!U775="x","B1","")</f>
        <v/>
      </c>
      <c r="BO781" s="16" t="e">
        <f>IF(Wedstrijden!#REF!="x","BB","")</f>
        <v>#REF!</v>
      </c>
      <c r="BP781" s="16" t="str">
        <f>IF(Wedstrijden!W775="x","B","")</f>
        <v/>
      </c>
      <c r="BQ781" s="16" t="str">
        <f>IF(Wedstrijden!X775="x","L1","")</f>
        <v/>
      </c>
      <c r="BR781" s="16" t="str">
        <f>IF(Wedstrijden!Y775="x","L2","")</f>
        <v/>
      </c>
      <c r="BS781" s="16" t="str">
        <f>IF(Wedstrijden!Z775="x","M1","")</f>
        <v/>
      </c>
      <c r="BT781" s="16" t="str">
        <f>IF(Wedstrijden!AA775="x","M2","")</f>
        <v/>
      </c>
      <c r="BU781" s="16" t="str">
        <f>IF(Wedstrijden!AB775="x","Z1","")</f>
        <v/>
      </c>
      <c r="BV781" s="16" t="str">
        <f>IF(Wedstrijden!AC775="x","Z2","")</f>
        <v/>
      </c>
      <c r="BW781" s="16" t="str">
        <f>IF(COUNTA(Wedstrijden!L775:T775)&lt;&gt;0,1,"")</f>
        <v/>
      </c>
      <c r="BX781" s="16" t="str">
        <f t="shared" si="73"/>
        <v/>
      </c>
      <c r="BY781" s="16" t="str">
        <f>IF(Wedstrijden!L775="x","BB","")</f>
        <v/>
      </c>
      <c r="BZ781" s="16" t="str">
        <f>IF(Wedstrijden!M775="x","B","")</f>
        <v/>
      </c>
      <c r="CA781" s="16" t="str">
        <f>IF(Wedstrijden!N775="x","L1","")</f>
        <v/>
      </c>
      <c r="CB781" s="16" t="str">
        <f>IF(Wedstrijden!O775="x","L2","")</f>
        <v/>
      </c>
      <c r="CC781" s="16" t="str">
        <f>IF(Wedstrijden!P775="x","M1","")</f>
        <v/>
      </c>
      <c r="CD781" s="16" t="str">
        <f>IF(Wedstrijden!Q775="x","M2","")</f>
        <v/>
      </c>
      <c r="CE781" s="16" t="str">
        <f>IF(Wedstrijden!R775="x","Z1","")</f>
        <v/>
      </c>
      <c r="CF781" s="16" t="str">
        <f>IF(Wedstrijden!S775="x","Z2","")</f>
        <v/>
      </c>
      <c r="CG781" s="16" t="str">
        <f>IF(Wedstrijden!T775="x","ZZL","")</f>
        <v/>
      </c>
      <c r="CL781" s="16" t="str">
        <f>IF(COUNTA(Wedstrijden!AR775:BB775)&lt;&gt;0,2,"")</f>
        <v/>
      </c>
      <c r="CM781" s="16" t="str">
        <f t="shared" si="74"/>
        <v/>
      </c>
      <c r="CN781" s="16" t="str">
        <f>IF(Wedstrijden!AR775="x","AA","")</f>
        <v/>
      </c>
      <c r="CO781" s="16" t="str">
        <f>IF(Wedstrijden!AS775="x","A","")</f>
        <v/>
      </c>
      <c r="CP781" s="16" t="str">
        <f>IF(Wedstrijden!AT775="x","BB","")</f>
        <v/>
      </c>
      <c r="CQ781" s="16" t="str">
        <f>IF(Wedstrijden!AU775="x","B","")</f>
        <v/>
      </c>
      <c r="CR781" s="16" t="str">
        <f>IF(Wedstrijden!AV775="x","L","")</f>
        <v/>
      </c>
      <c r="CS781" s="16" t="str">
        <f>IF(Wedstrijden!AW775="x","M","")</f>
        <v/>
      </c>
      <c r="CT781" s="16" t="str">
        <f>IF(Wedstrijden!AX775="x","Z","")</f>
        <v/>
      </c>
      <c r="CU781" s="16" t="str">
        <f>IF(Wedstrijden!BB775="x","ZZ","")</f>
        <v/>
      </c>
      <c r="CV781" s="16" t="str">
        <f>IF(COUNTA(Wedstrijden!AI775:AP775)&lt;&gt;0,2,"")</f>
        <v/>
      </c>
      <c r="CW781" s="16" t="str">
        <f t="shared" si="75"/>
        <v/>
      </c>
      <c r="CX781" s="16" t="str">
        <f>IF(Wedstrijden!AI775="x","BB","")</f>
        <v/>
      </c>
      <c r="CY781" s="16" t="str">
        <f>IF(Wedstrijden!AJ775="x","B","")</f>
        <v/>
      </c>
      <c r="CZ781" s="16" t="str">
        <f>IF(Wedstrijden!AK775="x","L","")</f>
        <v/>
      </c>
      <c r="DA781" s="16" t="str">
        <f>IF(Wedstrijden!AL775="x","M","")</f>
        <v/>
      </c>
      <c r="DB781" s="16" t="str">
        <f>IF(Wedstrijden!AM775="x","Z","")</f>
        <v/>
      </c>
      <c r="DC781" s="16" t="str">
        <f>IF(Wedstrijden!AN775="x","ZZ","")</f>
        <v/>
      </c>
      <c r="DD781" s="16" t="str">
        <f>IF(Wedstrijden!AP775="x","1.40","")</f>
        <v/>
      </c>
      <c r="DE781" s="16" t="str">
        <f>IF(COUNTA(Wedstrijden!BC775:BE775)&lt;&gt;0,6,"")</f>
        <v/>
      </c>
      <c r="DF781" s="16" t="str">
        <f t="shared" si="76"/>
        <v/>
      </c>
      <c r="DG781" s="16" t="str">
        <f>IF(Wedstrijden!BC775="x","L","")</f>
        <v/>
      </c>
      <c r="DH781" s="16" t="str">
        <f>IF(Wedstrijden!BD775="x","M","")</f>
        <v/>
      </c>
      <c r="DI781" s="16" t="str">
        <f>IF(Wedstrijden!BE775="x","Z","")</f>
        <v/>
      </c>
      <c r="DJ781" s="16" t="str">
        <f>IF(Wedstrijden!BF775="x","Z","")</f>
        <v/>
      </c>
      <c r="DK781" s="16" t="str">
        <f>IF(COUNTA(Wedstrijden!BG775:BI775)&lt;&gt;0,6,"")</f>
        <v/>
      </c>
      <c r="DL781" s="16" t="str">
        <f t="shared" si="77"/>
        <v/>
      </c>
      <c r="DM781" s="16" t="str">
        <f>IF(Wedstrijden!BG775="x","L","")</f>
        <v/>
      </c>
      <c r="DN781" s="16" t="str">
        <f>IF(Wedstrijden!BH775="x","M","")</f>
        <v/>
      </c>
      <c r="DO781" s="16" t="str">
        <f>IF(Wedstrijden!BI775="x","Z","")</f>
        <v/>
      </c>
      <c r="DP781" s="16" t="str">
        <f>IF(Wedstrijden!BJ775="x","Z","")</f>
        <v/>
      </c>
    </row>
    <row r="782" spans="1:120" ht="14.4" x14ac:dyDescent="0.3">
      <c r="A782" s="18">
        <f>Wedstrijden!A776</f>
        <v>0</v>
      </c>
      <c r="B782" s="16" t="str">
        <f>IFERROR(VLOOKUP(Wedstrijden!#REF!,#REF!,2,FALSE),"")</f>
        <v/>
      </c>
      <c r="C782" s="16">
        <f>Wedstrijden!E776</f>
        <v>0</v>
      </c>
      <c r="D782" s="16" t="str">
        <f>IFERROR(VLOOKUP(Wedstrijden!#REF!,#REF!,2,FALSE),"")</f>
        <v/>
      </c>
      <c r="E782" s="16" t="str">
        <f>IFERROR(VLOOKUP(Wedstrijden!#REF!,#REF!,5,FALSE),"")</f>
        <v/>
      </c>
      <c r="F782" s="16" t="e">
        <f>IF(Wedstrijden!#REF!&lt;&gt;"",Wedstrijden!#REF!,"")</f>
        <v>#REF!</v>
      </c>
      <c r="G782" s="16" t="e">
        <f>IF(Wedstrijden!#REF!="Indoor",1,0)</f>
        <v>#REF!</v>
      </c>
      <c r="H782" s="16" t="e">
        <f>Wedstrijden!#REF!</f>
        <v>#REF!</v>
      </c>
      <c r="I782" s="16" t="e">
        <f>IF(Wedstrijden!#REF!="Nee",0,IF(Wedstrijden!#REF!="Ja",1,""))</f>
        <v>#REF!</v>
      </c>
      <c r="J782" s="16" t="e">
        <f>IF(Wedstrijden!#REF!&lt;&gt;"",Wedstrijden!#REF!,"")</f>
        <v>#REF!</v>
      </c>
      <c r="BJ782" s="16" t="str">
        <f>IF(COUNTA(Wedstrijden!U776:AC776)&lt;&gt;0,1,"")</f>
        <v/>
      </c>
      <c r="BK782" s="16" t="str">
        <f t="shared" si="72"/>
        <v/>
      </c>
      <c r="BL782" s="16" t="e">
        <f>IF(Wedstrijden!#REF!="x","AA","")</f>
        <v>#REF!</v>
      </c>
      <c r="BM782" s="16" t="e">
        <f>IF(Wedstrijden!#REF!="x","A","")</f>
        <v>#REF!</v>
      </c>
      <c r="BN782" s="16" t="str">
        <f>IF(Wedstrijden!U776="x","B1","")</f>
        <v/>
      </c>
      <c r="BO782" s="16" t="e">
        <f>IF(Wedstrijden!#REF!="x","BB","")</f>
        <v>#REF!</v>
      </c>
      <c r="BP782" s="16" t="str">
        <f>IF(Wedstrijden!W776="x","B","")</f>
        <v/>
      </c>
      <c r="BQ782" s="16" t="str">
        <f>IF(Wedstrijden!X776="x","L1","")</f>
        <v/>
      </c>
      <c r="BR782" s="16" t="str">
        <f>IF(Wedstrijden!Y776="x","L2","")</f>
        <v/>
      </c>
      <c r="BS782" s="16" t="str">
        <f>IF(Wedstrijden!Z776="x","M1","")</f>
        <v/>
      </c>
      <c r="BT782" s="16" t="str">
        <f>IF(Wedstrijden!AA776="x","M2","")</f>
        <v/>
      </c>
      <c r="BU782" s="16" t="str">
        <f>IF(Wedstrijden!AB776="x","Z1","")</f>
        <v/>
      </c>
      <c r="BV782" s="16" t="str">
        <f>IF(Wedstrijden!AC776="x","Z2","")</f>
        <v/>
      </c>
      <c r="BW782" s="16" t="str">
        <f>IF(COUNTA(Wedstrijden!L776:T776)&lt;&gt;0,1,"")</f>
        <v/>
      </c>
      <c r="BX782" s="16" t="str">
        <f t="shared" si="73"/>
        <v/>
      </c>
      <c r="BY782" s="16" t="str">
        <f>IF(Wedstrijden!L776="x","BB","")</f>
        <v/>
      </c>
      <c r="BZ782" s="16" t="str">
        <f>IF(Wedstrijden!M776="x","B","")</f>
        <v/>
      </c>
      <c r="CA782" s="16" t="str">
        <f>IF(Wedstrijden!N776="x","L1","")</f>
        <v/>
      </c>
      <c r="CB782" s="16" t="str">
        <f>IF(Wedstrijden!O776="x","L2","")</f>
        <v/>
      </c>
      <c r="CC782" s="16" t="str">
        <f>IF(Wedstrijden!P776="x","M1","")</f>
        <v/>
      </c>
      <c r="CD782" s="16" t="str">
        <f>IF(Wedstrijden!Q776="x","M2","")</f>
        <v/>
      </c>
      <c r="CE782" s="16" t="str">
        <f>IF(Wedstrijden!R776="x","Z1","")</f>
        <v/>
      </c>
      <c r="CF782" s="16" t="str">
        <f>IF(Wedstrijden!S776="x","Z2","")</f>
        <v/>
      </c>
      <c r="CG782" s="16" t="str">
        <f>IF(Wedstrijden!T776="x","ZZL","")</f>
        <v/>
      </c>
      <c r="CL782" s="16" t="str">
        <f>IF(COUNTA(Wedstrijden!AR776:BB776)&lt;&gt;0,2,"")</f>
        <v/>
      </c>
      <c r="CM782" s="16" t="str">
        <f t="shared" si="74"/>
        <v/>
      </c>
      <c r="CN782" s="16" t="str">
        <f>IF(Wedstrijden!AR776="x","AA","")</f>
        <v/>
      </c>
      <c r="CO782" s="16" t="str">
        <f>IF(Wedstrijden!AS776="x","A","")</f>
        <v/>
      </c>
      <c r="CP782" s="16" t="str">
        <f>IF(Wedstrijden!AT776="x","BB","")</f>
        <v/>
      </c>
      <c r="CQ782" s="16" t="str">
        <f>IF(Wedstrijden!AU776="x","B","")</f>
        <v/>
      </c>
      <c r="CR782" s="16" t="str">
        <f>IF(Wedstrijden!AV776="x","L","")</f>
        <v/>
      </c>
      <c r="CS782" s="16" t="str">
        <f>IF(Wedstrijden!AW776="x","M","")</f>
        <v/>
      </c>
      <c r="CT782" s="16" t="str">
        <f>IF(Wedstrijden!AX776="x","Z","")</f>
        <v/>
      </c>
      <c r="CU782" s="16" t="str">
        <f>IF(Wedstrijden!BB776="x","ZZ","")</f>
        <v/>
      </c>
      <c r="CV782" s="16" t="str">
        <f>IF(COUNTA(Wedstrijden!AI776:AP776)&lt;&gt;0,2,"")</f>
        <v/>
      </c>
      <c r="CW782" s="16" t="str">
        <f t="shared" si="75"/>
        <v/>
      </c>
      <c r="CX782" s="16" t="str">
        <f>IF(Wedstrijden!AI776="x","BB","")</f>
        <v/>
      </c>
      <c r="CY782" s="16" t="str">
        <f>IF(Wedstrijden!AJ776="x","B","")</f>
        <v/>
      </c>
      <c r="CZ782" s="16" t="str">
        <f>IF(Wedstrijden!AK776="x","L","")</f>
        <v/>
      </c>
      <c r="DA782" s="16" t="str">
        <f>IF(Wedstrijden!AL776="x","M","")</f>
        <v/>
      </c>
      <c r="DB782" s="16" t="str">
        <f>IF(Wedstrijden!AM776="x","Z","")</f>
        <v/>
      </c>
      <c r="DC782" s="16" t="str">
        <f>IF(Wedstrijden!AN776="x","ZZ","")</f>
        <v/>
      </c>
      <c r="DD782" s="16" t="str">
        <f>IF(Wedstrijden!AP776="x","1.40","")</f>
        <v/>
      </c>
      <c r="DE782" s="16" t="str">
        <f>IF(COUNTA(Wedstrijden!BC776:BE776)&lt;&gt;0,6,"")</f>
        <v/>
      </c>
      <c r="DF782" s="16" t="str">
        <f t="shared" si="76"/>
        <v/>
      </c>
      <c r="DG782" s="16" t="str">
        <f>IF(Wedstrijden!BC776="x","L","")</f>
        <v/>
      </c>
      <c r="DH782" s="16" t="str">
        <f>IF(Wedstrijden!BD776="x","M","")</f>
        <v/>
      </c>
      <c r="DI782" s="16" t="str">
        <f>IF(Wedstrijden!BE776="x","Z","")</f>
        <v/>
      </c>
      <c r="DJ782" s="16" t="str">
        <f>IF(Wedstrijden!BF776="x","Z","")</f>
        <v/>
      </c>
      <c r="DK782" s="16" t="str">
        <f>IF(COUNTA(Wedstrijden!BG776:BI776)&lt;&gt;0,6,"")</f>
        <v/>
      </c>
      <c r="DL782" s="16" t="str">
        <f t="shared" si="77"/>
        <v/>
      </c>
      <c r="DM782" s="16" t="str">
        <f>IF(Wedstrijden!BG776="x","L","")</f>
        <v/>
      </c>
      <c r="DN782" s="16" t="str">
        <f>IF(Wedstrijden!BH776="x","M","")</f>
        <v/>
      </c>
      <c r="DO782" s="16" t="str">
        <f>IF(Wedstrijden!BI776="x","Z","")</f>
        <v/>
      </c>
      <c r="DP782" s="16" t="str">
        <f>IF(Wedstrijden!BJ776="x","Z","")</f>
        <v/>
      </c>
    </row>
    <row r="783" spans="1:120" ht="14.4" x14ac:dyDescent="0.3">
      <c r="A783" s="18">
        <f>Wedstrijden!A777</f>
        <v>0</v>
      </c>
      <c r="B783" s="16" t="str">
        <f>IFERROR(VLOOKUP(Wedstrijden!#REF!,#REF!,2,FALSE),"")</f>
        <v/>
      </c>
      <c r="C783" s="16">
        <f>Wedstrijden!E777</f>
        <v>0</v>
      </c>
      <c r="D783" s="16" t="str">
        <f>IFERROR(VLOOKUP(Wedstrijden!#REF!,#REF!,2,FALSE),"")</f>
        <v/>
      </c>
      <c r="E783" s="16" t="str">
        <f>IFERROR(VLOOKUP(Wedstrijden!#REF!,#REF!,5,FALSE),"")</f>
        <v/>
      </c>
      <c r="F783" s="16" t="e">
        <f>IF(Wedstrijden!#REF!&lt;&gt;"",Wedstrijden!#REF!,"")</f>
        <v>#REF!</v>
      </c>
      <c r="G783" s="16" t="e">
        <f>IF(Wedstrijden!#REF!="Indoor",1,0)</f>
        <v>#REF!</v>
      </c>
      <c r="H783" s="16" t="e">
        <f>Wedstrijden!#REF!</f>
        <v>#REF!</v>
      </c>
      <c r="I783" s="16" t="e">
        <f>IF(Wedstrijden!#REF!="Nee",0,IF(Wedstrijden!#REF!="Ja",1,""))</f>
        <v>#REF!</v>
      </c>
      <c r="J783" s="16" t="e">
        <f>IF(Wedstrijden!#REF!&lt;&gt;"",Wedstrijden!#REF!,"")</f>
        <v>#REF!</v>
      </c>
      <c r="BJ783" s="16" t="str">
        <f>IF(COUNTA(Wedstrijden!U777:AC777)&lt;&gt;0,1,"")</f>
        <v/>
      </c>
      <c r="BK783" s="16" t="str">
        <f t="shared" si="72"/>
        <v/>
      </c>
      <c r="BL783" s="16" t="e">
        <f>IF(Wedstrijden!#REF!="x","AA","")</f>
        <v>#REF!</v>
      </c>
      <c r="BM783" s="16" t="e">
        <f>IF(Wedstrijden!#REF!="x","A","")</f>
        <v>#REF!</v>
      </c>
      <c r="BN783" s="16" t="str">
        <f>IF(Wedstrijden!U777="x","B1","")</f>
        <v/>
      </c>
      <c r="BO783" s="16" t="e">
        <f>IF(Wedstrijden!#REF!="x","BB","")</f>
        <v>#REF!</v>
      </c>
      <c r="BP783" s="16" t="str">
        <f>IF(Wedstrijden!W777="x","B","")</f>
        <v/>
      </c>
      <c r="BQ783" s="16" t="str">
        <f>IF(Wedstrijden!X777="x","L1","")</f>
        <v/>
      </c>
      <c r="BR783" s="16" t="str">
        <f>IF(Wedstrijden!Y777="x","L2","")</f>
        <v/>
      </c>
      <c r="BS783" s="16" t="str">
        <f>IF(Wedstrijden!Z777="x","M1","")</f>
        <v/>
      </c>
      <c r="BT783" s="16" t="str">
        <f>IF(Wedstrijden!AA777="x","M2","")</f>
        <v/>
      </c>
      <c r="BU783" s="16" t="str">
        <f>IF(Wedstrijden!AB777="x","Z1","")</f>
        <v/>
      </c>
      <c r="BV783" s="16" t="str">
        <f>IF(Wedstrijden!AC777="x","Z2","")</f>
        <v/>
      </c>
      <c r="BW783" s="16" t="str">
        <f>IF(COUNTA(Wedstrijden!L777:T777)&lt;&gt;0,1,"")</f>
        <v/>
      </c>
      <c r="BX783" s="16" t="str">
        <f t="shared" si="73"/>
        <v/>
      </c>
      <c r="BY783" s="16" t="str">
        <f>IF(Wedstrijden!L777="x","BB","")</f>
        <v/>
      </c>
      <c r="BZ783" s="16" t="str">
        <f>IF(Wedstrijden!M777="x","B","")</f>
        <v/>
      </c>
      <c r="CA783" s="16" t="str">
        <f>IF(Wedstrijden!N777="x","L1","")</f>
        <v/>
      </c>
      <c r="CB783" s="16" t="str">
        <f>IF(Wedstrijden!O777="x","L2","")</f>
        <v/>
      </c>
      <c r="CC783" s="16" t="str">
        <f>IF(Wedstrijden!P777="x","M1","")</f>
        <v/>
      </c>
      <c r="CD783" s="16" t="str">
        <f>IF(Wedstrijden!Q777="x","M2","")</f>
        <v/>
      </c>
      <c r="CE783" s="16" t="str">
        <f>IF(Wedstrijden!R777="x","Z1","")</f>
        <v/>
      </c>
      <c r="CF783" s="16" t="str">
        <f>IF(Wedstrijden!S777="x","Z2","")</f>
        <v/>
      </c>
      <c r="CG783" s="16" t="str">
        <f>IF(Wedstrijden!T777="x","ZZL","")</f>
        <v/>
      </c>
      <c r="CL783" s="16" t="str">
        <f>IF(COUNTA(Wedstrijden!AR777:BB777)&lt;&gt;0,2,"")</f>
        <v/>
      </c>
      <c r="CM783" s="16" t="str">
        <f t="shared" si="74"/>
        <v/>
      </c>
      <c r="CN783" s="16" t="str">
        <f>IF(Wedstrijden!AR777="x","AA","")</f>
        <v/>
      </c>
      <c r="CO783" s="16" t="str">
        <f>IF(Wedstrijden!AS777="x","A","")</f>
        <v/>
      </c>
      <c r="CP783" s="16" t="str">
        <f>IF(Wedstrijden!AT777="x","BB","")</f>
        <v/>
      </c>
      <c r="CQ783" s="16" t="str">
        <f>IF(Wedstrijden!AU777="x","B","")</f>
        <v/>
      </c>
      <c r="CR783" s="16" t="str">
        <f>IF(Wedstrijden!AV777="x","L","")</f>
        <v/>
      </c>
      <c r="CS783" s="16" t="str">
        <f>IF(Wedstrijden!AW777="x","M","")</f>
        <v/>
      </c>
      <c r="CT783" s="16" t="str">
        <f>IF(Wedstrijden!AX777="x","Z","")</f>
        <v/>
      </c>
      <c r="CU783" s="16" t="str">
        <f>IF(Wedstrijden!BB777="x","ZZ","")</f>
        <v/>
      </c>
      <c r="CV783" s="16" t="str">
        <f>IF(COUNTA(Wedstrijden!AI777:AP777)&lt;&gt;0,2,"")</f>
        <v/>
      </c>
      <c r="CW783" s="16" t="str">
        <f t="shared" si="75"/>
        <v/>
      </c>
      <c r="CX783" s="16" t="str">
        <f>IF(Wedstrijden!AI777="x","BB","")</f>
        <v/>
      </c>
      <c r="CY783" s="16" t="str">
        <f>IF(Wedstrijden!AJ777="x","B","")</f>
        <v/>
      </c>
      <c r="CZ783" s="16" t="str">
        <f>IF(Wedstrijden!AK777="x","L","")</f>
        <v/>
      </c>
      <c r="DA783" s="16" t="str">
        <f>IF(Wedstrijden!AL777="x","M","")</f>
        <v/>
      </c>
      <c r="DB783" s="16" t="str">
        <f>IF(Wedstrijden!AM777="x","Z","")</f>
        <v/>
      </c>
      <c r="DC783" s="16" t="str">
        <f>IF(Wedstrijden!AN777="x","ZZ","")</f>
        <v/>
      </c>
      <c r="DD783" s="16" t="str">
        <f>IF(Wedstrijden!AP777="x","1.40","")</f>
        <v/>
      </c>
      <c r="DE783" s="16" t="str">
        <f>IF(COUNTA(Wedstrijden!BC777:BE777)&lt;&gt;0,6,"")</f>
        <v/>
      </c>
      <c r="DF783" s="16" t="str">
        <f t="shared" si="76"/>
        <v/>
      </c>
      <c r="DG783" s="16" t="str">
        <f>IF(Wedstrijden!BC777="x","L","")</f>
        <v/>
      </c>
      <c r="DH783" s="16" t="str">
        <f>IF(Wedstrijden!BD777="x","M","")</f>
        <v/>
      </c>
      <c r="DI783" s="16" t="str">
        <f>IF(Wedstrijden!BE777="x","Z","")</f>
        <v/>
      </c>
      <c r="DJ783" s="16" t="str">
        <f>IF(Wedstrijden!BF777="x","Z","")</f>
        <v/>
      </c>
      <c r="DK783" s="16" t="str">
        <f>IF(COUNTA(Wedstrijden!BG777:BI777)&lt;&gt;0,6,"")</f>
        <v/>
      </c>
      <c r="DL783" s="16" t="str">
        <f t="shared" si="77"/>
        <v/>
      </c>
      <c r="DM783" s="16" t="str">
        <f>IF(Wedstrijden!BG777="x","L","")</f>
        <v/>
      </c>
      <c r="DN783" s="16" t="str">
        <f>IF(Wedstrijden!BH777="x","M","")</f>
        <v/>
      </c>
      <c r="DO783" s="16" t="str">
        <f>IF(Wedstrijden!BI777="x","Z","")</f>
        <v/>
      </c>
      <c r="DP783" s="16" t="str">
        <f>IF(Wedstrijden!BJ777="x","Z","")</f>
        <v/>
      </c>
    </row>
    <row r="784" spans="1:120" ht="14.4" x14ac:dyDescent="0.3">
      <c r="A784" s="18">
        <f>Wedstrijden!A778</f>
        <v>0</v>
      </c>
      <c r="B784" s="16" t="str">
        <f>IFERROR(VLOOKUP(Wedstrijden!#REF!,#REF!,2,FALSE),"")</f>
        <v/>
      </c>
      <c r="C784" s="16">
        <f>Wedstrijden!E778</f>
        <v>0</v>
      </c>
      <c r="D784" s="16" t="str">
        <f>IFERROR(VLOOKUP(Wedstrijden!#REF!,#REF!,2,FALSE),"")</f>
        <v/>
      </c>
      <c r="E784" s="16" t="str">
        <f>IFERROR(VLOOKUP(Wedstrijden!#REF!,#REF!,5,FALSE),"")</f>
        <v/>
      </c>
      <c r="F784" s="16" t="e">
        <f>IF(Wedstrijden!#REF!&lt;&gt;"",Wedstrijden!#REF!,"")</f>
        <v>#REF!</v>
      </c>
      <c r="G784" s="16" t="e">
        <f>IF(Wedstrijden!#REF!="Indoor",1,0)</f>
        <v>#REF!</v>
      </c>
      <c r="H784" s="16" t="e">
        <f>Wedstrijden!#REF!</f>
        <v>#REF!</v>
      </c>
      <c r="I784" s="16" t="e">
        <f>IF(Wedstrijden!#REF!="Nee",0,IF(Wedstrijden!#REF!="Ja",1,""))</f>
        <v>#REF!</v>
      </c>
      <c r="J784" s="16" t="e">
        <f>IF(Wedstrijden!#REF!&lt;&gt;"",Wedstrijden!#REF!,"")</f>
        <v>#REF!</v>
      </c>
      <c r="BJ784" s="16" t="str">
        <f>IF(COUNTA(Wedstrijden!U778:AC778)&lt;&gt;0,1,"")</f>
        <v/>
      </c>
      <c r="BK784" s="16" t="str">
        <f t="shared" si="72"/>
        <v/>
      </c>
      <c r="BL784" s="16" t="e">
        <f>IF(Wedstrijden!#REF!="x","AA","")</f>
        <v>#REF!</v>
      </c>
      <c r="BM784" s="16" t="e">
        <f>IF(Wedstrijden!#REF!="x","A","")</f>
        <v>#REF!</v>
      </c>
      <c r="BN784" s="16" t="str">
        <f>IF(Wedstrijden!U778="x","B1","")</f>
        <v/>
      </c>
      <c r="BO784" s="16" t="e">
        <f>IF(Wedstrijden!#REF!="x","BB","")</f>
        <v>#REF!</v>
      </c>
      <c r="BP784" s="16" t="str">
        <f>IF(Wedstrijden!W778="x","B","")</f>
        <v/>
      </c>
      <c r="BQ784" s="16" t="str">
        <f>IF(Wedstrijden!X778="x","L1","")</f>
        <v/>
      </c>
      <c r="BR784" s="16" t="str">
        <f>IF(Wedstrijden!Y778="x","L2","")</f>
        <v/>
      </c>
      <c r="BS784" s="16" t="str">
        <f>IF(Wedstrijden!Z778="x","M1","")</f>
        <v/>
      </c>
      <c r="BT784" s="16" t="str">
        <f>IF(Wedstrijden!AA778="x","M2","")</f>
        <v/>
      </c>
      <c r="BU784" s="16" t="str">
        <f>IF(Wedstrijden!AB778="x","Z1","")</f>
        <v/>
      </c>
      <c r="BV784" s="16" t="str">
        <f>IF(Wedstrijden!AC778="x","Z2","")</f>
        <v/>
      </c>
      <c r="BW784" s="16" t="str">
        <f>IF(COUNTA(Wedstrijden!L778:T778)&lt;&gt;0,1,"")</f>
        <v/>
      </c>
      <c r="BX784" s="16" t="str">
        <f t="shared" si="73"/>
        <v/>
      </c>
      <c r="BY784" s="16" t="str">
        <f>IF(Wedstrijden!L778="x","BB","")</f>
        <v/>
      </c>
      <c r="BZ784" s="16" t="str">
        <f>IF(Wedstrijden!M778="x","B","")</f>
        <v/>
      </c>
      <c r="CA784" s="16" t="str">
        <f>IF(Wedstrijden!N778="x","L1","")</f>
        <v/>
      </c>
      <c r="CB784" s="16" t="str">
        <f>IF(Wedstrijden!O778="x","L2","")</f>
        <v/>
      </c>
      <c r="CC784" s="16" t="str">
        <f>IF(Wedstrijden!P778="x","M1","")</f>
        <v/>
      </c>
      <c r="CD784" s="16" t="str">
        <f>IF(Wedstrijden!Q778="x","M2","")</f>
        <v/>
      </c>
      <c r="CE784" s="16" t="str">
        <f>IF(Wedstrijden!R778="x","Z1","")</f>
        <v/>
      </c>
      <c r="CF784" s="16" t="str">
        <f>IF(Wedstrijden!S778="x","Z2","")</f>
        <v/>
      </c>
      <c r="CG784" s="16" t="str">
        <f>IF(Wedstrijden!T778="x","ZZL","")</f>
        <v/>
      </c>
      <c r="CL784" s="16" t="str">
        <f>IF(COUNTA(Wedstrijden!AR778:BB778)&lt;&gt;0,2,"")</f>
        <v/>
      </c>
      <c r="CM784" s="16" t="str">
        <f t="shared" si="74"/>
        <v/>
      </c>
      <c r="CN784" s="16" t="str">
        <f>IF(Wedstrijden!AR778="x","AA","")</f>
        <v/>
      </c>
      <c r="CO784" s="16" t="str">
        <f>IF(Wedstrijden!AS778="x","A","")</f>
        <v/>
      </c>
      <c r="CP784" s="16" t="str">
        <f>IF(Wedstrijden!AT778="x","BB","")</f>
        <v/>
      </c>
      <c r="CQ784" s="16" t="str">
        <f>IF(Wedstrijden!AU778="x","B","")</f>
        <v/>
      </c>
      <c r="CR784" s="16" t="str">
        <f>IF(Wedstrijden!AV778="x","L","")</f>
        <v/>
      </c>
      <c r="CS784" s="16" t="str">
        <f>IF(Wedstrijden!AW778="x","M","")</f>
        <v/>
      </c>
      <c r="CT784" s="16" t="str">
        <f>IF(Wedstrijden!AX778="x","Z","")</f>
        <v/>
      </c>
      <c r="CU784" s="16" t="str">
        <f>IF(Wedstrijden!BB778="x","ZZ","")</f>
        <v/>
      </c>
      <c r="CV784" s="16" t="str">
        <f>IF(COUNTA(Wedstrijden!AI778:AP778)&lt;&gt;0,2,"")</f>
        <v/>
      </c>
      <c r="CW784" s="16" t="str">
        <f t="shared" si="75"/>
        <v/>
      </c>
      <c r="CX784" s="16" t="str">
        <f>IF(Wedstrijden!AI778="x","BB","")</f>
        <v/>
      </c>
      <c r="CY784" s="16" t="str">
        <f>IF(Wedstrijden!AJ778="x","B","")</f>
        <v/>
      </c>
      <c r="CZ784" s="16" t="str">
        <f>IF(Wedstrijden!AK778="x","L","")</f>
        <v/>
      </c>
      <c r="DA784" s="16" t="str">
        <f>IF(Wedstrijden!AL778="x","M","")</f>
        <v/>
      </c>
      <c r="DB784" s="16" t="str">
        <f>IF(Wedstrijden!AM778="x","Z","")</f>
        <v/>
      </c>
      <c r="DC784" s="16" t="str">
        <f>IF(Wedstrijden!AN778="x","ZZ","")</f>
        <v/>
      </c>
      <c r="DD784" s="16" t="str">
        <f>IF(Wedstrijden!AP778="x","1.40","")</f>
        <v/>
      </c>
      <c r="DE784" s="16" t="str">
        <f>IF(COUNTA(Wedstrijden!BC778:BE778)&lt;&gt;0,6,"")</f>
        <v/>
      </c>
      <c r="DF784" s="16" t="str">
        <f t="shared" si="76"/>
        <v/>
      </c>
      <c r="DG784" s="16" t="str">
        <f>IF(Wedstrijden!BC778="x","L","")</f>
        <v/>
      </c>
      <c r="DH784" s="16" t="str">
        <f>IF(Wedstrijden!BD778="x","M","")</f>
        <v/>
      </c>
      <c r="DI784" s="16" t="str">
        <f>IF(Wedstrijden!BE778="x","Z","")</f>
        <v/>
      </c>
      <c r="DJ784" s="16" t="str">
        <f>IF(Wedstrijden!BF778="x","Z","")</f>
        <v/>
      </c>
      <c r="DK784" s="16" t="str">
        <f>IF(COUNTA(Wedstrijden!BG778:BI778)&lt;&gt;0,6,"")</f>
        <v/>
      </c>
      <c r="DL784" s="16" t="str">
        <f t="shared" si="77"/>
        <v/>
      </c>
      <c r="DM784" s="16" t="str">
        <f>IF(Wedstrijden!BG778="x","L","")</f>
        <v/>
      </c>
      <c r="DN784" s="16" t="str">
        <f>IF(Wedstrijden!BH778="x","M","")</f>
        <v/>
      </c>
      <c r="DO784" s="16" t="str">
        <f>IF(Wedstrijden!BI778="x","Z","")</f>
        <v/>
      </c>
      <c r="DP784" s="16" t="str">
        <f>IF(Wedstrijden!BJ778="x","Z","")</f>
        <v/>
      </c>
    </row>
    <row r="785" spans="1:120" ht="14.4" x14ac:dyDescent="0.3">
      <c r="A785" s="18">
        <f>Wedstrijden!A779</f>
        <v>0</v>
      </c>
      <c r="B785" s="16" t="str">
        <f>IFERROR(VLOOKUP(Wedstrijden!#REF!,#REF!,2,FALSE),"")</f>
        <v/>
      </c>
      <c r="C785" s="16">
        <f>Wedstrijden!E779</f>
        <v>0</v>
      </c>
      <c r="D785" s="16" t="str">
        <f>IFERROR(VLOOKUP(Wedstrijden!#REF!,#REF!,2,FALSE),"")</f>
        <v/>
      </c>
      <c r="E785" s="16" t="str">
        <f>IFERROR(VLOOKUP(Wedstrijden!#REF!,#REF!,5,FALSE),"")</f>
        <v/>
      </c>
      <c r="F785" s="16" t="e">
        <f>IF(Wedstrijden!#REF!&lt;&gt;"",Wedstrijden!#REF!,"")</f>
        <v>#REF!</v>
      </c>
      <c r="G785" s="16" t="e">
        <f>IF(Wedstrijden!#REF!="Indoor",1,0)</f>
        <v>#REF!</v>
      </c>
      <c r="H785" s="16" t="e">
        <f>Wedstrijden!#REF!</f>
        <v>#REF!</v>
      </c>
      <c r="I785" s="16" t="e">
        <f>IF(Wedstrijden!#REF!="Nee",0,IF(Wedstrijden!#REF!="Ja",1,""))</f>
        <v>#REF!</v>
      </c>
      <c r="J785" s="16" t="e">
        <f>IF(Wedstrijden!#REF!&lt;&gt;"",Wedstrijden!#REF!,"")</f>
        <v>#REF!</v>
      </c>
      <c r="BJ785" s="16" t="str">
        <f>IF(COUNTA(Wedstrijden!U779:AC779)&lt;&gt;0,1,"")</f>
        <v/>
      </c>
      <c r="BK785" s="16" t="str">
        <f t="shared" si="72"/>
        <v/>
      </c>
      <c r="BL785" s="16" t="e">
        <f>IF(Wedstrijden!#REF!="x","AA","")</f>
        <v>#REF!</v>
      </c>
      <c r="BM785" s="16" t="e">
        <f>IF(Wedstrijden!#REF!="x","A","")</f>
        <v>#REF!</v>
      </c>
      <c r="BN785" s="16" t="str">
        <f>IF(Wedstrijden!U779="x","B1","")</f>
        <v/>
      </c>
      <c r="BO785" s="16" t="e">
        <f>IF(Wedstrijden!#REF!="x","BB","")</f>
        <v>#REF!</v>
      </c>
      <c r="BP785" s="16" t="str">
        <f>IF(Wedstrijden!W779="x","B","")</f>
        <v/>
      </c>
      <c r="BQ785" s="16" t="str">
        <f>IF(Wedstrijden!X779="x","L1","")</f>
        <v/>
      </c>
      <c r="BR785" s="16" t="str">
        <f>IF(Wedstrijden!Y779="x","L2","")</f>
        <v/>
      </c>
      <c r="BS785" s="16" t="str">
        <f>IF(Wedstrijden!Z779="x","M1","")</f>
        <v/>
      </c>
      <c r="BT785" s="16" t="str">
        <f>IF(Wedstrijden!AA779="x","M2","")</f>
        <v/>
      </c>
      <c r="BU785" s="16" t="str">
        <f>IF(Wedstrijden!AB779="x","Z1","")</f>
        <v/>
      </c>
      <c r="BV785" s="16" t="str">
        <f>IF(Wedstrijden!AC779="x","Z2","")</f>
        <v/>
      </c>
      <c r="BW785" s="16" t="str">
        <f>IF(COUNTA(Wedstrijden!L779:T779)&lt;&gt;0,1,"")</f>
        <v/>
      </c>
      <c r="BX785" s="16" t="str">
        <f t="shared" si="73"/>
        <v/>
      </c>
      <c r="BY785" s="16" t="str">
        <f>IF(Wedstrijden!L779="x","BB","")</f>
        <v/>
      </c>
      <c r="BZ785" s="16" t="str">
        <f>IF(Wedstrijden!M779="x","B","")</f>
        <v/>
      </c>
      <c r="CA785" s="16" t="str">
        <f>IF(Wedstrijden!N779="x","L1","")</f>
        <v/>
      </c>
      <c r="CB785" s="16" t="str">
        <f>IF(Wedstrijden!O779="x","L2","")</f>
        <v/>
      </c>
      <c r="CC785" s="16" t="str">
        <f>IF(Wedstrijden!P779="x","M1","")</f>
        <v/>
      </c>
      <c r="CD785" s="16" t="str">
        <f>IF(Wedstrijden!Q779="x","M2","")</f>
        <v/>
      </c>
      <c r="CE785" s="16" t="str">
        <f>IF(Wedstrijden!R779="x","Z1","")</f>
        <v/>
      </c>
      <c r="CF785" s="16" t="str">
        <f>IF(Wedstrijden!S779="x","Z2","")</f>
        <v/>
      </c>
      <c r="CG785" s="16" t="str">
        <f>IF(Wedstrijden!T779="x","ZZL","")</f>
        <v/>
      </c>
      <c r="CL785" s="16" t="str">
        <f>IF(COUNTA(Wedstrijden!AR779:BB779)&lt;&gt;0,2,"")</f>
        <v/>
      </c>
      <c r="CM785" s="16" t="str">
        <f t="shared" si="74"/>
        <v/>
      </c>
      <c r="CN785" s="16" t="str">
        <f>IF(Wedstrijden!AR779="x","AA","")</f>
        <v/>
      </c>
      <c r="CO785" s="16" t="str">
        <f>IF(Wedstrijden!AS779="x","A","")</f>
        <v/>
      </c>
      <c r="CP785" s="16" t="str">
        <f>IF(Wedstrijden!AT779="x","BB","")</f>
        <v/>
      </c>
      <c r="CQ785" s="16" t="str">
        <f>IF(Wedstrijden!AU779="x","B","")</f>
        <v/>
      </c>
      <c r="CR785" s="16" t="str">
        <f>IF(Wedstrijden!AV779="x","L","")</f>
        <v/>
      </c>
      <c r="CS785" s="16" t="str">
        <f>IF(Wedstrijden!AW779="x","M","")</f>
        <v/>
      </c>
      <c r="CT785" s="16" t="str">
        <f>IF(Wedstrijden!AX779="x","Z","")</f>
        <v/>
      </c>
      <c r="CU785" s="16" t="str">
        <f>IF(Wedstrijden!BB779="x","ZZ","")</f>
        <v/>
      </c>
      <c r="CV785" s="16" t="str">
        <f>IF(COUNTA(Wedstrijden!AI779:AP779)&lt;&gt;0,2,"")</f>
        <v/>
      </c>
      <c r="CW785" s="16" t="str">
        <f t="shared" si="75"/>
        <v/>
      </c>
      <c r="CX785" s="16" t="str">
        <f>IF(Wedstrijden!AI779="x","BB","")</f>
        <v/>
      </c>
      <c r="CY785" s="16" t="str">
        <f>IF(Wedstrijden!AJ779="x","B","")</f>
        <v/>
      </c>
      <c r="CZ785" s="16" t="str">
        <f>IF(Wedstrijden!AK779="x","L","")</f>
        <v/>
      </c>
      <c r="DA785" s="16" t="str">
        <f>IF(Wedstrijden!AL779="x","M","")</f>
        <v/>
      </c>
      <c r="DB785" s="16" t="str">
        <f>IF(Wedstrijden!AM779="x","Z","")</f>
        <v/>
      </c>
      <c r="DC785" s="16" t="str">
        <f>IF(Wedstrijden!AN779="x","ZZ","")</f>
        <v/>
      </c>
      <c r="DD785" s="16" t="str">
        <f>IF(Wedstrijden!AP779="x","1.40","")</f>
        <v/>
      </c>
      <c r="DE785" s="16" t="str">
        <f>IF(COUNTA(Wedstrijden!BC779:BE779)&lt;&gt;0,6,"")</f>
        <v/>
      </c>
      <c r="DF785" s="16" t="str">
        <f t="shared" si="76"/>
        <v/>
      </c>
      <c r="DG785" s="16" t="str">
        <f>IF(Wedstrijden!BC779="x","L","")</f>
        <v/>
      </c>
      <c r="DH785" s="16" t="str">
        <f>IF(Wedstrijden!BD779="x","M","")</f>
        <v/>
      </c>
      <c r="DI785" s="16" t="str">
        <f>IF(Wedstrijden!BE779="x","Z","")</f>
        <v/>
      </c>
      <c r="DJ785" s="16" t="str">
        <f>IF(Wedstrijden!BF779="x","Z","")</f>
        <v/>
      </c>
      <c r="DK785" s="16" t="str">
        <f>IF(COUNTA(Wedstrijden!BG779:BI779)&lt;&gt;0,6,"")</f>
        <v/>
      </c>
      <c r="DL785" s="16" t="str">
        <f t="shared" si="77"/>
        <v/>
      </c>
      <c r="DM785" s="16" t="str">
        <f>IF(Wedstrijden!BG779="x","L","")</f>
        <v/>
      </c>
      <c r="DN785" s="16" t="str">
        <f>IF(Wedstrijden!BH779="x","M","")</f>
        <v/>
      </c>
      <c r="DO785" s="16" t="str">
        <f>IF(Wedstrijden!BI779="x","Z","")</f>
        <v/>
      </c>
      <c r="DP785" s="16" t="str">
        <f>IF(Wedstrijden!BJ779="x","Z","")</f>
        <v/>
      </c>
    </row>
    <row r="786" spans="1:120" ht="14.4" x14ac:dyDescent="0.3">
      <c r="A786" s="18">
        <f>Wedstrijden!A780</f>
        <v>0</v>
      </c>
      <c r="B786" s="16" t="str">
        <f>IFERROR(VLOOKUP(Wedstrijden!#REF!,#REF!,2,FALSE),"")</f>
        <v/>
      </c>
      <c r="C786" s="16">
        <f>Wedstrijden!E780</f>
        <v>0</v>
      </c>
      <c r="D786" s="16" t="str">
        <f>IFERROR(VLOOKUP(Wedstrijden!#REF!,#REF!,2,FALSE),"")</f>
        <v/>
      </c>
      <c r="E786" s="16" t="str">
        <f>IFERROR(VLOOKUP(Wedstrijden!#REF!,#REF!,5,FALSE),"")</f>
        <v/>
      </c>
      <c r="F786" s="16" t="e">
        <f>IF(Wedstrijden!#REF!&lt;&gt;"",Wedstrijden!#REF!,"")</f>
        <v>#REF!</v>
      </c>
      <c r="G786" s="16" t="e">
        <f>IF(Wedstrijden!#REF!="Indoor",1,0)</f>
        <v>#REF!</v>
      </c>
      <c r="H786" s="16" t="e">
        <f>Wedstrijden!#REF!</f>
        <v>#REF!</v>
      </c>
      <c r="I786" s="16" t="e">
        <f>IF(Wedstrijden!#REF!="Nee",0,IF(Wedstrijden!#REF!="Ja",1,""))</f>
        <v>#REF!</v>
      </c>
      <c r="J786" s="16" t="e">
        <f>IF(Wedstrijden!#REF!&lt;&gt;"",Wedstrijden!#REF!,"")</f>
        <v>#REF!</v>
      </c>
      <c r="BJ786" s="16" t="str">
        <f>IF(COUNTA(Wedstrijden!U780:AC780)&lt;&gt;0,1,"")</f>
        <v/>
      </c>
      <c r="BK786" s="16" t="str">
        <f t="shared" si="72"/>
        <v/>
      </c>
      <c r="BL786" s="16" t="e">
        <f>IF(Wedstrijden!#REF!="x","AA","")</f>
        <v>#REF!</v>
      </c>
      <c r="BM786" s="16" t="e">
        <f>IF(Wedstrijden!#REF!="x","A","")</f>
        <v>#REF!</v>
      </c>
      <c r="BN786" s="16" t="str">
        <f>IF(Wedstrijden!U780="x","B1","")</f>
        <v/>
      </c>
      <c r="BO786" s="16" t="e">
        <f>IF(Wedstrijden!#REF!="x","BB","")</f>
        <v>#REF!</v>
      </c>
      <c r="BP786" s="16" t="str">
        <f>IF(Wedstrijden!W780="x","B","")</f>
        <v/>
      </c>
      <c r="BQ786" s="16" t="str">
        <f>IF(Wedstrijden!X780="x","L1","")</f>
        <v/>
      </c>
      <c r="BR786" s="16" t="str">
        <f>IF(Wedstrijden!Y780="x","L2","")</f>
        <v/>
      </c>
      <c r="BS786" s="16" t="str">
        <f>IF(Wedstrijden!Z780="x","M1","")</f>
        <v/>
      </c>
      <c r="BT786" s="16" t="str">
        <f>IF(Wedstrijden!AA780="x","M2","")</f>
        <v/>
      </c>
      <c r="BU786" s="16" t="str">
        <f>IF(Wedstrijden!AB780="x","Z1","")</f>
        <v/>
      </c>
      <c r="BV786" s="16" t="str">
        <f>IF(Wedstrijden!AC780="x","Z2","")</f>
        <v/>
      </c>
      <c r="BW786" s="16" t="str">
        <f>IF(COUNTA(Wedstrijden!L780:T780)&lt;&gt;0,1,"")</f>
        <v/>
      </c>
      <c r="BX786" s="16" t="str">
        <f t="shared" si="73"/>
        <v/>
      </c>
      <c r="BY786" s="16" t="str">
        <f>IF(Wedstrijden!L780="x","BB","")</f>
        <v/>
      </c>
      <c r="BZ786" s="16" t="str">
        <f>IF(Wedstrijden!M780="x","B","")</f>
        <v/>
      </c>
      <c r="CA786" s="16" t="str">
        <f>IF(Wedstrijden!N780="x","L1","")</f>
        <v/>
      </c>
      <c r="CB786" s="16" t="str">
        <f>IF(Wedstrijden!O780="x","L2","")</f>
        <v/>
      </c>
      <c r="CC786" s="16" t="str">
        <f>IF(Wedstrijden!P780="x","M1","")</f>
        <v/>
      </c>
      <c r="CD786" s="16" t="str">
        <f>IF(Wedstrijden!Q780="x","M2","")</f>
        <v/>
      </c>
      <c r="CE786" s="16" t="str">
        <f>IF(Wedstrijden!R780="x","Z1","")</f>
        <v/>
      </c>
      <c r="CF786" s="16" t="str">
        <f>IF(Wedstrijden!S780="x","Z2","")</f>
        <v/>
      </c>
      <c r="CG786" s="16" t="str">
        <f>IF(Wedstrijden!T780="x","ZZL","")</f>
        <v/>
      </c>
      <c r="CL786" s="16" t="str">
        <f>IF(COUNTA(Wedstrijden!AR780:BB780)&lt;&gt;0,2,"")</f>
        <v/>
      </c>
      <c r="CM786" s="16" t="str">
        <f t="shared" si="74"/>
        <v/>
      </c>
      <c r="CN786" s="16" t="str">
        <f>IF(Wedstrijden!AR780="x","AA","")</f>
        <v/>
      </c>
      <c r="CO786" s="16" t="str">
        <f>IF(Wedstrijden!AS780="x","A","")</f>
        <v/>
      </c>
      <c r="CP786" s="16" t="str">
        <f>IF(Wedstrijden!AT780="x","BB","")</f>
        <v/>
      </c>
      <c r="CQ786" s="16" t="str">
        <f>IF(Wedstrijden!AU780="x","B","")</f>
        <v/>
      </c>
      <c r="CR786" s="16" t="str">
        <f>IF(Wedstrijden!AV780="x","L","")</f>
        <v/>
      </c>
      <c r="CS786" s="16" t="str">
        <f>IF(Wedstrijden!AW780="x","M","")</f>
        <v/>
      </c>
      <c r="CT786" s="16" t="str">
        <f>IF(Wedstrijden!AX780="x","Z","")</f>
        <v/>
      </c>
      <c r="CU786" s="16" t="str">
        <f>IF(Wedstrijden!BB780="x","ZZ","")</f>
        <v/>
      </c>
      <c r="CV786" s="16" t="str">
        <f>IF(COUNTA(Wedstrijden!AI780:AP780)&lt;&gt;0,2,"")</f>
        <v/>
      </c>
      <c r="CW786" s="16" t="str">
        <f t="shared" si="75"/>
        <v/>
      </c>
      <c r="CX786" s="16" t="str">
        <f>IF(Wedstrijden!AI780="x","BB","")</f>
        <v/>
      </c>
      <c r="CY786" s="16" t="str">
        <f>IF(Wedstrijden!AJ780="x","B","")</f>
        <v/>
      </c>
      <c r="CZ786" s="16" t="str">
        <f>IF(Wedstrijden!AK780="x","L","")</f>
        <v/>
      </c>
      <c r="DA786" s="16" t="str">
        <f>IF(Wedstrijden!AL780="x","M","")</f>
        <v/>
      </c>
      <c r="DB786" s="16" t="str">
        <f>IF(Wedstrijden!AM780="x","Z","")</f>
        <v/>
      </c>
      <c r="DC786" s="16" t="str">
        <f>IF(Wedstrijden!AN780="x","ZZ","")</f>
        <v/>
      </c>
      <c r="DD786" s="16" t="str">
        <f>IF(Wedstrijden!AP780="x","1.40","")</f>
        <v/>
      </c>
      <c r="DE786" s="16" t="str">
        <f>IF(COUNTA(Wedstrijden!BC780:BE780)&lt;&gt;0,6,"")</f>
        <v/>
      </c>
      <c r="DF786" s="16" t="str">
        <f t="shared" si="76"/>
        <v/>
      </c>
      <c r="DG786" s="16" t="str">
        <f>IF(Wedstrijden!BC780="x","L","")</f>
        <v/>
      </c>
      <c r="DH786" s="16" t="str">
        <f>IF(Wedstrijden!BD780="x","M","")</f>
        <v/>
      </c>
      <c r="DI786" s="16" t="str">
        <f>IF(Wedstrijden!BE780="x","Z","")</f>
        <v/>
      </c>
      <c r="DJ786" s="16" t="str">
        <f>IF(Wedstrijden!BF780="x","Z","")</f>
        <v/>
      </c>
      <c r="DK786" s="16" t="str">
        <f>IF(COUNTA(Wedstrijden!BG780:BI780)&lt;&gt;0,6,"")</f>
        <v/>
      </c>
      <c r="DL786" s="16" t="str">
        <f t="shared" si="77"/>
        <v/>
      </c>
      <c r="DM786" s="16" t="str">
        <f>IF(Wedstrijden!BG780="x","L","")</f>
        <v/>
      </c>
      <c r="DN786" s="16" t="str">
        <f>IF(Wedstrijden!BH780="x","M","")</f>
        <v/>
      </c>
      <c r="DO786" s="16" t="str">
        <f>IF(Wedstrijden!BI780="x","Z","")</f>
        <v/>
      </c>
      <c r="DP786" s="16" t="str">
        <f>IF(Wedstrijden!BJ780="x","Z","")</f>
        <v/>
      </c>
    </row>
    <row r="787" spans="1:120" ht="14.4" x14ac:dyDescent="0.3">
      <c r="A787" s="18">
        <f>Wedstrijden!A781</f>
        <v>0</v>
      </c>
      <c r="B787" s="16" t="str">
        <f>IFERROR(VLOOKUP(Wedstrijden!#REF!,#REF!,2,FALSE),"")</f>
        <v/>
      </c>
      <c r="C787" s="16">
        <f>Wedstrijden!E781</f>
        <v>0</v>
      </c>
      <c r="D787" s="16" t="str">
        <f>IFERROR(VLOOKUP(Wedstrijden!#REF!,#REF!,2,FALSE),"")</f>
        <v/>
      </c>
      <c r="E787" s="16" t="str">
        <f>IFERROR(VLOOKUP(Wedstrijden!#REF!,#REF!,5,FALSE),"")</f>
        <v/>
      </c>
      <c r="F787" s="16" t="e">
        <f>IF(Wedstrijden!#REF!&lt;&gt;"",Wedstrijden!#REF!,"")</f>
        <v>#REF!</v>
      </c>
      <c r="G787" s="16" t="e">
        <f>IF(Wedstrijden!#REF!="Indoor",1,0)</f>
        <v>#REF!</v>
      </c>
      <c r="H787" s="16" t="e">
        <f>Wedstrijden!#REF!</f>
        <v>#REF!</v>
      </c>
      <c r="I787" s="16" t="e">
        <f>IF(Wedstrijden!#REF!="Nee",0,IF(Wedstrijden!#REF!="Ja",1,""))</f>
        <v>#REF!</v>
      </c>
      <c r="J787" s="16" t="e">
        <f>IF(Wedstrijden!#REF!&lt;&gt;"",Wedstrijden!#REF!,"")</f>
        <v>#REF!</v>
      </c>
      <c r="BJ787" s="16" t="str">
        <f>IF(COUNTA(Wedstrijden!U781:AC781)&lt;&gt;0,1,"")</f>
        <v/>
      </c>
      <c r="BK787" s="16" t="str">
        <f t="shared" si="72"/>
        <v/>
      </c>
      <c r="BL787" s="16" t="e">
        <f>IF(Wedstrijden!#REF!="x","AA","")</f>
        <v>#REF!</v>
      </c>
      <c r="BM787" s="16" t="e">
        <f>IF(Wedstrijden!#REF!="x","A","")</f>
        <v>#REF!</v>
      </c>
      <c r="BN787" s="16" t="str">
        <f>IF(Wedstrijden!U781="x","B1","")</f>
        <v/>
      </c>
      <c r="BO787" s="16" t="e">
        <f>IF(Wedstrijden!#REF!="x","BB","")</f>
        <v>#REF!</v>
      </c>
      <c r="BP787" s="16" t="str">
        <f>IF(Wedstrijden!W781="x","B","")</f>
        <v/>
      </c>
      <c r="BQ787" s="16" t="str">
        <f>IF(Wedstrijden!X781="x","L1","")</f>
        <v/>
      </c>
      <c r="BR787" s="16" t="str">
        <f>IF(Wedstrijden!Y781="x","L2","")</f>
        <v/>
      </c>
      <c r="BS787" s="16" t="str">
        <f>IF(Wedstrijden!Z781="x","M1","")</f>
        <v/>
      </c>
      <c r="BT787" s="16" t="str">
        <f>IF(Wedstrijden!AA781="x","M2","")</f>
        <v/>
      </c>
      <c r="BU787" s="16" t="str">
        <f>IF(Wedstrijden!AB781="x","Z1","")</f>
        <v/>
      </c>
      <c r="BV787" s="16" t="str">
        <f>IF(Wedstrijden!AC781="x","Z2","")</f>
        <v/>
      </c>
      <c r="BW787" s="16" t="str">
        <f>IF(COUNTA(Wedstrijden!L781:T781)&lt;&gt;0,1,"")</f>
        <v/>
      </c>
      <c r="BX787" s="16" t="str">
        <f t="shared" si="73"/>
        <v/>
      </c>
      <c r="BY787" s="16" t="str">
        <f>IF(Wedstrijden!L781="x","BB","")</f>
        <v/>
      </c>
      <c r="BZ787" s="16" t="str">
        <f>IF(Wedstrijden!M781="x","B","")</f>
        <v/>
      </c>
      <c r="CA787" s="16" t="str">
        <f>IF(Wedstrijden!N781="x","L1","")</f>
        <v/>
      </c>
      <c r="CB787" s="16" t="str">
        <f>IF(Wedstrijden!O781="x","L2","")</f>
        <v/>
      </c>
      <c r="CC787" s="16" t="str">
        <f>IF(Wedstrijden!P781="x","M1","")</f>
        <v/>
      </c>
      <c r="CD787" s="16" t="str">
        <f>IF(Wedstrijden!Q781="x","M2","")</f>
        <v/>
      </c>
      <c r="CE787" s="16" t="str">
        <f>IF(Wedstrijden!R781="x","Z1","")</f>
        <v/>
      </c>
      <c r="CF787" s="16" t="str">
        <f>IF(Wedstrijden!S781="x","Z2","")</f>
        <v/>
      </c>
      <c r="CG787" s="16" t="str">
        <f>IF(Wedstrijden!T781="x","ZZL","")</f>
        <v/>
      </c>
      <c r="CL787" s="16" t="str">
        <f>IF(COUNTA(Wedstrijden!AR781:BB781)&lt;&gt;0,2,"")</f>
        <v/>
      </c>
      <c r="CM787" s="16" t="str">
        <f t="shared" si="74"/>
        <v/>
      </c>
      <c r="CN787" s="16" t="str">
        <f>IF(Wedstrijden!AR781="x","AA","")</f>
        <v/>
      </c>
      <c r="CO787" s="16" t="str">
        <f>IF(Wedstrijden!AS781="x","A","")</f>
        <v/>
      </c>
      <c r="CP787" s="16" t="str">
        <f>IF(Wedstrijden!AT781="x","BB","")</f>
        <v/>
      </c>
      <c r="CQ787" s="16" t="str">
        <f>IF(Wedstrijden!AU781="x","B","")</f>
        <v/>
      </c>
      <c r="CR787" s="16" t="str">
        <f>IF(Wedstrijden!AV781="x","L","")</f>
        <v/>
      </c>
      <c r="CS787" s="16" t="str">
        <f>IF(Wedstrijden!AW781="x","M","")</f>
        <v/>
      </c>
      <c r="CT787" s="16" t="str">
        <f>IF(Wedstrijden!AX781="x","Z","")</f>
        <v/>
      </c>
      <c r="CU787" s="16" t="str">
        <f>IF(Wedstrijden!BB781="x","ZZ","")</f>
        <v/>
      </c>
      <c r="CV787" s="16" t="str">
        <f>IF(COUNTA(Wedstrijden!AI781:AP781)&lt;&gt;0,2,"")</f>
        <v/>
      </c>
      <c r="CW787" s="16" t="str">
        <f t="shared" si="75"/>
        <v/>
      </c>
      <c r="CX787" s="16" t="str">
        <f>IF(Wedstrijden!AI781="x","BB","")</f>
        <v/>
      </c>
      <c r="CY787" s="16" t="str">
        <f>IF(Wedstrijden!AJ781="x","B","")</f>
        <v/>
      </c>
      <c r="CZ787" s="16" t="str">
        <f>IF(Wedstrijden!AK781="x","L","")</f>
        <v/>
      </c>
      <c r="DA787" s="16" t="str">
        <f>IF(Wedstrijden!AL781="x","M","")</f>
        <v/>
      </c>
      <c r="DB787" s="16" t="str">
        <f>IF(Wedstrijden!AM781="x","Z","")</f>
        <v/>
      </c>
      <c r="DC787" s="16" t="str">
        <f>IF(Wedstrijden!AN781="x","ZZ","")</f>
        <v/>
      </c>
      <c r="DD787" s="16" t="str">
        <f>IF(Wedstrijden!AP781="x","1.40","")</f>
        <v/>
      </c>
      <c r="DE787" s="16" t="str">
        <f>IF(COUNTA(Wedstrijden!BC781:BE781)&lt;&gt;0,6,"")</f>
        <v/>
      </c>
      <c r="DF787" s="16" t="str">
        <f t="shared" si="76"/>
        <v/>
      </c>
      <c r="DG787" s="16" t="str">
        <f>IF(Wedstrijden!BC781="x","L","")</f>
        <v/>
      </c>
      <c r="DH787" s="16" t="str">
        <f>IF(Wedstrijden!BD781="x","M","")</f>
        <v/>
      </c>
      <c r="DI787" s="16" t="str">
        <f>IF(Wedstrijden!BE781="x","Z","")</f>
        <v/>
      </c>
      <c r="DJ787" s="16" t="str">
        <f>IF(Wedstrijden!BF781="x","Z","")</f>
        <v/>
      </c>
      <c r="DK787" s="16" t="str">
        <f>IF(COUNTA(Wedstrijden!BG781:BI781)&lt;&gt;0,6,"")</f>
        <v/>
      </c>
      <c r="DL787" s="16" t="str">
        <f t="shared" si="77"/>
        <v/>
      </c>
      <c r="DM787" s="16" t="str">
        <f>IF(Wedstrijden!BG781="x","L","")</f>
        <v/>
      </c>
      <c r="DN787" s="16" t="str">
        <f>IF(Wedstrijden!BH781="x","M","")</f>
        <v/>
      </c>
      <c r="DO787" s="16" t="str">
        <f>IF(Wedstrijden!BI781="x","Z","")</f>
        <v/>
      </c>
      <c r="DP787" s="16" t="str">
        <f>IF(Wedstrijden!BJ781="x","Z","")</f>
        <v/>
      </c>
    </row>
    <row r="788" spans="1:120" ht="14.4" x14ac:dyDescent="0.3">
      <c r="A788" s="18">
        <f>Wedstrijden!A782</f>
        <v>0</v>
      </c>
      <c r="B788" s="16" t="str">
        <f>IFERROR(VLOOKUP(Wedstrijden!#REF!,#REF!,2,FALSE),"")</f>
        <v/>
      </c>
      <c r="C788" s="16">
        <f>Wedstrijden!E782</f>
        <v>0</v>
      </c>
      <c r="D788" s="16" t="str">
        <f>IFERROR(VLOOKUP(Wedstrijden!#REF!,#REF!,2,FALSE),"")</f>
        <v/>
      </c>
      <c r="E788" s="16" t="str">
        <f>IFERROR(VLOOKUP(Wedstrijden!#REF!,#REF!,5,FALSE),"")</f>
        <v/>
      </c>
      <c r="F788" s="16" t="e">
        <f>IF(Wedstrijden!#REF!&lt;&gt;"",Wedstrijden!#REF!,"")</f>
        <v>#REF!</v>
      </c>
      <c r="G788" s="16" t="e">
        <f>IF(Wedstrijden!#REF!="Indoor",1,0)</f>
        <v>#REF!</v>
      </c>
      <c r="H788" s="16" t="e">
        <f>Wedstrijden!#REF!</f>
        <v>#REF!</v>
      </c>
      <c r="I788" s="16" t="e">
        <f>IF(Wedstrijden!#REF!="Nee",0,IF(Wedstrijden!#REF!="Ja",1,""))</f>
        <v>#REF!</v>
      </c>
      <c r="J788" s="16" t="e">
        <f>IF(Wedstrijden!#REF!&lt;&gt;"",Wedstrijden!#REF!,"")</f>
        <v>#REF!</v>
      </c>
      <c r="BJ788" s="16" t="str">
        <f>IF(COUNTA(Wedstrijden!U782:AC782)&lt;&gt;0,1,"")</f>
        <v/>
      </c>
      <c r="BK788" s="16" t="str">
        <f t="shared" si="72"/>
        <v/>
      </c>
      <c r="BL788" s="16" t="e">
        <f>IF(Wedstrijden!#REF!="x","AA","")</f>
        <v>#REF!</v>
      </c>
      <c r="BM788" s="16" t="e">
        <f>IF(Wedstrijden!#REF!="x","A","")</f>
        <v>#REF!</v>
      </c>
      <c r="BN788" s="16" t="str">
        <f>IF(Wedstrijden!U782="x","B1","")</f>
        <v/>
      </c>
      <c r="BO788" s="16" t="e">
        <f>IF(Wedstrijden!#REF!="x","BB","")</f>
        <v>#REF!</v>
      </c>
      <c r="BP788" s="16" t="str">
        <f>IF(Wedstrijden!W782="x","B","")</f>
        <v/>
      </c>
      <c r="BQ788" s="16" t="str">
        <f>IF(Wedstrijden!X782="x","L1","")</f>
        <v/>
      </c>
      <c r="BR788" s="16" t="str">
        <f>IF(Wedstrijden!Y782="x","L2","")</f>
        <v/>
      </c>
      <c r="BS788" s="16" t="str">
        <f>IF(Wedstrijden!Z782="x","M1","")</f>
        <v/>
      </c>
      <c r="BT788" s="16" t="str">
        <f>IF(Wedstrijden!AA782="x","M2","")</f>
        <v/>
      </c>
      <c r="BU788" s="16" t="str">
        <f>IF(Wedstrijden!AB782="x","Z1","")</f>
        <v/>
      </c>
      <c r="BV788" s="16" t="str">
        <f>IF(Wedstrijden!AC782="x","Z2","")</f>
        <v/>
      </c>
      <c r="BW788" s="16" t="str">
        <f>IF(COUNTA(Wedstrijden!L782:T782)&lt;&gt;0,1,"")</f>
        <v/>
      </c>
      <c r="BX788" s="16" t="str">
        <f t="shared" si="73"/>
        <v/>
      </c>
      <c r="BY788" s="16" t="str">
        <f>IF(Wedstrijden!L782="x","BB","")</f>
        <v/>
      </c>
      <c r="BZ788" s="16" t="str">
        <f>IF(Wedstrijden!M782="x","B","")</f>
        <v/>
      </c>
      <c r="CA788" s="16" t="str">
        <f>IF(Wedstrijden!N782="x","L1","")</f>
        <v/>
      </c>
      <c r="CB788" s="16" t="str">
        <f>IF(Wedstrijden!O782="x","L2","")</f>
        <v/>
      </c>
      <c r="CC788" s="16" t="str">
        <f>IF(Wedstrijden!P782="x","M1","")</f>
        <v/>
      </c>
      <c r="CD788" s="16" t="str">
        <f>IF(Wedstrijden!Q782="x","M2","")</f>
        <v/>
      </c>
      <c r="CE788" s="16" t="str">
        <f>IF(Wedstrijden!R782="x","Z1","")</f>
        <v/>
      </c>
      <c r="CF788" s="16" t="str">
        <f>IF(Wedstrijden!S782="x","Z2","")</f>
        <v/>
      </c>
      <c r="CG788" s="16" t="str">
        <f>IF(Wedstrijden!T782="x","ZZL","")</f>
        <v/>
      </c>
      <c r="CL788" s="16" t="str">
        <f>IF(COUNTA(Wedstrijden!AR782:BB782)&lt;&gt;0,2,"")</f>
        <v/>
      </c>
      <c r="CM788" s="16" t="str">
        <f t="shared" si="74"/>
        <v/>
      </c>
      <c r="CN788" s="16" t="str">
        <f>IF(Wedstrijden!AR782="x","AA","")</f>
        <v/>
      </c>
      <c r="CO788" s="16" t="str">
        <f>IF(Wedstrijden!AS782="x","A","")</f>
        <v/>
      </c>
      <c r="CP788" s="16" t="str">
        <f>IF(Wedstrijden!AT782="x","BB","")</f>
        <v/>
      </c>
      <c r="CQ788" s="16" t="str">
        <f>IF(Wedstrijden!AU782="x","B","")</f>
        <v/>
      </c>
      <c r="CR788" s="16" t="str">
        <f>IF(Wedstrijden!AV782="x","L","")</f>
        <v/>
      </c>
      <c r="CS788" s="16" t="str">
        <f>IF(Wedstrijden!AW782="x","M","")</f>
        <v/>
      </c>
      <c r="CT788" s="16" t="str">
        <f>IF(Wedstrijden!AX782="x","Z","")</f>
        <v/>
      </c>
      <c r="CU788" s="16" t="str">
        <f>IF(Wedstrijden!BB782="x","ZZ","")</f>
        <v/>
      </c>
      <c r="CV788" s="16" t="str">
        <f>IF(COUNTA(Wedstrijden!AI782:AP782)&lt;&gt;0,2,"")</f>
        <v/>
      </c>
      <c r="CW788" s="16" t="str">
        <f t="shared" si="75"/>
        <v/>
      </c>
      <c r="CX788" s="16" t="str">
        <f>IF(Wedstrijden!AI782="x","BB","")</f>
        <v/>
      </c>
      <c r="CY788" s="16" t="str">
        <f>IF(Wedstrijden!AJ782="x","B","")</f>
        <v/>
      </c>
      <c r="CZ788" s="16" t="str">
        <f>IF(Wedstrijden!AK782="x","L","")</f>
        <v/>
      </c>
      <c r="DA788" s="16" t="str">
        <f>IF(Wedstrijden!AL782="x","M","")</f>
        <v/>
      </c>
      <c r="DB788" s="16" t="str">
        <f>IF(Wedstrijden!AM782="x","Z","")</f>
        <v/>
      </c>
      <c r="DC788" s="16" t="str">
        <f>IF(Wedstrijden!AN782="x","ZZ","")</f>
        <v/>
      </c>
      <c r="DD788" s="16" t="str">
        <f>IF(Wedstrijden!AP782="x","1.40","")</f>
        <v/>
      </c>
      <c r="DE788" s="16" t="str">
        <f>IF(COUNTA(Wedstrijden!BC782:BE782)&lt;&gt;0,6,"")</f>
        <v/>
      </c>
      <c r="DF788" s="16" t="str">
        <f t="shared" si="76"/>
        <v/>
      </c>
      <c r="DG788" s="16" t="str">
        <f>IF(Wedstrijden!BC782="x","L","")</f>
        <v/>
      </c>
      <c r="DH788" s="16" t="str">
        <f>IF(Wedstrijden!BD782="x","M","")</f>
        <v/>
      </c>
      <c r="DI788" s="16" t="str">
        <f>IF(Wedstrijden!BE782="x","Z","")</f>
        <v/>
      </c>
      <c r="DJ788" s="16" t="str">
        <f>IF(Wedstrijden!BF782="x","Z","")</f>
        <v/>
      </c>
      <c r="DK788" s="16" t="str">
        <f>IF(COUNTA(Wedstrijden!BG782:BI782)&lt;&gt;0,6,"")</f>
        <v/>
      </c>
      <c r="DL788" s="16" t="str">
        <f t="shared" si="77"/>
        <v/>
      </c>
      <c r="DM788" s="16" t="str">
        <f>IF(Wedstrijden!BG782="x","L","")</f>
        <v/>
      </c>
      <c r="DN788" s="16" t="str">
        <f>IF(Wedstrijden!BH782="x","M","")</f>
        <v/>
      </c>
      <c r="DO788" s="16" t="str">
        <f>IF(Wedstrijden!BI782="x","Z","")</f>
        <v/>
      </c>
      <c r="DP788" s="16" t="str">
        <f>IF(Wedstrijden!BJ782="x","Z","")</f>
        <v/>
      </c>
    </row>
    <row r="789" spans="1:120" ht="14.4" x14ac:dyDescent="0.3">
      <c r="A789" s="18">
        <f>Wedstrijden!A783</f>
        <v>0</v>
      </c>
      <c r="B789" s="16" t="str">
        <f>IFERROR(VLOOKUP(Wedstrijden!#REF!,#REF!,2,FALSE),"")</f>
        <v/>
      </c>
      <c r="C789" s="16">
        <f>Wedstrijden!E783</f>
        <v>0</v>
      </c>
      <c r="D789" s="16" t="str">
        <f>IFERROR(VLOOKUP(Wedstrijden!#REF!,#REF!,2,FALSE),"")</f>
        <v/>
      </c>
      <c r="E789" s="16" t="str">
        <f>IFERROR(VLOOKUP(Wedstrijden!#REF!,#REF!,5,FALSE),"")</f>
        <v/>
      </c>
      <c r="F789" s="16" t="e">
        <f>IF(Wedstrijden!#REF!&lt;&gt;"",Wedstrijden!#REF!,"")</f>
        <v>#REF!</v>
      </c>
      <c r="G789" s="16" t="e">
        <f>IF(Wedstrijden!#REF!="Indoor",1,0)</f>
        <v>#REF!</v>
      </c>
      <c r="H789" s="16" t="e">
        <f>Wedstrijden!#REF!</f>
        <v>#REF!</v>
      </c>
      <c r="I789" s="16" t="e">
        <f>IF(Wedstrijden!#REF!="Nee",0,IF(Wedstrijden!#REF!="Ja",1,""))</f>
        <v>#REF!</v>
      </c>
      <c r="J789" s="16" t="e">
        <f>IF(Wedstrijden!#REF!&lt;&gt;"",Wedstrijden!#REF!,"")</f>
        <v>#REF!</v>
      </c>
      <c r="BJ789" s="16" t="str">
        <f>IF(COUNTA(Wedstrijden!U783:AC783)&lt;&gt;0,1,"")</f>
        <v/>
      </c>
      <c r="BK789" s="16" t="str">
        <f t="shared" si="72"/>
        <v/>
      </c>
      <c r="BL789" s="16" t="e">
        <f>IF(Wedstrijden!#REF!="x","AA","")</f>
        <v>#REF!</v>
      </c>
      <c r="BM789" s="16" t="e">
        <f>IF(Wedstrijden!#REF!="x","A","")</f>
        <v>#REF!</v>
      </c>
      <c r="BN789" s="16" t="str">
        <f>IF(Wedstrijden!U783="x","B1","")</f>
        <v/>
      </c>
      <c r="BO789" s="16" t="e">
        <f>IF(Wedstrijden!#REF!="x","BB","")</f>
        <v>#REF!</v>
      </c>
      <c r="BP789" s="16" t="str">
        <f>IF(Wedstrijden!W783="x","B","")</f>
        <v/>
      </c>
      <c r="BQ789" s="16" t="str">
        <f>IF(Wedstrijden!X783="x","L1","")</f>
        <v/>
      </c>
      <c r="BR789" s="16" t="str">
        <f>IF(Wedstrijden!Y783="x","L2","")</f>
        <v/>
      </c>
      <c r="BS789" s="16" t="str">
        <f>IF(Wedstrijden!Z783="x","M1","")</f>
        <v/>
      </c>
      <c r="BT789" s="16" t="str">
        <f>IF(Wedstrijden!AA783="x","M2","")</f>
        <v/>
      </c>
      <c r="BU789" s="16" t="str">
        <f>IF(Wedstrijden!AB783="x","Z1","")</f>
        <v/>
      </c>
      <c r="BV789" s="16" t="str">
        <f>IF(Wedstrijden!AC783="x","Z2","")</f>
        <v/>
      </c>
      <c r="BW789" s="16" t="str">
        <f>IF(COUNTA(Wedstrijden!L783:T783)&lt;&gt;0,1,"")</f>
        <v/>
      </c>
      <c r="BX789" s="16" t="str">
        <f t="shared" si="73"/>
        <v/>
      </c>
      <c r="BY789" s="16" t="str">
        <f>IF(Wedstrijden!L783="x","BB","")</f>
        <v/>
      </c>
      <c r="BZ789" s="16" t="str">
        <f>IF(Wedstrijden!M783="x","B","")</f>
        <v/>
      </c>
      <c r="CA789" s="16" t="str">
        <f>IF(Wedstrijden!N783="x","L1","")</f>
        <v/>
      </c>
      <c r="CB789" s="16" t="str">
        <f>IF(Wedstrijden!O783="x","L2","")</f>
        <v/>
      </c>
      <c r="CC789" s="16" t="str">
        <f>IF(Wedstrijden!P783="x","M1","")</f>
        <v/>
      </c>
      <c r="CD789" s="16" t="str">
        <f>IF(Wedstrijden!Q783="x","M2","")</f>
        <v/>
      </c>
      <c r="CE789" s="16" t="str">
        <f>IF(Wedstrijden!R783="x","Z1","")</f>
        <v/>
      </c>
      <c r="CF789" s="16" t="str">
        <f>IF(Wedstrijden!S783="x","Z2","")</f>
        <v/>
      </c>
      <c r="CG789" s="16" t="str">
        <f>IF(Wedstrijden!T783="x","ZZL","")</f>
        <v/>
      </c>
      <c r="CL789" s="16" t="str">
        <f>IF(COUNTA(Wedstrijden!AR783:BB783)&lt;&gt;0,2,"")</f>
        <v/>
      </c>
      <c r="CM789" s="16" t="str">
        <f t="shared" si="74"/>
        <v/>
      </c>
      <c r="CN789" s="16" t="str">
        <f>IF(Wedstrijden!AR783="x","AA","")</f>
        <v/>
      </c>
      <c r="CO789" s="16" t="str">
        <f>IF(Wedstrijden!AS783="x","A","")</f>
        <v/>
      </c>
      <c r="CP789" s="16" t="str">
        <f>IF(Wedstrijden!AT783="x","BB","")</f>
        <v/>
      </c>
      <c r="CQ789" s="16" t="str">
        <f>IF(Wedstrijden!AU783="x","B","")</f>
        <v/>
      </c>
      <c r="CR789" s="16" t="str">
        <f>IF(Wedstrijden!AV783="x","L","")</f>
        <v/>
      </c>
      <c r="CS789" s="16" t="str">
        <f>IF(Wedstrijden!AW783="x","M","")</f>
        <v/>
      </c>
      <c r="CT789" s="16" t="str">
        <f>IF(Wedstrijden!AX783="x","Z","")</f>
        <v/>
      </c>
      <c r="CU789" s="16" t="str">
        <f>IF(Wedstrijden!BB783="x","ZZ","")</f>
        <v/>
      </c>
      <c r="CV789" s="16" t="str">
        <f>IF(COUNTA(Wedstrijden!AI783:AP783)&lt;&gt;0,2,"")</f>
        <v/>
      </c>
      <c r="CW789" s="16" t="str">
        <f t="shared" si="75"/>
        <v/>
      </c>
      <c r="CX789" s="16" t="str">
        <f>IF(Wedstrijden!AI783="x","BB","")</f>
        <v/>
      </c>
      <c r="CY789" s="16" t="str">
        <f>IF(Wedstrijden!AJ783="x","B","")</f>
        <v/>
      </c>
      <c r="CZ789" s="16" t="str">
        <f>IF(Wedstrijden!AK783="x","L","")</f>
        <v/>
      </c>
      <c r="DA789" s="16" t="str">
        <f>IF(Wedstrijden!AL783="x","M","")</f>
        <v/>
      </c>
      <c r="DB789" s="16" t="str">
        <f>IF(Wedstrijden!AM783="x","Z","")</f>
        <v/>
      </c>
      <c r="DC789" s="16" t="str">
        <f>IF(Wedstrijden!AN783="x","ZZ","")</f>
        <v/>
      </c>
      <c r="DD789" s="16" t="str">
        <f>IF(Wedstrijden!AP783="x","1.40","")</f>
        <v/>
      </c>
      <c r="DE789" s="16" t="str">
        <f>IF(COUNTA(Wedstrijden!BC783:BE783)&lt;&gt;0,6,"")</f>
        <v/>
      </c>
      <c r="DF789" s="16" t="str">
        <f t="shared" si="76"/>
        <v/>
      </c>
      <c r="DG789" s="16" t="str">
        <f>IF(Wedstrijden!BC783="x","L","")</f>
        <v/>
      </c>
      <c r="DH789" s="16" t="str">
        <f>IF(Wedstrijden!BD783="x","M","")</f>
        <v/>
      </c>
      <c r="DI789" s="16" t="str">
        <f>IF(Wedstrijden!BE783="x","Z","")</f>
        <v/>
      </c>
      <c r="DJ789" s="16" t="str">
        <f>IF(Wedstrijden!BF783="x","Z","")</f>
        <v/>
      </c>
      <c r="DK789" s="16" t="str">
        <f>IF(COUNTA(Wedstrijden!BG783:BI783)&lt;&gt;0,6,"")</f>
        <v/>
      </c>
      <c r="DL789" s="16" t="str">
        <f t="shared" si="77"/>
        <v/>
      </c>
      <c r="DM789" s="16" t="str">
        <f>IF(Wedstrijden!BG783="x","L","")</f>
        <v/>
      </c>
      <c r="DN789" s="16" t="str">
        <f>IF(Wedstrijden!BH783="x","M","")</f>
        <v/>
      </c>
      <c r="DO789" s="16" t="str">
        <f>IF(Wedstrijden!BI783="x","Z","")</f>
        <v/>
      </c>
      <c r="DP789" s="16" t="str">
        <f>IF(Wedstrijden!BJ783="x","Z","")</f>
        <v/>
      </c>
    </row>
    <row r="790" spans="1:120" ht="14.4" x14ac:dyDescent="0.3">
      <c r="A790" s="18">
        <f>Wedstrijden!A784</f>
        <v>0</v>
      </c>
      <c r="B790" s="16" t="str">
        <f>IFERROR(VLOOKUP(Wedstrijden!#REF!,#REF!,2,FALSE),"")</f>
        <v/>
      </c>
      <c r="C790" s="16">
        <f>Wedstrijden!E784</f>
        <v>0</v>
      </c>
      <c r="D790" s="16" t="str">
        <f>IFERROR(VLOOKUP(Wedstrijden!#REF!,#REF!,2,FALSE),"")</f>
        <v/>
      </c>
      <c r="E790" s="16" t="str">
        <f>IFERROR(VLOOKUP(Wedstrijden!#REF!,#REF!,5,FALSE),"")</f>
        <v/>
      </c>
      <c r="F790" s="16" t="e">
        <f>IF(Wedstrijden!#REF!&lt;&gt;"",Wedstrijden!#REF!,"")</f>
        <v>#REF!</v>
      </c>
      <c r="G790" s="16" t="e">
        <f>IF(Wedstrijden!#REF!="Indoor",1,0)</f>
        <v>#REF!</v>
      </c>
      <c r="H790" s="16" t="e">
        <f>Wedstrijden!#REF!</f>
        <v>#REF!</v>
      </c>
      <c r="I790" s="16" t="e">
        <f>IF(Wedstrijden!#REF!="Nee",0,IF(Wedstrijden!#REF!="Ja",1,""))</f>
        <v>#REF!</v>
      </c>
      <c r="J790" s="16" t="e">
        <f>IF(Wedstrijden!#REF!&lt;&gt;"",Wedstrijden!#REF!,"")</f>
        <v>#REF!</v>
      </c>
      <c r="BJ790" s="16" t="str">
        <f>IF(COUNTA(Wedstrijden!U784:AC784)&lt;&gt;0,1,"")</f>
        <v/>
      </c>
      <c r="BK790" s="16" t="str">
        <f t="shared" si="72"/>
        <v/>
      </c>
      <c r="BL790" s="16" t="e">
        <f>IF(Wedstrijden!#REF!="x","AA","")</f>
        <v>#REF!</v>
      </c>
      <c r="BM790" s="16" t="e">
        <f>IF(Wedstrijden!#REF!="x","A","")</f>
        <v>#REF!</v>
      </c>
      <c r="BN790" s="16" t="str">
        <f>IF(Wedstrijden!U784="x","B1","")</f>
        <v/>
      </c>
      <c r="BO790" s="16" t="e">
        <f>IF(Wedstrijden!#REF!="x","BB","")</f>
        <v>#REF!</v>
      </c>
      <c r="BP790" s="16" t="str">
        <f>IF(Wedstrijden!W784="x","B","")</f>
        <v/>
      </c>
      <c r="BQ790" s="16" t="str">
        <f>IF(Wedstrijden!X784="x","L1","")</f>
        <v/>
      </c>
      <c r="BR790" s="16" t="str">
        <f>IF(Wedstrijden!Y784="x","L2","")</f>
        <v/>
      </c>
      <c r="BS790" s="16" t="str">
        <f>IF(Wedstrijden!Z784="x","M1","")</f>
        <v/>
      </c>
      <c r="BT790" s="16" t="str">
        <f>IF(Wedstrijden!AA784="x","M2","")</f>
        <v/>
      </c>
      <c r="BU790" s="16" t="str">
        <f>IF(Wedstrijden!AB784="x","Z1","")</f>
        <v/>
      </c>
      <c r="BV790" s="16" t="str">
        <f>IF(Wedstrijden!AC784="x","Z2","")</f>
        <v/>
      </c>
      <c r="BW790" s="16" t="str">
        <f>IF(COUNTA(Wedstrijden!L784:T784)&lt;&gt;0,1,"")</f>
        <v/>
      </c>
      <c r="BX790" s="16" t="str">
        <f t="shared" si="73"/>
        <v/>
      </c>
      <c r="BY790" s="16" t="str">
        <f>IF(Wedstrijden!L784="x","BB","")</f>
        <v/>
      </c>
      <c r="BZ790" s="16" t="str">
        <f>IF(Wedstrijden!M784="x","B","")</f>
        <v/>
      </c>
      <c r="CA790" s="16" t="str">
        <f>IF(Wedstrijden!N784="x","L1","")</f>
        <v/>
      </c>
      <c r="CB790" s="16" t="str">
        <f>IF(Wedstrijden!O784="x","L2","")</f>
        <v/>
      </c>
      <c r="CC790" s="16" t="str">
        <f>IF(Wedstrijden!P784="x","M1","")</f>
        <v/>
      </c>
      <c r="CD790" s="16" t="str">
        <f>IF(Wedstrijden!Q784="x","M2","")</f>
        <v/>
      </c>
      <c r="CE790" s="16" t="str">
        <f>IF(Wedstrijden!R784="x","Z1","")</f>
        <v/>
      </c>
      <c r="CF790" s="16" t="str">
        <f>IF(Wedstrijden!S784="x","Z2","")</f>
        <v/>
      </c>
      <c r="CG790" s="16" t="str">
        <f>IF(Wedstrijden!T784="x","ZZL","")</f>
        <v/>
      </c>
      <c r="CL790" s="16" t="str">
        <f>IF(COUNTA(Wedstrijden!AR784:BB784)&lt;&gt;0,2,"")</f>
        <v/>
      </c>
      <c r="CM790" s="16" t="str">
        <f t="shared" si="74"/>
        <v/>
      </c>
      <c r="CN790" s="16" t="str">
        <f>IF(Wedstrijden!AR784="x","AA","")</f>
        <v/>
      </c>
      <c r="CO790" s="16" t="str">
        <f>IF(Wedstrijden!AS784="x","A","")</f>
        <v/>
      </c>
      <c r="CP790" s="16" t="str">
        <f>IF(Wedstrijden!AT784="x","BB","")</f>
        <v/>
      </c>
      <c r="CQ790" s="16" t="str">
        <f>IF(Wedstrijden!AU784="x","B","")</f>
        <v/>
      </c>
      <c r="CR790" s="16" t="str">
        <f>IF(Wedstrijden!AV784="x","L","")</f>
        <v/>
      </c>
      <c r="CS790" s="16" t="str">
        <f>IF(Wedstrijden!AW784="x","M","")</f>
        <v/>
      </c>
      <c r="CT790" s="16" t="str">
        <f>IF(Wedstrijden!AX784="x","Z","")</f>
        <v/>
      </c>
      <c r="CU790" s="16" t="str">
        <f>IF(Wedstrijden!BB784="x","ZZ","")</f>
        <v/>
      </c>
      <c r="CV790" s="16" t="str">
        <f>IF(COUNTA(Wedstrijden!AI784:AP784)&lt;&gt;0,2,"")</f>
        <v/>
      </c>
      <c r="CW790" s="16" t="str">
        <f t="shared" si="75"/>
        <v/>
      </c>
      <c r="CX790" s="16" t="str">
        <f>IF(Wedstrijden!AI784="x","BB","")</f>
        <v/>
      </c>
      <c r="CY790" s="16" t="str">
        <f>IF(Wedstrijden!AJ784="x","B","")</f>
        <v/>
      </c>
      <c r="CZ790" s="16" t="str">
        <f>IF(Wedstrijden!AK784="x","L","")</f>
        <v/>
      </c>
      <c r="DA790" s="16" t="str">
        <f>IF(Wedstrijden!AL784="x","M","")</f>
        <v/>
      </c>
      <c r="DB790" s="16" t="str">
        <f>IF(Wedstrijden!AM784="x","Z","")</f>
        <v/>
      </c>
      <c r="DC790" s="16" t="str">
        <f>IF(Wedstrijden!AN784="x","ZZ","")</f>
        <v/>
      </c>
      <c r="DD790" s="16" t="str">
        <f>IF(Wedstrijden!AP784="x","1.40","")</f>
        <v/>
      </c>
      <c r="DE790" s="16" t="str">
        <f>IF(COUNTA(Wedstrijden!BC784:BE784)&lt;&gt;0,6,"")</f>
        <v/>
      </c>
      <c r="DF790" s="16" t="str">
        <f t="shared" si="76"/>
        <v/>
      </c>
      <c r="DG790" s="16" t="str">
        <f>IF(Wedstrijden!BC784="x","L","")</f>
        <v/>
      </c>
      <c r="DH790" s="16" t="str">
        <f>IF(Wedstrijden!BD784="x","M","")</f>
        <v/>
      </c>
      <c r="DI790" s="16" t="str">
        <f>IF(Wedstrijden!BE784="x","Z","")</f>
        <v/>
      </c>
      <c r="DJ790" s="16" t="str">
        <f>IF(Wedstrijden!BF784="x","Z","")</f>
        <v/>
      </c>
      <c r="DK790" s="16" t="str">
        <f>IF(COUNTA(Wedstrijden!BG784:BI784)&lt;&gt;0,6,"")</f>
        <v/>
      </c>
      <c r="DL790" s="16" t="str">
        <f t="shared" si="77"/>
        <v/>
      </c>
      <c r="DM790" s="16" t="str">
        <f>IF(Wedstrijden!BG784="x","L","")</f>
        <v/>
      </c>
      <c r="DN790" s="16" t="str">
        <f>IF(Wedstrijden!BH784="x","M","")</f>
        <v/>
      </c>
      <c r="DO790" s="16" t="str">
        <f>IF(Wedstrijden!BI784="x","Z","")</f>
        <v/>
      </c>
      <c r="DP790" s="16" t="str">
        <f>IF(Wedstrijden!BJ784="x","Z","")</f>
        <v/>
      </c>
    </row>
    <row r="791" spans="1:120" ht="14.4" x14ac:dyDescent="0.3">
      <c r="A791" s="18">
        <f>Wedstrijden!A785</f>
        <v>0</v>
      </c>
      <c r="B791" s="16" t="str">
        <f>IFERROR(VLOOKUP(Wedstrijden!#REF!,#REF!,2,FALSE),"")</f>
        <v/>
      </c>
      <c r="C791" s="16">
        <f>Wedstrijden!E785</f>
        <v>0</v>
      </c>
      <c r="D791" s="16" t="str">
        <f>IFERROR(VLOOKUP(Wedstrijden!#REF!,#REF!,2,FALSE),"")</f>
        <v/>
      </c>
      <c r="E791" s="16" t="str">
        <f>IFERROR(VLOOKUP(Wedstrijden!#REF!,#REF!,5,FALSE),"")</f>
        <v/>
      </c>
      <c r="F791" s="16" t="e">
        <f>IF(Wedstrijden!#REF!&lt;&gt;"",Wedstrijden!#REF!,"")</f>
        <v>#REF!</v>
      </c>
      <c r="G791" s="16" t="e">
        <f>IF(Wedstrijden!#REF!="Indoor",1,0)</f>
        <v>#REF!</v>
      </c>
      <c r="H791" s="16" t="e">
        <f>Wedstrijden!#REF!</f>
        <v>#REF!</v>
      </c>
      <c r="I791" s="16" t="e">
        <f>IF(Wedstrijden!#REF!="Nee",0,IF(Wedstrijden!#REF!="Ja",1,""))</f>
        <v>#REF!</v>
      </c>
      <c r="J791" s="16" t="e">
        <f>IF(Wedstrijden!#REF!&lt;&gt;"",Wedstrijden!#REF!,"")</f>
        <v>#REF!</v>
      </c>
      <c r="BJ791" s="16" t="str">
        <f>IF(COUNTA(Wedstrijden!U785:AC785)&lt;&gt;0,1,"")</f>
        <v/>
      </c>
      <c r="BK791" s="16" t="str">
        <f t="shared" si="72"/>
        <v/>
      </c>
      <c r="BL791" s="16" t="e">
        <f>IF(Wedstrijden!#REF!="x","AA","")</f>
        <v>#REF!</v>
      </c>
      <c r="BM791" s="16" t="e">
        <f>IF(Wedstrijden!#REF!="x","A","")</f>
        <v>#REF!</v>
      </c>
      <c r="BN791" s="16" t="str">
        <f>IF(Wedstrijden!U785="x","B1","")</f>
        <v/>
      </c>
      <c r="BO791" s="16" t="e">
        <f>IF(Wedstrijden!#REF!="x","BB","")</f>
        <v>#REF!</v>
      </c>
      <c r="BP791" s="16" t="str">
        <f>IF(Wedstrijden!W785="x","B","")</f>
        <v/>
      </c>
      <c r="BQ791" s="16" t="str">
        <f>IF(Wedstrijden!X785="x","L1","")</f>
        <v/>
      </c>
      <c r="BR791" s="16" t="str">
        <f>IF(Wedstrijden!Y785="x","L2","")</f>
        <v/>
      </c>
      <c r="BS791" s="16" t="str">
        <f>IF(Wedstrijden!Z785="x","M1","")</f>
        <v/>
      </c>
      <c r="BT791" s="16" t="str">
        <f>IF(Wedstrijden!AA785="x","M2","")</f>
        <v/>
      </c>
      <c r="BU791" s="16" t="str">
        <f>IF(Wedstrijden!AB785="x","Z1","")</f>
        <v/>
      </c>
      <c r="BV791" s="16" t="str">
        <f>IF(Wedstrijden!AC785="x","Z2","")</f>
        <v/>
      </c>
      <c r="BW791" s="16" t="str">
        <f>IF(COUNTA(Wedstrijden!L785:T785)&lt;&gt;0,1,"")</f>
        <v/>
      </c>
      <c r="BX791" s="16" t="str">
        <f t="shared" si="73"/>
        <v/>
      </c>
      <c r="BY791" s="16" t="str">
        <f>IF(Wedstrijden!L785="x","BB","")</f>
        <v/>
      </c>
      <c r="BZ791" s="16" t="str">
        <f>IF(Wedstrijden!M785="x","B","")</f>
        <v/>
      </c>
      <c r="CA791" s="16" t="str">
        <f>IF(Wedstrijden!N785="x","L1","")</f>
        <v/>
      </c>
      <c r="CB791" s="16" t="str">
        <f>IF(Wedstrijden!O785="x","L2","")</f>
        <v/>
      </c>
      <c r="CC791" s="16" t="str">
        <f>IF(Wedstrijden!P785="x","M1","")</f>
        <v/>
      </c>
      <c r="CD791" s="16" t="str">
        <f>IF(Wedstrijden!Q785="x","M2","")</f>
        <v/>
      </c>
      <c r="CE791" s="16" t="str">
        <f>IF(Wedstrijden!R785="x","Z1","")</f>
        <v/>
      </c>
      <c r="CF791" s="16" t="str">
        <f>IF(Wedstrijden!S785="x","Z2","")</f>
        <v/>
      </c>
      <c r="CG791" s="16" t="str">
        <f>IF(Wedstrijden!T785="x","ZZL","")</f>
        <v/>
      </c>
      <c r="CL791" s="16" t="str">
        <f>IF(COUNTA(Wedstrijden!AR785:BB785)&lt;&gt;0,2,"")</f>
        <v/>
      </c>
      <c r="CM791" s="16" t="str">
        <f t="shared" si="74"/>
        <v/>
      </c>
      <c r="CN791" s="16" t="str">
        <f>IF(Wedstrijden!AR785="x","AA","")</f>
        <v/>
      </c>
      <c r="CO791" s="16" t="str">
        <f>IF(Wedstrijden!AS785="x","A","")</f>
        <v/>
      </c>
      <c r="CP791" s="16" t="str">
        <f>IF(Wedstrijden!AT785="x","BB","")</f>
        <v/>
      </c>
      <c r="CQ791" s="16" t="str">
        <f>IF(Wedstrijden!AU785="x","B","")</f>
        <v/>
      </c>
      <c r="CR791" s="16" t="str">
        <f>IF(Wedstrijden!AV785="x","L","")</f>
        <v/>
      </c>
      <c r="CS791" s="16" t="str">
        <f>IF(Wedstrijden!AW785="x","M","")</f>
        <v/>
      </c>
      <c r="CT791" s="16" t="str">
        <f>IF(Wedstrijden!AX785="x","Z","")</f>
        <v/>
      </c>
      <c r="CU791" s="16" t="str">
        <f>IF(Wedstrijden!BB785="x","ZZ","")</f>
        <v/>
      </c>
      <c r="CV791" s="16" t="str">
        <f>IF(COUNTA(Wedstrijden!AI785:AP785)&lt;&gt;0,2,"")</f>
        <v/>
      </c>
      <c r="CW791" s="16" t="str">
        <f t="shared" si="75"/>
        <v/>
      </c>
      <c r="CX791" s="16" t="str">
        <f>IF(Wedstrijden!AI785="x","BB","")</f>
        <v/>
      </c>
      <c r="CY791" s="16" t="str">
        <f>IF(Wedstrijden!AJ785="x","B","")</f>
        <v/>
      </c>
      <c r="CZ791" s="16" t="str">
        <f>IF(Wedstrijden!AK785="x","L","")</f>
        <v/>
      </c>
      <c r="DA791" s="16" t="str">
        <f>IF(Wedstrijden!AL785="x","M","")</f>
        <v/>
      </c>
      <c r="DB791" s="16" t="str">
        <f>IF(Wedstrijden!AM785="x","Z","")</f>
        <v/>
      </c>
      <c r="DC791" s="16" t="str">
        <f>IF(Wedstrijden!AN785="x","ZZ","")</f>
        <v/>
      </c>
      <c r="DD791" s="16" t="str">
        <f>IF(Wedstrijden!AP785="x","1.40","")</f>
        <v/>
      </c>
      <c r="DE791" s="16" t="str">
        <f>IF(COUNTA(Wedstrijden!BC785:BE785)&lt;&gt;0,6,"")</f>
        <v/>
      </c>
      <c r="DF791" s="16" t="str">
        <f t="shared" si="76"/>
        <v/>
      </c>
      <c r="DG791" s="16" t="str">
        <f>IF(Wedstrijden!BC785="x","L","")</f>
        <v/>
      </c>
      <c r="DH791" s="16" t="str">
        <f>IF(Wedstrijden!BD785="x","M","")</f>
        <v/>
      </c>
      <c r="DI791" s="16" t="str">
        <f>IF(Wedstrijden!BE785="x","Z","")</f>
        <v/>
      </c>
      <c r="DJ791" s="16" t="str">
        <f>IF(Wedstrijden!BF785="x","Z","")</f>
        <v/>
      </c>
      <c r="DK791" s="16" t="str">
        <f>IF(COUNTA(Wedstrijden!BG785:BI785)&lt;&gt;0,6,"")</f>
        <v/>
      </c>
      <c r="DL791" s="16" t="str">
        <f t="shared" si="77"/>
        <v/>
      </c>
      <c r="DM791" s="16" t="str">
        <f>IF(Wedstrijden!BG785="x","L","")</f>
        <v/>
      </c>
      <c r="DN791" s="16" t="str">
        <f>IF(Wedstrijden!BH785="x","M","")</f>
        <v/>
      </c>
      <c r="DO791" s="16" t="str">
        <f>IF(Wedstrijden!BI785="x","Z","")</f>
        <v/>
      </c>
      <c r="DP791" s="16" t="str">
        <f>IF(Wedstrijden!BJ785="x","Z","")</f>
        <v/>
      </c>
    </row>
    <row r="792" spans="1:120" ht="14.4" x14ac:dyDescent="0.3">
      <c r="A792" s="18">
        <f>Wedstrijden!A786</f>
        <v>0</v>
      </c>
      <c r="B792" s="16" t="str">
        <f>IFERROR(VLOOKUP(Wedstrijden!#REF!,#REF!,2,FALSE),"")</f>
        <v/>
      </c>
      <c r="C792" s="16">
        <f>Wedstrijden!E786</f>
        <v>0</v>
      </c>
      <c r="D792" s="16" t="str">
        <f>IFERROR(VLOOKUP(Wedstrijden!#REF!,#REF!,2,FALSE),"")</f>
        <v/>
      </c>
      <c r="E792" s="16" t="str">
        <f>IFERROR(VLOOKUP(Wedstrijden!#REF!,#REF!,5,FALSE),"")</f>
        <v/>
      </c>
      <c r="F792" s="16" t="e">
        <f>IF(Wedstrijden!#REF!&lt;&gt;"",Wedstrijden!#REF!,"")</f>
        <v>#REF!</v>
      </c>
      <c r="G792" s="16" t="e">
        <f>IF(Wedstrijden!#REF!="Indoor",1,0)</f>
        <v>#REF!</v>
      </c>
      <c r="H792" s="16" t="e">
        <f>Wedstrijden!#REF!</f>
        <v>#REF!</v>
      </c>
      <c r="I792" s="16" t="e">
        <f>IF(Wedstrijden!#REF!="Nee",0,IF(Wedstrijden!#REF!="Ja",1,""))</f>
        <v>#REF!</v>
      </c>
      <c r="J792" s="16" t="e">
        <f>IF(Wedstrijden!#REF!&lt;&gt;"",Wedstrijden!#REF!,"")</f>
        <v>#REF!</v>
      </c>
      <c r="BJ792" s="16" t="str">
        <f>IF(COUNTA(Wedstrijden!U786:AC786)&lt;&gt;0,1,"")</f>
        <v/>
      </c>
      <c r="BK792" s="16" t="str">
        <f t="shared" si="72"/>
        <v/>
      </c>
      <c r="BL792" s="16" t="e">
        <f>IF(Wedstrijden!#REF!="x","AA","")</f>
        <v>#REF!</v>
      </c>
      <c r="BM792" s="16" t="e">
        <f>IF(Wedstrijden!#REF!="x","A","")</f>
        <v>#REF!</v>
      </c>
      <c r="BN792" s="16" t="str">
        <f>IF(Wedstrijden!U786="x","B1","")</f>
        <v/>
      </c>
      <c r="BO792" s="16" t="e">
        <f>IF(Wedstrijden!#REF!="x","BB","")</f>
        <v>#REF!</v>
      </c>
      <c r="BP792" s="16" t="str">
        <f>IF(Wedstrijden!W786="x","B","")</f>
        <v/>
      </c>
      <c r="BQ792" s="16" t="str">
        <f>IF(Wedstrijden!X786="x","L1","")</f>
        <v/>
      </c>
      <c r="BR792" s="16" t="str">
        <f>IF(Wedstrijden!Y786="x","L2","")</f>
        <v/>
      </c>
      <c r="BS792" s="16" t="str">
        <f>IF(Wedstrijden!Z786="x","M1","")</f>
        <v/>
      </c>
      <c r="BT792" s="16" t="str">
        <f>IF(Wedstrijden!AA786="x","M2","")</f>
        <v/>
      </c>
      <c r="BU792" s="16" t="str">
        <f>IF(Wedstrijden!AB786="x","Z1","")</f>
        <v/>
      </c>
      <c r="BV792" s="16" t="str">
        <f>IF(Wedstrijden!AC786="x","Z2","")</f>
        <v/>
      </c>
      <c r="BW792" s="16" t="str">
        <f>IF(COUNTA(Wedstrijden!L786:T786)&lt;&gt;0,1,"")</f>
        <v/>
      </c>
      <c r="BX792" s="16" t="str">
        <f t="shared" si="73"/>
        <v/>
      </c>
      <c r="BY792" s="16" t="str">
        <f>IF(Wedstrijden!L786="x","BB","")</f>
        <v/>
      </c>
      <c r="BZ792" s="16" t="str">
        <f>IF(Wedstrijden!M786="x","B","")</f>
        <v/>
      </c>
      <c r="CA792" s="16" t="str">
        <f>IF(Wedstrijden!N786="x","L1","")</f>
        <v/>
      </c>
      <c r="CB792" s="16" t="str">
        <f>IF(Wedstrijden!O786="x","L2","")</f>
        <v/>
      </c>
      <c r="CC792" s="16" t="str">
        <f>IF(Wedstrijden!P786="x","M1","")</f>
        <v/>
      </c>
      <c r="CD792" s="16" t="str">
        <f>IF(Wedstrijden!Q786="x","M2","")</f>
        <v/>
      </c>
      <c r="CE792" s="16" t="str">
        <f>IF(Wedstrijden!R786="x","Z1","")</f>
        <v/>
      </c>
      <c r="CF792" s="16" t="str">
        <f>IF(Wedstrijden!S786="x","Z2","")</f>
        <v/>
      </c>
      <c r="CG792" s="16" t="str">
        <f>IF(Wedstrijden!T786="x","ZZL","")</f>
        <v/>
      </c>
      <c r="CL792" s="16" t="str">
        <f>IF(COUNTA(Wedstrijden!AR786:BB786)&lt;&gt;0,2,"")</f>
        <v/>
      </c>
      <c r="CM792" s="16" t="str">
        <f t="shared" si="74"/>
        <v/>
      </c>
      <c r="CN792" s="16" t="str">
        <f>IF(Wedstrijden!AR786="x","AA","")</f>
        <v/>
      </c>
      <c r="CO792" s="16" t="str">
        <f>IF(Wedstrijden!AS786="x","A","")</f>
        <v/>
      </c>
      <c r="CP792" s="16" t="str">
        <f>IF(Wedstrijden!AT786="x","BB","")</f>
        <v/>
      </c>
      <c r="CQ792" s="16" t="str">
        <f>IF(Wedstrijden!AU786="x","B","")</f>
        <v/>
      </c>
      <c r="CR792" s="16" t="str">
        <f>IF(Wedstrijden!AV786="x","L","")</f>
        <v/>
      </c>
      <c r="CS792" s="16" t="str">
        <f>IF(Wedstrijden!AW786="x","M","")</f>
        <v/>
      </c>
      <c r="CT792" s="16" t="str">
        <f>IF(Wedstrijden!AX786="x","Z","")</f>
        <v/>
      </c>
      <c r="CU792" s="16" t="str">
        <f>IF(Wedstrijden!BB786="x","ZZ","")</f>
        <v/>
      </c>
      <c r="CV792" s="16" t="str">
        <f>IF(COUNTA(Wedstrijden!AI786:AP786)&lt;&gt;0,2,"")</f>
        <v/>
      </c>
      <c r="CW792" s="16" t="str">
        <f t="shared" si="75"/>
        <v/>
      </c>
      <c r="CX792" s="16" t="str">
        <f>IF(Wedstrijden!AI786="x","BB","")</f>
        <v/>
      </c>
      <c r="CY792" s="16" t="str">
        <f>IF(Wedstrijden!AJ786="x","B","")</f>
        <v/>
      </c>
      <c r="CZ792" s="16" t="str">
        <f>IF(Wedstrijden!AK786="x","L","")</f>
        <v/>
      </c>
      <c r="DA792" s="16" t="str">
        <f>IF(Wedstrijden!AL786="x","M","")</f>
        <v/>
      </c>
      <c r="DB792" s="16" t="str">
        <f>IF(Wedstrijden!AM786="x","Z","")</f>
        <v/>
      </c>
      <c r="DC792" s="16" t="str">
        <f>IF(Wedstrijden!AN786="x","ZZ","")</f>
        <v/>
      </c>
      <c r="DD792" s="16" t="str">
        <f>IF(Wedstrijden!AP786="x","1.40","")</f>
        <v/>
      </c>
      <c r="DE792" s="16" t="str">
        <f>IF(COUNTA(Wedstrijden!BC786:BE786)&lt;&gt;0,6,"")</f>
        <v/>
      </c>
      <c r="DF792" s="16" t="str">
        <f t="shared" si="76"/>
        <v/>
      </c>
      <c r="DG792" s="16" t="str">
        <f>IF(Wedstrijden!BC786="x","L","")</f>
        <v/>
      </c>
      <c r="DH792" s="16" t="str">
        <f>IF(Wedstrijden!BD786="x","M","")</f>
        <v/>
      </c>
      <c r="DI792" s="16" t="str">
        <f>IF(Wedstrijden!BE786="x","Z","")</f>
        <v/>
      </c>
      <c r="DJ792" s="16" t="str">
        <f>IF(Wedstrijden!BF786="x","Z","")</f>
        <v/>
      </c>
      <c r="DK792" s="16" t="str">
        <f>IF(COUNTA(Wedstrijden!BG786:BI786)&lt;&gt;0,6,"")</f>
        <v/>
      </c>
      <c r="DL792" s="16" t="str">
        <f t="shared" si="77"/>
        <v/>
      </c>
      <c r="DM792" s="16" t="str">
        <f>IF(Wedstrijden!BG786="x","L","")</f>
        <v/>
      </c>
      <c r="DN792" s="16" t="str">
        <f>IF(Wedstrijden!BH786="x","M","")</f>
        <v/>
      </c>
      <c r="DO792" s="16" t="str">
        <f>IF(Wedstrijden!BI786="x","Z","")</f>
        <v/>
      </c>
      <c r="DP792" s="16" t="str">
        <f>IF(Wedstrijden!BJ786="x","Z","")</f>
        <v/>
      </c>
    </row>
    <row r="793" spans="1:120" ht="14.4" x14ac:dyDescent="0.3">
      <c r="A793" s="18">
        <f>Wedstrijden!A787</f>
        <v>0</v>
      </c>
      <c r="B793" s="16" t="str">
        <f>IFERROR(VLOOKUP(Wedstrijden!#REF!,#REF!,2,FALSE),"")</f>
        <v/>
      </c>
      <c r="C793" s="16">
        <f>Wedstrijden!E787</f>
        <v>0</v>
      </c>
      <c r="D793" s="16" t="str">
        <f>IFERROR(VLOOKUP(Wedstrijden!#REF!,#REF!,2,FALSE),"")</f>
        <v/>
      </c>
      <c r="E793" s="16" t="str">
        <f>IFERROR(VLOOKUP(Wedstrijden!#REF!,#REF!,5,FALSE),"")</f>
        <v/>
      </c>
      <c r="F793" s="16" t="e">
        <f>IF(Wedstrijden!#REF!&lt;&gt;"",Wedstrijden!#REF!,"")</f>
        <v>#REF!</v>
      </c>
      <c r="G793" s="16" t="e">
        <f>IF(Wedstrijden!#REF!="Indoor",1,0)</f>
        <v>#REF!</v>
      </c>
      <c r="H793" s="16" t="e">
        <f>Wedstrijden!#REF!</f>
        <v>#REF!</v>
      </c>
      <c r="I793" s="16" t="e">
        <f>IF(Wedstrijden!#REF!="Nee",0,IF(Wedstrijden!#REF!="Ja",1,""))</f>
        <v>#REF!</v>
      </c>
      <c r="J793" s="16" t="e">
        <f>IF(Wedstrijden!#REF!&lt;&gt;"",Wedstrijden!#REF!,"")</f>
        <v>#REF!</v>
      </c>
      <c r="BJ793" s="16" t="str">
        <f>IF(COUNTA(Wedstrijden!U787:AC787)&lt;&gt;0,1,"")</f>
        <v/>
      </c>
      <c r="BK793" s="16" t="str">
        <f t="shared" si="72"/>
        <v/>
      </c>
      <c r="BL793" s="16" t="e">
        <f>IF(Wedstrijden!#REF!="x","AA","")</f>
        <v>#REF!</v>
      </c>
      <c r="BM793" s="16" t="e">
        <f>IF(Wedstrijden!#REF!="x","A","")</f>
        <v>#REF!</v>
      </c>
      <c r="BN793" s="16" t="str">
        <f>IF(Wedstrijden!U787="x","B1","")</f>
        <v/>
      </c>
      <c r="BO793" s="16" t="e">
        <f>IF(Wedstrijden!#REF!="x","BB","")</f>
        <v>#REF!</v>
      </c>
      <c r="BP793" s="16" t="str">
        <f>IF(Wedstrijden!W787="x","B","")</f>
        <v/>
      </c>
      <c r="BQ793" s="16" t="str">
        <f>IF(Wedstrijden!X787="x","L1","")</f>
        <v/>
      </c>
      <c r="BR793" s="16" t="str">
        <f>IF(Wedstrijden!Y787="x","L2","")</f>
        <v/>
      </c>
      <c r="BS793" s="16" t="str">
        <f>IF(Wedstrijden!Z787="x","M1","")</f>
        <v/>
      </c>
      <c r="BT793" s="16" t="str">
        <f>IF(Wedstrijden!AA787="x","M2","")</f>
        <v/>
      </c>
      <c r="BU793" s="16" t="str">
        <f>IF(Wedstrijden!AB787="x","Z1","")</f>
        <v/>
      </c>
      <c r="BV793" s="16" t="str">
        <f>IF(Wedstrijden!AC787="x","Z2","")</f>
        <v/>
      </c>
      <c r="BW793" s="16" t="str">
        <f>IF(COUNTA(Wedstrijden!L787:T787)&lt;&gt;0,1,"")</f>
        <v/>
      </c>
      <c r="BX793" s="16" t="str">
        <f t="shared" si="73"/>
        <v/>
      </c>
      <c r="BY793" s="16" t="str">
        <f>IF(Wedstrijden!L787="x","BB","")</f>
        <v/>
      </c>
      <c r="BZ793" s="16" t="str">
        <f>IF(Wedstrijden!M787="x","B","")</f>
        <v/>
      </c>
      <c r="CA793" s="16" t="str">
        <f>IF(Wedstrijden!N787="x","L1","")</f>
        <v/>
      </c>
      <c r="CB793" s="16" t="str">
        <f>IF(Wedstrijden!O787="x","L2","")</f>
        <v/>
      </c>
      <c r="CC793" s="16" t="str">
        <f>IF(Wedstrijden!P787="x","M1","")</f>
        <v/>
      </c>
      <c r="CD793" s="16" t="str">
        <f>IF(Wedstrijden!Q787="x","M2","")</f>
        <v/>
      </c>
      <c r="CE793" s="16" t="str">
        <f>IF(Wedstrijden!R787="x","Z1","")</f>
        <v/>
      </c>
      <c r="CF793" s="16" t="str">
        <f>IF(Wedstrijden!S787="x","Z2","")</f>
        <v/>
      </c>
      <c r="CG793" s="16" t="str">
        <f>IF(Wedstrijden!T787="x","ZZL","")</f>
        <v/>
      </c>
      <c r="CL793" s="16" t="str">
        <f>IF(COUNTA(Wedstrijden!AR787:BB787)&lt;&gt;0,2,"")</f>
        <v/>
      </c>
      <c r="CM793" s="16" t="str">
        <f t="shared" si="74"/>
        <v/>
      </c>
      <c r="CN793" s="16" t="str">
        <f>IF(Wedstrijden!AR787="x","AA","")</f>
        <v/>
      </c>
      <c r="CO793" s="16" t="str">
        <f>IF(Wedstrijden!AS787="x","A","")</f>
        <v/>
      </c>
      <c r="CP793" s="16" t="str">
        <f>IF(Wedstrijden!AT787="x","BB","")</f>
        <v/>
      </c>
      <c r="CQ793" s="16" t="str">
        <f>IF(Wedstrijden!AU787="x","B","")</f>
        <v/>
      </c>
      <c r="CR793" s="16" t="str">
        <f>IF(Wedstrijden!AV787="x","L","")</f>
        <v/>
      </c>
      <c r="CS793" s="16" t="str">
        <f>IF(Wedstrijden!AW787="x","M","")</f>
        <v/>
      </c>
      <c r="CT793" s="16" t="str">
        <f>IF(Wedstrijden!AX787="x","Z","")</f>
        <v/>
      </c>
      <c r="CU793" s="16" t="str">
        <f>IF(Wedstrijden!BB787="x","ZZ","")</f>
        <v/>
      </c>
      <c r="CV793" s="16" t="str">
        <f>IF(COUNTA(Wedstrijden!AI787:AP787)&lt;&gt;0,2,"")</f>
        <v/>
      </c>
      <c r="CW793" s="16" t="str">
        <f t="shared" si="75"/>
        <v/>
      </c>
      <c r="CX793" s="16" t="str">
        <f>IF(Wedstrijden!AI787="x","BB","")</f>
        <v/>
      </c>
      <c r="CY793" s="16" t="str">
        <f>IF(Wedstrijden!AJ787="x","B","")</f>
        <v/>
      </c>
      <c r="CZ793" s="16" t="str">
        <f>IF(Wedstrijden!AK787="x","L","")</f>
        <v/>
      </c>
      <c r="DA793" s="16" t="str">
        <f>IF(Wedstrijden!AL787="x","M","")</f>
        <v/>
      </c>
      <c r="DB793" s="16" t="str">
        <f>IF(Wedstrijden!AM787="x","Z","")</f>
        <v/>
      </c>
      <c r="DC793" s="16" t="str">
        <f>IF(Wedstrijden!AN787="x","ZZ","")</f>
        <v/>
      </c>
      <c r="DD793" s="16" t="str">
        <f>IF(Wedstrijden!AP787="x","1.40","")</f>
        <v/>
      </c>
      <c r="DE793" s="16" t="str">
        <f>IF(COUNTA(Wedstrijden!BC787:BE787)&lt;&gt;0,6,"")</f>
        <v/>
      </c>
      <c r="DF793" s="16" t="str">
        <f t="shared" si="76"/>
        <v/>
      </c>
      <c r="DG793" s="16" t="str">
        <f>IF(Wedstrijden!BC787="x","L","")</f>
        <v/>
      </c>
      <c r="DH793" s="16" t="str">
        <f>IF(Wedstrijden!BD787="x","M","")</f>
        <v/>
      </c>
      <c r="DI793" s="16" t="str">
        <f>IF(Wedstrijden!BE787="x","Z","")</f>
        <v/>
      </c>
      <c r="DJ793" s="16" t="str">
        <f>IF(Wedstrijden!BF787="x","Z","")</f>
        <v/>
      </c>
      <c r="DK793" s="16" t="str">
        <f>IF(COUNTA(Wedstrijden!BG787:BI787)&lt;&gt;0,6,"")</f>
        <v/>
      </c>
      <c r="DL793" s="16" t="str">
        <f t="shared" si="77"/>
        <v/>
      </c>
      <c r="DM793" s="16" t="str">
        <f>IF(Wedstrijden!BG787="x","L","")</f>
        <v/>
      </c>
      <c r="DN793" s="16" t="str">
        <f>IF(Wedstrijden!BH787="x","M","")</f>
        <v/>
      </c>
      <c r="DO793" s="16" t="str">
        <f>IF(Wedstrijden!BI787="x","Z","")</f>
        <v/>
      </c>
      <c r="DP793" s="16" t="str">
        <f>IF(Wedstrijden!BJ787="x","Z","")</f>
        <v/>
      </c>
    </row>
    <row r="794" spans="1:120" ht="14.4" x14ac:dyDescent="0.3">
      <c r="A794" s="18">
        <f>Wedstrijden!A788</f>
        <v>0</v>
      </c>
      <c r="B794" s="16" t="str">
        <f>IFERROR(VLOOKUP(Wedstrijden!#REF!,#REF!,2,FALSE),"")</f>
        <v/>
      </c>
      <c r="C794" s="16">
        <f>Wedstrijden!E788</f>
        <v>0</v>
      </c>
      <c r="D794" s="16" t="str">
        <f>IFERROR(VLOOKUP(Wedstrijden!#REF!,#REF!,2,FALSE),"")</f>
        <v/>
      </c>
      <c r="E794" s="16" t="str">
        <f>IFERROR(VLOOKUP(Wedstrijden!#REF!,#REF!,5,FALSE),"")</f>
        <v/>
      </c>
      <c r="F794" s="16" t="e">
        <f>IF(Wedstrijden!#REF!&lt;&gt;"",Wedstrijden!#REF!,"")</f>
        <v>#REF!</v>
      </c>
      <c r="G794" s="16" t="e">
        <f>IF(Wedstrijden!#REF!="Indoor",1,0)</f>
        <v>#REF!</v>
      </c>
      <c r="H794" s="16" t="e">
        <f>Wedstrijden!#REF!</f>
        <v>#REF!</v>
      </c>
      <c r="I794" s="16" t="e">
        <f>IF(Wedstrijden!#REF!="Nee",0,IF(Wedstrijden!#REF!="Ja",1,""))</f>
        <v>#REF!</v>
      </c>
      <c r="J794" s="16" t="e">
        <f>IF(Wedstrijden!#REF!&lt;&gt;"",Wedstrijden!#REF!,"")</f>
        <v>#REF!</v>
      </c>
      <c r="BJ794" s="16" t="str">
        <f>IF(COUNTA(Wedstrijden!U788:AC788)&lt;&gt;0,1,"")</f>
        <v/>
      </c>
      <c r="BK794" s="16" t="str">
        <f t="shared" si="72"/>
        <v/>
      </c>
      <c r="BL794" s="16" t="e">
        <f>IF(Wedstrijden!#REF!="x","AA","")</f>
        <v>#REF!</v>
      </c>
      <c r="BM794" s="16" t="e">
        <f>IF(Wedstrijden!#REF!="x","A","")</f>
        <v>#REF!</v>
      </c>
      <c r="BN794" s="16" t="str">
        <f>IF(Wedstrijden!U788="x","B1","")</f>
        <v/>
      </c>
      <c r="BO794" s="16" t="e">
        <f>IF(Wedstrijden!#REF!="x","BB","")</f>
        <v>#REF!</v>
      </c>
      <c r="BP794" s="16" t="str">
        <f>IF(Wedstrijden!W788="x","B","")</f>
        <v/>
      </c>
      <c r="BQ794" s="16" t="str">
        <f>IF(Wedstrijden!X788="x","L1","")</f>
        <v/>
      </c>
      <c r="BR794" s="16" t="str">
        <f>IF(Wedstrijden!Y788="x","L2","")</f>
        <v/>
      </c>
      <c r="BS794" s="16" t="str">
        <f>IF(Wedstrijden!Z788="x","M1","")</f>
        <v/>
      </c>
      <c r="BT794" s="16" t="str">
        <f>IF(Wedstrijden!AA788="x","M2","")</f>
        <v/>
      </c>
      <c r="BU794" s="16" t="str">
        <f>IF(Wedstrijden!AB788="x","Z1","")</f>
        <v/>
      </c>
      <c r="BV794" s="16" t="str">
        <f>IF(Wedstrijden!AC788="x","Z2","")</f>
        <v/>
      </c>
      <c r="BW794" s="16" t="str">
        <f>IF(COUNTA(Wedstrijden!L788:T788)&lt;&gt;0,1,"")</f>
        <v/>
      </c>
      <c r="BX794" s="16" t="str">
        <f t="shared" si="73"/>
        <v/>
      </c>
      <c r="BY794" s="16" t="str">
        <f>IF(Wedstrijden!L788="x","BB","")</f>
        <v/>
      </c>
      <c r="BZ794" s="16" t="str">
        <f>IF(Wedstrijden!M788="x","B","")</f>
        <v/>
      </c>
      <c r="CA794" s="16" t="str">
        <f>IF(Wedstrijden!N788="x","L1","")</f>
        <v/>
      </c>
      <c r="CB794" s="16" t="str">
        <f>IF(Wedstrijden!O788="x","L2","")</f>
        <v/>
      </c>
      <c r="CC794" s="16" t="str">
        <f>IF(Wedstrijden!P788="x","M1","")</f>
        <v/>
      </c>
      <c r="CD794" s="16" t="str">
        <f>IF(Wedstrijden!Q788="x","M2","")</f>
        <v/>
      </c>
      <c r="CE794" s="16" t="str">
        <f>IF(Wedstrijden!R788="x","Z1","")</f>
        <v/>
      </c>
      <c r="CF794" s="16" t="str">
        <f>IF(Wedstrijden!S788="x","Z2","")</f>
        <v/>
      </c>
      <c r="CG794" s="16" t="str">
        <f>IF(Wedstrijden!T788="x","ZZL","")</f>
        <v/>
      </c>
      <c r="CL794" s="16" t="str">
        <f>IF(COUNTA(Wedstrijden!AR788:BB788)&lt;&gt;0,2,"")</f>
        <v/>
      </c>
      <c r="CM794" s="16" t="str">
        <f t="shared" si="74"/>
        <v/>
      </c>
      <c r="CN794" s="16" t="str">
        <f>IF(Wedstrijden!AR788="x","AA","")</f>
        <v/>
      </c>
      <c r="CO794" s="16" t="str">
        <f>IF(Wedstrijden!AS788="x","A","")</f>
        <v/>
      </c>
      <c r="CP794" s="16" t="str">
        <f>IF(Wedstrijden!AT788="x","BB","")</f>
        <v/>
      </c>
      <c r="CQ794" s="16" t="str">
        <f>IF(Wedstrijden!AU788="x","B","")</f>
        <v/>
      </c>
      <c r="CR794" s="16" t="str">
        <f>IF(Wedstrijden!AV788="x","L","")</f>
        <v/>
      </c>
      <c r="CS794" s="16" t="str">
        <f>IF(Wedstrijden!AW788="x","M","")</f>
        <v/>
      </c>
      <c r="CT794" s="16" t="str">
        <f>IF(Wedstrijden!AX788="x","Z","")</f>
        <v/>
      </c>
      <c r="CU794" s="16" t="str">
        <f>IF(Wedstrijden!BB788="x","ZZ","")</f>
        <v/>
      </c>
      <c r="CV794" s="16" t="str">
        <f>IF(COUNTA(Wedstrijden!AI788:AP788)&lt;&gt;0,2,"")</f>
        <v/>
      </c>
      <c r="CW794" s="16" t="str">
        <f t="shared" si="75"/>
        <v/>
      </c>
      <c r="CX794" s="16" t="str">
        <f>IF(Wedstrijden!AI788="x","BB","")</f>
        <v/>
      </c>
      <c r="CY794" s="16" t="str">
        <f>IF(Wedstrijden!AJ788="x","B","")</f>
        <v/>
      </c>
      <c r="CZ794" s="16" t="str">
        <f>IF(Wedstrijden!AK788="x","L","")</f>
        <v/>
      </c>
      <c r="DA794" s="16" t="str">
        <f>IF(Wedstrijden!AL788="x","M","")</f>
        <v/>
      </c>
      <c r="DB794" s="16" t="str">
        <f>IF(Wedstrijden!AM788="x","Z","")</f>
        <v/>
      </c>
      <c r="DC794" s="16" t="str">
        <f>IF(Wedstrijden!AN788="x","ZZ","")</f>
        <v/>
      </c>
      <c r="DD794" s="16" t="str">
        <f>IF(Wedstrijden!AP788="x","1.40","")</f>
        <v/>
      </c>
      <c r="DE794" s="16" t="str">
        <f>IF(COUNTA(Wedstrijden!BC788:BE788)&lt;&gt;0,6,"")</f>
        <v/>
      </c>
      <c r="DF794" s="16" t="str">
        <f t="shared" si="76"/>
        <v/>
      </c>
      <c r="DG794" s="16" t="str">
        <f>IF(Wedstrijden!BC788="x","L","")</f>
        <v/>
      </c>
      <c r="DH794" s="16" t="str">
        <f>IF(Wedstrijden!BD788="x","M","")</f>
        <v/>
      </c>
      <c r="DI794" s="16" t="str">
        <f>IF(Wedstrijden!BE788="x","Z","")</f>
        <v/>
      </c>
      <c r="DJ794" s="16" t="str">
        <f>IF(Wedstrijden!BF788="x","Z","")</f>
        <v/>
      </c>
      <c r="DK794" s="16" t="str">
        <f>IF(COUNTA(Wedstrijden!BG788:BI788)&lt;&gt;0,6,"")</f>
        <v/>
      </c>
      <c r="DL794" s="16" t="str">
        <f t="shared" si="77"/>
        <v/>
      </c>
      <c r="DM794" s="16" t="str">
        <f>IF(Wedstrijden!BG788="x","L","")</f>
        <v/>
      </c>
      <c r="DN794" s="16" t="str">
        <f>IF(Wedstrijden!BH788="x","M","")</f>
        <v/>
      </c>
      <c r="DO794" s="16" t="str">
        <f>IF(Wedstrijden!BI788="x","Z","")</f>
        <v/>
      </c>
      <c r="DP794" s="16" t="str">
        <f>IF(Wedstrijden!BJ788="x","Z","")</f>
        <v/>
      </c>
    </row>
    <row r="795" spans="1:120" ht="14.4" x14ac:dyDescent="0.3">
      <c r="A795" s="18">
        <f>Wedstrijden!A789</f>
        <v>0</v>
      </c>
      <c r="B795" s="16" t="str">
        <f>IFERROR(VLOOKUP(Wedstrijden!#REF!,#REF!,2,FALSE),"")</f>
        <v/>
      </c>
      <c r="C795" s="16">
        <f>Wedstrijden!E789</f>
        <v>0</v>
      </c>
      <c r="D795" s="16" t="str">
        <f>IFERROR(VLOOKUP(Wedstrijden!#REF!,#REF!,2,FALSE),"")</f>
        <v/>
      </c>
      <c r="E795" s="16" t="str">
        <f>IFERROR(VLOOKUP(Wedstrijden!#REF!,#REF!,5,FALSE),"")</f>
        <v/>
      </c>
      <c r="F795" s="16" t="e">
        <f>IF(Wedstrijden!#REF!&lt;&gt;"",Wedstrijden!#REF!,"")</f>
        <v>#REF!</v>
      </c>
      <c r="G795" s="16" t="e">
        <f>IF(Wedstrijden!#REF!="Indoor",1,0)</f>
        <v>#REF!</v>
      </c>
      <c r="H795" s="16" t="e">
        <f>Wedstrijden!#REF!</f>
        <v>#REF!</v>
      </c>
      <c r="I795" s="16" t="e">
        <f>IF(Wedstrijden!#REF!="Nee",0,IF(Wedstrijden!#REF!="Ja",1,""))</f>
        <v>#REF!</v>
      </c>
      <c r="J795" s="16" t="e">
        <f>IF(Wedstrijden!#REF!&lt;&gt;"",Wedstrijden!#REF!,"")</f>
        <v>#REF!</v>
      </c>
      <c r="BJ795" s="16" t="str">
        <f>IF(COUNTA(Wedstrijden!U789:AC789)&lt;&gt;0,1,"")</f>
        <v/>
      </c>
      <c r="BK795" s="16" t="str">
        <f t="shared" si="72"/>
        <v/>
      </c>
      <c r="BL795" s="16" t="e">
        <f>IF(Wedstrijden!#REF!="x","AA","")</f>
        <v>#REF!</v>
      </c>
      <c r="BM795" s="16" t="e">
        <f>IF(Wedstrijden!#REF!="x","A","")</f>
        <v>#REF!</v>
      </c>
      <c r="BN795" s="16" t="str">
        <f>IF(Wedstrijden!U789="x","B1","")</f>
        <v/>
      </c>
      <c r="BO795" s="16" t="e">
        <f>IF(Wedstrijden!#REF!="x","BB","")</f>
        <v>#REF!</v>
      </c>
      <c r="BP795" s="16" t="str">
        <f>IF(Wedstrijden!W789="x","B","")</f>
        <v/>
      </c>
      <c r="BQ795" s="16" t="str">
        <f>IF(Wedstrijden!X789="x","L1","")</f>
        <v/>
      </c>
      <c r="BR795" s="16" t="str">
        <f>IF(Wedstrijden!Y789="x","L2","")</f>
        <v/>
      </c>
      <c r="BS795" s="16" t="str">
        <f>IF(Wedstrijden!Z789="x","M1","")</f>
        <v/>
      </c>
      <c r="BT795" s="16" t="str">
        <f>IF(Wedstrijden!AA789="x","M2","")</f>
        <v/>
      </c>
      <c r="BU795" s="16" t="str">
        <f>IF(Wedstrijden!AB789="x","Z1","")</f>
        <v/>
      </c>
      <c r="BV795" s="16" t="str">
        <f>IF(Wedstrijden!AC789="x","Z2","")</f>
        <v/>
      </c>
      <c r="BW795" s="16" t="str">
        <f>IF(COUNTA(Wedstrijden!L789:T789)&lt;&gt;0,1,"")</f>
        <v/>
      </c>
      <c r="BX795" s="16" t="str">
        <f t="shared" si="73"/>
        <v/>
      </c>
      <c r="BY795" s="16" t="str">
        <f>IF(Wedstrijden!L789="x","BB","")</f>
        <v/>
      </c>
      <c r="BZ795" s="16" t="str">
        <f>IF(Wedstrijden!M789="x","B","")</f>
        <v/>
      </c>
      <c r="CA795" s="16" t="str">
        <f>IF(Wedstrijden!N789="x","L1","")</f>
        <v/>
      </c>
      <c r="CB795" s="16" t="str">
        <f>IF(Wedstrijden!O789="x","L2","")</f>
        <v/>
      </c>
      <c r="CC795" s="16" t="str">
        <f>IF(Wedstrijden!P789="x","M1","")</f>
        <v/>
      </c>
      <c r="CD795" s="16" t="str">
        <f>IF(Wedstrijden!Q789="x","M2","")</f>
        <v/>
      </c>
      <c r="CE795" s="16" t="str">
        <f>IF(Wedstrijden!R789="x","Z1","")</f>
        <v/>
      </c>
      <c r="CF795" s="16" t="str">
        <f>IF(Wedstrijden!S789="x","Z2","")</f>
        <v/>
      </c>
      <c r="CG795" s="16" t="str">
        <f>IF(Wedstrijden!T789="x","ZZL","")</f>
        <v/>
      </c>
      <c r="CL795" s="16" t="str">
        <f>IF(COUNTA(Wedstrijden!AR789:BB789)&lt;&gt;0,2,"")</f>
        <v/>
      </c>
      <c r="CM795" s="16" t="str">
        <f t="shared" si="74"/>
        <v/>
      </c>
      <c r="CN795" s="16" t="str">
        <f>IF(Wedstrijden!AR789="x","AA","")</f>
        <v/>
      </c>
      <c r="CO795" s="16" t="str">
        <f>IF(Wedstrijden!AS789="x","A","")</f>
        <v/>
      </c>
      <c r="CP795" s="16" t="str">
        <f>IF(Wedstrijden!AT789="x","BB","")</f>
        <v/>
      </c>
      <c r="CQ795" s="16" t="str">
        <f>IF(Wedstrijden!AU789="x","B","")</f>
        <v/>
      </c>
      <c r="CR795" s="16" t="str">
        <f>IF(Wedstrijden!AV789="x","L","")</f>
        <v/>
      </c>
      <c r="CS795" s="16" t="str">
        <f>IF(Wedstrijden!AW789="x","M","")</f>
        <v/>
      </c>
      <c r="CT795" s="16" t="str">
        <f>IF(Wedstrijden!AX789="x","Z","")</f>
        <v/>
      </c>
      <c r="CU795" s="16" t="str">
        <f>IF(Wedstrijden!BB789="x","ZZ","")</f>
        <v/>
      </c>
      <c r="CV795" s="16" t="str">
        <f>IF(COUNTA(Wedstrijden!AI789:AP789)&lt;&gt;0,2,"")</f>
        <v/>
      </c>
      <c r="CW795" s="16" t="str">
        <f t="shared" si="75"/>
        <v/>
      </c>
      <c r="CX795" s="16" t="str">
        <f>IF(Wedstrijden!AI789="x","BB","")</f>
        <v/>
      </c>
      <c r="CY795" s="16" t="str">
        <f>IF(Wedstrijden!AJ789="x","B","")</f>
        <v/>
      </c>
      <c r="CZ795" s="16" t="str">
        <f>IF(Wedstrijden!AK789="x","L","")</f>
        <v/>
      </c>
      <c r="DA795" s="16" t="str">
        <f>IF(Wedstrijden!AL789="x","M","")</f>
        <v/>
      </c>
      <c r="DB795" s="16" t="str">
        <f>IF(Wedstrijden!AM789="x","Z","")</f>
        <v/>
      </c>
      <c r="DC795" s="16" t="str">
        <f>IF(Wedstrijden!AN789="x","ZZ","")</f>
        <v/>
      </c>
      <c r="DD795" s="16" t="str">
        <f>IF(Wedstrijden!AP789="x","1.40","")</f>
        <v/>
      </c>
      <c r="DE795" s="16" t="str">
        <f>IF(COUNTA(Wedstrijden!BC789:BE789)&lt;&gt;0,6,"")</f>
        <v/>
      </c>
      <c r="DF795" s="16" t="str">
        <f t="shared" si="76"/>
        <v/>
      </c>
      <c r="DG795" s="16" t="str">
        <f>IF(Wedstrijden!BC789="x","L","")</f>
        <v/>
      </c>
      <c r="DH795" s="16" t="str">
        <f>IF(Wedstrijden!BD789="x","M","")</f>
        <v/>
      </c>
      <c r="DI795" s="16" t="str">
        <f>IF(Wedstrijden!BE789="x","Z","")</f>
        <v/>
      </c>
      <c r="DJ795" s="16" t="str">
        <f>IF(Wedstrijden!BF789="x","Z","")</f>
        <v/>
      </c>
      <c r="DK795" s="16" t="str">
        <f>IF(COUNTA(Wedstrijden!BG789:BI789)&lt;&gt;0,6,"")</f>
        <v/>
      </c>
      <c r="DL795" s="16" t="str">
        <f t="shared" si="77"/>
        <v/>
      </c>
      <c r="DM795" s="16" t="str">
        <f>IF(Wedstrijden!BG789="x","L","")</f>
        <v/>
      </c>
      <c r="DN795" s="16" t="str">
        <f>IF(Wedstrijden!BH789="x","M","")</f>
        <v/>
      </c>
      <c r="DO795" s="16" t="str">
        <f>IF(Wedstrijden!BI789="x","Z","")</f>
        <v/>
      </c>
      <c r="DP795" s="16" t="str">
        <f>IF(Wedstrijden!BJ789="x","Z","")</f>
        <v/>
      </c>
    </row>
    <row r="796" spans="1:120" ht="14.4" x14ac:dyDescent="0.3">
      <c r="A796" s="18">
        <f>Wedstrijden!A790</f>
        <v>0</v>
      </c>
      <c r="B796" s="16" t="str">
        <f>IFERROR(VLOOKUP(Wedstrijden!#REF!,#REF!,2,FALSE),"")</f>
        <v/>
      </c>
      <c r="C796" s="16">
        <f>Wedstrijden!E790</f>
        <v>0</v>
      </c>
      <c r="D796" s="16" t="str">
        <f>IFERROR(VLOOKUP(Wedstrijden!#REF!,#REF!,2,FALSE),"")</f>
        <v/>
      </c>
      <c r="E796" s="16" t="str">
        <f>IFERROR(VLOOKUP(Wedstrijden!#REF!,#REF!,5,FALSE),"")</f>
        <v/>
      </c>
      <c r="F796" s="16" t="e">
        <f>IF(Wedstrijden!#REF!&lt;&gt;"",Wedstrijden!#REF!,"")</f>
        <v>#REF!</v>
      </c>
      <c r="G796" s="16" t="e">
        <f>IF(Wedstrijden!#REF!="Indoor",1,0)</f>
        <v>#REF!</v>
      </c>
      <c r="H796" s="16" t="e">
        <f>Wedstrijden!#REF!</f>
        <v>#REF!</v>
      </c>
      <c r="I796" s="16" t="e">
        <f>IF(Wedstrijden!#REF!="Nee",0,IF(Wedstrijden!#REF!="Ja",1,""))</f>
        <v>#REF!</v>
      </c>
      <c r="J796" s="16" t="e">
        <f>IF(Wedstrijden!#REF!&lt;&gt;"",Wedstrijden!#REF!,"")</f>
        <v>#REF!</v>
      </c>
      <c r="BJ796" s="16" t="str">
        <f>IF(COUNTA(Wedstrijden!U790:AC790)&lt;&gt;0,1,"")</f>
        <v/>
      </c>
      <c r="BK796" s="16" t="str">
        <f t="shared" si="72"/>
        <v/>
      </c>
      <c r="BL796" s="16" t="e">
        <f>IF(Wedstrijden!#REF!="x","AA","")</f>
        <v>#REF!</v>
      </c>
      <c r="BM796" s="16" t="e">
        <f>IF(Wedstrijden!#REF!="x","A","")</f>
        <v>#REF!</v>
      </c>
      <c r="BN796" s="16" t="str">
        <f>IF(Wedstrijden!U790="x","B1","")</f>
        <v/>
      </c>
      <c r="BO796" s="16" t="e">
        <f>IF(Wedstrijden!#REF!="x","BB","")</f>
        <v>#REF!</v>
      </c>
      <c r="BP796" s="16" t="str">
        <f>IF(Wedstrijden!W790="x","B","")</f>
        <v/>
      </c>
      <c r="BQ796" s="16" t="str">
        <f>IF(Wedstrijden!X790="x","L1","")</f>
        <v/>
      </c>
      <c r="BR796" s="16" t="str">
        <f>IF(Wedstrijden!Y790="x","L2","")</f>
        <v/>
      </c>
      <c r="BS796" s="16" t="str">
        <f>IF(Wedstrijden!Z790="x","M1","")</f>
        <v/>
      </c>
      <c r="BT796" s="16" t="str">
        <f>IF(Wedstrijden!AA790="x","M2","")</f>
        <v/>
      </c>
      <c r="BU796" s="16" t="str">
        <f>IF(Wedstrijden!AB790="x","Z1","")</f>
        <v/>
      </c>
      <c r="BV796" s="16" t="str">
        <f>IF(Wedstrijden!AC790="x","Z2","")</f>
        <v/>
      </c>
      <c r="BW796" s="16" t="str">
        <f>IF(COUNTA(Wedstrijden!L790:T790)&lt;&gt;0,1,"")</f>
        <v/>
      </c>
      <c r="BX796" s="16" t="str">
        <f t="shared" si="73"/>
        <v/>
      </c>
      <c r="BY796" s="16" t="str">
        <f>IF(Wedstrijden!L790="x","BB","")</f>
        <v/>
      </c>
      <c r="BZ796" s="16" t="str">
        <f>IF(Wedstrijden!M790="x","B","")</f>
        <v/>
      </c>
      <c r="CA796" s="16" t="str">
        <f>IF(Wedstrijden!N790="x","L1","")</f>
        <v/>
      </c>
      <c r="CB796" s="16" t="str">
        <f>IF(Wedstrijden!O790="x","L2","")</f>
        <v/>
      </c>
      <c r="CC796" s="16" t="str">
        <f>IF(Wedstrijden!P790="x","M1","")</f>
        <v/>
      </c>
      <c r="CD796" s="16" t="str">
        <f>IF(Wedstrijden!Q790="x","M2","")</f>
        <v/>
      </c>
      <c r="CE796" s="16" t="str">
        <f>IF(Wedstrijden!R790="x","Z1","")</f>
        <v/>
      </c>
      <c r="CF796" s="16" t="str">
        <f>IF(Wedstrijden!S790="x","Z2","")</f>
        <v/>
      </c>
      <c r="CG796" s="16" t="str">
        <f>IF(Wedstrijden!T790="x","ZZL","")</f>
        <v/>
      </c>
      <c r="CL796" s="16" t="str">
        <f>IF(COUNTA(Wedstrijden!AR790:BB790)&lt;&gt;0,2,"")</f>
        <v/>
      </c>
      <c r="CM796" s="16" t="str">
        <f t="shared" si="74"/>
        <v/>
      </c>
      <c r="CN796" s="16" t="str">
        <f>IF(Wedstrijden!AR790="x","AA","")</f>
        <v/>
      </c>
      <c r="CO796" s="16" t="str">
        <f>IF(Wedstrijden!AS790="x","A","")</f>
        <v/>
      </c>
      <c r="CP796" s="16" t="str">
        <f>IF(Wedstrijden!AT790="x","BB","")</f>
        <v/>
      </c>
      <c r="CQ796" s="16" t="str">
        <f>IF(Wedstrijden!AU790="x","B","")</f>
        <v/>
      </c>
      <c r="CR796" s="16" t="str">
        <f>IF(Wedstrijden!AV790="x","L","")</f>
        <v/>
      </c>
      <c r="CS796" s="16" t="str">
        <f>IF(Wedstrijden!AW790="x","M","")</f>
        <v/>
      </c>
      <c r="CT796" s="16" t="str">
        <f>IF(Wedstrijden!AX790="x","Z","")</f>
        <v/>
      </c>
      <c r="CU796" s="16" t="str">
        <f>IF(Wedstrijden!BB790="x","ZZ","")</f>
        <v/>
      </c>
      <c r="CV796" s="16" t="str">
        <f>IF(COUNTA(Wedstrijden!AI790:AP790)&lt;&gt;0,2,"")</f>
        <v/>
      </c>
      <c r="CW796" s="16" t="str">
        <f t="shared" si="75"/>
        <v/>
      </c>
      <c r="CX796" s="16" t="str">
        <f>IF(Wedstrijden!AI790="x","BB","")</f>
        <v/>
      </c>
      <c r="CY796" s="16" t="str">
        <f>IF(Wedstrijden!AJ790="x","B","")</f>
        <v/>
      </c>
      <c r="CZ796" s="16" t="str">
        <f>IF(Wedstrijden!AK790="x","L","")</f>
        <v/>
      </c>
      <c r="DA796" s="16" t="str">
        <f>IF(Wedstrijden!AL790="x","M","")</f>
        <v/>
      </c>
      <c r="DB796" s="16" t="str">
        <f>IF(Wedstrijden!AM790="x","Z","")</f>
        <v/>
      </c>
      <c r="DC796" s="16" t="str">
        <f>IF(Wedstrijden!AN790="x","ZZ","")</f>
        <v/>
      </c>
      <c r="DD796" s="16" t="str">
        <f>IF(Wedstrijden!AP790="x","1.40","")</f>
        <v/>
      </c>
      <c r="DE796" s="16" t="str">
        <f>IF(COUNTA(Wedstrijden!BC790:BE790)&lt;&gt;0,6,"")</f>
        <v/>
      </c>
      <c r="DF796" s="16" t="str">
        <f t="shared" si="76"/>
        <v/>
      </c>
      <c r="DG796" s="16" t="str">
        <f>IF(Wedstrijden!BC790="x","L","")</f>
        <v/>
      </c>
      <c r="DH796" s="16" t="str">
        <f>IF(Wedstrijden!BD790="x","M","")</f>
        <v/>
      </c>
      <c r="DI796" s="16" t="str">
        <f>IF(Wedstrijden!BE790="x","Z","")</f>
        <v/>
      </c>
      <c r="DJ796" s="16" t="str">
        <f>IF(Wedstrijden!BF790="x","Z","")</f>
        <v/>
      </c>
      <c r="DK796" s="16" t="str">
        <f>IF(COUNTA(Wedstrijden!BG790:BI790)&lt;&gt;0,6,"")</f>
        <v/>
      </c>
      <c r="DL796" s="16" t="str">
        <f t="shared" si="77"/>
        <v/>
      </c>
      <c r="DM796" s="16" t="str">
        <f>IF(Wedstrijden!BG790="x","L","")</f>
        <v/>
      </c>
      <c r="DN796" s="16" t="str">
        <f>IF(Wedstrijden!BH790="x","M","")</f>
        <v/>
      </c>
      <c r="DO796" s="16" t="str">
        <f>IF(Wedstrijden!BI790="x","Z","")</f>
        <v/>
      </c>
      <c r="DP796" s="16" t="str">
        <f>IF(Wedstrijden!BJ790="x","Z","")</f>
        <v/>
      </c>
    </row>
    <row r="797" spans="1:120" ht="14.4" x14ac:dyDescent="0.3">
      <c r="A797" s="18">
        <f>Wedstrijden!A791</f>
        <v>0</v>
      </c>
      <c r="B797" s="16" t="str">
        <f>IFERROR(VLOOKUP(Wedstrijden!#REF!,#REF!,2,FALSE),"")</f>
        <v/>
      </c>
      <c r="C797" s="16">
        <f>Wedstrijden!E791</f>
        <v>0</v>
      </c>
      <c r="D797" s="16" t="str">
        <f>IFERROR(VLOOKUP(Wedstrijden!#REF!,#REF!,2,FALSE),"")</f>
        <v/>
      </c>
      <c r="E797" s="16" t="str">
        <f>IFERROR(VLOOKUP(Wedstrijden!#REF!,#REF!,5,FALSE),"")</f>
        <v/>
      </c>
      <c r="F797" s="16" t="e">
        <f>IF(Wedstrijden!#REF!&lt;&gt;"",Wedstrijden!#REF!,"")</f>
        <v>#REF!</v>
      </c>
      <c r="G797" s="16" t="e">
        <f>IF(Wedstrijden!#REF!="Indoor",1,0)</f>
        <v>#REF!</v>
      </c>
      <c r="H797" s="16" t="e">
        <f>Wedstrijden!#REF!</f>
        <v>#REF!</v>
      </c>
      <c r="I797" s="16" t="e">
        <f>IF(Wedstrijden!#REF!="Nee",0,IF(Wedstrijden!#REF!="Ja",1,""))</f>
        <v>#REF!</v>
      </c>
      <c r="J797" s="16" t="e">
        <f>IF(Wedstrijden!#REF!&lt;&gt;"",Wedstrijden!#REF!,"")</f>
        <v>#REF!</v>
      </c>
      <c r="BJ797" s="16" t="str">
        <f>IF(COUNTA(Wedstrijden!U791:AC791)&lt;&gt;0,1,"")</f>
        <v/>
      </c>
      <c r="BK797" s="16" t="str">
        <f t="shared" si="72"/>
        <v/>
      </c>
      <c r="BL797" s="16" t="e">
        <f>IF(Wedstrijden!#REF!="x","AA","")</f>
        <v>#REF!</v>
      </c>
      <c r="BM797" s="16" t="e">
        <f>IF(Wedstrijden!#REF!="x","A","")</f>
        <v>#REF!</v>
      </c>
      <c r="BN797" s="16" t="str">
        <f>IF(Wedstrijden!U791="x","B1","")</f>
        <v/>
      </c>
      <c r="BO797" s="16" t="e">
        <f>IF(Wedstrijden!#REF!="x","BB","")</f>
        <v>#REF!</v>
      </c>
      <c r="BP797" s="16" t="str">
        <f>IF(Wedstrijden!W791="x","B","")</f>
        <v/>
      </c>
      <c r="BQ797" s="16" t="str">
        <f>IF(Wedstrijden!X791="x","L1","")</f>
        <v/>
      </c>
      <c r="BR797" s="16" t="str">
        <f>IF(Wedstrijden!Y791="x","L2","")</f>
        <v/>
      </c>
      <c r="BS797" s="16" t="str">
        <f>IF(Wedstrijden!Z791="x","M1","")</f>
        <v/>
      </c>
      <c r="BT797" s="16" t="str">
        <f>IF(Wedstrijden!AA791="x","M2","")</f>
        <v/>
      </c>
      <c r="BU797" s="16" t="str">
        <f>IF(Wedstrijden!AB791="x","Z1","")</f>
        <v/>
      </c>
      <c r="BV797" s="16" t="str">
        <f>IF(Wedstrijden!AC791="x","Z2","")</f>
        <v/>
      </c>
      <c r="BW797" s="16" t="str">
        <f>IF(COUNTA(Wedstrijden!L791:T791)&lt;&gt;0,1,"")</f>
        <v/>
      </c>
      <c r="BX797" s="16" t="str">
        <f t="shared" si="73"/>
        <v/>
      </c>
      <c r="BY797" s="16" t="str">
        <f>IF(Wedstrijden!L791="x","BB","")</f>
        <v/>
      </c>
      <c r="BZ797" s="16" t="str">
        <f>IF(Wedstrijden!M791="x","B","")</f>
        <v/>
      </c>
      <c r="CA797" s="16" t="str">
        <f>IF(Wedstrijden!N791="x","L1","")</f>
        <v/>
      </c>
      <c r="CB797" s="16" t="str">
        <f>IF(Wedstrijden!O791="x","L2","")</f>
        <v/>
      </c>
      <c r="CC797" s="16" t="str">
        <f>IF(Wedstrijden!P791="x","M1","")</f>
        <v/>
      </c>
      <c r="CD797" s="16" t="str">
        <f>IF(Wedstrijden!Q791="x","M2","")</f>
        <v/>
      </c>
      <c r="CE797" s="16" t="str">
        <f>IF(Wedstrijden!R791="x","Z1","")</f>
        <v/>
      </c>
      <c r="CF797" s="16" t="str">
        <f>IF(Wedstrijden!S791="x","Z2","")</f>
        <v/>
      </c>
      <c r="CG797" s="16" t="str">
        <f>IF(Wedstrijden!T791="x","ZZL","")</f>
        <v/>
      </c>
      <c r="CL797" s="16" t="str">
        <f>IF(COUNTA(Wedstrijden!AR791:BB791)&lt;&gt;0,2,"")</f>
        <v/>
      </c>
      <c r="CM797" s="16" t="str">
        <f t="shared" si="74"/>
        <v/>
      </c>
      <c r="CN797" s="16" t="str">
        <f>IF(Wedstrijden!AR791="x","AA","")</f>
        <v/>
      </c>
      <c r="CO797" s="16" t="str">
        <f>IF(Wedstrijden!AS791="x","A","")</f>
        <v/>
      </c>
      <c r="CP797" s="16" t="str">
        <f>IF(Wedstrijden!AT791="x","BB","")</f>
        <v/>
      </c>
      <c r="CQ797" s="16" t="str">
        <f>IF(Wedstrijden!AU791="x","B","")</f>
        <v/>
      </c>
      <c r="CR797" s="16" t="str">
        <f>IF(Wedstrijden!AV791="x","L","")</f>
        <v/>
      </c>
      <c r="CS797" s="16" t="str">
        <f>IF(Wedstrijden!AW791="x","M","")</f>
        <v/>
      </c>
      <c r="CT797" s="16" t="str">
        <f>IF(Wedstrijden!AX791="x","Z","")</f>
        <v/>
      </c>
      <c r="CU797" s="16" t="str">
        <f>IF(Wedstrijden!BB791="x","ZZ","")</f>
        <v/>
      </c>
      <c r="CV797" s="16" t="str">
        <f>IF(COUNTA(Wedstrijden!AI791:AP791)&lt;&gt;0,2,"")</f>
        <v/>
      </c>
      <c r="CW797" s="16" t="str">
        <f t="shared" si="75"/>
        <v/>
      </c>
      <c r="CX797" s="16" t="str">
        <f>IF(Wedstrijden!AI791="x","BB","")</f>
        <v/>
      </c>
      <c r="CY797" s="16" t="str">
        <f>IF(Wedstrijden!AJ791="x","B","")</f>
        <v/>
      </c>
      <c r="CZ797" s="16" t="str">
        <f>IF(Wedstrijden!AK791="x","L","")</f>
        <v/>
      </c>
      <c r="DA797" s="16" t="str">
        <f>IF(Wedstrijden!AL791="x","M","")</f>
        <v/>
      </c>
      <c r="DB797" s="16" t="str">
        <f>IF(Wedstrijden!AM791="x","Z","")</f>
        <v/>
      </c>
      <c r="DC797" s="16" t="str">
        <f>IF(Wedstrijden!AN791="x","ZZ","")</f>
        <v/>
      </c>
      <c r="DD797" s="16" t="str">
        <f>IF(Wedstrijden!AP791="x","1.40","")</f>
        <v/>
      </c>
      <c r="DE797" s="16" t="str">
        <f>IF(COUNTA(Wedstrijden!BC791:BE791)&lt;&gt;0,6,"")</f>
        <v/>
      </c>
      <c r="DF797" s="16" t="str">
        <f t="shared" si="76"/>
        <v/>
      </c>
      <c r="DG797" s="16" t="str">
        <f>IF(Wedstrijden!BC791="x","L","")</f>
        <v/>
      </c>
      <c r="DH797" s="16" t="str">
        <f>IF(Wedstrijden!BD791="x","M","")</f>
        <v/>
      </c>
      <c r="DI797" s="16" t="str">
        <f>IF(Wedstrijden!BE791="x","Z","")</f>
        <v/>
      </c>
      <c r="DJ797" s="16" t="str">
        <f>IF(Wedstrijden!BF791="x","Z","")</f>
        <v/>
      </c>
      <c r="DK797" s="16" t="str">
        <f>IF(COUNTA(Wedstrijden!BG791:BI791)&lt;&gt;0,6,"")</f>
        <v/>
      </c>
      <c r="DL797" s="16" t="str">
        <f t="shared" si="77"/>
        <v/>
      </c>
      <c r="DM797" s="16" t="str">
        <f>IF(Wedstrijden!BG791="x","L","")</f>
        <v/>
      </c>
      <c r="DN797" s="16" t="str">
        <f>IF(Wedstrijden!BH791="x","M","")</f>
        <v/>
      </c>
      <c r="DO797" s="16" t="str">
        <f>IF(Wedstrijden!BI791="x","Z","")</f>
        <v/>
      </c>
      <c r="DP797" s="16" t="str">
        <f>IF(Wedstrijden!BJ791="x","Z","")</f>
        <v/>
      </c>
    </row>
    <row r="798" spans="1:120" ht="14.4" x14ac:dyDescent="0.3">
      <c r="A798" s="18">
        <f>Wedstrijden!A792</f>
        <v>0</v>
      </c>
      <c r="B798" s="16" t="str">
        <f>IFERROR(VLOOKUP(Wedstrijden!#REF!,#REF!,2,FALSE),"")</f>
        <v/>
      </c>
      <c r="C798" s="16">
        <f>Wedstrijden!E792</f>
        <v>0</v>
      </c>
      <c r="D798" s="16" t="str">
        <f>IFERROR(VLOOKUP(Wedstrijden!#REF!,#REF!,2,FALSE),"")</f>
        <v/>
      </c>
      <c r="E798" s="16" t="str">
        <f>IFERROR(VLOOKUP(Wedstrijden!#REF!,#REF!,5,FALSE),"")</f>
        <v/>
      </c>
      <c r="F798" s="16" t="e">
        <f>IF(Wedstrijden!#REF!&lt;&gt;"",Wedstrijden!#REF!,"")</f>
        <v>#REF!</v>
      </c>
      <c r="G798" s="16" t="e">
        <f>IF(Wedstrijden!#REF!="Indoor",1,0)</f>
        <v>#REF!</v>
      </c>
      <c r="H798" s="16" t="e">
        <f>Wedstrijden!#REF!</f>
        <v>#REF!</v>
      </c>
      <c r="I798" s="16" t="e">
        <f>IF(Wedstrijden!#REF!="Nee",0,IF(Wedstrijden!#REF!="Ja",1,""))</f>
        <v>#REF!</v>
      </c>
      <c r="J798" s="16" t="e">
        <f>IF(Wedstrijden!#REF!&lt;&gt;"",Wedstrijden!#REF!,"")</f>
        <v>#REF!</v>
      </c>
      <c r="BJ798" s="16" t="str">
        <f>IF(COUNTA(Wedstrijden!U792:AC792)&lt;&gt;0,1,"")</f>
        <v/>
      </c>
      <c r="BK798" s="16" t="str">
        <f t="shared" si="72"/>
        <v/>
      </c>
      <c r="BL798" s="16" t="e">
        <f>IF(Wedstrijden!#REF!="x","AA","")</f>
        <v>#REF!</v>
      </c>
      <c r="BM798" s="16" t="e">
        <f>IF(Wedstrijden!#REF!="x","A","")</f>
        <v>#REF!</v>
      </c>
      <c r="BN798" s="16" t="str">
        <f>IF(Wedstrijden!U792="x","B1","")</f>
        <v/>
      </c>
      <c r="BO798" s="16" t="e">
        <f>IF(Wedstrijden!#REF!="x","BB","")</f>
        <v>#REF!</v>
      </c>
      <c r="BP798" s="16" t="str">
        <f>IF(Wedstrijden!W792="x","B","")</f>
        <v/>
      </c>
      <c r="BQ798" s="16" t="str">
        <f>IF(Wedstrijden!X792="x","L1","")</f>
        <v/>
      </c>
      <c r="BR798" s="16" t="str">
        <f>IF(Wedstrijden!Y792="x","L2","")</f>
        <v/>
      </c>
      <c r="BS798" s="16" t="str">
        <f>IF(Wedstrijden!Z792="x","M1","")</f>
        <v/>
      </c>
      <c r="BT798" s="16" t="str">
        <f>IF(Wedstrijden!AA792="x","M2","")</f>
        <v/>
      </c>
      <c r="BU798" s="16" t="str">
        <f>IF(Wedstrijden!AB792="x","Z1","")</f>
        <v/>
      </c>
      <c r="BV798" s="16" t="str">
        <f>IF(Wedstrijden!AC792="x","Z2","")</f>
        <v/>
      </c>
      <c r="BW798" s="16" t="str">
        <f>IF(COUNTA(Wedstrijden!L792:T792)&lt;&gt;0,1,"")</f>
        <v/>
      </c>
      <c r="BX798" s="16" t="str">
        <f t="shared" si="73"/>
        <v/>
      </c>
      <c r="BY798" s="16" t="str">
        <f>IF(Wedstrijden!L792="x","BB","")</f>
        <v/>
      </c>
      <c r="BZ798" s="16" t="str">
        <f>IF(Wedstrijden!M792="x","B","")</f>
        <v/>
      </c>
      <c r="CA798" s="16" t="str">
        <f>IF(Wedstrijden!N792="x","L1","")</f>
        <v/>
      </c>
      <c r="CB798" s="16" t="str">
        <f>IF(Wedstrijden!O792="x","L2","")</f>
        <v/>
      </c>
      <c r="CC798" s="16" t="str">
        <f>IF(Wedstrijden!P792="x","M1","")</f>
        <v/>
      </c>
      <c r="CD798" s="16" t="str">
        <f>IF(Wedstrijden!Q792="x","M2","")</f>
        <v/>
      </c>
      <c r="CE798" s="16" t="str">
        <f>IF(Wedstrijden!R792="x","Z1","")</f>
        <v/>
      </c>
      <c r="CF798" s="16" t="str">
        <f>IF(Wedstrijden!S792="x","Z2","")</f>
        <v/>
      </c>
      <c r="CG798" s="16" t="str">
        <f>IF(Wedstrijden!T792="x","ZZL","")</f>
        <v/>
      </c>
      <c r="CL798" s="16" t="str">
        <f>IF(COUNTA(Wedstrijden!AR792:BB792)&lt;&gt;0,2,"")</f>
        <v/>
      </c>
      <c r="CM798" s="16" t="str">
        <f t="shared" si="74"/>
        <v/>
      </c>
      <c r="CN798" s="16" t="str">
        <f>IF(Wedstrijden!AR792="x","AA","")</f>
        <v/>
      </c>
      <c r="CO798" s="16" t="str">
        <f>IF(Wedstrijden!AS792="x","A","")</f>
        <v/>
      </c>
      <c r="CP798" s="16" t="str">
        <f>IF(Wedstrijden!AT792="x","BB","")</f>
        <v/>
      </c>
      <c r="CQ798" s="16" t="str">
        <f>IF(Wedstrijden!AU792="x","B","")</f>
        <v/>
      </c>
      <c r="CR798" s="16" t="str">
        <f>IF(Wedstrijden!AV792="x","L","")</f>
        <v/>
      </c>
      <c r="CS798" s="16" t="str">
        <f>IF(Wedstrijden!AW792="x","M","")</f>
        <v/>
      </c>
      <c r="CT798" s="16" t="str">
        <f>IF(Wedstrijden!AX792="x","Z","")</f>
        <v/>
      </c>
      <c r="CU798" s="16" t="str">
        <f>IF(Wedstrijden!BB792="x","ZZ","")</f>
        <v/>
      </c>
      <c r="CV798" s="16" t="str">
        <f>IF(COUNTA(Wedstrijden!AI792:AP792)&lt;&gt;0,2,"")</f>
        <v/>
      </c>
      <c r="CW798" s="16" t="str">
        <f t="shared" si="75"/>
        <v/>
      </c>
      <c r="CX798" s="16" t="str">
        <f>IF(Wedstrijden!AI792="x","BB","")</f>
        <v/>
      </c>
      <c r="CY798" s="16" t="str">
        <f>IF(Wedstrijden!AJ792="x","B","")</f>
        <v/>
      </c>
      <c r="CZ798" s="16" t="str">
        <f>IF(Wedstrijden!AK792="x","L","")</f>
        <v/>
      </c>
      <c r="DA798" s="16" t="str">
        <f>IF(Wedstrijden!AL792="x","M","")</f>
        <v/>
      </c>
      <c r="DB798" s="16" t="str">
        <f>IF(Wedstrijden!AM792="x","Z","")</f>
        <v/>
      </c>
      <c r="DC798" s="16" t="str">
        <f>IF(Wedstrijden!AN792="x","ZZ","")</f>
        <v/>
      </c>
      <c r="DD798" s="16" t="str">
        <f>IF(Wedstrijden!AP792="x","1.40","")</f>
        <v/>
      </c>
      <c r="DE798" s="16" t="str">
        <f>IF(COUNTA(Wedstrijden!BC792:BE792)&lt;&gt;0,6,"")</f>
        <v/>
      </c>
      <c r="DF798" s="16" t="str">
        <f t="shared" si="76"/>
        <v/>
      </c>
      <c r="DG798" s="16" t="str">
        <f>IF(Wedstrijden!BC792="x","L","")</f>
        <v/>
      </c>
      <c r="DH798" s="16" t="str">
        <f>IF(Wedstrijden!BD792="x","M","")</f>
        <v/>
      </c>
      <c r="DI798" s="16" t="str">
        <f>IF(Wedstrijden!BE792="x","Z","")</f>
        <v/>
      </c>
      <c r="DJ798" s="16" t="str">
        <f>IF(Wedstrijden!BF792="x","Z","")</f>
        <v/>
      </c>
      <c r="DK798" s="16" t="str">
        <f>IF(COUNTA(Wedstrijden!BG792:BI792)&lt;&gt;0,6,"")</f>
        <v/>
      </c>
      <c r="DL798" s="16" t="str">
        <f t="shared" si="77"/>
        <v/>
      </c>
      <c r="DM798" s="16" t="str">
        <f>IF(Wedstrijden!BG792="x","L","")</f>
        <v/>
      </c>
      <c r="DN798" s="16" t="str">
        <f>IF(Wedstrijden!BH792="x","M","")</f>
        <v/>
      </c>
      <c r="DO798" s="16" t="str">
        <f>IF(Wedstrijden!BI792="x","Z","")</f>
        <v/>
      </c>
      <c r="DP798" s="16" t="str">
        <f>IF(Wedstrijden!BJ792="x","Z","")</f>
        <v/>
      </c>
    </row>
    <row r="799" spans="1:120" ht="14.4" x14ac:dyDescent="0.3">
      <c r="A799" s="18">
        <f>Wedstrijden!A793</f>
        <v>0</v>
      </c>
      <c r="B799" s="16" t="str">
        <f>IFERROR(VLOOKUP(Wedstrijden!#REF!,#REF!,2,FALSE),"")</f>
        <v/>
      </c>
      <c r="C799" s="16">
        <f>Wedstrijden!E793</f>
        <v>0</v>
      </c>
      <c r="D799" s="16" t="str">
        <f>IFERROR(VLOOKUP(Wedstrijden!#REF!,#REF!,2,FALSE),"")</f>
        <v/>
      </c>
      <c r="E799" s="16" t="str">
        <f>IFERROR(VLOOKUP(Wedstrijden!#REF!,#REF!,5,FALSE),"")</f>
        <v/>
      </c>
      <c r="F799" s="16" t="e">
        <f>IF(Wedstrijden!#REF!&lt;&gt;"",Wedstrijden!#REF!,"")</f>
        <v>#REF!</v>
      </c>
      <c r="G799" s="16" t="e">
        <f>IF(Wedstrijden!#REF!="Indoor",1,0)</f>
        <v>#REF!</v>
      </c>
      <c r="H799" s="16" t="e">
        <f>Wedstrijden!#REF!</f>
        <v>#REF!</v>
      </c>
      <c r="I799" s="16" t="e">
        <f>IF(Wedstrijden!#REF!="Nee",0,IF(Wedstrijden!#REF!="Ja",1,""))</f>
        <v>#REF!</v>
      </c>
      <c r="J799" s="16" t="e">
        <f>IF(Wedstrijden!#REF!&lt;&gt;"",Wedstrijden!#REF!,"")</f>
        <v>#REF!</v>
      </c>
      <c r="BJ799" s="16" t="str">
        <f>IF(COUNTA(Wedstrijden!U793:AC793)&lt;&gt;0,1,"")</f>
        <v/>
      </c>
      <c r="BK799" s="16" t="str">
        <f t="shared" si="72"/>
        <v/>
      </c>
      <c r="BL799" s="16" t="e">
        <f>IF(Wedstrijden!#REF!="x","AA","")</f>
        <v>#REF!</v>
      </c>
      <c r="BM799" s="16" t="e">
        <f>IF(Wedstrijden!#REF!="x","A","")</f>
        <v>#REF!</v>
      </c>
      <c r="BN799" s="16" t="str">
        <f>IF(Wedstrijden!U793="x","B1","")</f>
        <v/>
      </c>
      <c r="BO799" s="16" t="e">
        <f>IF(Wedstrijden!#REF!="x","BB","")</f>
        <v>#REF!</v>
      </c>
      <c r="BP799" s="16" t="str">
        <f>IF(Wedstrijden!W793="x","B","")</f>
        <v/>
      </c>
      <c r="BQ799" s="16" t="str">
        <f>IF(Wedstrijden!X793="x","L1","")</f>
        <v/>
      </c>
      <c r="BR799" s="16" t="str">
        <f>IF(Wedstrijden!Y793="x","L2","")</f>
        <v/>
      </c>
      <c r="BS799" s="16" t="str">
        <f>IF(Wedstrijden!Z793="x","M1","")</f>
        <v/>
      </c>
      <c r="BT799" s="16" t="str">
        <f>IF(Wedstrijden!AA793="x","M2","")</f>
        <v/>
      </c>
      <c r="BU799" s="16" t="str">
        <f>IF(Wedstrijden!AB793="x","Z1","")</f>
        <v/>
      </c>
      <c r="BV799" s="16" t="str">
        <f>IF(Wedstrijden!AC793="x","Z2","")</f>
        <v/>
      </c>
      <c r="BW799" s="16" t="str">
        <f>IF(COUNTA(Wedstrijden!L793:T793)&lt;&gt;0,1,"")</f>
        <v/>
      </c>
      <c r="BX799" s="16" t="str">
        <f t="shared" si="73"/>
        <v/>
      </c>
      <c r="BY799" s="16" t="str">
        <f>IF(Wedstrijden!L793="x","BB","")</f>
        <v/>
      </c>
      <c r="BZ799" s="16" t="str">
        <f>IF(Wedstrijden!M793="x","B","")</f>
        <v/>
      </c>
      <c r="CA799" s="16" t="str">
        <f>IF(Wedstrijden!N793="x","L1","")</f>
        <v/>
      </c>
      <c r="CB799" s="16" t="str">
        <f>IF(Wedstrijden!O793="x","L2","")</f>
        <v/>
      </c>
      <c r="CC799" s="16" t="str">
        <f>IF(Wedstrijden!P793="x","M1","")</f>
        <v/>
      </c>
      <c r="CD799" s="16" t="str">
        <f>IF(Wedstrijden!Q793="x","M2","")</f>
        <v/>
      </c>
      <c r="CE799" s="16" t="str">
        <f>IF(Wedstrijden!R793="x","Z1","")</f>
        <v/>
      </c>
      <c r="CF799" s="16" t="str">
        <f>IF(Wedstrijden!S793="x","Z2","")</f>
        <v/>
      </c>
      <c r="CG799" s="16" t="str">
        <f>IF(Wedstrijden!T793="x","ZZL","")</f>
        <v/>
      </c>
      <c r="CL799" s="16" t="str">
        <f>IF(COUNTA(Wedstrijden!AR793:BB793)&lt;&gt;0,2,"")</f>
        <v/>
      </c>
      <c r="CM799" s="16" t="str">
        <f t="shared" si="74"/>
        <v/>
      </c>
      <c r="CN799" s="16" t="str">
        <f>IF(Wedstrijden!AR793="x","AA","")</f>
        <v/>
      </c>
      <c r="CO799" s="16" t="str">
        <f>IF(Wedstrijden!AS793="x","A","")</f>
        <v/>
      </c>
      <c r="CP799" s="16" t="str">
        <f>IF(Wedstrijden!AT793="x","BB","")</f>
        <v/>
      </c>
      <c r="CQ799" s="16" t="str">
        <f>IF(Wedstrijden!AU793="x","B","")</f>
        <v/>
      </c>
      <c r="CR799" s="16" t="str">
        <f>IF(Wedstrijden!AV793="x","L","")</f>
        <v/>
      </c>
      <c r="CS799" s="16" t="str">
        <f>IF(Wedstrijden!AW793="x","M","")</f>
        <v/>
      </c>
      <c r="CT799" s="16" t="str">
        <f>IF(Wedstrijden!AX793="x","Z","")</f>
        <v/>
      </c>
      <c r="CU799" s="16" t="str">
        <f>IF(Wedstrijden!BB793="x","ZZ","")</f>
        <v/>
      </c>
      <c r="CV799" s="16" t="str">
        <f>IF(COUNTA(Wedstrijden!AI793:AP793)&lt;&gt;0,2,"")</f>
        <v/>
      </c>
      <c r="CW799" s="16" t="str">
        <f t="shared" si="75"/>
        <v/>
      </c>
      <c r="CX799" s="16" t="str">
        <f>IF(Wedstrijden!AI793="x","BB","")</f>
        <v/>
      </c>
      <c r="CY799" s="16" t="str">
        <f>IF(Wedstrijden!AJ793="x","B","")</f>
        <v/>
      </c>
      <c r="CZ799" s="16" t="str">
        <f>IF(Wedstrijden!AK793="x","L","")</f>
        <v/>
      </c>
      <c r="DA799" s="16" t="str">
        <f>IF(Wedstrijden!AL793="x","M","")</f>
        <v/>
      </c>
      <c r="DB799" s="16" t="str">
        <f>IF(Wedstrijden!AM793="x","Z","")</f>
        <v/>
      </c>
      <c r="DC799" s="16" t="str">
        <f>IF(Wedstrijden!AN793="x","ZZ","")</f>
        <v/>
      </c>
      <c r="DD799" s="16" t="str">
        <f>IF(Wedstrijden!AP793="x","1.40","")</f>
        <v/>
      </c>
      <c r="DE799" s="16" t="str">
        <f>IF(COUNTA(Wedstrijden!BC793:BE793)&lt;&gt;0,6,"")</f>
        <v/>
      </c>
      <c r="DF799" s="16" t="str">
        <f t="shared" si="76"/>
        <v/>
      </c>
      <c r="DG799" s="16" t="str">
        <f>IF(Wedstrijden!BC793="x","L","")</f>
        <v/>
      </c>
      <c r="DH799" s="16" t="str">
        <f>IF(Wedstrijden!BD793="x","M","")</f>
        <v/>
      </c>
      <c r="DI799" s="16" t="str">
        <f>IF(Wedstrijden!BE793="x","Z","")</f>
        <v/>
      </c>
      <c r="DJ799" s="16" t="str">
        <f>IF(Wedstrijden!BF793="x","Z","")</f>
        <v/>
      </c>
      <c r="DK799" s="16" t="str">
        <f>IF(COUNTA(Wedstrijden!BG793:BI793)&lt;&gt;0,6,"")</f>
        <v/>
      </c>
      <c r="DL799" s="16" t="str">
        <f t="shared" si="77"/>
        <v/>
      </c>
      <c r="DM799" s="16" t="str">
        <f>IF(Wedstrijden!BG793="x","L","")</f>
        <v/>
      </c>
      <c r="DN799" s="16" t="str">
        <f>IF(Wedstrijden!BH793="x","M","")</f>
        <v/>
      </c>
      <c r="DO799" s="16" t="str">
        <f>IF(Wedstrijden!BI793="x","Z","")</f>
        <v/>
      </c>
      <c r="DP799" s="16" t="str">
        <f>IF(Wedstrijden!BJ793="x","Z","")</f>
        <v/>
      </c>
    </row>
    <row r="800" spans="1:120" ht="14.4" x14ac:dyDescent="0.3">
      <c r="A800" s="18">
        <f>Wedstrijden!A794</f>
        <v>0</v>
      </c>
      <c r="B800" s="16" t="str">
        <f>IFERROR(VLOOKUP(Wedstrijden!#REF!,#REF!,2,FALSE),"")</f>
        <v/>
      </c>
      <c r="C800" s="16">
        <f>Wedstrijden!E794</f>
        <v>0</v>
      </c>
      <c r="D800" s="16" t="str">
        <f>IFERROR(VLOOKUP(Wedstrijden!#REF!,#REF!,2,FALSE),"")</f>
        <v/>
      </c>
      <c r="E800" s="16" t="str">
        <f>IFERROR(VLOOKUP(Wedstrijden!#REF!,#REF!,5,FALSE),"")</f>
        <v/>
      </c>
      <c r="F800" s="16" t="e">
        <f>IF(Wedstrijden!#REF!&lt;&gt;"",Wedstrijden!#REF!,"")</f>
        <v>#REF!</v>
      </c>
      <c r="G800" s="16" t="e">
        <f>IF(Wedstrijden!#REF!="Indoor",1,0)</f>
        <v>#REF!</v>
      </c>
      <c r="H800" s="16" t="e">
        <f>Wedstrijden!#REF!</f>
        <v>#REF!</v>
      </c>
      <c r="I800" s="16" t="e">
        <f>IF(Wedstrijden!#REF!="Nee",0,IF(Wedstrijden!#REF!="Ja",1,""))</f>
        <v>#REF!</v>
      </c>
      <c r="J800" s="16" t="e">
        <f>IF(Wedstrijden!#REF!&lt;&gt;"",Wedstrijden!#REF!,"")</f>
        <v>#REF!</v>
      </c>
      <c r="BJ800" s="16" t="str">
        <f>IF(COUNTA(Wedstrijden!U794:AC794)&lt;&gt;0,1,"")</f>
        <v/>
      </c>
      <c r="BK800" s="16" t="str">
        <f t="shared" si="72"/>
        <v/>
      </c>
      <c r="BL800" s="16" t="e">
        <f>IF(Wedstrijden!#REF!="x","AA","")</f>
        <v>#REF!</v>
      </c>
      <c r="BM800" s="16" t="e">
        <f>IF(Wedstrijden!#REF!="x","A","")</f>
        <v>#REF!</v>
      </c>
      <c r="BN800" s="16" t="str">
        <f>IF(Wedstrijden!U794="x","B1","")</f>
        <v/>
      </c>
      <c r="BO800" s="16" t="e">
        <f>IF(Wedstrijden!#REF!="x","BB","")</f>
        <v>#REF!</v>
      </c>
      <c r="BP800" s="16" t="str">
        <f>IF(Wedstrijden!W794="x","B","")</f>
        <v/>
      </c>
      <c r="BQ800" s="16" t="str">
        <f>IF(Wedstrijden!X794="x","L1","")</f>
        <v/>
      </c>
      <c r="BR800" s="16" t="str">
        <f>IF(Wedstrijden!Y794="x","L2","")</f>
        <v/>
      </c>
      <c r="BS800" s="16" t="str">
        <f>IF(Wedstrijden!Z794="x","M1","")</f>
        <v/>
      </c>
      <c r="BT800" s="16" t="str">
        <f>IF(Wedstrijden!AA794="x","M2","")</f>
        <v/>
      </c>
      <c r="BU800" s="16" t="str">
        <f>IF(Wedstrijden!AB794="x","Z1","")</f>
        <v/>
      </c>
      <c r="BV800" s="16" t="str">
        <f>IF(Wedstrijden!AC794="x","Z2","")</f>
        <v/>
      </c>
      <c r="BW800" s="16" t="str">
        <f>IF(COUNTA(Wedstrijden!L794:T794)&lt;&gt;0,1,"")</f>
        <v/>
      </c>
      <c r="BX800" s="16" t="str">
        <f t="shared" si="73"/>
        <v/>
      </c>
      <c r="BY800" s="16" t="str">
        <f>IF(Wedstrijden!L794="x","BB","")</f>
        <v/>
      </c>
      <c r="BZ800" s="16" t="str">
        <f>IF(Wedstrijden!M794="x","B","")</f>
        <v/>
      </c>
      <c r="CA800" s="16" t="str">
        <f>IF(Wedstrijden!N794="x","L1","")</f>
        <v/>
      </c>
      <c r="CB800" s="16" t="str">
        <f>IF(Wedstrijden!O794="x","L2","")</f>
        <v/>
      </c>
      <c r="CC800" s="16" t="str">
        <f>IF(Wedstrijden!P794="x","M1","")</f>
        <v/>
      </c>
      <c r="CD800" s="16" t="str">
        <f>IF(Wedstrijden!Q794="x","M2","")</f>
        <v/>
      </c>
      <c r="CE800" s="16" t="str">
        <f>IF(Wedstrijden!R794="x","Z1","")</f>
        <v/>
      </c>
      <c r="CF800" s="16" t="str">
        <f>IF(Wedstrijden!S794="x","Z2","")</f>
        <v/>
      </c>
      <c r="CG800" s="16" t="str">
        <f>IF(Wedstrijden!T794="x","ZZL","")</f>
        <v/>
      </c>
      <c r="CL800" s="16" t="str">
        <f>IF(COUNTA(Wedstrijden!AR794:BB794)&lt;&gt;0,2,"")</f>
        <v/>
      </c>
      <c r="CM800" s="16" t="str">
        <f t="shared" si="74"/>
        <v/>
      </c>
      <c r="CN800" s="16" t="str">
        <f>IF(Wedstrijden!AR794="x","AA","")</f>
        <v/>
      </c>
      <c r="CO800" s="16" t="str">
        <f>IF(Wedstrijden!AS794="x","A","")</f>
        <v/>
      </c>
      <c r="CP800" s="16" t="str">
        <f>IF(Wedstrijden!AT794="x","BB","")</f>
        <v/>
      </c>
      <c r="CQ800" s="16" t="str">
        <f>IF(Wedstrijden!AU794="x","B","")</f>
        <v/>
      </c>
      <c r="CR800" s="16" t="str">
        <f>IF(Wedstrijden!AV794="x","L","")</f>
        <v/>
      </c>
      <c r="CS800" s="16" t="str">
        <f>IF(Wedstrijden!AW794="x","M","")</f>
        <v/>
      </c>
      <c r="CT800" s="16" t="str">
        <f>IF(Wedstrijden!AX794="x","Z","")</f>
        <v/>
      </c>
      <c r="CU800" s="16" t="str">
        <f>IF(Wedstrijden!BB794="x","ZZ","")</f>
        <v/>
      </c>
      <c r="CV800" s="16" t="str">
        <f>IF(COUNTA(Wedstrijden!AI794:AP794)&lt;&gt;0,2,"")</f>
        <v/>
      </c>
      <c r="CW800" s="16" t="str">
        <f t="shared" si="75"/>
        <v/>
      </c>
      <c r="CX800" s="16" t="str">
        <f>IF(Wedstrijden!AI794="x","BB","")</f>
        <v/>
      </c>
      <c r="CY800" s="16" t="str">
        <f>IF(Wedstrijden!AJ794="x","B","")</f>
        <v/>
      </c>
      <c r="CZ800" s="16" t="str">
        <f>IF(Wedstrijden!AK794="x","L","")</f>
        <v/>
      </c>
      <c r="DA800" s="16" t="str">
        <f>IF(Wedstrijden!AL794="x","M","")</f>
        <v/>
      </c>
      <c r="DB800" s="16" t="str">
        <f>IF(Wedstrijden!AM794="x","Z","")</f>
        <v/>
      </c>
      <c r="DC800" s="16" t="str">
        <f>IF(Wedstrijden!AN794="x","ZZ","")</f>
        <v/>
      </c>
      <c r="DD800" s="16" t="str">
        <f>IF(Wedstrijden!AP794="x","1.40","")</f>
        <v/>
      </c>
      <c r="DE800" s="16" t="str">
        <f>IF(COUNTA(Wedstrijden!BC794:BE794)&lt;&gt;0,6,"")</f>
        <v/>
      </c>
      <c r="DF800" s="16" t="str">
        <f t="shared" si="76"/>
        <v/>
      </c>
      <c r="DG800" s="16" t="str">
        <f>IF(Wedstrijden!BC794="x","L","")</f>
        <v/>
      </c>
      <c r="DH800" s="16" t="str">
        <f>IF(Wedstrijden!BD794="x","M","")</f>
        <v/>
      </c>
      <c r="DI800" s="16" t="str">
        <f>IF(Wedstrijden!BE794="x","Z","")</f>
        <v/>
      </c>
      <c r="DJ800" s="16" t="str">
        <f>IF(Wedstrijden!BF794="x","Z","")</f>
        <v/>
      </c>
      <c r="DK800" s="16" t="str">
        <f>IF(COUNTA(Wedstrijden!BG794:BI794)&lt;&gt;0,6,"")</f>
        <v/>
      </c>
      <c r="DL800" s="16" t="str">
        <f t="shared" si="77"/>
        <v/>
      </c>
      <c r="DM800" s="16" t="str">
        <f>IF(Wedstrijden!BG794="x","L","")</f>
        <v/>
      </c>
      <c r="DN800" s="16" t="str">
        <f>IF(Wedstrijden!BH794="x","M","")</f>
        <v/>
      </c>
      <c r="DO800" s="16" t="str">
        <f>IF(Wedstrijden!BI794="x","Z","")</f>
        <v/>
      </c>
      <c r="DP800" s="16" t="str">
        <f>IF(Wedstrijden!BJ794="x","Z","")</f>
        <v/>
      </c>
    </row>
    <row r="801" spans="1:120" ht="14.4" x14ac:dyDescent="0.3">
      <c r="A801" s="18">
        <f>Wedstrijden!A795</f>
        <v>0</v>
      </c>
      <c r="B801" s="16" t="str">
        <f>IFERROR(VLOOKUP(Wedstrijden!#REF!,#REF!,2,FALSE),"")</f>
        <v/>
      </c>
      <c r="C801" s="16">
        <f>Wedstrijden!E795</f>
        <v>0</v>
      </c>
      <c r="D801" s="16" t="str">
        <f>IFERROR(VLOOKUP(Wedstrijden!#REF!,#REF!,2,FALSE),"")</f>
        <v/>
      </c>
      <c r="E801" s="16" t="str">
        <f>IFERROR(VLOOKUP(Wedstrijden!#REF!,#REF!,5,FALSE),"")</f>
        <v/>
      </c>
      <c r="F801" s="16" t="e">
        <f>IF(Wedstrijden!#REF!&lt;&gt;"",Wedstrijden!#REF!,"")</f>
        <v>#REF!</v>
      </c>
      <c r="G801" s="16" t="e">
        <f>IF(Wedstrijden!#REF!="Indoor",1,0)</f>
        <v>#REF!</v>
      </c>
      <c r="H801" s="16" t="e">
        <f>Wedstrijden!#REF!</f>
        <v>#REF!</v>
      </c>
      <c r="I801" s="16" t="e">
        <f>IF(Wedstrijden!#REF!="Nee",0,IF(Wedstrijden!#REF!="Ja",1,""))</f>
        <v>#REF!</v>
      </c>
      <c r="J801" s="16" t="e">
        <f>IF(Wedstrijden!#REF!&lt;&gt;"",Wedstrijden!#REF!,"")</f>
        <v>#REF!</v>
      </c>
      <c r="BJ801" s="16" t="str">
        <f>IF(COUNTA(Wedstrijden!U795:AC795)&lt;&gt;0,1,"")</f>
        <v/>
      </c>
      <c r="BK801" s="16" t="str">
        <f t="shared" si="72"/>
        <v/>
      </c>
      <c r="BL801" s="16" t="e">
        <f>IF(Wedstrijden!#REF!="x","AA","")</f>
        <v>#REF!</v>
      </c>
      <c r="BM801" s="16" t="e">
        <f>IF(Wedstrijden!#REF!="x","A","")</f>
        <v>#REF!</v>
      </c>
      <c r="BN801" s="16" t="str">
        <f>IF(Wedstrijden!U795="x","B1","")</f>
        <v/>
      </c>
      <c r="BO801" s="16" t="e">
        <f>IF(Wedstrijden!#REF!="x","BB","")</f>
        <v>#REF!</v>
      </c>
      <c r="BP801" s="16" t="str">
        <f>IF(Wedstrijden!W795="x","B","")</f>
        <v/>
      </c>
      <c r="BQ801" s="16" t="str">
        <f>IF(Wedstrijden!X795="x","L1","")</f>
        <v/>
      </c>
      <c r="BR801" s="16" t="str">
        <f>IF(Wedstrijden!Y795="x","L2","")</f>
        <v/>
      </c>
      <c r="BS801" s="16" t="str">
        <f>IF(Wedstrijden!Z795="x","M1","")</f>
        <v/>
      </c>
      <c r="BT801" s="16" t="str">
        <f>IF(Wedstrijden!AA795="x","M2","")</f>
        <v/>
      </c>
      <c r="BU801" s="16" t="str">
        <f>IF(Wedstrijden!AB795="x","Z1","")</f>
        <v/>
      </c>
      <c r="BV801" s="16" t="str">
        <f>IF(Wedstrijden!AC795="x","Z2","")</f>
        <v/>
      </c>
      <c r="BW801" s="16" t="str">
        <f>IF(COUNTA(Wedstrijden!L795:T795)&lt;&gt;0,1,"")</f>
        <v/>
      </c>
      <c r="BX801" s="16" t="str">
        <f t="shared" si="73"/>
        <v/>
      </c>
      <c r="BY801" s="16" t="str">
        <f>IF(Wedstrijden!L795="x","BB","")</f>
        <v/>
      </c>
      <c r="BZ801" s="16" t="str">
        <f>IF(Wedstrijden!M795="x","B","")</f>
        <v/>
      </c>
      <c r="CA801" s="16" t="str">
        <f>IF(Wedstrijden!N795="x","L1","")</f>
        <v/>
      </c>
      <c r="CB801" s="16" t="str">
        <f>IF(Wedstrijden!O795="x","L2","")</f>
        <v/>
      </c>
      <c r="CC801" s="16" t="str">
        <f>IF(Wedstrijden!P795="x","M1","")</f>
        <v/>
      </c>
      <c r="CD801" s="16" t="str">
        <f>IF(Wedstrijden!Q795="x","M2","")</f>
        <v/>
      </c>
      <c r="CE801" s="16" t="str">
        <f>IF(Wedstrijden!R795="x","Z1","")</f>
        <v/>
      </c>
      <c r="CF801" s="16" t="str">
        <f>IF(Wedstrijden!S795="x","Z2","")</f>
        <v/>
      </c>
      <c r="CG801" s="16" t="str">
        <f>IF(Wedstrijden!T795="x","ZZL","")</f>
        <v/>
      </c>
      <c r="CL801" s="16" t="str">
        <f>IF(COUNTA(Wedstrijden!AR795:BB795)&lt;&gt;0,2,"")</f>
        <v/>
      </c>
      <c r="CM801" s="16" t="str">
        <f t="shared" si="74"/>
        <v/>
      </c>
      <c r="CN801" s="16" t="str">
        <f>IF(Wedstrijden!AR795="x","AA","")</f>
        <v/>
      </c>
      <c r="CO801" s="16" t="str">
        <f>IF(Wedstrijden!AS795="x","A","")</f>
        <v/>
      </c>
      <c r="CP801" s="16" t="str">
        <f>IF(Wedstrijden!AT795="x","BB","")</f>
        <v/>
      </c>
      <c r="CQ801" s="16" t="str">
        <f>IF(Wedstrijden!AU795="x","B","")</f>
        <v/>
      </c>
      <c r="CR801" s="16" t="str">
        <f>IF(Wedstrijden!AV795="x","L","")</f>
        <v/>
      </c>
      <c r="CS801" s="16" t="str">
        <f>IF(Wedstrijden!AW795="x","M","")</f>
        <v/>
      </c>
      <c r="CT801" s="16" t="str">
        <f>IF(Wedstrijden!AX795="x","Z","")</f>
        <v/>
      </c>
      <c r="CU801" s="16" t="str">
        <f>IF(Wedstrijden!BB795="x","ZZ","")</f>
        <v/>
      </c>
      <c r="CV801" s="16" t="str">
        <f>IF(COUNTA(Wedstrijden!AI795:AP795)&lt;&gt;0,2,"")</f>
        <v/>
      </c>
      <c r="CW801" s="16" t="str">
        <f t="shared" si="75"/>
        <v/>
      </c>
      <c r="CX801" s="16" t="str">
        <f>IF(Wedstrijden!AI795="x","BB","")</f>
        <v/>
      </c>
      <c r="CY801" s="16" t="str">
        <f>IF(Wedstrijden!AJ795="x","B","")</f>
        <v/>
      </c>
      <c r="CZ801" s="16" t="str">
        <f>IF(Wedstrijden!AK795="x","L","")</f>
        <v/>
      </c>
      <c r="DA801" s="16" t="str">
        <f>IF(Wedstrijden!AL795="x","M","")</f>
        <v/>
      </c>
      <c r="DB801" s="16" t="str">
        <f>IF(Wedstrijden!AM795="x","Z","")</f>
        <v/>
      </c>
      <c r="DC801" s="16" t="str">
        <f>IF(Wedstrijden!AN795="x","ZZ","")</f>
        <v/>
      </c>
      <c r="DD801" s="16" t="str">
        <f>IF(Wedstrijden!AP795="x","1.40","")</f>
        <v/>
      </c>
      <c r="DE801" s="16" t="str">
        <f>IF(COUNTA(Wedstrijden!BC795:BE795)&lt;&gt;0,6,"")</f>
        <v/>
      </c>
      <c r="DF801" s="16" t="str">
        <f t="shared" si="76"/>
        <v/>
      </c>
      <c r="DG801" s="16" t="str">
        <f>IF(Wedstrijden!BC795="x","L","")</f>
        <v/>
      </c>
      <c r="DH801" s="16" t="str">
        <f>IF(Wedstrijden!BD795="x","M","")</f>
        <v/>
      </c>
      <c r="DI801" s="16" t="str">
        <f>IF(Wedstrijden!BE795="x","Z","")</f>
        <v/>
      </c>
      <c r="DJ801" s="16" t="str">
        <f>IF(Wedstrijden!BF795="x","Z","")</f>
        <v/>
      </c>
      <c r="DK801" s="16" t="str">
        <f>IF(COUNTA(Wedstrijden!BG795:BI795)&lt;&gt;0,6,"")</f>
        <v/>
      </c>
      <c r="DL801" s="16" t="str">
        <f t="shared" si="77"/>
        <v/>
      </c>
      <c r="DM801" s="16" t="str">
        <f>IF(Wedstrijden!BG795="x","L","")</f>
        <v/>
      </c>
      <c r="DN801" s="16" t="str">
        <f>IF(Wedstrijden!BH795="x","M","")</f>
        <v/>
      </c>
      <c r="DO801" s="16" t="str">
        <f>IF(Wedstrijden!BI795="x","Z","")</f>
        <v/>
      </c>
      <c r="DP801" s="16" t="str">
        <f>IF(Wedstrijden!BJ795="x","Z","")</f>
        <v/>
      </c>
    </row>
    <row r="802" spans="1:120" ht="14.4" x14ac:dyDescent="0.3">
      <c r="A802" s="18">
        <f>Wedstrijden!A796</f>
        <v>0</v>
      </c>
      <c r="B802" s="16" t="str">
        <f>IFERROR(VLOOKUP(Wedstrijden!#REF!,#REF!,2,FALSE),"")</f>
        <v/>
      </c>
      <c r="C802" s="16">
        <f>Wedstrijden!E796</f>
        <v>0</v>
      </c>
      <c r="D802" s="16" t="str">
        <f>IFERROR(VLOOKUP(Wedstrijden!#REF!,#REF!,2,FALSE),"")</f>
        <v/>
      </c>
      <c r="E802" s="16" t="str">
        <f>IFERROR(VLOOKUP(Wedstrijden!#REF!,#REF!,5,FALSE),"")</f>
        <v/>
      </c>
      <c r="F802" s="16" t="e">
        <f>IF(Wedstrijden!#REF!&lt;&gt;"",Wedstrijden!#REF!,"")</f>
        <v>#REF!</v>
      </c>
      <c r="G802" s="16" t="e">
        <f>IF(Wedstrijden!#REF!="Indoor",1,0)</f>
        <v>#REF!</v>
      </c>
      <c r="H802" s="16" t="e">
        <f>Wedstrijden!#REF!</f>
        <v>#REF!</v>
      </c>
      <c r="I802" s="16" t="e">
        <f>IF(Wedstrijden!#REF!="Nee",0,IF(Wedstrijden!#REF!="Ja",1,""))</f>
        <v>#REF!</v>
      </c>
      <c r="J802" s="16" t="e">
        <f>IF(Wedstrijden!#REF!&lt;&gt;"",Wedstrijden!#REF!,"")</f>
        <v>#REF!</v>
      </c>
      <c r="BJ802" s="16" t="str">
        <f>IF(COUNTA(Wedstrijden!U796:AC796)&lt;&gt;0,1,"")</f>
        <v/>
      </c>
      <c r="BK802" s="16" t="str">
        <f t="shared" si="72"/>
        <v/>
      </c>
      <c r="BL802" s="16" t="e">
        <f>IF(Wedstrijden!#REF!="x","AA","")</f>
        <v>#REF!</v>
      </c>
      <c r="BM802" s="16" t="e">
        <f>IF(Wedstrijden!#REF!="x","A","")</f>
        <v>#REF!</v>
      </c>
      <c r="BN802" s="16" t="str">
        <f>IF(Wedstrijden!U796="x","B1","")</f>
        <v/>
      </c>
      <c r="BO802" s="16" t="e">
        <f>IF(Wedstrijden!#REF!="x","BB","")</f>
        <v>#REF!</v>
      </c>
      <c r="BP802" s="16" t="str">
        <f>IF(Wedstrijden!W796="x","B","")</f>
        <v/>
      </c>
      <c r="BQ802" s="16" t="str">
        <f>IF(Wedstrijden!X796="x","L1","")</f>
        <v/>
      </c>
      <c r="BR802" s="16" t="str">
        <f>IF(Wedstrijden!Y796="x","L2","")</f>
        <v/>
      </c>
      <c r="BS802" s="16" t="str">
        <f>IF(Wedstrijden!Z796="x","M1","")</f>
        <v/>
      </c>
      <c r="BT802" s="16" t="str">
        <f>IF(Wedstrijden!AA796="x","M2","")</f>
        <v/>
      </c>
      <c r="BU802" s="16" t="str">
        <f>IF(Wedstrijden!AB796="x","Z1","")</f>
        <v/>
      </c>
      <c r="BV802" s="16" t="str">
        <f>IF(Wedstrijden!AC796="x","Z2","")</f>
        <v/>
      </c>
      <c r="BW802" s="16" t="str">
        <f>IF(COUNTA(Wedstrijden!L796:T796)&lt;&gt;0,1,"")</f>
        <v/>
      </c>
      <c r="BX802" s="16" t="str">
        <f t="shared" si="73"/>
        <v/>
      </c>
      <c r="BY802" s="16" t="str">
        <f>IF(Wedstrijden!L796="x","BB","")</f>
        <v/>
      </c>
      <c r="BZ802" s="16" t="str">
        <f>IF(Wedstrijden!M796="x","B","")</f>
        <v/>
      </c>
      <c r="CA802" s="16" t="str">
        <f>IF(Wedstrijden!N796="x","L1","")</f>
        <v/>
      </c>
      <c r="CB802" s="16" t="str">
        <f>IF(Wedstrijden!O796="x","L2","")</f>
        <v/>
      </c>
      <c r="CC802" s="16" t="str">
        <f>IF(Wedstrijden!P796="x","M1","")</f>
        <v/>
      </c>
      <c r="CD802" s="16" t="str">
        <f>IF(Wedstrijden!Q796="x","M2","")</f>
        <v/>
      </c>
      <c r="CE802" s="16" t="str">
        <f>IF(Wedstrijden!R796="x","Z1","")</f>
        <v/>
      </c>
      <c r="CF802" s="16" t="str">
        <f>IF(Wedstrijden!S796="x","Z2","")</f>
        <v/>
      </c>
      <c r="CG802" s="16" t="str">
        <f>IF(Wedstrijden!T796="x","ZZL","")</f>
        <v/>
      </c>
      <c r="CL802" s="16" t="str">
        <f>IF(COUNTA(Wedstrijden!AR796:BB796)&lt;&gt;0,2,"")</f>
        <v/>
      </c>
      <c r="CM802" s="16" t="str">
        <f t="shared" si="74"/>
        <v/>
      </c>
      <c r="CN802" s="16" t="str">
        <f>IF(Wedstrijden!AR796="x","AA","")</f>
        <v/>
      </c>
      <c r="CO802" s="16" t="str">
        <f>IF(Wedstrijden!AS796="x","A","")</f>
        <v/>
      </c>
      <c r="CP802" s="16" t="str">
        <f>IF(Wedstrijden!AT796="x","BB","")</f>
        <v/>
      </c>
      <c r="CQ802" s="16" t="str">
        <f>IF(Wedstrijden!AU796="x","B","")</f>
        <v/>
      </c>
      <c r="CR802" s="16" t="str">
        <f>IF(Wedstrijden!AV796="x","L","")</f>
        <v/>
      </c>
      <c r="CS802" s="16" t="str">
        <f>IF(Wedstrijden!AW796="x","M","")</f>
        <v/>
      </c>
      <c r="CT802" s="16" t="str">
        <f>IF(Wedstrijden!AX796="x","Z","")</f>
        <v/>
      </c>
      <c r="CU802" s="16" t="str">
        <f>IF(Wedstrijden!BB796="x","ZZ","")</f>
        <v/>
      </c>
      <c r="CV802" s="16" t="str">
        <f>IF(COUNTA(Wedstrijden!AI796:AP796)&lt;&gt;0,2,"")</f>
        <v/>
      </c>
      <c r="CW802" s="16" t="str">
        <f t="shared" si="75"/>
        <v/>
      </c>
      <c r="CX802" s="16" t="str">
        <f>IF(Wedstrijden!AI796="x","BB","")</f>
        <v/>
      </c>
      <c r="CY802" s="16" t="str">
        <f>IF(Wedstrijden!AJ796="x","B","")</f>
        <v/>
      </c>
      <c r="CZ802" s="16" t="str">
        <f>IF(Wedstrijden!AK796="x","L","")</f>
        <v/>
      </c>
      <c r="DA802" s="16" t="str">
        <f>IF(Wedstrijden!AL796="x","M","")</f>
        <v/>
      </c>
      <c r="DB802" s="16" t="str">
        <f>IF(Wedstrijden!AM796="x","Z","")</f>
        <v/>
      </c>
      <c r="DC802" s="16" t="str">
        <f>IF(Wedstrijden!AN796="x","ZZ","")</f>
        <v/>
      </c>
      <c r="DD802" s="16" t="str">
        <f>IF(Wedstrijden!AP796="x","1.40","")</f>
        <v/>
      </c>
      <c r="DE802" s="16" t="str">
        <f>IF(COUNTA(Wedstrijden!BC796:BE796)&lt;&gt;0,6,"")</f>
        <v/>
      </c>
      <c r="DF802" s="16" t="str">
        <f t="shared" si="76"/>
        <v/>
      </c>
      <c r="DG802" s="16" t="str">
        <f>IF(Wedstrijden!BC796="x","L","")</f>
        <v/>
      </c>
      <c r="DH802" s="16" t="str">
        <f>IF(Wedstrijden!BD796="x","M","")</f>
        <v/>
      </c>
      <c r="DI802" s="16" t="str">
        <f>IF(Wedstrijden!BE796="x","Z","")</f>
        <v/>
      </c>
      <c r="DJ802" s="16" t="str">
        <f>IF(Wedstrijden!BF796="x","Z","")</f>
        <v/>
      </c>
      <c r="DK802" s="16" t="str">
        <f>IF(COUNTA(Wedstrijden!BG796:BI796)&lt;&gt;0,6,"")</f>
        <v/>
      </c>
      <c r="DL802" s="16" t="str">
        <f t="shared" si="77"/>
        <v/>
      </c>
      <c r="DM802" s="16" t="str">
        <f>IF(Wedstrijden!BG796="x","L","")</f>
        <v/>
      </c>
      <c r="DN802" s="16" t="str">
        <f>IF(Wedstrijden!BH796="x","M","")</f>
        <v/>
      </c>
      <c r="DO802" s="16" t="str">
        <f>IF(Wedstrijden!BI796="x","Z","")</f>
        <v/>
      </c>
      <c r="DP802" s="16" t="str">
        <f>IF(Wedstrijden!BJ796="x","Z","")</f>
        <v/>
      </c>
    </row>
    <row r="803" spans="1:120" ht="14.4" x14ac:dyDescent="0.3">
      <c r="A803" s="18">
        <f>Wedstrijden!A797</f>
        <v>0</v>
      </c>
      <c r="B803" s="16" t="str">
        <f>IFERROR(VLOOKUP(Wedstrijden!#REF!,#REF!,2,FALSE),"")</f>
        <v/>
      </c>
      <c r="C803" s="16">
        <f>Wedstrijden!E797</f>
        <v>0</v>
      </c>
      <c r="D803" s="16" t="str">
        <f>IFERROR(VLOOKUP(Wedstrijden!#REF!,#REF!,2,FALSE),"")</f>
        <v/>
      </c>
      <c r="E803" s="16" t="str">
        <f>IFERROR(VLOOKUP(Wedstrijden!#REF!,#REF!,5,FALSE),"")</f>
        <v/>
      </c>
      <c r="F803" s="16" t="e">
        <f>IF(Wedstrijden!#REF!&lt;&gt;"",Wedstrijden!#REF!,"")</f>
        <v>#REF!</v>
      </c>
      <c r="G803" s="16" t="e">
        <f>IF(Wedstrijden!#REF!="Indoor",1,0)</f>
        <v>#REF!</v>
      </c>
      <c r="H803" s="16" t="e">
        <f>Wedstrijden!#REF!</f>
        <v>#REF!</v>
      </c>
      <c r="I803" s="16" t="e">
        <f>IF(Wedstrijden!#REF!="Nee",0,IF(Wedstrijden!#REF!="Ja",1,""))</f>
        <v>#REF!</v>
      </c>
      <c r="J803" s="16" t="e">
        <f>IF(Wedstrijden!#REF!&lt;&gt;"",Wedstrijden!#REF!,"")</f>
        <v>#REF!</v>
      </c>
      <c r="BJ803" s="16" t="str">
        <f>IF(COUNTA(Wedstrijden!U797:AC797)&lt;&gt;0,1,"")</f>
        <v/>
      </c>
      <c r="BK803" s="16" t="str">
        <f t="shared" si="72"/>
        <v/>
      </c>
      <c r="BL803" s="16" t="e">
        <f>IF(Wedstrijden!#REF!="x","AA","")</f>
        <v>#REF!</v>
      </c>
      <c r="BM803" s="16" t="e">
        <f>IF(Wedstrijden!#REF!="x","A","")</f>
        <v>#REF!</v>
      </c>
      <c r="BN803" s="16" t="str">
        <f>IF(Wedstrijden!U797="x","B1","")</f>
        <v/>
      </c>
      <c r="BO803" s="16" t="e">
        <f>IF(Wedstrijden!#REF!="x","BB","")</f>
        <v>#REF!</v>
      </c>
      <c r="BP803" s="16" t="str">
        <f>IF(Wedstrijden!W797="x","B","")</f>
        <v/>
      </c>
      <c r="BQ803" s="16" t="str">
        <f>IF(Wedstrijden!X797="x","L1","")</f>
        <v/>
      </c>
      <c r="BR803" s="16" t="str">
        <f>IF(Wedstrijden!Y797="x","L2","")</f>
        <v/>
      </c>
      <c r="BS803" s="16" t="str">
        <f>IF(Wedstrijden!Z797="x","M1","")</f>
        <v/>
      </c>
      <c r="BT803" s="16" t="str">
        <f>IF(Wedstrijden!AA797="x","M2","")</f>
        <v/>
      </c>
      <c r="BU803" s="16" t="str">
        <f>IF(Wedstrijden!AB797="x","Z1","")</f>
        <v/>
      </c>
      <c r="BV803" s="16" t="str">
        <f>IF(Wedstrijden!AC797="x","Z2","")</f>
        <v/>
      </c>
      <c r="BW803" s="16" t="str">
        <f>IF(COUNTA(Wedstrijden!L797:T797)&lt;&gt;0,1,"")</f>
        <v/>
      </c>
      <c r="BX803" s="16" t="str">
        <f t="shared" si="73"/>
        <v/>
      </c>
      <c r="BY803" s="16" t="str">
        <f>IF(Wedstrijden!L797="x","BB","")</f>
        <v/>
      </c>
      <c r="BZ803" s="16" t="str">
        <f>IF(Wedstrijden!M797="x","B","")</f>
        <v/>
      </c>
      <c r="CA803" s="16" t="str">
        <f>IF(Wedstrijden!N797="x","L1","")</f>
        <v/>
      </c>
      <c r="CB803" s="16" t="str">
        <f>IF(Wedstrijden!O797="x","L2","")</f>
        <v/>
      </c>
      <c r="CC803" s="16" t="str">
        <f>IF(Wedstrijden!P797="x","M1","")</f>
        <v/>
      </c>
      <c r="CD803" s="16" t="str">
        <f>IF(Wedstrijden!Q797="x","M2","")</f>
        <v/>
      </c>
      <c r="CE803" s="16" t="str">
        <f>IF(Wedstrijden!R797="x","Z1","")</f>
        <v/>
      </c>
      <c r="CF803" s="16" t="str">
        <f>IF(Wedstrijden!S797="x","Z2","")</f>
        <v/>
      </c>
      <c r="CG803" s="16" t="str">
        <f>IF(Wedstrijden!T797="x","ZZL","")</f>
        <v/>
      </c>
      <c r="CL803" s="16" t="str">
        <f>IF(COUNTA(Wedstrijden!AR797:BB797)&lt;&gt;0,2,"")</f>
        <v/>
      </c>
      <c r="CM803" s="16" t="str">
        <f t="shared" si="74"/>
        <v/>
      </c>
      <c r="CN803" s="16" t="str">
        <f>IF(Wedstrijden!AR797="x","AA","")</f>
        <v/>
      </c>
      <c r="CO803" s="16" t="str">
        <f>IF(Wedstrijden!AS797="x","A","")</f>
        <v/>
      </c>
      <c r="CP803" s="16" t="str">
        <f>IF(Wedstrijden!AT797="x","BB","")</f>
        <v/>
      </c>
      <c r="CQ803" s="16" t="str">
        <f>IF(Wedstrijden!AU797="x","B","")</f>
        <v/>
      </c>
      <c r="CR803" s="16" t="str">
        <f>IF(Wedstrijden!AV797="x","L","")</f>
        <v/>
      </c>
      <c r="CS803" s="16" t="str">
        <f>IF(Wedstrijden!AW797="x","M","")</f>
        <v/>
      </c>
      <c r="CT803" s="16" t="str">
        <f>IF(Wedstrijden!AX797="x","Z","")</f>
        <v/>
      </c>
      <c r="CU803" s="16" t="str">
        <f>IF(Wedstrijden!BB797="x","ZZ","")</f>
        <v/>
      </c>
      <c r="CV803" s="16" t="str">
        <f>IF(COUNTA(Wedstrijden!AI797:AP797)&lt;&gt;0,2,"")</f>
        <v/>
      </c>
      <c r="CW803" s="16" t="str">
        <f t="shared" si="75"/>
        <v/>
      </c>
      <c r="CX803" s="16" t="str">
        <f>IF(Wedstrijden!AI797="x","BB","")</f>
        <v/>
      </c>
      <c r="CY803" s="16" t="str">
        <f>IF(Wedstrijden!AJ797="x","B","")</f>
        <v/>
      </c>
      <c r="CZ803" s="16" t="str">
        <f>IF(Wedstrijden!AK797="x","L","")</f>
        <v/>
      </c>
      <c r="DA803" s="16" t="str">
        <f>IF(Wedstrijden!AL797="x","M","")</f>
        <v/>
      </c>
      <c r="DB803" s="16" t="str">
        <f>IF(Wedstrijden!AM797="x","Z","")</f>
        <v/>
      </c>
      <c r="DC803" s="16" t="str">
        <f>IF(Wedstrijden!AN797="x","ZZ","")</f>
        <v/>
      </c>
      <c r="DD803" s="16" t="str">
        <f>IF(Wedstrijden!AP797="x","1.40","")</f>
        <v/>
      </c>
      <c r="DE803" s="16" t="str">
        <f>IF(COUNTA(Wedstrijden!BC797:BE797)&lt;&gt;0,6,"")</f>
        <v/>
      </c>
      <c r="DF803" s="16" t="str">
        <f t="shared" si="76"/>
        <v/>
      </c>
      <c r="DG803" s="16" t="str">
        <f>IF(Wedstrijden!BC797="x","L","")</f>
        <v/>
      </c>
      <c r="DH803" s="16" t="str">
        <f>IF(Wedstrijden!BD797="x","M","")</f>
        <v/>
      </c>
      <c r="DI803" s="16" t="str">
        <f>IF(Wedstrijden!BE797="x","Z","")</f>
        <v/>
      </c>
      <c r="DJ803" s="16" t="str">
        <f>IF(Wedstrijden!BF797="x","Z","")</f>
        <v/>
      </c>
      <c r="DK803" s="16" t="str">
        <f>IF(COUNTA(Wedstrijden!BG797:BI797)&lt;&gt;0,6,"")</f>
        <v/>
      </c>
      <c r="DL803" s="16" t="str">
        <f t="shared" si="77"/>
        <v/>
      </c>
      <c r="DM803" s="16" t="str">
        <f>IF(Wedstrijden!BG797="x","L","")</f>
        <v/>
      </c>
      <c r="DN803" s="16" t="str">
        <f>IF(Wedstrijden!BH797="x","M","")</f>
        <v/>
      </c>
      <c r="DO803" s="16" t="str">
        <f>IF(Wedstrijden!BI797="x","Z","")</f>
        <v/>
      </c>
      <c r="DP803" s="16" t="str">
        <f>IF(Wedstrijden!BJ797="x","Z","")</f>
        <v/>
      </c>
    </row>
    <row r="804" spans="1:120" ht="14.4" x14ac:dyDescent="0.3">
      <c r="A804" s="18">
        <f>Wedstrijden!A798</f>
        <v>0</v>
      </c>
      <c r="B804" s="16" t="str">
        <f>IFERROR(VLOOKUP(Wedstrijden!#REF!,#REF!,2,FALSE),"")</f>
        <v/>
      </c>
      <c r="C804" s="16">
        <f>Wedstrijden!E798</f>
        <v>0</v>
      </c>
      <c r="D804" s="16" t="str">
        <f>IFERROR(VLOOKUP(Wedstrijden!#REF!,#REF!,2,FALSE),"")</f>
        <v/>
      </c>
      <c r="E804" s="16" t="str">
        <f>IFERROR(VLOOKUP(Wedstrijden!#REF!,#REF!,5,FALSE),"")</f>
        <v/>
      </c>
      <c r="F804" s="16" t="e">
        <f>IF(Wedstrijden!#REF!&lt;&gt;"",Wedstrijden!#REF!,"")</f>
        <v>#REF!</v>
      </c>
      <c r="G804" s="16" t="e">
        <f>IF(Wedstrijden!#REF!="Indoor",1,0)</f>
        <v>#REF!</v>
      </c>
      <c r="H804" s="16" t="e">
        <f>Wedstrijden!#REF!</f>
        <v>#REF!</v>
      </c>
      <c r="I804" s="16" t="e">
        <f>IF(Wedstrijden!#REF!="Nee",0,IF(Wedstrijden!#REF!="Ja",1,""))</f>
        <v>#REF!</v>
      </c>
      <c r="J804" s="16" t="e">
        <f>IF(Wedstrijden!#REF!&lt;&gt;"",Wedstrijden!#REF!,"")</f>
        <v>#REF!</v>
      </c>
      <c r="BJ804" s="16" t="str">
        <f>IF(COUNTA(Wedstrijden!U798:AC798)&lt;&gt;0,1,"")</f>
        <v/>
      </c>
      <c r="BK804" s="16" t="str">
        <f t="shared" si="72"/>
        <v/>
      </c>
      <c r="BL804" s="16" t="e">
        <f>IF(Wedstrijden!#REF!="x","AA","")</f>
        <v>#REF!</v>
      </c>
      <c r="BM804" s="16" t="e">
        <f>IF(Wedstrijden!#REF!="x","A","")</f>
        <v>#REF!</v>
      </c>
      <c r="BN804" s="16" t="str">
        <f>IF(Wedstrijden!U798="x","B1","")</f>
        <v/>
      </c>
      <c r="BO804" s="16" t="e">
        <f>IF(Wedstrijden!#REF!="x","BB","")</f>
        <v>#REF!</v>
      </c>
      <c r="BP804" s="16" t="str">
        <f>IF(Wedstrijden!W798="x","B","")</f>
        <v/>
      </c>
      <c r="BQ804" s="16" t="str">
        <f>IF(Wedstrijden!X798="x","L1","")</f>
        <v/>
      </c>
      <c r="BR804" s="16" t="str">
        <f>IF(Wedstrijden!Y798="x","L2","")</f>
        <v/>
      </c>
      <c r="BS804" s="16" t="str">
        <f>IF(Wedstrijden!Z798="x","M1","")</f>
        <v/>
      </c>
      <c r="BT804" s="16" t="str">
        <f>IF(Wedstrijden!AA798="x","M2","")</f>
        <v/>
      </c>
      <c r="BU804" s="16" t="str">
        <f>IF(Wedstrijden!AB798="x","Z1","")</f>
        <v/>
      </c>
      <c r="BV804" s="16" t="str">
        <f>IF(Wedstrijden!AC798="x","Z2","")</f>
        <v/>
      </c>
      <c r="BW804" s="16" t="str">
        <f>IF(COUNTA(Wedstrijden!L798:T798)&lt;&gt;0,1,"")</f>
        <v/>
      </c>
      <c r="BX804" s="16" t="str">
        <f t="shared" si="73"/>
        <v/>
      </c>
      <c r="BY804" s="16" t="str">
        <f>IF(Wedstrijden!L798="x","BB","")</f>
        <v/>
      </c>
      <c r="BZ804" s="16" t="str">
        <f>IF(Wedstrijden!M798="x","B","")</f>
        <v/>
      </c>
      <c r="CA804" s="16" t="str">
        <f>IF(Wedstrijden!N798="x","L1","")</f>
        <v/>
      </c>
      <c r="CB804" s="16" t="str">
        <f>IF(Wedstrijden!O798="x","L2","")</f>
        <v/>
      </c>
      <c r="CC804" s="16" t="str">
        <f>IF(Wedstrijden!P798="x","M1","")</f>
        <v/>
      </c>
      <c r="CD804" s="16" t="str">
        <f>IF(Wedstrijden!Q798="x","M2","")</f>
        <v/>
      </c>
      <c r="CE804" s="16" t="str">
        <f>IF(Wedstrijden!R798="x","Z1","")</f>
        <v/>
      </c>
      <c r="CF804" s="16" t="str">
        <f>IF(Wedstrijden!S798="x","Z2","")</f>
        <v/>
      </c>
      <c r="CG804" s="16" t="str">
        <f>IF(Wedstrijden!T798="x","ZZL","")</f>
        <v/>
      </c>
      <c r="CL804" s="16" t="str">
        <f>IF(COUNTA(Wedstrijden!AR798:BB798)&lt;&gt;0,2,"")</f>
        <v/>
      </c>
      <c r="CM804" s="16" t="str">
        <f t="shared" si="74"/>
        <v/>
      </c>
      <c r="CN804" s="16" t="str">
        <f>IF(Wedstrijden!AR798="x","AA","")</f>
        <v/>
      </c>
      <c r="CO804" s="16" t="str">
        <f>IF(Wedstrijden!AS798="x","A","")</f>
        <v/>
      </c>
      <c r="CP804" s="16" t="str">
        <f>IF(Wedstrijden!AT798="x","BB","")</f>
        <v/>
      </c>
      <c r="CQ804" s="16" t="str">
        <f>IF(Wedstrijden!AU798="x","B","")</f>
        <v/>
      </c>
      <c r="CR804" s="16" t="str">
        <f>IF(Wedstrijden!AV798="x","L","")</f>
        <v/>
      </c>
      <c r="CS804" s="16" t="str">
        <f>IF(Wedstrijden!AW798="x","M","")</f>
        <v/>
      </c>
      <c r="CT804" s="16" t="str">
        <f>IF(Wedstrijden!AX798="x","Z","")</f>
        <v/>
      </c>
      <c r="CU804" s="16" t="str">
        <f>IF(Wedstrijden!BB798="x","ZZ","")</f>
        <v/>
      </c>
      <c r="CV804" s="16" t="str">
        <f>IF(COUNTA(Wedstrijden!AI798:AP798)&lt;&gt;0,2,"")</f>
        <v/>
      </c>
      <c r="CW804" s="16" t="str">
        <f t="shared" si="75"/>
        <v/>
      </c>
      <c r="CX804" s="16" t="str">
        <f>IF(Wedstrijden!AI798="x","BB","")</f>
        <v/>
      </c>
      <c r="CY804" s="16" t="str">
        <f>IF(Wedstrijden!AJ798="x","B","")</f>
        <v/>
      </c>
      <c r="CZ804" s="16" t="str">
        <f>IF(Wedstrijden!AK798="x","L","")</f>
        <v/>
      </c>
      <c r="DA804" s="16" t="str">
        <f>IF(Wedstrijden!AL798="x","M","")</f>
        <v/>
      </c>
      <c r="DB804" s="16" t="str">
        <f>IF(Wedstrijden!AM798="x","Z","")</f>
        <v/>
      </c>
      <c r="DC804" s="16" t="str">
        <f>IF(Wedstrijden!AN798="x","ZZ","")</f>
        <v/>
      </c>
      <c r="DD804" s="16" t="str">
        <f>IF(Wedstrijden!AP798="x","1.40","")</f>
        <v/>
      </c>
      <c r="DE804" s="16" t="str">
        <f>IF(COUNTA(Wedstrijden!BC798:BE798)&lt;&gt;0,6,"")</f>
        <v/>
      </c>
      <c r="DF804" s="16" t="str">
        <f t="shared" si="76"/>
        <v/>
      </c>
      <c r="DG804" s="16" t="str">
        <f>IF(Wedstrijden!BC798="x","L","")</f>
        <v/>
      </c>
      <c r="DH804" s="16" t="str">
        <f>IF(Wedstrijden!BD798="x","M","")</f>
        <v/>
      </c>
      <c r="DI804" s="16" t="str">
        <f>IF(Wedstrijden!BE798="x","Z","")</f>
        <v/>
      </c>
      <c r="DJ804" s="16" t="str">
        <f>IF(Wedstrijden!BF798="x","Z","")</f>
        <v/>
      </c>
      <c r="DK804" s="16" t="str">
        <f>IF(COUNTA(Wedstrijden!BG798:BI798)&lt;&gt;0,6,"")</f>
        <v/>
      </c>
      <c r="DL804" s="16" t="str">
        <f t="shared" si="77"/>
        <v/>
      </c>
      <c r="DM804" s="16" t="str">
        <f>IF(Wedstrijden!BG798="x","L","")</f>
        <v/>
      </c>
      <c r="DN804" s="16" t="str">
        <f>IF(Wedstrijden!BH798="x","M","")</f>
        <v/>
      </c>
      <c r="DO804" s="16" t="str">
        <f>IF(Wedstrijden!BI798="x","Z","")</f>
        <v/>
      </c>
      <c r="DP804" s="16" t="str">
        <f>IF(Wedstrijden!BJ798="x","Z","")</f>
        <v/>
      </c>
    </row>
    <row r="805" spans="1:120" ht="14.4" x14ac:dyDescent="0.3">
      <c r="A805" s="18">
        <f>Wedstrijden!A799</f>
        <v>0</v>
      </c>
      <c r="B805" s="16" t="str">
        <f>IFERROR(VLOOKUP(Wedstrijden!#REF!,#REF!,2,FALSE),"")</f>
        <v/>
      </c>
      <c r="C805" s="16">
        <f>Wedstrijden!E799</f>
        <v>0</v>
      </c>
      <c r="D805" s="16" t="str">
        <f>IFERROR(VLOOKUP(Wedstrijden!#REF!,#REF!,2,FALSE),"")</f>
        <v/>
      </c>
      <c r="E805" s="16" t="str">
        <f>IFERROR(VLOOKUP(Wedstrijden!#REF!,#REF!,5,FALSE),"")</f>
        <v/>
      </c>
      <c r="F805" s="16" t="e">
        <f>IF(Wedstrijden!#REF!&lt;&gt;"",Wedstrijden!#REF!,"")</f>
        <v>#REF!</v>
      </c>
      <c r="G805" s="16" t="e">
        <f>IF(Wedstrijden!#REF!="Indoor",1,0)</f>
        <v>#REF!</v>
      </c>
      <c r="H805" s="16" t="e">
        <f>Wedstrijden!#REF!</f>
        <v>#REF!</v>
      </c>
      <c r="I805" s="16" t="e">
        <f>IF(Wedstrijden!#REF!="Nee",0,IF(Wedstrijden!#REF!="Ja",1,""))</f>
        <v>#REF!</v>
      </c>
      <c r="J805" s="16" t="e">
        <f>IF(Wedstrijden!#REF!&lt;&gt;"",Wedstrijden!#REF!,"")</f>
        <v>#REF!</v>
      </c>
      <c r="BJ805" s="16" t="str">
        <f>IF(COUNTA(Wedstrijden!U799:AC799)&lt;&gt;0,1,"")</f>
        <v/>
      </c>
      <c r="BK805" s="16" t="str">
        <f t="shared" si="72"/>
        <v/>
      </c>
      <c r="BL805" s="16" t="e">
        <f>IF(Wedstrijden!#REF!="x","AA","")</f>
        <v>#REF!</v>
      </c>
      <c r="BM805" s="16" t="e">
        <f>IF(Wedstrijden!#REF!="x","A","")</f>
        <v>#REF!</v>
      </c>
      <c r="BN805" s="16" t="str">
        <f>IF(Wedstrijden!U799="x","B1","")</f>
        <v/>
      </c>
      <c r="BO805" s="16" t="e">
        <f>IF(Wedstrijden!#REF!="x","BB","")</f>
        <v>#REF!</v>
      </c>
      <c r="BP805" s="16" t="str">
        <f>IF(Wedstrijden!W799="x","B","")</f>
        <v/>
      </c>
      <c r="BQ805" s="16" t="str">
        <f>IF(Wedstrijden!X799="x","L1","")</f>
        <v/>
      </c>
      <c r="BR805" s="16" t="str">
        <f>IF(Wedstrijden!Y799="x","L2","")</f>
        <v/>
      </c>
      <c r="BS805" s="16" t="str">
        <f>IF(Wedstrijden!Z799="x","M1","")</f>
        <v/>
      </c>
      <c r="BT805" s="16" t="str">
        <f>IF(Wedstrijden!AA799="x","M2","")</f>
        <v/>
      </c>
      <c r="BU805" s="16" t="str">
        <f>IF(Wedstrijden!AB799="x","Z1","")</f>
        <v/>
      </c>
      <c r="BV805" s="16" t="str">
        <f>IF(Wedstrijden!AC799="x","Z2","")</f>
        <v/>
      </c>
      <c r="BW805" s="16" t="str">
        <f>IF(COUNTA(Wedstrijden!L799:T799)&lt;&gt;0,1,"")</f>
        <v/>
      </c>
      <c r="BX805" s="16" t="str">
        <f t="shared" si="73"/>
        <v/>
      </c>
      <c r="BY805" s="16" t="str">
        <f>IF(Wedstrijden!L799="x","BB","")</f>
        <v/>
      </c>
      <c r="BZ805" s="16" t="str">
        <f>IF(Wedstrijden!M799="x","B","")</f>
        <v/>
      </c>
      <c r="CA805" s="16" t="str">
        <f>IF(Wedstrijden!N799="x","L1","")</f>
        <v/>
      </c>
      <c r="CB805" s="16" t="str">
        <f>IF(Wedstrijden!O799="x","L2","")</f>
        <v/>
      </c>
      <c r="CC805" s="16" t="str">
        <f>IF(Wedstrijden!P799="x","M1","")</f>
        <v/>
      </c>
      <c r="CD805" s="16" t="str">
        <f>IF(Wedstrijden!Q799="x","M2","")</f>
        <v/>
      </c>
      <c r="CE805" s="16" t="str">
        <f>IF(Wedstrijden!R799="x","Z1","")</f>
        <v/>
      </c>
      <c r="CF805" s="16" t="str">
        <f>IF(Wedstrijden!S799="x","Z2","")</f>
        <v/>
      </c>
      <c r="CG805" s="16" t="str">
        <f>IF(Wedstrijden!T799="x","ZZL","")</f>
        <v/>
      </c>
      <c r="CL805" s="16" t="str">
        <f>IF(COUNTA(Wedstrijden!AR799:BB799)&lt;&gt;0,2,"")</f>
        <v/>
      </c>
      <c r="CM805" s="16" t="str">
        <f t="shared" si="74"/>
        <v/>
      </c>
      <c r="CN805" s="16" t="str">
        <f>IF(Wedstrijden!AR799="x","AA","")</f>
        <v/>
      </c>
      <c r="CO805" s="16" t="str">
        <f>IF(Wedstrijden!AS799="x","A","")</f>
        <v/>
      </c>
      <c r="CP805" s="16" t="str">
        <f>IF(Wedstrijden!AT799="x","BB","")</f>
        <v/>
      </c>
      <c r="CQ805" s="16" t="str">
        <f>IF(Wedstrijden!AU799="x","B","")</f>
        <v/>
      </c>
      <c r="CR805" s="16" t="str">
        <f>IF(Wedstrijden!AV799="x","L","")</f>
        <v/>
      </c>
      <c r="CS805" s="16" t="str">
        <f>IF(Wedstrijden!AW799="x","M","")</f>
        <v/>
      </c>
      <c r="CT805" s="16" t="str">
        <f>IF(Wedstrijden!AX799="x","Z","")</f>
        <v/>
      </c>
      <c r="CU805" s="16" t="str">
        <f>IF(Wedstrijden!BB799="x","ZZ","")</f>
        <v/>
      </c>
      <c r="CV805" s="16" t="str">
        <f>IF(COUNTA(Wedstrijden!AI799:AP799)&lt;&gt;0,2,"")</f>
        <v/>
      </c>
      <c r="CW805" s="16" t="str">
        <f t="shared" si="75"/>
        <v/>
      </c>
      <c r="CX805" s="16" t="str">
        <f>IF(Wedstrijden!AI799="x","BB","")</f>
        <v/>
      </c>
      <c r="CY805" s="16" t="str">
        <f>IF(Wedstrijden!AJ799="x","B","")</f>
        <v/>
      </c>
      <c r="CZ805" s="16" t="str">
        <f>IF(Wedstrijden!AK799="x","L","")</f>
        <v/>
      </c>
      <c r="DA805" s="16" t="str">
        <f>IF(Wedstrijden!AL799="x","M","")</f>
        <v/>
      </c>
      <c r="DB805" s="16" t="str">
        <f>IF(Wedstrijden!AM799="x","Z","")</f>
        <v/>
      </c>
      <c r="DC805" s="16" t="str">
        <f>IF(Wedstrijden!AN799="x","ZZ","")</f>
        <v/>
      </c>
      <c r="DD805" s="16" t="str">
        <f>IF(Wedstrijden!AP799="x","1.40","")</f>
        <v/>
      </c>
      <c r="DE805" s="16" t="str">
        <f>IF(COUNTA(Wedstrijden!BC799:BE799)&lt;&gt;0,6,"")</f>
        <v/>
      </c>
      <c r="DF805" s="16" t="str">
        <f t="shared" si="76"/>
        <v/>
      </c>
      <c r="DG805" s="16" t="str">
        <f>IF(Wedstrijden!BC799="x","L","")</f>
        <v/>
      </c>
      <c r="DH805" s="16" t="str">
        <f>IF(Wedstrijden!BD799="x","M","")</f>
        <v/>
      </c>
      <c r="DI805" s="16" t="str">
        <f>IF(Wedstrijden!BE799="x","Z","")</f>
        <v/>
      </c>
      <c r="DJ805" s="16" t="str">
        <f>IF(Wedstrijden!BF799="x","Z","")</f>
        <v/>
      </c>
      <c r="DK805" s="16" t="str">
        <f>IF(COUNTA(Wedstrijden!BG799:BI799)&lt;&gt;0,6,"")</f>
        <v/>
      </c>
      <c r="DL805" s="16" t="str">
        <f t="shared" si="77"/>
        <v/>
      </c>
      <c r="DM805" s="16" t="str">
        <f>IF(Wedstrijden!BG799="x","L","")</f>
        <v/>
      </c>
      <c r="DN805" s="16" t="str">
        <f>IF(Wedstrijden!BH799="x","M","")</f>
        <v/>
      </c>
      <c r="DO805" s="16" t="str">
        <f>IF(Wedstrijden!BI799="x","Z","")</f>
        <v/>
      </c>
      <c r="DP805" s="16" t="str">
        <f>IF(Wedstrijden!BJ799="x","Z","")</f>
        <v/>
      </c>
    </row>
    <row r="806" spans="1:120" ht="14.4" x14ac:dyDescent="0.3">
      <c r="A806" s="18">
        <f>Wedstrijden!A800</f>
        <v>0</v>
      </c>
      <c r="B806" s="16" t="str">
        <f>IFERROR(VLOOKUP(Wedstrijden!#REF!,#REF!,2,FALSE),"")</f>
        <v/>
      </c>
      <c r="C806" s="16">
        <f>Wedstrijden!E800</f>
        <v>0</v>
      </c>
      <c r="D806" s="16" t="str">
        <f>IFERROR(VLOOKUP(Wedstrijden!#REF!,#REF!,2,FALSE),"")</f>
        <v/>
      </c>
      <c r="E806" s="16" t="str">
        <f>IFERROR(VLOOKUP(Wedstrijden!#REF!,#REF!,5,FALSE),"")</f>
        <v/>
      </c>
      <c r="F806" s="16" t="e">
        <f>IF(Wedstrijden!#REF!&lt;&gt;"",Wedstrijden!#REF!,"")</f>
        <v>#REF!</v>
      </c>
      <c r="G806" s="16" t="e">
        <f>IF(Wedstrijden!#REF!="Indoor",1,0)</f>
        <v>#REF!</v>
      </c>
      <c r="H806" s="16" t="e">
        <f>Wedstrijden!#REF!</f>
        <v>#REF!</v>
      </c>
      <c r="I806" s="16" t="e">
        <f>IF(Wedstrijden!#REF!="Nee",0,IF(Wedstrijden!#REF!="Ja",1,""))</f>
        <v>#REF!</v>
      </c>
      <c r="J806" s="16" t="e">
        <f>IF(Wedstrijden!#REF!&lt;&gt;"",Wedstrijden!#REF!,"")</f>
        <v>#REF!</v>
      </c>
      <c r="BJ806" s="16" t="str">
        <f>IF(COUNTA(Wedstrijden!U800:AC800)&lt;&gt;0,1,"")</f>
        <v/>
      </c>
      <c r="BK806" s="16" t="str">
        <f t="shared" si="72"/>
        <v/>
      </c>
      <c r="BL806" s="16" t="e">
        <f>IF(Wedstrijden!#REF!="x","AA","")</f>
        <v>#REF!</v>
      </c>
      <c r="BM806" s="16" t="e">
        <f>IF(Wedstrijden!#REF!="x","A","")</f>
        <v>#REF!</v>
      </c>
      <c r="BN806" s="16" t="str">
        <f>IF(Wedstrijden!U800="x","B1","")</f>
        <v/>
      </c>
      <c r="BO806" s="16" t="e">
        <f>IF(Wedstrijden!#REF!="x","BB","")</f>
        <v>#REF!</v>
      </c>
      <c r="BP806" s="16" t="str">
        <f>IF(Wedstrijden!W800="x","B","")</f>
        <v/>
      </c>
      <c r="BQ806" s="16" t="str">
        <f>IF(Wedstrijden!X800="x","L1","")</f>
        <v/>
      </c>
      <c r="BR806" s="16" t="str">
        <f>IF(Wedstrijden!Y800="x","L2","")</f>
        <v/>
      </c>
      <c r="BS806" s="16" t="str">
        <f>IF(Wedstrijden!Z800="x","M1","")</f>
        <v/>
      </c>
      <c r="BT806" s="16" t="str">
        <f>IF(Wedstrijden!AA800="x","M2","")</f>
        <v/>
      </c>
      <c r="BU806" s="16" t="str">
        <f>IF(Wedstrijden!AB800="x","Z1","")</f>
        <v/>
      </c>
      <c r="BV806" s="16" t="str">
        <f>IF(Wedstrijden!AC800="x","Z2","")</f>
        <v/>
      </c>
      <c r="BW806" s="16" t="str">
        <f>IF(COUNTA(Wedstrijden!L800:T800)&lt;&gt;0,1,"")</f>
        <v/>
      </c>
      <c r="BX806" s="16" t="str">
        <f t="shared" si="73"/>
        <v/>
      </c>
      <c r="BY806" s="16" t="str">
        <f>IF(Wedstrijden!L800="x","BB","")</f>
        <v/>
      </c>
      <c r="BZ806" s="16" t="str">
        <f>IF(Wedstrijden!M800="x","B","")</f>
        <v/>
      </c>
      <c r="CA806" s="16" t="str">
        <f>IF(Wedstrijden!N800="x","L1","")</f>
        <v/>
      </c>
      <c r="CB806" s="16" t="str">
        <f>IF(Wedstrijden!O800="x","L2","")</f>
        <v/>
      </c>
      <c r="CC806" s="16" t="str">
        <f>IF(Wedstrijden!P800="x","M1","")</f>
        <v/>
      </c>
      <c r="CD806" s="16" t="str">
        <f>IF(Wedstrijden!Q800="x","M2","")</f>
        <v/>
      </c>
      <c r="CE806" s="16" t="str">
        <f>IF(Wedstrijden!R800="x","Z1","")</f>
        <v/>
      </c>
      <c r="CF806" s="16" t="str">
        <f>IF(Wedstrijden!S800="x","Z2","")</f>
        <v/>
      </c>
      <c r="CG806" s="16" t="str">
        <f>IF(Wedstrijden!T800="x","ZZL","")</f>
        <v/>
      </c>
      <c r="CL806" s="16" t="str">
        <f>IF(COUNTA(Wedstrijden!AR800:BB800)&lt;&gt;0,2,"")</f>
        <v/>
      </c>
      <c r="CM806" s="16" t="str">
        <f t="shared" si="74"/>
        <v/>
      </c>
      <c r="CN806" s="16" t="str">
        <f>IF(Wedstrijden!AR800="x","AA","")</f>
        <v/>
      </c>
      <c r="CO806" s="16" t="str">
        <f>IF(Wedstrijden!AS800="x","A","")</f>
        <v/>
      </c>
      <c r="CP806" s="16" t="str">
        <f>IF(Wedstrijden!AT800="x","BB","")</f>
        <v/>
      </c>
      <c r="CQ806" s="16" t="str">
        <f>IF(Wedstrijden!AU800="x","B","")</f>
        <v/>
      </c>
      <c r="CR806" s="16" t="str">
        <f>IF(Wedstrijden!AV800="x","L","")</f>
        <v/>
      </c>
      <c r="CS806" s="16" t="str">
        <f>IF(Wedstrijden!AW800="x","M","")</f>
        <v/>
      </c>
      <c r="CT806" s="16" t="str">
        <f>IF(Wedstrijden!AX800="x","Z","")</f>
        <v/>
      </c>
      <c r="CU806" s="16" t="str">
        <f>IF(Wedstrijden!BB800="x","ZZ","")</f>
        <v/>
      </c>
      <c r="CV806" s="16" t="str">
        <f>IF(COUNTA(Wedstrijden!AI800:AP800)&lt;&gt;0,2,"")</f>
        <v/>
      </c>
      <c r="CW806" s="16" t="str">
        <f t="shared" si="75"/>
        <v/>
      </c>
      <c r="CX806" s="16" t="str">
        <f>IF(Wedstrijden!AI800="x","BB","")</f>
        <v/>
      </c>
      <c r="CY806" s="16" t="str">
        <f>IF(Wedstrijden!AJ800="x","B","")</f>
        <v/>
      </c>
      <c r="CZ806" s="16" t="str">
        <f>IF(Wedstrijden!AK800="x","L","")</f>
        <v/>
      </c>
      <c r="DA806" s="16" t="str">
        <f>IF(Wedstrijden!AL800="x","M","")</f>
        <v/>
      </c>
      <c r="DB806" s="16" t="str">
        <f>IF(Wedstrijden!AM800="x","Z","")</f>
        <v/>
      </c>
      <c r="DC806" s="16" t="str">
        <f>IF(Wedstrijden!AN800="x","ZZ","")</f>
        <v/>
      </c>
      <c r="DD806" s="16" t="str">
        <f>IF(Wedstrijden!AP800="x","1.40","")</f>
        <v/>
      </c>
      <c r="DE806" s="16" t="str">
        <f>IF(COUNTA(Wedstrijden!BC800:BE800)&lt;&gt;0,6,"")</f>
        <v/>
      </c>
      <c r="DF806" s="16" t="str">
        <f t="shared" si="76"/>
        <v/>
      </c>
      <c r="DG806" s="16" t="str">
        <f>IF(Wedstrijden!BC800="x","L","")</f>
        <v/>
      </c>
      <c r="DH806" s="16" t="str">
        <f>IF(Wedstrijden!BD800="x","M","")</f>
        <v/>
      </c>
      <c r="DI806" s="16" t="str">
        <f>IF(Wedstrijden!BE800="x","Z","")</f>
        <v/>
      </c>
      <c r="DJ806" s="16" t="str">
        <f>IF(Wedstrijden!BF800="x","Z","")</f>
        <v/>
      </c>
      <c r="DK806" s="16" t="str">
        <f>IF(COUNTA(Wedstrijden!BG800:BI800)&lt;&gt;0,6,"")</f>
        <v/>
      </c>
      <c r="DL806" s="16" t="str">
        <f t="shared" si="77"/>
        <v/>
      </c>
      <c r="DM806" s="16" t="str">
        <f>IF(Wedstrijden!BG800="x","L","")</f>
        <v/>
      </c>
      <c r="DN806" s="16" t="str">
        <f>IF(Wedstrijden!BH800="x","M","")</f>
        <v/>
      </c>
      <c r="DO806" s="16" t="str">
        <f>IF(Wedstrijden!BI800="x","Z","")</f>
        <v/>
      </c>
      <c r="DP806" s="16" t="str">
        <f>IF(Wedstrijden!BJ800="x","Z","")</f>
        <v/>
      </c>
    </row>
    <row r="807" spans="1:120" ht="14.4" x14ac:dyDescent="0.3">
      <c r="A807" s="18">
        <f>Wedstrijden!A801</f>
        <v>0</v>
      </c>
      <c r="B807" s="16" t="str">
        <f>IFERROR(VLOOKUP(Wedstrijden!#REF!,#REF!,2,FALSE),"")</f>
        <v/>
      </c>
      <c r="C807" s="16">
        <f>Wedstrijden!E801</f>
        <v>0</v>
      </c>
      <c r="D807" s="16" t="str">
        <f>IFERROR(VLOOKUP(Wedstrijden!#REF!,#REF!,2,FALSE),"")</f>
        <v/>
      </c>
      <c r="E807" s="16" t="str">
        <f>IFERROR(VLOOKUP(Wedstrijden!#REF!,#REF!,5,FALSE),"")</f>
        <v/>
      </c>
      <c r="F807" s="16" t="e">
        <f>IF(Wedstrijden!#REF!&lt;&gt;"",Wedstrijden!#REF!,"")</f>
        <v>#REF!</v>
      </c>
      <c r="G807" s="16" t="e">
        <f>IF(Wedstrijden!#REF!="Indoor",1,0)</f>
        <v>#REF!</v>
      </c>
      <c r="H807" s="16" t="e">
        <f>Wedstrijden!#REF!</f>
        <v>#REF!</v>
      </c>
      <c r="I807" s="16" t="e">
        <f>IF(Wedstrijden!#REF!="Nee",0,IF(Wedstrijden!#REF!="Ja",1,""))</f>
        <v>#REF!</v>
      </c>
      <c r="J807" s="16" t="e">
        <f>IF(Wedstrijden!#REF!&lt;&gt;"",Wedstrijden!#REF!,"")</f>
        <v>#REF!</v>
      </c>
      <c r="BJ807" s="16" t="str">
        <f>IF(COUNTA(Wedstrijden!U801:AC801)&lt;&gt;0,1,"")</f>
        <v/>
      </c>
      <c r="BK807" s="16" t="str">
        <f t="shared" si="72"/>
        <v/>
      </c>
      <c r="BL807" s="16" t="e">
        <f>IF(Wedstrijden!#REF!="x","AA","")</f>
        <v>#REF!</v>
      </c>
      <c r="BM807" s="16" t="e">
        <f>IF(Wedstrijden!#REF!="x","A","")</f>
        <v>#REF!</v>
      </c>
      <c r="BN807" s="16" t="str">
        <f>IF(Wedstrijden!U801="x","B1","")</f>
        <v/>
      </c>
      <c r="BO807" s="16" t="e">
        <f>IF(Wedstrijden!#REF!="x","BB","")</f>
        <v>#REF!</v>
      </c>
      <c r="BP807" s="16" t="str">
        <f>IF(Wedstrijden!W801="x","B","")</f>
        <v/>
      </c>
      <c r="BQ807" s="16" t="str">
        <f>IF(Wedstrijden!X801="x","L1","")</f>
        <v/>
      </c>
      <c r="BR807" s="16" t="str">
        <f>IF(Wedstrijden!Y801="x","L2","")</f>
        <v/>
      </c>
      <c r="BS807" s="16" t="str">
        <f>IF(Wedstrijden!Z801="x","M1","")</f>
        <v/>
      </c>
      <c r="BT807" s="16" t="str">
        <f>IF(Wedstrijden!AA801="x","M2","")</f>
        <v/>
      </c>
      <c r="BU807" s="16" t="str">
        <f>IF(Wedstrijden!AB801="x","Z1","")</f>
        <v/>
      </c>
      <c r="BV807" s="16" t="str">
        <f>IF(Wedstrijden!AC801="x","Z2","")</f>
        <v/>
      </c>
      <c r="BW807" s="16" t="str">
        <f>IF(COUNTA(Wedstrijden!L801:T801)&lt;&gt;0,1,"")</f>
        <v/>
      </c>
      <c r="BX807" s="16" t="str">
        <f t="shared" si="73"/>
        <v/>
      </c>
      <c r="BY807" s="16" t="str">
        <f>IF(Wedstrijden!L801="x","BB","")</f>
        <v/>
      </c>
      <c r="BZ807" s="16" t="str">
        <f>IF(Wedstrijden!M801="x","B","")</f>
        <v/>
      </c>
      <c r="CA807" s="16" t="str">
        <f>IF(Wedstrijden!N801="x","L1","")</f>
        <v/>
      </c>
      <c r="CB807" s="16" t="str">
        <f>IF(Wedstrijden!O801="x","L2","")</f>
        <v/>
      </c>
      <c r="CC807" s="16" t="str">
        <f>IF(Wedstrijden!P801="x","M1","")</f>
        <v/>
      </c>
      <c r="CD807" s="16" t="str">
        <f>IF(Wedstrijden!Q801="x","M2","")</f>
        <v/>
      </c>
      <c r="CE807" s="16" t="str">
        <f>IF(Wedstrijden!R801="x","Z1","")</f>
        <v/>
      </c>
      <c r="CF807" s="16" t="str">
        <f>IF(Wedstrijden!S801="x","Z2","")</f>
        <v/>
      </c>
      <c r="CG807" s="16" t="str">
        <f>IF(Wedstrijden!T801="x","ZZL","")</f>
        <v/>
      </c>
      <c r="CL807" s="16" t="str">
        <f>IF(COUNTA(Wedstrijden!AR801:BB801)&lt;&gt;0,2,"")</f>
        <v/>
      </c>
      <c r="CM807" s="16" t="str">
        <f t="shared" si="74"/>
        <v/>
      </c>
      <c r="CN807" s="16" t="str">
        <f>IF(Wedstrijden!AR801="x","AA","")</f>
        <v/>
      </c>
      <c r="CO807" s="16" t="str">
        <f>IF(Wedstrijden!AS801="x","A","")</f>
        <v/>
      </c>
      <c r="CP807" s="16" t="str">
        <f>IF(Wedstrijden!AT801="x","BB","")</f>
        <v/>
      </c>
      <c r="CQ807" s="16" t="str">
        <f>IF(Wedstrijden!AU801="x","B","")</f>
        <v/>
      </c>
      <c r="CR807" s="16" t="str">
        <f>IF(Wedstrijden!AV801="x","L","")</f>
        <v/>
      </c>
      <c r="CS807" s="16" t="str">
        <f>IF(Wedstrijden!AW801="x","M","")</f>
        <v/>
      </c>
      <c r="CT807" s="16" t="str">
        <f>IF(Wedstrijden!AX801="x","Z","")</f>
        <v/>
      </c>
      <c r="CU807" s="16" t="str">
        <f>IF(Wedstrijden!BB801="x","ZZ","")</f>
        <v/>
      </c>
      <c r="CV807" s="16" t="str">
        <f>IF(COUNTA(Wedstrijden!AI801:AP801)&lt;&gt;0,2,"")</f>
        <v/>
      </c>
      <c r="CW807" s="16" t="str">
        <f t="shared" si="75"/>
        <v/>
      </c>
      <c r="CX807" s="16" t="str">
        <f>IF(Wedstrijden!AI801="x","BB","")</f>
        <v/>
      </c>
      <c r="CY807" s="16" t="str">
        <f>IF(Wedstrijden!AJ801="x","B","")</f>
        <v/>
      </c>
      <c r="CZ807" s="16" t="str">
        <f>IF(Wedstrijden!AK801="x","L","")</f>
        <v/>
      </c>
      <c r="DA807" s="16" t="str">
        <f>IF(Wedstrijden!AL801="x","M","")</f>
        <v/>
      </c>
      <c r="DB807" s="16" t="str">
        <f>IF(Wedstrijden!AM801="x","Z","")</f>
        <v/>
      </c>
      <c r="DC807" s="16" t="str">
        <f>IF(Wedstrijden!AN801="x","ZZ","")</f>
        <v/>
      </c>
      <c r="DD807" s="16" t="str">
        <f>IF(Wedstrijden!AP801="x","1.40","")</f>
        <v/>
      </c>
      <c r="DE807" s="16" t="str">
        <f>IF(COUNTA(Wedstrijden!BC801:BE801)&lt;&gt;0,6,"")</f>
        <v/>
      </c>
      <c r="DF807" s="16" t="str">
        <f t="shared" si="76"/>
        <v/>
      </c>
      <c r="DG807" s="16" t="str">
        <f>IF(Wedstrijden!BC801="x","L","")</f>
        <v/>
      </c>
      <c r="DH807" s="16" t="str">
        <f>IF(Wedstrijden!BD801="x","M","")</f>
        <v/>
      </c>
      <c r="DI807" s="16" t="str">
        <f>IF(Wedstrijden!BE801="x","Z","")</f>
        <v/>
      </c>
      <c r="DJ807" s="16" t="str">
        <f>IF(Wedstrijden!BF801="x","Z","")</f>
        <v/>
      </c>
      <c r="DK807" s="16" t="str">
        <f>IF(COUNTA(Wedstrijden!BG801:BI801)&lt;&gt;0,6,"")</f>
        <v/>
      </c>
      <c r="DL807" s="16" t="str">
        <f t="shared" si="77"/>
        <v/>
      </c>
      <c r="DM807" s="16" t="str">
        <f>IF(Wedstrijden!BG801="x","L","")</f>
        <v/>
      </c>
      <c r="DN807" s="16" t="str">
        <f>IF(Wedstrijden!BH801="x","M","")</f>
        <v/>
      </c>
      <c r="DO807" s="16" t="str">
        <f>IF(Wedstrijden!BI801="x","Z","")</f>
        <v/>
      </c>
      <c r="DP807" s="16" t="str">
        <f>IF(Wedstrijden!BJ801="x","Z","")</f>
        <v/>
      </c>
    </row>
    <row r="808" spans="1:120" ht="14.4" x14ac:dyDescent="0.3">
      <c r="A808" s="18">
        <f>Wedstrijden!A802</f>
        <v>0</v>
      </c>
      <c r="B808" s="16" t="str">
        <f>IFERROR(VLOOKUP(Wedstrijden!#REF!,#REF!,2,FALSE),"")</f>
        <v/>
      </c>
      <c r="C808" s="16">
        <f>Wedstrijden!E802</f>
        <v>0</v>
      </c>
      <c r="D808" s="16" t="str">
        <f>IFERROR(VLOOKUP(Wedstrijden!#REF!,#REF!,2,FALSE),"")</f>
        <v/>
      </c>
      <c r="E808" s="16" t="str">
        <f>IFERROR(VLOOKUP(Wedstrijden!#REF!,#REF!,5,FALSE),"")</f>
        <v/>
      </c>
      <c r="F808" s="16" t="e">
        <f>IF(Wedstrijden!#REF!&lt;&gt;"",Wedstrijden!#REF!,"")</f>
        <v>#REF!</v>
      </c>
      <c r="G808" s="16" t="e">
        <f>IF(Wedstrijden!#REF!="Indoor",1,0)</f>
        <v>#REF!</v>
      </c>
      <c r="H808" s="16" t="e">
        <f>Wedstrijden!#REF!</f>
        <v>#REF!</v>
      </c>
      <c r="I808" s="16" t="e">
        <f>IF(Wedstrijden!#REF!="Nee",0,IF(Wedstrijden!#REF!="Ja",1,""))</f>
        <v>#REF!</v>
      </c>
      <c r="J808" s="16" t="e">
        <f>IF(Wedstrijden!#REF!&lt;&gt;"",Wedstrijden!#REF!,"")</f>
        <v>#REF!</v>
      </c>
      <c r="BJ808" s="16" t="str">
        <f>IF(COUNTA(Wedstrijden!U802:AC802)&lt;&gt;0,1,"")</f>
        <v/>
      </c>
      <c r="BK808" s="16" t="str">
        <f t="shared" si="72"/>
        <v/>
      </c>
      <c r="BL808" s="16" t="e">
        <f>IF(Wedstrijden!#REF!="x","AA","")</f>
        <v>#REF!</v>
      </c>
      <c r="BM808" s="16" t="e">
        <f>IF(Wedstrijden!#REF!="x","A","")</f>
        <v>#REF!</v>
      </c>
      <c r="BN808" s="16" t="str">
        <f>IF(Wedstrijden!U802="x","B1","")</f>
        <v/>
      </c>
      <c r="BO808" s="16" t="e">
        <f>IF(Wedstrijden!#REF!="x","BB","")</f>
        <v>#REF!</v>
      </c>
      <c r="BP808" s="16" t="str">
        <f>IF(Wedstrijden!W802="x","B","")</f>
        <v/>
      </c>
      <c r="BQ808" s="16" t="str">
        <f>IF(Wedstrijden!X802="x","L1","")</f>
        <v/>
      </c>
      <c r="BR808" s="16" t="str">
        <f>IF(Wedstrijden!Y802="x","L2","")</f>
        <v/>
      </c>
      <c r="BS808" s="16" t="str">
        <f>IF(Wedstrijden!Z802="x","M1","")</f>
        <v/>
      </c>
      <c r="BT808" s="16" t="str">
        <f>IF(Wedstrijden!AA802="x","M2","")</f>
        <v/>
      </c>
      <c r="BU808" s="16" t="str">
        <f>IF(Wedstrijden!AB802="x","Z1","")</f>
        <v/>
      </c>
      <c r="BV808" s="16" t="str">
        <f>IF(Wedstrijden!AC802="x","Z2","")</f>
        <v/>
      </c>
      <c r="BW808" s="16" t="str">
        <f>IF(COUNTA(Wedstrijden!L802:T802)&lt;&gt;0,1,"")</f>
        <v/>
      </c>
      <c r="BX808" s="16" t="str">
        <f t="shared" si="73"/>
        <v/>
      </c>
      <c r="BY808" s="16" t="str">
        <f>IF(Wedstrijden!L802="x","BB","")</f>
        <v/>
      </c>
      <c r="BZ808" s="16" t="str">
        <f>IF(Wedstrijden!M802="x","B","")</f>
        <v/>
      </c>
      <c r="CA808" s="16" t="str">
        <f>IF(Wedstrijden!N802="x","L1","")</f>
        <v/>
      </c>
      <c r="CB808" s="16" t="str">
        <f>IF(Wedstrijden!O802="x","L2","")</f>
        <v/>
      </c>
      <c r="CC808" s="16" t="str">
        <f>IF(Wedstrijden!P802="x","M1","")</f>
        <v/>
      </c>
      <c r="CD808" s="16" t="str">
        <f>IF(Wedstrijden!Q802="x","M2","")</f>
        <v/>
      </c>
      <c r="CE808" s="16" t="str">
        <f>IF(Wedstrijden!R802="x","Z1","")</f>
        <v/>
      </c>
      <c r="CF808" s="16" t="str">
        <f>IF(Wedstrijden!S802="x","Z2","")</f>
        <v/>
      </c>
      <c r="CG808" s="16" t="str">
        <f>IF(Wedstrijden!T802="x","ZZL","")</f>
        <v/>
      </c>
      <c r="CL808" s="16" t="str">
        <f>IF(COUNTA(Wedstrijden!AR802:BB802)&lt;&gt;0,2,"")</f>
        <v/>
      </c>
      <c r="CM808" s="16" t="str">
        <f t="shared" si="74"/>
        <v/>
      </c>
      <c r="CN808" s="16" t="str">
        <f>IF(Wedstrijden!AR802="x","AA","")</f>
        <v/>
      </c>
      <c r="CO808" s="16" t="str">
        <f>IF(Wedstrijden!AS802="x","A","")</f>
        <v/>
      </c>
      <c r="CP808" s="16" t="str">
        <f>IF(Wedstrijden!AT802="x","BB","")</f>
        <v/>
      </c>
      <c r="CQ808" s="16" t="str">
        <f>IF(Wedstrijden!AU802="x","B","")</f>
        <v/>
      </c>
      <c r="CR808" s="16" t="str">
        <f>IF(Wedstrijden!AV802="x","L","")</f>
        <v/>
      </c>
      <c r="CS808" s="16" t="str">
        <f>IF(Wedstrijden!AW802="x","M","")</f>
        <v/>
      </c>
      <c r="CT808" s="16" t="str">
        <f>IF(Wedstrijden!AX802="x","Z","")</f>
        <v/>
      </c>
      <c r="CU808" s="16" t="str">
        <f>IF(Wedstrijden!BB802="x","ZZ","")</f>
        <v/>
      </c>
      <c r="CV808" s="16" t="str">
        <f>IF(COUNTA(Wedstrijden!AI802:AP802)&lt;&gt;0,2,"")</f>
        <v/>
      </c>
      <c r="CW808" s="16" t="str">
        <f t="shared" si="75"/>
        <v/>
      </c>
      <c r="CX808" s="16" t="str">
        <f>IF(Wedstrijden!AI802="x","BB","")</f>
        <v/>
      </c>
      <c r="CY808" s="16" t="str">
        <f>IF(Wedstrijden!AJ802="x","B","")</f>
        <v/>
      </c>
      <c r="CZ808" s="16" t="str">
        <f>IF(Wedstrijden!AK802="x","L","")</f>
        <v/>
      </c>
      <c r="DA808" s="16" t="str">
        <f>IF(Wedstrijden!AL802="x","M","")</f>
        <v/>
      </c>
      <c r="DB808" s="16" t="str">
        <f>IF(Wedstrijden!AM802="x","Z","")</f>
        <v/>
      </c>
      <c r="DC808" s="16" t="str">
        <f>IF(Wedstrijden!AN802="x","ZZ","")</f>
        <v/>
      </c>
      <c r="DD808" s="16" t="str">
        <f>IF(Wedstrijden!AP802="x","1.40","")</f>
        <v/>
      </c>
      <c r="DE808" s="16" t="str">
        <f>IF(COUNTA(Wedstrijden!BC802:BE802)&lt;&gt;0,6,"")</f>
        <v/>
      </c>
      <c r="DF808" s="16" t="str">
        <f t="shared" si="76"/>
        <v/>
      </c>
      <c r="DG808" s="16" t="str">
        <f>IF(Wedstrijden!BC802="x","L","")</f>
        <v/>
      </c>
      <c r="DH808" s="16" t="str">
        <f>IF(Wedstrijden!BD802="x","M","")</f>
        <v/>
      </c>
      <c r="DI808" s="16" t="str">
        <f>IF(Wedstrijden!BE802="x","Z","")</f>
        <v/>
      </c>
      <c r="DJ808" s="16" t="str">
        <f>IF(Wedstrijden!BF802="x","Z","")</f>
        <v/>
      </c>
      <c r="DK808" s="16" t="str">
        <f>IF(COUNTA(Wedstrijden!BG802:BI802)&lt;&gt;0,6,"")</f>
        <v/>
      </c>
      <c r="DL808" s="16" t="str">
        <f t="shared" si="77"/>
        <v/>
      </c>
      <c r="DM808" s="16" t="str">
        <f>IF(Wedstrijden!BG802="x","L","")</f>
        <v/>
      </c>
      <c r="DN808" s="16" t="str">
        <f>IF(Wedstrijden!BH802="x","M","")</f>
        <v/>
      </c>
      <c r="DO808" s="16" t="str">
        <f>IF(Wedstrijden!BI802="x","Z","")</f>
        <v/>
      </c>
      <c r="DP808" s="16" t="str">
        <f>IF(Wedstrijden!BJ802="x","Z","")</f>
        <v/>
      </c>
    </row>
    <row r="809" spans="1:120" ht="14.4" x14ac:dyDescent="0.3">
      <c r="A809" s="18">
        <f>Wedstrijden!A803</f>
        <v>0</v>
      </c>
      <c r="B809" s="16" t="str">
        <f>IFERROR(VLOOKUP(Wedstrijden!#REF!,#REF!,2,FALSE),"")</f>
        <v/>
      </c>
      <c r="C809" s="16">
        <f>Wedstrijden!E803</f>
        <v>0</v>
      </c>
      <c r="D809" s="16" t="str">
        <f>IFERROR(VLOOKUP(Wedstrijden!#REF!,#REF!,2,FALSE),"")</f>
        <v/>
      </c>
      <c r="E809" s="16" t="str">
        <f>IFERROR(VLOOKUP(Wedstrijden!#REF!,#REF!,5,FALSE),"")</f>
        <v/>
      </c>
      <c r="F809" s="16" t="e">
        <f>IF(Wedstrijden!#REF!&lt;&gt;"",Wedstrijden!#REF!,"")</f>
        <v>#REF!</v>
      </c>
      <c r="G809" s="16" t="e">
        <f>IF(Wedstrijden!#REF!="Indoor",1,0)</f>
        <v>#REF!</v>
      </c>
      <c r="H809" s="16" t="e">
        <f>Wedstrijden!#REF!</f>
        <v>#REF!</v>
      </c>
      <c r="I809" s="16" t="e">
        <f>IF(Wedstrijden!#REF!="Nee",0,IF(Wedstrijden!#REF!="Ja",1,""))</f>
        <v>#REF!</v>
      </c>
      <c r="J809" s="16" t="e">
        <f>IF(Wedstrijden!#REF!&lt;&gt;"",Wedstrijden!#REF!,"")</f>
        <v>#REF!</v>
      </c>
      <c r="BJ809" s="16" t="str">
        <f>IF(COUNTA(Wedstrijden!U803:AC803)&lt;&gt;0,1,"")</f>
        <v/>
      </c>
      <c r="BK809" s="16" t="str">
        <f t="shared" si="72"/>
        <v/>
      </c>
      <c r="BL809" s="16" t="e">
        <f>IF(Wedstrijden!#REF!="x","AA","")</f>
        <v>#REF!</v>
      </c>
      <c r="BM809" s="16" t="e">
        <f>IF(Wedstrijden!#REF!="x","A","")</f>
        <v>#REF!</v>
      </c>
      <c r="BN809" s="16" t="str">
        <f>IF(Wedstrijden!U803="x","B1","")</f>
        <v/>
      </c>
      <c r="BO809" s="16" t="e">
        <f>IF(Wedstrijden!#REF!="x","BB","")</f>
        <v>#REF!</v>
      </c>
      <c r="BP809" s="16" t="str">
        <f>IF(Wedstrijden!W803="x","B","")</f>
        <v/>
      </c>
      <c r="BQ809" s="16" t="str">
        <f>IF(Wedstrijden!X803="x","L1","")</f>
        <v/>
      </c>
      <c r="BR809" s="16" t="str">
        <f>IF(Wedstrijden!Y803="x","L2","")</f>
        <v/>
      </c>
      <c r="BS809" s="16" t="str">
        <f>IF(Wedstrijden!Z803="x","M1","")</f>
        <v/>
      </c>
      <c r="BT809" s="16" t="str">
        <f>IF(Wedstrijden!AA803="x","M2","")</f>
        <v/>
      </c>
      <c r="BU809" s="16" t="str">
        <f>IF(Wedstrijden!AB803="x","Z1","")</f>
        <v/>
      </c>
      <c r="BV809" s="16" t="str">
        <f>IF(Wedstrijden!AC803="x","Z2","")</f>
        <v/>
      </c>
      <c r="BW809" s="16" t="str">
        <f>IF(COUNTA(Wedstrijden!L803:T803)&lt;&gt;0,1,"")</f>
        <v/>
      </c>
      <c r="BX809" s="16" t="str">
        <f t="shared" si="73"/>
        <v/>
      </c>
      <c r="BY809" s="16" t="str">
        <f>IF(Wedstrijden!L803="x","BB","")</f>
        <v/>
      </c>
      <c r="BZ809" s="16" t="str">
        <f>IF(Wedstrijden!M803="x","B","")</f>
        <v/>
      </c>
      <c r="CA809" s="16" t="str">
        <f>IF(Wedstrijden!N803="x","L1","")</f>
        <v/>
      </c>
      <c r="CB809" s="16" t="str">
        <f>IF(Wedstrijden!O803="x","L2","")</f>
        <v/>
      </c>
      <c r="CC809" s="16" t="str">
        <f>IF(Wedstrijden!P803="x","M1","")</f>
        <v/>
      </c>
      <c r="CD809" s="16" t="str">
        <f>IF(Wedstrijden!Q803="x","M2","")</f>
        <v/>
      </c>
      <c r="CE809" s="16" t="str">
        <f>IF(Wedstrijden!R803="x","Z1","")</f>
        <v/>
      </c>
      <c r="CF809" s="16" t="str">
        <f>IF(Wedstrijden!S803="x","Z2","")</f>
        <v/>
      </c>
      <c r="CG809" s="16" t="str">
        <f>IF(Wedstrijden!T803="x","ZZL","")</f>
        <v/>
      </c>
      <c r="CL809" s="16" t="str">
        <f>IF(COUNTA(Wedstrijden!AR803:BB803)&lt;&gt;0,2,"")</f>
        <v/>
      </c>
      <c r="CM809" s="16" t="str">
        <f t="shared" si="74"/>
        <v/>
      </c>
      <c r="CN809" s="16" t="str">
        <f>IF(Wedstrijden!AR803="x","AA","")</f>
        <v/>
      </c>
      <c r="CO809" s="16" t="str">
        <f>IF(Wedstrijden!AS803="x","A","")</f>
        <v/>
      </c>
      <c r="CP809" s="16" t="str">
        <f>IF(Wedstrijden!AT803="x","BB","")</f>
        <v/>
      </c>
      <c r="CQ809" s="16" t="str">
        <f>IF(Wedstrijden!AU803="x","B","")</f>
        <v/>
      </c>
      <c r="CR809" s="16" t="str">
        <f>IF(Wedstrijden!AV803="x","L","")</f>
        <v/>
      </c>
      <c r="CS809" s="16" t="str">
        <f>IF(Wedstrijden!AW803="x","M","")</f>
        <v/>
      </c>
      <c r="CT809" s="16" t="str">
        <f>IF(Wedstrijden!AX803="x","Z","")</f>
        <v/>
      </c>
      <c r="CU809" s="16" t="str">
        <f>IF(Wedstrijden!BB803="x","ZZ","")</f>
        <v/>
      </c>
      <c r="CV809" s="16" t="str">
        <f>IF(COUNTA(Wedstrijden!AI803:AP803)&lt;&gt;0,2,"")</f>
        <v/>
      </c>
      <c r="CW809" s="16" t="str">
        <f t="shared" si="75"/>
        <v/>
      </c>
      <c r="CX809" s="16" t="str">
        <f>IF(Wedstrijden!AI803="x","BB","")</f>
        <v/>
      </c>
      <c r="CY809" s="16" t="str">
        <f>IF(Wedstrijden!AJ803="x","B","")</f>
        <v/>
      </c>
      <c r="CZ809" s="16" t="str">
        <f>IF(Wedstrijden!AK803="x","L","")</f>
        <v/>
      </c>
      <c r="DA809" s="16" t="str">
        <f>IF(Wedstrijden!AL803="x","M","")</f>
        <v/>
      </c>
      <c r="DB809" s="16" t="str">
        <f>IF(Wedstrijden!AM803="x","Z","")</f>
        <v/>
      </c>
      <c r="DC809" s="16" t="str">
        <f>IF(Wedstrijden!AN803="x","ZZ","")</f>
        <v/>
      </c>
      <c r="DD809" s="16" t="str">
        <f>IF(Wedstrijden!AP803="x","1.40","")</f>
        <v/>
      </c>
      <c r="DE809" s="16" t="str">
        <f>IF(COUNTA(Wedstrijden!BC803:BE803)&lt;&gt;0,6,"")</f>
        <v/>
      </c>
      <c r="DF809" s="16" t="str">
        <f t="shared" si="76"/>
        <v/>
      </c>
      <c r="DG809" s="16" t="str">
        <f>IF(Wedstrijden!BC803="x","L","")</f>
        <v/>
      </c>
      <c r="DH809" s="16" t="str">
        <f>IF(Wedstrijden!BD803="x","M","")</f>
        <v/>
      </c>
      <c r="DI809" s="16" t="str">
        <f>IF(Wedstrijden!BE803="x","Z","")</f>
        <v/>
      </c>
      <c r="DJ809" s="16" t="str">
        <f>IF(Wedstrijden!BF803="x","Z","")</f>
        <v/>
      </c>
      <c r="DK809" s="16" t="str">
        <f>IF(COUNTA(Wedstrijden!BG803:BI803)&lt;&gt;0,6,"")</f>
        <v/>
      </c>
      <c r="DL809" s="16" t="str">
        <f t="shared" si="77"/>
        <v/>
      </c>
      <c r="DM809" s="16" t="str">
        <f>IF(Wedstrijden!BG803="x","L","")</f>
        <v/>
      </c>
      <c r="DN809" s="16" t="str">
        <f>IF(Wedstrijden!BH803="x","M","")</f>
        <v/>
      </c>
      <c r="DO809" s="16" t="str">
        <f>IF(Wedstrijden!BI803="x","Z","")</f>
        <v/>
      </c>
      <c r="DP809" s="16" t="str">
        <f>IF(Wedstrijden!BJ803="x","Z","")</f>
        <v/>
      </c>
    </row>
    <row r="810" spans="1:120" ht="14.4" x14ac:dyDescent="0.3">
      <c r="A810" s="18">
        <f>Wedstrijden!A804</f>
        <v>0</v>
      </c>
      <c r="B810" s="16" t="str">
        <f>IFERROR(VLOOKUP(Wedstrijden!#REF!,#REF!,2,FALSE),"")</f>
        <v/>
      </c>
      <c r="C810" s="16">
        <f>Wedstrijden!E804</f>
        <v>0</v>
      </c>
      <c r="D810" s="16" t="str">
        <f>IFERROR(VLOOKUP(Wedstrijden!#REF!,#REF!,2,FALSE),"")</f>
        <v/>
      </c>
      <c r="E810" s="16" t="str">
        <f>IFERROR(VLOOKUP(Wedstrijden!#REF!,#REF!,5,FALSE),"")</f>
        <v/>
      </c>
      <c r="F810" s="16" t="e">
        <f>IF(Wedstrijden!#REF!&lt;&gt;"",Wedstrijden!#REF!,"")</f>
        <v>#REF!</v>
      </c>
      <c r="G810" s="16" t="e">
        <f>IF(Wedstrijden!#REF!="Indoor",1,0)</f>
        <v>#REF!</v>
      </c>
      <c r="H810" s="16" t="e">
        <f>Wedstrijden!#REF!</f>
        <v>#REF!</v>
      </c>
      <c r="I810" s="16" t="e">
        <f>IF(Wedstrijden!#REF!="Nee",0,IF(Wedstrijden!#REF!="Ja",1,""))</f>
        <v>#REF!</v>
      </c>
      <c r="J810" s="16" t="e">
        <f>IF(Wedstrijden!#REF!&lt;&gt;"",Wedstrijden!#REF!,"")</f>
        <v>#REF!</v>
      </c>
      <c r="BJ810" s="16" t="str">
        <f>IF(COUNTA(Wedstrijden!U804:AC804)&lt;&gt;0,1,"")</f>
        <v/>
      </c>
      <c r="BK810" s="16" t="str">
        <f t="shared" si="72"/>
        <v/>
      </c>
      <c r="BL810" s="16" t="e">
        <f>IF(Wedstrijden!#REF!="x","AA","")</f>
        <v>#REF!</v>
      </c>
      <c r="BM810" s="16" t="e">
        <f>IF(Wedstrijden!#REF!="x","A","")</f>
        <v>#REF!</v>
      </c>
      <c r="BN810" s="16" t="str">
        <f>IF(Wedstrijden!U804="x","B1","")</f>
        <v/>
      </c>
      <c r="BO810" s="16" t="e">
        <f>IF(Wedstrijden!#REF!="x","BB","")</f>
        <v>#REF!</v>
      </c>
      <c r="BP810" s="16" t="str">
        <f>IF(Wedstrijden!W804="x","B","")</f>
        <v/>
      </c>
      <c r="BQ810" s="16" t="str">
        <f>IF(Wedstrijden!X804="x","L1","")</f>
        <v/>
      </c>
      <c r="BR810" s="16" t="str">
        <f>IF(Wedstrijden!Y804="x","L2","")</f>
        <v/>
      </c>
      <c r="BS810" s="16" t="str">
        <f>IF(Wedstrijden!Z804="x","M1","")</f>
        <v/>
      </c>
      <c r="BT810" s="16" t="str">
        <f>IF(Wedstrijden!AA804="x","M2","")</f>
        <v/>
      </c>
      <c r="BU810" s="16" t="str">
        <f>IF(Wedstrijden!AB804="x","Z1","")</f>
        <v/>
      </c>
      <c r="BV810" s="16" t="str">
        <f>IF(Wedstrijden!AC804="x","Z2","")</f>
        <v/>
      </c>
      <c r="BW810" s="16" t="str">
        <f>IF(COUNTA(Wedstrijden!L804:T804)&lt;&gt;0,1,"")</f>
        <v/>
      </c>
      <c r="BX810" s="16" t="str">
        <f t="shared" si="73"/>
        <v/>
      </c>
      <c r="BY810" s="16" t="str">
        <f>IF(Wedstrijden!L804="x","BB","")</f>
        <v/>
      </c>
      <c r="BZ810" s="16" t="str">
        <f>IF(Wedstrijden!M804="x","B","")</f>
        <v/>
      </c>
      <c r="CA810" s="16" t="str">
        <f>IF(Wedstrijden!N804="x","L1","")</f>
        <v/>
      </c>
      <c r="CB810" s="16" t="str">
        <f>IF(Wedstrijden!O804="x","L2","")</f>
        <v/>
      </c>
      <c r="CC810" s="16" t="str">
        <f>IF(Wedstrijden!P804="x","M1","")</f>
        <v/>
      </c>
      <c r="CD810" s="16" t="str">
        <f>IF(Wedstrijden!Q804="x","M2","")</f>
        <v/>
      </c>
      <c r="CE810" s="16" t="str">
        <f>IF(Wedstrijden!R804="x","Z1","")</f>
        <v/>
      </c>
      <c r="CF810" s="16" t="str">
        <f>IF(Wedstrijden!S804="x","Z2","")</f>
        <v/>
      </c>
      <c r="CG810" s="16" t="str">
        <f>IF(Wedstrijden!T804="x","ZZL","")</f>
        <v/>
      </c>
      <c r="CL810" s="16" t="str">
        <f>IF(COUNTA(Wedstrijden!AR804:BB804)&lt;&gt;0,2,"")</f>
        <v/>
      </c>
      <c r="CM810" s="16" t="str">
        <f t="shared" si="74"/>
        <v/>
      </c>
      <c r="CN810" s="16" t="str">
        <f>IF(Wedstrijden!AR804="x","AA","")</f>
        <v/>
      </c>
      <c r="CO810" s="16" t="str">
        <f>IF(Wedstrijden!AS804="x","A","")</f>
        <v/>
      </c>
      <c r="CP810" s="16" t="str">
        <f>IF(Wedstrijden!AT804="x","BB","")</f>
        <v/>
      </c>
      <c r="CQ810" s="16" t="str">
        <f>IF(Wedstrijden!AU804="x","B","")</f>
        <v/>
      </c>
      <c r="CR810" s="16" t="str">
        <f>IF(Wedstrijden!AV804="x","L","")</f>
        <v/>
      </c>
      <c r="CS810" s="16" t="str">
        <f>IF(Wedstrijden!AW804="x","M","")</f>
        <v/>
      </c>
      <c r="CT810" s="16" t="str">
        <f>IF(Wedstrijden!AX804="x","Z","")</f>
        <v/>
      </c>
      <c r="CU810" s="16" t="str">
        <f>IF(Wedstrijden!BB804="x","ZZ","")</f>
        <v/>
      </c>
      <c r="CV810" s="16" t="str">
        <f>IF(COUNTA(Wedstrijden!AI804:AP804)&lt;&gt;0,2,"")</f>
        <v/>
      </c>
      <c r="CW810" s="16" t="str">
        <f t="shared" si="75"/>
        <v/>
      </c>
      <c r="CX810" s="16" t="str">
        <f>IF(Wedstrijden!AI804="x","BB","")</f>
        <v/>
      </c>
      <c r="CY810" s="16" t="str">
        <f>IF(Wedstrijden!AJ804="x","B","")</f>
        <v/>
      </c>
      <c r="CZ810" s="16" t="str">
        <f>IF(Wedstrijden!AK804="x","L","")</f>
        <v/>
      </c>
      <c r="DA810" s="16" t="str">
        <f>IF(Wedstrijden!AL804="x","M","")</f>
        <v/>
      </c>
      <c r="DB810" s="16" t="str">
        <f>IF(Wedstrijden!AM804="x","Z","")</f>
        <v/>
      </c>
      <c r="DC810" s="16" t="str">
        <f>IF(Wedstrijden!AN804="x","ZZ","")</f>
        <v/>
      </c>
      <c r="DD810" s="16" t="str">
        <f>IF(Wedstrijden!AP804="x","1.40","")</f>
        <v/>
      </c>
      <c r="DE810" s="16" t="str">
        <f>IF(COUNTA(Wedstrijden!BC804:BE804)&lt;&gt;0,6,"")</f>
        <v/>
      </c>
      <c r="DF810" s="16" t="str">
        <f t="shared" si="76"/>
        <v/>
      </c>
      <c r="DG810" s="16" t="str">
        <f>IF(Wedstrijden!BC804="x","L","")</f>
        <v/>
      </c>
      <c r="DH810" s="16" t="str">
        <f>IF(Wedstrijden!BD804="x","M","")</f>
        <v/>
      </c>
      <c r="DI810" s="16" t="str">
        <f>IF(Wedstrijden!BE804="x","Z","")</f>
        <v/>
      </c>
      <c r="DJ810" s="16" t="str">
        <f>IF(Wedstrijden!BF804="x","Z","")</f>
        <v/>
      </c>
      <c r="DK810" s="16" t="str">
        <f>IF(COUNTA(Wedstrijden!BG804:BI804)&lt;&gt;0,6,"")</f>
        <v/>
      </c>
      <c r="DL810" s="16" t="str">
        <f t="shared" si="77"/>
        <v/>
      </c>
      <c r="DM810" s="16" t="str">
        <f>IF(Wedstrijden!BG804="x","L","")</f>
        <v/>
      </c>
      <c r="DN810" s="16" t="str">
        <f>IF(Wedstrijden!BH804="x","M","")</f>
        <v/>
      </c>
      <c r="DO810" s="16" t="str">
        <f>IF(Wedstrijden!BI804="x","Z","")</f>
        <v/>
      </c>
      <c r="DP810" s="16" t="str">
        <f>IF(Wedstrijden!BJ804="x","Z","")</f>
        <v/>
      </c>
    </row>
    <row r="811" spans="1:120" ht="14.4" x14ac:dyDescent="0.3">
      <c r="A811" s="18">
        <f>Wedstrijden!A805</f>
        <v>0</v>
      </c>
      <c r="B811" s="16" t="str">
        <f>IFERROR(VLOOKUP(Wedstrijden!#REF!,#REF!,2,FALSE),"")</f>
        <v/>
      </c>
      <c r="C811" s="16">
        <f>Wedstrijden!E805</f>
        <v>0</v>
      </c>
      <c r="D811" s="16" t="str">
        <f>IFERROR(VLOOKUP(Wedstrijden!#REF!,#REF!,2,FALSE),"")</f>
        <v/>
      </c>
      <c r="E811" s="16" t="str">
        <f>IFERROR(VLOOKUP(Wedstrijden!#REF!,#REF!,5,FALSE),"")</f>
        <v/>
      </c>
      <c r="F811" s="16" t="e">
        <f>IF(Wedstrijden!#REF!&lt;&gt;"",Wedstrijden!#REF!,"")</f>
        <v>#REF!</v>
      </c>
      <c r="G811" s="16" t="e">
        <f>IF(Wedstrijden!#REF!="Indoor",1,0)</f>
        <v>#REF!</v>
      </c>
      <c r="H811" s="16" t="e">
        <f>Wedstrijden!#REF!</f>
        <v>#REF!</v>
      </c>
      <c r="I811" s="16" t="e">
        <f>IF(Wedstrijden!#REF!="Nee",0,IF(Wedstrijden!#REF!="Ja",1,""))</f>
        <v>#REF!</v>
      </c>
      <c r="J811" s="16" t="e">
        <f>IF(Wedstrijden!#REF!&lt;&gt;"",Wedstrijden!#REF!,"")</f>
        <v>#REF!</v>
      </c>
      <c r="BJ811" s="16" t="str">
        <f>IF(COUNTA(Wedstrijden!U805:AC805)&lt;&gt;0,1,"")</f>
        <v/>
      </c>
      <c r="BK811" s="16" t="str">
        <f t="shared" si="72"/>
        <v/>
      </c>
      <c r="BL811" s="16" t="e">
        <f>IF(Wedstrijden!#REF!="x","AA","")</f>
        <v>#REF!</v>
      </c>
      <c r="BM811" s="16" t="e">
        <f>IF(Wedstrijden!#REF!="x","A","")</f>
        <v>#REF!</v>
      </c>
      <c r="BN811" s="16" t="str">
        <f>IF(Wedstrijden!U805="x","B1","")</f>
        <v/>
      </c>
      <c r="BO811" s="16" t="e">
        <f>IF(Wedstrijden!#REF!="x","BB","")</f>
        <v>#REF!</v>
      </c>
      <c r="BP811" s="16" t="str">
        <f>IF(Wedstrijden!W805="x","B","")</f>
        <v/>
      </c>
      <c r="BQ811" s="16" t="str">
        <f>IF(Wedstrijden!X805="x","L1","")</f>
        <v/>
      </c>
      <c r="BR811" s="16" t="str">
        <f>IF(Wedstrijden!Y805="x","L2","")</f>
        <v/>
      </c>
      <c r="BS811" s="16" t="str">
        <f>IF(Wedstrijden!Z805="x","M1","")</f>
        <v/>
      </c>
      <c r="BT811" s="16" t="str">
        <f>IF(Wedstrijden!AA805="x","M2","")</f>
        <v/>
      </c>
      <c r="BU811" s="16" t="str">
        <f>IF(Wedstrijden!AB805="x","Z1","")</f>
        <v/>
      </c>
      <c r="BV811" s="16" t="str">
        <f>IF(Wedstrijden!AC805="x","Z2","")</f>
        <v/>
      </c>
      <c r="BW811" s="16" t="str">
        <f>IF(COUNTA(Wedstrijden!L805:T805)&lt;&gt;0,1,"")</f>
        <v/>
      </c>
      <c r="BX811" s="16" t="str">
        <f t="shared" si="73"/>
        <v/>
      </c>
      <c r="BY811" s="16" t="str">
        <f>IF(Wedstrijden!L805="x","BB","")</f>
        <v/>
      </c>
      <c r="BZ811" s="16" t="str">
        <f>IF(Wedstrijden!M805="x","B","")</f>
        <v/>
      </c>
      <c r="CA811" s="16" t="str">
        <f>IF(Wedstrijden!N805="x","L1","")</f>
        <v/>
      </c>
      <c r="CB811" s="16" t="str">
        <f>IF(Wedstrijden!O805="x","L2","")</f>
        <v/>
      </c>
      <c r="CC811" s="16" t="str">
        <f>IF(Wedstrijden!P805="x","M1","")</f>
        <v/>
      </c>
      <c r="CD811" s="16" t="str">
        <f>IF(Wedstrijden!Q805="x","M2","")</f>
        <v/>
      </c>
      <c r="CE811" s="16" t="str">
        <f>IF(Wedstrijden!R805="x","Z1","")</f>
        <v/>
      </c>
      <c r="CF811" s="16" t="str">
        <f>IF(Wedstrijden!S805="x","Z2","")</f>
        <v/>
      </c>
      <c r="CG811" s="16" t="str">
        <f>IF(Wedstrijden!T805="x","ZZL","")</f>
        <v/>
      </c>
      <c r="CL811" s="16" t="str">
        <f>IF(COUNTA(Wedstrijden!AR805:BB805)&lt;&gt;0,2,"")</f>
        <v/>
      </c>
      <c r="CM811" s="16" t="str">
        <f t="shared" si="74"/>
        <v/>
      </c>
      <c r="CN811" s="16" t="str">
        <f>IF(Wedstrijden!AR805="x","AA","")</f>
        <v/>
      </c>
      <c r="CO811" s="16" t="str">
        <f>IF(Wedstrijden!AS805="x","A","")</f>
        <v/>
      </c>
      <c r="CP811" s="16" t="str">
        <f>IF(Wedstrijden!AT805="x","BB","")</f>
        <v/>
      </c>
      <c r="CQ811" s="16" t="str">
        <f>IF(Wedstrijden!AU805="x","B","")</f>
        <v/>
      </c>
      <c r="CR811" s="16" t="str">
        <f>IF(Wedstrijden!AV805="x","L","")</f>
        <v/>
      </c>
      <c r="CS811" s="16" t="str">
        <f>IF(Wedstrijden!AW805="x","M","")</f>
        <v/>
      </c>
      <c r="CT811" s="16" t="str">
        <f>IF(Wedstrijden!AX805="x","Z","")</f>
        <v/>
      </c>
      <c r="CU811" s="16" t="str">
        <f>IF(Wedstrijden!BB805="x","ZZ","")</f>
        <v/>
      </c>
      <c r="CV811" s="16" t="str">
        <f>IF(COUNTA(Wedstrijden!AI805:AP805)&lt;&gt;0,2,"")</f>
        <v/>
      </c>
      <c r="CW811" s="16" t="str">
        <f t="shared" si="75"/>
        <v/>
      </c>
      <c r="CX811" s="16" t="str">
        <f>IF(Wedstrijden!AI805="x","BB","")</f>
        <v/>
      </c>
      <c r="CY811" s="16" t="str">
        <f>IF(Wedstrijden!AJ805="x","B","")</f>
        <v/>
      </c>
      <c r="CZ811" s="16" t="str">
        <f>IF(Wedstrijden!AK805="x","L","")</f>
        <v/>
      </c>
      <c r="DA811" s="16" t="str">
        <f>IF(Wedstrijden!AL805="x","M","")</f>
        <v/>
      </c>
      <c r="DB811" s="16" t="str">
        <f>IF(Wedstrijden!AM805="x","Z","")</f>
        <v/>
      </c>
      <c r="DC811" s="16" t="str">
        <f>IF(Wedstrijden!AN805="x","ZZ","")</f>
        <v/>
      </c>
      <c r="DD811" s="16" t="str">
        <f>IF(Wedstrijden!AP805="x","1.40","")</f>
        <v/>
      </c>
      <c r="DE811" s="16" t="str">
        <f>IF(COUNTA(Wedstrijden!BC805:BE805)&lt;&gt;0,6,"")</f>
        <v/>
      </c>
      <c r="DF811" s="16" t="str">
        <f t="shared" si="76"/>
        <v/>
      </c>
      <c r="DG811" s="16" t="str">
        <f>IF(Wedstrijden!BC805="x","L","")</f>
        <v/>
      </c>
      <c r="DH811" s="16" t="str">
        <f>IF(Wedstrijden!BD805="x","M","")</f>
        <v/>
      </c>
      <c r="DI811" s="16" t="str">
        <f>IF(Wedstrijden!BE805="x","Z","")</f>
        <v/>
      </c>
      <c r="DJ811" s="16" t="str">
        <f>IF(Wedstrijden!BF805="x","Z","")</f>
        <v/>
      </c>
      <c r="DK811" s="16" t="str">
        <f>IF(COUNTA(Wedstrijden!BG805:BI805)&lt;&gt;0,6,"")</f>
        <v/>
      </c>
      <c r="DL811" s="16" t="str">
        <f t="shared" si="77"/>
        <v/>
      </c>
      <c r="DM811" s="16" t="str">
        <f>IF(Wedstrijden!BG805="x","L","")</f>
        <v/>
      </c>
      <c r="DN811" s="16" t="str">
        <f>IF(Wedstrijden!BH805="x","M","")</f>
        <v/>
      </c>
      <c r="DO811" s="16" t="str">
        <f>IF(Wedstrijden!BI805="x","Z","")</f>
        <v/>
      </c>
      <c r="DP811" s="16" t="str">
        <f>IF(Wedstrijden!BJ805="x","Z","")</f>
        <v/>
      </c>
    </row>
    <row r="812" spans="1:120" ht="14.4" x14ac:dyDescent="0.3">
      <c r="A812" s="18">
        <f>Wedstrijden!A806</f>
        <v>0</v>
      </c>
      <c r="B812" s="16" t="str">
        <f>IFERROR(VLOOKUP(Wedstrijden!#REF!,#REF!,2,FALSE),"")</f>
        <v/>
      </c>
      <c r="C812" s="16">
        <f>Wedstrijden!E806</f>
        <v>0</v>
      </c>
      <c r="D812" s="16" t="str">
        <f>IFERROR(VLOOKUP(Wedstrijden!#REF!,#REF!,2,FALSE),"")</f>
        <v/>
      </c>
      <c r="E812" s="16" t="str">
        <f>IFERROR(VLOOKUP(Wedstrijden!#REF!,#REF!,5,FALSE),"")</f>
        <v/>
      </c>
      <c r="F812" s="16" t="e">
        <f>IF(Wedstrijden!#REF!&lt;&gt;"",Wedstrijden!#REF!,"")</f>
        <v>#REF!</v>
      </c>
      <c r="G812" s="16" t="e">
        <f>IF(Wedstrijden!#REF!="Indoor",1,0)</f>
        <v>#REF!</v>
      </c>
      <c r="H812" s="16" t="e">
        <f>Wedstrijden!#REF!</f>
        <v>#REF!</v>
      </c>
      <c r="I812" s="16" t="e">
        <f>IF(Wedstrijden!#REF!="Nee",0,IF(Wedstrijden!#REF!="Ja",1,""))</f>
        <v>#REF!</v>
      </c>
      <c r="J812" s="16" t="e">
        <f>IF(Wedstrijden!#REF!&lt;&gt;"",Wedstrijden!#REF!,"")</f>
        <v>#REF!</v>
      </c>
      <c r="BJ812" s="16" t="str">
        <f>IF(COUNTA(Wedstrijden!U806:AC806)&lt;&gt;0,1,"")</f>
        <v/>
      </c>
      <c r="BK812" s="16" t="str">
        <f t="shared" si="72"/>
        <v/>
      </c>
      <c r="BL812" s="16" t="e">
        <f>IF(Wedstrijden!#REF!="x","AA","")</f>
        <v>#REF!</v>
      </c>
      <c r="BM812" s="16" t="e">
        <f>IF(Wedstrijden!#REF!="x","A","")</f>
        <v>#REF!</v>
      </c>
      <c r="BN812" s="16" t="str">
        <f>IF(Wedstrijden!U806="x","B1","")</f>
        <v/>
      </c>
      <c r="BO812" s="16" t="e">
        <f>IF(Wedstrijden!#REF!="x","BB","")</f>
        <v>#REF!</v>
      </c>
      <c r="BP812" s="16" t="str">
        <f>IF(Wedstrijden!W806="x","B","")</f>
        <v/>
      </c>
      <c r="BQ812" s="16" t="str">
        <f>IF(Wedstrijden!X806="x","L1","")</f>
        <v/>
      </c>
      <c r="BR812" s="16" t="str">
        <f>IF(Wedstrijden!Y806="x","L2","")</f>
        <v/>
      </c>
      <c r="BS812" s="16" t="str">
        <f>IF(Wedstrijden!Z806="x","M1","")</f>
        <v/>
      </c>
      <c r="BT812" s="16" t="str">
        <f>IF(Wedstrijden!AA806="x","M2","")</f>
        <v/>
      </c>
      <c r="BU812" s="16" t="str">
        <f>IF(Wedstrijden!AB806="x","Z1","")</f>
        <v/>
      </c>
      <c r="BV812" s="16" t="str">
        <f>IF(Wedstrijden!AC806="x","Z2","")</f>
        <v/>
      </c>
      <c r="BW812" s="16" t="str">
        <f>IF(COUNTA(Wedstrijden!L806:T806)&lt;&gt;0,1,"")</f>
        <v/>
      </c>
      <c r="BX812" s="16" t="str">
        <f t="shared" si="73"/>
        <v/>
      </c>
      <c r="BY812" s="16" t="str">
        <f>IF(Wedstrijden!L806="x","BB","")</f>
        <v/>
      </c>
      <c r="BZ812" s="16" t="str">
        <f>IF(Wedstrijden!M806="x","B","")</f>
        <v/>
      </c>
      <c r="CA812" s="16" t="str">
        <f>IF(Wedstrijden!N806="x","L1","")</f>
        <v/>
      </c>
      <c r="CB812" s="16" t="str">
        <f>IF(Wedstrijden!O806="x","L2","")</f>
        <v/>
      </c>
      <c r="CC812" s="16" t="str">
        <f>IF(Wedstrijden!P806="x","M1","")</f>
        <v/>
      </c>
      <c r="CD812" s="16" t="str">
        <f>IF(Wedstrijden!Q806="x","M2","")</f>
        <v/>
      </c>
      <c r="CE812" s="16" t="str">
        <f>IF(Wedstrijden!R806="x","Z1","")</f>
        <v/>
      </c>
      <c r="CF812" s="16" t="str">
        <f>IF(Wedstrijden!S806="x","Z2","")</f>
        <v/>
      </c>
      <c r="CG812" s="16" t="str">
        <f>IF(Wedstrijden!T806="x","ZZL","")</f>
        <v/>
      </c>
      <c r="CL812" s="16" t="str">
        <f>IF(COUNTA(Wedstrijden!AR806:BB806)&lt;&gt;0,2,"")</f>
        <v/>
      </c>
      <c r="CM812" s="16" t="str">
        <f t="shared" si="74"/>
        <v/>
      </c>
      <c r="CN812" s="16" t="str">
        <f>IF(Wedstrijden!AR806="x","AA","")</f>
        <v/>
      </c>
      <c r="CO812" s="16" t="str">
        <f>IF(Wedstrijden!AS806="x","A","")</f>
        <v/>
      </c>
      <c r="CP812" s="16" t="str">
        <f>IF(Wedstrijden!AT806="x","BB","")</f>
        <v/>
      </c>
      <c r="CQ812" s="16" t="str">
        <f>IF(Wedstrijden!AU806="x","B","")</f>
        <v/>
      </c>
      <c r="CR812" s="16" t="str">
        <f>IF(Wedstrijden!AV806="x","L","")</f>
        <v/>
      </c>
      <c r="CS812" s="16" t="str">
        <f>IF(Wedstrijden!AW806="x","M","")</f>
        <v/>
      </c>
      <c r="CT812" s="16" t="str">
        <f>IF(Wedstrijden!AX806="x","Z","")</f>
        <v/>
      </c>
      <c r="CU812" s="16" t="str">
        <f>IF(Wedstrijden!BB806="x","ZZ","")</f>
        <v/>
      </c>
      <c r="CV812" s="16" t="str">
        <f>IF(COUNTA(Wedstrijden!AI806:AP806)&lt;&gt;0,2,"")</f>
        <v/>
      </c>
      <c r="CW812" s="16" t="str">
        <f t="shared" si="75"/>
        <v/>
      </c>
      <c r="CX812" s="16" t="str">
        <f>IF(Wedstrijden!AI806="x","BB","")</f>
        <v/>
      </c>
      <c r="CY812" s="16" t="str">
        <f>IF(Wedstrijden!AJ806="x","B","")</f>
        <v/>
      </c>
      <c r="CZ812" s="16" t="str">
        <f>IF(Wedstrijden!AK806="x","L","")</f>
        <v/>
      </c>
      <c r="DA812" s="16" t="str">
        <f>IF(Wedstrijden!AL806="x","M","")</f>
        <v/>
      </c>
      <c r="DB812" s="16" t="str">
        <f>IF(Wedstrijden!AM806="x","Z","")</f>
        <v/>
      </c>
      <c r="DC812" s="16" t="str">
        <f>IF(Wedstrijden!AN806="x","ZZ","")</f>
        <v/>
      </c>
      <c r="DD812" s="16" t="str">
        <f>IF(Wedstrijden!AP806="x","1.40","")</f>
        <v/>
      </c>
      <c r="DE812" s="16" t="str">
        <f>IF(COUNTA(Wedstrijden!BC806:BE806)&lt;&gt;0,6,"")</f>
        <v/>
      </c>
      <c r="DF812" s="16" t="str">
        <f t="shared" si="76"/>
        <v/>
      </c>
      <c r="DG812" s="16" t="str">
        <f>IF(Wedstrijden!BC806="x","L","")</f>
        <v/>
      </c>
      <c r="DH812" s="16" t="str">
        <f>IF(Wedstrijden!BD806="x","M","")</f>
        <v/>
      </c>
      <c r="DI812" s="16" t="str">
        <f>IF(Wedstrijden!BE806="x","Z","")</f>
        <v/>
      </c>
      <c r="DJ812" s="16" t="str">
        <f>IF(Wedstrijden!BF806="x","Z","")</f>
        <v/>
      </c>
      <c r="DK812" s="16" t="str">
        <f>IF(COUNTA(Wedstrijden!BG806:BI806)&lt;&gt;0,6,"")</f>
        <v/>
      </c>
      <c r="DL812" s="16" t="str">
        <f t="shared" si="77"/>
        <v/>
      </c>
      <c r="DM812" s="16" t="str">
        <f>IF(Wedstrijden!BG806="x","L","")</f>
        <v/>
      </c>
      <c r="DN812" s="16" t="str">
        <f>IF(Wedstrijden!BH806="x","M","")</f>
        <v/>
      </c>
      <c r="DO812" s="16" t="str">
        <f>IF(Wedstrijden!BI806="x","Z","")</f>
        <v/>
      </c>
      <c r="DP812" s="16" t="str">
        <f>IF(Wedstrijden!BJ806="x","Z","")</f>
        <v/>
      </c>
    </row>
    <row r="813" spans="1:120" ht="14.4" x14ac:dyDescent="0.3">
      <c r="A813" s="18">
        <f>Wedstrijden!A807</f>
        <v>0</v>
      </c>
      <c r="B813" s="16" t="str">
        <f>IFERROR(VLOOKUP(Wedstrijden!#REF!,#REF!,2,FALSE),"")</f>
        <v/>
      </c>
      <c r="C813" s="16">
        <f>Wedstrijden!E807</f>
        <v>0</v>
      </c>
      <c r="D813" s="16" t="str">
        <f>IFERROR(VLOOKUP(Wedstrijden!#REF!,#REF!,2,FALSE),"")</f>
        <v/>
      </c>
      <c r="E813" s="16" t="str">
        <f>IFERROR(VLOOKUP(Wedstrijden!#REF!,#REF!,5,FALSE),"")</f>
        <v/>
      </c>
      <c r="F813" s="16" t="e">
        <f>IF(Wedstrijden!#REF!&lt;&gt;"",Wedstrijden!#REF!,"")</f>
        <v>#REF!</v>
      </c>
      <c r="G813" s="16" t="e">
        <f>IF(Wedstrijden!#REF!="Indoor",1,0)</f>
        <v>#REF!</v>
      </c>
      <c r="H813" s="16" t="e">
        <f>Wedstrijden!#REF!</f>
        <v>#REF!</v>
      </c>
      <c r="I813" s="16" t="e">
        <f>IF(Wedstrijden!#REF!="Nee",0,IF(Wedstrijden!#REF!="Ja",1,""))</f>
        <v>#REF!</v>
      </c>
      <c r="J813" s="16" t="e">
        <f>IF(Wedstrijden!#REF!&lt;&gt;"",Wedstrijden!#REF!,"")</f>
        <v>#REF!</v>
      </c>
      <c r="BJ813" s="16" t="str">
        <f>IF(COUNTA(Wedstrijden!U807:AC807)&lt;&gt;0,1,"")</f>
        <v/>
      </c>
      <c r="BK813" s="16" t="str">
        <f t="shared" si="72"/>
        <v/>
      </c>
      <c r="BL813" s="16" t="e">
        <f>IF(Wedstrijden!#REF!="x","AA","")</f>
        <v>#REF!</v>
      </c>
      <c r="BM813" s="16" t="e">
        <f>IF(Wedstrijden!#REF!="x","A","")</f>
        <v>#REF!</v>
      </c>
      <c r="BN813" s="16" t="str">
        <f>IF(Wedstrijden!U807="x","B1","")</f>
        <v/>
      </c>
      <c r="BO813" s="16" t="e">
        <f>IF(Wedstrijden!#REF!="x","BB","")</f>
        <v>#REF!</v>
      </c>
      <c r="BP813" s="16" t="str">
        <f>IF(Wedstrijden!W807="x","B","")</f>
        <v/>
      </c>
      <c r="BQ813" s="16" t="str">
        <f>IF(Wedstrijden!X807="x","L1","")</f>
        <v/>
      </c>
      <c r="BR813" s="16" t="str">
        <f>IF(Wedstrijden!Y807="x","L2","")</f>
        <v/>
      </c>
      <c r="BS813" s="16" t="str">
        <f>IF(Wedstrijden!Z807="x","M1","")</f>
        <v/>
      </c>
      <c r="BT813" s="16" t="str">
        <f>IF(Wedstrijden!AA807="x","M2","")</f>
        <v/>
      </c>
      <c r="BU813" s="16" t="str">
        <f>IF(Wedstrijden!AB807="x","Z1","")</f>
        <v/>
      </c>
      <c r="BV813" s="16" t="str">
        <f>IF(Wedstrijden!AC807="x","Z2","")</f>
        <v/>
      </c>
      <c r="BW813" s="16" t="str">
        <f>IF(COUNTA(Wedstrijden!L807:T807)&lt;&gt;0,1,"")</f>
        <v/>
      </c>
      <c r="BX813" s="16" t="str">
        <f t="shared" si="73"/>
        <v/>
      </c>
      <c r="BY813" s="16" t="str">
        <f>IF(Wedstrijden!L807="x","BB","")</f>
        <v/>
      </c>
      <c r="BZ813" s="16" t="str">
        <f>IF(Wedstrijden!M807="x","B","")</f>
        <v/>
      </c>
      <c r="CA813" s="16" t="str">
        <f>IF(Wedstrijden!N807="x","L1","")</f>
        <v/>
      </c>
      <c r="CB813" s="16" t="str">
        <f>IF(Wedstrijden!O807="x","L2","")</f>
        <v/>
      </c>
      <c r="CC813" s="16" t="str">
        <f>IF(Wedstrijden!P807="x","M1","")</f>
        <v/>
      </c>
      <c r="CD813" s="16" t="str">
        <f>IF(Wedstrijden!Q807="x","M2","")</f>
        <v/>
      </c>
      <c r="CE813" s="16" t="str">
        <f>IF(Wedstrijden!R807="x","Z1","")</f>
        <v/>
      </c>
      <c r="CF813" s="16" t="str">
        <f>IF(Wedstrijden!S807="x","Z2","")</f>
        <v/>
      </c>
      <c r="CG813" s="16" t="str">
        <f>IF(Wedstrijden!T807="x","ZZL","")</f>
        <v/>
      </c>
      <c r="CL813" s="16" t="str">
        <f>IF(COUNTA(Wedstrijden!AR807:BB807)&lt;&gt;0,2,"")</f>
        <v/>
      </c>
      <c r="CM813" s="16" t="str">
        <f t="shared" si="74"/>
        <v/>
      </c>
      <c r="CN813" s="16" t="str">
        <f>IF(Wedstrijden!AR807="x","AA","")</f>
        <v/>
      </c>
      <c r="CO813" s="16" t="str">
        <f>IF(Wedstrijden!AS807="x","A","")</f>
        <v/>
      </c>
      <c r="CP813" s="16" t="str">
        <f>IF(Wedstrijden!AT807="x","BB","")</f>
        <v/>
      </c>
      <c r="CQ813" s="16" t="str">
        <f>IF(Wedstrijden!AU807="x","B","")</f>
        <v/>
      </c>
      <c r="CR813" s="16" t="str">
        <f>IF(Wedstrijden!AV807="x","L","")</f>
        <v/>
      </c>
      <c r="CS813" s="16" t="str">
        <f>IF(Wedstrijden!AW807="x","M","")</f>
        <v/>
      </c>
      <c r="CT813" s="16" t="str">
        <f>IF(Wedstrijden!AX807="x","Z","")</f>
        <v/>
      </c>
      <c r="CU813" s="16" t="str">
        <f>IF(Wedstrijden!BB807="x","ZZ","")</f>
        <v/>
      </c>
      <c r="CV813" s="16" t="str">
        <f>IF(COUNTA(Wedstrijden!AI807:AP807)&lt;&gt;0,2,"")</f>
        <v/>
      </c>
      <c r="CW813" s="16" t="str">
        <f t="shared" si="75"/>
        <v/>
      </c>
      <c r="CX813" s="16" t="str">
        <f>IF(Wedstrijden!AI807="x","BB","")</f>
        <v/>
      </c>
      <c r="CY813" s="16" t="str">
        <f>IF(Wedstrijden!AJ807="x","B","")</f>
        <v/>
      </c>
      <c r="CZ813" s="16" t="str">
        <f>IF(Wedstrijden!AK807="x","L","")</f>
        <v/>
      </c>
      <c r="DA813" s="16" t="str">
        <f>IF(Wedstrijden!AL807="x","M","")</f>
        <v/>
      </c>
      <c r="DB813" s="16" t="str">
        <f>IF(Wedstrijden!AM807="x","Z","")</f>
        <v/>
      </c>
      <c r="DC813" s="16" t="str">
        <f>IF(Wedstrijden!AN807="x","ZZ","")</f>
        <v/>
      </c>
      <c r="DD813" s="16" t="str">
        <f>IF(Wedstrijden!AP807="x","1.40","")</f>
        <v/>
      </c>
      <c r="DE813" s="16" t="str">
        <f>IF(COUNTA(Wedstrijden!BC807:BE807)&lt;&gt;0,6,"")</f>
        <v/>
      </c>
      <c r="DF813" s="16" t="str">
        <f t="shared" si="76"/>
        <v/>
      </c>
      <c r="DG813" s="16" t="str">
        <f>IF(Wedstrijden!BC807="x","L","")</f>
        <v/>
      </c>
      <c r="DH813" s="16" t="str">
        <f>IF(Wedstrijden!BD807="x","M","")</f>
        <v/>
      </c>
      <c r="DI813" s="16" t="str">
        <f>IF(Wedstrijden!BE807="x","Z","")</f>
        <v/>
      </c>
      <c r="DJ813" s="16" t="str">
        <f>IF(Wedstrijden!BF807="x","Z","")</f>
        <v/>
      </c>
      <c r="DK813" s="16" t="str">
        <f>IF(COUNTA(Wedstrijden!BG807:BI807)&lt;&gt;0,6,"")</f>
        <v/>
      </c>
      <c r="DL813" s="16" t="str">
        <f t="shared" si="77"/>
        <v/>
      </c>
      <c r="DM813" s="16" t="str">
        <f>IF(Wedstrijden!BG807="x","L","")</f>
        <v/>
      </c>
      <c r="DN813" s="16" t="str">
        <f>IF(Wedstrijden!BH807="x","M","")</f>
        <v/>
      </c>
      <c r="DO813" s="16" t="str">
        <f>IF(Wedstrijden!BI807="x","Z","")</f>
        <v/>
      </c>
      <c r="DP813" s="16" t="str">
        <f>IF(Wedstrijden!BJ807="x","Z","")</f>
        <v/>
      </c>
    </row>
    <row r="814" spans="1:120" ht="14.4" x14ac:dyDescent="0.3">
      <c r="A814" s="18">
        <f>Wedstrijden!A808</f>
        <v>0</v>
      </c>
      <c r="B814" s="16" t="str">
        <f>IFERROR(VLOOKUP(Wedstrijden!#REF!,#REF!,2,FALSE),"")</f>
        <v/>
      </c>
      <c r="C814" s="16">
        <f>Wedstrijden!E808</f>
        <v>0</v>
      </c>
      <c r="D814" s="16" t="str">
        <f>IFERROR(VLOOKUP(Wedstrijden!#REF!,#REF!,2,FALSE),"")</f>
        <v/>
      </c>
      <c r="E814" s="16" t="str">
        <f>IFERROR(VLOOKUP(Wedstrijden!#REF!,#REF!,5,FALSE),"")</f>
        <v/>
      </c>
      <c r="F814" s="16" t="e">
        <f>IF(Wedstrijden!#REF!&lt;&gt;"",Wedstrijden!#REF!,"")</f>
        <v>#REF!</v>
      </c>
      <c r="G814" s="16" t="e">
        <f>IF(Wedstrijden!#REF!="Indoor",1,0)</f>
        <v>#REF!</v>
      </c>
      <c r="H814" s="16" t="e">
        <f>Wedstrijden!#REF!</f>
        <v>#REF!</v>
      </c>
      <c r="I814" s="16" t="e">
        <f>IF(Wedstrijden!#REF!="Nee",0,IF(Wedstrijden!#REF!="Ja",1,""))</f>
        <v>#REF!</v>
      </c>
      <c r="J814" s="16" t="e">
        <f>IF(Wedstrijden!#REF!&lt;&gt;"",Wedstrijden!#REF!,"")</f>
        <v>#REF!</v>
      </c>
      <c r="BJ814" s="16" t="str">
        <f>IF(COUNTA(Wedstrijden!U808:AC808)&lt;&gt;0,1,"")</f>
        <v/>
      </c>
      <c r="BK814" s="16" t="str">
        <f t="shared" si="72"/>
        <v/>
      </c>
      <c r="BL814" s="16" t="e">
        <f>IF(Wedstrijden!#REF!="x","AA","")</f>
        <v>#REF!</v>
      </c>
      <c r="BM814" s="16" t="e">
        <f>IF(Wedstrijden!#REF!="x","A","")</f>
        <v>#REF!</v>
      </c>
      <c r="BN814" s="16" t="str">
        <f>IF(Wedstrijden!U808="x","B1","")</f>
        <v/>
      </c>
      <c r="BO814" s="16" t="e">
        <f>IF(Wedstrijden!#REF!="x","BB","")</f>
        <v>#REF!</v>
      </c>
      <c r="BP814" s="16" t="str">
        <f>IF(Wedstrijden!W808="x","B","")</f>
        <v/>
      </c>
      <c r="BQ814" s="16" t="str">
        <f>IF(Wedstrijden!X808="x","L1","")</f>
        <v/>
      </c>
      <c r="BR814" s="16" t="str">
        <f>IF(Wedstrijden!Y808="x","L2","")</f>
        <v/>
      </c>
      <c r="BS814" s="16" t="str">
        <f>IF(Wedstrijden!Z808="x","M1","")</f>
        <v/>
      </c>
      <c r="BT814" s="16" t="str">
        <f>IF(Wedstrijden!AA808="x","M2","")</f>
        <v/>
      </c>
      <c r="BU814" s="16" t="str">
        <f>IF(Wedstrijden!AB808="x","Z1","")</f>
        <v/>
      </c>
      <c r="BV814" s="16" t="str">
        <f>IF(Wedstrijden!AC808="x","Z2","")</f>
        <v/>
      </c>
      <c r="BW814" s="16" t="str">
        <f>IF(COUNTA(Wedstrijden!L808:T808)&lt;&gt;0,1,"")</f>
        <v/>
      </c>
      <c r="BX814" s="16" t="str">
        <f t="shared" si="73"/>
        <v/>
      </c>
      <c r="BY814" s="16" t="str">
        <f>IF(Wedstrijden!L808="x","BB","")</f>
        <v/>
      </c>
      <c r="BZ814" s="16" t="str">
        <f>IF(Wedstrijden!M808="x","B","")</f>
        <v/>
      </c>
      <c r="CA814" s="16" t="str">
        <f>IF(Wedstrijden!N808="x","L1","")</f>
        <v/>
      </c>
      <c r="CB814" s="16" t="str">
        <f>IF(Wedstrijden!O808="x","L2","")</f>
        <v/>
      </c>
      <c r="CC814" s="16" t="str">
        <f>IF(Wedstrijden!P808="x","M1","")</f>
        <v/>
      </c>
      <c r="CD814" s="16" t="str">
        <f>IF(Wedstrijden!Q808="x","M2","")</f>
        <v/>
      </c>
      <c r="CE814" s="16" t="str">
        <f>IF(Wedstrijden!R808="x","Z1","")</f>
        <v/>
      </c>
      <c r="CF814" s="16" t="str">
        <f>IF(Wedstrijden!S808="x","Z2","")</f>
        <v/>
      </c>
      <c r="CG814" s="16" t="str">
        <f>IF(Wedstrijden!T808="x","ZZL","")</f>
        <v/>
      </c>
      <c r="CL814" s="16" t="str">
        <f>IF(COUNTA(Wedstrijden!AR808:BB808)&lt;&gt;0,2,"")</f>
        <v/>
      </c>
      <c r="CM814" s="16" t="str">
        <f t="shared" si="74"/>
        <v/>
      </c>
      <c r="CN814" s="16" t="str">
        <f>IF(Wedstrijden!AR808="x","AA","")</f>
        <v/>
      </c>
      <c r="CO814" s="16" t="str">
        <f>IF(Wedstrijden!AS808="x","A","")</f>
        <v/>
      </c>
      <c r="CP814" s="16" t="str">
        <f>IF(Wedstrijden!AT808="x","BB","")</f>
        <v/>
      </c>
      <c r="CQ814" s="16" t="str">
        <f>IF(Wedstrijden!AU808="x","B","")</f>
        <v/>
      </c>
      <c r="CR814" s="16" t="str">
        <f>IF(Wedstrijden!AV808="x","L","")</f>
        <v/>
      </c>
      <c r="CS814" s="16" t="str">
        <f>IF(Wedstrijden!AW808="x","M","")</f>
        <v/>
      </c>
      <c r="CT814" s="16" t="str">
        <f>IF(Wedstrijden!AX808="x","Z","")</f>
        <v/>
      </c>
      <c r="CU814" s="16" t="str">
        <f>IF(Wedstrijden!BB808="x","ZZ","")</f>
        <v/>
      </c>
      <c r="CV814" s="16" t="str">
        <f>IF(COUNTA(Wedstrijden!AI808:AP808)&lt;&gt;0,2,"")</f>
        <v/>
      </c>
      <c r="CW814" s="16" t="str">
        <f t="shared" si="75"/>
        <v/>
      </c>
      <c r="CX814" s="16" t="str">
        <f>IF(Wedstrijden!AI808="x","BB","")</f>
        <v/>
      </c>
      <c r="CY814" s="16" t="str">
        <f>IF(Wedstrijden!AJ808="x","B","")</f>
        <v/>
      </c>
      <c r="CZ814" s="16" t="str">
        <f>IF(Wedstrijden!AK808="x","L","")</f>
        <v/>
      </c>
      <c r="DA814" s="16" t="str">
        <f>IF(Wedstrijden!AL808="x","M","")</f>
        <v/>
      </c>
      <c r="DB814" s="16" t="str">
        <f>IF(Wedstrijden!AM808="x","Z","")</f>
        <v/>
      </c>
      <c r="DC814" s="16" t="str">
        <f>IF(Wedstrijden!AN808="x","ZZ","")</f>
        <v/>
      </c>
      <c r="DD814" s="16" t="str">
        <f>IF(Wedstrijden!AP808="x","1.40","")</f>
        <v/>
      </c>
      <c r="DE814" s="16" t="str">
        <f>IF(COUNTA(Wedstrijden!BC808:BE808)&lt;&gt;0,6,"")</f>
        <v/>
      </c>
      <c r="DF814" s="16" t="str">
        <f t="shared" si="76"/>
        <v/>
      </c>
      <c r="DG814" s="16" t="str">
        <f>IF(Wedstrijden!BC808="x","L","")</f>
        <v/>
      </c>
      <c r="DH814" s="16" t="str">
        <f>IF(Wedstrijden!BD808="x","M","")</f>
        <v/>
      </c>
      <c r="DI814" s="16" t="str">
        <f>IF(Wedstrijden!BE808="x","Z","")</f>
        <v/>
      </c>
      <c r="DJ814" s="16" t="str">
        <f>IF(Wedstrijden!BF808="x","Z","")</f>
        <v/>
      </c>
      <c r="DK814" s="16" t="str">
        <f>IF(COUNTA(Wedstrijden!BG808:BI808)&lt;&gt;0,6,"")</f>
        <v/>
      </c>
      <c r="DL814" s="16" t="str">
        <f t="shared" si="77"/>
        <v/>
      </c>
      <c r="DM814" s="16" t="str">
        <f>IF(Wedstrijden!BG808="x","L","")</f>
        <v/>
      </c>
      <c r="DN814" s="16" t="str">
        <f>IF(Wedstrijden!BH808="x","M","")</f>
        <v/>
      </c>
      <c r="DO814" s="16" t="str">
        <f>IF(Wedstrijden!BI808="x","Z","")</f>
        <v/>
      </c>
      <c r="DP814" s="16" t="str">
        <f>IF(Wedstrijden!BJ808="x","Z","")</f>
        <v/>
      </c>
    </row>
    <row r="815" spans="1:120" ht="14.4" x14ac:dyDescent="0.3">
      <c r="A815" s="18">
        <f>Wedstrijden!A809</f>
        <v>0</v>
      </c>
      <c r="B815" s="16" t="str">
        <f>IFERROR(VLOOKUP(Wedstrijden!#REF!,#REF!,2,FALSE),"")</f>
        <v/>
      </c>
      <c r="C815" s="16">
        <f>Wedstrijden!E809</f>
        <v>0</v>
      </c>
      <c r="D815" s="16" t="str">
        <f>IFERROR(VLOOKUP(Wedstrijden!#REF!,#REF!,2,FALSE),"")</f>
        <v/>
      </c>
      <c r="E815" s="16" t="str">
        <f>IFERROR(VLOOKUP(Wedstrijden!#REF!,#REF!,5,FALSE),"")</f>
        <v/>
      </c>
      <c r="F815" s="16" t="e">
        <f>IF(Wedstrijden!#REF!&lt;&gt;"",Wedstrijden!#REF!,"")</f>
        <v>#REF!</v>
      </c>
      <c r="G815" s="16" t="e">
        <f>IF(Wedstrijden!#REF!="Indoor",1,0)</f>
        <v>#REF!</v>
      </c>
      <c r="H815" s="16" t="e">
        <f>Wedstrijden!#REF!</f>
        <v>#REF!</v>
      </c>
      <c r="I815" s="16" t="e">
        <f>IF(Wedstrijden!#REF!="Nee",0,IF(Wedstrijden!#REF!="Ja",1,""))</f>
        <v>#REF!</v>
      </c>
      <c r="J815" s="16" t="e">
        <f>IF(Wedstrijden!#REF!&lt;&gt;"",Wedstrijden!#REF!,"")</f>
        <v>#REF!</v>
      </c>
      <c r="BJ815" s="16" t="str">
        <f>IF(COUNTA(Wedstrijden!U809:AC809)&lt;&gt;0,1,"")</f>
        <v/>
      </c>
      <c r="BK815" s="16" t="str">
        <f t="shared" si="72"/>
        <v/>
      </c>
      <c r="BL815" s="16" t="e">
        <f>IF(Wedstrijden!#REF!="x","AA","")</f>
        <v>#REF!</v>
      </c>
      <c r="BM815" s="16" t="e">
        <f>IF(Wedstrijden!#REF!="x","A","")</f>
        <v>#REF!</v>
      </c>
      <c r="BN815" s="16" t="str">
        <f>IF(Wedstrijden!U809="x","B1","")</f>
        <v/>
      </c>
      <c r="BO815" s="16" t="e">
        <f>IF(Wedstrijden!#REF!="x","BB","")</f>
        <v>#REF!</v>
      </c>
      <c r="BP815" s="16" t="str">
        <f>IF(Wedstrijden!W809="x","B","")</f>
        <v/>
      </c>
      <c r="BQ815" s="16" t="str">
        <f>IF(Wedstrijden!X809="x","L1","")</f>
        <v/>
      </c>
      <c r="BR815" s="16" t="str">
        <f>IF(Wedstrijden!Y809="x","L2","")</f>
        <v/>
      </c>
      <c r="BS815" s="16" t="str">
        <f>IF(Wedstrijden!Z809="x","M1","")</f>
        <v/>
      </c>
      <c r="BT815" s="16" t="str">
        <f>IF(Wedstrijden!AA809="x","M2","")</f>
        <v/>
      </c>
      <c r="BU815" s="16" t="str">
        <f>IF(Wedstrijden!AB809="x","Z1","")</f>
        <v/>
      </c>
      <c r="BV815" s="16" t="str">
        <f>IF(Wedstrijden!AC809="x","Z2","")</f>
        <v/>
      </c>
      <c r="BW815" s="16" t="str">
        <f>IF(COUNTA(Wedstrijden!L809:T809)&lt;&gt;0,1,"")</f>
        <v/>
      </c>
      <c r="BX815" s="16" t="str">
        <f t="shared" si="73"/>
        <v/>
      </c>
      <c r="BY815" s="16" t="str">
        <f>IF(Wedstrijden!L809="x","BB","")</f>
        <v/>
      </c>
      <c r="BZ815" s="16" t="str">
        <f>IF(Wedstrijden!M809="x","B","")</f>
        <v/>
      </c>
      <c r="CA815" s="16" t="str">
        <f>IF(Wedstrijden!N809="x","L1","")</f>
        <v/>
      </c>
      <c r="CB815" s="16" t="str">
        <f>IF(Wedstrijden!O809="x","L2","")</f>
        <v/>
      </c>
      <c r="CC815" s="16" t="str">
        <f>IF(Wedstrijden!P809="x","M1","")</f>
        <v/>
      </c>
      <c r="CD815" s="16" t="str">
        <f>IF(Wedstrijden!Q809="x","M2","")</f>
        <v/>
      </c>
      <c r="CE815" s="16" t="str">
        <f>IF(Wedstrijden!R809="x","Z1","")</f>
        <v/>
      </c>
      <c r="CF815" s="16" t="str">
        <f>IF(Wedstrijden!S809="x","Z2","")</f>
        <v/>
      </c>
      <c r="CG815" s="16" t="str">
        <f>IF(Wedstrijden!T809="x","ZZL","")</f>
        <v/>
      </c>
      <c r="CL815" s="16" t="str">
        <f>IF(COUNTA(Wedstrijden!AR809:BB809)&lt;&gt;0,2,"")</f>
        <v/>
      </c>
      <c r="CM815" s="16" t="str">
        <f t="shared" si="74"/>
        <v/>
      </c>
      <c r="CN815" s="16" t="str">
        <f>IF(Wedstrijden!AR809="x","AA","")</f>
        <v/>
      </c>
      <c r="CO815" s="16" t="str">
        <f>IF(Wedstrijden!AS809="x","A","")</f>
        <v/>
      </c>
      <c r="CP815" s="16" t="str">
        <f>IF(Wedstrijden!AT809="x","BB","")</f>
        <v/>
      </c>
      <c r="CQ815" s="16" t="str">
        <f>IF(Wedstrijden!AU809="x","B","")</f>
        <v/>
      </c>
      <c r="CR815" s="16" t="str">
        <f>IF(Wedstrijden!AV809="x","L","")</f>
        <v/>
      </c>
      <c r="CS815" s="16" t="str">
        <f>IF(Wedstrijden!AW809="x","M","")</f>
        <v/>
      </c>
      <c r="CT815" s="16" t="str">
        <f>IF(Wedstrijden!AX809="x","Z","")</f>
        <v/>
      </c>
      <c r="CU815" s="16" t="str">
        <f>IF(Wedstrijden!BB809="x","ZZ","")</f>
        <v/>
      </c>
      <c r="CV815" s="16" t="str">
        <f>IF(COUNTA(Wedstrijden!AI809:AP809)&lt;&gt;0,2,"")</f>
        <v/>
      </c>
      <c r="CW815" s="16" t="str">
        <f t="shared" si="75"/>
        <v/>
      </c>
      <c r="CX815" s="16" t="str">
        <f>IF(Wedstrijden!AI809="x","BB","")</f>
        <v/>
      </c>
      <c r="CY815" s="16" t="str">
        <f>IF(Wedstrijden!AJ809="x","B","")</f>
        <v/>
      </c>
      <c r="CZ815" s="16" t="str">
        <f>IF(Wedstrijden!AK809="x","L","")</f>
        <v/>
      </c>
      <c r="DA815" s="16" t="str">
        <f>IF(Wedstrijden!AL809="x","M","")</f>
        <v/>
      </c>
      <c r="DB815" s="16" t="str">
        <f>IF(Wedstrijden!AM809="x","Z","")</f>
        <v/>
      </c>
      <c r="DC815" s="16" t="str">
        <f>IF(Wedstrijden!AN809="x","ZZ","")</f>
        <v/>
      </c>
      <c r="DD815" s="16" t="str">
        <f>IF(Wedstrijden!AP809="x","1.40","")</f>
        <v/>
      </c>
      <c r="DE815" s="16" t="str">
        <f>IF(COUNTA(Wedstrijden!BC809:BE809)&lt;&gt;0,6,"")</f>
        <v/>
      </c>
      <c r="DF815" s="16" t="str">
        <f t="shared" si="76"/>
        <v/>
      </c>
      <c r="DG815" s="16" t="str">
        <f>IF(Wedstrijden!BC809="x","L","")</f>
        <v/>
      </c>
      <c r="DH815" s="16" t="str">
        <f>IF(Wedstrijden!BD809="x","M","")</f>
        <v/>
      </c>
      <c r="DI815" s="16" t="str">
        <f>IF(Wedstrijden!BE809="x","Z","")</f>
        <v/>
      </c>
      <c r="DJ815" s="16" t="str">
        <f>IF(Wedstrijden!BF809="x","Z","")</f>
        <v/>
      </c>
      <c r="DK815" s="16" t="str">
        <f>IF(COUNTA(Wedstrijden!BG809:BI809)&lt;&gt;0,6,"")</f>
        <v/>
      </c>
      <c r="DL815" s="16" t="str">
        <f t="shared" si="77"/>
        <v/>
      </c>
      <c r="DM815" s="16" t="str">
        <f>IF(Wedstrijden!BG809="x","L","")</f>
        <v/>
      </c>
      <c r="DN815" s="16" t="str">
        <f>IF(Wedstrijden!BH809="x","M","")</f>
        <v/>
      </c>
      <c r="DO815" s="16" t="str">
        <f>IF(Wedstrijden!BI809="x","Z","")</f>
        <v/>
      </c>
      <c r="DP815" s="16" t="str">
        <f>IF(Wedstrijden!BJ809="x","Z","")</f>
        <v/>
      </c>
    </row>
    <row r="816" spans="1:120" ht="14.4" x14ac:dyDescent="0.3">
      <c r="A816" s="18">
        <f>Wedstrijden!A810</f>
        <v>0</v>
      </c>
      <c r="B816" s="16" t="str">
        <f>IFERROR(VLOOKUP(Wedstrijden!#REF!,#REF!,2,FALSE),"")</f>
        <v/>
      </c>
      <c r="C816" s="16">
        <f>Wedstrijden!E810</f>
        <v>0</v>
      </c>
      <c r="D816" s="16" t="str">
        <f>IFERROR(VLOOKUP(Wedstrijden!#REF!,#REF!,2,FALSE),"")</f>
        <v/>
      </c>
      <c r="E816" s="16" t="str">
        <f>IFERROR(VLOOKUP(Wedstrijden!#REF!,#REF!,5,FALSE),"")</f>
        <v/>
      </c>
      <c r="F816" s="16" t="e">
        <f>IF(Wedstrijden!#REF!&lt;&gt;"",Wedstrijden!#REF!,"")</f>
        <v>#REF!</v>
      </c>
      <c r="G816" s="16" t="e">
        <f>IF(Wedstrijden!#REF!="Indoor",1,0)</f>
        <v>#REF!</v>
      </c>
      <c r="H816" s="16" t="e">
        <f>Wedstrijden!#REF!</f>
        <v>#REF!</v>
      </c>
      <c r="I816" s="16" t="e">
        <f>IF(Wedstrijden!#REF!="Nee",0,IF(Wedstrijden!#REF!="Ja",1,""))</f>
        <v>#REF!</v>
      </c>
      <c r="J816" s="16" t="e">
        <f>IF(Wedstrijden!#REF!&lt;&gt;"",Wedstrijden!#REF!,"")</f>
        <v>#REF!</v>
      </c>
      <c r="BJ816" s="16" t="str">
        <f>IF(COUNTA(Wedstrijden!U810:AC810)&lt;&gt;0,1,"")</f>
        <v/>
      </c>
      <c r="BK816" s="16" t="str">
        <f t="shared" si="72"/>
        <v/>
      </c>
      <c r="BL816" s="16" t="e">
        <f>IF(Wedstrijden!#REF!="x","AA","")</f>
        <v>#REF!</v>
      </c>
      <c r="BM816" s="16" t="e">
        <f>IF(Wedstrijden!#REF!="x","A","")</f>
        <v>#REF!</v>
      </c>
      <c r="BN816" s="16" t="str">
        <f>IF(Wedstrijden!U810="x","B1","")</f>
        <v/>
      </c>
      <c r="BO816" s="16" t="e">
        <f>IF(Wedstrijden!#REF!="x","BB","")</f>
        <v>#REF!</v>
      </c>
      <c r="BP816" s="16" t="str">
        <f>IF(Wedstrijden!W810="x","B","")</f>
        <v/>
      </c>
      <c r="BQ816" s="16" t="str">
        <f>IF(Wedstrijden!X810="x","L1","")</f>
        <v/>
      </c>
      <c r="BR816" s="16" t="str">
        <f>IF(Wedstrijden!Y810="x","L2","")</f>
        <v/>
      </c>
      <c r="BS816" s="16" t="str">
        <f>IF(Wedstrijden!Z810="x","M1","")</f>
        <v/>
      </c>
      <c r="BT816" s="16" t="str">
        <f>IF(Wedstrijden!AA810="x","M2","")</f>
        <v/>
      </c>
      <c r="BU816" s="16" t="str">
        <f>IF(Wedstrijden!AB810="x","Z1","")</f>
        <v/>
      </c>
      <c r="BV816" s="16" t="str">
        <f>IF(Wedstrijden!AC810="x","Z2","")</f>
        <v/>
      </c>
      <c r="BW816" s="16" t="str">
        <f>IF(COUNTA(Wedstrijden!L810:T810)&lt;&gt;0,1,"")</f>
        <v/>
      </c>
      <c r="BX816" s="16" t="str">
        <f t="shared" si="73"/>
        <v/>
      </c>
      <c r="BY816" s="16" t="str">
        <f>IF(Wedstrijden!L810="x","BB","")</f>
        <v/>
      </c>
      <c r="BZ816" s="16" t="str">
        <f>IF(Wedstrijden!M810="x","B","")</f>
        <v/>
      </c>
      <c r="CA816" s="16" t="str">
        <f>IF(Wedstrijden!N810="x","L1","")</f>
        <v/>
      </c>
      <c r="CB816" s="16" t="str">
        <f>IF(Wedstrijden!O810="x","L2","")</f>
        <v/>
      </c>
      <c r="CC816" s="16" t="str">
        <f>IF(Wedstrijden!P810="x","M1","")</f>
        <v/>
      </c>
      <c r="CD816" s="16" t="str">
        <f>IF(Wedstrijden!Q810="x","M2","")</f>
        <v/>
      </c>
      <c r="CE816" s="16" t="str">
        <f>IF(Wedstrijden!R810="x","Z1","")</f>
        <v/>
      </c>
      <c r="CF816" s="16" t="str">
        <f>IF(Wedstrijden!S810="x","Z2","")</f>
        <v/>
      </c>
      <c r="CG816" s="16" t="str">
        <f>IF(Wedstrijden!T810="x","ZZL","")</f>
        <v/>
      </c>
      <c r="CL816" s="16" t="str">
        <f>IF(COUNTA(Wedstrijden!AR810:BB810)&lt;&gt;0,2,"")</f>
        <v/>
      </c>
      <c r="CM816" s="16" t="str">
        <f t="shared" si="74"/>
        <v/>
      </c>
      <c r="CN816" s="16" t="str">
        <f>IF(Wedstrijden!AR810="x","AA","")</f>
        <v/>
      </c>
      <c r="CO816" s="16" t="str">
        <f>IF(Wedstrijden!AS810="x","A","")</f>
        <v/>
      </c>
      <c r="CP816" s="16" t="str">
        <f>IF(Wedstrijden!AT810="x","BB","")</f>
        <v/>
      </c>
      <c r="CQ816" s="16" t="str">
        <f>IF(Wedstrijden!AU810="x","B","")</f>
        <v/>
      </c>
      <c r="CR816" s="16" t="str">
        <f>IF(Wedstrijden!AV810="x","L","")</f>
        <v/>
      </c>
      <c r="CS816" s="16" t="str">
        <f>IF(Wedstrijden!AW810="x","M","")</f>
        <v/>
      </c>
      <c r="CT816" s="16" t="str">
        <f>IF(Wedstrijden!AX810="x","Z","")</f>
        <v/>
      </c>
      <c r="CU816" s="16" t="str">
        <f>IF(Wedstrijden!BB810="x","ZZ","")</f>
        <v/>
      </c>
      <c r="CV816" s="16" t="str">
        <f>IF(COUNTA(Wedstrijden!AI810:AP810)&lt;&gt;0,2,"")</f>
        <v/>
      </c>
      <c r="CW816" s="16" t="str">
        <f t="shared" si="75"/>
        <v/>
      </c>
      <c r="CX816" s="16" t="str">
        <f>IF(Wedstrijden!AI810="x","BB","")</f>
        <v/>
      </c>
      <c r="CY816" s="16" t="str">
        <f>IF(Wedstrijden!AJ810="x","B","")</f>
        <v/>
      </c>
      <c r="CZ816" s="16" t="str">
        <f>IF(Wedstrijden!AK810="x","L","")</f>
        <v/>
      </c>
      <c r="DA816" s="16" t="str">
        <f>IF(Wedstrijden!AL810="x","M","")</f>
        <v/>
      </c>
      <c r="DB816" s="16" t="str">
        <f>IF(Wedstrijden!AM810="x","Z","")</f>
        <v/>
      </c>
      <c r="DC816" s="16" t="str">
        <f>IF(Wedstrijden!AN810="x","ZZ","")</f>
        <v/>
      </c>
      <c r="DD816" s="16" t="str">
        <f>IF(Wedstrijden!AP810="x","1.40","")</f>
        <v/>
      </c>
      <c r="DE816" s="16" t="str">
        <f>IF(COUNTA(Wedstrijden!BC810:BE810)&lt;&gt;0,6,"")</f>
        <v/>
      </c>
      <c r="DF816" s="16" t="str">
        <f t="shared" si="76"/>
        <v/>
      </c>
      <c r="DG816" s="16" t="str">
        <f>IF(Wedstrijden!BC810="x","L","")</f>
        <v/>
      </c>
      <c r="DH816" s="16" t="str">
        <f>IF(Wedstrijden!BD810="x","M","")</f>
        <v/>
      </c>
      <c r="DI816" s="16" t="str">
        <f>IF(Wedstrijden!BE810="x","Z","")</f>
        <v/>
      </c>
      <c r="DJ816" s="16" t="str">
        <f>IF(Wedstrijden!BF810="x","Z","")</f>
        <v/>
      </c>
      <c r="DK816" s="16" t="str">
        <f>IF(COUNTA(Wedstrijden!BG810:BI810)&lt;&gt;0,6,"")</f>
        <v/>
      </c>
      <c r="DL816" s="16" t="str">
        <f t="shared" si="77"/>
        <v/>
      </c>
      <c r="DM816" s="16" t="str">
        <f>IF(Wedstrijden!BG810="x","L","")</f>
        <v/>
      </c>
      <c r="DN816" s="16" t="str">
        <f>IF(Wedstrijden!BH810="x","M","")</f>
        <v/>
      </c>
      <c r="DO816" s="16" t="str">
        <f>IF(Wedstrijden!BI810="x","Z","")</f>
        <v/>
      </c>
      <c r="DP816" s="16" t="str">
        <f>IF(Wedstrijden!BJ810="x","Z","")</f>
        <v/>
      </c>
    </row>
    <row r="817" spans="1:120" ht="14.4" x14ac:dyDescent="0.3">
      <c r="A817" s="18">
        <f>Wedstrijden!A811</f>
        <v>0</v>
      </c>
      <c r="B817" s="16" t="str">
        <f>IFERROR(VLOOKUP(Wedstrijden!#REF!,#REF!,2,FALSE),"")</f>
        <v/>
      </c>
      <c r="C817" s="16">
        <f>Wedstrijden!E811</f>
        <v>0</v>
      </c>
      <c r="D817" s="16" t="str">
        <f>IFERROR(VLOOKUP(Wedstrijden!#REF!,#REF!,2,FALSE),"")</f>
        <v/>
      </c>
      <c r="E817" s="16" t="str">
        <f>IFERROR(VLOOKUP(Wedstrijden!#REF!,#REF!,5,FALSE),"")</f>
        <v/>
      </c>
      <c r="F817" s="16" t="e">
        <f>IF(Wedstrijden!#REF!&lt;&gt;"",Wedstrijden!#REF!,"")</f>
        <v>#REF!</v>
      </c>
      <c r="G817" s="16" t="e">
        <f>IF(Wedstrijden!#REF!="Indoor",1,0)</f>
        <v>#REF!</v>
      </c>
      <c r="H817" s="16" t="e">
        <f>Wedstrijden!#REF!</f>
        <v>#REF!</v>
      </c>
      <c r="I817" s="16" t="e">
        <f>IF(Wedstrijden!#REF!="Nee",0,IF(Wedstrijden!#REF!="Ja",1,""))</f>
        <v>#REF!</v>
      </c>
      <c r="J817" s="16" t="e">
        <f>IF(Wedstrijden!#REF!&lt;&gt;"",Wedstrijden!#REF!,"")</f>
        <v>#REF!</v>
      </c>
      <c r="BJ817" s="16" t="str">
        <f>IF(COUNTA(Wedstrijden!U811:AC811)&lt;&gt;0,1,"")</f>
        <v/>
      </c>
      <c r="BK817" s="16" t="str">
        <f t="shared" si="72"/>
        <v/>
      </c>
      <c r="BL817" s="16" t="e">
        <f>IF(Wedstrijden!#REF!="x","AA","")</f>
        <v>#REF!</v>
      </c>
      <c r="BM817" s="16" t="e">
        <f>IF(Wedstrijden!#REF!="x","A","")</f>
        <v>#REF!</v>
      </c>
      <c r="BN817" s="16" t="str">
        <f>IF(Wedstrijden!U811="x","B1","")</f>
        <v/>
      </c>
      <c r="BO817" s="16" t="e">
        <f>IF(Wedstrijden!#REF!="x","BB","")</f>
        <v>#REF!</v>
      </c>
      <c r="BP817" s="16" t="str">
        <f>IF(Wedstrijden!W811="x","B","")</f>
        <v/>
      </c>
      <c r="BQ817" s="16" t="str">
        <f>IF(Wedstrijden!X811="x","L1","")</f>
        <v/>
      </c>
      <c r="BR817" s="16" t="str">
        <f>IF(Wedstrijden!Y811="x","L2","")</f>
        <v/>
      </c>
      <c r="BS817" s="16" t="str">
        <f>IF(Wedstrijden!Z811="x","M1","")</f>
        <v/>
      </c>
      <c r="BT817" s="16" t="str">
        <f>IF(Wedstrijden!AA811="x","M2","")</f>
        <v/>
      </c>
      <c r="BU817" s="16" t="str">
        <f>IF(Wedstrijden!AB811="x","Z1","")</f>
        <v/>
      </c>
      <c r="BV817" s="16" t="str">
        <f>IF(Wedstrijden!AC811="x","Z2","")</f>
        <v/>
      </c>
      <c r="BW817" s="16" t="str">
        <f>IF(COUNTA(Wedstrijden!L811:T811)&lt;&gt;0,1,"")</f>
        <v/>
      </c>
      <c r="BX817" s="16" t="str">
        <f t="shared" si="73"/>
        <v/>
      </c>
      <c r="BY817" s="16" t="str">
        <f>IF(Wedstrijden!L811="x","BB","")</f>
        <v/>
      </c>
      <c r="BZ817" s="16" t="str">
        <f>IF(Wedstrijden!M811="x","B","")</f>
        <v/>
      </c>
      <c r="CA817" s="16" t="str">
        <f>IF(Wedstrijden!N811="x","L1","")</f>
        <v/>
      </c>
      <c r="CB817" s="16" t="str">
        <f>IF(Wedstrijden!O811="x","L2","")</f>
        <v/>
      </c>
      <c r="CC817" s="16" t="str">
        <f>IF(Wedstrijden!P811="x","M1","")</f>
        <v/>
      </c>
      <c r="CD817" s="16" t="str">
        <f>IF(Wedstrijden!Q811="x","M2","")</f>
        <v/>
      </c>
      <c r="CE817" s="16" t="str">
        <f>IF(Wedstrijden!R811="x","Z1","")</f>
        <v/>
      </c>
      <c r="CF817" s="16" t="str">
        <f>IF(Wedstrijden!S811="x","Z2","")</f>
        <v/>
      </c>
      <c r="CG817" s="16" t="str">
        <f>IF(Wedstrijden!T811="x","ZZL","")</f>
        <v/>
      </c>
      <c r="CL817" s="16" t="str">
        <f>IF(COUNTA(Wedstrijden!AR811:BB811)&lt;&gt;0,2,"")</f>
        <v/>
      </c>
      <c r="CM817" s="16" t="str">
        <f t="shared" si="74"/>
        <v/>
      </c>
      <c r="CN817" s="16" t="str">
        <f>IF(Wedstrijden!AR811="x","AA","")</f>
        <v/>
      </c>
      <c r="CO817" s="16" t="str">
        <f>IF(Wedstrijden!AS811="x","A","")</f>
        <v/>
      </c>
      <c r="CP817" s="16" t="str">
        <f>IF(Wedstrijden!AT811="x","BB","")</f>
        <v/>
      </c>
      <c r="CQ817" s="16" t="str">
        <f>IF(Wedstrijden!AU811="x","B","")</f>
        <v/>
      </c>
      <c r="CR817" s="16" t="str">
        <f>IF(Wedstrijden!AV811="x","L","")</f>
        <v/>
      </c>
      <c r="CS817" s="16" t="str">
        <f>IF(Wedstrijden!AW811="x","M","")</f>
        <v/>
      </c>
      <c r="CT817" s="16" t="str">
        <f>IF(Wedstrijden!AX811="x","Z","")</f>
        <v/>
      </c>
      <c r="CU817" s="16" t="str">
        <f>IF(Wedstrijden!BB811="x","ZZ","")</f>
        <v/>
      </c>
      <c r="CV817" s="16" t="str">
        <f>IF(COUNTA(Wedstrijden!AI811:AP811)&lt;&gt;0,2,"")</f>
        <v/>
      </c>
      <c r="CW817" s="16" t="str">
        <f t="shared" si="75"/>
        <v/>
      </c>
      <c r="CX817" s="16" t="str">
        <f>IF(Wedstrijden!AI811="x","BB","")</f>
        <v/>
      </c>
      <c r="CY817" s="16" t="str">
        <f>IF(Wedstrijden!AJ811="x","B","")</f>
        <v/>
      </c>
      <c r="CZ817" s="16" t="str">
        <f>IF(Wedstrijden!AK811="x","L","")</f>
        <v/>
      </c>
      <c r="DA817" s="16" t="str">
        <f>IF(Wedstrijden!AL811="x","M","")</f>
        <v/>
      </c>
      <c r="DB817" s="16" t="str">
        <f>IF(Wedstrijden!AM811="x","Z","")</f>
        <v/>
      </c>
      <c r="DC817" s="16" t="str">
        <f>IF(Wedstrijden!AN811="x","ZZ","")</f>
        <v/>
      </c>
      <c r="DD817" s="16" t="str">
        <f>IF(Wedstrijden!AP811="x","1.40","")</f>
        <v/>
      </c>
      <c r="DE817" s="16" t="str">
        <f>IF(COUNTA(Wedstrijden!BC811:BE811)&lt;&gt;0,6,"")</f>
        <v/>
      </c>
      <c r="DF817" s="16" t="str">
        <f t="shared" si="76"/>
        <v/>
      </c>
      <c r="DG817" s="16" t="str">
        <f>IF(Wedstrijden!BC811="x","L","")</f>
        <v/>
      </c>
      <c r="DH817" s="16" t="str">
        <f>IF(Wedstrijden!BD811="x","M","")</f>
        <v/>
      </c>
      <c r="DI817" s="16" t="str">
        <f>IF(Wedstrijden!BE811="x","Z","")</f>
        <v/>
      </c>
      <c r="DJ817" s="16" t="str">
        <f>IF(Wedstrijden!BF811="x","Z","")</f>
        <v/>
      </c>
      <c r="DK817" s="16" t="str">
        <f>IF(COUNTA(Wedstrijden!BG811:BI811)&lt;&gt;0,6,"")</f>
        <v/>
      </c>
      <c r="DL817" s="16" t="str">
        <f t="shared" si="77"/>
        <v/>
      </c>
      <c r="DM817" s="16" t="str">
        <f>IF(Wedstrijden!BG811="x","L","")</f>
        <v/>
      </c>
      <c r="DN817" s="16" t="str">
        <f>IF(Wedstrijden!BH811="x","M","")</f>
        <v/>
      </c>
      <c r="DO817" s="16" t="str">
        <f>IF(Wedstrijden!BI811="x","Z","")</f>
        <v/>
      </c>
      <c r="DP817" s="16" t="str">
        <f>IF(Wedstrijden!BJ811="x","Z","")</f>
        <v/>
      </c>
    </row>
    <row r="818" spans="1:120" ht="14.4" x14ac:dyDescent="0.3">
      <c r="A818" s="18">
        <f>Wedstrijden!A812</f>
        <v>0</v>
      </c>
      <c r="B818" s="16" t="str">
        <f>IFERROR(VLOOKUP(Wedstrijden!#REF!,#REF!,2,FALSE),"")</f>
        <v/>
      </c>
      <c r="C818" s="16">
        <f>Wedstrijden!E812</f>
        <v>0</v>
      </c>
      <c r="D818" s="16" t="str">
        <f>IFERROR(VLOOKUP(Wedstrijden!#REF!,#REF!,2,FALSE),"")</f>
        <v/>
      </c>
      <c r="E818" s="16" t="str">
        <f>IFERROR(VLOOKUP(Wedstrijden!#REF!,#REF!,5,FALSE),"")</f>
        <v/>
      </c>
      <c r="F818" s="16" t="e">
        <f>IF(Wedstrijden!#REF!&lt;&gt;"",Wedstrijden!#REF!,"")</f>
        <v>#REF!</v>
      </c>
      <c r="G818" s="16" t="e">
        <f>IF(Wedstrijden!#REF!="Indoor",1,0)</f>
        <v>#REF!</v>
      </c>
      <c r="H818" s="16" t="e">
        <f>Wedstrijden!#REF!</f>
        <v>#REF!</v>
      </c>
      <c r="I818" s="16" t="e">
        <f>IF(Wedstrijden!#REF!="Nee",0,IF(Wedstrijden!#REF!="Ja",1,""))</f>
        <v>#REF!</v>
      </c>
      <c r="J818" s="16" t="e">
        <f>IF(Wedstrijden!#REF!&lt;&gt;"",Wedstrijden!#REF!,"")</f>
        <v>#REF!</v>
      </c>
      <c r="BJ818" s="16" t="str">
        <f>IF(COUNTA(Wedstrijden!U812:AC812)&lt;&gt;0,1,"")</f>
        <v/>
      </c>
      <c r="BK818" s="16" t="str">
        <f t="shared" si="72"/>
        <v/>
      </c>
      <c r="BL818" s="16" t="e">
        <f>IF(Wedstrijden!#REF!="x","AA","")</f>
        <v>#REF!</v>
      </c>
      <c r="BM818" s="16" t="e">
        <f>IF(Wedstrijden!#REF!="x","A","")</f>
        <v>#REF!</v>
      </c>
      <c r="BN818" s="16" t="str">
        <f>IF(Wedstrijden!U812="x","B1","")</f>
        <v/>
      </c>
      <c r="BO818" s="16" t="e">
        <f>IF(Wedstrijden!#REF!="x","BB","")</f>
        <v>#REF!</v>
      </c>
      <c r="BP818" s="16" t="str">
        <f>IF(Wedstrijden!W812="x","B","")</f>
        <v/>
      </c>
      <c r="BQ818" s="16" t="str">
        <f>IF(Wedstrijden!X812="x","L1","")</f>
        <v/>
      </c>
      <c r="BR818" s="16" t="str">
        <f>IF(Wedstrijden!Y812="x","L2","")</f>
        <v/>
      </c>
      <c r="BS818" s="16" t="str">
        <f>IF(Wedstrijden!Z812="x","M1","")</f>
        <v/>
      </c>
      <c r="BT818" s="16" t="str">
        <f>IF(Wedstrijden!AA812="x","M2","")</f>
        <v/>
      </c>
      <c r="BU818" s="16" t="str">
        <f>IF(Wedstrijden!AB812="x","Z1","")</f>
        <v/>
      </c>
      <c r="BV818" s="16" t="str">
        <f>IF(Wedstrijden!AC812="x","Z2","")</f>
        <v/>
      </c>
      <c r="BW818" s="16" t="str">
        <f>IF(COUNTA(Wedstrijden!L812:T812)&lt;&gt;0,1,"")</f>
        <v/>
      </c>
      <c r="BX818" s="16" t="str">
        <f t="shared" si="73"/>
        <v/>
      </c>
      <c r="BY818" s="16" t="str">
        <f>IF(Wedstrijden!L812="x","BB","")</f>
        <v/>
      </c>
      <c r="BZ818" s="16" t="str">
        <f>IF(Wedstrijden!M812="x","B","")</f>
        <v/>
      </c>
      <c r="CA818" s="16" t="str">
        <f>IF(Wedstrijden!N812="x","L1","")</f>
        <v/>
      </c>
      <c r="CB818" s="16" t="str">
        <f>IF(Wedstrijden!O812="x","L2","")</f>
        <v/>
      </c>
      <c r="CC818" s="16" t="str">
        <f>IF(Wedstrijden!P812="x","M1","")</f>
        <v/>
      </c>
      <c r="CD818" s="16" t="str">
        <f>IF(Wedstrijden!Q812="x","M2","")</f>
        <v/>
      </c>
      <c r="CE818" s="16" t="str">
        <f>IF(Wedstrijden!R812="x","Z1","")</f>
        <v/>
      </c>
      <c r="CF818" s="16" t="str">
        <f>IF(Wedstrijden!S812="x","Z2","")</f>
        <v/>
      </c>
      <c r="CG818" s="16" t="str">
        <f>IF(Wedstrijden!T812="x","ZZL","")</f>
        <v/>
      </c>
      <c r="CL818" s="16" t="str">
        <f>IF(COUNTA(Wedstrijden!AR812:BB812)&lt;&gt;0,2,"")</f>
        <v/>
      </c>
      <c r="CM818" s="16" t="str">
        <f t="shared" si="74"/>
        <v/>
      </c>
      <c r="CN818" s="16" t="str">
        <f>IF(Wedstrijden!AR812="x","AA","")</f>
        <v/>
      </c>
      <c r="CO818" s="16" t="str">
        <f>IF(Wedstrijden!AS812="x","A","")</f>
        <v/>
      </c>
      <c r="CP818" s="16" t="str">
        <f>IF(Wedstrijden!AT812="x","BB","")</f>
        <v/>
      </c>
      <c r="CQ818" s="16" t="str">
        <f>IF(Wedstrijden!AU812="x","B","")</f>
        <v/>
      </c>
      <c r="CR818" s="16" t="str">
        <f>IF(Wedstrijden!AV812="x","L","")</f>
        <v/>
      </c>
      <c r="CS818" s="16" t="str">
        <f>IF(Wedstrijden!AW812="x","M","")</f>
        <v/>
      </c>
      <c r="CT818" s="16" t="str">
        <f>IF(Wedstrijden!AX812="x","Z","")</f>
        <v/>
      </c>
      <c r="CU818" s="16" t="str">
        <f>IF(Wedstrijden!BB812="x","ZZ","")</f>
        <v/>
      </c>
      <c r="CV818" s="16" t="str">
        <f>IF(COUNTA(Wedstrijden!AI812:AP812)&lt;&gt;0,2,"")</f>
        <v/>
      </c>
      <c r="CW818" s="16" t="str">
        <f t="shared" si="75"/>
        <v/>
      </c>
      <c r="CX818" s="16" t="str">
        <f>IF(Wedstrijden!AI812="x","BB","")</f>
        <v/>
      </c>
      <c r="CY818" s="16" t="str">
        <f>IF(Wedstrijden!AJ812="x","B","")</f>
        <v/>
      </c>
      <c r="CZ818" s="16" t="str">
        <f>IF(Wedstrijden!AK812="x","L","")</f>
        <v/>
      </c>
      <c r="DA818" s="16" t="str">
        <f>IF(Wedstrijden!AL812="x","M","")</f>
        <v/>
      </c>
      <c r="DB818" s="16" t="str">
        <f>IF(Wedstrijden!AM812="x","Z","")</f>
        <v/>
      </c>
      <c r="DC818" s="16" t="str">
        <f>IF(Wedstrijden!AN812="x","ZZ","")</f>
        <v/>
      </c>
      <c r="DD818" s="16" t="str">
        <f>IF(Wedstrijden!AP812="x","1.40","")</f>
        <v/>
      </c>
      <c r="DE818" s="16" t="str">
        <f>IF(COUNTA(Wedstrijden!BC812:BE812)&lt;&gt;0,6,"")</f>
        <v/>
      </c>
      <c r="DF818" s="16" t="str">
        <f t="shared" si="76"/>
        <v/>
      </c>
      <c r="DG818" s="16" t="str">
        <f>IF(Wedstrijden!BC812="x","L","")</f>
        <v/>
      </c>
      <c r="DH818" s="16" t="str">
        <f>IF(Wedstrijden!BD812="x","M","")</f>
        <v/>
      </c>
      <c r="DI818" s="16" t="str">
        <f>IF(Wedstrijden!BE812="x","Z","")</f>
        <v/>
      </c>
      <c r="DJ818" s="16" t="str">
        <f>IF(Wedstrijden!BF812="x","Z","")</f>
        <v/>
      </c>
      <c r="DK818" s="16" t="str">
        <f>IF(COUNTA(Wedstrijden!BG812:BI812)&lt;&gt;0,6,"")</f>
        <v/>
      </c>
      <c r="DL818" s="16" t="str">
        <f t="shared" si="77"/>
        <v/>
      </c>
      <c r="DM818" s="16" t="str">
        <f>IF(Wedstrijden!BG812="x","L","")</f>
        <v/>
      </c>
      <c r="DN818" s="16" t="str">
        <f>IF(Wedstrijden!BH812="x","M","")</f>
        <v/>
      </c>
      <c r="DO818" s="16" t="str">
        <f>IF(Wedstrijden!BI812="x","Z","")</f>
        <v/>
      </c>
      <c r="DP818" s="16" t="str">
        <f>IF(Wedstrijden!BJ812="x","Z","")</f>
        <v/>
      </c>
    </row>
    <row r="819" spans="1:120" ht="14.4" x14ac:dyDescent="0.3">
      <c r="A819" s="18">
        <f>Wedstrijden!A813</f>
        <v>0</v>
      </c>
      <c r="B819" s="16" t="str">
        <f>IFERROR(VLOOKUP(Wedstrijden!#REF!,#REF!,2,FALSE),"")</f>
        <v/>
      </c>
      <c r="C819" s="16">
        <f>Wedstrijden!E813</f>
        <v>0</v>
      </c>
      <c r="D819" s="16" t="str">
        <f>IFERROR(VLOOKUP(Wedstrijden!#REF!,#REF!,2,FALSE),"")</f>
        <v/>
      </c>
      <c r="E819" s="16" t="str">
        <f>IFERROR(VLOOKUP(Wedstrijden!#REF!,#REF!,5,FALSE),"")</f>
        <v/>
      </c>
      <c r="F819" s="16" t="e">
        <f>IF(Wedstrijden!#REF!&lt;&gt;"",Wedstrijden!#REF!,"")</f>
        <v>#REF!</v>
      </c>
      <c r="G819" s="16" t="e">
        <f>IF(Wedstrijden!#REF!="Indoor",1,0)</f>
        <v>#REF!</v>
      </c>
      <c r="H819" s="16" t="e">
        <f>Wedstrijden!#REF!</f>
        <v>#REF!</v>
      </c>
      <c r="I819" s="16" t="e">
        <f>IF(Wedstrijden!#REF!="Nee",0,IF(Wedstrijden!#REF!="Ja",1,""))</f>
        <v>#REF!</v>
      </c>
      <c r="J819" s="16" t="e">
        <f>IF(Wedstrijden!#REF!&lt;&gt;"",Wedstrijden!#REF!,"")</f>
        <v>#REF!</v>
      </c>
      <c r="BJ819" s="16" t="str">
        <f>IF(COUNTA(Wedstrijden!U813:AC813)&lt;&gt;0,1,"")</f>
        <v/>
      </c>
      <c r="BK819" s="16" t="str">
        <f t="shared" si="72"/>
        <v/>
      </c>
      <c r="BL819" s="16" t="e">
        <f>IF(Wedstrijden!#REF!="x","AA","")</f>
        <v>#REF!</v>
      </c>
      <c r="BM819" s="16" t="e">
        <f>IF(Wedstrijden!#REF!="x","A","")</f>
        <v>#REF!</v>
      </c>
      <c r="BN819" s="16" t="str">
        <f>IF(Wedstrijden!U813="x","B1","")</f>
        <v/>
      </c>
      <c r="BO819" s="16" t="e">
        <f>IF(Wedstrijden!#REF!="x","BB","")</f>
        <v>#REF!</v>
      </c>
      <c r="BP819" s="16" t="str">
        <f>IF(Wedstrijden!W813="x","B","")</f>
        <v/>
      </c>
      <c r="BQ819" s="16" t="str">
        <f>IF(Wedstrijden!X813="x","L1","")</f>
        <v/>
      </c>
      <c r="BR819" s="16" t="str">
        <f>IF(Wedstrijden!Y813="x","L2","")</f>
        <v/>
      </c>
      <c r="BS819" s="16" t="str">
        <f>IF(Wedstrijden!Z813="x","M1","")</f>
        <v/>
      </c>
      <c r="BT819" s="16" t="str">
        <f>IF(Wedstrijden!AA813="x","M2","")</f>
        <v/>
      </c>
      <c r="BU819" s="16" t="str">
        <f>IF(Wedstrijden!AB813="x","Z1","")</f>
        <v/>
      </c>
      <c r="BV819" s="16" t="str">
        <f>IF(Wedstrijden!AC813="x","Z2","")</f>
        <v/>
      </c>
      <c r="BW819" s="16" t="str">
        <f>IF(COUNTA(Wedstrijden!L813:T813)&lt;&gt;0,1,"")</f>
        <v/>
      </c>
      <c r="BX819" s="16" t="str">
        <f t="shared" si="73"/>
        <v/>
      </c>
      <c r="BY819" s="16" t="str">
        <f>IF(Wedstrijden!L813="x","BB","")</f>
        <v/>
      </c>
      <c r="BZ819" s="16" t="str">
        <f>IF(Wedstrijden!M813="x","B","")</f>
        <v/>
      </c>
      <c r="CA819" s="16" t="str">
        <f>IF(Wedstrijden!N813="x","L1","")</f>
        <v/>
      </c>
      <c r="CB819" s="16" t="str">
        <f>IF(Wedstrijden!O813="x","L2","")</f>
        <v/>
      </c>
      <c r="CC819" s="16" t="str">
        <f>IF(Wedstrijden!P813="x","M1","")</f>
        <v/>
      </c>
      <c r="CD819" s="16" t="str">
        <f>IF(Wedstrijden!Q813="x","M2","")</f>
        <v/>
      </c>
      <c r="CE819" s="16" t="str">
        <f>IF(Wedstrijden!R813="x","Z1","")</f>
        <v/>
      </c>
      <c r="CF819" s="16" t="str">
        <f>IF(Wedstrijden!S813="x","Z2","")</f>
        <v/>
      </c>
      <c r="CG819" s="16" t="str">
        <f>IF(Wedstrijden!T813="x","ZZL","")</f>
        <v/>
      </c>
      <c r="CL819" s="16" t="str">
        <f>IF(COUNTA(Wedstrijden!AR813:BB813)&lt;&gt;0,2,"")</f>
        <v/>
      </c>
      <c r="CM819" s="16" t="str">
        <f t="shared" si="74"/>
        <v/>
      </c>
      <c r="CN819" s="16" t="str">
        <f>IF(Wedstrijden!AR813="x","AA","")</f>
        <v/>
      </c>
      <c r="CO819" s="16" t="str">
        <f>IF(Wedstrijden!AS813="x","A","")</f>
        <v/>
      </c>
      <c r="CP819" s="16" t="str">
        <f>IF(Wedstrijden!AT813="x","BB","")</f>
        <v/>
      </c>
      <c r="CQ819" s="16" t="str">
        <f>IF(Wedstrijden!AU813="x","B","")</f>
        <v/>
      </c>
      <c r="CR819" s="16" t="str">
        <f>IF(Wedstrijden!AV813="x","L","")</f>
        <v/>
      </c>
      <c r="CS819" s="16" t="str">
        <f>IF(Wedstrijden!AW813="x","M","")</f>
        <v/>
      </c>
      <c r="CT819" s="16" t="str">
        <f>IF(Wedstrijden!AX813="x","Z","")</f>
        <v/>
      </c>
      <c r="CU819" s="16" t="str">
        <f>IF(Wedstrijden!BB813="x","ZZ","")</f>
        <v/>
      </c>
      <c r="CV819" s="16" t="str">
        <f>IF(COUNTA(Wedstrijden!AI813:AP813)&lt;&gt;0,2,"")</f>
        <v/>
      </c>
      <c r="CW819" s="16" t="str">
        <f t="shared" si="75"/>
        <v/>
      </c>
      <c r="CX819" s="16" t="str">
        <f>IF(Wedstrijden!AI813="x","BB","")</f>
        <v/>
      </c>
      <c r="CY819" s="16" t="str">
        <f>IF(Wedstrijden!AJ813="x","B","")</f>
        <v/>
      </c>
      <c r="CZ819" s="16" t="str">
        <f>IF(Wedstrijden!AK813="x","L","")</f>
        <v/>
      </c>
      <c r="DA819" s="16" t="str">
        <f>IF(Wedstrijden!AL813="x","M","")</f>
        <v/>
      </c>
      <c r="DB819" s="16" t="str">
        <f>IF(Wedstrijden!AM813="x","Z","")</f>
        <v/>
      </c>
      <c r="DC819" s="16" t="str">
        <f>IF(Wedstrijden!AN813="x","ZZ","")</f>
        <v/>
      </c>
      <c r="DD819" s="16" t="str">
        <f>IF(Wedstrijden!AP813="x","1.40","")</f>
        <v/>
      </c>
      <c r="DE819" s="16" t="str">
        <f>IF(COUNTA(Wedstrijden!BC813:BE813)&lt;&gt;0,6,"")</f>
        <v/>
      </c>
      <c r="DF819" s="16" t="str">
        <f t="shared" si="76"/>
        <v/>
      </c>
      <c r="DG819" s="16" t="str">
        <f>IF(Wedstrijden!BC813="x","L","")</f>
        <v/>
      </c>
      <c r="DH819" s="16" t="str">
        <f>IF(Wedstrijden!BD813="x","M","")</f>
        <v/>
      </c>
      <c r="DI819" s="16" t="str">
        <f>IF(Wedstrijden!BE813="x","Z","")</f>
        <v/>
      </c>
      <c r="DJ819" s="16" t="str">
        <f>IF(Wedstrijden!BF813="x","Z","")</f>
        <v/>
      </c>
      <c r="DK819" s="16" t="str">
        <f>IF(COUNTA(Wedstrijden!BG813:BI813)&lt;&gt;0,6,"")</f>
        <v/>
      </c>
      <c r="DL819" s="16" t="str">
        <f t="shared" si="77"/>
        <v/>
      </c>
      <c r="DM819" s="16" t="str">
        <f>IF(Wedstrijden!BG813="x","L","")</f>
        <v/>
      </c>
      <c r="DN819" s="16" t="str">
        <f>IF(Wedstrijden!BH813="x","M","")</f>
        <v/>
      </c>
      <c r="DO819" s="16" t="str">
        <f>IF(Wedstrijden!BI813="x","Z","")</f>
        <v/>
      </c>
      <c r="DP819" s="16" t="str">
        <f>IF(Wedstrijden!BJ813="x","Z","")</f>
        <v/>
      </c>
    </row>
    <row r="820" spans="1:120" ht="14.4" x14ac:dyDescent="0.3">
      <c r="A820" s="18">
        <f>Wedstrijden!A814</f>
        <v>0</v>
      </c>
      <c r="B820" s="16" t="str">
        <f>IFERROR(VLOOKUP(Wedstrijden!#REF!,#REF!,2,FALSE),"")</f>
        <v/>
      </c>
      <c r="C820" s="16">
        <f>Wedstrijden!E814</f>
        <v>0</v>
      </c>
      <c r="D820" s="16" t="str">
        <f>IFERROR(VLOOKUP(Wedstrijden!#REF!,#REF!,2,FALSE),"")</f>
        <v/>
      </c>
      <c r="E820" s="16" t="str">
        <f>IFERROR(VLOOKUP(Wedstrijden!#REF!,#REF!,5,FALSE),"")</f>
        <v/>
      </c>
      <c r="F820" s="16" t="e">
        <f>IF(Wedstrijden!#REF!&lt;&gt;"",Wedstrijden!#REF!,"")</f>
        <v>#REF!</v>
      </c>
      <c r="G820" s="16" t="e">
        <f>IF(Wedstrijden!#REF!="Indoor",1,0)</f>
        <v>#REF!</v>
      </c>
      <c r="H820" s="16" t="e">
        <f>Wedstrijden!#REF!</f>
        <v>#REF!</v>
      </c>
      <c r="I820" s="16" t="e">
        <f>IF(Wedstrijden!#REF!="Nee",0,IF(Wedstrijden!#REF!="Ja",1,""))</f>
        <v>#REF!</v>
      </c>
      <c r="J820" s="16" t="e">
        <f>IF(Wedstrijden!#REF!&lt;&gt;"",Wedstrijden!#REF!,"")</f>
        <v>#REF!</v>
      </c>
      <c r="BJ820" s="16" t="str">
        <f>IF(COUNTA(Wedstrijden!U814:AC814)&lt;&gt;0,1,"")</f>
        <v/>
      </c>
      <c r="BK820" s="16" t="str">
        <f t="shared" si="72"/>
        <v/>
      </c>
      <c r="BL820" s="16" t="e">
        <f>IF(Wedstrijden!#REF!="x","AA","")</f>
        <v>#REF!</v>
      </c>
      <c r="BM820" s="16" t="e">
        <f>IF(Wedstrijden!#REF!="x","A","")</f>
        <v>#REF!</v>
      </c>
      <c r="BN820" s="16" t="str">
        <f>IF(Wedstrijden!U814="x","B1","")</f>
        <v/>
      </c>
      <c r="BO820" s="16" t="e">
        <f>IF(Wedstrijden!#REF!="x","BB","")</f>
        <v>#REF!</v>
      </c>
      <c r="BP820" s="16" t="str">
        <f>IF(Wedstrijden!W814="x","B","")</f>
        <v/>
      </c>
      <c r="BQ820" s="16" t="str">
        <f>IF(Wedstrijden!X814="x","L1","")</f>
        <v/>
      </c>
      <c r="BR820" s="16" t="str">
        <f>IF(Wedstrijden!Y814="x","L2","")</f>
        <v/>
      </c>
      <c r="BS820" s="16" t="str">
        <f>IF(Wedstrijden!Z814="x","M1","")</f>
        <v/>
      </c>
      <c r="BT820" s="16" t="str">
        <f>IF(Wedstrijden!AA814="x","M2","")</f>
        <v/>
      </c>
      <c r="BU820" s="16" t="str">
        <f>IF(Wedstrijden!AB814="x","Z1","")</f>
        <v/>
      </c>
      <c r="BV820" s="16" t="str">
        <f>IF(Wedstrijden!AC814="x","Z2","")</f>
        <v/>
      </c>
      <c r="BW820" s="16" t="str">
        <f>IF(COUNTA(Wedstrijden!L814:T814)&lt;&gt;0,1,"")</f>
        <v/>
      </c>
      <c r="BX820" s="16" t="str">
        <f t="shared" si="73"/>
        <v/>
      </c>
      <c r="BY820" s="16" t="str">
        <f>IF(Wedstrijden!L814="x","BB","")</f>
        <v/>
      </c>
      <c r="BZ820" s="16" t="str">
        <f>IF(Wedstrijden!M814="x","B","")</f>
        <v/>
      </c>
      <c r="CA820" s="16" t="str">
        <f>IF(Wedstrijden!N814="x","L1","")</f>
        <v/>
      </c>
      <c r="CB820" s="16" t="str">
        <f>IF(Wedstrijden!O814="x","L2","")</f>
        <v/>
      </c>
      <c r="CC820" s="16" t="str">
        <f>IF(Wedstrijden!P814="x","M1","")</f>
        <v/>
      </c>
      <c r="CD820" s="16" t="str">
        <f>IF(Wedstrijden!Q814="x","M2","")</f>
        <v/>
      </c>
      <c r="CE820" s="16" t="str">
        <f>IF(Wedstrijden!R814="x","Z1","")</f>
        <v/>
      </c>
      <c r="CF820" s="16" t="str">
        <f>IF(Wedstrijden!S814="x","Z2","")</f>
        <v/>
      </c>
      <c r="CG820" s="16" t="str">
        <f>IF(Wedstrijden!T814="x","ZZL","")</f>
        <v/>
      </c>
      <c r="CL820" s="16" t="str">
        <f>IF(COUNTA(Wedstrijden!AR814:BB814)&lt;&gt;0,2,"")</f>
        <v/>
      </c>
      <c r="CM820" s="16" t="str">
        <f t="shared" si="74"/>
        <v/>
      </c>
      <c r="CN820" s="16" t="str">
        <f>IF(Wedstrijden!AR814="x","AA","")</f>
        <v/>
      </c>
      <c r="CO820" s="16" t="str">
        <f>IF(Wedstrijden!AS814="x","A","")</f>
        <v/>
      </c>
      <c r="CP820" s="16" t="str">
        <f>IF(Wedstrijden!AT814="x","BB","")</f>
        <v/>
      </c>
      <c r="CQ820" s="16" t="str">
        <f>IF(Wedstrijden!AU814="x","B","")</f>
        <v/>
      </c>
      <c r="CR820" s="16" t="str">
        <f>IF(Wedstrijden!AV814="x","L","")</f>
        <v/>
      </c>
      <c r="CS820" s="16" t="str">
        <f>IF(Wedstrijden!AW814="x","M","")</f>
        <v/>
      </c>
      <c r="CT820" s="16" t="str">
        <f>IF(Wedstrijden!AX814="x","Z","")</f>
        <v/>
      </c>
      <c r="CU820" s="16" t="str">
        <f>IF(Wedstrijden!BB814="x","ZZ","")</f>
        <v/>
      </c>
      <c r="CV820" s="16" t="str">
        <f>IF(COUNTA(Wedstrijden!AI814:AP814)&lt;&gt;0,2,"")</f>
        <v/>
      </c>
      <c r="CW820" s="16" t="str">
        <f t="shared" si="75"/>
        <v/>
      </c>
      <c r="CX820" s="16" t="str">
        <f>IF(Wedstrijden!AI814="x","BB","")</f>
        <v/>
      </c>
      <c r="CY820" s="16" t="str">
        <f>IF(Wedstrijden!AJ814="x","B","")</f>
        <v/>
      </c>
      <c r="CZ820" s="16" t="str">
        <f>IF(Wedstrijden!AK814="x","L","")</f>
        <v/>
      </c>
      <c r="DA820" s="16" t="str">
        <f>IF(Wedstrijden!AL814="x","M","")</f>
        <v/>
      </c>
      <c r="DB820" s="16" t="str">
        <f>IF(Wedstrijden!AM814="x","Z","")</f>
        <v/>
      </c>
      <c r="DC820" s="16" t="str">
        <f>IF(Wedstrijden!AN814="x","ZZ","")</f>
        <v/>
      </c>
      <c r="DD820" s="16" t="str">
        <f>IF(Wedstrijden!AP814="x","1.40","")</f>
        <v/>
      </c>
      <c r="DE820" s="16" t="str">
        <f>IF(COUNTA(Wedstrijden!BC814:BE814)&lt;&gt;0,6,"")</f>
        <v/>
      </c>
      <c r="DF820" s="16" t="str">
        <f t="shared" si="76"/>
        <v/>
      </c>
      <c r="DG820" s="16" t="str">
        <f>IF(Wedstrijden!BC814="x","L","")</f>
        <v/>
      </c>
      <c r="DH820" s="16" t="str">
        <f>IF(Wedstrijden!BD814="x","M","")</f>
        <v/>
      </c>
      <c r="DI820" s="16" t="str">
        <f>IF(Wedstrijden!BE814="x","Z","")</f>
        <v/>
      </c>
      <c r="DJ820" s="16" t="str">
        <f>IF(Wedstrijden!BF814="x","Z","")</f>
        <v/>
      </c>
      <c r="DK820" s="16" t="str">
        <f>IF(COUNTA(Wedstrijden!BG814:BI814)&lt;&gt;0,6,"")</f>
        <v/>
      </c>
      <c r="DL820" s="16" t="str">
        <f t="shared" si="77"/>
        <v/>
      </c>
      <c r="DM820" s="16" t="str">
        <f>IF(Wedstrijden!BG814="x","L","")</f>
        <v/>
      </c>
      <c r="DN820" s="16" t="str">
        <f>IF(Wedstrijden!BH814="x","M","")</f>
        <v/>
      </c>
      <c r="DO820" s="16" t="str">
        <f>IF(Wedstrijden!BI814="x","Z","")</f>
        <v/>
      </c>
      <c r="DP820" s="16" t="str">
        <f>IF(Wedstrijden!BJ814="x","Z","")</f>
        <v/>
      </c>
    </row>
    <row r="821" spans="1:120" ht="14.4" x14ac:dyDescent="0.3">
      <c r="A821" s="18">
        <f>Wedstrijden!A815</f>
        <v>0</v>
      </c>
      <c r="B821" s="16" t="str">
        <f>IFERROR(VLOOKUP(Wedstrijden!#REF!,#REF!,2,FALSE),"")</f>
        <v/>
      </c>
      <c r="C821" s="16">
        <f>Wedstrijden!E815</f>
        <v>0</v>
      </c>
      <c r="D821" s="16" t="str">
        <f>IFERROR(VLOOKUP(Wedstrijden!#REF!,#REF!,2,FALSE),"")</f>
        <v/>
      </c>
      <c r="E821" s="16" t="str">
        <f>IFERROR(VLOOKUP(Wedstrijden!#REF!,#REF!,5,FALSE),"")</f>
        <v/>
      </c>
      <c r="F821" s="16" t="e">
        <f>IF(Wedstrijden!#REF!&lt;&gt;"",Wedstrijden!#REF!,"")</f>
        <v>#REF!</v>
      </c>
      <c r="G821" s="16" t="e">
        <f>IF(Wedstrijden!#REF!="Indoor",1,0)</f>
        <v>#REF!</v>
      </c>
      <c r="H821" s="16" t="e">
        <f>Wedstrijden!#REF!</f>
        <v>#REF!</v>
      </c>
      <c r="I821" s="16" t="e">
        <f>IF(Wedstrijden!#REF!="Nee",0,IF(Wedstrijden!#REF!="Ja",1,""))</f>
        <v>#REF!</v>
      </c>
      <c r="J821" s="16" t="e">
        <f>IF(Wedstrijden!#REF!&lt;&gt;"",Wedstrijden!#REF!,"")</f>
        <v>#REF!</v>
      </c>
      <c r="BJ821" s="16" t="str">
        <f>IF(COUNTA(Wedstrijden!U815:AC815)&lt;&gt;0,1,"")</f>
        <v/>
      </c>
      <c r="BK821" s="16" t="str">
        <f t="shared" si="72"/>
        <v/>
      </c>
      <c r="BL821" s="16" t="e">
        <f>IF(Wedstrijden!#REF!="x","AA","")</f>
        <v>#REF!</v>
      </c>
      <c r="BM821" s="16" t="e">
        <f>IF(Wedstrijden!#REF!="x","A","")</f>
        <v>#REF!</v>
      </c>
      <c r="BN821" s="16" t="str">
        <f>IF(Wedstrijden!U815="x","B1","")</f>
        <v/>
      </c>
      <c r="BO821" s="16" t="e">
        <f>IF(Wedstrijden!#REF!="x","BB","")</f>
        <v>#REF!</v>
      </c>
      <c r="BP821" s="16" t="str">
        <f>IF(Wedstrijden!W815="x","B","")</f>
        <v/>
      </c>
      <c r="BQ821" s="16" t="str">
        <f>IF(Wedstrijden!X815="x","L1","")</f>
        <v/>
      </c>
      <c r="BR821" s="16" t="str">
        <f>IF(Wedstrijden!Y815="x","L2","")</f>
        <v/>
      </c>
      <c r="BS821" s="16" t="str">
        <f>IF(Wedstrijden!Z815="x","M1","")</f>
        <v/>
      </c>
      <c r="BT821" s="16" t="str">
        <f>IF(Wedstrijden!AA815="x","M2","")</f>
        <v/>
      </c>
      <c r="BU821" s="16" t="str">
        <f>IF(Wedstrijden!AB815="x","Z1","")</f>
        <v/>
      </c>
      <c r="BV821" s="16" t="str">
        <f>IF(Wedstrijden!AC815="x","Z2","")</f>
        <v/>
      </c>
      <c r="BW821" s="16" t="str">
        <f>IF(COUNTA(Wedstrijden!L815:T815)&lt;&gt;0,1,"")</f>
        <v/>
      </c>
      <c r="BX821" s="16" t="str">
        <f t="shared" si="73"/>
        <v/>
      </c>
      <c r="BY821" s="16" t="str">
        <f>IF(Wedstrijden!L815="x","BB","")</f>
        <v/>
      </c>
      <c r="BZ821" s="16" t="str">
        <f>IF(Wedstrijden!M815="x","B","")</f>
        <v/>
      </c>
      <c r="CA821" s="16" t="str">
        <f>IF(Wedstrijden!N815="x","L1","")</f>
        <v/>
      </c>
      <c r="CB821" s="16" t="str">
        <f>IF(Wedstrijden!O815="x","L2","")</f>
        <v/>
      </c>
      <c r="CC821" s="16" t="str">
        <f>IF(Wedstrijden!P815="x","M1","")</f>
        <v/>
      </c>
      <c r="CD821" s="16" t="str">
        <f>IF(Wedstrijden!Q815="x","M2","")</f>
        <v/>
      </c>
      <c r="CE821" s="16" t="str">
        <f>IF(Wedstrijden!R815="x","Z1","")</f>
        <v/>
      </c>
      <c r="CF821" s="16" t="str">
        <f>IF(Wedstrijden!S815="x","Z2","")</f>
        <v/>
      </c>
      <c r="CG821" s="16" t="str">
        <f>IF(Wedstrijden!T815="x","ZZL","")</f>
        <v/>
      </c>
      <c r="CL821" s="16" t="str">
        <f>IF(COUNTA(Wedstrijden!AR815:BB815)&lt;&gt;0,2,"")</f>
        <v/>
      </c>
      <c r="CM821" s="16" t="str">
        <f t="shared" si="74"/>
        <v/>
      </c>
      <c r="CN821" s="16" t="str">
        <f>IF(Wedstrijden!AR815="x","AA","")</f>
        <v/>
      </c>
      <c r="CO821" s="16" t="str">
        <f>IF(Wedstrijden!AS815="x","A","")</f>
        <v/>
      </c>
      <c r="CP821" s="16" t="str">
        <f>IF(Wedstrijden!AT815="x","BB","")</f>
        <v/>
      </c>
      <c r="CQ821" s="16" t="str">
        <f>IF(Wedstrijden!AU815="x","B","")</f>
        <v/>
      </c>
      <c r="CR821" s="16" t="str">
        <f>IF(Wedstrijden!AV815="x","L","")</f>
        <v/>
      </c>
      <c r="CS821" s="16" t="str">
        <f>IF(Wedstrijden!AW815="x","M","")</f>
        <v/>
      </c>
      <c r="CT821" s="16" t="str">
        <f>IF(Wedstrijden!AX815="x","Z","")</f>
        <v/>
      </c>
      <c r="CU821" s="16" t="str">
        <f>IF(Wedstrijden!BB815="x","ZZ","")</f>
        <v/>
      </c>
      <c r="CV821" s="16" t="str">
        <f>IF(COUNTA(Wedstrijden!AI815:AP815)&lt;&gt;0,2,"")</f>
        <v/>
      </c>
      <c r="CW821" s="16" t="str">
        <f t="shared" si="75"/>
        <v/>
      </c>
      <c r="CX821" s="16" t="str">
        <f>IF(Wedstrijden!AI815="x","BB","")</f>
        <v/>
      </c>
      <c r="CY821" s="16" t="str">
        <f>IF(Wedstrijden!AJ815="x","B","")</f>
        <v/>
      </c>
      <c r="CZ821" s="16" t="str">
        <f>IF(Wedstrijden!AK815="x","L","")</f>
        <v/>
      </c>
      <c r="DA821" s="16" t="str">
        <f>IF(Wedstrijden!AL815="x","M","")</f>
        <v/>
      </c>
      <c r="DB821" s="16" t="str">
        <f>IF(Wedstrijden!AM815="x","Z","")</f>
        <v/>
      </c>
      <c r="DC821" s="16" t="str">
        <f>IF(Wedstrijden!AN815="x","ZZ","")</f>
        <v/>
      </c>
      <c r="DD821" s="16" t="str">
        <f>IF(Wedstrijden!AP815="x","1.40","")</f>
        <v/>
      </c>
      <c r="DE821" s="16" t="str">
        <f>IF(COUNTA(Wedstrijden!BC815:BE815)&lt;&gt;0,6,"")</f>
        <v/>
      </c>
      <c r="DF821" s="16" t="str">
        <f t="shared" si="76"/>
        <v/>
      </c>
      <c r="DG821" s="16" t="str">
        <f>IF(Wedstrijden!BC815="x","L","")</f>
        <v/>
      </c>
      <c r="DH821" s="16" t="str">
        <f>IF(Wedstrijden!BD815="x","M","")</f>
        <v/>
      </c>
      <c r="DI821" s="16" t="str">
        <f>IF(Wedstrijden!BE815="x","Z","")</f>
        <v/>
      </c>
      <c r="DJ821" s="16" t="str">
        <f>IF(Wedstrijden!BF815="x","Z","")</f>
        <v/>
      </c>
      <c r="DK821" s="16" t="str">
        <f>IF(COUNTA(Wedstrijden!BG815:BI815)&lt;&gt;0,6,"")</f>
        <v/>
      </c>
      <c r="DL821" s="16" t="str">
        <f t="shared" si="77"/>
        <v/>
      </c>
      <c r="DM821" s="16" t="str">
        <f>IF(Wedstrijden!BG815="x","L","")</f>
        <v/>
      </c>
      <c r="DN821" s="16" t="str">
        <f>IF(Wedstrijden!BH815="x","M","")</f>
        <v/>
      </c>
      <c r="DO821" s="16" t="str">
        <f>IF(Wedstrijden!BI815="x","Z","")</f>
        <v/>
      </c>
      <c r="DP821" s="16" t="str">
        <f>IF(Wedstrijden!BJ815="x","Z","")</f>
        <v/>
      </c>
    </row>
    <row r="822" spans="1:120" ht="14.4" x14ac:dyDescent="0.3">
      <c r="A822" s="18">
        <f>Wedstrijden!A816</f>
        <v>0</v>
      </c>
      <c r="B822" s="16" t="str">
        <f>IFERROR(VLOOKUP(Wedstrijden!#REF!,#REF!,2,FALSE),"")</f>
        <v/>
      </c>
      <c r="C822" s="16">
        <f>Wedstrijden!E816</f>
        <v>0</v>
      </c>
      <c r="D822" s="16" t="str">
        <f>IFERROR(VLOOKUP(Wedstrijden!#REF!,#REF!,2,FALSE),"")</f>
        <v/>
      </c>
      <c r="E822" s="16" t="str">
        <f>IFERROR(VLOOKUP(Wedstrijden!#REF!,#REF!,5,FALSE),"")</f>
        <v/>
      </c>
      <c r="F822" s="16" t="e">
        <f>IF(Wedstrijden!#REF!&lt;&gt;"",Wedstrijden!#REF!,"")</f>
        <v>#REF!</v>
      </c>
      <c r="G822" s="16" t="e">
        <f>IF(Wedstrijden!#REF!="Indoor",1,0)</f>
        <v>#REF!</v>
      </c>
      <c r="H822" s="16" t="e">
        <f>Wedstrijden!#REF!</f>
        <v>#REF!</v>
      </c>
      <c r="I822" s="16" t="e">
        <f>IF(Wedstrijden!#REF!="Nee",0,IF(Wedstrijden!#REF!="Ja",1,""))</f>
        <v>#REF!</v>
      </c>
      <c r="J822" s="16" t="e">
        <f>IF(Wedstrijden!#REF!&lt;&gt;"",Wedstrijden!#REF!,"")</f>
        <v>#REF!</v>
      </c>
      <c r="BJ822" s="16" t="str">
        <f>IF(COUNTA(Wedstrijden!U816:AC816)&lt;&gt;0,1,"")</f>
        <v/>
      </c>
      <c r="BK822" s="16" t="str">
        <f t="shared" si="72"/>
        <v/>
      </c>
      <c r="BL822" s="16" t="e">
        <f>IF(Wedstrijden!#REF!="x","AA","")</f>
        <v>#REF!</v>
      </c>
      <c r="BM822" s="16" t="e">
        <f>IF(Wedstrijden!#REF!="x","A","")</f>
        <v>#REF!</v>
      </c>
      <c r="BN822" s="16" t="str">
        <f>IF(Wedstrijden!U816="x","B1","")</f>
        <v/>
      </c>
      <c r="BO822" s="16" t="e">
        <f>IF(Wedstrijden!#REF!="x","BB","")</f>
        <v>#REF!</v>
      </c>
      <c r="BP822" s="16" t="str">
        <f>IF(Wedstrijden!W816="x","B","")</f>
        <v/>
      </c>
      <c r="BQ822" s="16" t="str">
        <f>IF(Wedstrijden!X816="x","L1","")</f>
        <v/>
      </c>
      <c r="BR822" s="16" t="str">
        <f>IF(Wedstrijden!Y816="x","L2","")</f>
        <v/>
      </c>
      <c r="BS822" s="16" t="str">
        <f>IF(Wedstrijden!Z816="x","M1","")</f>
        <v/>
      </c>
      <c r="BT822" s="16" t="str">
        <f>IF(Wedstrijden!AA816="x","M2","")</f>
        <v/>
      </c>
      <c r="BU822" s="16" t="str">
        <f>IF(Wedstrijden!AB816="x","Z1","")</f>
        <v/>
      </c>
      <c r="BV822" s="16" t="str">
        <f>IF(Wedstrijden!AC816="x","Z2","")</f>
        <v/>
      </c>
      <c r="BW822" s="16" t="str">
        <f>IF(COUNTA(Wedstrijden!L816:T816)&lt;&gt;0,1,"")</f>
        <v/>
      </c>
      <c r="BX822" s="16" t="str">
        <f t="shared" si="73"/>
        <v/>
      </c>
      <c r="BY822" s="16" t="str">
        <f>IF(Wedstrijden!L816="x","BB","")</f>
        <v/>
      </c>
      <c r="BZ822" s="16" t="str">
        <f>IF(Wedstrijden!M816="x","B","")</f>
        <v/>
      </c>
      <c r="CA822" s="16" t="str">
        <f>IF(Wedstrijden!N816="x","L1","")</f>
        <v/>
      </c>
      <c r="CB822" s="16" t="str">
        <f>IF(Wedstrijden!O816="x","L2","")</f>
        <v/>
      </c>
      <c r="CC822" s="16" t="str">
        <f>IF(Wedstrijden!P816="x","M1","")</f>
        <v/>
      </c>
      <c r="CD822" s="16" t="str">
        <f>IF(Wedstrijden!Q816="x","M2","")</f>
        <v/>
      </c>
      <c r="CE822" s="16" t="str">
        <f>IF(Wedstrijden!R816="x","Z1","")</f>
        <v/>
      </c>
      <c r="CF822" s="16" t="str">
        <f>IF(Wedstrijden!S816="x","Z2","")</f>
        <v/>
      </c>
      <c r="CG822" s="16" t="str">
        <f>IF(Wedstrijden!T816="x","ZZL","")</f>
        <v/>
      </c>
      <c r="CL822" s="16" t="str">
        <f>IF(COUNTA(Wedstrijden!AR816:BB816)&lt;&gt;0,2,"")</f>
        <v/>
      </c>
      <c r="CM822" s="16" t="str">
        <f t="shared" si="74"/>
        <v/>
      </c>
      <c r="CN822" s="16" t="str">
        <f>IF(Wedstrijden!AR816="x","AA","")</f>
        <v/>
      </c>
      <c r="CO822" s="16" t="str">
        <f>IF(Wedstrijden!AS816="x","A","")</f>
        <v/>
      </c>
      <c r="CP822" s="16" t="str">
        <f>IF(Wedstrijden!AT816="x","BB","")</f>
        <v/>
      </c>
      <c r="CQ822" s="16" t="str">
        <f>IF(Wedstrijden!AU816="x","B","")</f>
        <v/>
      </c>
      <c r="CR822" s="16" t="str">
        <f>IF(Wedstrijden!AV816="x","L","")</f>
        <v/>
      </c>
      <c r="CS822" s="16" t="str">
        <f>IF(Wedstrijden!AW816="x","M","")</f>
        <v/>
      </c>
      <c r="CT822" s="16" t="str">
        <f>IF(Wedstrijden!AX816="x","Z","")</f>
        <v/>
      </c>
      <c r="CU822" s="16" t="str">
        <f>IF(Wedstrijden!BB816="x","ZZ","")</f>
        <v/>
      </c>
      <c r="CV822" s="16" t="str">
        <f>IF(COUNTA(Wedstrijden!AI816:AP816)&lt;&gt;0,2,"")</f>
        <v/>
      </c>
      <c r="CW822" s="16" t="str">
        <f t="shared" si="75"/>
        <v/>
      </c>
      <c r="CX822" s="16" t="str">
        <f>IF(Wedstrijden!AI816="x","BB","")</f>
        <v/>
      </c>
      <c r="CY822" s="16" t="str">
        <f>IF(Wedstrijden!AJ816="x","B","")</f>
        <v/>
      </c>
      <c r="CZ822" s="16" t="str">
        <f>IF(Wedstrijden!AK816="x","L","")</f>
        <v/>
      </c>
      <c r="DA822" s="16" t="str">
        <f>IF(Wedstrijden!AL816="x","M","")</f>
        <v/>
      </c>
      <c r="DB822" s="16" t="str">
        <f>IF(Wedstrijden!AM816="x","Z","")</f>
        <v/>
      </c>
      <c r="DC822" s="16" t="str">
        <f>IF(Wedstrijden!AN816="x","ZZ","")</f>
        <v/>
      </c>
      <c r="DD822" s="16" t="str">
        <f>IF(Wedstrijden!AP816="x","1.40","")</f>
        <v/>
      </c>
      <c r="DE822" s="16" t="str">
        <f>IF(COUNTA(Wedstrijden!BC816:BE816)&lt;&gt;0,6,"")</f>
        <v/>
      </c>
      <c r="DF822" s="16" t="str">
        <f t="shared" si="76"/>
        <v/>
      </c>
      <c r="DG822" s="16" t="str">
        <f>IF(Wedstrijden!BC816="x","L","")</f>
        <v/>
      </c>
      <c r="DH822" s="16" t="str">
        <f>IF(Wedstrijden!BD816="x","M","")</f>
        <v/>
      </c>
      <c r="DI822" s="16" t="str">
        <f>IF(Wedstrijden!BE816="x","Z","")</f>
        <v/>
      </c>
      <c r="DJ822" s="16" t="str">
        <f>IF(Wedstrijden!BF816="x","Z","")</f>
        <v/>
      </c>
      <c r="DK822" s="16" t="str">
        <f>IF(COUNTA(Wedstrijden!BG816:BI816)&lt;&gt;0,6,"")</f>
        <v/>
      </c>
      <c r="DL822" s="16" t="str">
        <f t="shared" si="77"/>
        <v/>
      </c>
      <c r="DM822" s="16" t="str">
        <f>IF(Wedstrijden!BG816="x","L","")</f>
        <v/>
      </c>
      <c r="DN822" s="16" t="str">
        <f>IF(Wedstrijden!BH816="x","M","")</f>
        <v/>
      </c>
      <c r="DO822" s="16" t="str">
        <f>IF(Wedstrijden!BI816="x","Z","")</f>
        <v/>
      </c>
      <c r="DP822" s="16" t="str">
        <f>IF(Wedstrijden!BJ816="x","Z","")</f>
        <v/>
      </c>
    </row>
    <row r="823" spans="1:120" ht="14.4" x14ac:dyDescent="0.3">
      <c r="A823" s="18">
        <f>Wedstrijden!A817</f>
        <v>0</v>
      </c>
      <c r="B823" s="16" t="str">
        <f>IFERROR(VLOOKUP(Wedstrijden!#REF!,#REF!,2,FALSE),"")</f>
        <v/>
      </c>
      <c r="C823" s="16">
        <f>Wedstrijden!E817</f>
        <v>0</v>
      </c>
      <c r="D823" s="16" t="str">
        <f>IFERROR(VLOOKUP(Wedstrijden!#REF!,#REF!,2,FALSE),"")</f>
        <v/>
      </c>
      <c r="E823" s="16" t="str">
        <f>IFERROR(VLOOKUP(Wedstrijden!#REF!,#REF!,5,FALSE),"")</f>
        <v/>
      </c>
      <c r="F823" s="16" t="e">
        <f>IF(Wedstrijden!#REF!&lt;&gt;"",Wedstrijden!#REF!,"")</f>
        <v>#REF!</v>
      </c>
      <c r="G823" s="16" t="e">
        <f>IF(Wedstrijden!#REF!="Indoor",1,0)</f>
        <v>#REF!</v>
      </c>
      <c r="H823" s="16" t="e">
        <f>Wedstrijden!#REF!</f>
        <v>#REF!</v>
      </c>
      <c r="I823" s="16" t="e">
        <f>IF(Wedstrijden!#REF!="Nee",0,IF(Wedstrijden!#REF!="Ja",1,""))</f>
        <v>#REF!</v>
      </c>
      <c r="J823" s="16" t="e">
        <f>IF(Wedstrijden!#REF!&lt;&gt;"",Wedstrijden!#REF!,"")</f>
        <v>#REF!</v>
      </c>
      <c r="BJ823" s="16" t="str">
        <f>IF(COUNTA(Wedstrijden!U817:AC817)&lt;&gt;0,1,"")</f>
        <v/>
      </c>
      <c r="BK823" s="16" t="str">
        <f t="shared" si="72"/>
        <v/>
      </c>
      <c r="BL823" s="16" t="e">
        <f>IF(Wedstrijden!#REF!="x","AA","")</f>
        <v>#REF!</v>
      </c>
      <c r="BM823" s="16" t="e">
        <f>IF(Wedstrijden!#REF!="x","A","")</f>
        <v>#REF!</v>
      </c>
      <c r="BN823" s="16" t="str">
        <f>IF(Wedstrijden!U817="x","B1","")</f>
        <v/>
      </c>
      <c r="BO823" s="16" t="e">
        <f>IF(Wedstrijden!#REF!="x","BB","")</f>
        <v>#REF!</v>
      </c>
      <c r="BP823" s="16" t="str">
        <f>IF(Wedstrijden!W817="x","B","")</f>
        <v/>
      </c>
      <c r="BQ823" s="16" t="str">
        <f>IF(Wedstrijden!X817="x","L1","")</f>
        <v/>
      </c>
      <c r="BR823" s="16" t="str">
        <f>IF(Wedstrijden!Y817="x","L2","")</f>
        <v/>
      </c>
      <c r="BS823" s="16" t="str">
        <f>IF(Wedstrijden!Z817="x","M1","")</f>
        <v/>
      </c>
      <c r="BT823" s="16" t="str">
        <f>IF(Wedstrijden!AA817="x","M2","")</f>
        <v/>
      </c>
      <c r="BU823" s="16" t="str">
        <f>IF(Wedstrijden!AB817="x","Z1","")</f>
        <v/>
      </c>
      <c r="BV823" s="16" t="str">
        <f>IF(Wedstrijden!AC817="x","Z2","")</f>
        <v/>
      </c>
      <c r="BW823" s="16" t="str">
        <f>IF(COUNTA(Wedstrijden!L817:T817)&lt;&gt;0,1,"")</f>
        <v/>
      </c>
      <c r="BX823" s="16" t="str">
        <f t="shared" si="73"/>
        <v/>
      </c>
      <c r="BY823" s="16" t="str">
        <f>IF(Wedstrijden!L817="x","BB","")</f>
        <v/>
      </c>
      <c r="BZ823" s="16" t="str">
        <f>IF(Wedstrijden!M817="x","B","")</f>
        <v/>
      </c>
      <c r="CA823" s="16" t="str">
        <f>IF(Wedstrijden!N817="x","L1","")</f>
        <v/>
      </c>
      <c r="CB823" s="16" t="str">
        <f>IF(Wedstrijden!O817="x","L2","")</f>
        <v/>
      </c>
      <c r="CC823" s="16" t="str">
        <f>IF(Wedstrijden!P817="x","M1","")</f>
        <v/>
      </c>
      <c r="CD823" s="16" t="str">
        <f>IF(Wedstrijden!Q817="x","M2","")</f>
        <v/>
      </c>
      <c r="CE823" s="16" t="str">
        <f>IF(Wedstrijden!R817="x","Z1","")</f>
        <v/>
      </c>
      <c r="CF823" s="16" t="str">
        <f>IF(Wedstrijden!S817="x","Z2","")</f>
        <v/>
      </c>
      <c r="CG823" s="16" t="str">
        <f>IF(Wedstrijden!T817="x","ZZL","")</f>
        <v/>
      </c>
      <c r="CL823" s="16" t="str">
        <f>IF(COUNTA(Wedstrijden!AR817:BB817)&lt;&gt;0,2,"")</f>
        <v/>
      </c>
      <c r="CM823" s="16" t="str">
        <f t="shared" si="74"/>
        <v/>
      </c>
      <c r="CN823" s="16" t="str">
        <f>IF(Wedstrijden!AR817="x","AA","")</f>
        <v/>
      </c>
      <c r="CO823" s="16" t="str">
        <f>IF(Wedstrijden!AS817="x","A","")</f>
        <v/>
      </c>
      <c r="CP823" s="16" t="str">
        <f>IF(Wedstrijden!AT817="x","BB","")</f>
        <v/>
      </c>
      <c r="CQ823" s="16" t="str">
        <f>IF(Wedstrijden!AU817="x","B","")</f>
        <v/>
      </c>
      <c r="CR823" s="16" t="str">
        <f>IF(Wedstrijden!AV817="x","L","")</f>
        <v/>
      </c>
      <c r="CS823" s="16" t="str">
        <f>IF(Wedstrijden!AW817="x","M","")</f>
        <v/>
      </c>
      <c r="CT823" s="16" t="str">
        <f>IF(Wedstrijden!AX817="x","Z","")</f>
        <v/>
      </c>
      <c r="CU823" s="16" t="str">
        <f>IF(Wedstrijden!BB817="x","ZZ","")</f>
        <v/>
      </c>
      <c r="CV823" s="16" t="str">
        <f>IF(COUNTA(Wedstrijden!AI817:AP817)&lt;&gt;0,2,"")</f>
        <v/>
      </c>
      <c r="CW823" s="16" t="str">
        <f t="shared" si="75"/>
        <v/>
      </c>
      <c r="CX823" s="16" t="str">
        <f>IF(Wedstrijden!AI817="x","BB","")</f>
        <v/>
      </c>
      <c r="CY823" s="16" t="str">
        <f>IF(Wedstrijden!AJ817="x","B","")</f>
        <v/>
      </c>
      <c r="CZ823" s="16" t="str">
        <f>IF(Wedstrijden!AK817="x","L","")</f>
        <v/>
      </c>
      <c r="DA823" s="16" t="str">
        <f>IF(Wedstrijden!AL817="x","M","")</f>
        <v/>
      </c>
      <c r="DB823" s="16" t="str">
        <f>IF(Wedstrijden!AM817="x","Z","")</f>
        <v/>
      </c>
      <c r="DC823" s="16" t="str">
        <f>IF(Wedstrijden!AN817="x","ZZ","")</f>
        <v/>
      </c>
      <c r="DD823" s="16" t="str">
        <f>IF(Wedstrijden!AP817="x","1.40","")</f>
        <v/>
      </c>
      <c r="DE823" s="16" t="str">
        <f>IF(COUNTA(Wedstrijden!BC817:BE817)&lt;&gt;0,6,"")</f>
        <v/>
      </c>
      <c r="DF823" s="16" t="str">
        <f t="shared" si="76"/>
        <v/>
      </c>
      <c r="DG823" s="16" t="str">
        <f>IF(Wedstrijden!BC817="x","L","")</f>
        <v/>
      </c>
      <c r="DH823" s="16" t="str">
        <f>IF(Wedstrijden!BD817="x","M","")</f>
        <v/>
      </c>
      <c r="DI823" s="16" t="str">
        <f>IF(Wedstrijden!BE817="x","Z","")</f>
        <v/>
      </c>
      <c r="DJ823" s="16" t="str">
        <f>IF(Wedstrijden!BF817="x","Z","")</f>
        <v/>
      </c>
      <c r="DK823" s="16" t="str">
        <f>IF(COUNTA(Wedstrijden!BG817:BI817)&lt;&gt;0,6,"")</f>
        <v/>
      </c>
      <c r="DL823" s="16" t="str">
        <f t="shared" si="77"/>
        <v/>
      </c>
      <c r="DM823" s="16" t="str">
        <f>IF(Wedstrijden!BG817="x","L","")</f>
        <v/>
      </c>
      <c r="DN823" s="16" t="str">
        <f>IF(Wedstrijden!BH817="x","M","")</f>
        <v/>
      </c>
      <c r="DO823" s="16" t="str">
        <f>IF(Wedstrijden!BI817="x","Z","")</f>
        <v/>
      </c>
      <c r="DP823" s="16" t="str">
        <f>IF(Wedstrijden!BJ817="x","Z","")</f>
        <v/>
      </c>
    </row>
    <row r="824" spans="1:120" ht="14.4" x14ac:dyDescent="0.3">
      <c r="A824" s="18">
        <f>Wedstrijden!A818</f>
        <v>0</v>
      </c>
      <c r="B824" s="16" t="str">
        <f>IFERROR(VLOOKUP(Wedstrijden!#REF!,#REF!,2,FALSE),"")</f>
        <v/>
      </c>
      <c r="C824" s="16">
        <f>Wedstrijden!E818</f>
        <v>0</v>
      </c>
      <c r="D824" s="16" t="str">
        <f>IFERROR(VLOOKUP(Wedstrijden!#REF!,#REF!,2,FALSE),"")</f>
        <v/>
      </c>
      <c r="E824" s="16" t="str">
        <f>IFERROR(VLOOKUP(Wedstrijden!#REF!,#REF!,5,FALSE),"")</f>
        <v/>
      </c>
      <c r="F824" s="16" t="e">
        <f>IF(Wedstrijden!#REF!&lt;&gt;"",Wedstrijden!#REF!,"")</f>
        <v>#REF!</v>
      </c>
      <c r="G824" s="16" t="e">
        <f>IF(Wedstrijden!#REF!="Indoor",1,0)</f>
        <v>#REF!</v>
      </c>
      <c r="H824" s="16" t="e">
        <f>Wedstrijden!#REF!</f>
        <v>#REF!</v>
      </c>
      <c r="I824" s="16" t="e">
        <f>IF(Wedstrijden!#REF!="Nee",0,IF(Wedstrijden!#REF!="Ja",1,""))</f>
        <v>#REF!</v>
      </c>
      <c r="J824" s="16" t="e">
        <f>IF(Wedstrijden!#REF!&lt;&gt;"",Wedstrijden!#REF!,"")</f>
        <v>#REF!</v>
      </c>
      <c r="BJ824" s="16" t="str">
        <f>IF(COUNTA(Wedstrijden!U818:AC818)&lt;&gt;0,1,"")</f>
        <v/>
      </c>
      <c r="BK824" s="16" t="str">
        <f t="shared" si="72"/>
        <v/>
      </c>
      <c r="BL824" s="16" t="e">
        <f>IF(Wedstrijden!#REF!="x","AA","")</f>
        <v>#REF!</v>
      </c>
      <c r="BM824" s="16" t="e">
        <f>IF(Wedstrijden!#REF!="x","A","")</f>
        <v>#REF!</v>
      </c>
      <c r="BN824" s="16" t="str">
        <f>IF(Wedstrijden!U818="x","B1","")</f>
        <v/>
      </c>
      <c r="BO824" s="16" t="e">
        <f>IF(Wedstrijden!#REF!="x","BB","")</f>
        <v>#REF!</v>
      </c>
      <c r="BP824" s="16" t="str">
        <f>IF(Wedstrijden!W818="x","B","")</f>
        <v/>
      </c>
      <c r="BQ824" s="16" t="str">
        <f>IF(Wedstrijden!X818="x","L1","")</f>
        <v/>
      </c>
      <c r="BR824" s="16" t="str">
        <f>IF(Wedstrijden!Y818="x","L2","")</f>
        <v/>
      </c>
      <c r="BS824" s="16" t="str">
        <f>IF(Wedstrijden!Z818="x","M1","")</f>
        <v/>
      </c>
      <c r="BT824" s="16" t="str">
        <f>IF(Wedstrijden!AA818="x","M2","")</f>
        <v/>
      </c>
      <c r="BU824" s="16" t="str">
        <f>IF(Wedstrijden!AB818="x","Z1","")</f>
        <v/>
      </c>
      <c r="BV824" s="16" t="str">
        <f>IF(Wedstrijden!AC818="x","Z2","")</f>
        <v/>
      </c>
      <c r="BW824" s="16" t="str">
        <f>IF(COUNTA(Wedstrijden!L818:T818)&lt;&gt;0,1,"")</f>
        <v/>
      </c>
      <c r="BX824" s="16" t="str">
        <f t="shared" si="73"/>
        <v/>
      </c>
      <c r="BY824" s="16" t="str">
        <f>IF(Wedstrijden!L818="x","BB","")</f>
        <v/>
      </c>
      <c r="BZ824" s="16" t="str">
        <f>IF(Wedstrijden!M818="x","B","")</f>
        <v/>
      </c>
      <c r="CA824" s="16" t="str">
        <f>IF(Wedstrijden!N818="x","L1","")</f>
        <v/>
      </c>
      <c r="CB824" s="16" t="str">
        <f>IF(Wedstrijden!O818="x","L2","")</f>
        <v/>
      </c>
      <c r="CC824" s="16" t="str">
        <f>IF(Wedstrijden!P818="x","M1","")</f>
        <v/>
      </c>
      <c r="CD824" s="16" t="str">
        <f>IF(Wedstrijden!Q818="x","M2","")</f>
        <v/>
      </c>
      <c r="CE824" s="16" t="str">
        <f>IF(Wedstrijden!R818="x","Z1","")</f>
        <v/>
      </c>
      <c r="CF824" s="16" t="str">
        <f>IF(Wedstrijden!S818="x","Z2","")</f>
        <v/>
      </c>
      <c r="CG824" s="16" t="str">
        <f>IF(Wedstrijden!T818="x","ZZL","")</f>
        <v/>
      </c>
      <c r="CL824" s="16" t="str">
        <f>IF(COUNTA(Wedstrijden!AR818:BB818)&lt;&gt;0,2,"")</f>
        <v/>
      </c>
      <c r="CM824" s="16" t="str">
        <f t="shared" si="74"/>
        <v/>
      </c>
      <c r="CN824" s="16" t="str">
        <f>IF(Wedstrijden!AR818="x","AA","")</f>
        <v/>
      </c>
      <c r="CO824" s="16" t="str">
        <f>IF(Wedstrijden!AS818="x","A","")</f>
        <v/>
      </c>
      <c r="CP824" s="16" t="str">
        <f>IF(Wedstrijden!AT818="x","BB","")</f>
        <v/>
      </c>
      <c r="CQ824" s="16" t="str">
        <f>IF(Wedstrijden!AU818="x","B","")</f>
        <v/>
      </c>
      <c r="CR824" s="16" t="str">
        <f>IF(Wedstrijden!AV818="x","L","")</f>
        <v/>
      </c>
      <c r="CS824" s="16" t="str">
        <f>IF(Wedstrijden!AW818="x","M","")</f>
        <v/>
      </c>
      <c r="CT824" s="16" t="str">
        <f>IF(Wedstrijden!AX818="x","Z","")</f>
        <v/>
      </c>
      <c r="CU824" s="16" t="str">
        <f>IF(Wedstrijden!BB818="x","ZZ","")</f>
        <v/>
      </c>
      <c r="CV824" s="16" t="str">
        <f>IF(COUNTA(Wedstrijden!AI818:AP818)&lt;&gt;0,2,"")</f>
        <v/>
      </c>
      <c r="CW824" s="16" t="str">
        <f t="shared" si="75"/>
        <v/>
      </c>
      <c r="CX824" s="16" t="str">
        <f>IF(Wedstrijden!AI818="x","BB","")</f>
        <v/>
      </c>
      <c r="CY824" s="16" t="str">
        <f>IF(Wedstrijden!AJ818="x","B","")</f>
        <v/>
      </c>
      <c r="CZ824" s="16" t="str">
        <f>IF(Wedstrijden!AK818="x","L","")</f>
        <v/>
      </c>
      <c r="DA824" s="16" t="str">
        <f>IF(Wedstrijden!AL818="x","M","")</f>
        <v/>
      </c>
      <c r="DB824" s="16" t="str">
        <f>IF(Wedstrijden!AM818="x","Z","")</f>
        <v/>
      </c>
      <c r="DC824" s="16" t="str">
        <f>IF(Wedstrijden!AN818="x","ZZ","")</f>
        <v/>
      </c>
      <c r="DD824" s="16" t="str">
        <f>IF(Wedstrijden!AP818="x","1.40","")</f>
        <v/>
      </c>
      <c r="DE824" s="16" t="str">
        <f>IF(COUNTA(Wedstrijden!BC818:BE818)&lt;&gt;0,6,"")</f>
        <v/>
      </c>
      <c r="DF824" s="16" t="str">
        <f t="shared" si="76"/>
        <v/>
      </c>
      <c r="DG824" s="16" t="str">
        <f>IF(Wedstrijden!BC818="x","L","")</f>
        <v/>
      </c>
      <c r="DH824" s="16" t="str">
        <f>IF(Wedstrijden!BD818="x","M","")</f>
        <v/>
      </c>
      <c r="DI824" s="16" t="str">
        <f>IF(Wedstrijden!BE818="x","Z","")</f>
        <v/>
      </c>
      <c r="DJ824" s="16" t="str">
        <f>IF(Wedstrijden!BF818="x","Z","")</f>
        <v/>
      </c>
      <c r="DK824" s="16" t="str">
        <f>IF(COUNTA(Wedstrijden!BG818:BI818)&lt;&gt;0,6,"")</f>
        <v/>
      </c>
      <c r="DL824" s="16" t="str">
        <f t="shared" si="77"/>
        <v/>
      </c>
      <c r="DM824" s="16" t="str">
        <f>IF(Wedstrijden!BG818="x","L","")</f>
        <v/>
      </c>
      <c r="DN824" s="16" t="str">
        <f>IF(Wedstrijden!BH818="x","M","")</f>
        <v/>
      </c>
      <c r="DO824" s="16" t="str">
        <f>IF(Wedstrijden!BI818="x","Z","")</f>
        <v/>
      </c>
      <c r="DP824" s="16" t="str">
        <f>IF(Wedstrijden!BJ818="x","Z","")</f>
        <v/>
      </c>
    </row>
    <row r="825" spans="1:120" ht="14.4" x14ac:dyDescent="0.3">
      <c r="A825" s="18">
        <f>Wedstrijden!A819</f>
        <v>0</v>
      </c>
      <c r="B825" s="16" t="str">
        <f>IFERROR(VLOOKUP(Wedstrijden!#REF!,#REF!,2,FALSE),"")</f>
        <v/>
      </c>
      <c r="C825" s="16">
        <f>Wedstrijden!E819</f>
        <v>0</v>
      </c>
      <c r="D825" s="16" t="str">
        <f>IFERROR(VLOOKUP(Wedstrijden!#REF!,#REF!,2,FALSE),"")</f>
        <v/>
      </c>
      <c r="E825" s="16" t="str">
        <f>IFERROR(VLOOKUP(Wedstrijden!#REF!,#REF!,5,FALSE),"")</f>
        <v/>
      </c>
      <c r="F825" s="16" t="e">
        <f>IF(Wedstrijden!#REF!&lt;&gt;"",Wedstrijden!#REF!,"")</f>
        <v>#REF!</v>
      </c>
      <c r="G825" s="16" t="e">
        <f>IF(Wedstrijden!#REF!="Indoor",1,0)</f>
        <v>#REF!</v>
      </c>
      <c r="H825" s="16" t="e">
        <f>Wedstrijden!#REF!</f>
        <v>#REF!</v>
      </c>
      <c r="I825" s="16" t="e">
        <f>IF(Wedstrijden!#REF!="Nee",0,IF(Wedstrijden!#REF!="Ja",1,""))</f>
        <v>#REF!</v>
      </c>
      <c r="J825" s="16" t="e">
        <f>IF(Wedstrijden!#REF!&lt;&gt;"",Wedstrijden!#REF!,"")</f>
        <v>#REF!</v>
      </c>
      <c r="BJ825" s="16" t="str">
        <f>IF(COUNTA(Wedstrijden!U819:AC819)&lt;&gt;0,1,"")</f>
        <v/>
      </c>
      <c r="BK825" s="16" t="str">
        <f t="shared" si="72"/>
        <v/>
      </c>
      <c r="BL825" s="16" t="e">
        <f>IF(Wedstrijden!#REF!="x","AA","")</f>
        <v>#REF!</v>
      </c>
      <c r="BM825" s="16" t="e">
        <f>IF(Wedstrijden!#REF!="x","A","")</f>
        <v>#REF!</v>
      </c>
      <c r="BN825" s="16" t="str">
        <f>IF(Wedstrijden!U819="x","B1","")</f>
        <v/>
      </c>
      <c r="BO825" s="16" t="e">
        <f>IF(Wedstrijden!#REF!="x","BB","")</f>
        <v>#REF!</v>
      </c>
      <c r="BP825" s="16" t="str">
        <f>IF(Wedstrijden!W819="x","B","")</f>
        <v/>
      </c>
      <c r="BQ825" s="16" t="str">
        <f>IF(Wedstrijden!X819="x","L1","")</f>
        <v/>
      </c>
      <c r="BR825" s="16" t="str">
        <f>IF(Wedstrijden!Y819="x","L2","")</f>
        <v/>
      </c>
      <c r="BS825" s="16" t="str">
        <f>IF(Wedstrijden!Z819="x","M1","")</f>
        <v/>
      </c>
      <c r="BT825" s="16" t="str">
        <f>IF(Wedstrijden!AA819="x","M2","")</f>
        <v/>
      </c>
      <c r="BU825" s="16" t="str">
        <f>IF(Wedstrijden!AB819="x","Z1","")</f>
        <v/>
      </c>
      <c r="BV825" s="16" t="str">
        <f>IF(Wedstrijden!AC819="x","Z2","")</f>
        <v/>
      </c>
      <c r="BW825" s="16" t="str">
        <f>IF(COUNTA(Wedstrijden!L819:T819)&lt;&gt;0,1,"")</f>
        <v/>
      </c>
      <c r="BX825" s="16" t="str">
        <f t="shared" si="73"/>
        <v/>
      </c>
      <c r="BY825" s="16" t="str">
        <f>IF(Wedstrijden!L819="x","BB","")</f>
        <v/>
      </c>
      <c r="BZ825" s="16" t="str">
        <f>IF(Wedstrijden!M819="x","B","")</f>
        <v/>
      </c>
      <c r="CA825" s="16" t="str">
        <f>IF(Wedstrijden!N819="x","L1","")</f>
        <v/>
      </c>
      <c r="CB825" s="16" t="str">
        <f>IF(Wedstrijden!O819="x","L2","")</f>
        <v/>
      </c>
      <c r="CC825" s="16" t="str">
        <f>IF(Wedstrijden!P819="x","M1","")</f>
        <v/>
      </c>
      <c r="CD825" s="16" t="str">
        <f>IF(Wedstrijden!Q819="x","M2","")</f>
        <v/>
      </c>
      <c r="CE825" s="16" t="str">
        <f>IF(Wedstrijden!R819="x","Z1","")</f>
        <v/>
      </c>
      <c r="CF825" s="16" t="str">
        <f>IF(Wedstrijden!S819="x","Z2","")</f>
        <v/>
      </c>
      <c r="CG825" s="16" t="str">
        <f>IF(Wedstrijden!T819="x","ZZL","")</f>
        <v/>
      </c>
      <c r="CL825" s="16" t="str">
        <f>IF(COUNTA(Wedstrijden!AR819:BB819)&lt;&gt;0,2,"")</f>
        <v/>
      </c>
      <c r="CM825" s="16" t="str">
        <f t="shared" si="74"/>
        <v/>
      </c>
      <c r="CN825" s="16" t="str">
        <f>IF(Wedstrijden!AR819="x","AA","")</f>
        <v/>
      </c>
      <c r="CO825" s="16" t="str">
        <f>IF(Wedstrijden!AS819="x","A","")</f>
        <v/>
      </c>
      <c r="CP825" s="16" t="str">
        <f>IF(Wedstrijden!AT819="x","BB","")</f>
        <v/>
      </c>
      <c r="CQ825" s="16" t="str">
        <f>IF(Wedstrijden!AU819="x","B","")</f>
        <v/>
      </c>
      <c r="CR825" s="16" t="str">
        <f>IF(Wedstrijden!AV819="x","L","")</f>
        <v/>
      </c>
      <c r="CS825" s="16" t="str">
        <f>IF(Wedstrijden!AW819="x","M","")</f>
        <v/>
      </c>
      <c r="CT825" s="16" t="str">
        <f>IF(Wedstrijden!AX819="x","Z","")</f>
        <v/>
      </c>
      <c r="CU825" s="16" t="str">
        <f>IF(Wedstrijden!BB819="x","ZZ","")</f>
        <v/>
      </c>
      <c r="CV825" s="16" t="str">
        <f>IF(COUNTA(Wedstrijden!AI819:AP819)&lt;&gt;0,2,"")</f>
        <v/>
      </c>
      <c r="CW825" s="16" t="str">
        <f t="shared" si="75"/>
        <v/>
      </c>
      <c r="CX825" s="16" t="str">
        <f>IF(Wedstrijden!AI819="x","BB","")</f>
        <v/>
      </c>
      <c r="CY825" s="16" t="str">
        <f>IF(Wedstrijden!AJ819="x","B","")</f>
        <v/>
      </c>
      <c r="CZ825" s="16" t="str">
        <f>IF(Wedstrijden!AK819="x","L","")</f>
        <v/>
      </c>
      <c r="DA825" s="16" t="str">
        <f>IF(Wedstrijden!AL819="x","M","")</f>
        <v/>
      </c>
      <c r="DB825" s="16" t="str">
        <f>IF(Wedstrijden!AM819="x","Z","")</f>
        <v/>
      </c>
      <c r="DC825" s="16" t="str">
        <f>IF(Wedstrijden!AN819="x","ZZ","")</f>
        <v/>
      </c>
      <c r="DD825" s="16" t="str">
        <f>IF(Wedstrijden!AP819="x","1.40","")</f>
        <v/>
      </c>
      <c r="DE825" s="16" t="str">
        <f>IF(COUNTA(Wedstrijden!BC819:BE819)&lt;&gt;0,6,"")</f>
        <v/>
      </c>
      <c r="DF825" s="16" t="str">
        <f t="shared" si="76"/>
        <v/>
      </c>
      <c r="DG825" s="16" t="str">
        <f>IF(Wedstrijden!BC819="x","L","")</f>
        <v/>
      </c>
      <c r="DH825" s="16" t="str">
        <f>IF(Wedstrijden!BD819="x","M","")</f>
        <v/>
      </c>
      <c r="DI825" s="16" t="str">
        <f>IF(Wedstrijden!BE819="x","Z","")</f>
        <v/>
      </c>
      <c r="DJ825" s="16" t="str">
        <f>IF(Wedstrijden!BF819="x","Z","")</f>
        <v/>
      </c>
      <c r="DK825" s="16" t="str">
        <f>IF(COUNTA(Wedstrijden!BG819:BI819)&lt;&gt;0,6,"")</f>
        <v/>
      </c>
      <c r="DL825" s="16" t="str">
        <f t="shared" si="77"/>
        <v/>
      </c>
      <c r="DM825" s="16" t="str">
        <f>IF(Wedstrijden!BG819="x","L","")</f>
        <v/>
      </c>
      <c r="DN825" s="16" t="str">
        <f>IF(Wedstrijden!BH819="x","M","")</f>
        <v/>
      </c>
      <c r="DO825" s="16" t="str">
        <f>IF(Wedstrijden!BI819="x","Z","")</f>
        <v/>
      </c>
      <c r="DP825" s="16" t="str">
        <f>IF(Wedstrijden!BJ819="x","Z","")</f>
        <v/>
      </c>
    </row>
    <row r="826" spans="1:120" ht="14.4" x14ac:dyDescent="0.3">
      <c r="A826" s="18">
        <f>Wedstrijden!A820</f>
        <v>0</v>
      </c>
      <c r="B826" s="16" t="str">
        <f>IFERROR(VLOOKUP(Wedstrijden!#REF!,#REF!,2,FALSE),"")</f>
        <v/>
      </c>
      <c r="C826" s="16">
        <f>Wedstrijden!E820</f>
        <v>0</v>
      </c>
      <c r="D826" s="16" t="str">
        <f>IFERROR(VLOOKUP(Wedstrijden!#REF!,#REF!,2,FALSE),"")</f>
        <v/>
      </c>
      <c r="E826" s="16" t="str">
        <f>IFERROR(VLOOKUP(Wedstrijden!#REF!,#REF!,5,FALSE),"")</f>
        <v/>
      </c>
      <c r="F826" s="16" t="e">
        <f>IF(Wedstrijden!#REF!&lt;&gt;"",Wedstrijden!#REF!,"")</f>
        <v>#REF!</v>
      </c>
      <c r="G826" s="16" t="e">
        <f>IF(Wedstrijden!#REF!="Indoor",1,0)</f>
        <v>#REF!</v>
      </c>
      <c r="H826" s="16" t="e">
        <f>Wedstrijden!#REF!</f>
        <v>#REF!</v>
      </c>
      <c r="I826" s="16" t="e">
        <f>IF(Wedstrijden!#REF!="Nee",0,IF(Wedstrijden!#REF!="Ja",1,""))</f>
        <v>#REF!</v>
      </c>
      <c r="J826" s="16" t="e">
        <f>IF(Wedstrijden!#REF!&lt;&gt;"",Wedstrijden!#REF!,"")</f>
        <v>#REF!</v>
      </c>
      <c r="BJ826" s="16" t="str">
        <f>IF(COUNTA(Wedstrijden!U820:AC820)&lt;&gt;0,1,"")</f>
        <v/>
      </c>
      <c r="BK826" s="16" t="str">
        <f t="shared" si="72"/>
        <v/>
      </c>
      <c r="BL826" s="16" t="e">
        <f>IF(Wedstrijden!#REF!="x","AA","")</f>
        <v>#REF!</v>
      </c>
      <c r="BM826" s="16" t="e">
        <f>IF(Wedstrijden!#REF!="x","A","")</f>
        <v>#REF!</v>
      </c>
      <c r="BN826" s="16" t="str">
        <f>IF(Wedstrijden!U820="x","B1","")</f>
        <v/>
      </c>
      <c r="BO826" s="16" t="e">
        <f>IF(Wedstrijden!#REF!="x","BB","")</f>
        <v>#REF!</v>
      </c>
      <c r="BP826" s="16" t="str">
        <f>IF(Wedstrijden!W820="x","B","")</f>
        <v/>
      </c>
      <c r="BQ826" s="16" t="str">
        <f>IF(Wedstrijden!X820="x","L1","")</f>
        <v/>
      </c>
      <c r="BR826" s="16" t="str">
        <f>IF(Wedstrijden!Y820="x","L2","")</f>
        <v/>
      </c>
      <c r="BS826" s="16" t="str">
        <f>IF(Wedstrijden!Z820="x","M1","")</f>
        <v/>
      </c>
      <c r="BT826" s="16" t="str">
        <f>IF(Wedstrijden!AA820="x","M2","")</f>
        <v/>
      </c>
      <c r="BU826" s="16" t="str">
        <f>IF(Wedstrijden!AB820="x","Z1","")</f>
        <v/>
      </c>
      <c r="BV826" s="16" t="str">
        <f>IF(Wedstrijden!AC820="x","Z2","")</f>
        <v/>
      </c>
      <c r="BW826" s="16" t="str">
        <f>IF(COUNTA(Wedstrijden!L820:T820)&lt;&gt;0,1,"")</f>
        <v/>
      </c>
      <c r="BX826" s="16" t="str">
        <f t="shared" si="73"/>
        <v/>
      </c>
      <c r="BY826" s="16" t="str">
        <f>IF(Wedstrijden!L820="x","BB","")</f>
        <v/>
      </c>
      <c r="BZ826" s="16" t="str">
        <f>IF(Wedstrijden!M820="x","B","")</f>
        <v/>
      </c>
      <c r="CA826" s="16" t="str">
        <f>IF(Wedstrijden!N820="x","L1","")</f>
        <v/>
      </c>
      <c r="CB826" s="16" t="str">
        <f>IF(Wedstrijden!O820="x","L2","")</f>
        <v/>
      </c>
      <c r="CC826" s="16" t="str">
        <f>IF(Wedstrijden!P820="x","M1","")</f>
        <v/>
      </c>
      <c r="CD826" s="16" t="str">
        <f>IF(Wedstrijden!Q820="x","M2","")</f>
        <v/>
      </c>
      <c r="CE826" s="16" t="str">
        <f>IF(Wedstrijden!R820="x","Z1","")</f>
        <v/>
      </c>
      <c r="CF826" s="16" t="str">
        <f>IF(Wedstrijden!S820="x","Z2","")</f>
        <v/>
      </c>
      <c r="CG826" s="16" t="str">
        <f>IF(Wedstrijden!T820="x","ZZL","")</f>
        <v/>
      </c>
      <c r="CL826" s="16" t="str">
        <f>IF(COUNTA(Wedstrijden!AR820:BB820)&lt;&gt;0,2,"")</f>
        <v/>
      </c>
      <c r="CM826" s="16" t="str">
        <f t="shared" si="74"/>
        <v/>
      </c>
      <c r="CN826" s="16" t="str">
        <f>IF(Wedstrijden!AR820="x","AA","")</f>
        <v/>
      </c>
      <c r="CO826" s="16" t="str">
        <f>IF(Wedstrijden!AS820="x","A","")</f>
        <v/>
      </c>
      <c r="CP826" s="16" t="str">
        <f>IF(Wedstrijden!AT820="x","BB","")</f>
        <v/>
      </c>
      <c r="CQ826" s="16" t="str">
        <f>IF(Wedstrijden!AU820="x","B","")</f>
        <v/>
      </c>
      <c r="CR826" s="16" t="str">
        <f>IF(Wedstrijden!AV820="x","L","")</f>
        <v/>
      </c>
      <c r="CS826" s="16" t="str">
        <f>IF(Wedstrijden!AW820="x","M","")</f>
        <v/>
      </c>
      <c r="CT826" s="16" t="str">
        <f>IF(Wedstrijden!AX820="x","Z","")</f>
        <v/>
      </c>
      <c r="CU826" s="16" t="str">
        <f>IF(Wedstrijden!BB820="x","ZZ","")</f>
        <v/>
      </c>
      <c r="CV826" s="16" t="str">
        <f>IF(COUNTA(Wedstrijden!AI820:AP820)&lt;&gt;0,2,"")</f>
        <v/>
      </c>
      <c r="CW826" s="16" t="str">
        <f t="shared" si="75"/>
        <v/>
      </c>
      <c r="CX826" s="16" t="str">
        <f>IF(Wedstrijden!AI820="x","BB","")</f>
        <v/>
      </c>
      <c r="CY826" s="16" t="str">
        <f>IF(Wedstrijden!AJ820="x","B","")</f>
        <v/>
      </c>
      <c r="CZ826" s="16" t="str">
        <f>IF(Wedstrijden!AK820="x","L","")</f>
        <v/>
      </c>
      <c r="DA826" s="16" t="str">
        <f>IF(Wedstrijden!AL820="x","M","")</f>
        <v/>
      </c>
      <c r="DB826" s="16" t="str">
        <f>IF(Wedstrijden!AM820="x","Z","")</f>
        <v/>
      </c>
      <c r="DC826" s="16" t="str">
        <f>IF(Wedstrijden!AN820="x","ZZ","")</f>
        <v/>
      </c>
      <c r="DD826" s="16" t="str">
        <f>IF(Wedstrijden!AP820="x","1.40","")</f>
        <v/>
      </c>
      <c r="DE826" s="16" t="str">
        <f>IF(COUNTA(Wedstrijden!BC820:BE820)&lt;&gt;0,6,"")</f>
        <v/>
      </c>
      <c r="DF826" s="16" t="str">
        <f t="shared" si="76"/>
        <v/>
      </c>
      <c r="DG826" s="16" t="str">
        <f>IF(Wedstrijden!BC820="x","L","")</f>
        <v/>
      </c>
      <c r="DH826" s="16" t="str">
        <f>IF(Wedstrijden!BD820="x","M","")</f>
        <v/>
      </c>
      <c r="DI826" s="16" t="str">
        <f>IF(Wedstrijden!BE820="x","Z","")</f>
        <v/>
      </c>
      <c r="DJ826" s="16" t="str">
        <f>IF(Wedstrijden!BF820="x","Z","")</f>
        <v/>
      </c>
      <c r="DK826" s="16" t="str">
        <f>IF(COUNTA(Wedstrijden!BG820:BI820)&lt;&gt;0,6,"")</f>
        <v/>
      </c>
      <c r="DL826" s="16" t="str">
        <f t="shared" si="77"/>
        <v/>
      </c>
      <c r="DM826" s="16" t="str">
        <f>IF(Wedstrijden!BG820="x","L","")</f>
        <v/>
      </c>
      <c r="DN826" s="16" t="str">
        <f>IF(Wedstrijden!BH820="x","M","")</f>
        <v/>
      </c>
      <c r="DO826" s="16" t="str">
        <f>IF(Wedstrijden!BI820="x","Z","")</f>
        <v/>
      </c>
      <c r="DP826" s="16" t="str">
        <f>IF(Wedstrijden!BJ820="x","Z","")</f>
        <v/>
      </c>
    </row>
    <row r="827" spans="1:120" ht="14.4" x14ac:dyDescent="0.3">
      <c r="A827" s="18">
        <f>Wedstrijden!A821</f>
        <v>0</v>
      </c>
      <c r="B827" s="16" t="str">
        <f>IFERROR(VLOOKUP(Wedstrijden!#REF!,#REF!,2,FALSE),"")</f>
        <v/>
      </c>
      <c r="C827" s="16">
        <f>Wedstrijden!E821</f>
        <v>0</v>
      </c>
      <c r="D827" s="16" t="str">
        <f>IFERROR(VLOOKUP(Wedstrijden!#REF!,#REF!,2,FALSE),"")</f>
        <v/>
      </c>
      <c r="E827" s="16" t="str">
        <f>IFERROR(VLOOKUP(Wedstrijden!#REF!,#REF!,5,FALSE),"")</f>
        <v/>
      </c>
      <c r="F827" s="16" t="e">
        <f>IF(Wedstrijden!#REF!&lt;&gt;"",Wedstrijden!#REF!,"")</f>
        <v>#REF!</v>
      </c>
      <c r="G827" s="16" t="e">
        <f>IF(Wedstrijden!#REF!="Indoor",1,0)</f>
        <v>#REF!</v>
      </c>
      <c r="H827" s="16" t="e">
        <f>Wedstrijden!#REF!</f>
        <v>#REF!</v>
      </c>
      <c r="I827" s="16" t="e">
        <f>IF(Wedstrijden!#REF!="Nee",0,IF(Wedstrijden!#REF!="Ja",1,""))</f>
        <v>#REF!</v>
      </c>
      <c r="J827" s="16" t="e">
        <f>IF(Wedstrijden!#REF!&lt;&gt;"",Wedstrijden!#REF!,"")</f>
        <v>#REF!</v>
      </c>
      <c r="BJ827" s="16" t="str">
        <f>IF(COUNTA(Wedstrijden!U821:AC821)&lt;&gt;0,1,"")</f>
        <v/>
      </c>
      <c r="BK827" s="16" t="str">
        <f t="shared" si="72"/>
        <v/>
      </c>
      <c r="BL827" s="16" t="e">
        <f>IF(Wedstrijden!#REF!="x","AA","")</f>
        <v>#REF!</v>
      </c>
      <c r="BM827" s="16" t="e">
        <f>IF(Wedstrijden!#REF!="x","A","")</f>
        <v>#REF!</v>
      </c>
      <c r="BN827" s="16" t="str">
        <f>IF(Wedstrijden!U821="x","B1","")</f>
        <v/>
      </c>
      <c r="BO827" s="16" t="e">
        <f>IF(Wedstrijden!#REF!="x","BB","")</f>
        <v>#REF!</v>
      </c>
      <c r="BP827" s="16" t="str">
        <f>IF(Wedstrijden!W821="x","B","")</f>
        <v/>
      </c>
      <c r="BQ827" s="16" t="str">
        <f>IF(Wedstrijden!X821="x","L1","")</f>
        <v/>
      </c>
      <c r="BR827" s="16" t="str">
        <f>IF(Wedstrijden!Y821="x","L2","")</f>
        <v/>
      </c>
      <c r="BS827" s="16" t="str">
        <f>IF(Wedstrijden!Z821="x","M1","")</f>
        <v/>
      </c>
      <c r="BT827" s="16" t="str">
        <f>IF(Wedstrijden!AA821="x","M2","")</f>
        <v/>
      </c>
      <c r="BU827" s="16" t="str">
        <f>IF(Wedstrijden!AB821="x","Z1","")</f>
        <v/>
      </c>
      <c r="BV827" s="16" t="str">
        <f>IF(Wedstrijden!AC821="x","Z2","")</f>
        <v/>
      </c>
      <c r="BW827" s="16" t="str">
        <f>IF(COUNTA(Wedstrijden!L821:T821)&lt;&gt;0,1,"")</f>
        <v/>
      </c>
      <c r="BX827" s="16" t="str">
        <f t="shared" si="73"/>
        <v/>
      </c>
      <c r="BY827" s="16" t="str">
        <f>IF(Wedstrijden!L821="x","BB","")</f>
        <v/>
      </c>
      <c r="BZ827" s="16" t="str">
        <f>IF(Wedstrijden!M821="x","B","")</f>
        <v/>
      </c>
      <c r="CA827" s="16" t="str">
        <f>IF(Wedstrijden!N821="x","L1","")</f>
        <v/>
      </c>
      <c r="CB827" s="16" t="str">
        <f>IF(Wedstrijden!O821="x","L2","")</f>
        <v/>
      </c>
      <c r="CC827" s="16" t="str">
        <f>IF(Wedstrijden!P821="x","M1","")</f>
        <v/>
      </c>
      <c r="CD827" s="16" t="str">
        <f>IF(Wedstrijden!Q821="x","M2","")</f>
        <v/>
      </c>
      <c r="CE827" s="16" t="str">
        <f>IF(Wedstrijden!R821="x","Z1","")</f>
        <v/>
      </c>
      <c r="CF827" s="16" t="str">
        <f>IF(Wedstrijden!S821="x","Z2","")</f>
        <v/>
      </c>
      <c r="CG827" s="16" t="str">
        <f>IF(Wedstrijden!T821="x","ZZL","")</f>
        <v/>
      </c>
      <c r="CL827" s="16" t="str">
        <f>IF(COUNTA(Wedstrijden!AR821:BB821)&lt;&gt;0,2,"")</f>
        <v/>
      </c>
      <c r="CM827" s="16" t="str">
        <f t="shared" si="74"/>
        <v/>
      </c>
      <c r="CN827" s="16" t="str">
        <f>IF(Wedstrijden!AR821="x","AA","")</f>
        <v/>
      </c>
      <c r="CO827" s="16" t="str">
        <f>IF(Wedstrijden!AS821="x","A","")</f>
        <v/>
      </c>
      <c r="CP827" s="16" t="str">
        <f>IF(Wedstrijden!AT821="x","BB","")</f>
        <v/>
      </c>
      <c r="CQ827" s="16" t="str">
        <f>IF(Wedstrijden!AU821="x","B","")</f>
        <v/>
      </c>
      <c r="CR827" s="16" t="str">
        <f>IF(Wedstrijden!AV821="x","L","")</f>
        <v/>
      </c>
      <c r="CS827" s="16" t="str">
        <f>IF(Wedstrijden!AW821="x","M","")</f>
        <v/>
      </c>
      <c r="CT827" s="16" t="str">
        <f>IF(Wedstrijden!AX821="x","Z","")</f>
        <v/>
      </c>
      <c r="CU827" s="16" t="str">
        <f>IF(Wedstrijden!BB821="x","ZZ","")</f>
        <v/>
      </c>
      <c r="CV827" s="16" t="str">
        <f>IF(COUNTA(Wedstrijden!AI821:AP821)&lt;&gt;0,2,"")</f>
        <v/>
      </c>
      <c r="CW827" s="16" t="str">
        <f t="shared" si="75"/>
        <v/>
      </c>
      <c r="CX827" s="16" t="str">
        <f>IF(Wedstrijden!AI821="x","BB","")</f>
        <v/>
      </c>
      <c r="CY827" s="16" t="str">
        <f>IF(Wedstrijden!AJ821="x","B","")</f>
        <v/>
      </c>
      <c r="CZ827" s="16" t="str">
        <f>IF(Wedstrijden!AK821="x","L","")</f>
        <v/>
      </c>
      <c r="DA827" s="16" t="str">
        <f>IF(Wedstrijden!AL821="x","M","")</f>
        <v/>
      </c>
      <c r="DB827" s="16" t="str">
        <f>IF(Wedstrijden!AM821="x","Z","")</f>
        <v/>
      </c>
      <c r="DC827" s="16" t="str">
        <f>IF(Wedstrijden!AN821="x","ZZ","")</f>
        <v/>
      </c>
      <c r="DD827" s="16" t="str">
        <f>IF(Wedstrijden!AP821="x","1.40","")</f>
        <v/>
      </c>
      <c r="DE827" s="16" t="str">
        <f>IF(COUNTA(Wedstrijden!BC821:BE821)&lt;&gt;0,6,"")</f>
        <v/>
      </c>
      <c r="DF827" s="16" t="str">
        <f t="shared" si="76"/>
        <v/>
      </c>
      <c r="DG827" s="16" t="str">
        <f>IF(Wedstrijden!BC821="x","L","")</f>
        <v/>
      </c>
      <c r="DH827" s="16" t="str">
        <f>IF(Wedstrijden!BD821="x","M","")</f>
        <v/>
      </c>
      <c r="DI827" s="16" t="str">
        <f>IF(Wedstrijden!BE821="x","Z","")</f>
        <v/>
      </c>
      <c r="DJ827" s="16" t="str">
        <f>IF(Wedstrijden!BF821="x","Z","")</f>
        <v/>
      </c>
      <c r="DK827" s="16" t="str">
        <f>IF(COUNTA(Wedstrijden!BG821:BI821)&lt;&gt;0,6,"")</f>
        <v/>
      </c>
      <c r="DL827" s="16" t="str">
        <f t="shared" si="77"/>
        <v/>
      </c>
      <c r="DM827" s="16" t="str">
        <f>IF(Wedstrijden!BG821="x","L","")</f>
        <v/>
      </c>
      <c r="DN827" s="16" t="str">
        <f>IF(Wedstrijden!BH821="x","M","")</f>
        <v/>
      </c>
      <c r="DO827" s="16" t="str">
        <f>IF(Wedstrijden!BI821="x","Z","")</f>
        <v/>
      </c>
      <c r="DP827" s="16" t="str">
        <f>IF(Wedstrijden!BJ821="x","Z","")</f>
        <v/>
      </c>
    </row>
    <row r="828" spans="1:120" ht="14.4" x14ac:dyDescent="0.3">
      <c r="A828" s="18">
        <f>Wedstrijden!A822</f>
        <v>0</v>
      </c>
      <c r="B828" s="16" t="str">
        <f>IFERROR(VLOOKUP(Wedstrijden!#REF!,#REF!,2,FALSE),"")</f>
        <v/>
      </c>
      <c r="C828" s="16">
        <f>Wedstrijden!E822</f>
        <v>0</v>
      </c>
      <c r="D828" s="16" t="str">
        <f>IFERROR(VLOOKUP(Wedstrijden!#REF!,#REF!,2,FALSE),"")</f>
        <v/>
      </c>
      <c r="E828" s="16" t="str">
        <f>IFERROR(VLOOKUP(Wedstrijden!#REF!,#REF!,5,FALSE),"")</f>
        <v/>
      </c>
      <c r="F828" s="16" t="e">
        <f>IF(Wedstrijden!#REF!&lt;&gt;"",Wedstrijden!#REF!,"")</f>
        <v>#REF!</v>
      </c>
      <c r="G828" s="16" t="e">
        <f>IF(Wedstrijden!#REF!="Indoor",1,0)</f>
        <v>#REF!</v>
      </c>
      <c r="H828" s="16" t="e">
        <f>Wedstrijden!#REF!</f>
        <v>#REF!</v>
      </c>
      <c r="I828" s="16" t="e">
        <f>IF(Wedstrijden!#REF!="Nee",0,IF(Wedstrijden!#REF!="Ja",1,""))</f>
        <v>#REF!</v>
      </c>
      <c r="J828" s="16" t="e">
        <f>IF(Wedstrijden!#REF!&lt;&gt;"",Wedstrijden!#REF!,"")</f>
        <v>#REF!</v>
      </c>
      <c r="BJ828" s="16" t="str">
        <f>IF(COUNTA(Wedstrijden!U822:AC822)&lt;&gt;0,1,"")</f>
        <v/>
      </c>
      <c r="BK828" s="16" t="str">
        <f t="shared" si="72"/>
        <v/>
      </c>
      <c r="BL828" s="16" t="e">
        <f>IF(Wedstrijden!#REF!="x","AA","")</f>
        <v>#REF!</v>
      </c>
      <c r="BM828" s="16" t="e">
        <f>IF(Wedstrijden!#REF!="x","A","")</f>
        <v>#REF!</v>
      </c>
      <c r="BN828" s="16" t="str">
        <f>IF(Wedstrijden!U822="x","B1","")</f>
        <v/>
      </c>
      <c r="BO828" s="16" t="e">
        <f>IF(Wedstrijden!#REF!="x","BB","")</f>
        <v>#REF!</v>
      </c>
      <c r="BP828" s="16" t="str">
        <f>IF(Wedstrijden!W822="x","B","")</f>
        <v/>
      </c>
      <c r="BQ828" s="16" t="str">
        <f>IF(Wedstrijden!X822="x","L1","")</f>
        <v/>
      </c>
      <c r="BR828" s="16" t="str">
        <f>IF(Wedstrijden!Y822="x","L2","")</f>
        <v/>
      </c>
      <c r="BS828" s="16" t="str">
        <f>IF(Wedstrijden!Z822="x","M1","")</f>
        <v/>
      </c>
      <c r="BT828" s="16" t="str">
        <f>IF(Wedstrijden!AA822="x","M2","")</f>
        <v/>
      </c>
      <c r="BU828" s="16" t="str">
        <f>IF(Wedstrijden!AB822="x","Z1","")</f>
        <v/>
      </c>
      <c r="BV828" s="16" t="str">
        <f>IF(Wedstrijden!AC822="x","Z2","")</f>
        <v/>
      </c>
      <c r="BW828" s="16" t="str">
        <f>IF(COUNTA(Wedstrijden!L822:T822)&lt;&gt;0,1,"")</f>
        <v/>
      </c>
      <c r="BX828" s="16" t="str">
        <f t="shared" si="73"/>
        <v/>
      </c>
      <c r="BY828" s="16" t="str">
        <f>IF(Wedstrijden!L822="x","BB","")</f>
        <v/>
      </c>
      <c r="BZ828" s="16" t="str">
        <f>IF(Wedstrijden!M822="x","B","")</f>
        <v/>
      </c>
      <c r="CA828" s="16" t="str">
        <f>IF(Wedstrijden!N822="x","L1","")</f>
        <v/>
      </c>
      <c r="CB828" s="16" t="str">
        <f>IF(Wedstrijden!O822="x","L2","")</f>
        <v/>
      </c>
      <c r="CC828" s="16" t="str">
        <f>IF(Wedstrijden!P822="x","M1","")</f>
        <v/>
      </c>
      <c r="CD828" s="16" t="str">
        <f>IF(Wedstrijden!Q822="x","M2","")</f>
        <v/>
      </c>
      <c r="CE828" s="16" t="str">
        <f>IF(Wedstrijden!R822="x","Z1","")</f>
        <v/>
      </c>
      <c r="CF828" s="16" t="str">
        <f>IF(Wedstrijden!S822="x","Z2","")</f>
        <v/>
      </c>
      <c r="CG828" s="16" t="str">
        <f>IF(Wedstrijden!T822="x","ZZL","")</f>
        <v/>
      </c>
      <c r="CL828" s="16" t="str">
        <f>IF(COUNTA(Wedstrijden!AR822:BB822)&lt;&gt;0,2,"")</f>
        <v/>
      </c>
      <c r="CM828" s="16" t="str">
        <f t="shared" si="74"/>
        <v/>
      </c>
      <c r="CN828" s="16" t="str">
        <f>IF(Wedstrijden!AR822="x","AA","")</f>
        <v/>
      </c>
      <c r="CO828" s="16" t="str">
        <f>IF(Wedstrijden!AS822="x","A","")</f>
        <v/>
      </c>
      <c r="CP828" s="16" t="str">
        <f>IF(Wedstrijden!AT822="x","BB","")</f>
        <v/>
      </c>
      <c r="CQ828" s="16" t="str">
        <f>IF(Wedstrijden!AU822="x","B","")</f>
        <v/>
      </c>
      <c r="CR828" s="16" t="str">
        <f>IF(Wedstrijden!AV822="x","L","")</f>
        <v/>
      </c>
      <c r="CS828" s="16" t="str">
        <f>IF(Wedstrijden!AW822="x","M","")</f>
        <v/>
      </c>
      <c r="CT828" s="16" t="str">
        <f>IF(Wedstrijden!AX822="x","Z","")</f>
        <v/>
      </c>
      <c r="CU828" s="16" t="str">
        <f>IF(Wedstrijden!BB822="x","ZZ","")</f>
        <v/>
      </c>
      <c r="CV828" s="16" t="str">
        <f>IF(COUNTA(Wedstrijden!AI822:AP822)&lt;&gt;0,2,"")</f>
        <v/>
      </c>
      <c r="CW828" s="16" t="str">
        <f t="shared" si="75"/>
        <v/>
      </c>
      <c r="CX828" s="16" t="str">
        <f>IF(Wedstrijden!AI822="x","BB","")</f>
        <v/>
      </c>
      <c r="CY828" s="16" t="str">
        <f>IF(Wedstrijden!AJ822="x","B","")</f>
        <v/>
      </c>
      <c r="CZ828" s="16" t="str">
        <f>IF(Wedstrijden!AK822="x","L","")</f>
        <v/>
      </c>
      <c r="DA828" s="16" t="str">
        <f>IF(Wedstrijden!AL822="x","M","")</f>
        <v/>
      </c>
      <c r="DB828" s="16" t="str">
        <f>IF(Wedstrijden!AM822="x","Z","")</f>
        <v/>
      </c>
      <c r="DC828" s="16" t="str">
        <f>IF(Wedstrijden!AN822="x","ZZ","")</f>
        <v/>
      </c>
      <c r="DD828" s="16" t="str">
        <f>IF(Wedstrijden!AP822="x","1.40","")</f>
        <v/>
      </c>
      <c r="DE828" s="16" t="str">
        <f>IF(COUNTA(Wedstrijden!BC822:BE822)&lt;&gt;0,6,"")</f>
        <v/>
      </c>
      <c r="DF828" s="16" t="str">
        <f t="shared" si="76"/>
        <v/>
      </c>
      <c r="DG828" s="16" t="str">
        <f>IF(Wedstrijden!BC822="x","L","")</f>
        <v/>
      </c>
      <c r="DH828" s="16" t="str">
        <f>IF(Wedstrijden!BD822="x","M","")</f>
        <v/>
      </c>
      <c r="DI828" s="16" t="str">
        <f>IF(Wedstrijden!BE822="x","Z","")</f>
        <v/>
      </c>
      <c r="DJ828" s="16" t="str">
        <f>IF(Wedstrijden!BF822="x","Z","")</f>
        <v/>
      </c>
      <c r="DK828" s="16" t="str">
        <f>IF(COUNTA(Wedstrijden!BG822:BI822)&lt;&gt;0,6,"")</f>
        <v/>
      </c>
      <c r="DL828" s="16" t="str">
        <f t="shared" si="77"/>
        <v/>
      </c>
      <c r="DM828" s="16" t="str">
        <f>IF(Wedstrijden!BG822="x","L","")</f>
        <v/>
      </c>
      <c r="DN828" s="16" t="str">
        <f>IF(Wedstrijden!BH822="x","M","")</f>
        <v/>
      </c>
      <c r="DO828" s="16" t="str">
        <f>IF(Wedstrijden!BI822="x","Z","")</f>
        <v/>
      </c>
      <c r="DP828" s="16" t="str">
        <f>IF(Wedstrijden!BJ822="x","Z","")</f>
        <v/>
      </c>
    </row>
    <row r="829" spans="1:120" ht="14.4" x14ac:dyDescent="0.3">
      <c r="A829" s="18">
        <f>Wedstrijden!A823</f>
        <v>0</v>
      </c>
      <c r="B829" s="16" t="str">
        <f>IFERROR(VLOOKUP(Wedstrijden!#REF!,#REF!,2,FALSE),"")</f>
        <v/>
      </c>
      <c r="C829" s="16">
        <f>Wedstrijden!E823</f>
        <v>0</v>
      </c>
      <c r="D829" s="16" t="str">
        <f>IFERROR(VLOOKUP(Wedstrijden!#REF!,#REF!,2,FALSE),"")</f>
        <v/>
      </c>
      <c r="E829" s="16" t="str">
        <f>IFERROR(VLOOKUP(Wedstrijden!#REF!,#REF!,5,FALSE),"")</f>
        <v/>
      </c>
      <c r="F829" s="16" t="e">
        <f>IF(Wedstrijden!#REF!&lt;&gt;"",Wedstrijden!#REF!,"")</f>
        <v>#REF!</v>
      </c>
      <c r="G829" s="16" t="e">
        <f>IF(Wedstrijden!#REF!="Indoor",1,0)</f>
        <v>#REF!</v>
      </c>
      <c r="H829" s="16" t="e">
        <f>Wedstrijden!#REF!</f>
        <v>#REF!</v>
      </c>
      <c r="I829" s="16" t="e">
        <f>IF(Wedstrijden!#REF!="Nee",0,IF(Wedstrijden!#REF!="Ja",1,""))</f>
        <v>#REF!</v>
      </c>
      <c r="J829" s="16" t="e">
        <f>IF(Wedstrijden!#REF!&lt;&gt;"",Wedstrijden!#REF!,"")</f>
        <v>#REF!</v>
      </c>
      <c r="BJ829" s="16" t="str">
        <f>IF(COUNTA(Wedstrijden!U823:AC823)&lt;&gt;0,1,"")</f>
        <v/>
      </c>
      <c r="BK829" s="16" t="str">
        <f t="shared" si="72"/>
        <v/>
      </c>
      <c r="BL829" s="16" t="e">
        <f>IF(Wedstrijden!#REF!="x","AA","")</f>
        <v>#REF!</v>
      </c>
      <c r="BM829" s="16" t="e">
        <f>IF(Wedstrijden!#REF!="x","A","")</f>
        <v>#REF!</v>
      </c>
      <c r="BN829" s="16" t="str">
        <f>IF(Wedstrijden!U823="x","B1","")</f>
        <v/>
      </c>
      <c r="BO829" s="16" t="e">
        <f>IF(Wedstrijden!#REF!="x","BB","")</f>
        <v>#REF!</v>
      </c>
      <c r="BP829" s="16" t="str">
        <f>IF(Wedstrijden!W823="x","B","")</f>
        <v/>
      </c>
      <c r="BQ829" s="16" t="str">
        <f>IF(Wedstrijden!X823="x","L1","")</f>
        <v/>
      </c>
      <c r="BR829" s="16" t="str">
        <f>IF(Wedstrijden!Y823="x","L2","")</f>
        <v/>
      </c>
      <c r="BS829" s="16" t="str">
        <f>IF(Wedstrijden!Z823="x","M1","")</f>
        <v/>
      </c>
      <c r="BT829" s="16" t="str">
        <f>IF(Wedstrijden!AA823="x","M2","")</f>
        <v/>
      </c>
      <c r="BU829" s="16" t="str">
        <f>IF(Wedstrijden!AB823="x","Z1","")</f>
        <v/>
      </c>
      <c r="BV829" s="16" t="str">
        <f>IF(Wedstrijden!AC823="x","Z2","")</f>
        <v/>
      </c>
      <c r="BW829" s="16" t="str">
        <f>IF(COUNTA(Wedstrijden!L823:T823)&lt;&gt;0,1,"")</f>
        <v/>
      </c>
      <c r="BX829" s="16" t="str">
        <f t="shared" si="73"/>
        <v/>
      </c>
      <c r="BY829" s="16" t="str">
        <f>IF(Wedstrijden!L823="x","BB","")</f>
        <v/>
      </c>
      <c r="BZ829" s="16" t="str">
        <f>IF(Wedstrijden!M823="x","B","")</f>
        <v/>
      </c>
      <c r="CA829" s="16" t="str">
        <f>IF(Wedstrijden!N823="x","L1","")</f>
        <v/>
      </c>
      <c r="CB829" s="16" t="str">
        <f>IF(Wedstrijden!O823="x","L2","")</f>
        <v/>
      </c>
      <c r="CC829" s="16" t="str">
        <f>IF(Wedstrijden!P823="x","M1","")</f>
        <v/>
      </c>
      <c r="CD829" s="16" t="str">
        <f>IF(Wedstrijden!Q823="x","M2","")</f>
        <v/>
      </c>
      <c r="CE829" s="16" t="str">
        <f>IF(Wedstrijden!R823="x","Z1","")</f>
        <v/>
      </c>
      <c r="CF829" s="16" t="str">
        <f>IF(Wedstrijden!S823="x","Z2","")</f>
        <v/>
      </c>
      <c r="CG829" s="16" t="str">
        <f>IF(Wedstrijden!T823="x","ZZL","")</f>
        <v/>
      </c>
      <c r="CL829" s="16" t="str">
        <f>IF(COUNTA(Wedstrijden!AR823:BB823)&lt;&gt;0,2,"")</f>
        <v/>
      </c>
      <c r="CM829" s="16" t="str">
        <f t="shared" si="74"/>
        <v/>
      </c>
      <c r="CN829" s="16" t="str">
        <f>IF(Wedstrijden!AR823="x","AA","")</f>
        <v/>
      </c>
      <c r="CO829" s="16" t="str">
        <f>IF(Wedstrijden!AS823="x","A","")</f>
        <v/>
      </c>
      <c r="CP829" s="16" t="str">
        <f>IF(Wedstrijden!AT823="x","BB","")</f>
        <v/>
      </c>
      <c r="CQ829" s="16" t="str">
        <f>IF(Wedstrijden!AU823="x","B","")</f>
        <v/>
      </c>
      <c r="CR829" s="16" t="str">
        <f>IF(Wedstrijden!AV823="x","L","")</f>
        <v/>
      </c>
      <c r="CS829" s="16" t="str">
        <f>IF(Wedstrijden!AW823="x","M","")</f>
        <v/>
      </c>
      <c r="CT829" s="16" t="str">
        <f>IF(Wedstrijden!AX823="x","Z","")</f>
        <v/>
      </c>
      <c r="CU829" s="16" t="str">
        <f>IF(Wedstrijden!BB823="x","ZZ","")</f>
        <v/>
      </c>
      <c r="CV829" s="16" t="str">
        <f>IF(COUNTA(Wedstrijden!AI823:AP823)&lt;&gt;0,2,"")</f>
        <v/>
      </c>
      <c r="CW829" s="16" t="str">
        <f t="shared" si="75"/>
        <v/>
      </c>
      <c r="CX829" s="16" t="str">
        <f>IF(Wedstrijden!AI823="x","BB","")</f>
        <v/>
      </c>
      <c r="CY829" s="16" t="str">
        <f>IF(Wedstrijden!AJ823="x","B","")</f>
        <v/>
      </c>
      <c r="CZ829" s="16" t="str">
        <f>IF(Wedstrijden!AK823="x","L","")</f>
        <v/>
      </c>
      <c r="DA829" s="16" t="str">
        <f>IF(Wedstrijden!AL823="x","M","")</f>
        <v/>
      </c>
      <c r="DB829" s="16" t="str">
        <f>IF(Wedstrijden!AM823="x","Z","")</f>
        <v/>
      </c>
      <c r="DC829" s="16" t="str">
        <f>IF(Wedstrijden!AN823="x","ZZ","")</f>
        <v/>
      </c>
      <c r="DD829" s="16" t="str">
        <f>IF(Wedstrijden!AP823="x","1.40","")</f>
        <v/>
      </c>
      <c r="DE829" s="16" t="str">
        <f>IF(COUNTA(Wedstrijden!BC823:BE823)&lt;&gt;0,6,"")</f>
        <v/>
      </c>
      <c r="DF829" s="16" t="str">
        <f t="shared" si="76"/>
        <v/>
      </c>
      <c r="DG829" s="16" t="str">
        <f>IF(Wedstrijden!BC823="x","L","")</f>
        <v/>
      </c>
      <c r="DH829" s="16" t="str">
        <f>IF(Wedstrijden!BD823="x","M","")</f>
        <v/>
      </c>
      <c r="DI829" s="16" t="str">
        <f>IF(Wedstrijden!BE823="x","Z","")</f>
        <v/>
      </c>
      <c r="DJ829" s="16" t="str">
        <f>IF(Wedstrijden!BF823="x","Z","")</f>
        <v/>
      </c>
      <c r="DK829" s="16" t="str">
        <f>IF(COUNTA(Wedstrijden!BG823:BI823)&lt;&gt;0,6,"")</f>
        <v/>
      </c>
      <c r="DL829" s="16" t="str">
        <f t="shared" si="77"/>
        <v/>
      </c>
      <c r="DM829" s="16" t="str">
        <f>IF(Wedstrijden!BG823="x","L","")</f>
        <v/>
      </c>
      <c r="DN829" s="16" t="str">
        <f>IF(Wedstrijden!BH823="x","M","")</f>
        <v/>
      </c>
      <c r="DO829" s="16" t="str">
        <f>IF(Wedstrijden!BI823="x","Z","")</f>
        <v/>
      </c>
      <c r="DP829" s="16" t="str">
        <f>IF(Wedstrijden!BJ823="x","Z","")</f>
        <v/>
      </c>
    </row>
    <row r="830" spans="1:120" ht="14.4" x14ac:dyDescent="0.3">
      <c r="A830" s="18">
        <f>Wedstrijden!A824</f>
        <v>0</v>
      </c>
      <c r="B830" s="16" t="str">
        <f>IFERROR(VLOOKUP(Wedstrijden!#REF!,#REF!,2,FALSE),"")</f>
        <v/>
      </c>
      <c r="C830" s="16">
        <f>Wedstrijden!E824</f>
        <v>0</v>
      </c>
      <c r="D830" s="16" t="str">
        <f>IFERROR(VLOOKUP(Wedstrijden!#REF!,#REF!,2,FALSE),"")</f>
        <v/>
      </c>
      <c r="E830" s="16" t="str">
        <f>IFERROR(VLOOKUP(Wedstrijden!#REF!,#REF!,5,FALSE),"")</f>
        <v/>
      </c>
      <c r="F830" s="16" t="e">
        <f>IF(Wedstrijden!#REF!&lt;&gt;"",Wedstrijden!#REF!,"")</f>
        <v>#REF!</v>
      </c>
      <c r="G830" s="16" t="e">
        <f>IF(Wedstrijden!#REF!="Indoor",1,0)</f>
        <v>#REF!</v>
      </c>
      <c r="H830" s="16" t="e">
        <f>Wedstrijden!#REF!</f>
        <v>#REF!</v>
      </c>
      <c r="I830" s="16" t="e">
        <f>IF(Wedstrijden!#REF!="Nee",0,IF(Wedstrijden!#REF!="Ja",1,""))</f>
        <v>#REF!</v>
      </c>
      <c r="J830" s="16" t="e">
        <f>IF(Wedstrijden!#REF!&lt;&gt;"",Wedstrijden!#REF!,"")</f>
        <v>#REF!</v>
      </c>
      <c r="BJ830" s="16" t="str">
        <f>IF(COUNTA(Wedstrijden!U824:AC824)&lt;&gt;0,1,"")</f>
        <v/>
      </c>
      <c r="BK830" s="16" t="str">
        <f t="shared" si="72"/>
        <v/>
      </c>
      <c r="BL830" s="16" t="e">
        <f>IF(Wedstrijden!#REF!="x","AA","")</f>
        <v>#REF!</v>
      </c>
      <c r="BM830" s="16" t="e">
        <f>IF(Wedstrijden!#REF!="x","A","")</f>
        <v>#REF!</v>
      </c>
      <c r="BN830" s="16" t="str">
        <f>IF(Wedstrijden!U824="x","B1","")</f>
        <v/>
      </c>
      <c r="BO830" s="16" t="e">
        <f>IF(Wedstrijden!#REF!="x","BB","")</f>
        <v>#REF!</v>
      </c>
      <c r="BP830" s="16" t="str">
        <f>IF(Wedstrijden!W824="x","B","")</f>
        <v/>
      </c>
      <c r="BQ830" s="16" t="str">
        <f>IF(Wedstrijden!X824="x","L1","")</f>
        <v/>
      </c>
      <c r="BR830" s="16" t="str">
        <f>IF(Wedstrijden!Y824="x","L2","")</f>
        <v/>
      </c>
      <c r="BS830" s="16" t="str">
        <f>IF(Wedstrijden!Z824="x","M1","")</f>
        <v/>
      </c>
      <c r="BT830" s="16" t="str">
        <f>IF(Wedstrijden!AA824="x","M2","")</f>
        <v/>
      </c>
      <c r="BU830" s="16" t="str">
        <f>IF(Wedstrijden!AB824="x","Z1","")</f>
        <v/>
      </c>
      <c r="BV830" s="16" t="str">
        <f>IF(Wedstrijden!AC824="x","Z2","")</f>
        <v/>
      </c>
      <c r="BW830" s="16" t="str">
        <f>IF(COUNTA(Wedstrijden!L824:T824)&lt;&gt;0,1,"")</f>
        <v/>
      </c>
      <c r="BX830" s="16" t="str">
        <f t="shared" si="73"/>
        <v/>
      </c>
      <c r="BY830" s="16" t="str">
        <f>IF(Wedstrijden!L824="x","BB","")</f>
        <v/>
      </c>
      <c r="BZ830" s="16" t="str">
        <f>IF(Wedstrijden!M824="x","B","")</f>
        <v/>
      </c>
      <c r="CA830" s="16" t="str">
        <f>IF(Wedstrijden!N824="x","L1","")</f>
        <v/>
      </c>
      <c r="CB830" s="16" t="str">
        <f>IF(Wedstrijden!O824="x","L2","")</f>
        <v/>
      </c>
      <c r="CC830" s="16" t="str">
        <f>IF(Wedstrijden!P824="x","M1","")</f>
        <v/>
      </c>
      <c r="CD830" s="16" t="str">
        <f>IF(Wedstrijden!Q824="x","M2","")</f>
        <v/>
      </c>
      <c r="CE830" s="16" t="str">
        <f>IF(Wedstrijden!R824="x","Z1","")</f>
        <v/>
      </c>
      <c r="CF830" s="16" t="str">
        <f>IF(Wedstrijden!S824="x","Z2","")</f>
        <v/>
      </c>
      <c r="CG830" s="16" t="str">
        <f>IF(Wedstrijden!T824="x","ZZL","")</f>
        <v/>
      </c>
      <c r="CL830" s="16" t="str">
        <f>IF(COUNTA(Wedstrijden!AR824:BB824)&lt;&gt;0,2,"")</f>
        <v/>
      </c>
      <c r="CM830" s="16" t="str">
        <f t="shared" si="74"/>
        <v/>
      </c>
      <c r="CN830" s="16" t="str">
        <f>IF(Wedstrijden!AR824="x","AA","")</f>
        <v/>
      </c>
      <c r="CO830" s="16" t="str">
        <f>IF(Wedstrijden!AS824="x","A","")</f>
        <v/>
      </c>
      <c r="CP830" s="16" t="str">
        <f>IF(Wedstrijden!AT824="x","BB","")</f>
        <v/>
      </c>
      <c r="CQ830" s="16" t="str">
        <f>IF(Wedstrijden!AU824="x","B","")</f>
        <v/>
      </c>
      <c r="CR830" s="16" t="str">
        <f>IF(Wedstrijden!AV824="x","L","")</f>
        <v/>
      </c>
      <c r="CS830" s="16" t="str">
        <f>IF(Wedstrijden!AW824="x","M","")</f>
        <v/>
      </c>
      <c r="CT830" s="16" t="str">
        <f>IF(Wedstrijden!AX824="x","Z","")</f>
        <v/>
      </c>
      <c r="CU830" s="16" t="str">
        <f>IF(Wedstrijden!BB824="x","ZZ","")</f>
        <v/>
      </c>
      <c r="CV830" s="16" t="str">
        <f>IF(COUNTA(Wedstrijden!AI824:AP824)&lt;&gt;0,2,"")</f>
        <v/>
      </c>
      <c r="CW830" s="16" t="str">
        <f t="shared" si="75"/>
        <v/>
      </c>
      <c r="CX830" s="16" t="str">
        <f>IF(Wedstrijden!AI824="x","BB","")</f>
        <v/>
      </c>
      <c r="CY830" s="16" t="str">
        <f>IF(Wedstrijden!AJ824="x","B","")</f>
        <v/>
      </c>
      <c r="CZ830" s="16" t="str">
        <f>IF(Wedstrijden!AK824="x","L","")</f>
        <v/>
      </c>
      <c r="DA830" s="16" t="str">
        <f>IF(Wedstrijden!AL824="x","M","")</f>
        <v/>
      </c>
      <c r="DB830" s="16" t="str">
        <f>IF(Wedstrijden!AM824="x","Z","")</f>
        <v/>
      </c>
      <c r="DC830" s="16" t="str">
        <f>IF(Wedstrijden!AN824="x","ZZ","")</f>
        <v/>
      </c>
      <c r="DD830" s="16" t="str">
        <f>IF(Wedstrijden!AP824="x","1.40","")</f>
        <v/>
      </c>
      <c r="DE830" s="16" t="str">
        <f>IF(COUNTA(Wedstrijden!BC824:BE824)&lt;&gt;0,6,"")</f>
        <v/>
      </c>
      <c r="DF830" s="16" t="str">
        <f t="shared" si="76"/>
        <v/>
      </c>
      <c r="DG830" s="16" t="str">
        <f>IF(Wedstrijden!BC824="x","L","")</f>
        <v/>
      </c>
      <c r="DH830" s="16" t="str">
        <f>IF(Wedstrijden!BD824="x","M","")</f>
        <v/>
      </c>
      <c r="DI830" s="16" t="str">
        <f>IF(Wedstrijden!BE824="x","Z","")</f>
        <v/>
      </c>
      <c r="DJ830" s="16" t="str">
        <f>IF(Wedstrijden!BF824="x","Z","")</f>
        <v/>
      </c>
      <c r="DK830" s="16" t="str">
        <f>IF(COUNTA(Wedstrijden!BG824:BI824)&lt;&gt;0,6,"")</f>
        <v/>
      </c>
      <c r="DL830" s="16" t="str">
        <f t="shared" si="77"/>
        <v/>
      </c>
      <c r="DM830" s="16" t="str">
        <f>IF(Wedstrijden!BG824="x","L","")</f>
        <v/>
      </c>
      <c r="DN830" s="16" t="str">
        <f>IF(Wedstrijden!BH824="x","M","")</f>
        <v/>
      </c>
      <c r="DO830" s="16" t="str">
        <f>IF(Wedstrijden!BI824="x","Z","")</f>
        <v/>
      </c>
      <c r="DP830" s="16" t="str">
        <f>IF(Wedstrijden!BJ824="x","Z","")</f>
        <v/>
      </c>
    </row>
    <row r="831" spans="1:120" ht="14.4" x14ac:dyDescent="0.3">
      <c r="A831" s="18">
        <f>Wedstrijden!A825</f>
        <v>0</v>
      </c>
      <c r="B831" s="16" t="str">
        <f>IFERROR(VLOOKUP(Wedstrijden!#REF!,#REF!,2,FALSE),"")</f>
        <v/>
      </c>
      <c r="C831" s="16">
        <f>Wedstrijden!E825</f>
        <v>0</v>
      </c>
      <c r="D831" s="16" t="str">
        <f>IFERROR(VLOOKUP(Wedstrijden!#REF!,#REF!,2,FALSE),"")</f>
        <v/>
      </c>
      <c r="E831" s="16" t="str">
        <f>IFERROR(VLOOKUP(Wedstrijden!#REF!,#REF!,5,FALSE),"")</f>
        <v/>
      </c>
      <c r="F831" s="16" t="e">
        <f>IF(Wedstrijden!#REF!&lt;&gt;"",Wedstrijden!#REF!,"")</f>
        <v>#REF!</v>
      </c>
      <c r="G831" s="16" t="e">
        <f>IF(Wedstrijden!#REF!="Indoor",1,0)</f>
        <v>#REF!</v>
      </c>
      <c r="H831" s="16" t="e">
        <f>Wedstrijden!#REF!</f>
        <v>#REF!</v>
      </c>
      <c r="I831" s="16" t="e">
        <f>IF(Wedstrijden!#REF!="Nee",0,IF(Wedstrijden!#REF!="Ja",1,""))</f>
        <v>#REF!</v>
      </c>
      <c r="J831" s="16" t="e">
        <f>IF(Wedstrijden!#REF!&lt;&gt;"",Wedstrijden!#REF!,"")</f>
        <v>#REF!</v>
      </c>
      <c r="BJ831" s="16" t="str">
        <f>IF(COUNTA(Wedstrijden!U825:AC825)&lt;&gt;0,1,"")</f>
        <v/>
      </c>
      <c r="BK831" s="16" t="str">
        <f t="shared" si="72"/>
        <v/>
      </c>
      <c r="BL831" s="16" t="e">
        <f>IF(Wedstrijden!#REF!="x","AA","")</f>
        <v>#REF!</v>
      </c>
      <c r="BM831" s="16" t="e">
        <f>IF(Wedstrijden!#REF!="x","A","")</f>
        <v>#REF!</v>
      </c>
      <c r="BN831" s="16" t="str">
        <f>IF(Wedstrijden!U825="x","B1","")</f>
        <v/>
      </c>
      <c r="BO831" s="16" t="e">
        <f>IF(Wedstrijden!#REF!="x","BB","")</f>
        <v>#REF!</v>
      </c>
      <c r="BP831" s="16" t="str">
        <f>IF(Wedstrijden!W825="x","B","")</f>
        <v/>
      </c>
      <c r="BQ831" s="16" t="str">
        <f>IF(Wedstrijden!X825="x","L1","")</f>
        <v/>
      </c>
      <c r="BR831" s="16" t="str">
        <f>IF(Wedstrijden!Y825="x","L2","")</f>
        <v/>
      </c>
      <c r="BS831" s="16" t="str">
        <f>IF(Wedstrijden!Z825="x","M1","")</f>
        <v/>
      </c>
      <c r="BT831" s="16" t="str">
        <f>IF(Wedstrijden!AA825="x","M2","")</f>
        <v/>
      </c>
      <c r="BU831" s="16" t="str">
        <f>IF(Wedstrijden!AB825="x","Z1","")</f>
        <v/>
      </c>
      <c r="BV831" s="16" t="str">
        <f>IF(Wedstrijden!AC825="x","Z2","")</f>
        <v/>
      </c>
      <c r="BW831" s="16" t="str">
        <f>IF(COUNTA(Wedstrijden!L825:T825)&lt;&gt;0,1,"")</f>
        <v/>
      </c>
      <c r="BX831" s="16" t="str">
        <f t="shared" si="73"/>
        <v/>
      </c>
      <c r="BY831" s="16" t="str">
        <f>IF(Wedstrijden!L825="x","BB","")</f>
        <v/>
      </c>
      <c r="BZ831" s="16" t="str">
        <f>IF(Wedstrijden!M825="x","B","")</f>
        <v/>
      </c>
      <c r="CA831" s="16" t="str">
        <f>IF(Wedstrijden!N825="x","L1","")</f>
        <v/>
      </c>
      <c r="CB831" s="16" t="str">
        <f>IF(Wedstrijden!O825="x","L2","")</f>
        <v/>
      </c>
      <c r="CC831" s="16" t="str">
        <f>IF(Wedstrijden!P825="x","M1","")</f>
        <v/>
      </c>
      <c r="CD831" s="16" t="str">
        <f>IF(Wedstrijden!Q825="x","M2","")</f>
        <v/>
      </c>
      <c r="CE831" s="16" t="str">
        <f>IF(Wedstrijden!R825="x","Z1","")</f>
        <v/>
      </c>
      <c r="CF831" s="16" t="str">
        <f>IF(Wedstrijden!S825="x","Z2","")</f>
        <v/>
      </c>
      <c r="CG831" s="16" t="str">
        <f>IF(Wedstrijden!T825="x","ZZL","")</f>
        <v/>
      </c>
      <c r="CL831" s="16" t="str">
        <f>IF(COUNTA(Wedstrijden!AR825:BB825)&lt;&gt;0,2,"")</f>
        <v/>
      </c>
      <c r="CM831" s="16" t="str">
        <f t="shared" si="74"/>
        <v/>
      </c>
      <c r="CN831" s="16" t="str">
        <f>IF(Wedstrijden!AR825="x","AA","")</f>
        <v/>
      </c>
      <c r="CO831" s="16" t="str">
        <f>IF(Wedstrijden!AS825="x","A","")</f>
        <v/>
      </c>
      <c r="CP831" s="16" t="str">
        <f>IF(Wedstrijden!AT825="x","BB","")</f>
        <v/>
      </c>
      <c r="CQ831" s="16" t="str">
        <f>IF(Wedstrijden!AU825="x","B","")</f>
        <v/>
      </c>
      <c r="CR831" s="16" t="str">
        <f>IF(Wedstrijden!AV825="x","L","")</f>
        <v/>
      </c>
      <c r="CS831" s="16" t="str">
        <f>IF(Wedstrijden!AW825="x","M","")</f>
        <v/>
      </c>
      <c r="CT831" s="16" t="str">
        <f>IF(Wedstrijden!AX825="x","Z","")</f>
        <v/>
      </c>
      <c r="CU831" s="16" t="str">
        <f>IF(Wedstrijden!BB825="x","ZZ","")</f>
        <v/>
      </c>
      <c r="CV831" s="16" t="str">
        <f>IF(COUNTA(Wedstrijden!AI825:AP825)&lt;&gt;0,2,"")</f>
        <v/>
      </c>
      <c r="CW831" s="16" t="str">
        <f t="shared" si="75"/>
        <v/>
      </c>
      <c r="CX831" s="16" t="str">
        <f>IF(Wedstrijden!AI825="x","BB","")</f>
        <v/>
      </c>
      <c r="CY831" s="16" t="str">
        <f>IF(Wedstrijden!AJ825="x","B","")</f>
        <v/>
      </c>
      <c r="CZ831" s="16" t="str">
        <f>IF(Wedstrijden!AK825="x","L","")</f>
        <v/>
      </c>
      <c r="DA831" s="16" t="str">
        <f>IF(Wedstrijden!AL825="x","M","")</f>
        <v/>
      </c>
      <c r="DB831" s="16" t="str">
        <f>IF(Wedstrijden!AM825="x","Z","")</f>
        <v/>
      </c>
      <c r="DC831" s="16" t="str">
        <f>IF(Wedstrijden!AN825="x","ZZ","")</f>
        <v/>
      </c>
      <c r="DD831" s="16" t="str">
        <f>IF(Wedstrijden!AP825="x","1.40","")</f>
        <v/>
      </c>
      <c r="DE831" s="16" t="str">
        <f>IF(COUNTA(Wedstrijden!BC825:BE825)&lt;&gt;0,6,"")</f>
        <v/>
      </c>
      <c r="DF831" s="16" t="str">
        <f t="shared" si="76"/>
        <v/>
      </c>
      <c r="DG831" s="16" t="str">
        <f>IF(Wedstrijden!BC825="x","L","")</f>
        <v/>
      </c>
      <c r="DH831" s="16" t="str">
        <f>IF(Wedstrijden!BD825="x","M","")</f>
        <v/>
      </c>
      <c r="DI831" s="16" t="str">
        <f>IF(Wedstrijden!BE825="x","Z","")</f>
        <v/>
      </c>
      <c r="DJ831" s="16" t="str">
        <f>IF(Wedstrijden!BF825="x","Z","")</f>
        <v/>
      </c>
      <c r="DK831" s="16" t="str">
        <f>IF(COUNTA(Wedstrijden!BG825:BI825)&lt;&gt;0,6,"")</f>
        <v/>
      </c>
      <c r="DL831" s="16" t="str">
        <f t="shared" si="77"/>
        <v/>
      </c>
      <c r="DM831" s="16" t="str">
        <f>IF(Wedstrijden!BG825="x","L","")</f>
        <v/>
      </c>
      <c r="DN831" s="16" t="str">
        <f>IF(Wedstrijden!BH825="x","M","")</f>
        <v/>
      </c>
      <c r="DO831" s="16" t="str">
        <f>IF(Wedstrijden!BI825="x","Z","")</f>
        <v/>
      </c>
      <c r="DP831" s="16" t="str">
        <f>IF(Wedstrijden!BJ825="x","Z","")</f>
        <v/>
      </c>
    </row>
    <row r="832" spans="1:120" ht="14.4" x14ac:dyDescent="0.3">
      <c r="A832" s="18">
        <f>Wedstrijden!A826</f>
        <v>0</v>
      </c>
      <c r="B832" s="16" t="str">
        <f>IFERROR(VLOOKUP(Wedstrijden!#REF!,#REF!,2,FALSE),"")</f>
        <v/>
      </c>
      <c r="C832" s="16">
        <f>Wedstrijden!E826</f>
        <v>0</v>
      </c>
      <c r="D832" s="16" t="str">
        <f>IFERROR(VLOOKUP(Wedstrijden!#REF!,#REF!,2,FALSE),"")</f>
        <v/>
      </c>
      <c r="E832" s="16" t="str">
        <f>IFERROR(VLOOKUP(Wedstrijden!#REF!,#REF!,5,FALSE),"")</f>
        <v/>
      </c>
      <c r="F832" s="16" t="e">
        <f>IF(Wedstrijden!#REF!&lt;&gt;"",Wedstrijden!#REF!,"")</f>
        <v>#REF!</v>
      </c>
      <c r="G832" s="16" t="e">
        <f>IF(Wedstrijden!#REF!="Indoor",1,0)</f>
        <v>#REF!</v>
      </c>
      <c r="H832" s="16" t="e">
        <f>Wedstrijden!#REF!</f>
        <v>#REF!</v>
      </c>
      <c r="I832" s="16" t="e">
        <f>IF(Wedstrijden!#REF!="Nee",0,IF(Wedstrijden!#REF!="Ja",1,""))</f>
        <v>#REF!</v>
      </c>
      <c r="J832" s="16" t="e">
        <f>IF(Wedstrijden!#REF!&lt;&gt;"",Wedstrijden!#REF!,"")</f>
        <v>#REF!</v>
      </c>
      <c r="BJ832" s="16" t="str">
        <f>IF(COUNTA(Wedstrijden!U826:AC826)&lt;&gt;0,1,"")</f>
        <v/>
      </c>
      <c r="BK832" s="16" t="str">
        <f t="shared" si="72"/>
        <v/>
      </c>
      <c r="BL832" s="16" t="e">
        <f>IF(Wedstrijden!#REF!="x","AA","")</f>
        <v>#REF!</v>
      </c>
      <c r="BM832" s="16" t="e">
        <f>IF(Wedstrijden!#REF!="x","A","")</f>
        <v>#REF!</v>
      </c>
      <c r="BN832" s="16" t="str">
        <f>IF(Wedstrijden!U826="x","B1","")</f>
        <v/>
      </c>
      <c r="BO832" s="16" t="e">
        <f>IF(Wedstrijden!#REF!="x","BB","")</f>
        <v>#REF!</v>
      </c>
      <c r="BP832" s="16" t="str">
        <f>IF(Wedstrijden!W826="x","B","")</f>
        <v/>
      </c>
      <c r="BQ832" s="16" t="str">
        <f>IF(Wedstrijden!X826="x","L1","")</f>
        <v/>
      </c>
      <c r="BR832" s="16" t="str">
        <f>IF(Wedstrijden!Y826="x","L2","")</f>
        <v/>
      </c>
      <c r="BS832" s="16" t="str">
        <f>IF(Wedstrijden!Z826="x","M1","")</f>
        <v/>
      </c>
      <c r="BT832" s="16" t="str">
        <f>IF(Wedstrijden!AA826="x","M2","")</f>
        <v/>
      </c>
      <c r="BU832" s="16" t="str">
        <f>IF(Wedstrijden!AB826="x","Z1","")</f>
        <v/>
      </c>
      <c r="BV832" s="16" t="str">
        <f>IF(Wedstrijden!AC826="x","Z2","")</f>
        <v/>
      </c>
      <c r="BW832" s="16" t="str">
        <f>IF(COUNTA(Wedstrijden!L826:T826)&lt;&gt;0,1,"")</f>
        <v/>
      </c>
      <c r="BX832" s="16" t="str">
        <f t="shared" si="73"/>
        <v/>
      </c>
      <c r="BY832" s="16" t="str">
        <f>IF(Wedstrijden!L826="x","BB","")</f>
        <v/>
      </c>
      <c r="BZ832" s="16" t="str">
        <f>IF(Wedstrijden!M826="x","B","")</f>
        <v/>
      </c>
      <c r="CA832" s="16" t="str">
        <f>IF(Wedstrijden!N826="x","L1","")</f>
        <v/>
      </c>
      <c r="CB832" s="16" t="str">
        <f>IF(Wedstrijden!O826="x","L2","")</f>
        <v/>
      </c>
      <c r="CC832" s="16" t="str">
        <f>IF(Wedstrijden!P826="x","M1","")</f>
        <v/>
      </c>
      <c r="CD832" s="16" t="str">
        <f>IF(Wedstrijden!Q826="x","M2","")</f>
        <v/>
      </c>
      <c r="CE832" s="16" t="str">
        <f>IF(Wedstrijden!R826="x","Z1","")</f>
        <v/>
      </c>
      <c r="CF832" s="16" t="str">
        <f>IF(Wedstrijden!S826="x","Z2","")</f>
        <v/>
      </c>
      <c r="CG832" s="16" t="str">
        <f>IF(Wedstrijden!T826="x","ZZL","")</f>
        <v/>
      </c>
      <c r="CL832" s="16" t="str">
        <f>IF(COUNTA(Wedstrijden!AR826:BB826)&lt;&gt;0,2,"")</f>
        <v/>
      </c>
      <c r="CM832" s="16" t="str">
        <f t="shared" si="74"/>
        <v/>
      </c>
      <c r="CN832" s="16" t="str">
        <f>IF(Wedstrijden!AR826="x","AA","")</f>
        <v/>
      </c>
      <c r="CO832" s="16" t="str">
        <f>IF(Wedstrijden!AS826="x","A","")</f>
        <v/>
      </c>
      <c r="CP832" s="16" t="str">
        <f>IF(Wedstrijden!AT826="x","BB","")</f>
        <v/>
      </c>
      <c r="CQ832" s="16" t="str">
        <f>IF(Wedstrijden!AU826="x","B","")</f>
        <v/>
      </c>
      <c r="CR832" s="16" t="str">
        <f>IF(Wedstrijden!AV826="x","L","")</f>
        <v/>
      </c>
      <c r="CS832" s="16" t="str">
        <f>IF(Wedstrijden!AW826="x","M","")</f>
        <v/>
      </c>
      <c r="CT832" s="16" t="str">
        <f>IF(Wedstrijden!AX826="x","Z","")</f>
        <v/>
      </c>
      <c r="CU832" s="16" t="str">
        <f>IF(Wedstrijden!BB826="x","ZZ","")</f>
        <v/>
      </c>
      <c r="CV832" s="16" t="str">
        <f>IF(COUNTA(Wedstrijden!AI826:AP826)&lt;&gt;0,2,"")</f>
        <v/>
      </c>
      <c r="CW832" s="16" t="str">
        <f t="shared" si="75"/>
        <v/>
      </c>
      <c r="CX832" s="16" t="str">
        <f>IF(Wedstrijden!AI826="x","BB","")</f>
        <v/>
      </c>
      <c r="CY832" s="16" t="str">
        <f>IF(Wedstrijden!AJ826="x","B","")</f>
        <v/>
      </c>
      <c r="CZ832" s="16" t="str">
        <f>IF(Wedstrijden!AK826="x","L","")</f>
        <v/>
      </c>
      <c r="DA832" s="16" t="str">
        <f>IF(Wedstrijden!AL826="x","M","")</f>
        <v/>
      </c>
      <c r="DB832" s="16" t="str">
        <f>IF(Wedstrijden!AM826="x","Z","")</f>
        <v/>
      </c>
      <c r="DC832" s="16" t="str">
        <f>IF(Wedstrijden!AN826="x","ZZ","")</f>
        <v/>
      </c>
      <c r="DD832" s="16" t="str">
        <f>IF(Wedstrijden!AP826="x","1.40","")</f>
        <v/>
      </c>
      <c r="DE832" s="16" t="str">
        <f>IF(COUNTA(Wedstrijden!BC826:BE826)&lt;&gt;0,6,"")</f>
        <v/>
      </c>
      <c r="DF832" s="16" t="str">
        <f t="shared" si="76"/>
        <v/>
      </c>
      <c r="DG832" s="16" t="str">
        <f>IF(Wedstrijden!BC826="x","L","")</f>
        <v/>
      </c>
      <c r="DH832" s="16" t="str">
        <f>IF(Wedstrijden!BD826="x","M","")</f>
        <v/>
      </c>
      <c r="DI832" s="16" t="str">
        <f>IF(Wedstrijden!BE826="x","Z","")</f>
        <v/>
      </c>
      <c r="DJ832" s="16" t="str">
        <f>IF(Wedstrijden!BF826="x","Z","")</f>
        <v/>
      </c>
      <c r="DK832" s="16" t="str">
        <f>IF(COUNTA(Wedstrijden!BG826:BI826)&lt;&gt;0,6,"")</f>
        <v/>
      </c>
      <c r="DL832" s="16" t="str">
        <f t="shared" si="77"/>
        <v/>
      </c>
      <c r="DM832" s="16" t="str">
        <f>IF(Wedstrijden!BG826="x","L","")</f>
        <v/>
      </c>
      <c r="DN832" s="16" t="str">
        <f>IF(Wedstrijden!BH826="x","M","")</f>
        <v/>
      </c>
      <c r="DO832" s="16" t="str">
        <f>IF(Wedstrijden!BI826="x","Z","")</f>
        <v/>
      </c>
      <c r="DP832" s="16" t="str">
        <f>IF(Wedstrijden!BJ826="x","Z","")</f>
        <v/>
      </c>
    </row>
    <row r="833" spans="1:120" ht="14.4" x14ac:dyDescent="0.3">
      <c r="A833" s="18">
        <f>Wedstrijden!A827</f>
        <v>0</v>
      </c>
      <c r="B833" s="16" t="str">
        <f>IFERROR(VLOOKUP(Wedstrijden!#REF!,#REF!,2,FALSE),"")</f>
        <v/>
      </c>
      <c r="C833" s="16">
        <f>Wedstrijden!E827</f>
        <v>0</v>
      </c>
      <c r="D833" s="16" t="str">
        <f>IFERROR(VLOOKUP(Wedstrijden!#REF!,#REF!,2,FALSE),"")</f>
        <v/>
      </c>
      <c r="E833" s="16" t="str">
        <f>IFERROR(VLOOKUP(Wedstrijden!#REF!,#REF!,5,FALSE),"")</f>
        <v/>
      </c>
      <c r="F833" s="16" t="e">
        <f>IF(Wedstrijden!#REF!&lt;&gt;"",Wedstrijden!#REF!,"")</f>
        <v>#REF!</v>
      </c>
      <c r="G833" s="16" t="e">
        <f>IF(Wedstrijden!#REF!="Indoor",1,0)</f>
        <v>#REF!</v>
      </c>
      <c r="H833" s="16" t="e">
        <f>Wedstrijden!#REF!</f>
        <v>#REF!</v>
      </c>
      <c r="I833" s="16" t="e">
        <f>IF(Wedstrijden!#REF!="Nee",0,IF(Wedstrijden!#REF!="Ja",1,""))</f>
        <v>#REF!</v>
      </c>
      <c r="J833" s="16" t="e">
        <f>IF(Wedstrijden!#REF!&lt;&gt;"",Wedstrijden!#REF!,"")</f>
        <v>#REF!</v>
      </c>
      <c r="BJ833" s="16" t="str">
        <f>IF(COUNTA(Wedstrijden!U827:AC827)&lt;&gt;0,1,"")</f>
        <v/>
      </c>
      <c r="BK833" s="16" t="str">
        <f t="shared" si="72"/>
        <v/>
      </c>
      <c r="BL833" s="16" t="e">
        <f>IF(Wedstrijden!#REF!="x","AA","")</f>
        <v>#REF!</v>
      </c>
      <c r="BM833" s="16" t="e">
        <f>IF(Wedstrijden!#REF!="x","A","")</f>
        <v>#REF!</v>
      </c>
      <c r="BN833" s="16" t="str">
        <f>IF(Wedstrijden!U827="x","B1","")</f>
        <v/>
      </c>
      <c r="BO833" s="16" t="e">
        <f>IF(Wedstrijden!#REF!="x","BB","")</f>
        <v>#REF!</v>
      </c>
      <c r="BP833" s="16" t="str">
        <f>IF(Wedstrijden!W827="x","B","")</f>
        <v/>
      </c>
      <c r="BQ833" s="16" t="str">
        <f>IF(Wedstrijden!X827="x","L1","")</f>
        <v/>
      </c>
      <c r="BR833" s="16" t="str">
        <f>IF(Wedstrijden!Y827="x","L2","")</f>
        <v/>
      </c>
      <c r="BS833" s="16" t="str">
        <f>IF(Wedstrijden!Z827="x","M1","")</f>
        <v/>
      </c>
      <c r="BT833" s="16" t="str">
        <f>IF(Wedstrijden!AA827="x","M2","")</f>
        <v/>
      </c>
      <c r="BU833" s="16" t="str">
        <f>IF(Wedstrijden!AB827="x","Z1","")</f>
        <v/>
      </c>
      <c r="BV833" s="16" t="str">
        <f>IF(Wedstrijden!AC827="x","Z2","")</f>
        <v/>
      </c>
      <c r="BW833" s="16" t="str">
        <f>IF(COUNTA(Wedstrijden!L827:T827)&lt;&gt;0,1,"")</f>
        <v/>
      </c>
      <c r="BX833" s="16" t="str">
        <f t="shared" si="73"/>
        <v/>
      </c>
      <c r="BY833" s="16" t="str">
        <f>IF(Wedstrijden!L827="x","BB","")</f>
        <v/>
      </c>
      <c r="BZ833" s="16" t="str">
        <f>IF(Wedstrijden!M827="x","B","")</f>
        <v/>
      </c>
      <c r="CA833" s="16" t="str">
        <f>IF(Wedstrijden!N827="x","L1","")</f>
        <v/>
      </c>
      <c r="CB833" s="16" t="str">
        <f>IF(Wedstrijden!O827="x","L2","")</f>
        <v/>
      </c>
      <c r="CC833" s="16" t="str">
        <f>IF(Wedstrijden!P827="x","M1","")</f>
        <v/>
      </c>
      <c r="CD833" s="16" t="str">
        <f>IF(Wedstrijden!Q827="x","M2","")</f>
        <v/>
      </c>
      <c r="CE833" s="16" t="str">
        <f>IF(Wedstrijden!R827="x","Z1","")</f>
        <v/>
      </c>
      <c r="CF833" s="16" t="str">
        <f>IF(Wedstrijden!S827="x","Z2","")</f>
        <v/>
      </c>
      <c r="CG833" s="16" t="str">
        <f>IF(Wedstrijden!T827="x","ZZL","")</f>
        <v/>
      </c>
      <c r="CL833" s="16" t="str">
        <f>IF(COUNTA(Wedstrijden!AR827:BB827)&lt;&gt;0,2,"")</f>
        <v/>
      </c>
      <c r="CM833" s="16" t="str">
        <f t="shared" si="74"/>
        <v/>
      </c>
      <c r="CN833" s="16" t="str">
        <f>IF(Wedstrijden!AR827="x","AA","")</f>
        <v/>
      </c>
      <c r="CO833" s="16" t="str">
        <f>IF(Wedstrijden!AS827="x","A","")</f>
        <v/>
      </c>
      <c r="CP833" s="16" t="str">
        <f>IF(Wedstrijden!AT827="x","BB","")</f>
        <v/>
      </c>
      <c r="CQ833" s="16" t="str">
        <f>IF(Wedstrijden!AU827="x","B","")</f>
        <v/>
      </c>
      <c r="CR833" s="16" t="str">
        <f>IF(Wedstrijden!AV827="x","L","")</f>
        <v/>
      </c>
      <c r="CS833" s="16" t="str">
        <f>IF(Wedstrijden!AW827="x","M","")</f>
        <v/>
      </c>
      <c r="CT833" s="16" t="str">
        <f>IF(Wedstrijden!AX827="x","Z","")</f>
        <v/>
      </c>
      <c r="CU833" s="16" t="str">
        <f>IF(Wedstrijden!BB827="x","ZZ","")</f>
        <v/>
      </c>
      <c r="CV833" s="16" t="str">
        <f>IF(COUNTA(Wedstrijden!AI827:AP827)&lt;&gt;0,2,"")</f>
        <v/>
      </c>
      <c r="CW833" s="16" t="str">
        <f t="shared" si="75"/>
        <v/>
      </c>
      <c r="CX833" s="16" t="str">
        <f>IF(Wedstrijden!AI827="x","BB","")</f>
        <v/>
      </c>
      <c r="CY833" s="16" t="str">
        <f>IF(Wedstrijden!AJ827="x","B","")</f>
        <v/>
      </c>
      <c r="CZ833" s="16" t="str">
        <f>IF(Wedstrijden!AK827="x","L","")</f>
        <v/>
      </c>
      <c r="DA833" s="16" t="str">
        <f>IF(Wedstrijden!AL827="x","M","")</f>
        <v/>
      </c>
      <c r="DB833" s="16" t="str">
        <f>IF(Wedstrijden!AM827="x","Z","")</f>
        <v/>
      </c>
      <c r="DC833" s="16" t="str">
        <f>IF(Wedstrijden!AN827="x","ZZ","")</f>
        <v/>
      </c>
      <c r="DD833" s="16" t="str">
        <f>IF(Wedstrijden!AP827="x","1.40","")</f>
        <v/>
      </c>
      <c r="DE833" s="16" t="str">
        <f>IF(COUNTA(Wedstrijden!BC827:BE827)&lt;&gt;0,6,"")</f>
        <v/>
      </c>
      <c r="DF833" s="16" t="str">
        <f t="shared" si="76"/>
        <v/>
      </c>
      <c r="DG833" s="16" t="str">
        <f>IF(Wedstrijden!BC827="x","L","")</f>
        <v/>
      </c>
      <c r="DH833" s="16" t="str">
        <f>IF(Wedstrijden!BD827="x","M","")</f>
        <v/>
      </c>
      <c r="DI833" s="16" t="str">
        <f>IF(Wedstrijden!BE827="x","Z","")</f>
        <v/>
      </c>
      <c r="DJ833" s="16" t="str">
        <f>IF(Wedstrijden!BF827="x","Z","")</f>
        <v/>
      </c>
      <c r="DK833" s="16" t="str">
        <f>IF(COUNTA(Wedstrijden!BG827:BI827)&lt;&gt;0,6,"")</f>
        <v/>
      </c>
      <c r="DL833" s="16" t="str">
        <f t="shared" si="77"/>
        <v/>
      </c>
      <c r="DM833" s="16" t="str">
        <f>IF(Wedstrijden!BG827="x","L","")</f>
        <v/>
      </c>
      <c r="DN833" s="16" t="str">
        <f>IF(Wedstrijden!BH827="x","M","")</f>
        <v/>
      </c>
      <c r="DO833" s="16" t="str">
        <f>IF(Wedstrijden!BI827="x","Z","")</f>
        <v/>
      </c>
      <c r="DP833" s="16" t="str">
        <f>IF(Wedstrijden!BJ827="x","Z","")</f>
        <v/>
      </c>
    </row>
    <row r="834" spans="1:120" ht="14.4" x14ac:dyDescent="0.3">
      <c r="A834" s="18">
        <f>Wedstrijden!A828</f>
        <v>0</v>
      </c>
      <c r="B834" s="16" t="str">
        <f>IFERROR(VLOOKUP(Wedstrijden!#REF!,#REF!,2,FALSE),"")</f>
        <v/>
      </c>
      <c r="C834" s="16">
        <f>Wedstrijden!E828</f>
        <v>0</v>
      </c>
      <c r="D834" s="16" t="str">
        <f>IFERROR(VLOOKUP(Wedstrijden!#REF!,#REF!,2,FALSE),"")</f>
        <v/>
      </c>
      <c r="E834" s="16" t="str">
        <f>IFERROR(VLOOKUP(Wedstrijden!#REF!,#REF!,5,FALSE),"")</f>
        <v/>
      </c>
      <c r="F834" s="16" t="e">
        <f>IF(Wedstrijden!#REF!&lt;&gt;"",Wedstrijden!#REF!,"")</f>
        <v>#REF!</v>
      </c>
      <c r="G834" s="16" t="e">
        <f>IF(Wedstrijden!#REF!="Indoor",1,0)</f>
        <v>#REF!</v>
      </c>
      <c r="H834" s="16" t="e">
        <f>Wedstrijden!#REF!</f>
        <v>#REF!</v>
      </c>
      <c r="I834" s="16" t="e">
        <f>IF(Wedstrijden!#REF!="Nee",0,IF(Wedstrijden!#REF!="Ja",1,""))</f>
        <v>#REF!</v>
      </c>
      <c r="J834" s="16" t="e">
        <f>IF(Wedstrijden!#REF!&lt;&gt;"",Wedstrijden!#REF!,"")</f>
        <v>#REF!</v>
      </c>
      <c r="BJ834" s="16" t="str">
        <f>IF(COUNTA(Wedstrijden!U828:AC828)&lt;&gt;0,1,"")</f>
        <v/>
      </c>
      <c r="BK834" s="16" t="str">
        <f t="shared" si="72"/>
        <v/>
      </c>
      <c r="BL834" s="16" t="e">
        <f>IF(Wedstrijden!#REF!="x","AA","")</f>
        <v>#REF!</v>
      </c>
      <c r="BM834" s="16" t="e">
        <f>IF(Wedstrijden!#REF!="x","A","")</f>
        <v>#REF!</v>
      </c>
      <c r="BN834" s="16" t="str">
        <f>IF(Wedstrijden!U828="x","B1","")</f>
        <v/>
      </c>
      <c r="BO834" s="16" t="e">
        <f>IF(Wedstrijden!#REF!="x","BB","")</f>
        <v>#REF!</v>
      </c>
      <c r="BP834" s="16" t="str">
        <f>IF(Wedstrijden!W828="x","B","")</f>
        <v/>
      </c>
      <c r="BQ834" s="16" t="str">
        <f>IF(Wedstrijden!X828="x","L1","")</f>
        <v/>
      </c>
      <c r="BR834" s="16" t="str">
        <f>IF(Wedstrijden!Y828="x","L2","")</f>
        <v/>
      </c>
      <c r="BS834" s="16" t="str">
        <f>IF(Wedstrijden!Z828="x","M1","")</f>
        <v/>
      </c>
      <c r="BT834" s="16" t="str">
        <f>IF(Wedstrijden!AA828="x","M2","")</f>
        <v/>
      </c>
      <c r="BU834" s="16" t="str">
        <f>IF(Wedstrijden!AB828="x","Z1","")</f>
        <v/>
      </c>
      <c r="BV834" s="16" t="str">
        <f>IF(Wedstrijden!AC828="x","Z2","")</f>
        <v/>
      </c>
      <c r="BW834" s="16" t="str">
        <f>IF(COUNTA(Wedstrijden!L828:T828)&lt;&gt;0,1,"")</f>
        <v/>
      </c>
      <c r="BX834" s="16" t="str">
        <f t="shared" si="73"/>
        <v/>
      </c>
      <c r="BY834" s="16" t="str">
        <f>IF(Wedstrijden!L828="x","BB","")</f>
        <v/>
      </c>
      <c r="BZ834" s="16" t="str">
        <f>IF(Wedstrijden!M828="x","B","")</f>
        <v/>
      </c>
      <c r="CA834" s="16" t="str">
        <f>IF(Wedstrijden!N828="x","L1","")</f>
        <v/>
      </c>
      <c r="CB834" s="16" t="str">
        <f>IF(Wedstrijden!O828="x","L2","")</f>
        <v/>
      </c>
      <c r="CC834" s="16" t="str">
        <f>IF(Wedstrijden!P828="x","M1","")</f>
        <v/>
      </c>
      <c r="CD834" s="16" t="str">
        <f>IF(Wedstrijden!Q828="x","M2","")</f>
        <v/>
      </c>
      <c r="CE834" s="16" t="str">
        <f>IF(Wedstrijden!R828="x","Z1","")</f>
        <v/>
      </c>
      <c r="CF834" s="16" t="str">
        <f>IF(Wedstrijden!S828="x","Z2","")</f>
        <v/>
      </c>
      <c r="CG834" s="16" t="str">
        <f>IF(Wedstrijden!T828="x","ZZL","")</f>
        <v/>
      </c>
      <c r="CL834" s="16" t="str">
        <f>IF(COUNTA(Wedstrijden!AR828:BB828)&lt;&gt;0,2,"")</f>
        <v/>
      </c>
      <c r="CM834" s="16" t="str">
        <f t="shared" si="74"/>
        <v/>
      </c>
      <c r="CN834" s="16" t="str">
        <f>IF(Wedstrijden!AR828="x","AA","")</f>
        <v/>
      </c>
      <c r="CO834" s="16" t="str">
        <f>IF(Wedstrijden!AS828="x","A","")</f>
        <v/>
      </c>
      <c r="CP834" s="16" t="str">
        <f>IF(Wedstrijden!AT828="x","BB","")</f>
        <v/>
      </c>
      <c r="CQ834" s="16" t="str">
        <f>IF(Wedstrijden!AU828="x","B","")</f>
        <v/>
      </c>
      <c r="CR834" s="16" t="str">
        <f>IF(Wedstrijden!AV828="x","L","")</f>
        <v/>
      </c>
      <c r="CS834" s="16" t="str">
        <f>IF(Wedstrijden!AW828="x","M","")</f>
        <v/>
      </c>
      <c r="CT834" s="16" t="str">
        <f>IF(Wedstrijden!AX828="x","Z","")</f>
        <v/>
      </c>
      <c r="CU834" s="16" t="str">
        <f>IF(Wedstrijden!BB828="x","ZZ","")</f>
        <v/>
      </c>
      <c r="CV834" s="16" t="str">
        <f>IF(COUNTA(Wedstrijden!AI828:AP828)&lt;&gt;0,2,"")</f>
        <v/>
      </c>
      <c r="CW834" s="16" t="str">
        <f t="shared" si="75"/>
        <v/>
      </c>
      <c r="CX834" s="16" t="str">
        <f>IF(Wedstrijden!AI828="x","BB","")</f>
        <v/>
      </c>
      <c r="CY834" s="16" t="str">
        <f>IF(Wedstrijden!AJ828="x","B","")</f>
        <v/>
      </c>
      <c r="CZ834" s="16" t="str">
        <f>IF(Wedstrijden!AK828="x","L","")</f>
        <v/>
      </c>
      <c r="DA834" s="16" t="str">
        <f>IF(Wedstrijden!AL828="x","M","")</f>
        <v/>
      </c>
      <c r="DB834" s="16" t="str">
        <f>IF(Wedstrijden!AM828="x","Z","")</f>
        <v/>
      </c>
      <c r="DC834" s="16" t="str">
        <f>IF(Wedstrijden!AN828="x","ZZ","")</f>
        <v/>
      </c>
      <c r="DD834" s="16" t="str">
        <f>IF(Wedstrijden!AP828="x","1.40","")</f>
        <v/>
      </c>
      <c r="DE834" s="16" t="str">
        <f>IF(COUNTA(Wedstrijden!BC828:BE828)&lt;&gt;0,6,"")</f>
        <v/>
      </c>
      <c r="DF834" s="16" t="str">
        <f t="shared" si="76"/>
        <v/>
      </c>
      <c r="DG834" s="16" t="str">
        <f>IF(Wedstrijden!BC828="x","L","")</f>
        <v/>
      </c>
      <c r="DH834" s="16" t="str">
        <f>IF(Wedstrijden!BD828="x","M","")</f>
        <v/>
      </c>
      <c r="DI834" s="16" t="str">
        <f>IF(Wedstrijden!BE828="x","Z","")</f>
        <v/>
      </c>
      <c r="DJ834" s="16" t="str">
        <f>IF(Wedstrijden!BF828="x","Z","")</f>
        <v/>
      </c>
      <c r="DK834" s="16" t="str">
        <f>IF(COUNTA(Wedstrijden!BG828:BI828)&lt;&gt;0,6,"")</f>
        <v/>
      </c>
      <c r="DL834" s="16" t="str">
        <f t="shared" si="77"/>
        <v/>
      </c>
      <c r="DM834" s="16" t="str">
        <f>IF(Wedstrijden!BG828="x","L","")</f>
        <v/>
      </c>
      <c r="DN834" s="16" t="str">
        <f>IF(Wedstrijden!BH828="x","M","")</f>
        <v/>
      </c>
      <c r="DO834" s="16" t="str">
        <f>IF(Wedstrijden!BI828="x","Z","")</f>
        <v/>
      </c>
      <c r="DP834" s="16" t="str">
        <f>IF(Wedstrijden!BJ828="x","Z","")</f>
        <v/>
      </c>
    </row>
    <row r="835" spans="1:120" ht="14.4" x14ac:dyDescent="0.3">
      <c r="A835" s="18">
        <f>Wedstrijden!A829</f>
        <v>0</v>
      </c>
      <c r="B835" s="16" t="str">
        <f>IFERROR(VLOOKUP(Wedstrijden!#REF!,#REF!,2,FALSE),"")</f>
        <v/>
      </c>
      <c r="C835" s="16">
        <f>Wedstrijden!E829</f>
        <v>0</v>
      </c>
      <c r="D835" s="16" t="str">
        <f>IFERROR(VLOOKUP(Wedstrijden!#REF!,#REF!,2,FALSE),"")</f>
        <v/>
      </c>
      <c r="E835" s="16" t="str">
        <f>IFERROR(VLOOKUP(Wedstrijden!#REF!,#REF!,5,FALSE),"")</f>
        <v/>
      </c>
      <c r="F835" s="16" t="e">
        <f>IF(Wedstrijden!#REF!&lt;&gt;"",Wedstrijden!#REF!,"")</f>
        <v>#REF!</v>
      </c>
      <c r="G835" s="16" t="e">
        <f>IF(Wedstrijden!#REF!="Indoor",1,0)</f>
        <v>#REF!</v>
      </c>
      <c r="H835" s="16" t="e">
        <f>Wedstrijden!#REF!</f>
        <v>#REF!</v>
      </c>
      <c r="I835" s="16" t="e">
        <f>IF(Wedstrijden!#REF!="Nee",0,IF(Wedstrijden!#REF!="Ja",1,""))</f>
        <v>#REF!</v>
      </c>
      <c r="J835" s="16" t="e">
        <f>IF(Wedstrijden!#REF!&lt;&gt;"",Wedstrijden!#REF!,"")</f>
        <v>#REF!</v>
      </c>
      <c r="BJ835" s="16" t="str">
        <f>IF(COUNTA(Wedstrijden!U829:AC829)&lt;&gt;0,1,"")</f>
        <v/>
      </c>
      <c r="BK835" s="16" t="str">
        <f t="shared" ref="BK835:BK898" si="78">IF(COUNTBLANK(BJ835) = 1,"",2)</f>
        <v/>
      </c>
      <c r="BL835" s="16" t="e">
        <f>IF(Wedstrijden!#REF!="x","AA","")</f>
        <v>#REF!</v>
      </c>
      <c r="BM835" s="16" t="e">
        <f>IF(Wedstrijden!#REF!="x","A","")</f>
        <v>#REF!</v>
      </c>
      <c r="BN835" s="16" t="str">
        <f>IF(Wedstrijden!U829="x","B1","")</f>
        <v/>
      </c>
      <c r="BO835" s="16" t="e">
        <f>IF(Wedstrijden!#REF!="x","BB","")</f>
        <v>#REF!</v>
      </c>
      <c r="BP835" s="16" t="str">
        <f>IF(Wedstrijden!W829="x","B","")</f>
        <v/>
      </c>
      <c r="BQ835" s="16" t="str">
        <f>IF(Wedstrijden!X829="x","L1","")</f>
        <v/>
      </c>
      <c r="BR835" s="16" t="str">
        <f>IF(Wedstrijden!Y829="x","L2","")</f>
        <v/>
      </c>
      <c r="BS835" s="16" t="str">
        <f>IF(Wedstrijden!Z829="x","M1","")</f>
        <v/>
      </c>
      <c r="BT835" s="16" t="str">
        <f>IF(Wedstrijden!AA829="x","M2","")</f>
        <v/>
      </c>
      <c r="BU835" s="16" t="str">
        <f>IF(Wedstrijden!AB829="x","Z1","")</f>
        <v/>
      </c>
      <c r="BV835" s="16" t="str">
        <f>IF(Wedstrijden!AC829="x","Z2","")</f>
        <v/>
      </c>
      <c r="BW835" s="16" t="str">
        <f>IF(COUNTA(Wedstrijden!L829:T829)&lt;&gt;0,1,"")</f>
        <v/>
      </c>
      <c r="BX835" s="16" t="str">
        <f t="shared" ref="BX835:BX898" si="79">IF(COUNTBLANK(BW835) = 1,"",1)</f>
        <v/>
      </c>
      <c r="BY835" s="16" t="str">
        <f>IF(Wedstrijden!L829="x","BB","")</f>
        <v/>
      </c>
      <c r="BZ835" s="16" t="str">
        <f>IF(Wedstrijden!M829="x","B","")</f>
        <v/>
      </c>
      <c r="CA835" s="16" t="str">
        <f>IF(Wedstrijden!N829="x","L1","")</f>
        <v/>
      </c>
      <c r="CB835" s="16" t="str">
        <f>IF(Wedstrijden!O829="x","L2","")</f>
        <v/>
      </c>
      <c r="CC835" s="16" t="str">
        <f>IF(Wedstrijden!P829="x","M1","")</f>
        <v/>
      </c>
      <c r="CD835" s="16" t="str">
        <f>IF(Wedstrijden!Q829="x","M2","")</f>
        <v/>
      </c>
      <c r="CE835" s="16" t="str">
        <f>IF(Wedstrijden!R829="x","Z1","")</f>
        <v/>
      </c>
      <c r="CF835" s="16" t="str">
        <f>IF(Wedstrijden!S829="x","Z2","")</f>
        <v/>
      </c>
      <c r="CG835" s="16" t="str">
        <f>IF(Wedstrijden!T829="x","ZZL","")</f>
        <v/>
      </c>
      <c r="CL835" s="16" t="str">
        <f>IF(COUNTA(Wedstrijden!AR829:BB829)&lt;&gt;0,2,"")</f>
        <v/>
      </c>
      <c r="CM835" s="16" t="str">
        <f t="shared" ref="CM835:CM898" si="80">IF(COUNTBLANK(CL835) = 1,"",2)</f>
        <v/>
      </c>
      <c r="CN835" s="16" t="str">
        <f>IF(Wedstrijden!AR829="x","AA","")</f>
        <v/>
      </c>
      <c r="CO835" s="16" t="str">
        <f>IF(Wedstrijden!AS829="x","A","")</f>
        <v/>
      </c>
      <c r="CP835" s="16" t="str">
        <f>IF(Wedstrijden!AT829="x","BB","")</f>
        <v/>
      </c>
      <c r="CQ835" s="16" t="str">
        <f>IF(Wedstrijden!AU829="x","B","")</f>
        <v/>
      </c>
      <c r="CR835" s="16" t="str">
        <f>IF(Wedstrijden!AV829="x","L","")</f>
        <v/>
      </c>
      <c r="CS835" s="16" t="str">
        <f>IF(Wedstrijden!AW829="x","M","")</f>
        <v/>
      </c>
      <c r="CT835" s="16" t="str">
        <f>IF(Wedstrijden!AX829="x","Z","")</f>
        <v/>
      </c>
      <c r="CU835" s="16" t="str">
        <f>IF(Wedstrijden!BB829="x","ZZ","")</f>
        <v/>
      </c>
      <c r="CV835" s="16" t="str">
        <f>IF(COUNTA(Wedstrijden!AI829:AP829)&lt;&gt;0,2,"")</f>
        <v/>
      </c>
      <c r="CW835" s="16" t="str">
        <f t="shared" ref="CW835:CW898" si="81">IF(COUNTBLANK(CV835) = 1,"",1)</f>
        <v/>
      </c>
      <c r="CX835" s="16" t="str">
        <f>IF(Wedstrijden!AI829="x","BB","")</f>
        <v/>
      </c>
      <c r="CY835" s="16" t="str">
        <f>IF(Wedstrijden!AJ829="x","B","")</f>
        <v/>
      </c>
      <c r="CZ835" s="16" t="str">
        <f>IF(Wedstrijden!AK829="x","L","")</f>
        <v/>
      </c>
      <c r="DA835" s="16" t="str">
        <f>IF(Wedstrijden!AL829="x","M","")</f>
        <v/>
      </c>
      <c r="DB835" s="16" t="str">
        <f>IF(Wedstrijden!AM829="x","Z","")</f>
        <v/>
      </c>
      <c r="DC835" s="16" t="str">
        <f>IF(Wedstrijden!AN829="x","ZZ","")</f>
        <v/>
      </c>
      <c r="DD835" s="16" t="str">
        <f>IF(Wedstrijden!AP829="x","1.40","")</f>
        <v/>
      </c>
      <c r="DE835" s="16" t="str">
        <f>IF(COUNTA(Wedstrijden!BC829:BE829)&lt;&gt;0,6,"")</f>
        <v/>
      </c>
      <c r="DF835" s="16" t="str">
        <f t="shared" ref="DF835:DF898" si="82">IF(COUNTBLANK(DE835) = 1,"",2)</f>
        <v/>
      </c>
      <c r="DG835" s="16" t="str">
        <f>IF(Wedstrijden!BC829="x","L","")</f>
        <v/>
      </c>
      <c r="DH835" s="16" t="str">
        <f>IF(Wedstrijden!BD829="x","M","")</f>
        <v/>
      </c>
      <c r="DI835" s="16" t="str">
        <f>IF(Wedstrijden!BE829="x","Z","")</f>
        <v/>
      </c>
      <c r="DJ835" s="16" t="str">
        <f>IF(Wedstrijden!BF829="x","Z","")</f>
        <v/>
      </c>
      <c r="DK835" s="16" t="str">
        <f>IF(COUNTA(Wedstrijden!BG829:BI829)&lt;&gt;0,6,"")</f>
        <v/>
      </c>
      <c r="DL835" s="16" t="str">
        <f t="shared" ref="DL835:DL898" si="83">IF(COUNTBLANK(DK835) = 1,"",1)</f>
        <v/>
      </c>
      <c r="DM835" s="16" t="str">
        <f>IF(Wedstrijden!BG829="x","L","")</f>
        <v/>
      </c>
      <c r="DN835" s="16" t="str">
        <f>IF(Wedstrijden!BH829="x","M","")</f>
        <v/>
      </c>
      <c r="DO835" s="16" t="str">
        <f>IF(Wedstrijden!BI829="x","Z","")</f>
        <v/>
      </c>
      <c r="DP835" s="16" t="str">
        <f>IF(Wedstrijden!BJ829="x","Z","")</f>
        <v/>
      </c>
    </row>
    <row r="836" spans="1:120" ht="14.4" x14ac:dyDescent="0.3">
      <c r="A836" s="18">
        <f>Wedstrijden!A830</f>
        <v>0</v>
      </c>
      <c r="B836" s="16" t="str">
        <f>IFERROR(VLOOKUP(Wedstrijden!#REF!,#REF!,2,FALSE),"")</f>
        <v/>
      </c>
      <c r="C836" s="16">
        <f>Wedstrijden!E830</f>
        <v>0</v>
      </c>
      <c r="D836" s="16" t="str">
        <f>IFERROR(VLOOKUP(Wedstrijden!#REF!,#REF!,2,FALSE),"")</f>
        <v/>
      </c>
      <c r="E836" s="16" t="str">
        <f>IFERROR(VLOOKUP(Wedstrijden!#REF!,#REF!,5,FALSE),"")</f>
        <v/>
      </c>
      <c r="F836" s="16" t="e">
        <f>IF(Wedstrijden!#REF!&lt;&gt;"",Wedstrijden!#REF!,"")</f>
        <v>#REF!</v>
      </c>
      <c r="G836" s="16" t="e">
        <f>IF(Wedstrijden!#REF!="Indoor",1,0)</f>
        <v>#REF!</v>
      </c>
      <c r="H836" s="16" t="e">
        <f>Wedstrijden!#REF!</f>
        <v>#REF!</v>
      </c>
      <c r="I836" s="16" t="e">
        <f>IF(Wedstrijden!#REF!="Nee",0,IF(Wedstrijden!#REF!="Ja",1,""))</f>
        <v>#REF!</v>
      </c>
      <c r="J836" s="16" t="e">
        <f>IF(Wedstrijden!#REF!&lt;&gt;"",Wedstrijden!#REF!,"")</f>
        <v>#REF!</v>
      </c>
      <c r="BJ836" s="16" t="str">
        <f>IF(COUNTA(Wedstrijden!U830:AC830)&lt;&gt;0,1,"")</f>
        <v/>
      </c>
      <c r="BK836" s="16" t="str">
        <f t="shared" si="78"/>
        <v/>
      </c>
      <c r="BL836" s="16" t="e">
        <f>IF(Wedstrijden!#REF!="x","AA","")</f>
        <v>#REF!</v>
      </c>
      <c r="BM836" s="16" t="e">
        <f>IF(Wedstrijden!#REF!="x","A","")</f>
        <v>#REF!</v>
      </c>
      <c r="BN836" s="16" t="str">
        <f>IF(Wedstrijden!U830="x","B1","")</f>
        <v/>
      </c>
      <c r="BO836" s="16" t="e">
        <f>IF(Wedstrijden!#REF!="x","BB","")</f>
        <v>#REF!</v>
      </c>
      <c r="BP836" s="16" t="str">
        <f>IF(Wedstrijden!W830="x","B","")</f>
        <v/>
      </c>
      <c r="BQ836" s="16" t="str">
        <f>IF(Wedstrijden!X830="x","L1","")</f>
        <v/>
      </c>
      <c r="BR836" s="16" t="str">
        <f>IF(Wedstrijden!Y830="x","L2","")</f>
        <v/>
      </c>
      <c r="BS836" s="16" t="str">
        <f>IF(Wedstrijden!Z830="x","M1","")</f>
        <v/>
      </c>
      <c r="BT836" s="16" t="str">
        <f>IF(Wedstrijden!AA830="x","M2","")</f>
        <v/>
      </c>
      <c r="BU836" s="16" t="str">
        <f>IF(Wedstrijden!AB830="x","Z1","")</f>
        <v/>
      </c>
      <c r="BV836" s="16" t="str">
        <f>IF(Wedstrijden!AC830="x","Z2","")</f>
        <v/>
      </c>
      <c r="BW836" s="16" t="str">
        <f>IF(COUNTA(Wedstrijden!L830:T830)&lt;&gt;0,1,"")</f>
        <v/>
      </c>
      <c r="BX836" s="16" t="str">
        <f t="shared" si="79"/>
        <v/>
      </c>
      <c r="BY836" s="16" t="str">
        <f>IF(Wedstrijden!L830="x","BB","")</f>
        <v/>
      </c>
      <c r="BZ836" s="16" t="str">
        <f>IF(Wedstrijden!M830="x","B","")</f>
        <v/>
      </c>
      <c r="CA836" s="16" t="str">
        <f>IF(Wedstrijden!N830="x","L1","")</f>
        <v/>
      </c>
      <c r="CB836" s="16" t="str">
        <f>IF(Wedstrijden!O830="x","L2","")</f>
        <v/>
      </c>
      <c r="CC836" s="16" t="str">
        <f>IF(Wedstrijden!P830="x","M1","")</f>
        <v/>
      </c>
      <c r="CD836" s="16" t="str">
        <f>IF(Wedstrijden!Q830="x","M2","")</f>
        <v/>
      </c>
      <c r="CE836" s="16" t="str">
        <f>IF(Wedstrijden!R830="x","Z1","")</f>
        <v/>
      </c>
      <c r="CF836" s="16" t="str">
        <f>IF(Wedstrijden!S830="x","Z2","")</f>
        <v/>
      </c>
      <c r="CG836" s="16" t="str">
        <f>IF(Wedstrijden!T830="x","ZZL","")</f>
        <v/>
      </c>
      <c r="CL836" s="16" t="str">
        <f>IF(COUNTA(Wedstrijden!AR830:BB830)&lt;&gt;0,2,"")</f>
        <v/>
      </c>
      <c r="CM836" s="16" t="str">
        <f t="shared" si="80"/>
        <v/>
      </c>
      <c r="CN836" s="16" t="str">
        <f>IF(Wedstrijden!AR830="x","AA","")</f>
        <v/>
      </c>
      <c r="CO836" s="16" t="str">
        <f>IF(Wedstrijden!AS830="x","A","")</f>
        <v/>
      </c>
      <c r="CP836" s="16" t="str">
        <f>IF(Wedstrijden!AT830="x","BB","")</f>
        <v/>
      </c>
      <c r="CQ836" s="16" t="str">
        <f>IF(Wedstrijden!AU830="x","B","")</f>
        <v/>
      </c>
      <c r="CR836" s="16" t="str">
        <f>IF(Wedstrijden!AV830="x","L","")</f>
        <v/>
      </c>
      <c r="CS836" s="16" t="str">
        <f>IF(Wedstrijden!AW830="x","M","")</f>
        <v/>
      </c>
      <c r="CT836" s="16" t="str">
        <f>IF(Wedstrijden!AX830="x","Z","")</f>
        <v/>
      </c>
      <c r="CU836" s="16" t="str">
        <f>IF(Wedstrijden!BB830="x","ZZ","")</f>
        <v/>
      </c>
      <c r="CV836" s="16" t="str">
        <f>IF(COUNTA(Wedstrijden!AI830:AP830)&lt;&gt;0,2,"")</f>
        <v/>
      </c>
      <c r="CW836" s="16" t="str">
        <f t="shared" si="81"/>
        <v/>
      </c>
      <c r="CX836" s="16" t="str">
        <f>IF(Wedstrijden!AI830="x","BB","")</f>
        <v/>
      </c>
      <c r="CY836" s="16" t="str">
        <f>IF(Wedstrijden!AJ830="x","B","")</f>
        <v/>
      </c>
      <c r="CZ836" s="16" t="str">
        <f>IF(Wedstrijden!AK830="x","L","")</f>
        <v/>
      </c>
      <c r="DA836" s="16" t="str">
        <f>IF(Wedstrijden!AL830="x","M","")</f>
        <v/>
      </c>
      <c r="DB836" s="16" t="str">
        <f>IF(Wedstrijden!AM830="x","Z","")</f>
        <v/>
      </c>
      <c r="DC836" s="16" t="str">
        <f>IF(Wedstrijden!AN830="x","ZZ","")</f>
        <v/>
      </c>
      <c r="DD836" s="16" t="str">
        <f>IF(Wedstrijden!AP830="x","1.40","")</f>
        <v/>
      </c>
      <c r="DE836" s="16" t="str">
        <f>IF(COUNTA(Wedstrijden!BC830:BE830)&lt;&gt;0,6,"")</f>
        <v/>
      </c>
      <c r="DF836" s="16" t="str">
        <f t="shared" si="82"/>
        <v/>
      </c>
      <c r="DG836" s="16" t="str">
        <f>IF(Wedstrijden!BC830="x","L","")</f>
        <v/>
      </c>
      <c r="DH836" s="16" t="str">
        <f>IF(Wedstrijden!BD830="x","M","")</f>
        <v/>
      </c>
      <c r="DI836" s="16" t="str">
        <f>IF(Wedstrijden!BE830="x","Z","")</f>
        <v/>
      </c>
      <c r="DJ836" s="16" t="str">
        <f>IF(Wedstrijden!BF830="x","Z","")</f>
        <v/>
      </c>
      <c r="DK836" s="16" t="str">
        <f>IF(COUNTA(Wedstrijden!BG830:BI830)&lt;&gt;0,6,"")</f>
        <v/>
      </c>
      <c r="DL836" s="16" t="str">
        <f t="shared" si="83"/>
        <v/>
      </c>
      <c r="DM836" s="16" t="str">
        <f>IF(Wedstrijden!BG830="x","L","")</f>
        <v/>
      </c>
      <c r="DN836" s="16" t="str">
        <f>IF(Wedstrijden!BH830="x","M","")</f>
        <v/>
      </c>
      <c r="DO836" s="16" t="str">
        <f>IF(Wedstrijden!BI830="x","Z","")</f>
        <v/>
      </c>
      <c r="DP836" s="16" t="str">
        <f>IF(Wedstrijden!BJ830="x","Z","")</f>
        <v/>
      </c>
    </row>
    <row r="837" spans="1:120" ht="14.4" x14ac:dyDescent="0.3">
      <c r="A837" s="18">
        <f>Wedstrijden!A831</f>
        <v>0</v>
      </c>
      <c r="B837" s="16" t="str">
        <f>IFERROR(VLOOKUP(Wedstrijden!#REF!,#REF!,2,FALSE),"")</f>
        <v/>
      </c>
      <c r="C837" s="16">
        <f>Wedstrijden!E831</f>
        <v>0</v>
      </c>
      <c r="D837" s="16" t="str">
        <f>IFERROR(VLOOKUP(Wedstrijden!#REF!,#REF!,2,FALSE),"")</f>
        <v/>
      </c>
      <c r="E837" s="16" t="str">
        <f>IFERROR(VLOOKUP(Wedstrijden!#REF!,#REF!,5,FALSE),"")</f>
        <v/>
      </c>
      <c r="F837" s="16" t="e">
        <f>IF(Wedstrijden!#REF!&lt;&gt;"",Wedstrijden!#REF!,"")</f>
        <v>#REF!</v>
      </c>
      <c r="G837" s="16" t="e">
        <f>IF(Wedstrijden!#REF!="Indoor",1,0)</f>
        <v>#REF!</v>
      </c>
      <c r="H837" s="16" t="e">
        <f>Wedstrijden!#REF!</f>
        <v>#REF!</v>
      </c>
      <c r="I837" s="16" t="e">
        <f>IF(Wedstrijden!#REF!="Nee",0,IF(Wedstrijden!#REF!="Ja",1,""))</f>
        <v>#REF!</v>
      </c>
      <c r="J837" s="16" t="e">
        <f>IF(Wedstrijden!#REF!&lt;&gt;"",Wedstrijden!#REF!,"")</f>
        <v>#REF!</v>
      </c>
      <c r="BJ837" s="16" t="str">
        <f>IF(COUNTA(Wedstrijden!U831:AC831)&lt;&gt;0,1,"")</f>
        <v/>
      </c>
      <c r="BK837" s="16" t="str">
        <f t="shared" si="78"/>
        <v/>
      </c>
      <c r="BL837" s="16" t="e">
        <f>IF(Wedstrijden!#REF!="x","AA","")</f>
        <v>#REF!</v>
      </c>
      <c r="BM837" s="16" t="e">
        <f>IF(Wedstrijden!#REF!="x","A","")</f>
        <v>#REF!</v>
      </c>
      <c r="BN837" s="16" t="str">
        <f>IF(Wedstrijden!U831="x","B1","")</f>
        <v/>
      </c>
      <c r="BO837" s="16" t="e">
        <f>IF(Wedstrijden!#REF!="x","BB","")</f>
        <v>#REF!</v>
      </c>
      <c r="BP837" s="16" t="str">
        <f>IF(Wedstrijden!W831="x","B","")</f>
        <v/>
      </c>
      <c r="BQ837" s="16" t="str">
        <f>IF(Wedstrijden!X831="x","L1","")</f>
        <v/>
      </c>
      <c r="BR837" s="16" t="str">
        <f>IF(Wedstrijden!Y831="x","L2","")</f>
        <v/>
      </c>
      <c r="BS837" s="16" t="str">
        <f>IF(Wedstrijden!Z831="x","M1","")</f>
        <v/>
      </c>
      <c r="BT837" s="16" t="str">
        <f>IF(Wedstrijden!AA831="x","M2","")</f>
        <v/>
      </c>
      <c r="BU837" s="16" t="str">
        <f>IF(Wedstrijden!AB831="x","Z1","")</f>
        <v/>
      </c>
      <c r="BV837" s="16" t="str">
        <f>IF(Wedstrijden!AC831="x","Z2","")</f>
        <v/>
      </c>
      <c r="BW837" s="16" t="str">
        <f>IF(COUNTA(Wedstrijden!L831:T831)&lt;&gt;0,1,"")</f>
        <v/>
      </c>
      <c r="BX837" s="16" t="str">
        <f t="shared" si="79"/>
        <v/>
      </c>
      <c r="BY837" s="16" t="str">
        <f>IF(Wedstrijden!L831="x","BB","")</f>
        <v/>
      </c>
      <c r="BZ837" s="16" t="str">
        <f>IF(Wedstrijden!M831="x","B","")</f>
        <v/>
      </c>
      <c r="CA837" s="16" t="str">
        <f>IF(Wedstrijden!N831="x","L1","")</f>
        <v/>
      </c>
      <c r="CB837" s="16" t="str">
        <f>IF(Wedstrijden!O831="x","L2","")</f>
        <v/>
      </c>
      <c r="CC837" s="16" t="str">
        <f>IF(Wedstrijden!P831="x","M1","")</f>
        <v/>
      </c>
      <c r="CD837" s="16" t="str">
        <f>IF(Wedstrijden!Q831="x","M2","")</f>
        <v/>
      </c>
      <c r="CE837" s="16" t="str">
        <f>IF(Wedstrijden!R831="x","Z1","")</f>
        <v/>
      </c>
      <c r="CF837" s="16" t="str">
        <f>IF(Wedstrijden!S831="x","Z2","")</f>
        <v/>
      </c>
      <c r="CG837" s="16" t="str">
        <f>IF(Wedstrijden!T831="x","ZZL","")</f>
        <v/>
      </c>
      <c r="CL837" s="16" t="str">
        <f>IF(COUNTA(Wedstrijden!AR831:BB831)&lt;&gt;0,2,"")</f>
        <v/>
      </c>
      <c r="CM837" s="16" t="str">
        <f t="shared" si="80"/>
        <v/>
      </c>
      <c r="CN837" s="16" t="str">
        <f>IF(Wedstrijden!AR831="x","AA","")</f>
        <v/>
      </c>
      <c r="CO837" s="16" t="str">
        <f>IF(Wedstrijden!AS831="x","A","")</f>
        <v/>
      </c>
      <c r="CP837" s="16" t="str">
        <f>IF(Wedstrijden!AT831="x","BB","")</f>
        <v/>
      </c>
      <c r="CQ837" s="16" t="str">
        <f>IF(Wedstrijden!AU831="x","B","")</f>
        <v/>
      </c>
      <c r="CR837" s="16" t="str">
        <f>IF(Wedstrijden!AV831="x","L","")</f>
        <v/>
      </c>
      <c r="CS837" s="16" t="str">
        <f>IF(Wedstrijden!AW831="x","M","")</f>
        <v/>
      </c>
      <c r="CT837" s="16" t="str">
        <f>IF(Wedstrijden!AX831="x","Z","")</f>
        <v/>
      </c>
      <c r="CU837" s="16" t="str">
        <f>IF(Wedstrijden!BB831="x","ZZ","")</f>
        <v/>
      </c>
      <c r="CV837" s="16" t="str">
        <f>IF(COUNTA(Wedstrijden!AI831:AP831)&lt;&gt;0,2,"")</f>
        <v/>
      </c>
      <c r="CW837" s="16" t="str">
        <f t="shared" si="81"/>
        <v/>
      </c>
      <c r="CX837" s="16" t="str">
        <f>IF(Wedstrijden!AI831="x","BB","")</f>
        <v/>
      </c>
      <c r="CY837" s="16" t="str">
        <f>IF(Wedstrijden!AJ831="x","B","")</f>
        <v/>
      </c>
      <c r="CZ837" s="16" t="str">
        <f>IF(Wedstrijden!AK831="x","L","")</f>
        <v/>
      </c>
      <c r="DA837" s="16" t="str">
        <f>IF(Wedstrijden!AL831="x","M","")</f>
        <v/>
      </c>
      <c r="DB837" s="16" t="str">
        <f>IF(Wedstrijden!AM831="x","Z","")</f>
        <v/>
      </c>
      <c r="DC837" s="16" t="str">
        <f>IF(Wedstrijden!AN831="x","ZZ","")</f>
        <v/>
      </c>
      <c r="DD837" s="16" t="str">
        <f>IF(Wedstrijden!AP831="x","1.40","")</f>
        <v/>
      </c>
      <c r="DE837" s="16" t="str">
        <f>IF(COUNTA(Wedstrijden!BC831:BE831)&lt;&gt;0,6,"")</f>
        <v/>
      </c>
      <c r="DF837" s="16" t="str">
        <f t="shared" si="82"/>
        <v/>
      </c>
      <c r="DG837" s="16" t="str">
        <f>IF(Wedstrijden!BC831="x","L","")</f>
        <v/>
      </c>
      <c r="DH837" s="16" t="str">
        <f>IF(Wedstrijden!BD831="x","M","")</f>
        <v/>
      </c>
      <c r="DI837" s="16" t="str">
        <f>IF(Wedstrijden!BE831="x","Z","")</f>
        <v/>
      </c>
      <c r="DJ837" s="16" t="str">
        <f>IF(Wedstrijden!BF831="x","Z","")</f>
        <v/>
      </c>
      <c r="DK837" s="16" t="str">
        <f>IF(COUNTA(Wedstrijden!BG831:BI831)&lt;&gt;0,6,"")</f>
        <v/>
      </c>
      <c r="DL837" s="16" t="str">
        <f t="shared" si="83"/>
        <v/>
      </c>
      <c r="DM837" s="16" t="str">
        <f>IF(Wedstrijden!BG831="x","L","")</f>
        <v/>
      </c>
      <c r="DN837" s="16" t="str">
        <f>IF(Wedstrijden!BH831="x","M","")</f>
        <v/>
      </c>
      <c r="DO837" s="16" t="str">
        <f>IF(Wedstrijden!BI831="x","Z","")</f>
        <v/>
      </c>
      <c r="DP837" s="16" t="str">
        <f>IF(Wedstrijden!BJ831="x","Z","")</f>
        <v/>
      </c>
    </row>
    <row r="838" spans="1:120" ht="14.4" x14ac:dyDescent="0.3">
      <c r="A838" s="18">
        <f>Wedstrijden!A832</f>
        <v>0</v>
      </c>
      <c r="B838" s="16" t="str">
        <f>IFERROR(VLOOKUP(Wedstrijden!#REF!,#REF!,2,FALSE),"")</f>
        <v/>
      </c>
      <c r="C838" s="16">
        <f>Wedstrijden!E832</f>
        <v>0</v>
      </c>
      <c r="D838" s="16" t="str">
        <f>IFERROR(VLOOKUP(Wedstrijden!#REF!,#REF!,2,FALSE),"")</f>
        <v/>
      </c>
      <c r="E838" s="16" t="str">
        <f>IFERROR(VLOOKUP(Wedstrijden!#REF!,#REF!,5,FALSE),"")</f>
        <v/>
      </c>
      <c r="F838" s="16" t="e">
        <f>IF(Wedstrijden!#REF!&lt;&gt;"",Wedstrijden!#REF!,"")</f>
        <v>#REF!</v>
      </c>
      <c r="G838" s="16" t="e">
        <f>IF(Wedstrijden!#REF!="Indoor",1,0)</f>
        <v>#REF!</v>
      </c>
      <c r="H838" s="16" t="e">
        <f>Wedstrijden!#REF!</f>
        <v>#REF!</v>
      </c>
      <c r="I838" s="16" t="e">
        <f>IF(Wedstrijden!#REF!="Nee",0,IF(Wedstrijden!#REF!="Ja",1,""))</f>
        <v>#REF!</v>
      </c>
      <c r="J838" s="16" t="e">
        <f>IF(Wedstrijden!#REF!&lt;&gt;"",Wedstrijden!#REF!,"")</f>
        <v>#REF!</v>
      </c>
      <c r="BJ838" s="16" t="str">
        <f>IF(COUNTA(Wedstrijden!U832:AC832)&lt;&gt;0,1,"")</f>
        <v/>
      </c>
      <c r="BK838" s="16" t="str">
        <f t="shared" si="78"/>
        <v/>
      </c>
      <c r="BL838" s="16" t="e">
        <f>IF(Wedstrijden!#REF!="x","AA","")</f>
        <v>#REF!</v>
      </c>
      <c r="BM838" s="16" t="e">
        <f>IF(Wedstrijden!#REF!="x","A","")</f>
        <v>#REF!</v>
      </c>
      <c r="BN838" s="16" t="str">
        <f>IF(Wedstrijden!U832="x","B1","")</f>
        <v/>
      </c>
      <c r="BO838" s="16" t="e">
        <f>IF(Wedstrijden!#REF!="x","BB","")</f>
        <v>#REF!</v>
      </c>
      <c r="BP838" s="16" t="str">
        <f>IF(Wedstrijden!W832="x","B","")</f>
        <v/>
      </c>
      <c r="BQ838" s="16" t="str">
        <f>IF(Wedstrijden!X832="x","L1","")</f>
        <v/>
      </c>
      <c r="BR838" s="16" t="str">
        <f>IF(Wedstrijden!Y832="x","L2","")</f>
        <v/>
      </c>
      <c r="BS838" s="16" t="str">
        <f>IF(Wedstrijden!Z832="x","M1","")</f>
        <v/>
      </c>
      <c r="BT838" s="16" t="str">
        <f>IF(Wedstrijden!AA832="x","M2","")</f>
        <v/>
      </c>
      <c r="BU838" s="16" t="str">
        <f>IF(Wedstrijden!AB832="x","Z1","")</f>
        <v/>
      </c>
      <c r="BV838" s="16" t="str">
        <f>IF(Wedstrijden!AC832="x","Z2","")</f>
        <v/>
      </c>
      <c r="BW838" s="16" t="str">
        <f>IF(COUNTA(Wedstrijden!L832:T832)&lt;&gt;0,1,"")</f>
        <v/>
      </c>
      <c r="BX838" s="16" t="str">
        <f t="shared" si="79"/>
        <v/>
      </c>
      <c r="BY838" s="16" t="str">
        <f>IF(Wedstrijden!L832="x","BB","")</f>
        <v/>
      </c>
      <c r="BZ838" s="16" t="str">
        <f>IF(Wedstrijden!M832="x","B","")</f>
        <v/>
      </c>
      <c r="CA838" s="16" t="str">
        <f>IF(Wedstrijden!N832="x","L1","")</f>
        <v/>
      </c>
      <c r="CB838" s="16" t="str">
        <f>IF(Wedstrijden!O832="x","L2","")</f>
        <v/>
      </c>
      <c r="CC838" s="16" t="str">
        <f>IF(Wedstrijden!P832="x","M1","")</f>
        <v/>
      </c>
      <c r="CD838" s="16" t="str">
        <f>IF(Wedstrijden!Q832="x","M2","")</f>
        <v/>
      </c>
      <c r="CE838" s="16" t="str">
        <f>IF(Wedstrijden!R832="x","Z1","")</f>
        <v/>
      </c>
      <c r="CF838" s="16" t="str">
        <f>IF(Wedstrijden!S832="x","Z2","")</f>
        <v/>
      </c>
      <c r="CG838" s="16" t="str">
        <f>IF(Wedstrijden!T832="x","ZZL","")</f>
        <v/>
      </c>
      <c r="CL838" s="16" t="str">
        <f>IF(COUNTA(Wedstrijden!AR832:BB832)&lt;&gt;0,2,"")</f>
        <v/>
      </c>
      <c r="CM838" s="16" t="str">
        <f t="shared" si="80"/>
        <v/>
      </c>
      <c r="CN838" s="16" t="str">
        <f>IF(Wedstrijden!AR832="x","AA","")</f>
        <v/>
      </c>
      <c r="CO838" s="16" t="str">
        <f>IF(Wedstrijden!AS832="x","A","")</f>
        <v/>
      </c>
      <c r="CP838" s="16" t="str">
        <f>IF(Wedstrijden!AT832="x","BB","")</f>
        <v/>
      </c>
      <c r="CQ838" s="16" t="str">
        <f>IF(Wedstrijden!AU832="x","B","")</f>
        <v/>
      </c>
      <c r="CR838" s="16" t="str">
        <f>IF(Wedstrijden!AV832="x","L","")</f>
        <v/>
      </c>
      <c r="CS838" s="16" t="str">
        <f>IF(Wedstrijden!AW832="x","M","")</f>
        <v/>
      </c>
      <c r="CT838" s="16" t="str">
        <f>IF(Wedstrijden!AX832="x","Z","")</f>
        <v/>
      </c>
      <c r="CU838" s="16" t="str">
        <f>IF(Wedstrijden!BB832="x","ZZ","")</f>
        <v/>
      </c>
      <c r="CV838" s="16" t="str">
        <f>IF(COUNTA(Wedstrijden!AI832:AP832)&lt;&gt;0,2,"")</f>
        <v/>
      </c>
      <c r="CW838" s="16" t="str">
        <f t="shared" si="81"/>
        <v/>
      </c>
      <c r="CX838" s="16" t="str">
        <f>IF(Wedstrijden!AI832="x","BB","")</f>
        <v/>
      </c>
      <c r="CY838" s="16" t="str">
        <f>IF(Wedstrijden!AJ832="x","B","")</f>
        <v/>
      </c>
      <c r="CZ838" s="16" t="str">
        <f>IF(Wedstrijden!AK832="x","L","")</f>
        <v/>
      </c>
      <c r="DA838" s="16" t="str">
        <f>IF(Wedstrijden!AL832="x","M","")</f>
        <v/>
      </c>
      <c r="DB838" s="16" t="str">
        <f>IF(Wedstrijden!AM832="x","Z","")</f>
        <v/>
      </c>
      <c r="DC838" s="16" t="str">
        <f>IF(Wedstrijden!AN832="x","ZZ","")</f>
        <v/>
      </c>
      <c r="DD838" s="16" t="str">
        <f>IF(Wedstrijden!AP832="x","1.40","")</f>
        <v/>
      </c>
      <c r="DE838" s="16" t="str">
        <f>IF(COUNTA(Wedstrijden!BC832:BE832)&lt;&gt;0,6,"")</f>
        <v/>
      </c>
      <c r="DF838" s="16" t="str">
        <f t="shared" si="82"/>
        <v/>
      </c>
      <c r="DG838" s="16" t="str">
        <f>IF(Wedstrijden!BC832="x","L","")</f>
        <v/>
      </c>
      <c r="DH838" s="16" t="str">
        <f>IF(Wedstrijden!BD832="x","M","")</f>
        <v/>
      </c>
      <c r="DI838" s="16" t="str">
        <f>IF(Wedstrijden!BE832="x","Z","")</f>
        <v/>
      </c>
      <c r="DJ838" s="16" t="str">
        <f>IF(Wedstrijden!BF832="x","Z","")</f>
        <v/>
      </c>
      <c r="DK838" s="16" t="str">
        <f>IF(COUNTA(Wedstrijden!BG832:BI832)&lt;&gt;0,6,"")</f>
        <v/>
      </c>
      <c r="DL838" s="16" t="str">
        <f t="shared" si="83"/>
        <v/>
      </c>
      <c r="DM838" s="16" t="str">
        <f>IF(Wedstrijden!BG832="x","L","")</f>
        <v/>
      </c>
      <c r="DN838" s="16" t="str">
        <f>IF(Wedstrijden!BH832="x","M","")</f>
        <v/>
      </c>
      <c r="DO838" s="16" t="str">
        <f>IF(Wedstrijden!BI832="x","Z","")</f>
        <v/>
      </c>
      <c r="DP838" s="16" t="str">
        <f>IF(Wedstrijden!BJ832="x","Z","")</f>
        <v/>
      </c>
    </row>
    <row r="839" spans="1:120" ht="14.4" x14ac:dyDescent="0.3">
      <c r="A839" s="18">
        <f>Wedstrijden!A833</f>
        <v>0</v>
      </c>
      <c r="B839" s="16" t="str">
        <f>IFERROR(VLOOKUP(Wedstrijden!#REF!,#REF!,2,FALSE),"")</f>
        <v/>
      </c>
      <c r="C839" s="16">
        <f>Wedstrijden!E833</f>
        <v>0</v>
      </c>
      <c r="D839" s="16" t="str">
        <f>IFERROR(VLOOKUP(Wedstrijden!#REF!,#REF!,2,FALSE),"")</f>
        <v/>
      </c>
      <c r="E839" s="16" t="str">
        <f>IFERROR(VLOOKUP(Wedstrijden!#REF!,#REF!,5,FALSE),"")</f>
        <v/>
      </c>
      <c r="F839" s="16" t="e">
        <f>IF(Wedstrijden!#REF!&lt;&gt;"",Wedstrijden!#REF!,"")</f>
        <v>#REF!</v>
      </c>
      <c r="G839" s="16" t="e">
        <f>IF(Wedstrijden!#REF!="Indoor",1,0)</f>
        <v>#REF!</v>
      </c>
      <c r="H839" s="16" t="e">
        <f>Wedstrijden!#REF!</f>
        <v>#REF!</v>
      </c>
      <c r="I839" s="16" t="e">
        <f>IF(Wedstrijden!#REF!="Nee",0,IF(Wedstrijden!#REF!="Ja",1,""))</f>
        <v>#REF!</v>
      </c>
      <c r="J839" s="16" t="e">
        <f>IF(Wedstrijden!#REF!&lt;&gt;"",Wedstrijden!#REF!,"")</f>
        <v>#REF!</v>
      </c>
      <c r="BJ839" s="16" t="str">
        <f>IF(COUNTA(Wedstrijden!U833:AC833)&lt;&gt;0,1,"")</f>
        <v/>
      </c>
      <c r="BK839" s="16" t="str">
        <f t="shared" si="78"/>
        <v/>
      </c>
      <c r="BL839" s="16" t="e">
        <f>IF(Wedstrijden!#REF!="x","AA","")</f>
        <v>#REF!</v>
      </c>
      <c r="BM839" s="16" t="e">
        <f>IF(Wedstrijden!#REF!="x","A","")</f>
        <v>#REF!</v>
      </c>
      <c r="BN839" s="16" t="str">
        <f>IF(Wedstrijden!U833="x","B1","")</f>
        <v/>
      </c>
      <c r="BO839" s="16" t="e">
        <f>IF(Wedstrijden!#REF!="x","BB","")</f>
        <v>#REF!</v>
      </c>
      <c r="BP839" s="16" t="str">
        <f>IF(Wedstrijden!W833="x","B","")</f>
        <v/>
      </c>
      <c r="BQ839" s="16" t="str">
        <f>IF(Wedstrijden!X833="x","L1","")</f>
        <v/>
      </c>
      <c r="BR839" s="16" t="str">
        <f>IF(Wedstrijden!Y833="x","L2","")</f>
        <v/>
      </c>
      <c r="BS839" s="16" t="str">
        <f>IF(Wedstrijden!Z833="x","M1","")</f>
        <v/>
      </c>
      <c r="BT839" s="16" t="str">
        <f>IF(Wedstrijden!AA833="x","M2","")</f>
        <v/>
      </c>
      <c r="BU839" s="16" t="str">
        <f>IF(Wedstrijden!AB833="x","Z1","")</f>
        <v/>
      </c>
      <c r="BV839" s="16" t="str">
        <f>IF(Wedstrijden!AC833="x","Z2","")</f>
        <v/>
      </c>
      <c r="BW839" s="16" t="str">
        <f>IF(COUNTA(Wedstrijden!L833:T833)&lt;&gt;0,1,"")</f>
        <v/>
      </c>
      <c r="BX839" s="16" t="str">
        <f t="shared" si="79"/>
        <v/>
      </c>
      <c r="BY839" s="16" t="str">
        <f>IF(Wedstrijden!L833="x","BB","")</f>
        <v/>
      </c>
      <c r="BZ839" s="16" t="str">
        <f>IF(Wedstrijden!M833="x","B","")</f>
        <v/>
      </c>
      <c r="CA839" s="16" t="str">
        <f>IF(Wedstrijden!N833="x","L1","")</f>
        <v/>
      </c>
      <c r="CB839" s="16" t="str">
        <f>IF(Wedstrijden!O833="x","L2","")</f>
        <v/>
      </c>
      <c r="CC839" s="16" t="str">
        <f>IF(Wedstrijden!P833="x","M1","")</f>
        <v/>
      </c>
      <c r="CD839" s="16" t="str">
        <f>IF(Wedstrijden!Q833="x","M2","")</f>
        <v/>
      </c>
      <c r="CE839" s="16" t="str">
        <f>IF(Wedstrijden!R833="x","Z1","")</f>
        <v/>
      </c>
      <c r="CF839" s="16" t="str">
        <f>IF(Wedstrijden!S833="x","Z2","")</f>
        <v/>
      </c>
      <c r="CG839" s="16" t="str">
        <f>IF(Wedstrijden!T833="x","ZZL","")</f>
        <v/>
      </c>
      <c r="CL839" s="16" t="str">
        <f>IF(COUNTA(Wedstrijden!AR833:BB833)&lt;&gt;0,2,"")</f>
        <v/>
      </c>
      <c r="CM839" s="16" t="str">
        <f t="shared" si="80"/>
        <v/>
      </c>
      <c r="CN839" s="16" t="str">
        <f>IF(Wedstrijden!AR833="x","AA","")</f>
        <v/>
      </c>
      <c r="CO839" s="16" t="str">
        <f>IF(Wedstrijden!AS833="x","A","")</f>
        <v/>
      </c>
      <c r="CP839" s="16" t="str">
        <f>IF(Wedstrijden!AT833="x","BB","")</f>
        <v/>
      </c>
      <c r="CQ839" s="16" t="str">
        <f>IF(Wedstrijden!AU833="x","B","")</f>
        <v/>
      </c>
      <c r="CR839" s="16" t="str">
        <f>IF(Wedstrijden!AV833="x","L","")</f>
        <v/>
      </c>
      <c r="CS839" s="16" t="str">
        <f>IF(Wedstrijden!AW833="x","M","")</f>
        <v/>
      </c>
      <c r="CT839" s="16" t="str">
        <f>IF(Wedstrijden!AX833="x","Z","")</f>
        <v/>
      </c>
      <c r="CU839" s="16" t="str">
        <f>IF(Wedstrijden!BB833="x","ZZ","")</f>
        <v/>
      </c>
      <c r="CV839" s="16" t="str">
        <f>IF(COUNTA(Wedstrijden!AI833:AP833)&lt;&gt;0,2,"")</f>
        <v/>
      </c>
      <c r="CW839" s="16" t="str">
        <f t="shared" si="81"/>
        <v/>
      </c>
      <c r="CX839" s="16" t="str">
        <f>IF(Wedstrijden!AI833="x","BB","")</f>
        <v/>
      </c>
      <c r="CY839" s="16" t="str">
        <f>IF(Wedstrijden!AJ833="x","B","")</f>
        <v/>
      </c>
      <c r="CZ839" s="16" t="str">
        <f>IF(Wedstrijden!AK833="x","L","")</f>
        <v/>
      </c>
      <c r="DA839" s="16" t="str">
        <f>IF(Wedstrijden!AL833="x","M","")</f>
        <v/>
      </c>
      <c r="DB839" s="16" t="str">
        <f>IF(Wedstrijden!AM833="x","Z","")</f>
        <v/>
      </c>
      <c r="DC839" s="16" t="str">
        <f>IF(Wedstrijden!AN833="x","ZZ","")</f>
        <v/>
      </c>
      <c r="DD839" s="16" t="str">
        <f>IF(Wedstrijden!AP833="x","1.40","")</f>
        <v/>
      </c>
      <c r="DE839" s="16" t="str">
        <f>IF(COUNTA(Wedstrijden!BC833:BE833)&lt;&gt;0,6,"")</f>
        <v/>
      </c>
      <c r="DF839" s="16" t="str">
        <f t="shared" si="82"/>
        <v/>
      </c>
      <c r="DG839" s="16" t="str">
        <f>IF(Wedstrijden!BC833="x","L","")</f>
        <v/>
      </c>
      <c r="DH839" s="16" t="str">
        <f>IF(Wedstrijden!BD833="x","M","")</f>
        <v/>
      </c>
      <c r="DI839" s="16" t="str">
        <f>IF(Wedstrijden!BE833="x","Z","")</f>
        <v/>
      </c>
      <c r="DJ839" s="16" t="str">
        <f>IF(Wedstrijden!BF833="x","Z","")</f>
        <v/>
      </c>
      <c r="DK839" s="16" t="str">
        <f>IF(COUNTA(Wedstrijden!BG833:BI833)&lt;&gt;0,6,"")</f>
        <v/>
      </c>
      <c r="DL839" s="16" t="str">
        <f t="shared" si="83"/>
        <v/>
      </c>
      <c r="DM839" s="16" t="str">
        <f>IF(Wedstrijden!BG833="x","L","")</f>
        <v/>
      </c>
      <c r="DN839" s="16" t="str">
        <f>IF(Wedstrijden!BH833="x","M","")</f>
        <v/>
      </c>
      <c r="DO839" s="16" t="str">
        <f>IF(Wedstrijden!BI833="x","Z","")</f>
        <v/>
      </c>
      <c r="DP839" s="16" t="str">
        <f>IF(Wedstrijden!BJ833="x","Z","")</f>
        <v/>
      </c>
    </row>
    <row r="840" spans="1:120" ht="14.4" x14ac:dyDescent="0.3">
      <c r="A840" s="18">
        <f>Wedstrijden!A834</f>
        <v>0</v>
      </c>
      <c r="B840" s="16" t="str">
        <f>IFERROR(VLOOKUP(Wedstrijden!#REF!,#REF!,2,FALSE),"")</f>
        <v/>
      </c>
      <c r="C840" s="16">
        <f>Wedstrijden!E834</f>
        <v>0</v>
      </c>
      <c r="D840" s="16" t="str">
        <f>IFERROR(VLOOKUP(Wedstrijden!#REF!,#REF!,2,FALSE),"")</f>
        <v/>
      </c>
      <c r="E840" s="16" t="str">
        <f>IFERROR(VLOOKUP(Wedstrijden!#REF!,#REF!,5,FALSE),"")</f>
        <v/>
      </c>
      <c r="F840" s="16" t="e">
        <f>IF(Wedstrijden!#REF!&lt;&gt;"",Wedstrijden!#REF!,"")</f>
        <v>#REF!</v>
      </c>
      <c r="G840" s="16" t="e">
        <f>IF(Wedstrijden!#REF!="Indoor",1,0)</f>
        <v>#REF!</v>
      </c>
      <c r="H840" s="16" t="e">
        <f>Wedstrijden!#REF!</f>
        <v>#REF!</v>
      </c>
      <c r="I840" s="16" t="e">
        <f>IF(Wedstrijden!#REF!="Nee",0,IF(Wedstrijden!#REF!="Ja",1,""))</f>
        <v>#REF!</v>
      </c>
      <c r="J840" s="16" t="e">
        <f>IF(Wedstrijden!#REF!&lt;&gt;"",Wedstrijden!#REF!,"")</f>
        <v>#REF!</v>
      </c>
      <c r="BJ840" s="16" t="str">
        <f>IF(COUNTA(Wedstrijden!U834:AC834)&lt;&gt;0,1,"")</f>
        <v/>
      </c>
      <c r="BK840" s="16" t="str">
        <f t="shared" si="78"/>
        <v/>
      </c>
      <c r="BL840" s="16" t="e">
        <f>IF(Wedstrijden!#REF!="x","AA","")</f>
        <v>#REF!</v>
      </c>
      <c r="BM840" s="16" t="e">
        <f>IF(Wedstrijden!#REF!="x","A","")</f>
        <v>#REF!</v>
      </c>
      <c r="BN840" s="16" t="str">
        <f>IF(Wedstrijden!U834="x","B1","")</f>
        <v/>
      </c>
      <c r="BO840" s="16" t="e">
        <f>IF(Wedstrijden!#REF!="x","BB","")</f>
        <v>#REF!</v>
      </c>
      <c r="BP840" s="16" t="str">
        <f>IF(Wedstrijden!W834="x","B","")</f>
        <v/>
      </c>
      <c r="BQ840" s="16" t="str">
        <f>IF(Wedstrijden!X834="x","L1","")</f>
        <v/>
      </c>
      <c r="BR840" s="16" t="str">
        <f>IF(Wedstrijden!Y834="x","L2","")</f>
        <v/>
      </c>
      <c r="BS840" s="16" t="str">
        <f>IF(Wedstrijden!Z834="x","M1","")</f>
        <v/>
      </c>
      <c r="BT840" s="16" t="str">
        <f>IF(Wedstrijden!AA834="x","M2","")</f>
        <v/>
      </c>
      <c r="BU840" s="16" t="str">
        <f>IF(Wedstrijden!AB834="x","Z1","")</f>
        <v/>
      </c>
      <c r="BV840" s="16" t="str">
        <f>IF(Wedstrijden!AC834="x","Z2","")</f>
        <v/>
      </c>
      <c r="BW840" s="16" t="str">
        <f>IF(COUNTA(Wedstrijden!L834:T834)&lt;&gt;0,1,"")</f>
        <v/>
      </c>
      <c r="BX840" s="16" t="str">
        <f t="shared" si="79"/>
        <v/>
      </c>
      <c r="BY840" s="16" t="str">
        <f>IF(Wedstrijden!L834="x","BB","")</f>
        <v/>
      </c>
      <c r="BZ840" s="16" t="str">
        <f>IF(Wedstrijden!M834="x","B","")</f>
        <v/>
      </c>
      <c r="CA840" s="16" t="str">
        <f>IF(Wedstrijden!N834="x","L1","")</f>
        <v/>
      </c>
      <c r="CB840" s="16" t="str">
        <f>IF(Wedstrijden!O834="x","L2","")</f>
        <v/>
      </c>
      <c r="CC840" s="16" t="str">
        <f>IF(Wedstrijden!P834="x","M1","")</f>
        <v/>
      </c>
      <c r="CD840" s="16" t="str">
        <f>IF(Wedstrijden!Q834="x","M2","")</f>
        <v/>
      </c>
      <c r="CE840" s="16" t="str">
        <f>IF(Wedstrijden!R834="x","Z1","")</f>
        <v/>
      </c>
      <c r="CF840" s="16" t="str">
        <f>IF(Wedstrijden!S834="x","Z2","")</f>
        <v/>
      </c>
      <c r="CG840" s="16" t="str">
        <f>IF(Wedstrijden!T834="x","ZZL","")</f>
        <v/>
      </c>
      <c r="CL840" s="16" t="str">
        <f>IF(COUNTA(Wedstrijden!AR834:BB834)&lt;&gt;0,2,"")</f>
        <v/>
      </c>
      <c r="CM840" s="16" t="str">
        <f t="shared" si="80"/>
        <v/>
      </c>
      <c r="CN840" s="16" t="str">
        <f>IF(Wedstrijden!AR834="x","AA","")</f>
        <v/>
      </c>
      <c r="CO840" s="16" t="str">
        <f>IF(Wedstrijden!AS834="x","A","")</f>
        <v/>
      </c>
      <c r="CP840" s="16" t="str">
        <f>IF(Wedstrijden!AT834="x","BB","")</f>
        <v/>
      </c>
      <c r="CQ840" s="16" t="str">
        <f>IF(Wedstrijden!AU834="x","B","")</f>
        <v/>
      </c>
      <c r="CR840" s="16" t="str">
        <f>IF(Wedstrijden!AV834="x","L","")</f>
        <v/>
      </c>
      <c r="CS840" s="16" t="str">
        <f>IF(Wedstrijden!AW834="x","M","")</f>
        <v/>
      </c>
      <c r="CT840" s="16" t="str">
        <f>IF(Wedstrijden!AX834="x","Z","")</f>
        <v/>
      </c>
      <c r="CU840" s="16" t="str">
        <f>IF(Wedstrijden!BB834="x","ZZ","")</f>
        <v/>
      </c>
      <c r="CV840" s="16" t="str">
        <f>IF(COUNTA(Wedstrijden!AI834:AP834)&lt;&gt;0,2,"")</f>
        <v/>
      </c>
      <c r="CW840" s="16" t="str">
        <f t="shared" si="81"/>
        <v/>
      </c>
      <c r="CX840" s="16" t="str">
        <f>IF(Wedstrijden!AI834="x","BB","")</f>
        <v/>
      </c>
      <c r="CY840" s="16" t="str">
        <f>IF(Wedstrijden!AJ834="x","B","")</f>
        <v/>
      </c>
      <c r="CZ840" s="16" t="str">
        <f>IF(Wedstrijden!AK834="x","L","")</f>
        <v/>
      </c>
      <c r="DA840" s="16" t="str">
        <f>IF(Wedstrijden!AL834="x","M","")</f>
        <v/>
      </c>
      <c r="DB840" s="16" t="str">
        <f>IF(Wedstrijden!AM834="x","Z","")</f>
        <v/>
      </c>
      <c r="DC840" s="16" t="str">
        <f>IF(Wedstrijden!AN834="x","ZZ","")</f>
        <v/>
      </c>
      <c r="DD840" s="16" t="str">
        <f>IF(Wedstrijden!AP834="x","1.40","")</f>
        <v/>
      </c>
      <c r="DE840" s="16" t="str">
        <f>IF(COUNTA(Wedstrijden!BC834:BE834)&lt;&gt;0,6,"")</f>
        <v/>
      </c>
      <c r="DF840" s="16" t="str">
        <f t="shared" si="82"/>
        <v/>
      </c>
      <c r="DG840" s="16" t="str">
        <f>IF(Wedstrijden!BC834="x","L","")</f>
        <v/>
      </c>
      <c r="DH840" s="16" t="str">
        <f>IF(Wedstrijden!BD834="x","M","")</f>
        <v/>
      </c>
      <c r="DI840" s="16" t="str">
        <f>IF(Wedstrijden!BE834="x","Z","")</f>
        <v/>
      </c>
      <c r="DJ840" s="16" t="str">
        <f>IF(Wedstrijden!BF834="x","Z","")</f>
        <v/>
      </c>
      <c r="DK840" s="16" t="str">
        <f>IF(COUNTA(Wedstrijden!BG834:BI834)&lt;&gt;0,6,"")</f>
        <v/>
      </c>
      <c r="DL840" s="16" t="str">
        <f t="shared" si="83"/>
        <v/>
      </c>
      <c r="DM840" s="16" t="str">
        <f>IF(Wedstrijden!BG834="x","L","")</f>
        <v/>
      </c>
      <c r="DN840" s="16" t="str">
        <f>IF(Wedstrijden!BH834="x","M","")</f>
        <v/>
      </c>
      <c r="DO840" s="16" t="str">
        <f>IF(Wedstrijden!BI834="x","Z","")</f>
        <v/>
      </c>
      <c r="DP840" s="16" t="str">
        <f>IF(Wedstrijden!BJ834="x","Z","")</f>
        <v/>
      </c>
    </row>
    <row r="841" spans="1:120" ht="14.4" x14ac:dyDescent="0.3">
      <c r="A841" s="18">
        <f>Wedstrijden!A835</f>
        <v>0</v>
      </c>
      <c r="B841" s="16" t="str">
        <f>IFERROR(VLOOKUP(Wedstrijden!#REF!,#REF!,2,FALSE),"")</f>
        <v/>
      </c>
      <c r="C841" s="16">
        <f>Wedstrijden!E835</f>
        <v>0</v>
      </c>
      <c r="D841" s="16" t="str">
        <f>IFERROR(VLOOKUP(Wedstrijden!#REF!,#REF!,2,FALSE),"")</f>
        <v/>
      </c>
      <c r="E841" s="16" t="str">
        <f>IFERROR(VLOOKUP(Wedstrijden!#REF!,#REF!,5,FALSE),"")</f>
        <v/>
      </c>
      <c r="F841" s="16" t="e">
        <f>IF(Wedstrijden!#REF!&lt;&gt;"",Wedstrijden!#REF!,"")</f>
        <v>#REF!</v>
      </c>
      <c r="G841" s="16" t="e">
        <f>IF(Wedstrijden!#REF!="Indoor",1,0)</f>
        <v>#REF!</v>
      </c>
      <c r="H841" s="16" t="e">
        <f>Wedstrijden!#REF!</f>
        <v>#REF!</v>
      </c>
      <c r="I841" s="16" t="e">
        <f>IF(Wedstrijden!#REF!="Nee",0,IF(Wedstrijden!#REF!="Ja",1,""))</f>
        <v>#REF!</v>
      </c>
      <c r="J841" s="16" t="e">
        <f>IF(Wedstrijden!#REF!&lt;&gt;"",Wedstrijden!#REF!,"")</f>
        <v>#REF!</v>
      </c>
      <c r="BJ841" s="16" t="str">
        <f>IF(COUNTA(Wedstrijden!U835:AC835)&lt;&gt;0,1,"")</f>
        <v/>
      </c>
      <c r="BK841" s="16" t="str">
        <f t="shared" si="78"/>
        <v/>
      </c>
      <c r="BL841" s="16" t="e">
        <f>IF(Wedstrijden!#REF!="x","AA","")</f>
        <v>#REF!</v>
      </c>
      <c r="BM841" s="16" t="e">
        <f>IF(Wedstrijden!#REF!="x","A","")</f>
        <v>#REF!</v>
      </c>
      <c r="BN841" s="16" t="str">
        <f>IF(Wedstrijden!U835="x","B1","")</f>
        <v/>
      </c>
      <c r="BO841" s="16" t="e">
        <f>IF(Wedstrijden!#REF!="x","BB","")</f>
        <v>#REF!</v>
      </c>
      <c r="BP841" s="16" t="str">
        <f>IF(Wedstrijden!W835="x","B","")</f>
        <v/>
      </c>
      <c r="BQ841" s="16" t="str">
        <f>IF(Wedstrijden!X835="x","L1","")</f>
        <v/>
      </c>
      <c r="BR841" s="16" t="str">
        <f>IF(Wedstrijden!Y835="x","L2","")</f>
        <v/>
      </c>
      <c r="BS841" s="16" t="str">
        <f>IF(Wedstrijden!Z835="x","M1","")</f>
        <v/>
      </c>
      <c r="BT841" s="16" t="str">
        <f>IF(Wedstrijden!AA835="x","M2","")</f>
        <v/>
      </c>
      <c r="BU841" s="16" t="str">
        <f>IF(Wedstrijden!AB835="x","Z1","")</f>
        <v/>
      </c>
      <c r="BV841" s="16" t="str">
        <f>IF(Wedstrijden!AC835="x","Z2","")</f>
        <v/>
      </c>
      <c r="BW841" s="16" t="str">
        <f>IF(COUNTA(Wedstrijden!L835:T835)&lt;&gt;0,1,"")</f>
        <v/>
      </c>
      <c r="BX841" s="16" t="str">
        <f t="shared" si="79"/>
        <v/>
      </c>
      <c r="BY841" s="16" t="str">
        <f>IF(Wedstrijden!L835="x","BB","")</f>
        <v/>
      </c>
      <c r="BZ841" s="16" t="str">
        <f>IF(Wedstrijden!M835="x","B","")</f>
        <v/>
      </c>
      <c r="CA841" s="16" t="str">
        <f>IF(Wedstrijden!N835="x","L1","")</f>
        <v/>
      </c>
      <c r="CB841" s="16" t="str">
        <f>IF(Wedstrijden!O835="x","L2","")</f>
        <v/>
      </c>
      <c r="CC841" s="16" t="str">
        <f>IF(Wedstrijden!P835="x","M1","")</f>
        <v/>
      </c>
      <c r="CD841" s="16" t="str">
        <f>IF(Wedstrijden!Q835="x","M2","")</f>
        <v/>
      </c>
      <c r="CE841" s="16" t="str">
        <f>IF(Wedstrijden!R835="x","Z1","")</f>
        <v/>
      </c>
      <c r="CF841" s="16" t="str">
        <f>IF(Wedstrijden!S835="x","Z2","")</f>
        <v/>
      </c>
      <c r="CG841" s="16" t="str">
        <f>IF(Wedstrijden!T835="x","ZZL","")</f>
        <v/>
      </c>
      <c r="CL841" s="16" t="str">
        <f>IF(COUNTA(Wedstrijden!AR835:BB835)&lt;&gt;0,2,"")</f>
        <v/>
      </c>
      <c r="CM841" s="16" t="str">
        <f t="shared" si="80"/>
        <v/>
      </c>
      <c r="CN841" s="16" t="str">
        <f>IF(Wedstrijden!AR835="x","AA","")</f>
        <v/>
      </c>
      <c r="CO841" s="16" t="str">
        <f>IF(Wedstrijden!AS835="x","A","")</f>
        <v/>
      </c>
      <c r="CP841" s="16" t="str">
        <f>IF(Wedstrijden!AT835="x","BB","")</f>
        <v/>
      </c>
      <c r="CQ841" s="16" t="str">
        <f>IF(Wedstrijden!AU835="x","B","")</f>
        <v/>
      </c>
      <c r="CR841" s="16" t="str">
        <f>IF(Wedstrijden!AV835="x","L","")</f>
        <v/>
      </c>
      <c r="CS841" s="16" t="str">
        <f>IF(Wedstrijden!AW835="x","M","")</f>
        <v/>
      </c>
      <c r="CT841" s="16" t="str">
        <f>IF(Wedstrijden!AX835="x","Z","")</f>
        <v/>
      </c>
      <c r="CU841" s="16" t="str">
        <f>IF(Wedstrijden!BB835="x","ZZ","")</f>
        <v/>
      </c>
      <c r="CV841" s="16" t="str">
        <f>IF(COUNTA(Wedstrijden!AI835:AP835)&lt;&gt;0,2,"")</f>
        <v/>
      </c>
      <c r="CW841" s="16" t="str">
        <f t="shared" si="81"/>
        <v/>
      </c>
      <c r="CX841" s="16" t="str">
        <f>IF(Wedstrijden!AI835="x","BB","")</f>
        <v/>
      </c>
      <c r="CY841" s="16" t="str">
        <f>IF(Wedstrijden!AJ835="x","B","")</f>
        <v/>
      </c>
      <c r="CZ841" s="16" t="str">
        <f>IF(Wedstrijden!AK835="x","L","")</f>
        <v/>
      </c>
      <c r="DA841" s="16" t="str">
        <f>IF(Wedstrijden!AL835="x","M","")</f>
        <v/>
      </c>
      <c r="DB841" s="16" t="str">
        <f>IF(Wedstrijden!AM835="x","Z","")</f>
        <v/>
      </c>
      <c r="DC841" s="16" t="str">
        <f>IF(Wedstrijden!AN835="x","ZZ","")</f>
        <v/>
      </c>
      <c r="DD841" s="16" t="str">
        <f>IF(Wedstrijden!AP835="x","1.40","")</f>
        <v/>
      </c>
      <c r="DE841" s="16" t="str">
        <f>IF(COUNTA(Wedstrijden!BC835:BE835)&lt;&gt;0,6,"")</f>
        <v/>
      </c>
      <c r="DF841" s="16" t="str">
        <f t="shared" si="82"/>
        <v/>
      </c>
      <c r="DG841" s="16" t="str">
        <f>IF(Wedstrijden!BC835="x","L","")</f>
        <v/>
      </c>
      <c r="DH841" s="16" t="str">
        <f>IF(Wedstrijden!BD835="x","M","")</f>
        <v/>
      </c>
      <c r="DI841" s="16" t="str">
        <f>IF(Wedstrijden!BE835="x","Z","")</f>
        <v/>
      </c>
      <c r="DJ841" s="16" t="str">
        <f>IF(Wedstrijden!BF835="x","Z","")</f>
        <v/>
      </c>
      <c r="DK841" s="16" t="str">
        <f>IF(COUNTA(Wedstrijden!BG835:BI835)&lt;&gt;0,6,"")</f>
        <v/>
      </c>
      <c r="DL841" s="16" t="str">
        <f t="shared" si="83"/>
        <v/>
      </c>
      <c r="DM841" s="16" t="str">
        <f>IF(Wedstrijden!BG835="x","L","")</f>
        <v/>
      </c>
      <c r="DN841" s="16" t="str">
        <f>IF(Wedstrijden!BH835="x","M","")</f>
        <v/>
      </c>
      <c r="DO841" s="16" t="str">
        <f>IF(Wedstrijden!BI835="x","Z","")</f>
        <v/>
      </c>
      <c r="DP841" s="16" t="str">
        <f>IF(Wedstrijden!BJ835="x","Z","")</f>
        <v/>
      </c>
    </row>
    <row r="842" spans="1:120" ht="14.4" x14ac:dyDescent="0.3">
      <c r="A842" s="18">
        <f>Wedstrijden!A836</f>
        <v>0</v>
      </c>
      <c r="B842" s="16" t="str">
        <f>IFERROR(VLOOKUP(Wedstrijden!#REF!,#REF!,2,FALSE),"")</f>
        <v/>
      </c>
      <c r="C842" s="16">
        <f>Wedstrijden!E836</f>
        <v>0</v>
      </c>
      <c r="D842" s="16" t="str">
        <f>IFERROR(VLOOKUP(Wedstrijden!#REF!,#REF!,2,FALSE),"")</f>
        <v/>
      </c>
      <c r="E842" s="16" t="str">
        <f>IFERROR(VLOOKUP(Wedstrijden!#REF!,#REF!,5,FALSE),"")</f>
        <v/>
      </c>
      <c r="F842" s="16" t="e">
        <f>IF(Wedstrijden!#REF!&lt;&gt;"",Wedstrijden!#REF!,"")</f>
        <v>#REF!</v>
      </c>
      <c r="G842" s="16" t="e">
        <f>IF(Wedstrijden!#REF!="Indoor",1,0)</f>
        <v>#REF!</v>
      </c>
      <c r="H842" s="16" t="e">
        <f>Wedstrijden!#REF!</f>
        <v>#REF!</v>
      </c>
      <c r="I842" s="16" t="e">
        <f>IF(Wedstrijden!#REF!="Nee",0,IF(Wedstrijden!#REF!="Ja",1,""))</f>
        <v>#REF!</v>
      </c>
      <c r="J842" s="16" t="e">
        <f>IF(Wedstrijden!#REF!&lt;&gt;"",Wedstrijden!#REF!,"")</f>
        <v>#REF!</v>
      </c>
      <c r="BJ842" s="16" t="str">
        <f>IF(COUNTA(Wedstrijden!U836:AC836)&lt;&gt;0,1,"")</f>
        <v/>
      </c>
      <c r="BK842" s="16" t="str">
        <f t="shared" si="78"/>
        <v/>
      </c>
      <c r="BL842" s="16" t="e">
        <f>IF(Wedstrijden!#REF!="x","AA","")</f>
        <v>#REF!</v>
      </c>
      <c r="BM842" s="16" t="e">
        <f>IF(Wedstrijden!#REF!="x","A","")</f>
        <v>#REF!</v>
      </c>
      <c r="BN842" s="16" t="str">
        <f>IF(Wedstrijden!U836="x","B1","")</f>
        <v/>
      </c>
      <c r="BO842" s="16" t="e">
        <f>IF(Wedstrijden!#REF!="x","BB","")</f>
        <v>#REF!</v>
      </c>
      <c r="BP842" s="16" t="str">
        <f>IF(Wedstrijden!W836="x","B","")</f>
        <v/>
      </c>
      <c r="BQ842" s="16" t="str">
        <f>IF(Wedstrijden!X836="x","L1","")</f>
        <v/>
      </c>
      <c r="BR842" s="16" t="str">
        <f>IF(Wedstrijden!Y836="x","L2","")</f>
        <v/>
      </c>
      <c r="BS842" s="16" t="str">
        <f>IF(Wedstrijden!Z836="x","M1","")</f>
        <v/>
      </c>
      <c r="BT842" s="16" t="str">
        <f>IF(Wedstrijden!AA836="x","M2","")</f>
        <v/>
      </c>
      <c r="BU842" s="16" t="str">
        <f>IF(Wedstrijden!AB836="x","Z1","")</f>
        <v/>
      </c>
      <c r="BV842" s="16" t="str">
        <f>IF(Wedstrijden!AC836="x","Z2","")</f>
        <v/>
      </c>
      <c r="BW842" s="16" t="str">
        <f>IF(COUNTA(Wedstrijden!L836:T836)&lt;&gt;0,1,"")</f>
        <v/>
      </c>
      <c r="BX842" s="16" t="str">
        <f t="shared" si="79"/>
        <v/>
      </c>
      <c r="BY842" s="16" t="str">
        <f>IF(Wedstrijden!L836="x","BB","")</f>
        <v/>
      </c>
      <c r="BZ842" s="16" t="str">
        <f>IF(Wedstrijden!M836="x","B","")</f>
        <v/>
      </c>
      <c r="CA842" s="16" t="str">
        <f>IF(Wedstrijden!N836="x","L1","")</f>
        <v/>
      </c>
      <c r="CB842" s="16" t="str">
        <f>IF(Wedstrijden!O836="x","L2","")</f>
        <v/>
      </c>
      <c r="CC842" s="16" t="str">
        <f>IF(Wedstrijden!P836="x","M1","")</f>
        <v/>
      </c>
      <c r="CD842" s="16" t="str">
        <f>IF(Wedstrijden!Q836="x","M2","")</f>
        <v/>
      </c>
      <c r="CE842" s="16" t="str">
        <f>IF(Wedstrijden!R836="x","Z1","")</f>
        <v/>
      </c>
      <c r="CF842" s="16" t="str">
        <f>IF(Wedstrijden!S836="x","Z2","")</f>
        <v/>
      </c>
      <c r="CG842" s="16" t="str">
        <f>IF(Wedstrijden!T836="x","ZZL","")</f>
        <v/>
      </c>
      <c r="CL842" s="16" t="str">
        <f>IF(COUNTA(Wedstrijden!AR836:BB836)&lt;&gt;0,2,"")</f>
        <v/>
      </c>
      <c r="CM842" s="16" t="str">
        <f t="shared" si="80"/>
        <v/>
      </c>
      <c r="CN842" s="16" t="str">
        <f>IF(Wedstrijden!AR836="x","AA","")</f>
        <v/>
      </c>
      <c r="CO842" s="16" t="str">
        <f>IF(Wedstrijden!AS836="x","A","")</f>
        <v/>
      </c>
      <c r="CP842" s="16" t="str">
        <f>IF(Wedstrijden!AT836="x","BB","")</f>
        <v/>
      </c>
      <c r="CQ842" s="16" t="str">
        <f>IF(Wedstrijden!AU836="x","B","")</f>
        <v/>
      </c>
      <c r="CR842" s="16" t="str">
        <f>IF(Wedstrijden!AV836="x","L","")</f>
        <v/>
      </c>
      <c r="CS842" s="16" t="str">
        <f>IF(Wedstrijden!AW836="x","M","")</f>
        <v/>
      </c>
      <c r="CT842" s="16" t="str">
        <f>IF(Wedstrijden!AX836="x","Z","")</f>
        <v/>
      </c>
      <c r="CU842" s="16" t="str">
        <f>IF(Wedstrijden!BB836="x","ZZ","")</f>
        <v/>
      </c>
      <c r="CV842" s="16" t="str">
        <f>IF(COUNTA(Wedstrijden!AI836:AP836)&lt;&gt;0,2,"")</f>
        <v/>
      </c>
      <c r="CW842" s="16" t="str">
        <f t="shared" si="81"/>
        <v/>
      </c>
      <c r="CX842" s="16" t="str">
        <f>IF(Wedstrijden!AI836="x","BB","")</f>
        <v/>
      </c>
      <c r="CY842" s="16" t="str">
        <f>IF(Wedstrijden!AJ836="x","B","")</f>
        <v/>
      </c>
      <c r="CZ842" s="16" t="str">
        <f>IF(Wedstrijden!AK836="x","L","")</f>
        <v/>
      </c>
      <c r="DA842" s="16" t="str">
        <f>IF(Wedstrijden!AL836="x","M","")</f>
        <v/>
      </c>
      <c r="DB842" s="16" t="str">
        <f>IF(Wedstrijden!AM836="x","Z","")</f>
        <v/>
      </c>
      <c r="DC842" s="16" t="str">
        <f>IF(Wedstrijden!AN836="x","ZZ","")</f>
        <v/>
      </c>
      <c r="DD842" s="16" t="str">
        <f>IF(Wedstrijden!AP836="x","1.40","")</f>
        <v/>
      </c>
      <c r="DE842" s="16" t="str">
        <f>IF(COUNTA(Wedstrijden!BC836:BE836)&lt;&gt;0,6,"")</f>
        <v/>
      </c>
      <c r="DF842" s="16" t="str">
        <f t="shared" si="82"/>
        <v/>
      </c>
      <c r="DG842" s="16" t="str">
        <f>IF(Wedstrijden!BC836="x","L","")</f>
        <v/>
      </c>
      <c r="DH842" s="16" t="str">
        <f>IF(Wedstrijden!BD836="x","M","")</f>
        <v/>
      </c>
      <c r="DI842" s="16" t="str">
        <f>IF(Wedstrijden!BE836="x","Z","")</f>
        <v/>
      </c>
      <c r="DJ842" s="16" t="str">
        <f>IF(Wedstrijden!BF836="x","Z","")</f>
        <v/>
      </c>
      <c r="DK842" s="16" t="str">
        <f>IF(COUNTA(Wedstrijden!BG836:BI836)&lt;&gt;0,6,"")</f>
        <v/>
      </c>
      <c r="DL842" s="16" t="str">
        <f t="shared" si="83"/>
        <v/>
      </c>
      <c r="DM842" s="16" t="str">
        <f>IF(Wedstrijden!BG836="x","L","")</f>
        <v/>
      </c>
      <c r="DN842" s="16" t="str">
        <f>IF(Wedstrijden!BH836="x","M","")</f>
        <v/>
      </c>
      <c r="DO842" s="16" t="str">
        <f>IF(Wedstrijden!BI836="x","Z","")</f>
        <v/>
      </c>
      <c r="DP842" s="16" t="str">
        <f>IF(Wedstrijden!BJ836="x","Z","")</f>
        <v/>
      </c>
    </row>
    <row r="843" spans="1:120" ht="14.4" x14ac:dyDescent="0.3">
      <c r="A843" s="18">
        <f>Wedstrijden!A837</f>
        <v>0</v>
      </c>
      <c r="B843" s="16" t="str">
        <f>IFERROR(VLOOKUP(Wedstrijden!#REF!,#REF!,2,FALSE),"")</f>
        <v/>
      </c>
      <c r="C843" s="16">
        <f>Wedstrijden!E837</f>
        <v>0</v>
      </c>
      <c r="D843" s="16" t="str">
        <f>IFERROR(VLOOKUP(Wedstrijden!#REF!,#REF!,2,FALSE),"")</f>
        <v/>
      </c>
      <c r="E843" s="16" t="str">
        <f>IFERROR(VLOOKUP(Wedstrijden!#REF!,#REF!,5,FALSE),"")</f>
        <v/>
      </c>
      <c r="F843" s="16" t="e">
        <f>IF(Wedstrijden!#REF!&lt;&gt;"",Wedstrijden!#REF!,"")</f>
        <v>#REF!</v>
      </c>
      <c r="G843" s="16" t="e">
        <f>IF(Wedstrijden!#REF!="Indoor",1,0)</f>
        <v>#REF!</v>
      </c>
      <c r="H843" s="16" t="e">
        <f>Wedstrijden!#REF!</f>
        <v>#REF!</v>
      </c>
      <c r="I843" s="16" t="e">
        <f>IF(Wedstrijden!#REF!="Nee",0,IF(Wedstrijden!#REF!="Ja",1,""))</f>
        <v>#REF!</v>
      </c>
      <c r="J843" s="16" t="e">
        <f>IF(Wedstrijden!#REF!&lt;&gt;"",Wedstrijden!#REF!,"")</f>
        <v>#REF!</v>
      </c>
      <c r="BJ843" s="16" t="str">
        <f>IF(COUNTA(Wedstrijden!U837:AC837)&lt;&gt;0,1,"")</f>
        <v/>
      </c>
      <c r="BK843" s="16" t="str">
        <f t="shared" si="78"/>
        <v/>
      </c>
      <c r="BL843" s="16" t="e">
        <f>IF(Wedstrijden!#REF!="x","AA","")</f>
        <v>#REF!</v>
      </c>
      <c r="BM843" s="16" t="e">
        <f>IF(Wedstrijden!#REF!="x","A","")</f>
        <v>#REF!</v>
      </c>
      <c r="BN843" s="16" t="str">
        <f>IF(Wedstrijden!U837="x","B1","")</f>
        <v/>
      </c>
      <c r="BO843" s="16" t="e">
        <f>IF(Wedstrijden!#REF!="x","BB","")</f>
        <v>#REF!</v>
      </c>
      <c r="BP843" s="16" t="str">
        <f>IF(Wedstrijden!W837="x","B","")</f>
        <v/>
      </c>
      <c r="BQ843" s="16" t="str">
        <f>IF(Wedstrijden!X837="x","L1","")</f>
        <v/>
      </c>
      <c r="BR843" s="16" t="str">
        <f>IF(Wedstrijden!Y837="x","L2","")</f>
        <v/>
      </c>
      <c r="BS843" s="16" t="str">
        <f>IF(Wedstrijden!Z837="x","M1","")</f>
        <v/>
      </c>
      <c r="BT843" s="16" t="str">
        <f>IF(Wedstrijden!AA837="x","M2","")</f>
        <v/>
      </c>
      <c r="BU843" s="16" t="str">
        <f>IF(Wedstrijden!AB837="x","Z1","")</f>
        <v/>
      </c>
      <c r="BV843" s="16" t="str">
        <f>IF(Wedstrijden!AC837="x","Z2","")</f>
        <v/>
      </c>
      <c r="BW843" s="16" t="str">
        <f>IF(COUNTA(Wedstrijden!L837:T837)&lt;&gt;0,1,"")</f>
        <v/>
      </c>
      <c r="BX843" s="16" t="str">
        <f t="shared" si="79"/>
        <v/>
      </c>
      <c r="BY843" s="16" t="str">
        <f>IF(Wedstrijden!L837="x","BB","")</f>
        <v/>
      </c>
      <c r="BZ843" s="16" t="str">
        <f>IF(Wedstrijden!M837="x","B","")</f>
        <v/>
      </c>
      <c r="CA843" s="16" t="str">
        <f>IF(Wedstrijden!N837="x","L1","")</f>
        <v/>
      </c>
      <c r="CB843" s="16" t="str">
        <f>IF(Wedstrijden!O837="x","L2","")</f>
        <v/>
      </c>
      <c r="CC843" s="16" t="str">
        <f>IF(Wedstrijden!P837="x","M1","")</f>
        <v/>
      </c>
      <c r="CD843" s="16" t="str">
        <f>IF(Wedstrijden!Q837="x","M2","")</f>
        <v/>
      </c>
      <c r="CE843" s="16" t="str">
        <f>IF(Wedstrijden!R837="x","Z1","")</f>
        <v/>
      </c>
      <c r="CF843" s="16" t="str">
        <f>IF(Wedstrijden!S837="x","Z2","")</f>
        <v/>
      </c>
      <c r="CG843" s="16" t="str">
        <f>IF(Wedstrijden!T837="x","ZZL","")</f>
        <v/>
      </c>
      <c r="CL843" s="16" t="str">
        <f>IF(COUNTA(Wedstrijden!AR837:BB837)&lt;&gt;0,2,"")</f>
        <v/>
      </c>
      <c r="CM843" s="16" t="str">
        <f t="shared" si="80"/>
        <v/>
      </c>
      <c r="CN843" s="16" t="str">
        <f>IF(Wedstrijden!AR837="x","AA","")</f>
        <v/>
      </c>
      <c r="CO843" s="16" t="str">
        <f>IF(Wedstrijden!AS837="x","A","")</f>
        <v/>
      </c>
      <c r="CP843" s="16" t="str">
        <f>IF(Wedstrijden!AT837="x","BB","")</f>
        <v/>
      </c>
      <c r="CQ843" s="16" t="str">
        <f>IF(Wedstrijden!AU837="x","B","")</f>
        <v/>
      </c>
      <c r="CR843" s="16" t="str">
        <f>IF(Wedstrijden!AV837="x","L","")</f>
        <v/>
      </c>
      <c r="CS843" s="16" t="str">
        <f>IF(Wedstrijden!AW837="x","M","")</f>
        <v/>
      </c>
      <c r="CT843" s="16" t="str">
        <f>IF(Wedstrijden!AX837="x","Z","")</f>
        <v/>
      </c>
      <c r="CU843" s="16" t="str">
        <f>IF(Wedstrijden!BB837="x","ZZ","")</f>
        <v/>
      </c>
      <c r="CV843" s="16" t="str">
        <f>IF(COUNTA(Wedstrijden!AI837:AP837)&lt;&gt;0,2,"")</f>
        <v/>
      </c>
      <c r="CW843" s="16" t="str">
        <f t="shared" si="81"/>
        <v/>
      </c>
      <c r="CX843" s="16" t="str">
        <f>IF(Wedstrijden!AI837="x","BB","")</f>
        <v/>
      </c>
      <c r="CY843" s="16" t="str">
        <f>IF(Wedstrijden!AJ837="x","B","")</f>
        <v/>
      </c>
      <c r="CZ843" s="16" t="str">
        <f>IF(Wedstrijden!AK837="x","L","")</f>
        <v/>
      </c>
      <c r="DA843" s="16" t="str">
        <f>IF(Wedstrijden!AL837="x","M","")</f>
        <v/>
      </c>
      <c r="DB843" s="16" t="str">
        <f>IF(Wedstrijden!AM837="x","Z","")</f>
        <v/>
      </c>
      <c r="DC843" s="16" t="str">
        <f>IF(Wedstrijden!AN837="x","ZZ","")</f>
        <v/>
      </c>
      <c r="DD843" s="16" t="str">
        <f>IF(Wedstrijden!AP837="x","1.40","")</f>
        <v/>
      </c>
      <c r="DE843" s="16" t="str">
        <f>IF(COUNTA(Wedstrijden!BC837:BE837)&lt;&gt;0,6,"")</f>
        <v/>
      </c>
      <c r="DF843" s="16" t="str">
        <f t="shared" si="82"/>
        <v/>
      </c>
      <c r="DG843" s="16" t="str">
        <f>IF(Wedstrijden!BC837="x","L","")</f>
        <v/>
      </c>
      <c r="DH843" s="16" t="str">
        <f>IF(Wedstrijden!BD837="x","M","")</f>
        <v/>
      </c>
      <c r="DI843" s="16" t="str">
        <f>IF(Wedstrijden!BE837="x","Z","")</f>
        <v/>
      </c>
      <c r="DJ843" s="16" t="str">
        <f>IF(Wedstrijden!BF837="x","Z","")</f>
        <v/>
      </c>
      <c r="DK843" s="16" t="str">
        <f>IF(COUNTA(Wedstrijden!BG837:BI837)&lt;&gt;0,6,"")</f>
        <v/>
      </c>
      <c r="DL843" s="16" t="str">
        <f t="shared" si="83"/>
        <v/>
      </c>
      <c r="DM843" s="16" t="str">
        <f>IF(Wedstrijden!BG837="x","L","")</f>
        <v/>
      </c>
      <c r="DN843" s="16" t="str">
        <f>IF(Wedstrijden!BH837="x","M","")</f>
        <v/>
      </c>
      <c r="DO843" s="16" t="str">
        <f>IF(Wedstrijden!BI837="x","Z","")</f>
        <v/>
      </c>
      <c r="DP843" s="16" t="str">
        <f>IF(Wedstrijden!BJ837="x","Z","")</f>
        <v/>
      </c>
    </row>
    <row r="844" spans="1:120" ht="14.4" x14ac:dyDescent="0.3">
      <c r="A844" s="18">
        <f>Wedstrijden!A838</f>
        <v>0</v>
      </c>
      <c r="B844" s="16" t="str">
        <f>IFERROR(VLOOKUP(Wedstrijden!#REF!,#REF!,2,FALSE),"")</f>
        <v/>
      </c>
      <c r="C844" s="16">
        <f>Wedstrijden!E838</f>
        <v>0</v>
      </c>
      <c r="D844" s="16" t="str">
        <f>IFERROR(VLOOKUP(Wedstrijden!#REF!,#REF!,2,FALSE),"")</f>
        <v/>
      </c>
      <c r="E844" s="16" t="str">
        <f>IFERROR(VLOOKUP(Wedstrijden!#REF!,#REF!,5,FALSE),"")</f>
        <v/>
      </c>
      <c r="F844" s="16" t="e">
        <f>IF(Wedstrijden!#REF!&lt;&gt;"",Wedstrijden!#REF!,"")</f>
        <v>#REF!</v>
      </c>
      <c r="G844" s="16" t="e">
        <f>IF(Wedstrijden!#REF!="Indoor",1,0)</f>
        <v>#REF!</v>
      </c>
      <c r="H844" s="16" t="e">
        <f>Wedstrijden!#REF!</f>
        <v>#REF!</v>
      </c>
      <c r="I844" s="16" t="e">
        <f>IF(Wedstrijden!#REF!="Nee",0,IF(Wedstrijden!#REF!="Ja",1,""))</f>
        <v>#REF!</v>
      </c>
      <c r="J844" s="16" t="e">
        <f>IF(Wedstrijden!#REF!&lt;&gt;"",Wedstrijden!#REF!,"")</f>
        <v>#REF!</v>
      </c>
      <c r="BJ844" s="16" t="str">
        <f>IF(COUNTA(Wedstrijden!U838:AC838)&lt;&gt;0,1,"")</f>
        <v/>
      </c>
      <c r="BK844" s="16" t="str">
        <f t="shared" si="78"/>
        <v/>
      </c>
      <c r="BL844" s="16" t="e">
        <f>IF(Wedstrijden!#REF!="x","AA","")</f>
        <v>#REF!</v>
      </c>
      <c r="BM844" s="16" t="e">
        <f>IF(Wedstrijden!#REF!="x","A","")</f>
        <v>#REF!</v>
      </c>
      <c r="BN844" s="16" t="str">
        <f>IF(Wedstrijden!U838="x","B1","")</f>
        <v/>
      </c>
      <c r="BO844" s="16" t="e">
        <f>IF(Wedstrijden!#REF!="x","BB","")</f>
        <v>#REF!</v>
      </c>
      <c r="BP844" s="16" t="str">
        <f>IF(Wedstrijden!W838="x","B","")</f>
        <v/>
      </c>
      <c r="BQ844" s="16" t="str">
        <f>IF(Wedstrijden!X838="x","L1","")</f>
        <v/>
      </c>
      <c r="BR844" s="16" t="str">
        <f>IF(Wedstrijden!Y838="x","L2","")</f>
        <v/>
      </c>
      <c r="BS844" s="16" t="str">
        <f>IF(Wedstrijden!Z838="x","M1","")</f>
        <v/>
      </c>
      <c r="BT844" s="16" t="str">
        <f>IF(Wedstrijden!AA838="x","M2","")</f>
        <v/>
      </c>
      <c r="BU844" s="16" t="str">
        <f>IF(Wedstrijden!AB838="x","Z1","")</f>
        <v/>
      </c>
      <c r="BV844" s="16" t="str">
        <f>IF(Wedstrijden!AC838="x","Z2","")</f>
        <v/>
      </c>
      <c r="BW844" s="16" t="str">
        <f>IF(COUNTA(Wedstrijden!L838:T838)&lt;&gt;0,1,"")</f>
        <v/>
      </c>
      <c r="BX844" s="16" t="str">
        <f t="shared" si="79"/>
        <v/>
      </c>
      <c r="BY844" s="16" t="str">
        <f>IF(Wedstrijden!L838="x","BB","")</f>
        <v/>
      </c>
      <c r="BZ844" s="16" t="str">
        <f>IF(Wedstrijden!M838="x","B","")</f>
        <v/>
      </c>
      <c r="CA844" s="16" t="str">
        <f>IF(Wedstrijden!N838="x","L1","")</f>
        <v/>
      </c>
      <c r="CB844" s="16" t="str">
        <f>IF(Wedstrijden!O838="x","L2","")</f>
        <v/>
      </c>
      <c r="CC844" s="16" t="str">
        <f>IF(Wedstrijden!P838="x","M1","")</f>
        <v/>
      </c>
      <c r="CD844" s="16" t="str">
        <f>IF(Wedstrijden!Q838="x","M2","")</f>
        <v/>
      </c>
      <c r="CE844" s="16" t="str">
        <f>IF(Wedstrijden!R838="x","Z1","")</f>
        <v/>
      </c>
      <c r="CF844" s="16" t="str">
        <f>IF(Wedstrijden!S838="x","Z2","")</f>
        <v/>
      </c>
      <c r="CG844" s="16" t="str">
        <f>IF(Wedstrijden!T838="x","ZZL","")</f>
        <v/>
      </c>
      <c r="CL844" s="16" t="str">
        <f>IF(COUNTA(Wedstrijden!AR838:BB838)&lt;&gt;0,2,"")</f>
        <v/>
      </c>
      <c r="CM844" s="16" t="str">
        <f t="shared" si="80"/>
        <v/>
      </c>
      <c r="CN844" s="16" t="str">
        <f>IF(Wedstrijden!AR838="x","AA","")</f>
        <v/>
      </c>
      <c r="CO844" s="16" t="str">
        <f>IF(Wedstrijden!AS838="x","A","")</f>
        <v/>
      </c>
      <c r="CP844" s="16" t="str">
        <f>IF(Wedstrijden!AT838="x","BB","")</f>
        <v/>
      </c>
      <c r="CQ844" s="16" t="str">
        <f>IF(Wedstrijden!AU838="x","B","")</f>
        <v/>
      </c>
      <c r="CR844" s="16" t="str">
        <f>IF(Wedstrijden!AV838="x","L","")</f>
        <v/>
      </c>
      <c r="CS844" s="16" t="str">
        <f>IF(Wedstrijden!AW838="x","M","")</f>
        <v/>
      </c>
      <c r="CT844" s="16" t="str">
        <f>IF(Wedstrijden!AX838="x","Z","")</f>
        <v/>
      </c>
      <c r="CU844" s="16" t="str">
        <f>IF(Wedstrijden!BB838="x","ZZ","")</f>
        <v/>
      </c>
      <c r="CV844" s="16" t="str">
        <f>IF(COUNTA(Wedstrijden!AI838:AP838)&lt;&gt;0,2,"")</f>
        <v/>
      </c>
      <c r="CW844" s="16" t="str">
        <f t="shared" si="81"/>
        <v/>
      </c>
      <c r="CX844" s="16" t="str">
        <f>IF(Wedstrijden!AI838="x","BB","")</f>
        <v/>
      </c>
      <c r="CY844" s="16" t="str">
        <f>IF(Wedstrijden!AJ838="x","B","")</f>
        <v/>
      </c>
      <c r="CZ844" s="16" t="str">
        <f>IF(Wedstrijden!AK838="x","L","")</f>
        <v/>
      </c>
      <c r="DA844" s="16" t="str">
        <f>IF(Wedstrijden!AL838="x","M","")</f>
        <v/>
      </c>
      <c r="DB844" s="16" t="str">
        <f>IF(Wedstrijden!AM838="x","Z","")</f>
        <v/>
      </c>
      <c r="DC844" s="16" t="str">
        <f>IF(Wedstrijden!AN838="x","ZZ","")</f>
        <v/>
      </c>
      <c r="DD844" s="16" t="str">
        <f>IF(Wedstrijden!AP838="x","1.40","")</f>
        <v/>
      </c>
      <c r="DE844" s="16" t="str">
        <f>IF(COUNTA(Wedstrijden!BC838:BE838)&lt;&gt;0,6,"")</f>
        <v/>
      </c>
      <c r="DF844" s="16" t="str">
        <f t="shared" si="82"/>
        <v/>
      </c>
      <c r="DG844" s="16" t="str">
        <f>IF(Wedstrijden!BC838="x","L","")</f>
        <v/>
      </c>
      <c r="DH844" s="16" t="str">
        <f>IF(Wedstrijden!BD838="x","M","")</f>
        <v/>
      </c>
      <c r="DI844" s="16" t="str">
        <f>IF(Wedstrijden!BE838="x","Z","")</f>
        <v/>
      </c>
      <c r="DJ844" s="16" t="str">
        <f>IF(Wedstrijden!BF838="x","Z","")</f>
        <v/>
      </c>
      <c r="DK844" s="16" t="str">
        <f>IF(COUNTA(Wedstrijden!BG838:BI838)&lt;&gt;0,6,"")</f>
        <v/>
      </c>
      <c r="DL844" s="16" t="str">
        <f t="shared" si="83"/>
        <v/>
      </c>
      <c r="DM844" s="16" t="str">
        <f>IF(Wedstrijden!BG838="x","L","")</f>
        <v/>
      </c>
      <c r="DN844" s="16" t="str">
        <f>IF(Wedstrijden!BH838="x","M","")</f>
        <v/>
      </c>
      <c r="DO844" s="16" t="str">
        <f>IF(Wedstrijden!BI838="x","Z","")</f>
        <v/>
      </c>
      <c r="DP844" s="16" t="str">
        <f>IF(Wedstrijden!BJ838="x","Z","")</f>
        <v/>
      </c>
    </row>
    <row r="845" spans="1:120" ht="14.4" x14ac:dyDescent="0.3">
      <c r="A845" s="18">
        <f>Wedstrijden!A839</f>
        <v>0</v>
      </c>
      <c r="B845" s="16" t="str">
        <f>IFERROR(VLOOKUP(Wedstrijden!#REF!,#REF!,2,FALSE),"")</f>
        <v/>
      </c>
      <c r="C845" s="16">
        <f>Wedstrijden!E839</f>
        <v>0</v>
      </c>
      <c r="D845" s="16" t="str">
        <f>IFERROR(VLOOKUP(Wedstrijden!#REF!,#REF!,2,FALSE),"")</f>
        <v/>
      </c>
      <c r="E845" s="16" t="str">
        <f>IFERROR(VLOOKUP(Wedstrijden!#REF!,#REF!,5,FALSE),"")</f>
        <v/>
      </c>
      <c r="F845" s="16" t="e">
        <f>IF(Wedstrijden!#REF!&lt;&gt;"",Wedstrijden!#REF!,"")</f>
        <v>#REF!</v>
      </c>
      <c r="G845" s="16" t="e">
        <f>IF(Wedstrijden!#REF!="Indoor",1,0)</f>
        <v>#REF!</v>
      </c>
      <c r="H845" s="16" t="e">
        <f>Wedstrijden!#REF!</f>
        <v>#REF!</v>
      </c>
      <c r="I845" s="16" t="e">
        <f>IF(Wedstrijden!#REF!="Nee",0,IF(Wedstrijden!#REF!="Ja",1,""))</f>
        <v>#REF!</v>
      </c>
      <c r="J845" s="16" t="e">
        <f>IF(Wedstrijden!#REF!&lt;&gt;"",Wedstrijden!#REF!,"")</f>
        <v>#REF!</v>
      </c>
      <c r="BJ845" s="16" t="str">
        <f>IF(COUNTA(Wedstrijden!U839:AC839)&lt;&gt;0,1,"")</f>
        <v/>
      </c>
      <c r="BK845" s="16" t="str">
        <f t="shared" si="78"/>
        <v/>
      </c>
      <c r="BL845" s="16" t="e">
        <f>IF(Wedstrijden!#REF!="x","AA","")</f>
        <v>#REF!</v>
      </c>
      <c r="BM845" s="16" t="e">
        <f>IF(Wedstrijden!#REF!="x","A","")</f>
        <v>#REF!</v>
      </c>
      <c r="BN845" s="16" t="str">
        <f>IF(Wedstrijden!U839="x","B1","")</f>
        <v/>
      </c>
      <c r="BO845" s="16" t="e">
        <f>IF(Wedstrijden!#REF!="x","BB","")</f>
        <v>#REF!</v>
      </c>
      <c r="BP845" s="16" t="str">
        <f>IF(Wedstrijden!W839="x","B","")</f>
        <v/>
      </c>
      <c r="BQ845" s="16" t="str">
        <f>IF(Wedstrijden!X839="x","L1","")</f>
        <v/>
      </c>
      <c r="BR845" s="16" t="str">
        <f>IF(Wedstrijden!Y839="x","L2","")</f>
        <v/>
      </c>
      <c r="BS845" s="16" t="str">
        <f>IF(Wedstrijden!Z839="x","M1","")</f>
        <v/>
      </c>
      <c r="BT845" s="16" t="str">
        <f>IF(Wedstrijden!AA839="x","M2","")</f>
        <v/>
      </c>
      <c r="BU845" s="16" t="str">
        <f>IF(Wedstrijden!AB839="x","Z1","")</f>
        <v/>
      </c>
      <c r="BV845" s="16" t="str">
        <f>IF(Wedstrijden!AC839="x","Z2","")</f>
        <v/>
      </c>
      <c r="BW845" s="16" t="str">
        <f>IF(COUNTA(Wedstrijden!L839:T839)&lt;&gt;0,1,"")</f>
        <v/>
      </c>
      <c r="BX845" s="16" t="str">
        <f t="shared" si="79"/>
        <v/>
      </c>
      <c r="BY845" s="16" t="str">
        <f>IF(Wedstrijden!L839="x","BB","")</f>
        <v/>
      </c>
      <c r="BZ845" s="16" t="str">
        <f>IF(Wedstrijden!M839="x","B","")</f>
        <v/>
      </c>
      <c r="CA845" s="16" t="str">
        <f>IF(Wedstrijden!N839="x","L1","")</f>
        <v/>
      </c>
      <c r="CB845" s="16" t="str">
        <f>IF(Wedstrijden!O839="x","L2","")</f>
        <v/>
      </c>
      <c r="CC845" s="16" t="str">
        <f>IF(Wedstrijden!P839="x","M1","")</f>
        <v/>
      </c>
      <c r="CD845" s="16" t="str">
        <f>IF(Wedstrijden!Q839="x","M2","")</f>
        <v/>
      </c>
      <c r="CE845" s="16" t="str">
        <f>IF(Wedstrijden!R839="x","Z1","")</f>
        <v/>
      </c>
      <c r="CF845" s="16" t="str">
        <f>IF(Wedstrijden!S839="x","Z2","")</f>
        <v/>
      </c>
      <c r="CG845" s="16" t="str">
        <f>IF(Wedstrijden!T839="x","ZZL","")</f>
        <v/>
      </c>
      <c r="CL845" s="16" t="str">
        <f>IF(COUNTA(Wedstrijden!AR839:BB839)&lt;&gt;0,2,"")</f>
        <v/>
      </c>
      <c r="CM845" s="16" t="str">
        <f t="shared" si="80"/>
        <v/>
      </c>
      <c r="CN845" s="16" t="str">
        <f>IF(Wedstrijden!AR839="x","AA","")</f>
        <v/>
      </c>
      <c r="CO845" s="16" t="str">
        <f>IF(Wedstrijden!AS839="x","A","")</f>
        <v/>
      </c>
      <c r="CP845" s="16" t="str">
        <f>IF(Wedstrijden!AT839="x","BB","")</f>
        <v/>
      </c>
      <c r="CQ845" s="16" t="str">
        <f>IF(Wedstrijden!AU839="x","B","")</f>
        <v/>
      </c>
      <c r="CR845" s="16" t="str">
        <f>IF(Wedstrijden!AV839="x","L","")</f>
        <v/>
      </c>
      <c r="CS845" s="16" t="str">
        <f>IF(Wedstrijden!AW839="x","M","")</f>
        <v/>
      </c>
      <c r="CT845" s="16" t="str">
        <f>IF(Wedstrijden!AX839="x","Z","")</f>
        <v/>
      </c>
      <c r="CU845" s="16" t="str">
        <f>IF(Wedstrijden!BB839="x","ZZ","")</f>
        <v/>
      </c>
      <c r="CV845" s="16" t="str">
        <f>IF(COUNTA(Wedstrijden!AI839:AP839)&lt;&gt;0,2,"")</f>
        <v/>
      </c>
      <c r="CW845" s="16" t="str">
        <f t="shared" si="81"/>
        <v/>
      </c>
      <c r="CX845" s="16" t="str">
        <f>IF(Wedstrijden!AI839="x","BB","")</f>
        <v/>
      </c>
      <c r="CY845" s="16" t="str">
        <f>IF(Wedstrijden!AJ839="x","B","")</f>
        <v/>
      </c>
      <c r="CZ845" s="16" t="str">
        <f>IF(Wedstrijden!AK839="x","L","")</f>
        <v/>
      </c>
      <c r="DA845" s="16" t="str">
        <f>IF(Wedstrijden!AL839="x","M","")</f>
        <v/>
      </c>
      <c r="DB845" s="16" t="str">
        <f>IF(Wedstrijden!AM839="x","Z","")</f>
        <v/>
      </c>
      <c r="DC845" s="16" t="str">
        <f>IF(Wedstrijden!AN839="x","ZZ","")</f>
        <v/>
      </c>
      <c r="DD845" s="16" t="str">
        <f>IF(Wedstrijden!AP839="x","1.40","")</f>
        <v/>
      </c>
      <c r="DE845" s="16" t="str">
        <f>IF(COUNTA(Wedstrijden!BC839:BE839)&lt;&gt;0,6,"")</f>
        <v/>
      </c>
      <c r="DF845" s="16" t="str">
        <f t="shared" si="82"/>
        <v/>
      </c>
      <c r="DG845" s="16" t="str">
        <f>IF(Wedstrijden!BC839="x","L","")</f>
        <v/>
      </c>
      <c r="DH845" s="16" t="str">
        <f>IF(Wedstrijden!BD839="x","M","")</f>
        <v/>
      </c>
      <c r="DI845" s="16" t="str">
        <f>IF(Wedstrijden!BE839="x","Z","")</f>
        <v/>
      </c>
      <c r="DJ845" s="16" t="str">
        <f>IF(Wedstrijden!BF839="x","Z","")</f>
        <v/>
      </c>
      <c r="DK845" s="16" t="str">
        <f>IF(COUNTA(Wedstrijden!BG839:BI839)&lt;&gt;0,6,"")</f>
        <v/>
      </c>
      <c r="DL845" s="16" t="str">
        <f t="shared" si="83"/>
        <v/>
      </c>
      <c r="DM845" s="16" t="str">
        <f>IF(Wedstrijden!BG839="x","L","")</f>
        <v/>
      </c>
      <c r="DN845" s="16" t="str">
        <f>IF(Wedstrijden!BH839="x","M","")</f>
        <v/>
      </c>
      <c r="DO845" s="16" t="str">
        <f>IF(Wedstrijden!BI839="x","Z","")</f>
        <v/>
      </c>
      <c r="DP845" s="16" t="str">
        <f>IF(Wedstrijden!BJ839="x","Z","")</f>
        <v/>
      </c>
    </row>
    <row r="846" spans="1:120" ht="14.4" x14ac:dyDescent="0.3">
      <c r="A846" s="18">
        <f>Wedstrijden!A840</f>
        <v>0</v>
      </c>
      <c r="B846" s="16" t="str">
        <f>IFERROR(VLOOKUP(Wedstrijden!#REF!,#REF!,2,FALSE),"")</f>
        <v/>
      </c>
      <c r="C846" s="16">
        <f>Wedstrijden!E840</f>
        <v>0</v>
      </c>
      <c r="D846" s="16" t="str">
        <f>IFERROR(VLOOKUP(Wedstrijden!#REF!,#REF!,2,FALSE),"")</f>
        <v/>
      </c>
      <c r="E846" s="16" t="str">
        <f>IFERROR(VLOOKUP(Wedstrijden!#REF!,#REF!,5,FALSE),"")</f>
        <v/>
      </c>
      <c r="F846" s="16" t="e">
        <f>IF(Wedstrijden!#REF!&lt;&gt;"",Wedstrijden!#REF!,"")</f>
        <v>#REF!</v>
      </c>
      <c r="G846" s="16" t="e">
        <f>IF(Wedstrijden!#REF!="Indoor",1,0)</f>
        <v>#REF!</v>
      </c>
      <c r="H846" s="16" t="e">
        <f>Wedstrijden!#REF!</f>
        <v>#REF!</v>
      </c>
      <c r="I846" s="16" t="e">
        <f>IF(Wedstrijden!#REF!="Nee",0,IF(Wedstrijden!#REF!="Ja",1,""))</f>
        <v>#REF!</v>
      </c>
      <c r="J846" s="16" t="e">
        <f>IF(Wedstrijden!#REF!&lt;&gt;"",Wedstrijden!#REF!,"")</f>
        <v>#REF!</v>
      </c>
      <c r="BJ846" s="16" t="str">
        <f>IF(COUNTA(Wedstrijden!U840:AC840)&lt;&gt;0,1,"")</f>
        <v/>
      </c>
      <c r="BK846" s="16" t="str">
        <f t="shared" si="78"/>
        <v/>
      </c>
      <c r="BL846" s="16" t="e">
        <f>IF(Wedstrijden!#REF!="x","AA","")</f>
        <v>#REF!</v>
      </c>
      <c r="BM846" s="16" t="e">
        <f>IF(Wedstrijden!#REF!="x","A","")</f>
        <v>#REF!</v>
      </c>
      <c r="BN846" s="16" t="str">
        <f>IF(Wedstrijden!U840="x","B1","")</f>
        <v/>
      </c>
      <c r="BO846" s="16" t="e">
        <f>IF(Wedstrijden!#REF!="x","BB","")</f>
        <v>#REF!</v>
      </c>
      <c r="BP846" s="16" t="str">
        <f>IF(Wedstrijden!W840="x","B","")</f>
        <v/>
      </c>
      <c r="BQ846" s="16" t="str">
        <f>IF(Wedstrijden!X840="x","L1","")</f>
        <v/>
      </c>
      <c r="BR846" s="16" t="str">
        <f>IF(Wedstrijden!Y840="x","L2","")</f>
        <v/>
      </c>
      <c r="BS846" s="16" t="str">
        <f>IF(Wedstrijden!Z840="x","M1","")</f>
        <v/>
      </c>
      <c r="BT846" s="16" t="str">
        <f>IF(Wedstrijden!AA840="x","M2","")</f>
        <v/>
      </c>
      <c r="BU846" s="16" t="str">
        <f>IF(Wedstrijden!AB840="x","Z1","")</f>
        <v/>
      </c>
      <c r="BV846" s="16" t="str">
        <f>IF(Wedstrijden!AC840="x","Z2","")</f>
        <v/>
      </c>
      <c r="BW846" s="16" t="str">
        <f>IF(COUNTA(Wedstrijden!L840:T840)&lt;&gt;0,1,"")</f>
        <v/>
      </c>
      <c r="BX846" s="16" t="str">
        <f t="shared" si="79"/>
        <v/>
      </c>
      <c r="BY846" s="16" t="str">
        <f>IF(Wedstrijden!L840="x","BB","")</f>
        <v/>
      </c>
      <c r="BZ846" s="16" t="str">
        <f>IF(Wedstrijden!M840="x","B","")</f>
        <v/>
      </c>
      <c r="CA846" s="16" t="str">
        <f>IF(Wedstrijden!N840="x","L1","")</f>
        <v/>
      </c>
      <c r="CB846" s="16" t="str">
        <f>IF(Wedstrijden!O840="x","L2","")</f>
        <v/>
      </c>
      <c r="CC846" s="16" t="str">
        <f>IF(Wedstrijden!P840="x","M1","")</f>
        <v/>
      </c>
      <c r="CD846" s="16" t="str">
        <f>IF(Wedstrijden!Q840="x","M2","")</f>
        <v/>
      </c>
      <c r="CE846" s="16" t="str">
        <f>IF(Wedstrijden!R840="x","Z1","")</f>
        <v/>
      </c>
      <c r="CF846" s="16" t="str">
        <f>IF(Wedstrijden!S840="x","Z2","")</f>
        <v/>
      </c>
      <c r="CG846" s="16" t="str">
        <f>IF(Wedstrijden!T840="x","ZZL","")</f>
        <v/>
      </c>
      <c r="CL846" s="16" t="str">
        <f>IF(COUNTA(Wedstrijden!AR840:BB840)&lt;&gt;0,2,"")</f>
        <v/>
      </c>
      <c r="CM846" s="16" t="str">
        <f t="shared" si="80"/>
        <v/>
      </c>
      <c r="CN846" s="16" t="str">
        <f>IF(Wedstrijden!AR840="x","AA","")</f>
        <v/>
      </c>
      <c r="CO846" s="16" t="str">
        <f>IF(Wedstrijden!AS840="x","A","")</f>
        <v/>
      </c>
      <c r="CP846" s="16" t="str">
        <f>IF(Wedstrijden!AT840="x","BB","")</f>
        <v/>
      </c>
      <c r="CQ846" s="16" t="str">
        <f>IF(Wedstrijden!AU840="x","B","")</f>
        <v/>
      </c>
      <c r="CR846" s="16" t="str">
        <f>IF(Wedstrijden!AV840="x","L","")</f>
        <v/>
      </c>
      <c r="CS846" s="16" t="str">
        <f>IF(Wedstrijden!AW840="x","M","")</f>
        <v/>
      </c>
      <c r="CT846" s="16" t="str">
        <f>IF(Wedstrijden!AX840="x","Z","")</f>
        <v/>
      </c>
      <c r="CU846" s="16" t="str">
        <f>IF(Wedstrijden!BB840="x","ZZ","")</f>
        <v/>
      </c>
      <c r="CV846" s="16" t="str">
        <f>IF(COUNTA(Wedstrijden!AI840:AP840)&lt;&gt;0,2,"")</f>
        <v/>
      </c>
      <c r="CW846" s="16" t="str">
        <f t="shared" si="81"/>
        <v/>
      </c>
      <c r="CX846" s="16" t="str">
        <f>IF(Wedstrijden!AI840="x","BB","")</f>
        <v/>
      </c>
      <c r="CY846" s="16" t="str">
        <f>IF(Wedstrijden!AJ840="x","B","")</f>
        <v/>
      </c>
      <c r="CZ846" s="16" t="str">
        <f>IF(Wedstrijden!AK840="x","L","")</f>
        <v/>
      </c>
      <c r="DA846" s="16" t="str">
        <f>IF(Wedstrijden!AL840="x","M","")</f>
        <v/>
      </c>
      <c r="DB846" s="16" t="str">
        <f>IF(Wedstrijden!AM840="x","Z","")</f>
        <v/>
      </c>
      <c r="DC846" s="16" t="str">
        <f>IF(Wedstrijden!AN840="x","ZZ","")</f>
        <v/>
      </c>
      <c r="DD846" s="16" t="str">
        <f>IF(Wedstrijden!AP840="x","1.40","")</f>
        <v/>
      </c>
      <c r="DE846" s="16" t="str">
        <f>IF(COUNTA(Wedstrijden!BC840:BE840)&lt;&gt;0,6,"")</f>
        <v/>
      </c>
      <c r="DF846" s="16" t="str">
        <f t="shared" si="82"/>
        <v/>
      </c>
      <c r="DG846" s="16" t="str">
        <f>IF(Wedstrijden!BC840="x","L","")</f>
        <v/>
      </c>
      <c r="DH846" s="16" t="str">
        <f>IF(Wedstrijden!BD840="x","M","")</f>
        <v/>
      </c>
      <c r="DI846" s="16" t="str">
        <f>IF(Wedstrijden!BE840="x","Z","")</f>
        <v/>
      </c>
      <c r="DJ846" s="16" t="str">
        <f>IF(Wedstrijden!BF840="x","Z","")</f>
        <v/>
      </c>
      <c r="DK846" s="16" t="str">
        <f>IF(COUNTA(Wedstrijden!BG840:BI840)&lt;&gt;0,6,"")</f>
        <v/>
      </c>
      <c r="DL846" s="16" t="str">
        <f t="shared" si="83"/>
        <v/>
      </c>
      <c r="DM846" s="16" t="str">
        <f>IF(Wedstrijden!BG840="x","L","")</f>
        <v/>
      </c>
      <c r="DN846" s="16" t="str">
        <f>IF(Wedstrijden!BH840="x","M","")</f>
        <v/>
      </c>
      <c r="DO846" s="16" t="str">
        <f>IF(Wedstrijden!BI840="x","Z","")</f>
        <v/>
      </c>
      <c r="DP846" s="16" t="str">
        <f>IF(Wedstrijden!BJ840="x","Z","")</f>
        <v/>
      </c>
    </row>
    <row r="847" spans="1:120" ht="14.4" x14ac:dyDescent="0.3">
      <c r="A847" s="18">
        <f>Wedstrijden!A841</f>
        <v>0</v>
      </c>
      <c r="B847" s="16" t="str">
        <f>IFERROR(VLOOKUP(Wedstrijden!#REF!,#REF!,2,FALSE),"")</f>
        <v/>
      </c>
      <c r="C847" s="16">
        <f>Wedstrijden!E841</f>
        <v>0</v>
      </c>
      <c r="D847" s="16" t="str">
        <f>IFERROR(VLOOKUP(Wedstrijden!#REF!,#REF!,2,FALSE),"")</f>
        <v/>
      </c>
      <c r="E847" s="16" t="str">
        <f>IFERROR(VLOOKUP(Wedstrijden!#REF!,#REF!,5,FALSE),"")</f>
        <v/>
      </c>
      <c r="F847" s="16" t="e">
        <f>IF(Wedstrijden!#REF!&lt;&gt;"",Wedstrijden!#REF!,"")</f>
        <v>#REF!</v>
      </c>
      <c r="G847" s="16" t="e">
        <f>IF(Wedstrijden!#REF!="Indoor",1,0)</f>
        <v>#REF!</v>
      </c>
      <c r="H847" s="16" t="e">
        <f>Wedstrijden!#REF!</f>
        <v>#REF!</v>
      </c>
      <c r="I847" s="16" t="e">
        <f>IF(Wedstrijden!#REF!="Nee",0,IF(Wedstrijden!#REF!="Ja",1,""))</f>
        <v>#REF!</v>
      </c>
      <c r="J847" s="16" t="e">
        <f>IF(Wedstrijden!#REF!&lt;&gt;"",Wedstrijden!#REF!,"")</f>
        <v>#REF!</v>
      </c>
      <c r="BJ847" s="16" t="str">
        <f>IF(COUNTA(Wedstrijden!U841:AC841)&lt;&gt;0,1,"")</f>
        <v/>
      </c>
      <c r="BK847" s="16" t="str">
        <f t="shared" si="78"/>
        <v/>
      </c>
      <c r="BL847" s="16" t="e">
        <f>IF(Wedstrijden!#REF!="x","AA","")</f>
        <v>#REF!</v>
      </c>
      <c r="BM847" s="16" t="e">
        <f>IF(Wedstrijden!#REF!="x","A","")</f>
        <v>#REF!</v>
      </c>
      <c r="BN847" s="16" t="str">
        <f>IF(Wedstrijden!U841="x","B1","")</f>
        <v/>
      </c>
      <c r="BO847" s="16" t="e">
        <f>IF(Wedstrijden!#REF!="x","BB","")</f>
        <v>#REF!</v>
      </c>
      <c r="BP847" s="16" t="str">
        <f>IF(Wedstrijden!W841="x","B","")</f>
        <v/>
      </c>
      <c r="BQ847" s="16" t="str">
        <f>IF(Wedstrijden!X841="x","L1","")</f>
        <v/>
      </c>
      <c r="BR847" s="16" t="str">
        <f>IF(Wedstrijden!Y841="x","L2","")</f>
        <v/>
      </c>
      <c r="BS847" s="16" t="str">
        <f>IF(Wedstrijden!Z841="x","M1","")</f>
        <v/>
      </c>
      <c r="BT847" s="16" t="str">
        <f>IF(Wedstrijden!AA841="x","M2","")</f>
        <v/>
      </c>
      <c r="BU847" s="16" t="str">
        <f>IF(Wedstrijden!AB841="x","Z1","")</f>
        <v/>
      </c>
      <c r="BV847" s="16" t="str">
        <f>IF(Wedstrijden!AC841="x","Z2","")</f>
        <v/>
      </c>
      <c r="BW847" s="16" t="str">
        <f>IF(COUNTA(Wedstrijden!L841:T841)&lt;&gt;0,1,"")</f>
        <v/>
      </c>
      <c r="BX847" s="16" t="str">
        <f t="shared" si="79"/>
        <v/>
      </c>
      <c r="BY847" s="16" t="str">
        <f>IF(Wedstrijden!L841="x","BB","")</f>
        <v/>
      </c>
      <c r="BZ847" s="16" t="str">
        <f>IF(Wedstrijden!M841="x","B","")</f>
        <v/>
      </c>
      <c r="CA847" s="16" t="str">
        <f>IF(Wedstrijden!N841="x","L1","")</f>
        <v/>
      </c>
      <c r="CB847" s="16" t="str">
        <f>IF(Wedstrijden!O841="x","L2","")</f>
        <v/>
      </c>
      <c r="CC847" s="16" t="str">
        <f>IF(Wedstrijden!P841="x","M1","")</f>
        <v/>
      </c>
      <c r="CD847" s="16" t="str">
        <f>IF(Wedstrijden!Q841="x","M2","")</f>
        <v/>
      </c>
      <c r="CE847" s="16" t="str">
        <f>IF(Wedstrijden!R841="x","Z1","")</f>
        <v/>
      </c>
      <c r="CF847" s="16" t="str">
        <f>IF(Wedstrijden!S841="x","Z2","")</f>
        <v/>
      </c>
      <c r="CG847" s="16" t="str">
        <f>IF(Wedstrijden!T841="x","ZZL","")</f>
        <v/>
      </c>
      <c r="CL847" s="16" t="str">
        <f>IF(COUNTA(Wedstrijden!AR841:BB841)&lt;&gt;0,2,"")</f>
        <v/>
      </c>
      <c r="CM847" s="16" t="str">
        <f t="shared" si="80"/>
        <v/>
      </c>
      <c r="CN847" s="16" t="str">
        <f>IF(Wedstrijden!AR841="x","AA","")</f>
        <v/>
      </c>
      <c r="CO847" s="16" t="str">
        <f>IF(Wedstrijden!AS841="x","A","")</f>
        <v/>
      </c>
      <c r="CP847" s="16" t="str">
        <f>IF(Wedstrijden!AT841="x","BB","")</f>
        <v/>
      </c>
      <c r="CQ847" s="16" t="str">
        <f>IF(Wedstrijden!AU841="x","B","")</f>
        <v/>
      </c>
      <c r="CR847" s="16" t="str">
        <f>IF(Wedstrijden!AV841="x","L","")</f>
        <v/>
      </c>
      <c r="CS847" s="16" t="str">
        <f>IF(Wedstrijden!AW841="x","M","")</f>
        <v/>
      </c>
      <c r="CT847" s="16" t="str">
        <f>IF(Wedstrijden!AX841="x","Z","")</f>
        <v/>
      </c>
      <c r="CU847" s="16" t="str">
        <f>IF(Wedstrijden!BB841="x","ZZ","")</f>
        <v/>
      </c>
      <c r="CV847" s="16" t="str">
        <f>IF(COUNTA(Wedstrijden!AI841:AP841)&lt;&gt;0,2,"")</f>
        <v/>
      </c>
      <c r="CW847" s="16" t="str">
        <f t="shared" si="81"/>
        <v/>
      </c>
      <c r="CX847" s="16" t="str">
        <f>IF(Wedstrijden!AI841="x","BB","")</f>
        <v/>
      </c>
      <c r="CY847" s="16" t="str">
        <f>IF(Wedstrijden!AJ841="x","B","")</f>
        <v/>
      </c>
      <c r="CZ847" s="16" t="str">
        <f>IF(Wedstrijden!AK841="x","L","")</f>
        <v/>
      </c>
      <c r="DA847" s="16" t="str">
        <f>IF(Wedstrijden!AL841="x","M","")</f>
        <v/>
      </c>
      <c r="DB847" s="16" t="str">
        <f>IF(Wedstrijden!AM841="x","Z","")</f>
        <v/>
      </c>
      <c r="DC847" s="16" t="str">
        <f>IF(Wedstrijden!AN841="x","ZZ","")</f>
        <v/>
      </c>
      <c r="DD847" s="16" t="str">
        <f>IF(Wedstrijden!AP841="x","1.40","")</f>
        <v/>
      </c>
      <c r="DE847" s="16" t="str">
        <f>IF(COUNTA(Wedstrijden!BC841:BE841)&lt;&gt;0,6,"")</f>
        <v/>
      </c>
      <c r="DF847" s="16" t="str">
        <f t="shared" si="82"/>
        <v/>
      </c>
      <c r="DG847" s="16" t="str">
        <f>IF(Wedstrijden!BC841="x","L","")</f>
        <v/>
      </c>
      <c r="DH847" s="16" t="str">
        <f>IF(Wedstrijden!BD841="x","M","")</f>
        <v/>
      </c>
      <c r="DI847" s="16" t="str">
        <f>IF(Wedstrijden!BE841="x","Z","")</f>
        <v/>
      </c>
      <c r="DJ847" s="16" t="str">
        <f>IF(Wedstrijden!BF841="x","Z","")</f>
        <v/>
      </c>
      <c r="DK847" s="16" t="str">
        <f>IF(COUNTA(Wedstrijden!BG841:BI841)&lt;&gt;0,6,"")</f>
        <v/>
      </c>
      <c r="DL847" s="16" t="str">
        <f t="shared" si="83"/>
        <v/>
      </c>
      <c r="DM847" s="16" t="str">
        <f>IF(Wedstrijden!BG841="x","L","")</f>
        <v/>
      </c>
      <c r="DN847" s="16" t="str">
        <f>IF(Wedstrijden!BH841="x","M","")</f>
        <v/>
      </c>
      <c r="DO847" s="16" t="str">
        <f>IF(Wedstrijden!BI841="x","Z","")</f>
        <v/>
      </c>
      <c r="DP847" s="16" t="str">
        <f>IF(Wedstrijden!BJ841="x","Z","")</f>
        <v/>
      </c>
    </row>
    <row r="848" spans="1:120" ht="14.4" x14ac:dyDescent="0.3">
      <c r="A848" s="18">
        <f>Wedstrijden!A842</f>
        <v>0</v>
      </c>
      <c r="B848" s="16" t="str">
        <f>IFERROR(VLOOKUP(Wedstrijden!#REF!,#REF!,2,FALSE),"")</f>
        <v/>
      </c>
      <c r="C848" s="16">
        <f>Wedstrijden!E842</f>
        <v>0</v>
      </c>
      <c r="D848" s="16" t="str">
        <f>IFERROR(VLOOKUP(Wedstrijden!#REF!,#REF!,2,FALSE),"")</f>
        <v/>
      </c>
      <c r="E848" s="16" t="str">
        <f>IFERROR(VLOOKUP(Wedstrijden!#REF!,#REF!,5,FALSE),"")</f>
        <v/>
      </c>
      <c r="F848" s="16" t="e">
        <f>IF(Wedstrijden!#REF!&lt;&gt;"",Wedstrijden!#REF!,"")</f>
        <v>#REF!</v>
      </c>
      <c r="G848" s="16" t="e">
        <f>IF(Wedstrijden!#REF!="Indoor",1,0)</f>
        <v>#REF!</v>
      </c>
      <c r="H848" s="16" t="e">
        <f>Wedstrijden!#REF!</f>
        <v>#REF!</v>
      </c>
      <c r="I848" s="16" t="e">
        <f>IF(Wedstrijden!#REF!="Nee",0,IF(Wedstrijden!#REF!="Ja",1,""))</f>
        <v>#REF!</v>
      </c>
      <c r="J848" s="16" t="e">
        <f>IF(Wedstrijden!#REF!&lt;&gt;"",Wedstrijden!#REF!,"")</f>
        <v>#REF!</v>
      </c>
      <c r="BJ848" s="16" t="str">
        <f>IF(COUNTA(Wedstrijden!U842:AC842)&lt;&gt;0,1,"")</f>
        <v/>
      </c>
      <c r="BK848" s="16" t="str">
        <f t="shared" si="78"/>
        <v/>
      </c>
      <c r="BL848" s="16" t="e">
        <f>IF(Wedstrijden!#REF!="x","AA","")</f>
        <v>#REF!</v>
      </c>
      <c r="BM848" s="16" t="e">
        <f>IF(Wedstrijden!#REF!="x","A","")</f>
        <v>#REF!</v>
      </c>
      <c r="BN848" s="16" t="str">
        <f>IF(Wedstrijden!U842="x","B1","")</f>
        <v/>
      </c>
      <c r="BO848" s="16" t="e">
        <f>IF(Wedstrijden!#REF!="x","BB","")</f>
        <v>#REF!</v>
      </c>
      <c r="BP848" s="16" t="str">
        <f>IF(Wedstrijden!W842="x","B","")</f>
        <v/>
      </c>
      <c r="BQ848" s="16" t="str">
        <f>IF(Wedstrijden!X842="x","L1","")</f>
        <v/>
      </c>
      <c r="BR848" s="16" t="str">
        <f>IF(Wedstrijden!Y842="x","L2","")</f>
        <v/>
      </c>
      <c r="BS848" s="16" t="str">
        <f>IF(Wedstrijden!Z842="x","M1","")</f>
        <v/>
      </c>
      <c r="BT848" s="16" t="str">
        <f>IF(Wedstrijden!AA842="x","M2","")</f>
        <v/>
      </c>
      <c r="BU848" s="16" t="str">
        <f>IF(Wedstrijden!AB842="x","Z1","")</f>
        <v/>
      </c>
      <c r="BV848" s="16" t="str">
        <f>IF(Wedstrijden!AC842="x","Z2","")</f>
        <v/>
      </c>
      <c r="BW848" s="16" t="str">
        <f>IF(COUNTA(Wedstrijden!L842:T842)&lt;&gt;0,1,"")</f>
        <v/>
      </c>
      <c r="BX848" s="16" t="str">
        <f t="shared" si="79"/>
        <v/>
      </c>
      <c r="BY848" s="16" t="str">
        <f>IF(Wedstrijden!L842="x","BB","")</f>
        <v/>
      </c>
      <c r="BZ848" s="16" t="str">
        <f>IF(Wedstrijden!M842="x","B","")</f>
        <v/>
      </c>
      <c r="CA848" s="16" t="str">
        <f>IF(Wedstrijden!N842="x","L1","")</f>
        <v/>
      </c>
      <c r="CB848" s="16" t="str">
        <f>IF(Wedstrijden!O842="x","L2","")</f>
        <v/>
      </c>
      <c r="CC848" s="16" t="str">
        <f>IF(Wedstrijden!P842="x","M1","")</f>
        <v/>
      </c>
      <c r="CD848" s="16" t="str">
        <f>IF(Wedstrijden!Q842="x","M2","")</f>
        <v/>
      </c>
      <c r="CE848" s="16" t="str">
        <f>IF(Wedstrijden!R842="x","Z1","")</f>
        <v/>
      </c>
      <c r="CF848" s="16" t="str">
        <f>IF(Wedstrijden!S842="x","Z2","")</f>
        <v/>
      </c>
      <c r="CG848" s="16" t="str">
        <f>IF(Wedstrijden!T842="x","ZZL","")</f>
        <v/>
      </c>
      <c r="CL848" s="16" t="str">
        <f>IF(COUNTA(Wedstrijden!AR842:BB842)&lt;&gt;0,2,"")</f>
        <v/>
      </c>
      <c r="CM848" s="16" t="str">
        <f t="shared" si="80"/>
        <v/>
      </c>
      <c r="CN848" s="16" t="str">
        <f>IF(Wedstrijden!AR842="x","AA","")</f>
        <v/>
      </c>
      <c r="CO848" s="16" t="str">
        <f>IF(Wedstrijden!AS842="x","A","")</f>
        <v/>
      </c>
      <c r="CP848" s="16" t="str">
        <f>IF(Wedstrijden!AT842="x","BB","")</f>
        <v/>
      </c>
      <c r="CQ848" s="16" t="str">
        <f>IF(Wedstrijden!AU842="x","B","")</f>
        <v/>
      </c>
      <c r="CR848" s="16" t="str">
        <f>IF(Wedstrijden!AV842="x","L","")</f>
        <v/>
      </c>
      <c r="CS848" s="16" t="str">
        <f>IF(Wedstrijden!AW842="x","M","")</f>
        <v/>
      </c>
      <c r="CT848" s="16" t="str">
        <f>IF(Wedstrijden!AX842="x","Z","")</f>
        <v/>
      </c>
      <c r="CU848" s="16" t="str">
        <f>IF(Wedstrijden!BB842="x","ZZ","")</f>
        <v/>
      </c>
      <c r="CV848" s="16" t="str">
        <f>IF(COUNTA(Wedstrijden!AI842:AP842)&lt;&gt;0,2,"")</f>
        <v/>
      </c>
      <c r="CW848" s="16" t="str">
        <f t="shared" si="81"/>
        <v/>
      </c>
      <c r="CX848" s="16" t="str">
        <f>IF(Wedstrijden!AI842="x","BB","")</f>
        <v/>
      </c>
      <c r="CY848" s="16" t="str">
        <f>IF(Wedstrijden!AJ842="x","B","")</f>
        <v/>
      </c>
      <c r="CZ848" s="16" t="str">
        <f>IF(Wedstrijden!AK842="x","L","")</f>
        <v/>
      </c>
      <c r="DA848" s="16" t="str">
        <f>IF(Wedstrijden!AL842="x","M","")</f>
        <v/>
      </c>
      <c r="DB848" s="16" t="str">
        <f>IF(Wedstrijden!AM842="x","Z","")</f>
        <v/>
      </c>
      <c r="DC848" s="16" t="str">
        <f>IF(Wedstrijden!AN842="x","ZZ","")</f>
        <v/>
      </c>
      <c r="DD848" s="16" t="str">
        <f>IF(Wedstrijden!AP842="x","1.40","")</f>
        <v/>
      </c>
      <c r="DE848" s="16" t="str">
        <f>IF(COUNTA(Wedstrijden!BC842:BE842)&lt;&gt;0,6,"")</f>
        <v/>
      </c>
      <c r="DF848" s="16" t="str">
        <f t="shared" si="82"/>
        <v/>
      </c>
      <c r="DG848" s="16" t="str">
        <f>IF(Wedstrijden!BC842="x","L","")</f>
        <v/>
      </c>
      <c r="DH848" s="16" t="str">
        <f>IF(Wedstrijden!BD842="x","M","")</f>
        <v/>
      </c>
      <c r="DI848" s="16" t="str">
        <f>IF(Wedstrijden!BE842="x","Z","")</f>
        <v/>
      </c>
      <c r="DJ848" s="16" t="str">
        <f>IF(Wedstrijden!BF842="x","Z","")</f>
        <v/>
      </c>
      <c r="DK848" s="16" t="str">
        <f>IF(COUNTA(Wedstrijden!BG842:BI842)&lt;&gt;0,6,"")</f>
        <v/>
      </c>
      <c r="DL848" s="16" t="str">
        <f t="shared" si="83"/>
        <v/>
      </c>
      <c r="DM848" s="16" t="str">
        <f>IF(Wedstrijden!BG842="x","L","")</f>
        <v/>
      </c>
      <c r="DN848" s="16" t="str">
        <f>IF(Wedstrijden!BH842="x","M","")</f>
        <v/>
      </c>
      <c r="DO848" s="16" t="str">
        <f>IF(Wedstrijden!BI842="x","Z","")</f>
        <v/>
      </c>
      <c r="DP848" s="16" t="str">
        <f>IF(Wedstrijden!BJ842="x","Z","")</f>
        <v/>
      </c>
    </row>
    <row r="849" spans="1:120" ht="14.4" x14ac:dyDescent="0.3">
      <c r="A849" s="18">
        <f>Wedstrijden!A843</f>
        <v>0</v>
      </c>
      <c r="B849" s="16" t="str">
        <f>IFERROR(VLOOKUP(Wedstrijden!#REF!,#REF!,2,FALSE),"")</f>
        <v/>
      </c>
      <c r="C849" s="16">
        <f>Wedstrijden!E843</f>
        <v>0</v>
      </c>
      <c r="D849" s="16" t="str">
        <f>IFERROR(VLOOKUP(Wedstrijden!#REF!,#REF!,2,FALSE),"")</f>
        <v/>
      </c>
      <c r="E849" s="16" t="str">
        <f>IFERROR(VLOOKUP(Wedstrijden!#REF!,#REF!,5,FALSE),"")</f>
        <v/>
      </c>
      <c r="F849" s="16" t="e">
        <f>IF(Wedstrijden!#REF!&lt;&gt;"",Wedstrijden!#REF!,"")</f>
        <v>#REF!</v>
      </c>
      <c r="G849" s="16" t="e">
        <f>IF(Wedstrijden!#REF!="Indoor",1,0)</f>
        <v>#REF!</v>
      </c>
      <c r="H849" s="16" t="e">
        <f>Wedstrijden!#REF!</f>
        <v>#REF!</v>
      </c>
      <c r="I849" s="16" t="e">
        <f>IF(Wedstrijden!#REF!="Nee",0,IF(Wedstrijden!#REF!="Ja",1,""))</f>
        <v>#REF!</v>
      </c>
      <c r="J849" s="16" t="e">
        <f>IF(Wedstrijden!#REF!&lt;&gt;"",Wedstrijden!#REF!,"")</f>
        <v>#REF!</v>
      </c>
      <c r="BJ849" s="16" t="str">
        <f>IF(COUNTA(Wedstrijden!U843:AC843)&lt;&gt;0,1,"")</f>
        <v/>
      </c>
      <c r="BK849" s="16" t="str">
        <f t="shared" si="78"/>
        <v/>
      </c>
      <c r="BL849" s="16" t="e">
        <f>IF(Wedstrijden!#REF!="x","AA","")</f>
        <v>#REF!</v>
      </c>
      <c r="BM849" s="16" t="e">
        <f>IF(Wedstrijden!#REF!="x","A","")</f>
        <v>#REF!</v>
      </c>
      <c r="BN849" s="16" t="str">
        <f>IF(Wedstrijden!U843="x","B1","")</f>
        <v/>
      </c>
      <c r="BO849" s="16" t="e">
        <f>IF(Wedstrijden!#REF!="x","BB","")</f>
        <v>#REF!</v>
      </c>
      <c r="BP849" s="16" t="str">
        <f>IF(Wedstrijden!W843="x","B","")</f>
        <v/>
      </c>
      <c r="BQ849" s="16" t="str">
        <f>IF(Wedstrijden!X843="x","L1","")</f>
        <v/>
      </c>
      <c r="BR849" s="16" t="str">
        <f>IF(Wedstrijden!Y843="x","L2","")</f>
        <v/>
      </c>
      <c r="BS849" s="16" t="str">
        <f>IF(Wedstrijden!Z843="x","M1","")</f>
        <v/>
      </c>
      <c r="BT849" s="16" t="str">
        <f>IF(Wedstrijden!AA843="x","M2","")</f>
        <v/>
      </c>
      <c r="BU849" s="16" t="str">
        <f>IF(Wedstrijden!AB843="x","Z1","")</f>
        <v/>
      </c>
      <c r="BV849" s="16" t="str">
        <f>IF(Wedstrijden!AC843="x","Z2","")</f>
        <v/>
      </c>
      <c r="BW849" s="16" t="str">
        <f>IF(COUNTA(Wedstrijden!L843:T843)&lt;&gt;0,1,"")</f>
        <v/>
      </c>
      <c r="BX849" s="16" t="str">
        <f t="shared" si="79"/>
        <v/>
      </c>
      <c r="BY849" s="16" t="str">
        <f>IF(Wedstrijden!L843="x","BB","")</f>
        <v/>
      </c>
      <c r="BZ849" s="16" t="str">
        <f>IF(Wedstrijden!M843="x","B","")</f>
        <v/>
      </c>
      <c r="CA849" s="16" t="str">
        <f>IF(Wedstrijden!N843="x","L1","")</f>
        <v/>
      </c>
      <c r="CB849" s="16" t="str">
        <f>IF(Wedstrijden!O843="x","L2","")</f>
        <v/>
      </c>
      <c r="CC849" s="16" t="str">
        <f>IF(Wedstrijden!P843="x","M1","")</f>
        <v/>
      </c>
      <c r="CD849" s="16" t="str">
        <f>IF(Wedstrijden!Q843="x","M2","")</f>
        <v/>
      </c>
      <c r="CE849" s="16" t="str">
        <f>IF(Wedstrijden!R843="x","Z1","")</f>
        <v/>
      </c>
      <c r="CF849" s="16" t="str">
        <f>IF(Wedstrijden!S843="x","Z2","")</f>
        <v/>
      </c>
      <c r="CG849" s="16" t="str">
        <f>IF(Wedstrijden!T843="x","ZZL","")</f>
        <v/>
      </c>
      <c r="CL849" s="16" t="str">
        <f>IF(COUNTA(Wedstrijden!AR843:BB843)&lt;&gt;0,2,"")</f>
        <v/>
      </c>
      <c r="CM849" s="16" t="str">
        <f t="shared" si="80"/>
        <v/>
      </c>
      <c r="CN849" s="16" t="str">
        <f>IF(Wedstrijden!AR843="x","AA","")</f>
        <v/>
      </c>
      <c r="CO849" s="16" t="str">
        <f>IF(Wedstrijden!AS843="x","A","")</f>
        <v/>
      </c>
      <c r="CP849" s="16" t="str">
        <f>IF(Wedstrijden!AT843="x","BB","")</f>
        <v/>
      </c>
      <c r="CQ849" s="16" t="str">
        <f>IF(Wedstrijden!AU843="x","B","")</f>
        <v/>
      </c>
      <c r="CR849" s="16" t="str">
        <f>IF(Wedstrijden!AV843="x","L","")</f>
        <v/>
      </c>
      <c r="CS849" s="16" t="str">
        <f>IF(Wedstrijden!AW843="x","M","")</f>
        <v/>
      </c>
      <c r="CT849" s="16" t="str">
        <f>IF(Wedstrijden!AX843="x","Z","")</f>
        <v/>
      </c>
      <c r="CU849" s="16" t="str">
        <f>IF(Wedstrijden!BB843="x","ZZ","")</f>
        <v/>
      </c>
      <c r="CV849" s="16" t="str">
        <f>IF(COUNTA(Wedstrijden!AI843:AP843)&lt;&gt;0,2,"")</f>
        <v/>
      </c>
      <c r="CW849" s="16" t="str">
        <f t="shared" si="81"/>
        <v/>
      </c>
      <c r="CX849" s="16" t="str">
        <f>IF(Wedstrijden!AI843="x","BB","")</f>
        <v/>
      </c>
      <c r="CY849" s="16" t="str">
        <f>IF(Wedstrijden!AJ843="x","B","")</f>
        <v/>
      </c>
      <c r="CZ849" s="16" t="str">
        <f>IF(Wedstrijden!AK843="x","L","")</f>
        <v/>
      </c>
      <c r="DA849" s="16" t="str">
        <f>IF(Wedstrijden!AL843="x","M","")</f>
        <v/>
      </c>
      <c r="DB849" s="16" t="str">
        <f>IF(Wedstrijden!AM843="x","Z","")</f>
        <v/>
      </c>
      <c r="DC849" s="16" t="str">
        <f>IF(Wedstrijden!AN843="x","ZZ","")</f>
        <v/>
      </c>
      <c r="DD849" s="16" t="str">
        <f>IF(Wedstrijden!AP843="x","1.40","")</f>
        <v/>
      </c>
      <c r="DE849" s="16" t="str">
        <f>IF(COUNTA(Wedstrijden!BC843:BE843)&lt;&gt;0,6,"")</f>
        <v/>
      </c>
      <c r="DF849" s="16" t="str">
        <f t="shared" si="82"/>
        <v/>
      </c>
      <c r="DG849" s="16" t="str">
        <f>IF(Wedstrijden!BC843="x","L","")</f>
        <v/>
      </c>
      <c r="DH849" s="16" t="str">
        <f>IF(Wedstrijden!BD843="x","M","")</f>
        <v/>
      </c>
      <c r="DI849" s="16" t="str">
        <f>IF(Wedstrijden!BE843="x","Z","")</f>
        <v/>
      </c>
      <c r="DJ849" s="16" t="str">
        <f>IF(Wedstrijden!BF843="x","Z","")</f>
        <v/>
      </c>
      <c r="DK849" s="16" t="str">
        <f>IF(COUNTA(Wedstrijden!BG843:BI843)&lt;&gt;0,6,"")</f>
        <v/>
      </c>
      <c r="DL849" s="16" t="str">
        <f t="shared" si="83"/>
        <v/>
      </c>
      <c r="DM849" s="16" t="str">
        <f>IF(Wedstrijden!BG843="x","L","")</f>
        <v/>
      </c>
      <c r="DN849" s="16" t="str">
        <f>IF(Wedstrijden!BH843="x","M","")</f>
        <v/>
      </c>
      <c r="DO849" s="16" t="str">
        <f>IF(Wedstrijden!BI843="x","Z","")</f>
        <v/>
      </c>
      <c r="DP849" s="16" t="str">
        <f>IF(Wedstrijden!BJ843="x","Z","")</f>
        <v/>
      </c>
    </row>
    <row r="850" spans="1:120" ht="14.4" x14ac:dyDescent="0.3">
      <c r="A850" s="18">
        <f>Wedstrijden!A844</f>
        <v>0</v>
      </c>
      <c r="B850" s="16" t="str">
        <f>IFERROR(VLOOKUP(Wedstrijden!#REF!,#REF!,2,FALSE),"")</f>
        <v/>
      </c>
      <c r="C850" s="16">
        <f>Wedstrijden!E844</f>
        <v>0</v>
      </c>
      <c r="D850" s="16" t="str">
        <f>IFERROR(VLOOKUP(Wedstrijden!#REF!,#REF!,2,FALSE),"")</f>
        <v/>
      </c>
      <c r="E850" s="16" t="str">
        <f>IFERROR(VLOOKUP(Wedstrijden!#REF!,#REF!,5,FALSE),"")</f>
        <v/>
      </c>
      <c r="F850" s="16" t="e">
        <f>IF(Wedstrijden!#REF!&lt;&gt;"",Wedstrijden!#REF!,"")</f>
        <v>#REF!</v>
      </c>
      <c r="G850" s="16" t="e">
        <f>IF(Wedstrijden!#REF!="Indoor",1,0)</f>
        <v>#REF!</v>
      </c>
      <c r="H850" s="16" t="e">
        <f>Wedstrijden!#REF!</f>
        <v>#REF!</v>
      </c>
      <c r="I850" s="16" t="e">
        <f>IF(Wedstrijden!#REF!="Nee",0,IF(Wedstrijden!#REF!="Ja",1,""))</f>
        <v>#REF!</v>
      </c>
      <c r="J850" s="16" t="e">
        <f>IF(Wedstrijden!#REF!&lt;&gt;"",Wedstrijden!#REF!,"")</f>
        <v>#REF!</v>
      </c>
      <c r="BJ850" s="16" t="str">
        <f>IF(COUNTA(Wedstrijden!U844:AC844)&lt;&gt;0,1,"")</f>
        <v/>
      </c>
      <c r="BK850" s="16" t="str">
        <f t="shared" si="78"/>
        <v/>
      </c>
      <c r="BL850" s="16" t="e">
        <f>IF(Wedstrijden!#REF!="x","AA","")</f>
        <v>#REF!</v>
      </c>
      <c r="BM850" s="16" t="e">
        <f>IF(Wedstrijden!#REF!="x","A","")</f>
        <v>#REF!</v>
      </c>
      <c r="BN850" s="16" t="str">
        <f>IF(Wedstrijden!U844="x","B1","")</f>
        <v/>
      </c>
      <c r="BO850" s="16" t="e">
        <f>IF(Wedstrijden!#REF!="x","BB","")</f>
        <v>#REF!</v>
      </c>
      <c r="BP850" s="16" t="str">
        <f>IF(Wedstrijden!W844="x","B","")</f>
        <v/>
      </c>
      <c r="BQ850" s="16" t="str">
        <f>IF(Wedstrijden!X844="x","L1","")</f>
        <v/>
      </c>
      <c r="BR850" s="16" t="str">
        <f>IF(Wedstrijden!Y844="x","L2","")</f>
        <v/>
      </c>
      <c r="BS850" s="16" t="str">
        <f>IF(Wedstrijden!Z844="x","M1","")</f>
        <v/>
      </c>
      <c r="BT850" s="16" t="str">
        <f>IF(Wedstrijden!AA844="x","M2","")</f>
        <v/>
      </c>
      <c r="BU850" s="16" t="str">
        <f>IF(Wedstrijden!AB844="x","Z1","")</f>
        <v/>
      </c>
      <c r="BV850" s="16" t="str">
        <f>IF(Wedstrijden!AC844="x","Z2","")</f>
        <v/>
      </c>
      <c r="BW850" s="16" t="str">
        <f>IF(COUNTA(Wedstrijden!L844:T844)&lt;&gt;0,1,"")</f>
        <v/>
      </c>
      <c r="BX850" s="16" t="str">
        <f t="shared" si="79"/>
        <v/>
      </c>
      <c r="BY850" s="16" t="str">
        <f>IF(Wedstrijden!L844="x","BB","")</f>
        <v/>
      </c>
      <c r="BZ850" s="16" t="str">
        <f>IF(Wedstrijden!M844="x","B","")</f>
        <v/>
      </c>
      <c r="CA850" s="16" t="str">
        <f>IF(Wedstrijden!N844="x","L1","")</f>
        <v/>
      </c>
      <c r="CB850" s="16" t="str">
        <f>IF(Wedstrijden!O844="x","L2","")</f>
        <v/>
      </c>
      <c r="CC850" s="16" t="str">
        <f>IF(Wedstrijden!P844="x","M1","")</f>
        <v/>
      </c>
      <c r="CD850" s="16" t="str">
        <f>IF(Wedstrijden!Q844="x","M2","")</f>
        <v/>
      </c>
      <c r="CE850" s="16" t="str">
        <f>IF(Wedstrijden!R844="x","Z1","")</f>
        <v/>
      </c>
      <c r="CF850" s="16" t="str">
        <f>IF(Wedstrijden!S844="x","Z2","")</f>
        <v/>
      </c>
      <c r="CG850" s="16" t="str">
        <f>IF(Wedstrijden!T844="x","ZZL","")</f>
        <v/>
      </c>
      <c r="CL850" s="16" t="str">
        <f>IF(COUNTA(Wedstrijden!AR844:BB844)&lt;&gt;0,2,"")</f>
        <v/>
      </c>
      <c r="CM850" s="16" t="str">
        <f t="shared" si="80"/>
        <v/>
      </c>
      <c r="CN850" s="16" t="str">
        <f>IF(Wedstrijden!AR844="x","AA","")</f>
        <v/>
      </c>
      <c r="CO850" s="16" t="str">
        <f>IF(Wedstrijden!AS844="x","A","")</f>
        <v/>
      </c>
      <c r="CP850" s="16" t="str">
        <f>IF(Wedstrijden!AT844="x","BB","")</f>
        <v/>
      </c>
      <c r="CQ850" s="16" t="str">
        <f>IF(Wedstrijden!AU844="x","B","")</f>
        <v/>
      </c>
      <c r="CR850" s="16" t="str">
        <f>IF(Wedstrijden!AV844="x","L","")</f>
        <v/>
      </c>
      <c r="CS850" s="16" t="str">
        <f>IF(Wedstrijden!AW844="x","M","")</f>
        <v/>
      </c>
      <c r="CT850" s="16" t="str">
        <f>IF(Wedstrijden!AX844="x","Z","")</f>
        <v/>
      </c>
      <c r="CU850" s="16" t="str">
        <f>IF(Wedstrijden!BB844="x","ZZ","")</f>
        <v/>
      </c>
      <c r="CV850" s="16" t="str">
        <f>IF(COUNTA(Wedstrijden!AI844:AP844)&lt;&gt;0,2,"")</f>
        <v/>
      </c>
      <c r="CW850" s="16" t="str">
        <f t="shared" si="81"/>
        <v/>
      </c>
      <c r="CX850" s="16" t="str">
        <f>IF(Wedstrijden!AI844="x","BB","")</f>
        <v/>
      </c>
      <c r="CY850" s="16" t="str">
        <f>IF(Wedstrijden!AJ844="x","B","")</f>
        <v/>
      </c>
      <c r="CZ850" s="16" t="str">
        <f>IF(Wedstrijden!AK844="x","L","")</f>
        <v/>
      </c>
      <c r="DA850" s="16" t="str">
        <f>IF(Wedstrijden!AL844="x","M","")</f>
        <v/>
      </c>
      <c r="DB850" s="16" t="str">
        <f>IF(Wedstrijden!AM844="x","Z","")</f>
        <v/>
      </c>
      <c r="DC850" s="16" t="str">
        <f>IF(Wedstrijden!AN844="x","ZZ","")</f>
        <v/>
      </c>
      <c r="DD850" s="16" t="str">
        <f>IF(Wedstrijden!AP844="x","1.40","")</f>
        <v/>
      </c>
      <c r="DE850" s="16" t="str">
        <f>IF(COUNTA(Wedstrijden!BC844:BE844)&lt;&gt;0,6,"")</f>
        <v/>
      </c>
      <c r="DF850" s="16" t="str">
        <f t="shared" si="82"/>
        <v/>
      </c>
      <c r="DG850" s="16" t="str">
        <f>IF(Wedstrijden!BC844="x","L","")</f>
        <v/>
      </c>
      <c r="DH850" s="16" t="str">
        <f>IF(Wedstrijden!BD844="x","M","")</f>
        <v/>
      </c>
      <c r="DI850" s="16" t="str">
        <f>IF(Wedstrijden!BE844="x","Z","")</f>
        <v/>
      </c>
      <c r="DJ850" s="16" t="str">
        <f>IF(Wedstrijden!BF844="x","Z","")</f>
        <v/>
      </c>
      <c r="DK850" s="16" t="str">
        <f>IF(COUNTA(Wedstrijden!BG844:BI844)&lt;&gt;0,6,"")</f>
        <v/>
      </c>
      <c r="DL850" s="16" t="str">
        <f t="shared" si="83"/>
        <v/>
      </c>
      <c r="DM850" s="16" t="str">
        <f>IF(Wedstrijden!BG844="x","L","")</f>
        <v/>
      </c>
      <c r="DN850" s="16" t="str">
        <f>IF(Wedstrijden!BH844="x","M","")</f>
        <v/>
      </c>
      <c r="DO850" s="16" t="str">
        <f>IF(Wedstrijden!BI844="x","Z","")</f>
        <v/>
      </c>
      <c r="DP850" s="16" t="str">
        <f>IF(Wedstrijden!BJ844="x","Z","")</f>
        <v/>
      </c>
    </row>
    <row r="851" spans="1:120" ht="14.4" x14ac:dyDescent="0.3">
      <c r="A851" s="18">
        <f>Wedstrijden!A845</f>
        <v>0</v>
      </c>
      <c r="B851" s="16" t="str">
        <f>IFERROR(VLOOKUP(Wedstrijden!#REF!,#REF!,2,FALSE),"")</f>
        <v/>
      </c>
      <c r="C851" s="16">
        <f>Wedstrijden!E845</f>
        <v>0</v>
      </c>
      <c r="D851" s="16" t="str">
        <f>IFERROR(VLOOKUP(Wedstrijden!#REF!,#REF!,2,FALSE),"")</f>
        <v/>
      </c>
      <c r="E851" s="16" t="str">
        <f>IFERROR(VLOOKUP(Wedstrijden!#REF!,#REF!,5,FALSE),"")</f>
        <v/>
      </c>
      <c r="F851" s="16" t="e">
        <f>IF(Wedstrijden!#REF!&lt;&gt;"",Wedstrijden!#REF!,"")</f>
        <v>#REF!</v>
      </c>
      <c r="G851" s="16" t="e">
        <f>IF(Wedstrijden!#REF!="Indoor",1,0)</f>
        <v>#REF!</v>
      </c>
      <c r="H851" s="16" t="e">
        <f>Wedstrijden!#REF!</f>
        <v>#REF!</v>
      </c>
      <c r="I851" s="16" t="e">
        <f>IF(Wedstrijden!#REF!="Nee",0,IF(Wedstrijden!#REF!="Ja",1,""))</f>
        <v>#REF!</v>
      </c>
      <c r="J851" s="16" t="e">
        <f>IF(Wedstrijden!#REF!&lt;&gt;"",Wedstrijden!#REF!,"")</f>
        <v>#REF!</v>
      </c>
      <c r="BJ851" s="16" t="str">
        <f>IF(COUNTA(Wedstrijden!U845:AC845)&lt;&gt;0,1,"")</f>
        <v/>
      </c>
      <c r="BK851" s="16" t="str">
        <f t="shared" si="78"/>
        <v/>
      </c>
      <c r="BL851" s="16" t="e">
        <f>IF(Wedstrijden!#REF!="x","AA","")</f>
        <v>#REF!</v>
      </c>
      <c r="BM851" s="16" t="e">
        <f>IF(Wedstrijden!#REF!="x","A","")</f>
        <v>#REF!</v>
      </c>
      <c r="BN851" s="16" t="str">
        <f>IF(Wedstrijden!U845="x","B1","")</f>
        <v/>
      </c>
      <c r="BO851" s="16" t="e">
        <f>IF(Wedstrijden!#REF!="x","BB","")</f>
        <v>#REF!</v>
      </c>
      <c r="BP851" s="16" t="str">
        <f>IF(Wedstrijden!W845="x","B","")</f>
        <v/>
      </c>
      <c r="BQ851" s="16" t="str">
        <f>IF(Wedstrijden!X845="x","L1","")</f>
        <v/>
      </c>
      <c r="BR851" s="16" t="str">
        <f>IF(Wedstrijden!Y845="x","L2","")</f>
        <v/>
      </c>
      <c r="BS851" s="16" t="str">
        <f>IF(Wedstrijden!Z845="x","M1","")</f>
        <v/>
      </c>
      <c r="BT851" s="16" t="str">
        <f>IF(Wedstrijden!AA845="x","M2","")</f>
        <v/>
      </c>
      <c r="BU851" s="16" t="str">
        <f>IF(Wedstrijden!AB845="x","Z1","")</f>
        <v/>
      </c>
      <c r="BV851" s="16" t="str">
        <f>IF(Wedstrijden!AC845="x","Z2","")</f>
        <v/>
      </c>
      <c r="BW851" s="16" t="str">
        <f>IF(COUNTA(Wedstrijden!L845:T845)&lt;&gt;0,1,"")</f>
        <v/>
      </c>
      <c r="BX851" s="16" t="str">
        <f t="shared" si="79"/>
        <v/>
      </c>
      <c r="BY851" s="16" t="str">
        <f>IF(Wedstrijden!L845="x","BB","")</f>
        <v/>
      </c>
      <c r="BZ851" s="16" t="str">
        <f>IF(Wedstrijden!M845="x","B","")</f>
        <v/>
      </c>
      <c r="CA851" s="16" t="str">
        <f>IF(Wedstrijden!N845="x","L1","")</f>
        <v/>
      </c>
      <c r="CB851" s="16" t="str">
        <f>IF(Wedstrijden!O845="x","L2","")</f>
        <v/>
      </c>
      <c r="CC851" s="16" t="str">
        <f>IF(Wedstrijden!P845="x","M1","")</f>
        <v/>
      </c>
      <c r="CD851" s="16" t="str">
        <f>IF(Wedstrijden!Q845="x","M2","")</f>
        <v/>
      </c>
      <c r="CE851" s="16" t="str">
        <f>IF(Wedstrijden!R845="x","Z1","")</f>
        <v/>
      </c>
      <c r="CF851" s="16" t="str">
        <f>IF(Wedstrijden!S845="x","Z2","")</f>
        <v/>
      </c>
      <c r="CG851" s="16" t="str">
        <f>IF(Wedstrijden!T845="x","ZZL","")</f>
        <v/>
      </c>
      <c r="CL851" s="16" t="str">
        <f>IF(COUNTA(Wedstrijden!AR845:BB845)&lt;&gt;0,2,"")</f>
        <v/>
      </c>
      <c r="CM851" s="16" t="str">
        <f t="shared" si="80"/>
        <v/>
      </c>
      <c r="CN851" s="16" t="str">
        <f>IF(Wedstrijden!AR845="x","AA","")</f>
        <v/>
      </c>
      <c r="CO851" s="16" t="str">
        <f>IF(Wedstrijden!AS845="x","A","")</f>
        <v/>
      </c>
      <c r="CP851" s="16" t="str">
        <f>IF(Wedstrijden!AT845="x","BB","")</f>
        <v/>
      </c>
      <c r="CQ851" s="16" t="str">
        <f>IF(Wedstrijden!AU845="x","B","")</f>
        <v/>
      </c>
      <c r="CR851" s="16" t="str">
        <f>IF(Wedstrijden!AV845="x","L","")</f>
        <v/>
      </c>
      <c r="CS851" s="16" t="str">
        <f>IF(Wedstrijden!AW845="x","M","")</f>
        <v/>
      </c>
      <c r="CT851" s="16" t="str">
        <f>IF(Wedstrijden!AX845="x","Z","")</f>
        <v/>
      </c>
      <c r="CU851" s="16" t="str">
        <f>IF(Wedstrijden!BB845="x","ZZ","")</f>
        <v/>
      </c>
      <c r="CV851" s="16" t="str">
        <f>IF(COUNTA(Wedstrijden!AI845:AP845)&lt;&gt;0,2,"")</f>
        <v/>
      </c>
      <c r="CW851" s="16" t="str">
        <f t="shared" si="81"/>
        <v/>
      </c>
      <c r="CX851" s="16" t="str">
        <f>IF(Wedstrijden!AI845="x","BB","")</f>
        <v/>
      </c>
      <c r="CY851" s="16" t="str">
        <f>IF(Wedstrijden!AJ845="x","B","")</f>
        <v/>
      </c>
      <c r="CZ851" s="16" t="str">
        <f>IF(Wedstrijden!AK845="x","L","")</f>
        <v/>
      </c>
      <c r="DA851" s="16" t="str">
        <f>IF(Wedstrijden!AL845="x","M","")</f>
        <v/>
      </c>
      <c r="DB851" s="16" t="str">
        <f>IF(Wedstrijden!AM845="x","Z","")</f>
        <v/>
      </c>
      <c r="DC851" s="16" t="str">
        <f>IF(Wedstrijden!AN845="x","ZZ","")</f>
        <v/>
      </c>
      <c r="DD851" s="16" t="str">
        <f>IF(Wedstrijden!AP845="x","1.40","")</f>
        <v/>
      </c>
      <c r="DE851" s="16" t="str">
        <f>IF(COUNTA(Wedstrijden!BC845:BE845)&lt;&gt;0,6,"")</f>
        <v/>
      </c>
      <c r="DF851" s="16" t="str">
        <f t="shared" si="82"/>
        <v/>
      </c>
      <c r="DG851" s="16" t="str">
        <f>IF(Wedstrijden!BC845="x","L","")</f>
        <v/>
      </c>
      <c r="DH851" s="16" t="str">
        <f>IF(Wedstrijden!BD845="x","M","")</f>
        <v/>
      </c>
      <c r="DI851" s="16" t="str">
        <f>IF(Wedstrijden!BE845="x","Z","")</f>
        <v/>
      </c>
      <c r="DJ851" s="16" t="str">
        <f>IF(Wedstrijden!BF845="x","Z","")</f>
        <v/>
      </c>
      <c r="DK851" s="16" t="str">
        <f>IF(COUNTA(Wedstrijden!BG845:BI845)&lt;&gt;0,6,"")</f>
        <v/>
      </c>
      <c r="DL851" s="16" t="str">
        <f t="shared" si="83"/>
        <v/>
      </c>
      <c r="DM851" s="16" t="str">
        <f>IF(Wedstrijden!BG845="x","L","")</f>
        <v/>
      </c>
      <c r="DN851" s="16" t="str">
        <f>IF(Wedstrijden!BH845="x","M","")</f>
        <v/>
      </c>
      <c r="DO851" s="16" t="str">
        <f>IF(Wedstrijden!BI845="x","Z","")</f>
        <v/>
      </c>
      <c r="DP851" s="16" t="str">
        <f>IF(Wedstrijden!BJ845="x","Z","")</f>
        <v/>
      </c>
    </row>
    <row r="852" spans="1:120" ht="14.4" x14ac:dyDescent="0.3">
      <c r="A852" s="18">
        <f>Wedstrijden!A846</f>
        <v>0</v>
      </c>
      <c r="B852" s="16" t="str">
        <f>IFERROR(VLOOKUP(Wedstrijden!#REF!,#REF!,2,FALSE),"")</f>
        <v/>
      </c>
      <c r="C852" s="16">
        <f>Wedstrijden!E846</f>
        <v>0</v>
      </c>
      <c r="D852" s="16" t="str">
        <f>IFERROR(VLOOKUP(Wedstrijden!#REF!,#REF!,2,FALSE),"")</f>
        <v/>
      </c>
      <c r="E852" s="16" t="str">
        <f>IFERROR(VLOOKUP(Wedstrijden!#REF!,#REF!,5,FALSE),"")</f>
        <v/>
      </c>
      <c r="F852" s="16" t="e">
        <f>IF(Wedstrijden!#REF!&lt;&gt;"",Wedstrijden!#REF!,"")</f>
        <v>#REF!</v>
      </c>
      <c r="G852" s="16" t="e">
        <f>IF(Wedstrijden!#REF!="Indoor",1,0)</f>
        <v>#REF!</v>
      </c>
      <c r="H852" s="16" t="e">
        <f>Wedstrijden!#REF!</f>
        <v>#REF!</v>
      </c>
      <c r="I852" s="16" t="e">
        <f>IF(Wedstrijden!#REF!="Nee",0,IF(Wedstrijden!#REF!="Ja",1,""))</f>
        <v>#REF!</v>
      </c>
      <c r="J852" s="16" t="e">
        <f>IF(Wedstrijden!#REF!&lt;&gt;"",Wedstrijden!#REF!,"")</f>
        <v>#REF!</v>
      </c>
      <c r="BJ852" s="16" t="str">
        <f>IF(COUNTA(Wedstrijden!U846:AC846)&lt;&gt;0,1,"")</f>
        <v/>
      </c>
      <c r="BK852" s="16" t="str">
        <f t="shared" si="78"/>
        <v/>
      </c>
      <c r="BL852" s="16" t="e">
        <f>IF(Wedstrijden!#REF!="x","AA","")</f>
        <v>#REF!</v>
      </c>
      <c r="BM852" s="16" t="e">
        <f>IF(Wedstrijden!#REF!="x","A","")</f>
        <v>#REF!</v>
      </c>
      <c r="BN852" s="16" t="str">
        <f>IF(Wedstrijden!U846="x","B1","")</f>
        <v/>
      </c>
      <c r="BO852" s="16" t="e">
        <f>IF(Wedstrijden!#REF!="x","BB","")</f>
        <v>#REF!</v>
      </c>
      <c r="BP852" s="16" t="str">
        <f>IF(Wedstrijden!W846="x","B","")</f>
        <v/>
      </c>
      <c r="BQ852" s="16" t="str">
        <f>IF(Wedstrijden!X846="x","L1","")</f>
        <v/>
      </c>
      <c r="BR852" s="16" t="str">
        <f>IF(Wedstrijden!Y846="x","L2","")</f>
        <v/>
      </c>
      <c r="BS852" s="16" t="str">
        <f>IF(Wedstrijden!Z846="x","M1","")</f>
        <v/>
      </c>
      <c r="BT852" s="16" t="str">
        <f>IF(Wedstrijden!AA846="x","M2","")</f>
        <v/>
      </c>
      <c r="BU852" s="16" t="str">
        <f>IF(Wedstrijden!AB846="x","Z1","")</f>
        <v/>
      </c>
      <c r="BV852" s="16" t="str">
        <f>IF(Wedstrijden!AC846="x","Z2","")</f>
        <v/>
      </c>
      <c r="BW852" s="16" t="str">
        <f>IF(COUNTA(Wedstrijden!L846:T846)&lt;&gt;0,1,"")</f>
        <v/>
      </c>
      <c r="BX852" s="16" t="str">
        <f t="shared" si="79"/>
        <v/>
      </c>
      <c r="BY852" s="16" t="str">
        <f>IF(Wedstrijden!L846="x","BB","")</f>
        <v/>
      </c>
      <c r="BZ852" s="16" t="str">
        <f>IF(Wedstrijden!M846="x","B","")</f>
        <v/>
      </c>
      <c r="CA852" s="16" t="str">
        <f>IF(Wedstrijden!N846="x","L1","")</f>
        <v/>
      </c>
      <c r="CB852" s="16" t="str">
        <f>IF(Wedstrijden!O846="x","L2","")</f>
        <v/>
      </c>
      <c r="CC852" s="16" t="str">
        <f>IF(Wedstrijden!P846="x","M1","")</f>
        <v/>
      </c>
      <c r="CD852" s="16" t="str">
        <f>IF(Wedstrijden!Q846="x","M2","")</f>
        <v/>
      </c>
      <c r="CE852" s="16" t="str">
        <f>IF(Wedstrijden!R846="x","Z1","")</f>
        <v/>
      </c>
      <c r="CF852" s="16" t="str">
        <f>IF(Wedstrijden!S846="x","Z2","")</f>
        <v/>
      </c>
      <c r="CG852" s="16" t="str">
        <f>IF(Wedstrijden!T846="x","ZZL","")</f>
        <v/>
      </c>
      <c r="CL852" s="16" t="str">
        <f>IF(COUNTA(Wedstrijden!AR846:BB846)&lt;&gt;0,2,"")</f>
        <v/>
      </c>
      <c r="CM852" s="16" t="str">
        <f t="shared" si="80"/>
        <v/>
      </c>
      <c r="CN852" s="16" t="str">
        <f>IF(Wedstrijden!AR846="x","AA","")</f>
        <v/>
      </c>
      <c r="CO852" s="16" t="str">
        <f>IF(Wedstrijden!AS846="x","A","")</f>
        <v/>
      </c>
      <c r="CP852" s="16" t="str">
        <f>IF(Wedstrijden!AT846="x","BB","")</f>
        <v/>
      </c>
      <c r="CQ852" s="16" t="str">
        <f>IF(Wedstrijden!AU846="x","B","")</f>
        <v/>
      </c>
      <c r="CR852" s="16" t="str">
        <f>IF(Wedstrijden!AV846="x","L","")</f>
        <v/>
      </c>
      <c r="CS852" s="16" t="str">
        <f>IF(Wedstrijden!AW846="x","M","")</f>
        <v/>
      </c>
      <c r="CT852" s="16" t="str">
        <f>IF(Wedstrijden!AX846="x","Z","")</f>
        <v/>
      </c>
      <c r="CU852" s="16" t="str">
        <f>IF(Wedstrijden!BB846="x","ZZ","")</f>
        <v/>
      </c>
      <c r="CV852" s="16" t="str">
        <f>IF(COUNTA(Wedstrijden!AI846:AP846)&lt;&gt;0,2,"")</f>
        <v/>
      </c>
      <c r="CW852" s="16" t="str">
        <f t="shared" si="81"/>
        <v/>
      </c>
      <c r="CX852" s="16" t="str">
        <f>IF(Wedstrijden!AI846="x","BB","")</f>
        <v/>
      </c>
      <c r="CY852" s="16" t="str">
        <f>IF(Wedstrijden!AJ846="x","B","")</f>
        <v/>
      </c>
      <c r="CZ852" s="16" t="str">
        <f>IF(Wedstrijden!AK846="x","L","")</f>
        <v/>
      </c>
      <c r="DA852" s="16" t="str">
        <f>IF(Wedstrijden!AL846="x","M","")</f>
        <v/>
      </c>
      <c r="DB852" s="16" t="str">
        <f>IF(Wedstrijden!AM846="x","Z","")</f>
        <v/>
      </c>
      <c r="DC852" s="16" t="str">
        <f>IF(Wedstrijden!AN846="x","ZZ","")</f>
        <v/>
      </c>
      <c r="DD852" s="16" t="str">
        <f>IF(Wedstrijden!AP846="x","1.40","")</f>
        <v/>
      </c>
      <c r="DE852" s="16" t="str">
        <f>IF(COUNTA(Wedstrijden!BC846:BE846)&lt;&gt;0,6,"")</f>
        <v/>
      </c>
      <c r="DF852" s="16" t="str">
        <f t="shared" si="82"/>
        <v/>
      </c>
      <c r="DG852" s="16" t="str">
        <f>IF(Wedstrijden!BC846="x","L","")</f>
        <v/>
      </c>
      <c r="DH852" s="16" t="str">
        <f>IF(Wedstrijden!BD846="x","M","")</f>
        <v/>
      </c>
      <c r="DI852" s="16" t="str">
        <f>IF(Wedstrijden!BE846="x","Z","")</f>
        <v/>
      </c>
      <c r="DJ852" s="16" t="str">
        <f>IF(Wedstrijden!BF846="x","Z","")</f>
        <v/>
      </c>
      <c r="DK852" s="16" t="str">
        <f>IF(COUNTA(Wedstrijden!BG846:BI846)&lt;&gt;0,6,"")</f>
        <v/>
      </c>
      <c r="DL852" s="16" t="str">
        <f t="shared" si="83"/>
        <v/>
      </c>
      <c r="DM852" s="16" t="str">
        <f>IF(Wedstrijden!BG846="x","L","")</f>
        <v/>
      </c>
      <c r="DN852" s="16" t="str">
        <f>IF(Wedstrijden!BH846="x","M","")</f>
        <v/>
      </c>
      <c r="DO852" s="16" t="str">
        <f>IF(Wedstrijden!BI846="x","Z","")</f>
        <v/>
      </c>
      <c r="DP852" s="16" t="str">
        <f>IF(Wedstrijden!BJ846="x","Z","")</f>
        <v/>
      </c>
    </row>
    <row r="853" spans="1:120" ht="14.4" x14ac:dyDescent="0.3">
      <c r="A853" s="18">
        <f>Wedstrijden!A847</f>
        <v>0</v>
      </c>
      <c r="B853" s="16" t="str">
        <f>IFERROR(VLOOKUP(Wedstrijden!#REF!,#REF!,2,FALSE),"")</f>
        <v/>
      </c>
      <c r="C853" s="16">
        <f>Wedstrijden!E847</f>
        <v>0</v>
      </c>
      <c r="D853" s="16" t="str">
        <f>IFERROR(VLOOKUP(Wedstrijden!#REF!,#REF!,2,FALSE),"")</f>
        <v/>
      </c>
      <c r="E853" s="16" t="str">
        <f>IFERROR(VLOOKUP(Wedstrijden!#REF!,#REF!,5,FALSE),"")</f>
        <v/>
      </c>
      <c r="F853" s="16" t="e">
        <f>IF(Wedstrijden!#REF!&lt;&gt;"",Wedstrijden!#REF!,"")</f>
        <v>#REF!</v>
      </c>
      <c r="G853" s="16" t="e">
        <f>IF(Wedstrijden!#REF!="Indoor",1,0)</f>
        <v>#REF!</v>
      </c>
      <c r="H853" s="16" t="e">
        <f>Wedstrijden!#REF!</f>
        <v>#REF!</v>
      </c>
      <c r="I853" s="16" t="e">
        <f>IF(Wedstrijden!#REF!="Nee",0,IF(Wedstrijden!#REF!="Ja",1,""))</f>
        <v>#REF!</v>
      </c>
      <c r="J853" s="16" t="e">
        <f>IF(Wedstrijden!#REF!&lt;&gt;"",Wedstrijden!#REF!,"")</f>
        <v>#REF!</v>
      </c>
      <c r="BJ853" s="16" t="str">
        <f>IF(COUNTA(Wedstrijden!U847:AC847)&lt;&gt;0,1,"")</f>
        <v/>
      </c>
      <c r="BK853" s="16" t="str">
        <f t="shared" si="78"/>
        <v/>
      </c>
      <c r="BL853" s="16" t="e">
        <f>IF(Wedstrijden!#REF!="x","AA","")</f>
        <v>#REF!</v>
      </c>
      <c r="BM853" s="16" t="e">
        <f>IF(Wedstrijden!#REF!="x","A","")</f>
        <v>#REF!</v>
      </c>
      <c r="BN853" s="16" t="str">
        <f>IF(Wedstrijden!U847="x","B1","")</f>
        <v/>
      </c>
      <c r="BO853" s="16" t="e">
        <f>IF(Wedstrijden!#REF!="x","BB","")</f>
        <v>#REF!</v>
      </c>
      <c r="BP853" s="16" t="str">
        <f>IF(Wedstrijden!W847="x","B","")</f>
        <v/>
      </c>
      <c r="BQ853" s="16" t="str">
        <f>IF(Wedstrijden!X847="x","L1","")</f>
        <v/>
      </c>
      <c r="BR853" s="16" t="str">
        <f>IF(Wedstrijden!Y847="x","L2","")</f>
        <v/>
      </c>
      <c r="BS853" s="16" t="str">
        <f>IF(Wedstrijden!Z847="x","M1","")</f>
        <v/>
      </c>
      <c r="BT853" s="16" t="str">
        <f>IF(Wedstrijden!AA847="x","M2","")</f>
        <v/>
      </c>
      <c r="BU853" s="16" t="str">
        <f>IF(Wedstrijden!AB847="x","Z1","")</f>
        <v/>
      </c>
      <c r="BV853" s="16" t="str">
        <f>IF(Wedstrijden!AC847="x","Z2","")</f>
        <v/>
      </c>
      <c r="BW853" s="16" t="str">
        <f>IF(COUNTA(Wedstrijden!L847:T847)&lt;&gt;0,1,"")</f>
        <v/>
      </c>
      <c r="BX853" s="16" t="str">
        <f t="shared" si="79"/>
        <v/>
      </c>
      <c r="BY853" s="16" t="str">
        <f>IF(Wedstrijden!L847="x","BB","")</f>
        <v/>
      </c>
      <c r="BZ853" s="16" t="str">
        <f>IF(Wedstrijden!M847="x","B","")</f>
        <v/>
      </c>
      <c r="CA853" s="16" t="str">
        <f>IF(Wedstrijden!N847="x","L1","")</f>
        <v/>
      </c>
      <c r="CB853" s="16" t="str">
        <f>IF(Wedstrijden!O847="x","L2","")</f>
        <v/>
      </c>
      <c r="CC853" s="16" t="str">
        <f>IF(Wedstrijden!P847="x","M1","")</f>
        <v/>
      </c>
      <c r="CD853" s="16" t="str">
        <f>IF(Wedstrijden!Q847="x","M2","")</f>
        <v/>
      </c>
      <c r="CE853" s="16" t="str">
        <f>IF(Wedstrijden!R847="x","Z1","")</f>
        <v/>
      </c>
      <c r="CF853" s="16" t="str">
        <f>IF(Wedstrijden!S847="x","Z2","")</f>
        <v/>
      </c>
      <c r="CG853" s="16" t="str">
        <f>IF(Wedstrijden!T847="x","ZZL","")</f>
        <v/>
      </c>
      <c r="CL853" s="16" t="str">
        <f>IF(COUNTA(Wedstrijden!AR847:BB847)&lt;&gt;0,2,"")</f>
        <v/>
      </c>
      <c r="CM853" s="16" t="str">
        <f t="shared" si="80"/>
        <v/>
      </c>
      <c r="CN853" s="16" t="str">
        <f>IF(Wedstrijden!AR847="x","AA","")</f>
        <v/>
      </c>
      <c r="CO853" s="16" t="str">
        <f>IF(Wedstrijden!AS847="x","A","")</f>
        <v/>
      </c>
      <c r="CP853" s="16" t="str">
        <f>IF(Wedstrijden!AT847="x","BB","")</f>
        <v/>
      </c>
      <c r="CQ853" s="16" t="str">
        <f>IF(Wedstrijden!AU847="x","B","")</f>
        <v/>
      </c>
      <c r="CR853" s="16" t="str">
        <f>IF(Wedstrijden!AV847="x","L","")</f>
        <v/>
      </c>
      <c r="CS853" s="16" t="str">
        <f>IF(Wedstrijden!AW847="x","M","")</f>
        <v/>
      </c>
      <c r="CT853" s="16" t="str">
        <f>IF(Wedstrijden!AX847="x","Z","")</f>
        <v/>
      </c>
      <c r="CU853" s="16" t="str">
        <f>IF(Wedstrijden!BB847="x","ZZ","")</f>
        <v/>
      </c>
      <c r="CV853" s="16" t="str">
        <f>IF(COUNTA(Wedstrijden!AI847:AP847)&lt;&gt;0,2,"")</f>
        <v/>
      </c>
      <c r="CW853" s="16" t="str">
        <f t="shared" si="81"/>
        <v/>
      </c>
      <c r="CX853" s="16" t="str">
        <f>IF(Wedstrijden!AI847="x","BB","")</f>
        <v/>
      </c>
      <c r="CY853" s="16" t="str">
        <f>IF(Wedstrijden!AJ847="x","B","")</f>
        <v/>
      </c>
      <c r="CZ853" s="16" t="str">
        <f>IF(Wedstrijden!AK847="x","L","")</f>
        <v/>
      </c>
      <c r="DA853" s="16" t="str">
        <f>IF(Wedstrijden!AL847="x","M","")</f>
        <v/>
      </c>
      <c r="DB853" s="16" t="str">
        <f>IF(Wedstrijden!AM847="x","Z","")</f>
        <v/>
      </c>
      <c r="DC853" s="16" t="str">
        <f>IF(Wedstrijden!AN847="x","ZZ","")</f>
        <v/>
      </c>
      <c r="DD853" s="16" t="str">
        <f>IF(Wedstrijden!AP847="x","1.40","")</f>
        <v/>
      </c>
      <c r="DE853" s="16" t="str">
        <f>IF(COUNTA(Wedstrijden!BC847:BE847)&lt;&gt;0,6,"")</f>
        <v/>
      </c>
      <c r="DF853" s="16" t="str">
        <f t="shared" si="82"/>
        <v/>
      </c>
      <c r="DG853" s="16" t="str">
        <f>IF(Wedstrijden!BC847="x","L","")</f>
        <v/>
      </c>
      <c r="DH853" s="16" t="str">
        <f>IF(Wedstrijden!BD847="x","M","")</f>
        <v/>
      </c>
      <c r="DI853" s="16" t="str">
        <f>IF(Wedstrijden!BE847="x","Z","")</f>
        <v/>
      </c>
      <c r="DJ853" s="16" t="str">
        <f>IF(Wedstrijden!BF847="x","Z","")</f>
        <v/>
      </c>
      <c r="DK853" s="16" t="str">
        <f>IF(COUNTA(Wedstrijden!BG847:BI847)&lt;&gt;0,6,"")</f>
        <v/>
      </c>
      <c r="DL853" s="16" t="str">
        <f t="shared" si="83"/>
        <v/>
      </c>
      <c r="DM853" s="16" t="str">
        <f>IF(Wedstrijden!BG847="x","L","")</f>
        <v/>
      </c>
      <c r="DN853" s="16" t="str">
        <f>IF(Wedstrijden!BH847="x","M","")</f>
        <v/>
      </c>
      <c r="DO853" s="16" t="str">
        <f>IF(Wedstrijden!BI847="x","Z","")</f>
        <v/>
      </c>
      <c r="DP853" s="16" t="str">
        <f>IF(Wedstrijden!BJ847="x","Z","")</f>
        <v/>
      </c>
    </row>
    <row r="854" spans="1:120" ht="14.4" x14ac:dyDescent="0.3">
      <c r="A854" s="18">
        <f>Wedstrijden!A848</f>
        <v>0</v>
      </c>
      <c r="B854" s="16" t="str">
        <f>IFERROR(VLOOKUP(Wedstrijden!#REF!,#REF!,2,FALSE),"")</f>
        <v/>
      </c>
      <c r="C854" s="16">
        <f>Wedstrijden!E848</f>
        <v>0</v>
      </c>
      <c r="D854" s="16" t="str">
        <f>IFERROR(VLOOKUP(Wedstrijden!#REF!,#REF!,2,FALSE),"")</f>
        <v/>
      </c>
      <c r="E854" s="16" t="str">
        <f>IFERROR(VLOOKUP(Wedstrijden!#REF!,#REF!,5,FALSE),"")</f>
        <v/>
      </c>
      <c r="F854" s="16" t="e">
        <f>IF(Wedstrijden!#REF!&lt;&gt;"",Wedstrijden!#REF!,"")</f>
        <v>#REF!</v>
      </c>
      <c r="G854" s="16" t="e">
        <f>IF(Wedstrijden!#REF!="Indoor",1,0)</f>
        <v>#REF!</v>
      </c>
      <c r="H854" s="16" t="e">
        <f>Wedstrijden!#REF!</f>
        <v>#REF!</v>
      </c>
      <c r="I854" s="16" t="e">
        <f>IF(Wedstrijden!#REF!="Nee",0,IF(Wedstrijden!#REF!="Ja",1,""))</f>
        <v>#REF!</v>
      </c>
      <c r="J854" s="16" t="e">
        <f>IF(Wedstrijden!#REF!&lt;&gt;"",Wedstrijden!#REF!,"")</f>
        <v>#REF!</v>
      </c>
      <c r="BJ854" s="16" t="str">
        <f>IF(COUNTA(Wedstrijden!U848:AC848)&lt;&gt;0,1,"")</f>
        <v/>
      </c>
      <c r="BK854" s="16" t="str">
        <f t="shared" si="78"/>
        <v/>
      </c>
      <c r="BL854" s="16" t="e">
        <f>IF(Wedstrijden!#REF!="x","AA","")</f>
        <v>#REF!</v>
      </c>
      <c r="BM854" s="16" t="e">
        <f>IF(Wedstrijden!#REF!="x","A","")</f>
        <v>#REF!</v>
      </c>
      <c r="BN854" s="16" t="str">
        <f>IF(Wedstrijden!U848="x","B1","")</f>
        <v/>
      </c>
      <c r="BO854" s="16" t="e">
        <f>IF(Wedstrijden!#REF!="x","BB","")</f>
        <v>#REF!</v>
      </c>
      <c r="BP854" s="16" t="str">
        <f>IF(Wedstrijden!W848="x","B","")</f>
        <v/>
      </c>
      <c r="BQ854" s="16" t="str">
        <f>IF(Wedstrijden!X848="x","L1","")</f>
        <v/>
      </c>
      <c r="BR854" s="16" t="str">
        <f>IF(Wedstrijden!Y848="x","L2","")</f>
        <v/>
      </c>
      <c r="BS854" s="16" t="str">
        <f>IF(Wedstrijden!Z848="x","M1","")</f>
        <v/>
      </c>
      <c r="BT854" s="16" t="str">
        <f>IF(Wedstrijden!AA848="x","M2","")</f>
        <v/>
      </c>
      <c r="BU854" s="16" t="str">
        <f>IF(Wedstrijden!AB848="x","Z1","")</f>
        <v/>
      </c>
      <c r="BV854" s="16" t="str">
        <f>IF(Wedstrijden!AC848="x","Z2","")</f>
        <v/>
      </c>
      <c r="BW854" s="16" t="str">
        <f>IF(COUNTA(Wedstrijden!L848:T848)&lt;&gt;0,1,"")</f>
        <v/>
      </c>
      <c r="BX854" s="16" t="str">
        <f t="shared" si="79"/>
        <v/>
      </c>
      <c r="BY854" s="16" t="str">
        <f>IF(Wedstrijden!L848="x","BB","")</f>
        <v/>
      </c>
      <c r="BZ854" s="16" t="str">
        <f>IF(Wedstrijden!M848="x","B","")</f>
        <v/>
      </c>
      <c r="CA854" s="16" t="str">
        <f>IF(Wedstrijden!N848="x","L1","")</f>
        <v/>
      </c>
      <c r="CB854" s="16" t="str">
        <f>IF(Wedstrijden!O848="x","L2","")</f>
        <v/>
      </c>
      <c r="CC854" s="16" t="str">
        <f>IF(Wedstrijden!P848="x","M1","")</f>
        <v/>
      </c>
      <c r="CD854" s="16" t="str">
        <f>IF(Wedstrijden!Q848="x","M2","")</f>
        <v/>
      </c>
      <c r="CE854" s="16" t="str">
        <f>IF(Wedstrijden!R848="x","Z1","")</f>
        <v/>
      </c>
      <c r="CF854" s="16" t="str">
        <f>IF(Wedstrijden!S848="x","Z2","")</f>
        <v/>
      </c>
      <c r="CG854" s="16" t="str">
        <f>IF(Wedstrijden!T848="x","ZZL","")</f>
        <v/>
      </c>
      <c r="CL854" s="16" t="str">
        <f>IF(COUNTA(Wedstrijden!AR848:BB848)&lt;&gt;0,2,"")</f>
        <v/>
      </c>
      <c r="CM854" s="16" t="str">
        <f t="shared" si="80"/>
        <v/>
      </c>
      <c r="CN854" s="16" t="str">
        <f>IF(Wedstrijden!AR848="x","AA","")</f>
        <v/>
      </c>
      <c r="CO854" s="16" t="str">
        <f>IF(Wedstrijden!AS848="x","A","")</f>
        <v/>
      </c>
      <c r="CP854" s="16" t="str">
        <f>IF(Wedstrijden!AT848="x","BB","")</f>
        <v/>
      </c>
      <c r="CQ854" s="16" t="str">
        <f>IF(Wedstrijden!AU848="x","B","")</f>
        <v/>
      </c>
      <c r="CR854" s="16" t="str">
        <f>IF(Wedstrijden!AV848="x","L","")</f>
        <v/>
      </c>
      <c r="CS854" s="16" t="str">
        <f>IF(Wedstrijden!AW848="x","M","")</f>
        <v/>
      </c>
      <c r="CT854" s="16" t="str">
        <f>IF(Wedstrijden!AX848="x","Z","")</f>
        <v/>
      </c>
      <c r="CU854" s="16" t="str">
        <f>IF(Wedstrijden!BB848="x","ZZ","")</f>
        <v/>
      </c>
      <c r="CV854" s="16" t="str">
        <f>IF(COUNTA(Wedstrijden!AI848:AP848)&lt;&gt;0,2,"")</f>
        <v/>
      </c>
      <c r="CW854" s="16" t="str">
        <f t="shared" si="81"/>
        <v/>
      </c>
      <c r="CX854" s="16" t="str">
        <f>IF(Wedstrijden!AI848="x","BB","")</f>
        <v/>
      </c>
      <c r="CY854" s="16" t="str">
        <f>IF(Wedstrijden!AJ848="x","B","")</f>
        <v/>
      </c>
      <c r="CZ854" s="16" t="str">
        <f>IF(Wedstrijden!AK848="x","L","")</f>
        <v/>
      </c>
      <c r="DA854" s="16" t="str">
        <f>IF(Wedstrijden!AL848="x","M","")</f>
        <v/>
      </c>
      <c r="DB854" s="16" t="str">
        <f>IF(Wedstrijden!AM848="x","Z","")</f>
        <v/>
      </c>
      <c r="DC854" s="16" t="str">
        <f>IF(Wedstrijden!AN848="x","ZZ","")</f>
        <v/>
      </c>
      <c r="DD854" s="16" t="str">
        <f>IF(Wedstrijden!AP848="x","1.40","")</f>
        <v/>
      </c>
      <c r="DE854" s="16" t="str">
        <f>IF(COUNTA(Wedstrijden!BC848:BE848)&lt;&gt;0,6,"")</f>
        <v/>
      </c>
      <c r="DF854" s="16" t="str">
        <f t="shared" si="82"/>
        <v/>
      </c>
      <c r="DG854" s="16" t="str">
        <f>IF(Wedstrijden!BC848="x","L","")</f>
        <v/>
      </c>
      <c r="DH854" s="16" t="str">
        <f>IF(Wedstrijden!BD848="x","M","")</f>
        <v/>
      </c>
      <c r="DI854" s="16" t="str">
        <f>IF(Wedstrijden!BE848="x","Z","")</f>
        <v/>
      </c>
      <c r="DJ854" s="16" t="str">
        <f>IF(Wedstrijden!BF848="x","Z","")</f>
        <v/>
      </c>
      <c r="DK854" s="16" t="str">
        <f>IF(COUNTA(Wedstrijden!BG848:BI848)&lt;&gt;0,6,"")</f>
        <v/>
      </c>
      <c r="DL854" s="16" t="str">
        <f t="shared" si="83"/>
        <v/>
      </c>
      <c r="DM854" s="16" t="str">
        <f>IF(Wedstrijden!BG848="x","L","")</f>
        <v/>
      </c>
      <c r="DN854" s="16" t="str">
        <f>IF(Wedstrijden!BH848="x","M","")</f>
        <v/>
      </c>
      <c r="DO854" s="16" t="str">
        <f>IF(Wedstrijden!BI848="x","Z","")</f>
        <v/>
      </c>
      <c r="DP854" s="16" t="str">
        <f>IF(Wedstrijden!BJ848="x","Z","")</f>
        <v/>
      </c>
    </row>
    <row r="855" spans="1:120" ht="14.4" x14ac:dyDescent="0.3">
      <c r="A855" s="18">
        <f>Wedstrijden!A849</f>
        <v>0</v>
      </c>
      <c r="B855" s="16" t="str">
        <f>IFERROR(VLOOKUP(Wedstrijden!#REF!,#REF!,2,FALSE),"")</f>
        <v/>
      </c>
      <c r="C855" s="16">
        <f>Wedstrijden!E849</f>
        <v>0</v>
      </c>
      <c r="D855" s="16" t="str">
        <f>IFERROR(VLOOKUP(Wedstrijden!#REF!,#REF!,2,FALSE),"")</f>
        <v/>
      </c>
      <c r="E855" s="16" t="str">
        <f>IFERROR(VLOOKUP(Wedstrijden!#REF!,#REF!,5,FALSE),"")</f>
        <v/>
      </c>
      <c r="F855" s="16" t="e">
        <f>IF(Wedstrijden!#REF!&lt;&gt;"",Wedstrijden!#REF!,"")</f>
        <v>#REF!</v>
      </c>
      <c r="G855" s="16" t="e">
        <f>IF(Wedstrijden!#REF!="Indoor",1,0)</f>
        <v>#REF!</v>
      </c>
      <c r="H855" s="16" t="e">
        <f>Wedstrijden!#REF!</f>
        <v>#REF!</v>
      </c>
      <c r="I855" s="16" t="e">
        <f>IF(Wedstrijden!#REF!="Nee",0,IF(Wedstrijden!#REF!="Ja",1,""))</f>
        <v>#REF!</v>
      </c>
      <c r="J855" s="16" t="e">
        <f>IF(Wedstrijden!#REF!&lt;&gt;"",Wedstrijden!#REF!,"")</f>
        <v>#REF!</v>
      </c>
      <c r="BJ855" s="16" t="str">
        <f>IF(COUNTA(Wedstrijden!U849:AC849)&lt;&gt;0,1,"")</f>
        <v/>
      </c>
      <c r="BK855" s="16" t="str">
        <f t="shared" si="78"/>
        <v/>
      </c>
      <c r="BL855" s="16" t="e">
        <f>IF(Wedstrijden!#REF!="x","AA","")</f>
        <v>#REF!</v>
      </c>
      <c r="BM855" s="16" t="e">
        <f>IF(Wedstrijden!#REF!="x","A","")</f>
        <v>#REF!</v>
      </c>
      <c r="BN855" s="16" t="str">
        <f>IF(Wedstrijden!U849="x","B1","")</f>
        <v/>
      </c>
      <c r="BO855" s="16" t="e">
        <f>IF(Wedstrijden!#REF!="x","BB","")</f>
        <v>#REF!</v>
      </c>
      <c r="BP855" s="16" t="str">
        <f>IF(Wedstrijden!W849="x","B","")</f>
        <v/>
      </c>
      <c r="BQ855" s="16" t="str">
        <f>IF(Wedstrijden!X849="x","L1","")</f>
        <v/>
      </c>
      <c r="BR855" s="16" t="str">
        <f>IF(Wedstrijden!Y849="x","L2","")</f>
        <v/>
      </c>
      <c r="BS855" s="16" t="str">
        <f>IF(Wedstrijden!Z849="x","M1","")</f>
        <v/>
      </c>
      <c r="BT855" s="16" t="str">
        <f>IF(Wedstrijden!AA849="x","M2","")</f>
        <v/>
      </c>
      <c r="BU855" s="16" t="str">
        <f>IF(Wedstrijden!AB849="x","Z1","")</f>
        <v/>
      </c>
      <c r="BV855" s="16" t="str">
        <f>IF(Wedstrijden!AC849="x","Z2","")</f>
        <v/>
      </c>
      <c r="BW855" s="16" t="str">
        <f>IF(COUNTA(Wedstrijden!L849:T849)&lt;&gt;0,1,"")</f>
        <v/>
      </c>
      <c r="BX855" s="16" t="str">
        <f t="shared" si="79"/>
        <v/>
      </c>
      <c r="BY855" s="16" t="str">
        <f>IF(Wedstrijden!L849="x","BB","")</f>
        <v/>
      </c>
      <c r="BZ855" s="16" t="str">
        <f>IF(Wedstrijden!M849="x","B","")</f>
        <v/>
      </c>
      <c r="CA855" s="16" t="str">
        <f>IF(Wedstrijden!N849="x","L1","")</f>
        <v/>
      </c>
      <c r="CB855" s="16" t="str">
        <f>IF(Wedstrijden!O849="x","L2","")</f>
        <v/>
      </c>
      <c r="CC855" s="16" t="str">
        <f>IF(Wedstrijden!P849="x","M1","")</f>
        <v/>
      </c>
      <c r="CD855" s="16" t="str">
        <f>IF(Wedstrijden!Q849="x","M2","")</f>
        <v/>
      </c>
      <c r="CE855" s="16" t="str">
        <f>IF(Wedstrijden!R849="x","Z1","")</f>
        <v/>
      </c>
      <c r="CF855" s="16" t="str">
        <f>IF(Wedstrijden!S849="x","Z2","")</f>
        <v/>
      </c>
      <c r="CG855" s="16" t="str">
        <f>IF(Wedstrijden!T849="x","ZZL","")</f>
        <v/>
      </c>
      <c r="CL855" s="16" t="str">
        <f>IF(COUNTA(Wedstrijden!AR849:BB849)&lt;&gt;0,2,"")</f>
        <v/>
      </c>
      <c r="CM855" s="16" t="str">
        <f t="shared" si="80"/>
        <v/>
      </c>
      <c r="CN855" s="16" t="str">
        <f>IF(Wedstrijden!AR849="x","AA","")</f>
        <v/>
      </c>
      <c r="CO855" s="16" t="str">
        <f>IF(Wedstrijden!AS849="x","A","")</f>
        <v/>
      </c>
      <c r="CP855" s="16" t="str">
        <f>IF(Wedstrijden!AT849="x","BB","")</f>
        <v/>
      </c>
      <c r="CQ855" s="16" t="str">
        <f>IF(Wedstrijden!AU849="x","B","")</f>
        <v/>
      </c>
      <c r="CR855" s="16" t="str">
        <f>IF(Wedstrijden!AV849="x","L","")</f>
        <v/>
      </c>
      <c r="CS855" s="16" t="str">
        <f>IF(Wedstrijden!AW849="x","M","")</f>
        <v/>
      </c>
      <c r="CT855" s="16" t="str">
        <f>IF(Wedstrijden!AX849="x","Z","")</f>
        <v/>
      </c>
      <c r="CU855" s="16" t="str">
        <f>IF(Wedstrijden!BB849="x","ZZ","")</f>
        <v/>
      </c>
      <c r="CV855" s="16" t="str">
        <f>IF(COUNTA(Wedstrijden!AI849:AP849)&lt;&gt;0,2,"")</f>
        <v/>
      </c>
      <c r="CW855" s="16" t="str">
        <f t="shared" si="81"/>
        <v/>
      </c>
      <c r="CX855" s="16" t="str">
        <f>IF(Wedstrijden!AI849="x","BB","")</f>
        <v/>
      </c>
      <c r="CY855" s="16" t="str">
        <f>IF(Wedstrijden!AJ849="x","B","")</f>
        <v/>
      </c>
      <c r="CZ855" s="16" t="str">
        <f>IF(Wedstrijden!AK849="x","L","")</f>
        <v/>
      </c>
      <c r="DA855" s="16" t="str">
        <f>IF(Wedstrijden!AL849="x","M","")</f>
        <v/>
      </c>
      <c r="DB855" s="16" t="str">
        <f>IF(Wedstrijden!AM849="x","Z","")</f>
        <v/>
      </c>
      <c r="DC855" s="16" t="str">
        <f>IF(Wedstrijden!AN849="x","ZZ","")</f>
        <v/>
      </c>
      <c r="DD855" s="16" t="str">
        <f>IF(Wedstrijden!AP849="x","1.40","")</f>
        <v/>
      </c>
      <c r="DE855" s="16" t="str">
        <f>IF(COUNTA(Wedstrijden!BC849:BE849)&lt;&gt;0,6,"")</f>
        <v/>
      </c>
      <c r="DF855" s="16" t="str">
        <f t="shared" si="82"/>
        <v/>
      </c>
      <c r="DG855" s="16" t="str">
        <f>IF(Wedstrijden!BC849="x","L","")</f>
        <v/>
      </c>
      <c r="DH855" s="16" t="str">
        <f>IF(Wedstrijden!BD849="x","M","")</f>
        <v/>
      </c>
      <c r="DI855" s="16" t="str">
        <f>IF(Wedstrijden!BE849="x","Z","")</f>
        <v/>
      </c>
      <c r="DJ855" s="16" t="str">
        <f>IF(Wedstrijden!BF849="x","Z","")</f>
        <v/>
      </c>
      <c r="DK855" s="16" t="str">
        <f>IF(COUNTA(Wedstrijden!BG849:BI849)&lt;&gt;0,6,"")</f>
        <v/>
      </c>
      <c r="DL855" s="16" t="str">
        <f t="shared" si="83"/>
        <v/>
      </c>
      <c r="DM855" s="16" t="str">
        <f>IF(Wedstrijden!BG849="x","L","")</f>
        <v/>
      </c>
      <c r="DN855" s="16" t="str">
        <f>IF(Wedstrijden!BH849="x","M","")</f>
        <v/>
      </c>
      <c r="DO855" s="16" t="str">
        <f>IF(Wedstrijden!BI849="x","Z","")</f>
        <v/>
      </c>
      <c r="DP855" s="16" t="str">
        <f>IF(Wedstrijden!BJ849="x","Z","")</f>
        <v/>
      </c>
    </row>
    <row r="856" spans="1:120" ht="14.4" x14ac:dyDescent="0.3">
      <c r="A856" s="18">
        <f>Wedstrijden!A850</f>
        <v>0</v>
      </c>
      <c r="B856" s="16" t="str">
        <f>IFERROR(VLOOKUP(Wedstrijden!#REF!,#REF!,2,FALSE),"")</f>
        <v/>
      </c>
      <c r="C856" s="16">
        <f>Wedstrijden!E850</f>
        <v>0</v>
      </c>
      <c r="D856" s="16" t="str">
        <f>IFERROR(VLOOKUP(Wedstrijden!#REF!,#REF!,2,FALSE),"")</f>
        <v/>
      </c>
      <c r="E856" s="16" t="str">
        <f>IFERROR(VLOOKUP(Wedstrijden!#REF!,#REF!,5,FALSE),"")</f>
        <v/>
      </c>
      <c r="F856" s="16" t="e">
        <f>IF(Wedstrijden!#REF!&lt;&gt;"",Wedstrijden!#REF!,"")</f>
        <v>#REF!</v>
      </c>
      <c r="G856" s="16" t="e">
        <f>IF(Wedstrijden!#REF!="Indoor",1,0)</f>
        <v>#REF!</v>
      </c>
      <c r="H856" s="16" t="e">
        <f>Wedstrijden!#REF!</f>
        <v>#REF!</v>
      </c>
      <c r="I856" s="16" t="e">
        <f>IF(Wedstrijden!#REF!="Nee",0,IF(Wedstrijden!#REF!="Ja",1,""))</f>
        <v>#REF!</v>
      </c>
      <c r="J856" s="16" t="e">
        <f>IF(Wedstrijden!#REF!&lt;&gt;"",Wedstrijden!#REF!,"")</f>
        <v>#REF!</v>
      </c>
      <c r="BJ856" s="16" t="str">
        <f>IF(COUNTA(Wedstrijden!U850:AC850)&lt;&gt;0,1,"")</f>
        <v/>
      </c>
      <c r="BK856" s="16" t="str">
        <f t="shared" si="78"/>
        <v/>
      </c>
      <c r="BL856" s="16" t="e">
        <f>IF(Wedstrijden!#REF!="x","AA","")</f>
        <v>#REF!</v>
      </c>
      <c r="BM856" s="16" t="e">
        <f>IF(Wedstrijden!#REF!="x","A","")</f>
        <v>#REF!</v>
      </c>
      <c r="BN856" s="16" t="str">
        <f>IF(Wedstrijden!U850="x","B1","")</f>
        <v/>
      </c>
      <c r="BO856" s="16" t="e">
        <f>IF(Wedstrijden!#REF!="x","BB","")</f>
        <v>#REF!</v>
      </c>
      <c r="BP856" s="16" t="str">
        <f>IF(Wedstrijden!W850="x","B","")</f>
        <v/>
      </c>
      <c r="BQ856" s="16" t="str">
        <f>IF(Wedstrijden!X850="x","L1","")</f>
        <v/>
      </c>
      <c r="BR856" s="16" t="str">
        <f>IF(Wedstrijden!Y850="x","L2","")</f>
        <v/>
      </c>
      <c r="BS856" s="16" t="str">
        <f>IF(Wedstrijden!Z850="x","M1","")</f>
        <v/>
      </c>
      <c r="BT856" s="16" t="str">
        <f>IF(Wedstrijden!AA850="x","M2","")</f>
        <v/>
      </c>
      <c r="BU856" s="16" t="str">
        <f>IF(Wedstrijden!AB850="x","Z1","")</f>
        <v/>
      </c>
      <c r="BV856" s="16" t="str">
        <f>IF(Wedstrijden!AC850="x","Z2","")</f>
        <v/>
      </c>
      <c r="BW856" s="16" t="str">
        <f>IF(COUNTA(Wedstrijden!L850:T850)&lt;&gt;0,1,"")</f>
        <v/>
      </c>
      <c r="BX856" s="16" t="str">
        <f t="shared" si="79"/>
        <v/>
      </c>
      <c r="BY856" s="16" t="str">
        <f>IF(Wedstrijden!L850="x","BB","")</f>
        <v/>
      </c>
      <c r="BZ856" s="16" t="str">
        <f>IF(Wedstrijden!M850="x","B","")</f>
        <v/>
      </c>
      <c r="CA856" s="16" t="str">
        <f>IF(Wedstrijden!N850="x","L1","")</f>
        <v/>
      </c>
      <c r="CB856" s="16" t="str">
        <f>IF(Wedstrijden!O850="x","L2","")</f>
        <v/>
      </c>
      <c r="CC856" s="16" t="str">
        <f>IF(Wedstrijden!P850="x","M1","")</f>
        <v/>
      </c>
      <c r="CD856" s="16" t="str">
        <f>IF(Wedstrijden!Q850="x","M2","")</f>
        <v/>
      </c>
      <c r="CE856" s="16" t="str">
        <f>IF(Wedstrijden!R850="x","Z1","")</f>
        <v/>
      </c>
      <c r="CF856" s="16" t="str">
        <f>IF(Wedstrijden!S850="x","Z2","")</f>
        <v/>
      </c>
      <c r="CG856" s="16" t="str">
        <f>IF(Wedstrijden!T850="x","ZZL","")</f>
        <v/>
      </c>
      <c r="CL856" s="16" t="str">
        <f>IF(COUNTA(Wedstrijden!AR850:BB850)&lt;&gt;0,2,"")</f>
        <v/>
      </c>
      <c r="CM856" s="16" t="str">
        <f t="shared" si="80"/>
        <v/>
      </c>
      <c r="CN856" s="16" t="str">
        <f>IF(Wedstrijden!AR850="x","AA","")</f>
        <v/>
      </c>
      <c r="CO856" s="16" t="str">
        <f>IF(Wedstrijden!AS850="x","A","")</f>
        <v/>
      </c>
      <c r="CP856" s="16" t="str">
        <f>IF(Wedstrijden!AT850="x","BB","")</f>
        <v/>
      </c>
      <c r="CQ856" s="16" t="str">
        <f>IF(Wedstrijden!AU850="x","B","")</f>
        <v/>
      </c>
      <c r="CR856" s="16" t="str">
        <f>IF(Wedstrijden!AV850="x","L","")</f>
        <v/>
      </c>
      <c r="CS856" s="16" t="str">
        <f>IF(Wedstrijden!AW850="x","M","")</f>
        <v/>
      </c>
      <c r="CT856" s="16" t="str">
        <f>IF(Wedstrijden!AX850="x","Z","")</f>
        <v/>
      </c>
      <c r="CU856" s="16" t="str">
        <f>IF(Wedstrijden!BB850="x","ZZ","")</f>
        <v/>
      </c>
      <c r="CV856" s="16" t="str">
        <f>IF(COUNTA(Wedstrijden!AI850:AP850)&lt;&gt;0,2,"")</f>
        <v/>
      </c>
      <c r="CW856" s="16" t="str">
        <f t="shared" si="81"/>
        <v/>
      </c>
      <c r="CX856" s="16" t="str">
        <f>IF(Wedstrijden!AI850="x","BB","")</f>
        <v/>
      </c>
      <c r="CY856" s="16" t="str">
        <f>IF(Wedstrijden!AJ850="x","B","")</f>
        <v/>
      </c>
      <c r="CZ856" s="16" t="str">
        <f>IF(Wedstrijden!AK850="x","L","")</f>
        <v/>
      </c>
      <c r="DA856" s="16" t="str">
        <f>IF(Wedstrijden!AL850="x","M","")</f>
        <v/>
      </c>
      <c r="DB856" s="16" t="str">
        <f>IF(Wedstrijden!AM850="x","Z","")</f>
        <v/>
      </c>
      <c r="DC856" s="16" t="str">
        <f>IF(Wedstrijden!AN850="x","ZZ","")</f>
        <v/>
      </c>
      <c r="DD856" s="16" t="str">
        <f>IF(Wedstrijden!AP850="x","1.40","")</f>
        <v/>
      </c>
      <c r="DE856" s="16" t="str">
        <f>IF(COUNTA(Wedstrijden!BC850:BE850)&lt;&gt;0,6,"")</f>
        <v/>
      </c>
      <c r="DF856" s="16" t="str">
        <f t="shared" si="82"/>
        <v/>
      </c>
      <c r="DG856" s="16" t="str">
        <f>IF(Wedstrijden!BC850="x","L","")</f>
        <v/>
      </c>
      <c r="DH856" s="16" t="str">
        <f>IF(Wedstrijden!BD850="x","M","")</f>
        <v/>
      </c>
      <c r="DI856" s="16" t="str">
        <f>IF(Wedstrijden!BE850="x","Z","")</f>
        <v/>
      </c>
      <c r="DJ856" s="16" t="str">
        <f>IF(Wedstrijden!BF850="x","Z","")</f>
        <v/>
      </c>
      <c r="DK856" s="16" t="str">
        <f>IF(COUNTA(Wedstrijden!BG850:BI850)&lt;&gt;0,6,"")</f>
        <v/>
      </c>
      <c r="DL856" s="16" t="str">
        <f t="shared" si="83"/>
        <v/>
      </c>
      <c r="DM856" s="16" t="str">
        <f>IF(Wedstrijden!BG850="x","L","")</f>
        <v/>
      </c>
      <c r="DN856" s="16" t="str">
        <f>IF(Wedstrijden!BH850="x","M","")</f>
        <v/>
      </c>
      <c r="DO856" s="16" t="str">
        <f>IF(Wedstrijden!BI850="x","Z","")</f>
        <v/>
      </c>
      <c r="DP856" s="16" t="str">
        <f>IF(Wedstrijden!BJ850="x","Z","")</f>
        <v/>
      </c>
    </row>
    <row r="857" spans="1:120" ht="14.4" x14ac:dyDescent="0.3">
      <c r="A857" s="18">
        <f>Wedstrijden!A851</f>
        <v>0</v>
      </c>
      <c r="B857" s="16" t="str">
        <f>IFERROR(VLOOKUP(Wedstrijden!#REF!,#REF!,2,FALSE),"")</f>
        <v/>
      </c>
      <c r="C857" s="16">
        <f>Wedstrijden!E851</f>
        <v>0</v>
      </c>
      <c r="D857" s="16" t="str">
        <f>IFERROR(VLOOKUP(Wedstrijden!#REF!,#REF!,2,FALSE),"")</f>
        <v/>
      </c>
      <c r="E857" s="16" t="str">
        <f>IFERROR(VLOOKUP(Wedstrijden!#REF!,#REF!,5,FALSE),"")</f>
        <v/>
      </c>
      <c r="F857" s="16" t="e">
        <f>IF(Wedstrijden!#REF!&lt;&gt;"",Wedstrijden!#REF!,"")</f>
        <v>#REF!</v>
      </c>
      <c r="G857" s="16" t="e">
        <f>IF(Wedstrijden!#REF!="Indoor",1,0)</f>
        <v>#REF!</v>
      </c>
      <c r="H857" s="16" t="e">
        <f>Wedstrijden!#REF!</f>
        <v>#REF!</v>
      </c>
      <c r="I857" s="16" t="e">
        <f>IF(Wedstrijden!#REF!="Nee",0,IF(Wedstrijden!#REF!="Ja",1,""))</f>
        <v>#REF!</v>
      </c>
      <c r="J857" s="16" t="e">
        <f>IF(Wedstrijden!#REF!&lt;&gt;"",Wedstrijden!#REF!,"")</f>
        <v>#REF!</v>
      </c>
      <c r="BJ857" s="16" t="str">
        <f>IF(COUNTA(Wedstrijden!U851:AC851)&lt;&gt;0,1,"")</f>
        <v/>
      </c>
      <c r="BK857" s="16" t="str">
        <f t="shared" si="78"/>
        <v/>
      </c>
      <c r="BL857" s="16" t="e">
        <f>IF(Wedstrijden!#REF!="x","AA","")</f>
        <v>#REF!</v>
      </c>
      <c r="BM857" s="16" t="e">
        <f>IF(Wedstrijden!#REF!="x","A","")</f>
        <v>#REF!</v>
      </c>
      <c r="BN857" s="16" t="str">
        <f>IF(Wedstrijden!U851="x","B1","")</f>
        <v/>
      </c>
      <c r="BO857" s="16" t="e">
        <f>IF(Wedstrijden!#REF!="x","BB","")</f>
        <v>#REF!</v>
      </c>
      <c r="BP857" s="16" t="str">
        <f>IF(Wedstrijden!W851="x","B","")</f>
        <v/>
      </c>
      <c r="BQ857" s="16" t="str">
        <f>IF(Wedstrijden!X851="x","L1","")</f>
        <v/>
      </c>
      <c r="BR857" s="16" t="str">
        <f>IF(Wedstrijden!Y851="x","L2","")</f>
        <v/>
      </c>
      <c r="BS857" s="16" t="str">
        <f>IF(Wedstrijden!Z851="x","M1","")</f>
        <v/>
      </c>
      <c r="BT857" s="16" t="str">
        <f>IF(Wedstrijden!AA851="x","M2","")</f>
        <v/>
      </c>
      <c r="BU857" s="16" t="str">
        <f>IF(Wedstrijden!AB851="x","Z1","")</f>
        <v/>
      </c>
      <c r="BV857" s="16" t="str">
        <f>IF(Wedstrijden!AC851="x","Z2","")</f>
        <v/>
      </c>
      <c r="BW857" s="16" t="str">
        <f>IF(COUNTA(Wedstrijden!L851:T851)&lt;&gt;0,1,"")</f>
        <v/>
      </c>
      <c r="BX857" s="16" t="str">
        <f t="shared" si="79"/>
        <v/>
      </c>
      <c r="BY857" s="16" t="str">
        <f>IF(Wedstrijden!L851="x","BB","")</f>
        <v/>
      </c>
      <c r="BZ857" s="16" t="str">
        <f>IF(Wedstrijden!M851="x","B","")</f>
        <v/>
      </c>
      <c r="CA857" s="16" t="str">
        <f>IF(Wedstrijden!N851="x","L1","")</f>
        <v/>
      </c>
      <c r="CB857" s="16" t="str">
        <f>IF(Wedstrijden!O851="x","L2","")</f>
        <v/>
      </c>
      <c r="CC857" s="16" t="str">
        <f>IF(Wedstrijden!P851="x","M1","")</f>
        <v/>
      </c>
      <c r="CD857" s="16" t="str">
        <f>IF(Wedstrijden!Q851="x","M2","")</f>
        <v/>
      </c>
      <c r="CE857" s="16" t="str">
        <f>IF(Wedstrijden!R851="x","Z1","")</f>
        <v/>
      </c>
      <c r="CF857" s="16" t="str">
        <f>IF(Wedstrijden!S851="x","Z2","")</f>
        <v/>
      </c>
      <c r="CG857" s="16" t="str">
        <f>IF(Wedstrijden!T851="x","ZZL","")</f>
        <v/>
      </c>
      <c r="CL857" s="16" t="str">
        <f>IF(COUNTA(Wedstrijden!AR851:BB851)&lt;&gt;0,2,"")</f>
        <v/>
      </c>
      <c r="CM857" s="16" t="str">
        <f t="shared" si="80"/>
        <v/>
      </c>
      <c r="CN857" s="16" t="str">
        <f>IF(Wedstrijden!AR851="x","AA","")</f>
        <v/>
      </c>
      <c r="CO857" s="16" t="str">
        <f>IF(Wedstrijden!AS851="x","A","")</f>
        <v/>
      </c>
      <c r="CP857" s="16" t="str">
        <f>IF(Wedstrijden!AT851="x","BB","")</f>
        <v/>
      </c>
      <c r="CQ857" s="16" t="str">
        <f>IF(Wedstrijden!AU851="x","B","")</f>
        <v/>
      </c>
      <c r="CR857" s="16" t="str">
        <f>IF(Wedstrijden!AV851="x","L","")</f>
        <v/>
      </c>
      <c r="CS857" s="16" t="str">
        <f>IF(Wedstrijden!AW851="x","M","")</f>
        <v/>
      </c>
      <c r="CT857" s="16" t="str">
        <f>IF(Wedstrijden!AX851="x","Z","")</f>
        <v/>
      </c>
      <c r="CU857" s="16" t="str">
        <f>IF(Wedstrijden!BB851="x","ZZ","")</f>
        <v/>
      </c>
      <c r="CV857" s="16" t="str">
        <f>IF(COUNTA(Wedstrijden!AI851:AP851)&lt;&gt;0,2,"")</f>
        <v/>
      </c>
      <c r="CW857" s="16" t="str">
        <f t="shared" si="81"/>
        <v/>
      </c>
      <c r="CX857" s="16" t="str">
        <f>IF(Wedstrijden!AI851="x","BB","")</f>
        <v/>
      </c>
      <c r="CY857" s="16" t="str">
        <f>IF(Wedstrijden!AJ851="x","B","")</f>
        <v/>
      </c>
      <c r="CZ857" s="16" t="str">
        <f>IF(Wedstrijden!AK851="x","L","")</f>
        <v/>
      </c>
      <c r="DA857" s="16" t="str">
        <f>IF(Wedstrijden!AL851="x","M","")</f>
        <v/>
      </c>
      <c r="DB857" s="16" t="str">
        <f>IF(Wedstrijden!AM851="x","Z","")</f>
        <v/>
      </c>
      <c r="DC857" s="16" t="str">
        <f>IF(Wedstrijden!AN851="x","ZZ","")</f>
        <v/>
      </c>
      <c r="DD857" s="16" t="str">
        <f>IF(Wedstrijden!AP851="x","1.40","")</f>
        <v/>
      </c>
      <c r="DE857" s="16" t="str">
        <f>IF(COUNTA(Wedstrijden!BC851:BE851)&lt;&gt;0,6,"")</f>
        <v/>
      </c>
      <c r="DF857" s="16" t="str">
        <f t="shared" si="82"/>
        <v/>
      </c>
      <c r="DG857" s="16" t="str">
        <f>IF(Wedstrijden!BC851="x","L","")</f>
        <v/>
      </c>
      <c r="DH857" s="16" t="str">
        <f>IF(Wedstrijden!BD851="x","M","")</f>
        <v/>
      </c>
      <c r="DI857" s="16" t="str">
        <f>IF(Wedstrijden!BE851="x","Z","")</f>
        <v/>
      </c>
      <c r="DJ857" s="16" t="str">
        <f>IF(Wedstrijden!BF851="x","Z","")</f>
        <v/>
      </c>
      <c r="DK857" s="16" t="str">
        <f>IF(COUNTA(Wedstrijden!BG851:BI851)&lt;&gt;0,6,"")</f>
        <v/>
      </c>
      <c r="DL857" s="16" t="str">
        <f t="shared" si="83"/>
        <v/>
      </c>
      <c r="DM857" s="16" t="str">
        <f>IF(Wedstrijden!BG851="x","L","")</f>
        <v/>
      </c>
      <c r="DN857" s="16" t="str">
        <f>IF(Wedstrijden!BH851="x","M","")</f>
        <v/>
      </c>
      <c r="DO857" s="16" t="str">
        <f>IF(Wedstrijden!BI851="x","Z","")</f>
        <v/>
      </c>
      <c r="DP857" s="16" t="str">
        <f>IF(Wedstrijden!BJ851="x","Z","")</f>
        <v/>
      </c>
    </row>
    <row r="858" spans="1:120" ht="14.4" x14ac:dyDescent="0.3">
      <c r="A858" s="18">
        <f>Wedstrijden!A852</f>
        <v>0</v>
      </c>
      <c r="B858" s="16" t="str">
        <f>IFERROR(VLOOKUP(Wedstrijden!#REF!,#REF!,2,FALSE),"")</f>
        <v/>
      </c>
      <c r="C858" s="16">
        <f>Wedstrijden!E852</f>
        <v>0</v>
      </c>
      <c r="D858" s="16" t="str">
        <f>IFERROR(VLOOKUP(Wedstrijden!#REF!,#REF!,2,FALSE),"")</f>
        <v/>
      </c>
      <c r="E858" s="16" t="str">
        <f>IFERROR(VLOOKUP(Wedstrijden!#REF!,#REF!,5,FALSE),"")</f>
        <v/>
      </c>
      <c r="F858" s="16" t="e">
        <f>IF(Wedstrijden!#REF!&lt;&gt;"",Wedstrijden!#REF!,"")</f>
        <v>#REF!</v>
      </c>
      <c r="G858" s="16" t="e">
        <f>IF(Wedstrijden!#REF!="Indoor",1,0)</f>
        <v>#REF!</v>
      </c>
      <c r="H858" s="16" t="e">
        <f>Wedstrijden!#REF!</f>
        <v>#REF!</v>
      </c>
      <c r="I858" s="16" t="e">
        <f>IF(Wedstrijden!#REF!="Nee",0,IF(Wedstrijden!#REF!="Ja",1,""))</f>
        <v>#REF!</v>
      </c>
      <c r="J858" s="16" t="e">
        <f>IF(Wedstrijden!#REF!&lt;&gt;"",Wedstrijden!#REF!,"")</f>
        <v>#REF!</v>
      </c>
      <c r="BJ858" s="16" t="str">
        <f>IF(COUNTA(Wedstrijden!U852:AC852)&lt;&gt;0,1,"")</f>
        <v/>
      </c>
      <c r="BK858" s="16" t="str">
        <f t="shared" si="78"/>
        <v/>
      </c>
      <c r="BL858" s="16" t="e">
        <f>IF(Wedstrijden!#REF!="x","AA","")</f>
        <v>#REF!</v>
      </c>
      <c r="BM858" s="16" t="e">
        <f>IF(Wedstrijden!#REF!="x","A","")</f>
        <v>#REF!</v>
      </c>
      <c r="BN858" s="16" t="str">
        <f>IF(Wedstrijden!U852="x","B1","")</f>
        <v/>
      </c>
      <c r="BO858" s="16" t="e">
        <f>IF(Wedstrijden!#REF!="x","BB","")</f>
        <v>#REF!</v>
      </c>
      <c r="BP858" s="16" t="str">
        <f>IF(Wedstrijden!W852="x","B","")</f>
        <v/>
      </c>
      <c r="BQ858" s="16" t="str">
        <f>IF(Wedstrijden!X852="x","L1","")</f>
        <v/>
      </c>
      <c r="BR858" s="16" t="str">
        <f>IF(Wedstrijden!Y852="x","L2","")</f>
        <v/>
      </c>
      <c r="BS858" s="16" t="str">
        <f>IF(Wedstrijden!Z852="x","M1","")</f>
        <v/>
      </c>
      <c r="BT858" s="16" t="str">
        <f>IF(Wedstrijden!AA852="x","M2","")</f>
        <v/>
      </c>
      <c r="BU858" s="16" t="str">
        <f>IF(Wedstrijden!AB852="x","Z1","")</f>
        <v/>
      </c>
      <c r="BV858" s="16" t="str">
        <f>IF(Wedstrijden!AC852="x","Z2","")</f>
        <v/>
      </c>
      <c r="BW858" s="16" t="str">
        <f>IF(COUNTA(Wedstrijden!L852:T852)&lt;&gt;0,1,"")</f>
        <v/>
      </c>
      <c r="BX858" s="16" t="str">
        <f t="shared" si="79"/>
        <v/>
      </c>
      <c r="BY858" s="16" t="str">
        <f>IF(Wedstrijden!L852="x","BB","")</f>
        <v/>
      </c>
      <c r="BZ858" s="16" t="str">
        <f>IF(Wedstrijden!M852="x","B","")</f>
        <v/>
      </c>
      <c r="CA858" s="16" t="str">
        <f>IF(Wedstrijden!N852="x","L1","")</f>
        <v/>
      </c>
      <c r="CB858" s="16" t="str">
        <f>IF(Wedstrijden!O852="x","L2","")</f>
        <v/>
      </c>
      <c r="CC858" s="16" t="str">
        <f>IF(Wedstrijden!P852="x","M1","")</f>
        <v/>
      </c>
      <c r="CD858" s="16" t="str">
        <f>IF(Wedstrijden!Q852="x","M2","")</f>
        <v/>
      </c>
      <c r="CE858" s="16" t="str">
        <f>IF(Wedstrijden!R852="x","Z1","")</f>
        <v/>
      </c>
      <c r="CF858" s="16" t="str">
        <f>IF(Wedstrijden!S852="x","Z2","")</f>
        <v/>
      </c>
      <c r="CG858" s="16" t="str">
        <f>IF(Wedstrijden!T852="x","ZZL","")</f>
        <v/>
      </c>
      <c r="CL858" s="16" t="str">
        <f>IF(COUNTA(Wedstrijden!AR852:BB852)&lt;&gt;0,2,"")</f>
        <v/>
      </c>
      <c r="CM858" s="16" t="str">
        <f t="shared" si="80"/>
        <v/>
      </c>
      <c r="CN858" s="16" t="str">
        <f>IF(Wedstrijden!AR852="x","AA","")</f>
        <v/>
      </c>
      <c r="CO858" s="16" t="str">
        <f>IF(Wedstrijden!AS852="x","A","")</f>
        <v/>
      </c>
      <c r="CP858" s="16" t="str">
        <f>IF(Wedstrijden!AT852="x","BB","")</f>
        <v/>
      </c>
      <c r="CQ858" s="16" t="str">
        <f>IF(Wedstrijden!AU852="x","B","")</f>
        <v/>
      </c>
      <c r="CR858" s="16" t="str">
        <f>IF(Wedstrijden!AV852="x","L","")</f>
        <v/>
      </c>
      <c r="CS858" s="16" t="str">
        <f>IF(Wedstrijden!AW852="x","M","")</f>
        <v/>
      </c>
      <c r="CT858" s="16" t="str">
        <f>IF(Wedstrijden!AX852="x","Z","")</f>
        <v/>
      </c>
      <c r="CU858" s="16" t="str">
        <f>IF(Wedstrijden!BB852="x","ZZ","")</f>
        <v/>
      </c>
      <c r="CV858" s="16" t="str">
        <f>IF(COUNTA(Wedstrijden!AI852:AP852)&lt;&gt;0,2,"")</f>
        <v/>
      </c>
      <c r="CW858" s="16" t="str">
        <f t="shared" si="81"/>
        <v/>
      </c>
      <c r="CX858" s="16" t="str">
        <f>IF(Wedstrijden!AI852="x","BB","")</f>
        <v/>
      </c>
      <c r="CY858" s="16" t="str">
        <f>IF(Wedstrijden!AJ852="x","B","")</f>
        <v/>
      </c>
      <c r="CZ858" s="16" t="str">
        <f>IF(Wedstrijden!AK852="x","L","")</f>
        <v/>
      </c>
      <c r="DA858" s="16" t="str">
        <f>IF(Wedstrijden!AL852="x","M","")</f>
        <v/>
      </c>
      <c r="DB858" s="16" t="str">
        <f>IF(Wedstrijden!AM852="x","Z","")</f>
        <v/>
      </c>
      <c r="DC858" s="16" t="str">
        <f>IF(Wedstrijden!AN852="x","ZZ","")</f>
        <v/>
      </c>
      <c r="DD858" s="16" t="str">
        <f>IF(Wedstrijden!AP852="x","1.40","")</f>
        <v/>
      </c>
      <c r="DE858" s="16" t="str">
        <f>IF(COUNTA(Wedstrijden!BC852:BE852)&lt;&gt;0,6,"")</f>
        <v/>
      </c>
      <c r="DF858" s="16" t="str">
        <f t="shared" si="82"/>
        <v/>
      </c>
      <c r="DG858" s="16" t="str">
        <f>IF(Wedstrijden!BC852="x","L","")</f>
        <v/>
      </c>
      <c r="DH858" s="16" t="str">
        <f>IF(Wedstrijden!BD852="x","M","")</f>
        <v/>
      </c>
      <c r="DI858" s="16" t="str">
        <f>IF(Wedstrijden!BE852="x","Z","")</f>
        <v/>
      </c>
      <c r="DJ858" s="16" t="str">
        <f>IF(Wedstrijden!BF852="x","Z","")</f>
        <v/>
      </c>
      <c r="DK858" s="16" t="str">
        <f>IF(COUNTA(Wedstrijden!BG852:BI852)&lt;&gt;0,6,"")</f>
        <v/>
      </c>
      <c r="DL858" s="16" t="str">
        <f t="shared" si="83"/>
        <v/>
      </c>
      <c r="DM858" s="16" t="str">
        <f>IF(Wedstrijden!BG852="x","L","")</f>
        <v/>
      </c>
      <c r="DN858" s="16" t="str">
        <f>IF(Wedstrijden!BH852="x","M","")</f>
        <v/>
      </c>
      <c r="DO858" s="16" t="str">
        <f>IF(Wedstrijden!BI852="x","Z","")</f>
        <v/>
      </c>
      <c r="DP858" s="16" t="str">
        <f>IF(Wedstrijden!BJ852="x","Z","")</f>
        <v/>
      </c>
    </row>
    <row r="859" spans="1:120" ht="14.4" x14ac:dyDescent="0.3">
      <c r="A859" s="18">
        <f>Wedstrijden!A853</f>
        <v>0</v>
      </c>
      <c r="B859" s="16" t="str">
        <f>IFERROR(VLOOKUP(Wedstrijden!#REF!,#REF!,2,FALSE),"")</f>
        <v/>
      </c>
      <c r="C859" s="16">
        <f>Wedstrijden!E853</f>
        <v>0</v>
      </c>
      <c r="D859" s="16" t="str">
        <f>IFERROR(VLOOKUP(Wedstrijden!#REF!,#REF!,2,FALSE),"")</f>
        <v/>
      </c>
      <c r="E859" s="16" t="str">
        <f>IFERROR(VLOOKUP(Wedstrijden!#REF!,#REF!,5,FALSE),"")</f>
        <v/>
      </c>
      <c r="F859" s="16" t="e">
        <f>IF(Wedstrijden!#REF!&lt;&gt;"",Wedstrijden!#REF!,"")</f>
        <v>#REF!</v>
      </c>
      <c r="G859" s="16" t="e">
        <f>IF(Wedstrijden!#REF!="Indoor",1,0)</f>
        <v>#REF!</v>
      </c>
      <c r="H859" s="16" t="e">
        <f>Wedstrijden!#REF!</f>
        <v>#REF!</v>
      </c>
      <c r="I859" s="16" t="e">
        <f>IF(Wedstrijden!#REF!="Nee",0,IF(Wedstrijden!#REF!="Ja",1,""))</f>
        <v>#REF!</v>
      </c>
      <c r="J859" s="16" t="e">
        <f>IF(Wedstrijden!#REF!&lt;&gt;"",Wedstrijden!#REF!,"")</f>
        <v>#REF!</v>
      </c>
      <c r="BJ859" s="16" t="str">
        <f>IF(COUNTA(Wedstrijden!U853:AC853)&lt;&gt;0,1,"")</f>
        <v/>
      </c>
      <c r="BK859" s="16" t="str">
        <f t="shared" si="78"/>
        <v/>
      </c>
      <c r="BL859" s="16" t="e">
        <f>IF(Wedstrijden!#REF!="x","AA","")</f>
        <v>#REF!</v>
      </c>
      <c r="BM859" s="16" t="e">
        <f>IF(Wedstrijden!#REF!="x","A","")</f>
        <v>#REF!</v>
      </c>
      <c r="BN859" s="16" t="str">
        <f>IF(Wedstrijden!U853="x","B1","")</f>
        <v/>
      </c>
      <c r="BO859" s="16" t="e">
        <f>IF(Wedstrijden!#REF!="x","BB","")</f>
        <v>#REF!</v>
      </c>
      <c r="BP859" s="16" t="str">
        <f>IF(Wedstrijden!W853="x","B","")</f>
        <v/>
      </c>
      <c r="BQ859" s="16" t="str">
        <f>IF(Wedstrijden!X853="x","L1","")</f>
        <v/>
      </c>
      <c r="BR859" s="16" t="str">
        <f>IF(Wedstrijden!Y853="x","L2","")</f>
        <v/>
      </c>
      <c r="BS859" s="16" t="str">
        <f>IF(Wedstrijden!Z853="x","M1","")</f>
        <v/>
      </c>
      <c r="BT859" s="16" t="str">
        <f>IF(Wedstrijden!AA853="x","M2","")</f>
        <v/>
      </c>
      <c r="BU859" s="16" t="str">
        <f>IF(Wedstrijden!AB853="x","Z1","")</f>
        <v/>
      </c>
      <c r="BV859" s="16" t="str">
        <f>IF(Wedstrijden!AC853="x","Z2","")</f>
        <v/>
      </c>
      <c r="BW859" s="16" t="str">
        <f>IF(COUNTA(Wedstrijden!L853:T853)&lt;&gt;0,1,"")</f>
        <v/>
      </c>
      <c r="BX859" s="16" t="str">
        <f t="shared" si="79"/>
        <v/>
      </c>
      <c r="BY859" s="16" t="str">
        <f>IF(Wedstrijden!L853="x","BB","")</f>
        <v/>
      </c>
      <c r="BZ859" s="16" t="str">
        <f>IF(Wedstrijden!M853="x","B","")</f>
        <v/>
      </c>
      <c r="CA859" s="16" t="str">
        <f>IF(Wedstrijden!N853="x","L1","")</f>
        <v/>
      </c>
      <c r="CB859" s="16" t="str">
        <f>IF(Wedstrijden!O853="x","L2","")</f>
        <v/>
      </c>
      <c r="CC859" s="16" t="str">
        <f>IF(Wedstrijden!P853="x","M1","")</f>
        <v/>
      </c>
      <c r="CD859" s="16" t="str">
        <f>IF(Wedstrijden!Q853="x","M2","")</f>
        <v/>
      </c>
      <c r="CE859" s="16" t="str">
        <f>IF(Wedstrijden!R853="x","Z1","")</f>
        <v/>
      </c>
      <c r="CF859" s="16" t="str">
        <f>IF(Wedstrijden!S853="x","Z2","")</f>
        <v/>
      </c>
      <c r="CG859" s="16" t="str">
        <f>IF(Wedstrijden!T853="x","ZZL","")</f>
        <v/>
      </c>
      <c r="CL859" s="16" t="str">
        <f>IF(COUNTA(Wedstrijden!AR853:BB853)&lt;&gt;0,2,"")</f>
        <v/>
      </c>
      <c r="CM859" s="16" t="str">
        <f t="shared" si="80"/>
        <v/>
      </c>
      <c r="CN859" s="16" t="str">
        <f>IF(Wedstrijden!AR853="x","AA","")</f>
        <v/>
      </c>
      <c r="CO859" s="16" t="str">
        <f>IF(Wedstrijden!AS853="x","A","")</f>
        <v/>
      </c>
      <c r="CP859" s="16" t="str">
        <f>IF(Wedstrijden!AT853="x","BB","")</f>
        <v/>
      </c>
      <c r="CQ859" s="16" t="str">
        <f>IF(Wedstrijden!AU853="x","B","")</f>
        <v/>
      </c>
      <c r="CR859" s="16" t="str">
        <f>IF(Wedstrijden!AV853="x","L","")</f>
        <v/>
      </c>
      <c r="CS859" s="16" t="str">
        <f>IF(Wedstrijden!AW853="x","M","")</f>
        <v/>
      </c>
      <c r="CT859" s="16" t="str">
        <f>IF(Wedstrijden!AX853="x","Z","")</f>
        <v/>
      </c>
      <c r="CU859" s="16" t="str">
        <f>IF(Wedstrijden!BB853="x","ZZ","")</f>
        <v/>
      </c>
      <c r="CV859" s="16" t="str">
        <f>IF(COUNTA(Wedstrijden!AI853:AP853)&lt;&gt;0,2,"")</f>
        <v/>
      </c>
      <c r="CW859" s="16" t="str">
        <f t="shared" si="81"/>
        <v/>
      </c>
      <c r="CX859" s="16" t="str">
        <f>IF(Wedstrijden!AI853="x","BB","")</f>
        <v/>
      </c>
      <c r="CY859" s="16" t="str">
        <f>IF(Wedstrijden!AJ853="x","B","")</f>
        <v/>
      </c>
      <c r="CZ859" s="16" t="str">
        <f>IF(Wedstrijden!AK853="x","L","")</f>
        <v/>
      </c>
      <c r="DA859" s="16" t="str">
        <f>IF(Wedstrijden!AL853="x","M","")</f>
        <v/>
      </c>
      <c r="DB859" s="16" t="str">
        <f>IF(Wedstrijden!AM853="x","Z","")</f>
        <v/>
      </c>
      <c r="DC859" s="16" t="str">
        <f>IF(Wedstrijden!AN853="x","ZZ","")</f>
        <v/>
      </c>
      <c r="DD859" s="16" t="str">
        <f>IF(Wedstrijden!AP853="x","1.40","")</f>
        <v/>
      </c>
      <c r="DE859" s="16" t="str">
        <f>IF(COUNTA(Wedstrijden!BC853:BE853)&lt;&gt;0,6,"")</f>
        <v/>
      </c>
      <c r="DF859" s="16" t="str">
        <f t="shared" si="82"/>
        <v/>
      </c>
      <c r="DG859" s="16" t="str">
        <f>IF(Wedstrijden!BC853="x","L","")</f>
        <v/>
      </c>
      <c r="DH859" s="16" t="str">
        <f>IF(Wedstrijden!BD853="x","M","")</f>
        <v/>
      </c>
      <c r="DI859" s="16" t="str">
        <f>IF(Wedstrijden!BE853="x","Z","")</f>
        <v/>
      </c>
      <c r="DJ859" s="16" t="str">
        <f>IF(Wedstrijden!BF853="x","Z","")</f>
        <v/>
      </c>
      <c r="DK859" s="16" t="str">
        <f>IF(COUNTA(Wedstrijden!BG853:BI853)&lt;&gt;0,6,"")</f>
        <v/>
      </c>
      <c r="DL859" s="16" t="str">
        <f t="shared" si="83"/>
        <v/>
      </c>
      <c r="DM859" s="16" t="str">
        <f>IF(Wedstrijden!BG853="x","L","")</f>
        <v/>
      </c>
      <c r="DN859" s="16" t="str">
        <f>IF(Wedstrijden!BH853="x","M","")</f>
        <v/>
      </c>
      <c r="DO859" s="16" t="str">
        <f>IF(Wedstrijden!BI853="x","Z","")</f>
        <v/>
      </c>
      <c r="DP859" s="16" t="str">
        <f>IF(Wedstrijden!BJ853="x","Z","")</f>
        <v/>
      </c>
    </row>
    <row r="860" spans="1:120" ht="14.4" x14ac:dyDescent="0.3">
      <c r="A860" s="18">
        <f>Wedstrijden!A854</f>
        <v>0</v>
      </c>
      <c r="B860" s="16" t="str">
        <f>IFERROR(VLOOKUP(Wedstrijden!#REF!,#REF!,2,FALSE),"")</f>
        <v/>
      </c>
      <c r="C860" s="16">
        <f>Wedstrijden!E854</f>
        <v>0</v>
      </c>
      <c r="D860" s="16" t="str">
        <f>IFERROR(VLOOKUP(Wedstrijden!#REF!,#REF!,2,FALSE),"")</f>
        <v/>
      </c>
      <c r="E860" s="16" t="str">
        <f>IFERROR(VLOOKUP(Wedstrijden!#REF!,#REF!,5,FALSE),"")</f>
        <v/>
      </c>
      <c r="F860" s="16" t="e">
        <f>IF(Wedstrijden!#REF!&lt;&gt;"",Wedstrijden!#REF!,"")</f>
        <v>#REF!</v>
      </c>
      <c r="G860" s="16" t="e">
        <f>IF(Wedstrijden!#REF!="Indoor",1,0)</f>
        <v>#REF!</v>
      </c>
      <c r="H860" s="16" t="e">
        <f>Wedstrijden!#REF!</f>
        <v>#REF!</v>
      </c>
      <c r="I860" s="16" t="e">
        <f>IF(Wedstrijden!#REF!="Nee",0,IF(Wedstrijden!#REF!="Ja",1,""))</f>
        <v>#REF!</v>
      </c>
      <c r="J860" s="16" t="e">
        <f>IF(Wedstrijden!#REF!&lt;&gt;"",Wedstrijden!#REF!,"")</f>
        <v>#REF!</v>
      </c>
      <c r="BJ860" s="16" t="str">
        <f>IF(COUNTA(Wedstrijden!U854:AC854)&lt;&gt;0,1,"")</f>
        <v/>
      </c>
      <c r="BK860" s="16" t="str">
        <f t="shared" si="78"/>
        <v/>
      </c>
      <c r="BL860" s="16" t="e">
        <f>IF(Wedstrijden!#REF!="x","AA","")</f>
        <v>#REF!</v>
      </c>
      <c r="BM860" s="16" t="e">
        <f>IF(Wedstrijden!#REF!="x","A","")</f>
        <v>#REF!</v>
      </c>
      <c r="BN860" s="16" t="str">
        <f>IF(Wedstrijden!U854="x","B1","")</f>
        <v/>
      </c>
      <c r="BO860" s="16" t="e">
        <f>IF(Wedstrijden!#REF!="x","BB","")</f>
        <v>#REF!</v>
      </c>
      <c r="BP860" s="16" t="str">
        <f>IF(Wedstrijden!W854="x","B","")</f>
        <v/>
      </c>
      <c r="BQ860" s="16" t="str">
        <f>IF(Wedstrijden!X854="x","L1","")</f>
        <v/>
      </c>
      <c r="BR860" s="16" t="str">
        <f>IF(Wedstrijden!Y854="x","L2","")</f>
        <v/>
      </c>
      <c r="BS860" s="16" t="str">
        <f>IF(Wedstrijden!Z854="x","M1","")</f>
        <v/>
      </c>
      <c r="BT860" s="16" t="str">
        <f>IF(Wedstrijden!AA854="x","M2","")</f>
        <v/>
      </c>
      <c r="BU860" s="16" t="str">
        <f>IF(Wedstrijden!AB854="x","Z1","")</f>
        <v/>
      </c>
      <c r="BV860" s="16" t="str">
        <f>IF(Wedstrijden!AC854="x","Z2","")</f>
        <v/>
      </c>
      <c r="BW860" s="16" t="str">
        <f>IF(COUNTA(Wedstrijden!L854:T854)&lt;&gt;0,1,"")</f>
        <v/>
      </c>
      <c r="BX860" s="16" t="str">
        <f t="shared" si="79"/>
        <v/>
      </c>
      <c r="BY860" s="16" t="str">
        <f>IF(Wedstrijden!L854="x","BB","")</f>
        <v/>
      </c>
      <c r="BZ860" s="16" t="str">
        <f>IF(Wedstrijden!M854="x","B","")</f>
        <v/>
      </c>
      <c r="CA860" s="16" t="str">
        <f>IF(Wedstrijden!N854="x","L1","")</f>
        <v/>
      </c>
      <c r="CB860" s="16" t="str">
        <f>IF(Wedstrijden!O854="x","L2","")</f>
        <v/>
      </c>
      <c r="CC860" s="16" t="str">
        <f>IF(Wedstrijden!P854="x","M1","")</f>
        <v/>
      </c>
      <c r="CD860" s="16" t="str">
        <f>IF(Wedstrijden!Q854="x","M2","")</f>
        <v/>
      </c>
      <c r="CE860" s="16" t="str">
        <f>IF(Wedstrijden!R854="x","Z1","")</f>
        <v/>
      </c>
      <c r="CF860" s="16" t="str">
        <f>IF(Wedstrijden!S854="x","Z2","")</f>
        <v/>
      </c>
      <c r="CG860" s="16" t="str">
        <f>IF(Wedstrijden!T854="x","ZZL","")</f>
        <v/>
      </c>
      <c r="CL860" s="16" t="str">
        <f>IF(COUNTA(Wedstrijden!AR854:BB854)&lt;&gt;0,2,"")</f>
        <v/>
      </c>
      <c r="CM860" s="16" t="str">
        <f t="shared" si="80"/>
        <v/>
      </c>
      <c r="CN860" s="16" t="str">
        <f>IF(Wedstrijden!AR854="x","AA","")</f>
        <v/>
      </c>
      <c r="CO860" s="16" t="str">
        <f>IF(Wedstrijden!AS854="x","A","")</f>
        <v/>
      </c>
      <c r="CP860" s="16" t="str">
        <f>IF(Wedstrijden!AT854="x","BB","")</f>
        <v/>
      </c>
      <c r="CQ860" s="16" t="str">
        <f>IF(Wedstrijden!AU854="x","B","")</f>
        <v/>
      </c>
      <c r="CR860" s="16" t="str">
        <f>IF(Wedstrijden!AV854="x","L","")</f>
        <v/>
      </c>
      <c r="CS860" s="16" t="str">
        <f>IF(Wedstrijden!AW854="x","M","")</f>
        <v/>
      </c>
      <c r="CT860" s="16" t="str">
        <f>IF(Wedstrijden!AX854="x","Z","")</f>
        <v/>
      </c>
      <c r="CU860" s="16" t="str">
        <f>IF(Wedstrijden!BB854="x","ZZ","")</f>
        <v/>
      </c>
      <c r="CV860" s="16" t="str">
        <f>IF(COUNTA(Wedstrijden!AI854:AP854)&lt;&gt;0,2,"")</f>
        <v/>
      </c>
      <c r="CW860" s="16" t="str">
        <f t="shared" si="81"/>
        <v/>
      </c>
      <c r="CX860" s="16" t="str">
        <f>IF(Wedstrijden!AI854="x","BB","")</f>
        <v/>
      </c>
      <c r="CY860" s="16" t="str">
        <f>IF(Wedstrijden!AJ854="x","B","")</f>
        <v/>
      </c>
      <c r="CZ860" s="16" t="str">
        <f>IF(Wedstrijden!AK854="x","L","")</f>
        <v/>
      </c>
      <c r="DA860" s="16" t="str">
        <f>IF(Wedstrijden!AL854="x","M","")</f>
        <v/>
      </c>
      <c r="DB860" s="16" t="str">
        <f>IF(Wedstrijden!AM854="x","Z","")</f>
        <v/>
      </c>
      <c r="DC860" s="16" t="str">
        <f>IF(Wedstrijden!AN854="x","ZZ","")</f>
        <v/>
      </c>
      <c r="DD860" s="16" t="str">
        <f>IF(Wedstrijden!AP854="x","1.40","")</f>
        <v/>
      </c>
      <c r="DE860" s="16" t="str">
        <f>IF(COUNTA(Wedstrijden!BC854:BE854)&lt;&gt;0,6,"")</f>
        <v/>
      </c>
      <c r="DF860" s="16" t="str">
        <f t="shared" si="82"/>
        <v/>
      </c>
      <c r="DG860" s="16" t="str">
        <f>IF(Wedstrijden!BC854="x","L","")</f>
        <v/>
      </c>
      <c r="DH860" s="16" t="str">
        <f>IF(Wedstrijden!BD854="x","M","")</f>
        <v/>
      </c>
      <c r="DI860" s="16" t="str">
        <f>IF(Wedstrijden!BE854="x","Z","")</f>
        <v/>
      </c>
      <c r="DJ860" s="16" t="str">
        <f>IF(Wedstrijden!BF854="x","Z","")</f>
        <v/>
      </c>
      <c r="DK860" s="16" t="str">
        <f>IF(COUNTA(Wedstrijden!BG854:BI854)&lt;&gt;0,6,"")</f>
        <v/>
      </c>
      <c r="DL860" s="16" t="str">
        <f t="shared" si="83"/>
        <v/>
      </c>
      <c r="DM860" s="16" t="str">
        <f>IF(Wedstrijden!BG854="x","L","")</f>
        <v/>
      </c>
      <c r="DN860" s="16" t="str">
        <f>IF(Wedstrijden!BH854="x","M","")</f>
        <v/>
      </c>
      <c r="DO860" s="16" t="str">
        <f>IF(Wedstrijden!BI854="x","Z","")</f>
        <v/>
      </c>
      <c r="DP860" s="16" t="str">
        <f>IF(Wedstrijden!BJ854="x","Z","")</f>
        <v/>
      </c>
    </row>
    <row r="861" spans="1:120" ht="14.4" x14ac:dyDescent="0.3">
      <c r="A861" s="18">
        <f>Wedstrijden!A855</f>
        <v>0</v>
      </c>
      <c r="B861" s="16" t="str">
        <f>IFERROR(VLOOKUP(Wedstrijden!#REF!,#REF!,2,FALSE),"")</f>
        <v/>
      </c>
      <c r="C861" s="16">
        <f>Wedstrijden!E855</f>
        <v>0</v>
      </c>
      <c r="D861" s="16" t="str">
        <f>IFERROR(VLOOKUP(Wedstrijden!#REF!,#REF!,2,FALSE),"")</f>
        <v/>
      </c>
      <c r="E861" s="16" t="str">
        <f>IFERROR(VLOOKUP(Wedstrijden!#REF!,#REF!,5,FALSE),"")</f>
        <v/>
      </c>
      <c r="F861" s="16" t="e">
        <f>IF(Wedstrijden!#REF!&lt;&gt;"",Wedstrijden!#REF!,"")</f>
        <v>#REF!</v>
      </c>
      <c r="G861" s="16" t="e">
        <f>IF(Wedstrijden!#REF!="Indoor",1,0)</f>
        <v>#REF!</v>
      </c>
      <c r="H861" s="16" t="e">
        <f>Wedstrijden!#REF!</f>
        <v>#REF!</v>
      </c>
      <c r="I861" s="16" t="e">
        <f>IF(Wedstrijden!#REF!="Nee",0,IF(Wedstrijden!#REF!="Ja",1,""))</f>
        <v>#REF!</v>
      </c>
      <c r="J861" s="16" t="e">
        <f>IF(Wedstrijden!#REF!&lt;&gt;"",Wedstrijden!#REF!,"")</f>
        <v>#REF!</v>
      </c>
      <c r="BJ861" s="16" t="str">
        <f>IF(COUNTA(Wedstrijden!U855:AC855)&lt;&gt;0,1,"")</f>
        <v/>
      </c>
      <c r="BK861" s="16" t="str">
        <f t="shared" si="78"/>
        <v/>
      </c>
      <c r="BL861" s="16" t="e">
        <f>IF(Wedstrijden!#REF!="x","AA","")</f>
        <v>#REF!</v>
      </c>
      <c r="BM861" s="16" t="e">
        <f>IF(Wedstrijden!#REF!="x","A","")</f>
        <v>#REF!</v>
      </c>
      <c r="BN861" s="16" t="str">
        <f>IF(Wedstrijden!U855="x","B1","")</f>
        <v/>
      </c>
      <c r="BO861" s="16" t="e">
        <f>IF(Wedstrijden!#REF!="x","BB","")</f>
        <v>#REF!</v>
      </c>
      <c r="BP861" s="16" t="str">
        <f>IF(Wedstrijden!W855="x","B","")</f>
        <v/>
      </c>
      <c r="BQ861" s="16" t="str">
        <f>IF(Wedstrijden!X855="x","L1","")</f>
        <v/>
      </c>
      <c r="BR861" s="16" t="str">
        <f>IF(Wedstrijden!Y855="x","L2","")</f>
        <v/>
      </c>
      <c r="BS861" s="16" t="str">
        <f>IF(Wedstrijden!Z855="x","M1","")</f>
        <v/>
      </c>
      <c r="BT861" s="16" t="str">
        <f>IF(Wedstrijden!AA855="x","M2","")</f>
        <v/>
      </c>
      <c r="BU861" s="16" t="str">
        <f>IF(Wedstrijden!AB855="x","Z1","")</f>
        <v/>
      </c>
      <c r="BV861" s="16" t="str">
        <f>IF(Wedstrijden!AC855="x","Z2","")</f>
        <v/>
      </c>
      <c r="BW861" s="16" t="str">
        <f>IF(COUNTA(Wedstrijden!L855:T855)&lt;&gt;0,1,"")</f>
        <v/>
      </c>
      <c r="BX861" s="16" t="str">
        <f t="shared" si="79"/>
        <v/>
      </c>
      <c r="BY861" s="16" t="str">
        <f>IF(Wedstrijden!L855="x","BB","")</f>
        <v/>
      </c>
      <c r="BZ861" s="16" t="str">
        <f>IF(Wedstrijden!M855="x","B","")</f>
        <v/>
      </c>
      <c r="CA861" s="16" t="str">
        <f>IF(Wedstrijden!N855="x","L1","")</f>
        <v/>
      </c>
      <c r="CB861" s="16" t="str">
        <f>IF(Wedstrijden!O855="x","L2","")</f>
        <v/>
      </c>
      <c r="CC861" s="16" t="str">
        <f>IF(Wedstrijden!P855="x","M1","")</f>
        <v/>
      </c>
      <c r="CD861" s="16" t="str">
        <f>IF(Wedstrijden!Q855="x","M2","")</f>
        <v/>
      </c>
      <c r="CE861" s="16" t="str">
        <f>IF(Wedstrijden!R855="x","Z1","")</f>
        <v/>
      </c>
      <c r="CF861" s="16" t="str">
        <f>IF(Wedstrijden!S855="x","Z2","")</f>
        <v/>
      </c>
      <c r="CG861" s="16" t="str">
        <f>IF(Wedstrijden!T855="x","ZZL","")</f>
        <v/>
      </c>
      <c r="CL861" s="16" t="str">
        <f>IF(COUNTA(Wedstrijden!AR855:BB855)&lt;&gt;0,2,"")</f>
        <v/>
      </c>
      <c r="CM861" s="16" t="str">
        <f t="shared" si="80"/>
        <v/>
      </c>
      <c r="CN861" s="16" t="str">
        <f>IF(Wedstrijden!AR855="x","AA","")</f>
        <v/>
      </c>
      <c r="CO861" s="16" t="str">
        <f>IF(Wedstrijden!AS855="x","A","")</f>
        <v/>
      </c>
      <c r="CP861" s="16" t="str">
        <f>IF(Wedstrijden!AT855="x","BB","")</f>
        <v/>
      </c>
      <c r="CQ861" s="16" t="str">
        <f>IF(Wedstrijden!AU855="x","B","")</f>
        <v/>
      </c>
      <c r="CR861" s="16" t="str">
        <f>IF(Wedstrijden!AV855="x","L","")</f>
        <v/>
      </c>
      <c r="CS861" s="16" t="str">
        <f>IF(Wedstrijden!AW855="x","M","")</f>
        <v/>
      </c>
      <c r="CT861" s="16" t="str">
        <f>IF(Wedstrijden!AX855="x","Z","")</f>
        <v/>
      </c>
      <c r="CU861" s="16" t="str">
        <f>IF(Wedstrijden!BB855="x","ZZ","")</f>
        <v/>
      </c>
      <c r="CV861" s="16" t="str">
        <f>IF(COUNTA(Wedstrijden!AI855:AP855)&lt;&gt;0,2,"")</f>
        <v/>
      </c>
      <c r="CW861" s="16" t="str">
        <f t="shared" si="81"/>
        <v/>
      </c>
      <c r="CX861" s="16" t="str">
        <f>IF(Wedstrijden!AI855="x","BB","")</f>
        <v/>
      </c>
      <c r="CY861" s="16" t="str">
        <f>IF(Wedstrijden!AJ855="x","B","")</f>
        <v/>
      </c>
      <c r="CZ861" s="16" t="str">
        <f>IF(Wedstrijden!AK855="x","L","")</f>
        <v/>
      </c>
      <c r="DA861" s="16" t="str">
        <f>IF(Wedstrijden!AL855="x","M","")</f>
        <v/>
      </c>
      <c r="DB861" s="16" t="str">
        <f>IF(Wedstrijden!AM855="x","Z","")</f>
        <v/>
      </c>
      <c r="DC861" s="16" t="str">
        <f>IF(Wedstrijden!AN855="x","ZZ","")</f>
        <v/>
      </c>
      <c r="DD861" s="16" t="str">
        <f>IF(Wedstrijden!AP855="x","1.40","")</f>
        <v/>
      </c>
      <c r="DE861" s="16" t="str">
        <f>IF(COUNTA(Wedstrijden!BC855:BE855)&lt;&gt;0,6,"")</f>
        <v/>
      </c>
      <c r="DF861" s="16" t="str">
        <f t="shared" si="82"/>
        <v/>
      </c>
      <c r="DG861" s="16" t="str">
        <f>IF(Wedstrijden!BC855="x","L","")</f>
        <v/>
      </c>
      <c r="DH861" s="16" t="str">
        <f>IF(Wedstrijden!BD855="x","M","")</f>
        <v/>
      </c>
      <c r="DI861" s="16" t="str">
        <f>IF(Wedstrijden!BE855="x","Z","")</f>
        <v/>
      </c>
      <c r="DJ861" s="16" t="str">
        <f>IF(Wedstrijden!BF855="x","Z","")</f>
        <v/>
      </c>
      <c r="DK861" s="16" t="str">
        <f>IF(COUNTA(Wedstrijden!BG855:BI855)&lt;&gt;0,6,"")</f>
        <v/>
      </c>
      <c r="DL861" s="16" t="str">
        <f t="shared" si="83"/>
        <v/>
      </c>
      <c r="DM861" s="16" t="str">
        <f>IF(Wedstrijden!BG855="x","L","")</f>
        <v/>
      </c>
      <c r="DN861" s="16" t="str">
        <f>IF(Wedstrijden!BH855="x","M","")</f>
        <v/>
      </c>
      <c r="DO861" s="16" t="str">
        <f>IF(Wedstrijden!BI855="x","Z","")</f>
        <v/>
      </c>
      <c r="DP861" s="16" t="str">
        <f>IF(Wedstrijden!BJ855="x","Z","")</f>
        <v/>
      </c>
    </row>
    <row r="862" spans="1:120" ht="14.4" x14ac:dyDescent="0.3">
      <c r="A862" s="18">
        <f>Wedstrijden!A856</f>
        <v>0</v>
      </c>
      <c r="B862" s="16" t="str">
        <f>IFERROR(VLOOKUP(Wedstrijden!#REF!,#REF!,2,FALSE),"")</f>
        <v/>
      </c>
      <c r="C862" s="16">
        <f>Wedstrijden!E856</f>
        <v>0</v>
      </c>
      <c r="D862" s="16" t="str">
        <f>IFERROR(VLOOKUP(Wedstrijden!#REF!,#REF!,2,FALSE),"")</f>
        <v/>
      </c>
      <c r="E862" s="16" t="str">
        <f>IFERROR(VLOOKUP(Wedstrijden!#REF!,#REF!,5,FALSE),"")</f>
        <v/>
      </c>
      <c r="F862" s="16" t="e">
        <f>IF(Wedstrijden!#REF!&lt;&gt;"",Wedstrijden!#REF!,"")</f>
        <v>#REF!</v>
      </c>
      <c r="G862" s="16" t="e">
        <f>IF(Wedstrijden!#REF!="Indoor",1,0)</f>
        <v>#REF!</v>
      </c>
      <c r="H862" s="16" t="e">
        <f>Wedstrijden!#REF!</f>
        <v>#REF!</v>
      </c>
      <c r="I862" s="16" t="e">
        <f>IF(Wedstrijden!#REF!="Nee",0,IF(Wedstrijden!#REF!="Ja",1,""))</f>
        <v>#REF!</v>
      </c>
      <c r="J862" s="16" t="e">
        <f>IF(Wedstrijden!#REF!&lt;&gt;"",Wedstrijden!#REF!,"")</f>
        <v>#REF!</v>
      </c>
      <c r="BJ862" s="16" t="str">
        <f>IF(COUNTA(Wedstrijden!U856:AC856)&lt;&gt;0,1,"")</f>
        <v/>
      </c>
      <c r="BK862" s="16" t="str">
        <f t="shared" si="78"/>
        <v/>
      </c>
      <c r="BL862" s="16" t="e">
        <f>IF(Wedstrijden!#REF!="x","AA","")</f>
        <v>#REF!</v>
      </c>
      <c r="BM862" s="16" t="e">
        <f>IF(Wedstrijden!#REF!="x","A","")</f>
        <v>#REF!</v>
      </c>
      <c r="BN862" s="16" t="str">
        <f>IF(Wedstrijden!U856="x","B1","")</f>
        <v/>
      </c>
      <c r="BO862" s="16" t="e">
        <f>IF(Wedstrijden!#REF!="x","BB","")</f>
        <v>#REF!</v>
      </c>
      <c r="BP862" s="16" t="str">
        <f>IF(Wedstrijden!W856="x","B","")</f>
        <v/>
      </c>
      <c r="BQ862" s="16" t="str">
        <f>IF(Wedstrijden!X856="x","L1","")</f>
        <v/>
      </c>
      <c r="BR862" s="16" t="str">
        <f>IF(Wedstrijden!Y856="x","L2","")</f>
        <v/>
      </c>
      <c r="BS862" s="16" t="str">
        <f>IF(Wedstrijden!Z856="x","M1","")</f>
        <v/>
      </c>
      <c r="BT862" s="16" t="str">
        <f>IF(Wedstrijden!AA856="x","M2","")</f>
        <v/>
      </c>
      <c r="BU862" s="16" t="str">
        <f>IF(Wedstrijden!AB856="x","Z1","")</f>
        <v/>
      </c>
      <c r="BV862" s="16" t="str">
        <f>IF(Wedstrijden!AC856="x","Z2","")</f>
        <v/>
      </c>
      <c r="BW862" s="16" t="str">
        <f>IF(COUNTA(Wedstrijden!L856:T856)&lt;&gt;0,1,"")</f>
        <v/>
      </c>
      <c r="BX862" s="16" t="str">
        <f t="shared" si="79"/>
        <v/>
      </c>
      <c r="BY862" s="16" t="str">
        <f>IF(Wedstrijden!L856="x","BB","")</f>
        <v/>
      </c>
      <c r="BZ862" s="16" t="str">
        <f>IF(Wedstrijden!M856="x","B","")</f>
        <v/>
      </c>
      <c r="CA862" s="16" t="str">
        <f>IF(Wedstrijden!N856="x","L1","")</f>
        <v/>
      </c>
      <c r="CB862" s="16" t="str">
        <f>IF(Wedstrijden!O856="x","L2","")</f>
        <v/>
      </c>
      <c r="CC862" s="16" t="str">
        <f>IF(Wedstrijden!P856="x","M1","")</f>
        <v/>
      </c>
      <c r="CD862" s="16" t="str">
        <f>IF(Wedstrijden!Q856="x","M2","")</f>
        <v/>
      </c>
      <c r="CE862" s="16" t="str">
        <f>IF(Wedstrijden!R856="x","Z1","")</f>
        <v/>
      </c>
      <c r="CF862" s="16" t="str">
        <f>IF(Wedstrijden!S856="x","Z2","")</f>
        <v/>
      </c>
      <c r="CG862" s="16" t="str">
        <f>IF(Wedstrijden!T856="x","ZZL","")</f>
        <v/>
      </c>
      <c r="CL862" s="16" t="str">
        <f>IF(COUNTA(Wedstrijden!AR856:BB856)&lt;&gt;0,2,"")</f>
        <v/>
      </c>
      <c r="CM862" s="16" t="str">
        <f t="shared" si="80"/>
        <v/>
      </c>
      <c r="CN862" s="16" t="str">
        <f>IF(Wedstrijden!AR856="x","AA","")</f>
        <v/>
      </c>
      <c r="CO862" s="16" t="str">
        <f>IF(Wedstrijden!AS856="x","A","")</f>
        <v/>
      </c>
      <c r="CP862" s="16" t="str">
        <f>IF(Wedstrijden!AT856="x","BB","")</f>
        <v/>
      </c>
      <c r="CQ862" s="16" t="str">
        <f>IF(Wedstrijden!AU856="x","B","")</f>
        <v/>
      </c>
      <c r="CR862" s="16" t="str">
        <f>IF(Wedstrijden!AV856="x","L","")</f>
        <v/>
      </c>
      <c r="CS862" s="16" t="str">
        <f>IF(Wedstrijden!AW856="x","M","")</f>
        <v/>
      </c>
      <c r="CT862" s="16" t="str">
        <f>IF(Wedstrijden!AX856="x","Z","")</f>
        <v/>
      </c>
      <c r="CU862" s="16" t="str">
        <f>IF(Wedstrijden!BB856="x","ZZ","")</f>
        <v/>
      </c>
      <c r="CV862" s="16" t="str">
        <f>IF(COUNTA(Wedstrijden!AI856:AP856)&lt;&gt;0,2,"")</f>
        <v/>
      </c>
      <c r="CW862" s="16" t="str">
        <f t="shared" si="81"/>
        <v/>
      </c>
      <c r="CX862" s="16" t="str">
        <f>IF(Wedstrijden!AI856="x","BB","")</f>
        <v/>
      </c>
      <c r="CY862" s="16" t="str">
        <f>IF(Wedstrijden!AJ856="x","B","")</f>
        <v/>
      </c>
      <c r="CZ862" s="16" t="str">
        <f>IF(Wedstrijden!AK856="x","L","")</f>
        <v/>
      </c>
      <c r="DA862" s="16" t="str">
        <f>IF(Wedstrijden!AL856="x","M","")</f>
        <v/>
      </c>
      <c r="DB862" s="16" t="str">
        <f>IF(Wedstrijden!AM856="x","Z","")</f>
        <v/>
      </c>
      <c r="DC862" s="16" t="str">
        <f>IF(Wedstrijden!AN856="x","ZZ","")</f>
        <v/>
      </c>
      <c r="DD862" s="16" t="str">
        <f>IF(Wedstrijden!AP856="x","1.40","")</f>
        <v/>
      </c>
      <c r="DE862" s="16" t="str">
        <f>IF(COUNTA(Wedstrijden!BC856:BE856)&lt;&gt;0,6,"")</f>
        <v/>
      </c>
      <c r="DF862" s="16" t="str">
        <f t="shared" si="82"/>
        <v/>
      </c>
      <c r="DG862" s="16" t="str">
        <f>IF(Wedstrijden!BC856="x","L","")</f>
        <v/>
      </c>
      <c r="DH862" s="16" t="str">
        <f>IF(Wedstrijden!BD856="x","M","")</f>
        <v/>
      </c>
      <c r="DI862" s="16" t="str">
        <f>IF(Wedstrijden!BE856="x","Z","")</f>
        <v/>
      </c>
      <c r="DJ862" s="16" t="str">
        <f>IF(Wedstrijden!BF856="x","Z","")</f>
        <v/>
      </c>
      <c r="DK862" s="16" t="str">
        <f>IF(COUNTA(Wedstrijden!BG856:BI856)&lt;&gt;0,6,"")</f>
        <v/>
      </c>
      <c r="DL862" s="16" t="str">
        <f t="shared" si="83"/>
        <v/>
      </c>
      <c r="DM862" s="16" t="str">
        <f>IF(Wedstrijden!BG856="x","L","")</f>
        <v/>
      </c>
      <c r="DN862" s="16" t="str">
        <f>IF(Wedstrijden!BH856="x","M","")</f>
        <v/>
      </c>
      <c r="DO862" s="16" t="str">
        <f>IF(Wedstrijden!BI856="x","Z","")</f>
        <v/>
      </c>
      <c r="DP862" s="16" t="str">
        <f>IF(Wedstrijden!BJ856="x","Z","")</f>
        <v/>
      </c>
    </row>
    <row r="863" spans="1:120" ht="14.4" x14ac:dyDescent="0.3">
      <c r="A863" s="18">
        <f>Wedstrijden!A857</f>
        <v>0</v>
      </c>
      <c r="B863" s="16" t="str">
        <f>IFERROR(VLOOKUP(Wedstrijden!#REF!,#REF!,2,FALSE),"")</f>
        <v/>
      </c>
      <c r="C863" s="16">
        <f>Wedstrijden!E857</f>
        <v>0</v>
      </c>
      <c r="D863" s="16" t="str">
        <f>IFERROR(VLOOKUP(Wedstrijden!#REF!,#REF!,2,FALSE),"")</f>
        <v/>
      </c>
      <c r="E863" s="16" t="str">
        <f>IFERROR(VLOOKUP(Wedstrijden!#REF!,#REF!,5,FALSE),"")</f>
        <v/>
      </c>
      <c r="F863" s="16" t="e">
        <f>IF(Wedstrijden!#REF!&lt;&gt;"",Wedstrijden!#REF!,"")</f>
        <v>#REF!</v>
      </c>
      <c r="G863" s="16" t="e">
        <f>IF(Wedstrijden!#REF!="Indoor",1,0)</f>
        <v>#REF!</v>
      </c>
      <c r="H863" s="16" t="e">
        <f>Wedstrijden!#REF!</f>
        <v>#REF!</v>
      </c>
      <c r="I863" s="16" t="e">
        <f>IF(Wedstrijden!#REF!="Nee",0,IF(Wedstrijden!#REF!="Ja",1,""))</f>
        <v>#REF!</v>
      </c>
      <c r="J863" s="16" t="e">
        <f>IF(Wedstrijden!#REF!&lt;&gt;"",Wedstrijden!#REF!,"")</f>
        <v>#REF!</v>
      </c>
      <c r="BJ863" s="16" t="str">
        <f>IF(COUNTA(Wedstrijden!U857:AC857)&lt;&gt;0,1,"")</f>
        <v/>
      </c>
      <c r="BK863" s="16" t="str">
        <f t="shared" si="78"/>
        <v/>
      </c>
      <c r="BL863" s="16" t="e">
        <f>IF(Wedstrijden!#REF!="x","AA","")</f>
        <v>#REF!</v>
      </c>
      <c r="BM863" s="16" t="e">
        <f>IF(Wedstrijden!#REF!="x","A","")</f>
        <v>#REF!</v>
      </c>
      <c r="BN863" s="16" t="str">
        <f>IF(Wedstrijden!U857="x","B1","")</f>
        <v/>
      </c>
      <c r="BO863" s="16" t="e">
        <f>IF(Wedstrijden!#REF!="x","BB","")</f>
        <v>#REF!</v>
      </c>
      <c r="BP863" s="16" t="str">
        <f>IF(Wedstrijden!W857="x","B","")</f>
        <v/>
      </c>
      <c r="BQ863" s="16" t="str">
        <f>IF(Wedstrijden!X857="x","L1","")</f>
        <v/>
      </c>
      <c r="BR863" s="16" t="str">
        <f>IF(Wedstrijden!Y857="x","L2","")</f>
        <v/>
      </c>
      <c r="BS863" s="16" t="str">
        <f>IF(Wedstrijden!Z857="x","M1","")</f>
        <v/>
      </c>
      <c r="BT863" s="16" t="str">
        <f>IF(Wedstrijden!AA857="x","M2","")</f>
        <v/>
      </c>
      <c r="BU863" s="16" t="str">
        <f>IF(Wedstrijden!AB857="x","Z1","")</f>
        <v/>
      </c>
      <c r="BV863" s="16" t="str">
        <f>IF(Wedstrijden!AC857="x","Z2","")</f>
        <v/>
      </c>
      <c r="BW863" s="16" t="str">
        <f>IF(COUNTA(Wedstrijden!L857:T857)&lt;&gt;0,1,"")</f>
        <v/>
      </c>
      <c r="BX863" s="16" t="str">
        <f t="shared" si="79"/>
        <v/>
      </c>
      <c r="BY863" s="16" t="str">
        <f>IF(Wedstrijden!L857="x","BB","")</f>
        <v/>
      </c>
      <c r="BZ863" s="16" t="str">
        <f>IF(Wedstrijden!M857="x","B","")</f>
        <v/>
      </c>
      <c r="CA863" s="16" t="str">
        <f>IF(Wedstrijden!N857="x","L1","")</f>
        <v/>
      </c>
      <c r="CB863" s="16" t="str">
        <f>IF(Wedstrijden!O857="x","L2","")</f>
        <v/>
      </c>
      <c r="CC863" s="16" t="str">
        <f>IF(Wedstrijden!P857="x","M1","")</f>
        <v/>
      </c>
      <c r="CD863" s="16" t="str">
        <f>IF(Wedstrijden!Q857="x","M2","")</f>
        <v/>
      </c>
      <c r="CE863" s="16" t="str">
        <f>IF(Wedstrijden!R857="x","Z1","")</f>
        <v/>
      </c>
      <c r="CF863" s="16" t="str">
        <f>IF(Wedstrijden!S857="x","Z2","")</f>
        <v/>
      </c>
      <c r="CG863" s="16" t="str">
        <f>IF(Wedstrijden!T857="x","ZZL","")</f>
        <v/>
      </c>
      <c r="CL863" s="16" t="str">
        <f>IF(COUNTA(Wedstrijden!AR857:BB857)&lt;&gt;0,2,"")</f>
        <v/>
      </c>
      <c r="CM863" s="16" t="str">
        <f t="shared" si="80"/>
        <v/>
      </c>
      <c r="CN863" s="16" t="str">
        <f>IF(Wedstrijden!AR857="x","AA","")</f>
        <v/>
      </c>
      <c r="CO863" s="16" t="str">
        <f>IF(Wedstrijden!AS857="x","A","")</f>
        <v/>
      </c>
      <c r="CP863" s="16" t="str">
        <f>IF(Wedstrijden!AT857="x","BB","")</f>
        <v/>
      </c>
      <c r="CQ863" s="16" t="str">
        <f>IF(Wedstrijden!AU857="x","B","")</f>
        <v/>
      </c>
      <c r="CR863" s="16" t="str">
        <f>IF(Wedstrijden!AV857="x","L","")</f>
        <v/>
      </c>
      <c r="CS863" s="16" t="str">
        <f>IF(Wedstrijden!AW857="x","M","")</f>
        <v/>
      </c>
      <c r="CT863" s="16" t="str">
        <f>IF(Wedstrijden!AX857="x","Z","")</f>
        <v/>
      </c>
      <c r="CU863" s="16" t="str">
        <f>IF(Wedstrijden!BB857="x","ZZ","")</f>
        <v/>
      </c>
      <c r="CV863" s="16" t="str">
        <f>IF(COUNTA(Wedstrijden!AI857:AP857)&lt;&gt;0,2,"")</f>
        <v/>
      </c>
      <c r="CW863" s="16" t="str">
        <f t="shared" si="81"/>
        <v/>
      </c>
      <c r="CX863" s="16" t="str">
        <f>IF(Wedstrijden!AI857="x","BB","")</f>
        <v/>
      </c>
      <c r="CY863" s="16" t="str">
        <f>IF(Wedstrijden!AJ857="x","B","")</f>
        <v/>
      </c>
      <c r="CZ863" s="16" t="str">
        <f>IF(Wedstrijden!AK857="x","L","")</f>
        <v/>
      </c>
      <c r="DA863" s="16" t="str">
        <f>IF(Wedstrijden!AL857="x","M","")</f>
        <v/>
      </c>
      <c r="DB863" s="16" t="str">
        <f>IF(Wedstrijden!AM857="x","Z","")</f>
        <v/>
      </c>
      <c r="DC863" s="16" t="str">
        <f>IF(Wedstrijden!AN857="x","ZZ","")</f>
        <v/>
      </c>
      <c r="DD863" s="16" t="str">
        <f>IF(Wedstrijden!AP857="x","1.40","")</f>
        <v/>
      </c>
      <c r="DE863" s="16" t="str">
        <f>IF(COUNTA(Wedstrijden!BC857:BE857)&lt;&gt;0,6,"")</f>
        <v/>
      </c>
      <c r="DF863" s="16" t="str">
        <f t="shared" si="82"/>
        <v/>
      </c>
      <c r="DG863" s="16" t="str">
        <f>IF(Wedstrijden!BC857="x","L","")</f>
        <v/>
      </c>
      <c r="DH863" s="16" t="str">
        <f>IF(Wedstrijden!BD857="x","M","")</f>
        <v/>
      </c>
      <c r="DI863" s="16" t="str">
        <f>IF(Wedstrijden!BE857="x","Z","")</f>
        <v/>
      </c>
      <c r="DJ863" s="16" t="str">
        <f>IF(Wedstrijden!BF857="x","Z","")</f>
        <v/>
      </c>
      <c r="DK863" s="16" t="str">
        <f>IF(COUNTA(Wedstrijden!BG857:BI857)&lt;&gt;0,6,"")</f>
        <v/>
      </c>
      <c r="DL863" s="16" t="str">
        <f t="shared" si="83"/>
        <v/>
      </c>
      <c r="DM863" s="16" t="str">
        <f>IF(Wedstrijden!BG857="x","L","")</f>
        <v/>
      </c>
      <c r="DN863" s="16" t="str">
        <f>IF(Wedstrijden!BH857="x","M","")</f>
        <v/>
      </c>
      <c r="DO863" s="16" t="str">
        <f>IF(Wedstrijden!BI857="x","Z","")</f>
        <v/>
      </c>
      <c r="DP863" s="16" t="str">
        <f>IF(Wedstrijden!BJ857="x","Z","")</f>
        <v/>
      </c>
    </row>
    <row r="864" spans="1:120" ht="14.4" x14ac:dyDescent="0.3">
      <c r="A864" s="18">
        <f>Wedstrijden!A858</f>
        <v>0</v>
      </c>
      <c r="B864" s="16" t="str">
        <f>IFERROR(VLOOKUP(Wedstrijden!#REF!,#REF!,2,FALSE),"")</f>
        <v/>
      </c>
      <c r="C864" s="16">
        <f>Wedstrijden!E858</f>
        <v>0</v>
      </c>
      <c r="D864" s="16" t="str">
        <f>IFERROR(VLOOKUP(Wedstrijden!#REF!,#REF!,2,FALSE),"")</f>
        <v/>
      </c>
      <c r="E864" s="16" t="str">
        <f>IFERROR(VLOOKUP(Wedstrijden!#REF!,#REF!,5,FALSE),"")</f>
        <v/>
      </c>
      <c r="F864" s="16" t="e">
        <f>IF(Wedstrijden!#REF!&lt;&gt;"",Wedstrijden!#REF!,"")</f>
        <v>#REF!</v>
      </c>
      <c r="G864" s="16" t="e">
        <f>IF(Wedstrijden!#REF!="Indoor",1,0)</f>
        <v>#REF!</v>
      </c>
      <c r="H864" s="16" t="e">
        <f>Wedstrijden!#REF!</f>
        <v>#REF!</v>
      </c>
      <c r="I864" s="16" t="e">
        <f>IF(Wedstrijden!#REF!="Nee",0,IF(Wedstrijden!#REF!="Ja",1,""))</f>
        <v>#REF!</v>
      </c>
      <c r="J864" s="16" t="e">
        <f>IF(Wedstrijden!#REF!&lt;&gt;"",Wedstrijden!#REF!,"")</f>
        <v>#REF!</v>
      </c>
      <c r="BJ864" s="16" t="str">
        <f>IF(COUNTA(Wedstrijden!U858:AC858)&lt;&gt;0,1,"")</f>
        <v/>
      </c>
      <c r="BK864" s="16" t="str">
        <f t="shared" si="78"/>
        <v/>
      </c>
      <c r="BL864" s="16" t="e">
        <f>IF(Wedstrijden!#REF!="x","AA","")</f>
        <v>#REF!</v>
      </c>
      <c r="BM864" s="16" t="e">
        <f>IF(Wedstrijden!#REF!="x","A","")</f>
        <v>#REF!</v>
      </c>
      <c r="BN864" s="16" t="str">
        <f>IF(Wedstrijden!U858="x","B1","")</f>
        <v/>
      </c>
      <c r="BO864" s="16" t="e">
        <f>IF(Wedstrijden!#REF!="x","BB","")</f>
        <v>#REF!</v>
      </c>
      <c r="BP864" s="16" t="str">
        <f>IF(Wedstrijden!W858="x","B","")</f>
        <v/>
      </c>
      <c r="BQ864" s="16" t="str">
        <f>IF(Wedstrijden!X858="x","L1","")</f>
        <v/>
      </c>
      <c r="BR864" s="16" t="str">
        <f>IF(Wedstrijden!Y858="x","L2","")</f>
        <v/>
      </c>
      <c r="BS864" s="16" t="str">
        <f>IF(Wedstrijden!Z858="x","M1","")</f>
        <v/>
      </c>
      <c r="BT864" s="16" t="str">
        <f>IF(Wedstrijden!AA858="x","M2","")</f>
        <v/>
      </c>
      <c r="BU864" s="16" t="str">
        <f>IF(Wedstrijden!AB858="x","Z1","")</f>
        <v/>
      </c>
      <c r="BV864" s="16" t="str">
        <f>IF(Wedstrijden!AC858="x","Z2","")</f>
        <v/>
      </c>
      <c r="BW864" s="16" t="str">
        <f>IF(COUNTA(Wedstrijden!L858:T858)&lt;&gt;0,1,"")</f>
        <v/>
      </c>
      <c r="BX864" s="16" t="str">
        <f t="shared" si="79"/>
        <v/>
      </c>
      <c r="BY864" s="16" t="str">
        <f>IF(Wedstrijden!L858="x","BB","")</f>
        <v/>
      </c>
      <c r="BZ864" s="16" t="str">
        <f>IF(Wedstrijden!M858="x","B","")</f>
        <v/>
      </c>
      <c r="CA864" s="16" t="str">
        <f>IF(Wedstrijden!N858="x","L1","")</f>
        <v/>
      </c>
      <c r="CB864" s="16" t="str">
        <f>IF(Wedstrijden!O858="x","L2","")</f>
        <v/>
      </c>
      <c r="CC864" s="16" t="str">
        <f>IF(Wedstrijden!P858="x","M1","")</f>
        <v/>
      </c>
      <c r="CD864" s="16" t="str">
        <f>IF(Wedstrijden!Q858="x","M2","")</f>
        <v/>
      </c>
      <c r="CE864" s="16" t="str">
        <f>IF(Wedstrijden!R858="x","Z1","")</f>
        <v/>
      </c>
      <c r="CF864" s="16" t="str">
        <f>IF(Wedstrijden!S858="x","Z2","")</f>
        <v/>
      </c>
      <c r="CG864" s="16" t="str">
        <f>IF(Wedstrijden!T858="x","ZZL","")</f>
        <v/>
      </c>
      <c r="CL864" s="16" t="str">
        <f>IF(COUNTA(Wedstrijden!AR858:BB858)&lt;&gt;0,2,"")</f>
        <v/>
      </c>
      <c r="CM864" s="16" t="str">
        <f t="shared" si="80"/>
        <v/>
      </c>
      <c r="CN864" s="16" t="str">
        <f>IF(Wedstrijden!AR858="x","AA","")</f>
        <v/>
      </c>
      <c r="CO864" s="16" t="str">
        <f>IF(Wedstrijden!AS858="x","A","")</f>
        <v/>
      </c>
      <c r="CP864" s="16" t="str">
        <f>IF(Wedstrijden!AT858="x","BB","")</f>
        <v/>
      </c>
      <c r="CQ864" s="16" t="str">
        <f>IF(Wedstrijden!AU858="x","B","")</f>
        <v/>
      </c>
      <c r="CR864" s="16" t="str">
        <f>IF(Wedstrijden!AV858="x","L","")</f>
        <v/>
      </c>
      <c r="CS864" s="16" t="str">
        <f>IF(Wedstrijden!AW858="x","M","")</f>
        <v/>
      </c>
      <c r="CT864" s="16" t="str">
        <f>IF(Wedstrijden!AX858="x","Z","")</f>
        <v/>
      </c>
      <c r="CU864" s="16" t="str">
        <f>IF(Wedstrijden!BB858="x","ZZ","")</f>
        <v/>
      </c>
      <c r="CV864" s="16" t="str">
        <f>IF(COUNTA(Wedstrijden!AI858:AP858)&lt;&gt;0,2,"")</f>
        <v/>
      </c>
      <c r="CW864" s="16" t="str">
        <f t="shared" si="81"/>
        <v/>
      </c>
      <c r="CX864" s="16" t="str">
        <f>IF(Wedstrijden!AI858="x","BB","")</f>
        <v/>
      </c>
      <c r="CY864" s="16" t="str">
        <f>IF(Wedstrijden!AJ858="x","B","")</f>
        <v/>
      </c>
      <c r="CZ864" s="16" t="str">
        <f>IF(Wedstrijden!AK858="x","L","")</f>
        <v/>
      </c>
      <c r="DA864" s="16" t="str">
        <f>IF(Wedstrijden!AL858="x","M","")</f>
        <v/>
      </c>
      <c r="DB864" s="16" t="str">
        <f>IF(Wedstrijden!AM858="x","Z","")</f>
        <v/>
      </c>
      <c r="DC864" s="16" t="str">
        <f>IF(Wedstrijden!AN858="x","ZZ","")</f>
        <v/>
      </c>
      <c r="DD864" s="16" t="str">
        <f>IF(Wedstrijden!AP858="x","1.40","")</f>
        <v/>
      </c>
      <c r="DE864" s="16" t="str">
        <f>IF(COUNTA(Wedstrijden!BC858:BE858)&lt;&gt;0,6,"")</f>
        <v/>
      </c>
      <c r="DF864" s="16" t="str">
        <f t="shared" si="82"/>
        <v/>
      </c>
      <c r="DG864" s="16" t="str">
        <f>IF(Wedstrijden!BC858="x","L","")</f>
        <v/>
      </c>
      <c r="DH864" s="16" t="str">
        <f>IF(Wedstrijden!BD858="x","M","")</f>
        <v/>
      </c>
      <c r="DI864" s="16" t="str">
        <f>IF(Wedstrijden!BE858="x","Z","")</f>
        <v/>
      </c>
      <c r="DJ864" s="16" t="str">
        <f>IF(Wedstrijden!BF858="x","Z","")</f>
        <v/>
      </c>
      <c r="DK864" s="16" t="str">
        <f>IF(COUNTA(Wedstrijden!BG858:BI858)&lt;&gt;0,6,"")</f>
        <v/>
      </c>
      <c r="DL864" s="16" t="str">
        <f t="shared" si="83"/>
        <v/>
      </c>
      <c r="DM864" s="16" t="str">
        <f>IF(Wedstrijden!BG858="x","L","")</f>
        <v/>
      </c>
      <c r="DN864" s="16" t="str">
        <f>IF(Wedstrijden!BH858="x","M","")</f>
        <v/>
      </c>
      <c r="DO864" s="16" t="str">
        <f>IF(Wedstrijden!BI858="x","Z","")</f>
        <v/>
      </c>
      <c r="DP864" s="16" t="str">
        <f>IF(Wedstrijden!BJ858="x","Z","")</f>
        <v/>
      </c>
    </row>
    <row r="865" spans="1:120" ht="14.4" x14ac:dyDescent="0.3">
      <c r="A865" s="18">
        <f>Wedstrijden!A859</f>
        <v>0</v>
      </c>
      <c r="B865" s="16" t="str">
        <f>IFERROR(VLOOKUP(Wedstrijden!#REF!,#REF!,2,FALSE),"")</f>
        <v/>
      </c>
      <c r="C865" s="16">
        <f>Wedstrijden!E859</f>
        <v>0</v>
      </c>
      <c r="D865" s="16" t="str">
        <f>IFERROR(VLOOKUP(Wedstrijden!#REF!,#REF!,2,FALSE),"")</f>
        <v/>
      </c>
      <c r="E865" s="16" t="str">
        <f>IFERROR(VLOOKUP(Wedstrijden!#REF!,#REF!,5,FALSE),"")</f>
        <v/>
      </c>
      <c r="F865" s="16" t="e">
        <f>IF(Wedstrijden!#REF!&lt;&gt;"",Wedstrijden!#REF!,"")</f>
        <v>#REF!</v>
      </c>
      <c r="G865" s="16" t="e">
        <f>IF(Wedstrijden!#REF!="Indoor",1,0)</f>
        <v>#REF!</v>
      </c>
      <c r="H865" s="16" t="e">
        <f>Wedstrijden!#REF!</f>
        <v>#REF!</v>
      </c>
      <c r="I865" s="16" t="e">
        <f>IF(Wedstrijden!#REF!="Nee",0,IF(Wedstrijden!#REF!="Ja",1,""))</f>
        <v>#REF!</v>
      </c>
      <c r="J865" s="16" t="e">
        <f>IF(Wedstrijden!#REF!&lt;&gt;"",Wedstrijden!#REF!,"")</f>
        <v>#REF!</v>
      </c>
      <c r="BJ865" s="16" t="str">
        <f>IF(COUNTA(Wedstrijden!U859:AC859)&lt;&gt;0,1,"")</f>
        <v/>
      </c>
      <c r="BK865" s="16" t="str">
        <f t="shared" si="78"/>
        <v/>
      </c>
      <c r="BL865" s="16" t="e">
        <f>IF(Wedstrijden!#REF!="x","AA","")</f>
        <v>#REF!</v>
      </c>
      <c r="BM865" s="16" t="e">
        <f>IF(Wedstrijden!#REF!="x","A","")</f>
        <v>#REF!</v>
      </c>
      <c r="BN865" s="16" t="str">
        <f>IF(Wedstrijden!U859="x","B1","")</f>
        <v/>
      </c>
      <c r="BO865" s="16" t="e">
        <f>IF(Wedstrijden!#REF!="x","BB","")</f>
        <v>#REF!</v>
      </c>
      <c r="BP865" s="16" t="str">
        <f>IF(Wedstrijden!W859="x","B","")</f>
        <v/>
      </c>
      <c r="BQ865" s="16" t="str">
        <f>IF(Wedstrijden!X859="x","L1","")</f>
        <v/>
      </c>
      <c r="BR865" s="16" t="str">
        <f>IF(Wedstrijden!Y859="x","L2","")</f>
        <v/>
      </c>
      <c r="BS865" s="16" t="str">
        <f>IF(Wedstrijden!Z859="x","M1","")</f>
        <v/>
      </c>
      <c r="BT865" s="16" t="str">
        <f>IF(Wedstrijden!AA859="x","M2","")</f>
        <v/>
      </c>
      <c r="BU865" s="16" t="str">
        <f>IF(Wedstrijden!AB859="x","Z1","")</f>
        <v/>
      </c>
      <c r="BV865" s="16" t="str">
        <f>IF(Wedstrijden!AC859="x","Z2","")</f>
        <v/>
      </c>
      <c r="BW865" s="16" t="str">
        <f>IF(COUNTA(Wedstrijden!L859:T859)&lt;&gt;0,1,"")</f>
        <v/>
      </c>
      <c r="BX865" s="16" t="str">
        <f t="shared" si="79"/>
        <v/>
      </c>
      <c r="BY865" s="16" t="str">
        <f>IF(Wedstrijden!L859="x","BB","")</f>
        <v/>
      </c>
      <c r="BZ865" s="16" t="str">
        <f>IF(Wedstrijden!M859="x","B","")</f>
        <v/>
      </c>
      <c r="CA865" s="16" t="str">
        <f>IF(Wedstrijden!N859="x","L1","")</f>
        <v/>
      </c>
      <c r="CB865" s="16" t="str">
        <f>IF(Wedstrijden!O859="x","L2","")</f>
        <v/>
      </c>
      <c r="CC865" s="16" t="str">
        <f>IF(Wedstrijden!P859="x","M1","")</f>
        <v/>
      </c>
      <c r="CD865" s="16" t="str">
        <f>IF(Wedstrijden!Q859="x","M2","")</f>
        <v/>
      </c>
      <c r="CE865" s="16" t="str">
        <f>IF(Wedstrijden!R859="x","Z1","")</f>
        <v/>
      </c>
      <c r="CF865" s="16" t="str">
        <f>IF(Wedstrijden!S859="x","Z2","")</f>
        <v/>
      </c>
      <c r="CG865" s="16" t="str">
        <f>IF(Wedstrijden!T859="x","ZZL","")</f>
        <v/>
      </c>
      <c r="CL865" s="16" t="str">
        <f>IF(COUNTA(Wedstrijden!AR859:BB859)&lt;&gt;0,2,"")</f>
        <v/>
      </c>
      <c r="CM865" s="16" t="str">
        <f t="shared" si="80"/>
        <v/>
      </c>
      <c r="CN865" s="16" t="str">
        <f>IF(Wedstrijden!AR859="x","AA","")</f>
        <v/>
      </c>
      <c r="CO865" s="16" t="str">
        <f>IF(Wedstrijden!AS859="x","A","")</f>
        <v/>
      </c>
      <c r="CP865" s="16" t="str">
        <f>IF(Wedstrijden!AT859="x","BB","")</f>
        <v/>
      </c>
      <c r="CQ865" s="16" t="str">
        <f>IF(Wedstrijden!AU859="x","B","")</f>
        <v/>
      </c>
      <c r="CR865" s="16" t="str">
        <f>IF(Wedstrijden!AV859="x","L","")</f>
        <v/>
      </c>
      <c r="CS865" s="16" t="str">
        <f>IF(Wedstrijden!AW859="x","M","")</f>
        <v/>
      </c>
      <c r="CT865" s="16" t="str">
        <f>IF(Wedstrijden!AX859="x","Z","")</f>
        <v/>
      </c>
      <c r="CU865" s="16" t="str">
        <f>IF(Wedstrijden!BB859="x","ZZ","")</f>
        <v/>
      </c>
      <c r="CV865" s="16" t="str">
        <f>IF(COUNTA(Wedstrijden!AI859:AP859)&lt;&gt;0,2,"")</f>
        <v/>
      </c>
      <c r="CW865" s="16" t="str">
        <f t="shared" si="81"/>
        <v/>
      </c>
      <c r="CX865" s="16" t="str">
        <f>IF(Wedstrijden!AI859="x","BB","")</f>
        <v/>
      </c>
      <c r="CY865" s="16" t="str">
        <f>IF(Wedstrijden!AJ859="x","B","")</f>
        <v/>
      </c>
      <c r="CZ865" s="16" t="str">
        <f>IF(Wedstrijden!AK859="x","L","")</f>
        <v/>
      </c>
      <c r="DA865" s="16" t="str">
        <f>IF(Wedstrijden!AL859="x","M","")</f>
        <v/>
      </c>
      <c r="DB865" s="16" t="str">
        <f>IF(Wedstrijden!AM859="x","Z","")</f>
        <v/>
      </c>
      <c r="DC865" s="16" t="str">
        <f>IF(Wedstrijden!AN859="x","ZZ","")</f>
        <v/>
      </c>
      <c r="DD865" s="16" t="str">
        <f>IF(Wedstrijden!AP859="x","1.40","")</f>
        <v/>
      </c>
      <c r="DE865" s="16" t="str">
        <f>IF(COUNTA(Wedstrijden!BC859:BE859)&lt;&gt;0,6,"")</f>
        <v/>
      </c>
      <c r="DF865" s="16" t="str">
        <f t="shared" si="82"/>
        <v/>
      </c>
      <c r="DG865" s="16" t="str">
        <f>IF(Wedstrijden!BC859="x","L","")</f>
        <v/>
      </c>
      <c r="DH865" s="16" t="str">
        <f>IF(Wedstrijden!BD859="x","M","")</f>
        <v/>
      </c>
      <c r="DI865" s="16" t="str">
        <f>IF(Wedstrijden!BE859="x","Z","")</f>
        <v/>
      </c>
      <c r="DJ865" s="16" t="str">
        <f>IF(Wedstrijden!BF859="x","Z","")</f>
        <v/>
      </c>
      <c r="DK865" s="16" t="str">
        <f>IF(COUNTA(Wedstrijden!BG859:BI859)&lt;&gt;0,6,"")</f>
        <v/>
      </c>
      <c r="DL865" s="16" t="str">
        <f t="shared" si="83"/>
        <v/>
      </c>
      <c r="DM865" s="16" t="str">
        <f>IF(Wedstrijden!BG859="x","L","")</f>
        <v/>
      </c>
      <c r="DN865" s="16" t="str">
        <f>IF(Wedstrijden!BH859="x","M","")</f>
        <v/>
      </c>
      <c r="DO865" s="16" t="str">
        <f>IF(Wedstrijden!BI859="x","Z","")</f>
        <v/>
      </c>
      <c r="DP865" s="16" t="str">
        <f>IF(Wedstrijden!BJ859="x","Z","")</f>
        <v/>
      </c>
    </row>
    <row r="866" spans="1:120" ht="14.4" x14ac:dyDescent="0.3">
      <c r="A866" s="18">
        <f>Wedstrijden!A860</f>
        <v>0</v>
      </c>
      <c r="B866" s="16" t="str">
        <f>IFERROR(VLOOKUP(Wedstrijden!#REF!,#REF!,2,FALSE),"")</f>
        <v/>
      </c>
      <c r="C866" s="16">
        <f>Wedstrijden!E860</f>
        <v>0</v>
      </c>
      <c r="D866" s="16" t="str">
        <f>IFERROR(VLOOKUP(Wedstrijden!#REF!,#REF!,2,FALSE),"")</f>
        <v/>
      </c>
      <c r="E866" s="16" t="str">
        <f>IFERROR(VLOOKUP(Wedstrijden!#REF!,#REF!,5,FALSE),"")</f>
        <v/>
      </c>
      <c r="F866" s="16" t="e">
        <f>IF(Wedstrijden!#REF!&lt;&gt;"",Wedstrijden!#REF!,"")</f>
        <v>#REF!</v>
      </c>
      <c r="G866" s="16" t="e">
        <f>IF(Wedstrijden!#REF!="Indoor",1,0)</f>
        <v>#REF!</v>
      </c>
      <c r="H866" s="16" t="e">
        <f>Wedstrijden!#REF!</f>
        <v>#REF!</v>
      </c>
      <c r="I866" s="16" t="e">
        <f>IF(Wedstrijden!#REF!="Nee",0,IF(Wedstrijden!#REF!="Ja",1,""))</f>
        <v>#REF!</v>
      </c>
      <c r="J866" s="16" t="e">
        <f>IF(Wedstrijden!#REF!&lt;&gt;"",Wedstrijden!#REF!,"")</f>
        <v>#REF!</v>
      </c>
      <c r="BJ866" s="16" t="str">
        <f>IF(COUNTA(Wedstrijden!U860:AC860)&lt;&gt;0,1,"")</f>
        <v/>
      </c>
      <c r="BK866" s="16" t="str">
        <f t="shared" si="78"/>
        <v/>
      </c>
      <c r="BL866" s="16" t="e">
        <f>IF(Wedstrijden!#REF!="x","AA","")</f>
        <v>#REF!</v>
      </c>
      <c r="BM866" s="16" t="e">
        <f>IF(Wedstrijden!#REF!="x","A","")</f>
        <v>#REF!</v>
      </c>
      <c r="BN866" s="16" t="str">
        <f>IF(Wedstrijden!U860="x","B1","")</f>
        <v/>
      </c>
      <c r="BO866" s="16" t="e">
        <f>IF(Wedstrijden!#REF!="x","BB","")</f>
        <v>#REF!</v>
      </c>
      <c r="BP866" s="16" t="str">
        <f>IF(Wedstrijden!W860="x","B","")</f>
        <v/>
      </c>
      <c r="BQ866" s="16" t="str">
        <f>IF(Wedstrijden!X860="x","L1","")</f>
        <v/>
      </c>
      <c r="BR866" s="16" t="str">
        <f>IF(Wedstrijden!Y860="x","L2","")</f>
        <v/>
      </c>
      <c r="BS866" s="16" t="str">
        <f>IF(Wedstrijden!Z860="x","M1","")</f>
        <v/>
      </c>
      <c r="BT866" s="16" t="str">
        <f>IF(Wedstrijden!AA860="x","M2","")</f>
        <v/>
      </c>
      <c r="BU866" s="16" t="str">
        <f>IF(Wedstrijden!AB860="x","Z1","")</f>
        <v/>
      </c>
      <c r="BV866" s="16" t="str">
        <f>IF(Wedstrijden!AC860="x","Z2","")</f>
        <v/>
      </c>
      <c r="BW866" s="16" t="str">
        <f>IF(COUNTA(Wedstrijden!L860:T860)&lt;&gt;0,1,"")</f>
        <v/>
      </c>
      <c r="BX866" s="16" t="str">
        <f t="shared" si="79"/>
        <v/>
      </c>
      <c r="BY866" s="16" t="str">
        <f>IF(Wedstrijden!L860="x","BB","")</f>
        <v/>
      </c>
      <c r="BZ866" s="16" t="str">
        <f>IF(Wedstrijden!M860="x","B","")</f>
        <v/>
      </c>
      <c r="CA866" s="16" t="str">
        <f>IF(Wedstrijden!N860="x","L1","")</f>
        <v/>
      </c>
      <c r="CB866" s="16" t="str">
        <f>IF(Wedstrijden!O860="x","L2","")</f>
        <v/>
      </c>
      <c r="CC866" s="16" t="str">
        <f>IF(Wedstrijden!P860="x","M1","")</f>
        <v/>
      </c>
      <c r="CD866" s="16" t="str">
        <f>IF(Wedstrijden!Q860="x","M2","")</f>
        <v/>
      </c>
      <c r="CE866" s="16" t="str">
        <f>IF(Wedstrijden!R860="x","Z1","")</f>
        <v/>
      </c>
      <c r="CF866" s="16" t="str">
        <f>IF(Wedstrijden!S860="x","Z2","")</f>
        <v/>
      </c>
      <c r="CG866" s="16" t="str">
        <f>IF(Wedstrijden!T860="x","ZZL","")</f>
        <v/>
      </c>
      <c r="CL866" s="16" t="str">
        <f>IF(COUNTA(Wedstrijden!AR860:BB860)&lt;&gt;0,2,"")</f>
        <v/>
      </c>
      <c r="CM866" s="16" t="str">
        <f t="shared" si="80"/>
        <v/>
      </c>
      <c r="CN866" s="16" t="str">
        <f>IF(Wedstrijden!AR860="x","AA","")</f>
        <v/>
      </c>
      <c r="CO866" s="16" t="str">
        <f>IF(Wedstrijden!AS860="x","A","")</f>
        <v/>
      </c>
      <c r="CP866" s="16" t="str">
        <f>IF(Wedstrijden!AT860="x","BB","")</f>
        <v/>
      </c>
      <c r="CQ866" s="16" t="str">
        <f>IF(Wedstrijden!AU860="x","B","")</f>
        <v/>
      </c>
      <c r="CR866" s="16" t="str">
        <f>IF(Wedstrijden!AV860="x","L","")</f>
        <v/>
      </c>
      <c r="CS866" s="16" t="str">
        <f>IF(Wedstrijden!AW860="x","M","")</f>
        <v/>
      </c>
      <c r="CT866" s="16" t="str">
        <f>IF(Wedstrijden!AX860="x","Z","")</f>
        <v/>
      </c>
      <c r="CU866" s="16" t="str">
        <f>IF(Wedstrijden!BB860="x","ZZ","")</f>
        <v/>
      </c>
      <c r="CV866" s="16" t="str">
        <f>IF(COUNTA(Wedstrijden!AI860:AP860)&lt;&gt;0,2,"")</f>
        <v/>
      </c>
      <c r="CW866" s="16" t="str">
        <f t="shared" si="81"/>
        <v/>
      </c>
      <c r="CX866" s="16" t="str">
        <f>IF(Wedstrijden!AI860="x","BB","")</f>
        <v/>
      </c>
      <c r="CY866" s="16" t="str">
        <f>IF(Wedstrijden!AJ860="x","B","")</f>
        <v/>
      </c>
      <c r="CZ866" s="16" t="str">
        <f>IF(Wedstrijden!AK860="x","L","")</f>
        <v/>
      </c>
      <c r="DA866" s="16" t="str">
        <f>IF(Wedstrijden!AL860="x","M","")</f>
        <v/>
      </c>
      <c r="DB866" s="16" t="str">
        <f>IF(Wedstrijden!AM860="x","Z","")</f>
        <v/>
      </c>
      <c r="DC866" s="16" t="str">
        <f>IF(Wedstrijden!AN860="x","ZZ","")</f>
        <v/>
      </c>
      <c r="DD866" s="16" t="str">
        <f>IF(Wedstrijden!AP860="x","1.40","")</f>
        <v/>
      </c>
      <c r="DE866" s="16" t="str">
        <f>IF(COUNTA(Wedstrijden!BC860:BE860)&lt;&gt;0,6,"")</f>
        <v/>
      </c>
      <c r="DF866" s="16" t="str">
        <f t="shared" si="82"/>
        <v/>
      </c>
      <c r="DG866" s="16" t="str">
        <f>IF(Wedstrijden!BC860="x","L","")</f>
        <v/>
      </c>
      <c r="DH866" s="16" t="str">
        <f>IF(Wedstrijden!BD860="x","M","")</f>
        <v/>
      </c>
      <c r="DI866" s="16" t="str">
        <f>IF(Wedstrijden!BE860="x","Z","")</f>
        <v/>
      </c>
      <c r="DJ866" s="16" t="str">
        <f>IF(Wedstrijden!BF860="x","Z","")</f>
        <v/>
      </c>
      <c r="DK866" s="16" t="str">
        <f>IF(COUNTA(Wedstrijden!BG860:BI860)&lt;&gt;0,6,"")</f>
        <v/>
      </c>
      <c r="DL866" s="16" t="str">
        <f t="shared" si="83"/>
        <v/>
      </c>
      <c r="DM866" s="16" t="str">
        <f>IF(Wedstrijden!BG860="x","L","")</f>
        <v/>
      </c>
      <c r="DN866" s="16" t="str">
        <f>IF(Wedstrijden!BH860="x","M","")</f>
        <v/>
      </c>
      <c r="DO866" s="16" t="str">
        <f>IF(Wedstrijden!BI860="x","Z","")</f>
        <v/>
      </c>
      <c r="DP866" s="16" t="str">
        <f>IF(Wedstrijden!BJ860="x","Z","")</f>
        <v/>
      </c>
    </row>
    <row r="867" spans="1:120" ht="14.4" x14ac:dyDescent="0.3">
      <c r="A867" s="18">
        <f>Wedstrijden!A861</f>
        <v>0</v>
      </c>
      <c r="B867" s="16" t="str">
        <f>IFERROR(VLOOKUP(Wedstrijden!#REF!,#REF!,2,FALSE),"")</f>
        <v/>
      </c>
      <c r="C867" s="16">
        <f>Wedstrijden!E861</f>
        <v>0</v>
      </c>
      <c r="D867" s="16" t="str">
        <f>IFERROR(VLOOKUP(Wedstrijden!#REF!,#REF!,2,FALSE),"")</f>
        <v/>
      </c>
      <c r="E867" s="16" t="str">
        <f>IFERROR(VLOOKUP(Wedstrijden!#REF!,#REF!,5,FALSE),"")</f>
        <v/>
      </c>
      <c r="F867" s="16" t="e">
        <f>IF(Wedstrijden!#REF!&lt;&gt;"",Wedstrijden!#REF!,"")</f>
        <v>#REF!</v>
      </c>
      <c r="G867" s="16" t="e">
        <f>IF(Wedstrijden!#REF!="Indoor",1,0)</f>
        <v>#REF!</v>
      </c>
      <c r="H867" s="16" t="e">
        <f>Wedstrijden!#REF!</f>
        <v>#REF!</v>
      </c>
      <c r="I867" s="16" t="e">
        <f>IF(Wedstrijden!#REF!="Nee",0,IF(Wedstrijden!#REF!="Ja",1,""))</f>
        <v>#REF!</v>
      </c>
      <c r="J867" s="16" t="e">
        <f>IF(Wedstrijden!#REF!&lt;&gt;"",Wedstrijden!#REF!,"")</f>
        <v>#REF!</v>
      </c>
      <c r="BJ867" s="16" t="str">
        <f>IF(COUNTA(Wedstrijden!U861:AC861)&lt;&gt;0,1,"")</f>
        <v/>
      </c>
      <c r="BK867" s="16" t="str">
        <f t="shared" si="78"/>
        <v/>
      </c>
      <c r="BL867" s="16" t="e">
        <f>IF(Wedstrijden!#REF!="x","AA","")</f>
        <v>#REF!</v>
      </c>
      <c r="BM867" s="16" t="e">
        <f>IF(Wedstrijden!#REF!="x","A","")</f>
        <v>#REF!</v>
      </c>
      <c r="BN867" s="16" t="str">
        <f>IF(Wedstrijden!U861="x","B1","")</f>
        <v/>
      </c>
      <c r="BO867" s="16" t="e">
        <f>IF(Wedstrijden!#REF!="x","BB","")</f>
        <v>#REF!</v>
      </c>
      <c r="BP867" s="16" t="str">
        <f>IF(Wedstrijden!W861="x","B","")</f>
        <v/>
      </c>
      <c r="BQ867" s="16" t="str">
        <f>IF(Wedstrijden!X861="x","L1","")</f>
        <v/>
      </c>
      <c r="BR867" s="16" t="str">
        <f>IF(Wedstrijden!Y861="x","L2","")</f>
        <v/>
      </c>
      <c r="BS867" s="16" t="str">
        <f>IF(Wedstrijden!Z861="x","M1","")</f>
        <v/>
      </c>
      <c r="BT867" s="16" t="str">
        <f>IF(Wedstrijden!AA861="x","M2","")</f>
        <v/>
      </c>
      <c r="BU867" s="16" t="str">
        <f>IF(Wedstrijden!AB861="x","Z1","")</f>
        <v/>
      </c>
      <c r="BV867" s="16" t="str">
        <f>IF(Wedstrijden!AC861="x","Z2","")</f>
        <v/>
      </c>
      <c r="BW867" s="16" t="str">
        <f>IF(COUNTA(Wedstrijden!L861:T861)&lt;&gt;0,1,"")</f>
        <v/>
      </c>
      <c r="BX867" s="16" t="str">
        <f t="shared" si="79"/>
        <v/>
      </c>
      <c r="BY867" s="16" t="str">
        <f>IF(Wedstrijden!L861="x","BB","")</f>
        <v/>
      </c>
      <c r="BZ867" s="16" t="str">
        <f>IF(Wedstrijden!M861="x","B","")</f>
        <v/>
      </c>
      <c r="CA867" s="16" t="str">
        <f>IF(Wedstrijden!N861="x","L1","")</f>
        <v/>
      </c>
      <c r="CB867" s="16" t="str">
        <f>IF(Wedstrijden!O861="x","L2","")</f>
        <v/>
      </c>
      <c r="CC867" s="16" t="str">
        <f>IF(Wedstrijden!P861="x","M1","")</f>
        <v/>
      </c>
      <c r="CD867" s="16" t="str">
        <f>IF(Wedstrijden!Q861="x","M2","")</f>
        <v/>
      </c>
      <c r="CE867" s="16" t="str">
        <f>IF(Wedstrijden!R861="x","Z1","")</f>
        <v/>
      </c>
      <c r="CF867" s="16" t="str">
        <f>IF(Wedstrijden!S861="x","Z2","")</f>
        <v/>
      </c>
      <c r="CG867" s="16" t="str">
        <f>IF(Wedstrijden!T861="x","ZZL","")</f>
        <v/>
      </c>
      <c r="CL867" s="16" t="str">
        <f>IF(COUNTA(Wedstrijden!AR861:BB861)&lt;&gt;0,2,"")</f>
        <v/>
      </c>
      <c r="CM867" s="16" t="str">
        <f t="shared" si="80"/>
        <v/>
      </c>
      <c r="CN867" s="16" t="str">
        <f>IF(Wedstrijden!AR861="x","AA","")</f>
        <v/>
      </c>
      <c r="CO867" s="16" t="str">
        <f>IF(Wedstrijden!AS861="x","A","")</f>
        <v/>
      </c>
      <c r="CP867" s="16" t="str">
        <f>IF(Wedstrijden!AT861="x","BB","")</f>
        <v/>
      </c>
      <c r="CQ867" s="16" t="str">
        <f>IF(Wedstrijden!AU861="x","B","")</f>
        <v/>
      </c>
      <c r="CR867" s="16" t="str">
        <f>IF(Wedstrijden!AV861="x","L","")</f>
        <v/>
      </c>
      <c r="CS867" s="16" t="str">
        <f>IF(Wedstrijden!AW861="x","M","")</f>
        <v/>
      </c>
      <c r="CT867" s="16" t="str">
        <f>IF(Wedstrijden!AX861="x","Z","")</f>
        <v/>
      </c>
      <c r="CU867" s="16" t="str">
        <f>IF(Wedstrijden!BB861="x","ZZ","")</f>
        <v/>
      </c>
      <c r="CV867" s="16" t="str">
        <f>IF(COUNTA(Wedstrijden!AI861:AP861)&lt;&gt;0,2,"")</f>
        <v/>
      </c>
      <c r="CW867" s="16" t="str">
        <f t="shared" si="81"/>
        <v/>
      </c>
      <c r="CX867" s="16" t="str">
        <f>IF(Wedstrijden!AI861="x","BB","")</f>
        <v/>
      </c>
      <c r="CY867" s="16" t="str">
        <f>IF(Wedstrijden!AJ861="x","B","")</f>
        <v/>
      </c>
      <c r="CZ867" s="16" t="str">
        <f>IF(Wedstrijden!AK861="x","L","")</f>
        <v/>
      </c>
      <c r="DA867" s="16" t="str">
        <f>IF(Wedstrijden!AL861="x","M","")</f>
        <v/>
      </c>
      <c r="DB867" s="16" t="str">
        <f>IF(Wedstrijden!AM861="x","Z","")</f>
        <v/>
      </c>
      <c r="DC867" s="16" t="str">
        <f>IF(Wedstrijden!AN861="x","ZZ","")</f>
        <v/>
      </c>
      <c r="DD867" s="16" t="str">
        <f>IF(Wedstrijden!AP861="x","1.40","")</f>
        <v/>
      </c>
      <c r="DE867" s="16" t="str">
        <f>IF(COUNTA(Wedstrijden!BC861:BE861)&lt;&gt;0,6,"")</f>
        <v/>
      </c>
      <c r="DF867" s="16" t="str">
        <f t="shared" si="82"/>
        <v/>
      </c>
      <c r="DG867" s="16" t="str">
        <f>IF(Wedstrijden!BC861="x","L","")</f>
        <v/>
      </c>
      <c r="DH867" s="16" t="str">
        <f>IF(Wedstrijden!BD861="x","M","")</f>
        <v/>
      </c>
      <c r="DI867" s="16" t="str">
        <f>IF(Wedstrijden!BE861="x","Z","")</f>
        <v/>
      </c>
      <c r="DJ867" s="16" t="str">
        <f>IF(Wedstrijden!BF861="x","Z","")</f>
        <v/>
      </c>
      <c r="DK867" s="16" t="str">
        <f>IF(COUNTA(Wedstrijden!BG861:BI861)&lt;&gt;0,6,"")</f>
        <v/>
      </c>
      <c r="DL867" s="16" t="str">
        <f t="shared" si="83"/>
        <v/>
      </c>
      <c r="DM867" s="16" t="str">
        <f>IF(Wedstrijden!BG861="x","L","")</f>
        <v/>
      </c>
      <c r="DN867" s="16" t="str">
        <f>IF(Wedstrijden!BH861="x","M","")</f>
        <v/>
      </c>
      <c r="DO867" s="16" t="str">
        <f>IF(Wedstrijden!BI861="x","Z","")</f>
        <v/>
      </c>
      <c r="DP867" s="16" t="str">
        <f>IF(Wedstrijden!BJ861="x","Z","")</f>
        <v/>
      </c>
    </row>
    <row r="868" spans="1:120" ht="14.4" x14ac:dyDescent="0.3">
      <c r="A868" s="18">
        <f>Wedstrijden!A862</f>
        <v>0</v>
      </c>
      <c r="B868" s="16" t="str">
        <f>IFERROR(VLOOKUP(Wedstrijden!#REF!,#REF!,2,FALSE),"")</f>
        <v/>
      </c>
      <c r="C868" s="16">
        <f>Wedstrijden!E862</f>
        <v>0</v>
      </c>
      <c r="D868" s="16" t="str">
        <f>IFERROR(VLOOKUP(Wedstrijden!#REF!,#REF!,2,FALSE),"")</f>
        <v/>
      </c>
      <c r="E868" s="16" t="str">
        <f>IFERROR(VLOOKUP(Wedstrijden!#REF!,#REF!,5,FALSE),"")</f>
        <v/>
      </c>
      <c r="F868" s="16" t="e">
        <f>IF(Wedstrijden!#REF!&lt;&gt;"",Wedstrijden!#REF!,"")</f>
        <v>#REF!</v>
      </c>
      <c r="G868" s="16" t="e">
        <f>IF(Wedstrijden!#REF!="Indoor",1,0)</f>
        <v>#REF!</v>
      </c>
      <c r="H868" s="16" t="e">
        <f>Wedstrijden!#REF!</f>
        <v>#REF!</v>
      </c>
      <c r="I868" s="16" t="e">
        <f>IF(Wedstrijden!#REF!="Nee",0,IF(Wedstrijden!#REF!="Ja",1,""))</f>
        <v>#REF!</v>
      </c>
      <c r="J868" s="16" t="e">
        <f>IF(Wedstrijden!#REF!&lt;&gt;"",Wedstrijden!#REF!,"")</f>
        <v>#REF!</v>
      </c>
      <c r="BJ868" s="16" t="str">
        <f>IF(COUNTA(Wedstrijden!U862:AC862)&lt;&gt;0,1,"")</f>
        <v/>
      </c>
      <c r="BK868" s="16" t="str">
        <f t="shared" si="78"/>
        <v/>
      </c>
      <c r="BL868" s="16" t="e">
        <f>IF(Wedstrijden!#REF!="x","AA","")</f>
        <v>#REF!</v>
      </c>
      <c r="BM868" s="16" t="e">
        <f>IF(Wedstrijden!#REF!="x","A","")</f>
        <v>#REF!</v>
      </c>
      <c r="BN868" s="16" t="str">
        <f>IF(Wedstrijden!U862="x","B1","")</f>
        <v/>
      </c>
      <c r="BO868" s="16" t="e">
        <f>IF(Wedstrijden!#REF!="x","BB","")</f>
        <v>#REF!</v>
      </c>
      <c r="BP868" s="16" t="str">
        <f>IF(Wedstrijden!W862="x","B","")</f>
        <v/>
      </c>
      <c r="BQ868" s="16" t="str">
        <f>IF(Wedstrijden!X862="x","L1","")</f>
        <v/>
      </c>
      <c r="BR868" s="16" t="str">
        <f>IF(Wedstrijden!Y862="x","L2","")</f>
        <v/>
      </c>
      <c r="BS868" s="16" t="str">
        <f>IF(Wedstrijden!Z862="x","M1","")</f>
        <v/>
      </c>
      <c r="BT868" s="16" t="str">
        <f>IF(Wedstrijden!AA862="x","M2","")</f>
        <v/>
      </c>
      <c r="BU868" s="16" t="str">
        <f>IF(Wedstrijden!AB862="x","Z1","")</f>
        <v/>
      </c>
      <c r="BV868" s="16" t="str">
        <f>IF(Wedstrijden!AC862="x","Z2","")</f>
        <v/>
      </c>
      <c r="BW868" s="16" t="str">
        <f>IF(COUNTA(Wedstrijden!L862:T862)&lt;&gt;0,1,"")</f>
        <v/>
      </c>
      <c r="BX868" s="16" t="str">
        <f t="shared" si="79"/>
        <v/>
      </c>
      <c r="BY868" s="16" t="str">
        <f>IF(Wedstrijden!L862="x","BB","")</f>
        <v/>
      </c>
      <c r="BZ868" s="16" t="str">
        <f>IF(Wedstrijden!M862="x","B","")</f>
        <v/>
      </c>
      <c r="CA868" s="16" t="str">
        <f>IF(Wedstrijden!N862="x","L1","")</f>
        <v/>
      </c>
      <c r="CB868" s="16" t="str">
        <f>IF(Wedstrijden!O862="x","L2","")</f>
        <v/>
      </c>
      <c r="CC868" s="16" t="str">
        <f>IF(Wedstrijden!P862="x","M1","")</f>
        <v/>
      </c>
      <c r="CD868" s="16" t="str">
        <f>IF(Wedstrijden!Q862="x","M2","")</f>
        <v/>
      </c>
      <c r="CE868" s="16" t="str">
        <f>IF(Wedstrijden!R862="x","Z1","")</f>
        <v/>
      </c>
      <c r="CF868" s="16" t="str">
        <f>IF(Wedstrijden!S862="x","Z2","")</f>
        <v/>
      </c>
      <c r="CG868" s="16" t="str">
        <f>IF(Wedstrijden!T862="x","ZZL","")</f>
        <v/>
      </c>
      <c r="CL868" s="16" t="str">
        <f>IF(COUNTA(Wedstrijden!AR862:BB862)&lt;&gt;0,2,"")</f>
        <v/>
      </c>
      <c r="CM868" s="16" t="str">
        <f t="shared" si="80"/>
        <v/>
      </c>
      <c r="CN868" s="16" t="str">
        <f>IF(Wedstrijden!AR862="x","AA","")</f>
        <v/>
      </c>
      <c r="CO868" s="16" t="str">
        <f>IF(Wedstrijden!AS862="x","A","")</f>
        <v/>
      </c>
      <c r="CP868" s="16" t="str">
        <f>IF(Wedstrijden!AT862="x","BB","")</f>
        <v/>
      </c>
      <c r="CQ868" s="16" t="str">
        <f>IF(Wedstrijden!AU862="x","B","")</f>
        <v/>
      </c>
      <c r="CR868" s="16" t="str">
        <f>IF(Wedstrijden!AV862="x","L","")</f>
        <v/>
      </c>
      <c r="CS868" s="16" t="str">
        <f>IF(Wedstrijden!AW862="x","M","")</f>
        <v/>
      </c>
      <c r="CT868" s="16" t="str">
        <f>IF(Wedstrijden!AX862="x","Z","")</f>
        <v/>
      </c>
      <c r="CU868" s="16" t="str">
        <f>IF(Wedstrijden!BB862="x","ZZ","")</f>
        <v/>
      </c>
      <c r="CV868" s="16" t="str">
        <f>IF(COUNTA(Wedstrijden!AI862:AP862)&lt;&gt;0,2,"")</f>
        <v/>
      </c>
      <c r="CW868" s="16" t="str">
        <f t="shared" si="81"/>
        <v/>
      </c>
      <c r="CX868" s="16" t="str">
        <f>IF(Wedstrijden!AI862="x","BB","")</f>
        <v/>
      </c>
      <c r="CY868" s="16" t="str">
        <f>IF(Wedstrijden!AJ862="x","B","")</f>
        <v/>
      </c>
      <c r="CZ868" s="16" t="str">
        <f>IF(Wedstrijden!AK862="x","L","")</f>
        <v/>
      </c>
      <c r="DA868" s="16" t="str">
        <f>IF(Wedstrijden!AL862="x","M","")</f>
        <v/>
      </c>
      <c r="DB868" s="16" t="str">
        <f>IF(Wedstrijden!AM862="x","Z","")</f>
        <v/>
      </c>
      <c r="DC868" s="16" t="str">
        <f>IF(Wedstrijden!AN862="x","ZZ","")</f>
        <v/>
      </c>
      <c r="DD868" s="16" t="str">
        <f>IF(Wedstrijden!AP862="x","1.40","")</f>
        <v/>
      </c>
      <c r="DE868" s="16" t="str">
        <f>IF(COUNTA(Wedstrijden!BC862:BE862)&lt;&gt;0,6,"")</f>
        <v/>
      </c>
      <c r="DF868" s="16" t="str">
        <f t="shared" si="82"/>
        <v/>
      </c>
      <c r="DG868" s="16" t="str">
        <f>IF(Wedstrijden!BC862="x","L","")</f>
        <v/>
      </c>
      <c r="DH868" s="16" t="str">
        <f>IF(Wedstrijden!BD862="x","M","")</f>
        <v/>
      </c>
      <c r="DI868" s="16" t="str">
        <f>IF(Wedstrijden!BE862="x","Z","")</f>
        <v/>
      </c>
      <c r="DJ868" s="16" t="str">
        <f>IF(Wedstrijden!BF862="x","Z","")</f>
        <v/>
      </c>
      <c r="DK868" s="16" t="str">
        <f>IF(COUNTA(Wedstrijden!BG862:BI862)&lt;&gt;0,6,"")</f>
        <v/>
      </c>
      <c r="DL868" s="16" t="str">
        <f t="shared" si="83"/>
        <v/>
      </c>
      <c r="DM868" s="16" t="str">
        <f>IF(Wedstrijden!BG862="x","L","")</f>
        <v/>
      </c>
      <c r="DN868" s="16" t="str">
        <f>IF(Wedstrijden!BH862="x","M","")</f>
        <v/>
      </c>
      <c r="DO868" s="16" t="str">
        <f>IF(Wedstrijden!BI862="x","Z","")</f>
        <v/>
      </c>
      <c r="DP868" s="16" t="str">
        <f>IF(Wedstrijden!BJ862="x","Z","")</f>
        <v/>
      </c>
    </row>
    <row r="869" spans="1:120" ht="14.4" x14ac:dyDescent="0.3">
      <c r="A869" s="18">
        <f>Wedstrijden!A863</f>
        <v>0</v>
      </c>
      <c r="B869" s="16" t="str">
        <f>IFERROR(VLOOKUP(Wedstrijden!#REF!,#REF!,2,FALSE),"")</f>
        <v/>
      </c>
      <c r="C869" s="16">
        <f>Wedstrijden!E863</f>
        <v>0</v>
      </c>
      <c r="D869" s="16" t="str">
        <f>IFERROR(VLOOKUP(Wedstrijden!#REF!,#REF!,2,FALSE),"")</f>
        <v/>
      </c>
      <c r="E869" s="16" t="str">
        <f>IFERROR(VLOOKUP(Wedstrijden!#REF!,#REF!,5,FALSE),"")</f>
        <v/>
      </c>
      <c r="F869" s="16" t="e">
        <f>IF(Wedstrijden!#REF!&lt;&gt;"",Wedstrijden!#REF!,"")</f>
        <v>#REF!</v>
      </c>
      <c r="G869" s="16" t="e">
        <f>IF(Wedstrijden!#REF!="Indoor",1,0)</f>
        <v>#REF!</v>
      </c>
      <c r="H869" s="16" t="e">
        <f>Wedstrijden!#REF!</f>
        <v>#REF!</v>
      </c>
      <c r="I869" s="16" t="e">
        <f>IF(Wedstrijden!#REF!="Nee",0,IF(Wedstrijden!#REF!="Ja",1,""))</f>
        <v>#REF!</v>
      </c>
      <c r="J869" s="16" t="e">
        <f>IF(Wedstrijden!#REF!&lt;&gt;"",Wedstrijden!#REF!,"")</f>
        <v>#REF!</v>
      </c>
      <c r="BJ869" s="16" t="str">
        <f>IF(COUNTA(Wedstrijden!U863:AC863)&lt;&gt;0,1,"")</f>
        <v/>
      </c>
      <c r="BK869" s="16" t="str">
        <f t="shared" si="78"/>
        <v/>
      </c>
      <c r="BL869" s="16" t="e">
        <f>IF(Wedstrijden!#REF!="x","AA","")</f>
        <v>#REF!</v>
      </c>
      <c r="BM869" s="16" t="e">
        <f>IF(Wedstrijden!#REF!="x","A","")</f>
        <v>#REF!</v>
      </c>
      <c r="BN869" s="16" t="str">
        <f>IF(Wedstrijden!U863="x","B1","")</f>
        <v/>
      </c>
      <c r="BO869" s="16" t="e">
        <f>IF(Wedstrijden!#REF!="x","BB","")</f>
        <v>#REF!</v>
      </c>
      <c r="BP869" s="16" t="str">
        <f>IF(Wedstrijden!W863="x","B","")</f>
        <v/>
      </c>
      <c r="BQ869" s="16" t="str">
        <f>IF(Wedstrijden!X863="x","L1","")</f>
        <v/>
      </c>
      <c r="BR869" s="16" t="str">
        <f>IF(Wedstrijden!Y863="x","L2","")</f>
        <v/>
      </c>
      <c r="BS869" s="16" t="str">
        <f>IF(Wedstrijden!Z863="x","M1","")</f>
        <v/>
      </c>
      <c r="BT869" s="16" t="str">
        <f>IF(Wedstrijden!AA863="x","M2","")</f>
        <v/>
      </c>
      <c r="BU869" s="16" t="str">
        <f>IF(Wedstrijden!AB863="x","Z1","")</f>
        <v/>
      </c>
      <c r="BV869" s="16" t="str">
        <f>IF(Wedstrijden!AC863="x","Z2","")</f>
        <v/>
      </c>
      <c r="BW869" s="16" t="str">
        <f>IF(COUNTA(Wedstrijden!L863:T863)&lt;&gt;0,1,"")</f>
        <v/>
      </c>
      <c r="BX869" s="16" t="str">
        <f t="shared" si="79"/>
        <v/>
      </c>
      <c r="BY869" s="16" t="str">
        <f>IF(Wedstrijden!L863="x","BB","")</f>
        <v/>
      </c>
      <c r="BZ869" s="16" t="str">
        <f>IF(Wedstrijden!M863="x","B","")</f>
        <v/>
      </c>
      <c r="CA869" s="16" t="str">
        <f>IF(Wedstrijden!N863="x","L1","")</f>
        <v/>
      </c>
      <c r="CB869" s="16" t="str">
        <f>IF(Wedstrijden!O863="x","L2","")</f>
        <v/>
      </c>
      <c r="CC869" s="16" t="str">
        <f>IF(Wedstrijden!P863="x","M1","")</f>
        <v/>
      </c>
      <c r="CD869" s="16" t="str">
        <f>IF(Wedstrijden!Q863="x","M2","")</f>
        <v/>
      </c>
      <c r="CE869" s="16" t="str">
        <f>IF(Wedstrijden!R863="x","Z1","")</f>
        <v/>
      </c>
      <c r="CF869" s="16" t="str">
        <f>IF(Wedstrijden!S863="x","Z2","")</f>
        <v/>
      </c>
      <c r="CG869" s="16" t="str">
        <f>IF(Wedstrijden!T863="x","ZZL","")</f>
        <v/>
      </c>
      <c r="CL869" s="16" t="str">
        <f>IF(COUNTA(Wedstrijden!AR863:BB863)&lt;&gt;0,2,"")</f>
        <v/>
      </c>
      <c r="CM869" s="16" t="str">
        <f t="shared" si="80"/>
        <v/>
      </c>
      <c r="CN869" s="16" t="str">
        <f>IF(Wedstrijden!AR863="x","AA","")</f>
        <v/>
      </c>
      <c r="CO869" s="16" t="str">
        <f>IF(Wedstrijden!AS863="x","A","")</f>
        <v/>
      </c>
      <c r="CP869" s="16" t="str">
        <f>IF(Wedstrijden!AT863="x","BB","")</f>
        <v/>
      </c>
      <c r="CQ869" s="16" t="str">
        <f>IF(Wedstrijden!AU863="x","B","")</f>
        <v/>
      </c>
      <c r="CR869" s="16" t="str">
        <f>IF(Wedstrijden!AV863="x","L","")</f>
        <v/>
      </c>
      <c r="CS869" s="16" t="str">
        <f>IF(Wedstrijden!AW863="x","M","")</f>
        <v/>
      </c>
      <c r="CT869" s="16" t="str">
        <f>IF(Wedstrijden!AX863="x","Z","")</f>
        <v/>
      </c>
      <c r="CU869" s="16" t="str">
        <f>IF(Wedstrijden!BB863="x","ZZ","")</f>
        <v/>
      </c>
      <c r="CV869" s="16" t="str">
        <f>IF(COUNTA(Wedstrijden!AI863:AP863)&lt;&gt;0,2,"")</f>
        <v/>
      </c>
      <c r="CW869" s="16" t="str">
        <f t="shared" si="81"/>
        <v/>
      </c>
      <c r="CX869" s="16" t="str">
        <f>IF(Wedstrijden!AI863="x","BB","")</f>
        <v/>
      </c>
      <c r="CY869" s="16" t="str">
        <f>IF(Wedstrijden!AJ863="x","B","")</f>
        <v/>
      </c>
      <c r="CZ869" s="16" t="str">
        <f>IF(Wedstrijden!AK863="x","L","")</f>
        <v/>
      </c>
      <c r="DA869" s="16" t="str">
        <f>IF(Wedstrijden!AL863="x","M","")</f>
        <v/>
      </c>
      <c r="DB869" s="16" t="str">
        <f>IF(Wedstrijden!AM863="x","Z","")</f>
        <v/>
      </c>
      <c r="DC869" s="16" t="str">
        <f>IF(Wedstrijden!AN863="x","ZZ","")</f>
        <v/>
      </c>
      <c r="DD869" s="16" t="str">
        <f>IF(Wedstrijden!AP863="x","1.40","")</f>
        <v/>
      </c>
      <c r="DE869" s="16" t="str">
        <f>IF(COUNTA(Wedstrijden!BC863:BE863)&lt;&gt;0,6,"")</f>
        <v/>
      </c>
      <c r="DF869" s="16" t="str">
        <f t="shared" si="82"/>
        <v/>
      </c>
      <c r="DG869" s="16" t="str">
        <f>IF(Wedstrijden!BC863="x","L","")</f>
        <v/>
      </c>
      <c r="DH869" s="16" t="str">
        <f>IF(Wedstrijden!BD863="x","M","")</f>
        <v/>
      </c>
      <c r="DI869" s="16" t="str">
        <f>IF(Wedstrijden!BE863="x","Z","")</f>
        <v/>
      </c>
      <c r="DJ869" s="16" t="str">
        <f>IF(Wedstrijden!BF863="x","Z","")</f>
        <v/>
      </c>
      <c r="DK869" s="16" t="str">
        <f>IF(COUNTA(Wedstrijden!BG863:BI863)&lt;&gt;0,6,"")</f>
        <v/>
      </c>
      <c r="DL869" s="16" t="str">
        <f t="shared" si="83"/>
        <v/>
      </c>
      <c r="DM869" s="16" t="str">
        <f>IF(Wedstrijden!BG863="x","L","")</f>
        <v/>
      </c>
      <c r="DN869" s="16" t="str">
        <f>IF(Wedstrijden!BH863="x","M","")</f>
        <v/>
      </c>
      <c r="DO869" s="16" t="str">
        <f>IF(Wedstrijden!BI863="x","Z","")</f>
        <v/>
      </c>
      <c r="DP869" s="16" t="str">
        <f>IF(Wedstrijden!BJ863="x","Z","")</f>
        <v/>
      </c>
    </row>
    <row r="870" spans="1:120" ht="14.4" x14ac:dyDescent="0.3">
      <c r="A870" s="18">
        <f>Wedstrijden!A864</f>
        <v>0</v>
      </c>
      <c r="B870" s="16" t="str">
        <f>IFERROR(VLOOKUP(Wedstrijden!#REF!,#REF!,2,FALSE),"")</f>
        <v/>
      </c>
      <c r="C870" s="16">
        <f>Wedstrijden!E864</f>
        <v>0</v>
      </c>
      <c r="D870" s="16" t="str">
        <f>IFERROR(VLOOKUP(Wedstrijden!#REF!,#REF!,2,FALSE),"")</f>
        <v/>
      </c>
      <c r="E870" s="16" t="str">
        <f>IFERROR(VLOOKUP(Wedstrijden!#REF!,#REF!,5,FALSE),"")</f>
        <v/>
      </c>
      <c r="F870" s="16" t="e">
        <f>IF(Wedstrijden!#REF!&lt;&gt;"",Wedstrijden!#REF!,"")</f>
        <v>#REF!</v>
      </c>
      <c r="G870" s="16" t="e">
        <f>IF(Wedstrijden!#REF!="Indoor",1,0)</f>
        <v>#REF!</v>
      </c>
      <c r="H870" s="16" t="e">
        <f>Wedstrijden!#REF!</f>
        <v>#REF!</v>
      </c>
      <c r="I870" s="16" t="e">
        <f>IF(Wedstrijden!#REF!="Nee",0,IF(Wedstrijden!#REF!="Ja",1,""))</f>
        <v>#REF!</v>
      </c>
      <c r="J870" s="16" t="e">
        <f>IF(Wedstrijden!#REF!&lt;&gt;"",Wedstrijden!#REF!,"")</f>
        <v>#REF!</v>
      </c>
      <c r="BJ870" s="16" t="str">
        <f>IF(COUNTA(Wedstrijden!U864:AC864)&lt;&gt;0,1,"")</f>
        <v/>
      </c>
      <c r="BK870" s="16" t="str">
        <f t="shared" si="78"/>
        <v/>
      </c>
      <c r="BL870" s="16" t="e">
        <f>IF(Wedstrijden!#REF!="x","AA","")</f>
        <v>#REF!</v>
      </c>
      <c r="BM870" s="16" t="e">
        <f>IF(Wedstrijden!#REF!="x","A","")</f>
        <v>#REF!</v>
      </c>
      <c r="BN870" s="16" t="str">
        <f>IF(Wedstrijden!U864="x","B1","")</f>
        <v/>
      </c>
      <c r="BO870" s="16" t="e">
        <f>IF(Wedstrijden!#REF!="x","BB","")</f>
        <v>#REF!</v>
      </c>
      <c r="BP870" s="16" t="str">
        <f>IF(Wedstrijden!W864="x","B","")</f>
        <v/>
      </c>
      <c r="BQ870" s="16" t="str">
        <f>IF(Wedstrijden!X864="x","L1","")</f>
        <v/>
      </c>
      <c r="BR870" s="16" t="str">
        <f>IF(Wedstrijden!Y864="x","L2","")</f>
        <v/>
      </c>
      <c r="BS870" s="16" t="str">
        <f>IF(Wedstrijden!Z864="x","M1","")</f>
        <v/>
      </c>
      <c r="BT870" s="16" t="str">
        <f>IF(Wedstrijden!AA864="x","M2","")</f>
        <v/>
      </c>
      <c r="BU870" s="16" t="str">
        <f>IF(Wedstrijden!AB864="x","Z1","")</f>
        <v/>
      </c>
      <c r="BV870" s="16" t="str">
        <f>IF(Wedstrijden!AC864="x","Z2","")</f>
        <v/>
      </c>
      <c r="BW870" s="16" t="str">
        <f>IF(COUNTA(Wedstrijden!L864:T864)&lt;&gt;0,1,"")</f>
        <v/>
      </c>
      <c r="BX870" s="16" t="str">
        <f t="shared" si="79"/>
        <v/>
      </c>
      <c r="BY870" s="16" t="str">
        <f>IF(Wedstrijden!L864="x","BB","")</f>
        <v/>
      </c>
      <c r="BZ870" s="16" t="str">
        <f>IF(Wedstrijden!M864="x","B","")</f>
        <v/>
      </c>
      <c r="CA870" s="16" t="str">
        <f>IF(Wedstrijden!N864="x","L1","")</f>
        <v/>
      </c>
      <c r="CB870" s="16" t="str">
        <f>IF(Wedstrijden!O864="x","L2","")</f>
        <v/>
      </c>
      <c r="CC870" s="16" t="str">
        <f>IF(Wedstrijden!P864="x","M1","")</f>
        <v/>
      </c>
      <c r="CD870" s="16" t="str">
        <f>IF(Wedstrijden!Q864="x","M2","")</f>
        <v/>
      </c>
      <c r="CE870" s="16" t="str">
        <f>IF(Wedstrijden!R864="x","Z1","")</f>
        <v/>
      </c>
      <c r="CF870" s="16" t="str">
        <f>IF(Wedstrijden!S864="x","Z2","")</f>
        <v/>
      </c>
      <c r="CG870" s="16" t="str">
        <f>IF(Wedstrijden!T864="x","ZZL","")</f>
        <v/>
      </c>
      <c r="CL870" s="16" t="str">
        <f>IF(COUNTA(Wedstrijden!AR864:BB864)&lt;&gt;0,2,"")</f>
        <v/>
      </c>
      <c r="CM870" s="16" t="str">
        <f t="shared" si="80"/>
        <v/>
      </c>
      <c r="CN870" s="16" t="str">
        <f>IF(Wedstrijden!AR864="x","AA","")</f>
        <v/>
      </c>
      <c r="CO870" s="16" t="str">
        <f>IF(Wedstrijden!AS864="x","A","")</f>
        <v/>
      </c>
      <c r="CP870" s="16" t="str">
        <f>IF(Wedstrijden!AT864="x","BB","")</f>
        <v/>
      </c>
      <c r="CQ870" s="16" t="str">
        <f>IF(Wedstrijden!AU864="x","B","")</f>
        <v/>
      </c>
      <c r="CR870" s="16" t="str">
        <f>IF(Wedstrijden!AV864="x","L","")</f>
        <v/>
      </c>
      <c r="CS870" s="16" t="str">
        <f>IF(Wedstrijden!AW864="x","M","")</f>
        <v/>
      </c>
      <c r="CT870" s="16" t="str">
        <f>IF(Wedstrijden!AX864="x","Z","")</f>
        <v/>
      </c>
      <c r="CU870" s="16" t="str">
        <f>IF(Wedstrijden!BB864="x","ZZ","")</f>
        <v/>
      </c>
      <c r="CV870" s="16" t="str">
        <f>IF(COUNTA(Wedstrijden!AI864:AP864)&lt;&gt;0,2,"")</f>
        <v/>
      </c>
      <c r="CW870" s="16" t="str">
        <f t="shared" si="81"/>
        <v/>
      </c>
      <c r="CX870" s="16" t="str">
        <f>IF(Wedstrijden!AI864="x","BB","")</f>
        <v/>
      </c>
      <c r="CY870" s="16" t="str">
        <f>IF(Wedstrijden!AJ864="x","B","")</f>
        <v/>
      </c>
      <c r="CZ870" s="16" t="str">
        <f>IF(Wedstrijden!AK864="x","L","")</f>
        <v/>
      </c>
      <c r="DA870" s="16" t="str">
        <f>IF(Wedstrijden!AL864="x","M","")</f>
        <v/>
      </c>
      <c r="DB870" s="16" t="str">
        <f>IF(Wedstrijden!AM864="x","Z","")</f>
        <v/>
      </c>
      <c r="DC870" s="16" t="str">
        <f>IF(Wedstrijden!AN864="x","ZZ","")</f>
        <v/>
      </c>
      <c r="DD870" s="16" t="str">
        <f>IF(Wedstrijden!AP864="x","1.40","")</f>
        <v/>
      </c>
      <c r="DE870" s="16" t="str">
        <f>IF(COUNTA(Wedstrijden!BC864:BE864)&lt;&gt;0,6,"")</f>
        <v/>
      </c>
      <c r="DF870" s="16" t="str">
        <f t="shared" si="82"/>
        <v/>
      </c>
      <c r="DG870" s="16" t="str">
        <f>IF(Wedstrijden!BC864="x","L","")</f>
        <v/>
      </c>
      <c r="DH870" s="16" t="str">
        <f>IF(Wedstrijden!BD864="x","M","")</f>
        <v/>
      </c>
      <c r="DI870" s="16" t="str">
        <f>IF(Wedstrijden!BE864="x","Z","")</f>
        <v/>
      </c>
      <c r="DJ870" s="16" t="str">
        <f>IF(Wedstrijden!BF864="x","Z","")</f>
        <v/>
      </c>
      <c r="DK870" s="16" t="str">
        <f>IF(COUNTA(Wedstrijden!BG864:BI864)&lt;&gt;0,6,"")</f>
        <v/>
      </c>
      <c r="DL870" s="16" t="str">
        <f t="shared" si="83"/>
        <v/>
      </c>
      <c r="DM870" s="16" t="str">
        <f>IF(Wedstrijden!BG864="x","L","")</f>
        <v/>
      </c>
      <c r="DN870" s="16" t="str">
        <f>IF(Wedstrijden!BH864="x","M","")</f>
        <v/>
      </c>
      <c r="DO870" s="16" t="str">
        <f>IF(Wedstrijden!BI864="x","Z","")</f>
        <v/>
      </c>
      <c r="DP870" s="16" t="str">
        <f>IF(Wedstrijden!BJ864="x","Z","")</f>
        <v/>
      </c>
    </row>
    <row r="871" spans="1:120" ht="14.4" x14ac:dyDescent="0.3">
      <c r="A871" s="18">
        <f>Wedstrijden!A865</f>
        <v>0</v>
      </c>
      <c r="B871" s="16" t="str">
        <f>IFERROR(VLOOKUP(Wedstrijden!#REF!,#REF!,2,FALSE),"")</f>
        <v/>
      </c>
      <c r="C871" s="16">
        <f>Wedstrijden!E865</f>
        <v>0</v>
      </c>
      <c r="D871" s="16" t="str">
        <f>IFERROR(VLOOKUP(Wedstrijden!#REF!,#REF!,2,FALSE),"")</f>
        <v/>
      </c>
      <c r="E871" s="16" t="str">
        <f>IFERROR(VLOOKUP(Wedstrijden!#REF!,#REF!,5,FALSE),"")</f>
        <v/>
      </c>
      <c r="F871" s="16" t="e">
        <f>IF(Wedstrijden!#REF!&lt;&gt;"",Wedstrijden!#REF!,"")</f>
        <v>#REF!</v>
      </c>
      <c r="G871" s="16" t="e">
        <f>IF(Wedstrijden!#REF!="Indoor",1,0)</f>
        <v>#REF!</v>
      </c>
      <c r="H871" s="16" t="e">
        <f>Wedstrijden!#REF!</f>
        <v>#REF!</v>
      </c>
      <c r="I871" s="16" t="e">
        <f>IF(Wedstrijden!#REF!="Nee",0,IF(Wedstrijden!#REF!="Ja",1,""))</f>
        <v>#REF!</v>
      </c>
      <c r="J871" s="16" t="e">
        <f>IF(Wedstrijden!#REF!&lt;&gt;"",Wedstrijden!#REF!,"")</f>
        <v>#REF!</v>
      </c>
      <c r="BJ871" s="16" t="str">
        <f>IF(COUNTA(Wedstrijden!U865:AC865)&lt;&gt;0,1,"")</f>
        <v/>
      </c>
      <c r="BK871" s="16" t="str">
        <f t="shared" si="78"/>
        <v/>
      </c>
      <c r="BL871" s="16" t="e">
        <f>IF(Wedstrijden!#REF!="x","AA","")</f>
        <v>#REF!</v>
      </c>
      <c r="BM871" s="16" t="e">
        <f>IF(Wedstrijden!#REF!="x","A","")</f>
        <v>#REF!</v>
      </c>
      <c r="BN871" s="16" t="str">
        <f>IF(Wedstrijden!U865="x","B1","")</f>
        <v/>
      </c>
      <c r="BO871" s="16" t="e">
        <f>IF(Wedstrijden!#REF!="x","BB","")</f>
        <v>#REF!</v>
      </c>
      <c r="BP871" s="16" t="str">
        <f>IF(Wedstrijden!W865="x","B","")</f>
        <v/>
      </c>
      <c r="BQ871" s="16" t="str">
        <f>IF(Wedstrijden!X865="x","L1","")</f>
        <v/>
      </c>
      <c r="BR871" s="16" t="str">
        <f>IF(Wedstrijden!Y865="x","L2","")</f>
        <v/>
      </c>
      <c r="BS871" s="16" t="str">
        <f>IF(Wedstrijden!Z865="x","M1","")</f>
        <v/>
      </c>
      <c r="BT871" s="16" t="str">
        <f>IF(Wedstrijden!AA865="x","M2","")</f>
        <v/>
      </c>
      <c r="BU871" s="16" t="str">
        <f>IF(Wedstrijden!AB865="x","Z1","")</f>
        <v/>
      </c>
      <c r="BV871" s="16" t="str">
        <f>IF(Wedstrijden!AC865="x","Z2","")</f>
        <v/>
      </c>
      <c r="BW871" s="16" t="str">
        <f>IF(COUNTA(Wedstrijden!L865:T865)&lt;&gt;0,1,"")</f>
        <v/>
      </c>
      <c r="BX871" s="16" t="str">
        <f t="shared" si="79"/>
        <v/>
      </c>
      <c r="BY871" s="16" t="str">
        <f>IF(Wedstrijden!L865="x","BB","")</f>
        <v/>
      </c>
      <c r="BZ871" s="16" t="str">
        <f>IF(Wedstrijden!M865="x","B","")</f>
        <v/>
      </c>
      <c r="CA871" s="16" t="str">
        <f>IF(Wedstrijden!N865="x","L1","")</f>
        <v/>
      </c>
      <c r="CB871" s="16" t="str">
        <f>IF(Wedstrijden!O865="x","L2","")</f>
        <v/>
      </c>
      <c r="CC871" s="16" t="str">
        <f>IF(Wedstrijden!P865="x","M1","")</f>
        <v/>
      </c>
      <c r="CD871" s="16" t="str">
        <f>IF(Wedstrijden!Q865="x","M2","")</f>
        <v/>
      </c>
      <c r="CE871" s="16" t="str">
        <f>IF(Wedstrijden!R865="x","Z1","")</f>
        <v/>
      </c>
      <c r="CF871" s="16" t="str">
        <f>IF(Wedstrijden!S865="x","Z2","")</f>
        <v/>
      </c>
      <c r="CG871" s="16" t="str">
        <f>IF(Wedstrijden!T865="x","ZZL","")</f>
        <v/>
      </c>
      <c r="CL871" s="16" t="str">
        <f>IF(COUNTA(Wedstrijden!AR865:BB865)&lt;&gt;0,2,"")</f>
        <v/>
      </c>
      <c r="CM871" s="16" t="str">
        <f t="shared" si="80"/>
        <v/>
      </c>
      <c r="CN871" s="16" t="str">
        <f>IF(Wedstrijden!AR865="x","AA","")</f>
        <v/>
      </c>
      <c r="CO871" s="16" t="str">
        <f>IF(Wedstrijden!AS865="x","A","")</f>
        <v/>
      </c>
      <c r="CP871" s="16" t="str">
        <f>IF(Wedstrijden!AT865="x","BB","")</f>
        <v/>
      </c>
      <c r="CQ871" s="16" t="str">
        <f>IF(Wedstrijden!AU865="x","B","")</f>
        <v/>
      </c>
      <c r="CR871" s="16" t="str">
        <f>IF(Wedstrijden!AV865="x","L","")</f>
        <v/>
      </c>
      <c r="CS871" s="16" t="str">
        <f>IF(Wedstrijden!AW865="x","M","")</f>
        <v/>
      </c>
      <c r="CT871" s="16" t="str">
        <f>IF(Wedstrijden!AX865="x","Z","")</f>
        <v/>
      </c>
      <c r="CU871" s="16" t="str">
        <f>IF(Wedstrijden!BB865="x","ZZ","")</f>
        <v/>
      </c>
      <c r="CV871" s="16" t="str">
        <f>IF(COUNTA(Wedstrijden!AI865:AP865)&lt;&gt;0,2,"")</f>
        <v/>
      </c>
      <c r="CW871" s="16" t="str">
        <f t="shared" si="81"/>
        <v/>
      </c>
      <c r="CX871" s="16" t="str">
        <f>IF(Wedstrijden!AI865="x","BB","")</f>
        <v/>
      </c>
      <c r="CY871" s="16" t="str">
        <f>IF(Wedstrijden!AJ865="x","B","")</f>
        <v/>
      </c>
      <c r="CZ871" s="16" t="str">
        <f>IF(Wedstrijden!AK865="x","L","")</f>
        <v/>
      </c>
      <c r="DA871" s="16" t="str">
        <f>IF(Wedstrijden!AL865="x","M","")</f>
        <v/>
      </c>
      <c r="DB871" s="16" t="str">
        <f>IF(Wedstrijden!AM865="x","Z","")</f>
        <v/>
      </c>
      <c r="DC871" s="16" t="str">
        <f>IF(Wedstrijden!AN865="x","ZZ","")</f>
        <v/>
      </c>
      <c r="DD871" s="16" t="str">
        <f>IF(Wedstrijden!AP865="x","1.40","")</f>
        <v/>
      </c>
      <c r="DE871" s="16" t="str">
        <f>IF(COUNTA(Wedstrijden!BC865:BE865)&lt;&gt;0,6,"")</f>
        <v/>
      </c>
      <c r="DF871" s="16" t="str">
        <f t="shared" si="82"/>
        <v/>
      </c>
      <c r="DG871" s="16" t="str">
        <f>IF(Wedstrijden!BC865="x","L","")</f>
        <v/>
      </c>
      <c r="DH871" s="16" t="str">
        <f>IF(Wedstrijden!BD865="x","M","")</f>
        <v/>
      </c>
      <c r="DI871" s="16" t="str">
        <f>IF(Wedstrijden!BE865="x","Z","")</f>
        <v/>
      </c>
      <c r="DJ871" s="16" t="str">
        <f>IF(Wedstrijden!BF865="x","Z","")</f>
        <v/>
      </c>
      <c r="DK871" s="16" t="str">
        <f>IF(COUNTA(Wedstrijden!BG865:BI865)&lt;&gt;0,6,"")</f>
        <v/>
      </c>
      <c r="DL871" s="16" t="str">
        <f t="shared" si="83"/>
        <v/>
      </c>
      <c r="DM871" s="16" t="str">
        <f>IF(Wedstrijden!BG865="x","L","")</f>
        <v/>
      </c>
      <c r="DN871" s="16" t="str">
        <f>IF(Wedstrijden!BH865="x","M","")</f>
        <v/>
      </c>
      <c r="DO871" s="16" t="str">
        <f>IF(Wedstrijden!BI865="x","Z","")</f>
        <v/>
      </c>
      <c r="DP871" s="16" t="str">
        <f>IF(Wedstrijden!BJ865="x","Z","")</f>
        <v/>
      </c>
    </row>
    <row r="872" spans="1:120" ht="14.4" x14ac:dyDescent="0.3">
      <c r="A872" s="18">
        <f>Wedstrijden!A866</f>
        <v>0</v>
      </c>
      <c r="B872" s="16" t="str">
        <f>IFERROR(VLOOKUP(Wedstrijden!#REF!,#REF!,2,FALSE),"")</f>
        <v/>
      </c>
      <c r="C872" s="16">
        <f>Wedstrijden!E866</f>
        <v>0</v>
      </c>
      <c r="D872" s="16" t="str">
        <f>IFERROR(VLOOKUP(Wedstrijden!#REF!,#REF!,2,FALSE),"")</f>
        <v/>
      </c>
      <c r="E872" s="16" t="str">
        <f>IFERROR(VLOOKUP(Wedstrijden!#REF!,#REF!,5,FALSE),"")</f>
        <v/>
      </c>
      <c r="F872" s="16" t="e">
        <f>IF(Wedstrijden!#REF!&lt;&gt;"",Wedstrijden!#REF!,"")</f>
        <v>#REF!</v>
      </c>
      <c r="G872" s="16" t="e">
        <f>IF(Wedstrijden!#REF!="Indoor",1,0)</f>
        <v>#REF!</v>
      </c>
      <c r="H872" s="16" t="e">
        <f>Wedstrijden!#REF!</f>
        <v>#REF!</v>
      </c>
      <c r="I872" s="16" t="e">
        <f>IF(Wedstrijden!#REF!="Nee",0,IF(Wedstrijden!#REF!="Ja",1,""))</f>
        <v>#REF!</v>
      </c>
      <c r="J872" s="16" t="e">
        <f>IF(Wedstrijden!#REF!&lt;&gt;"",Wedstrijden!#REF!,"")</f>
        <v>#REF!</v>
      </c>
      <c r="BJ872" s="16" t="str">
        <f>IF(COUNTA(Wedstrijden!U866:AC866)&lt;&gt;0,1,"")</f>
        <v/>
      </c>
      <c r="BK872" s="16" t="str">
        <f t="shared" si="78"/>
        <v/>
      </c>
      <c r="BL872" s="16" t="e">
        <f>IF(Wedstrijden!#REF!="x","AA","")</f>
        <v>#REF!</v>
      </c>
      <c r="BM872" s="16" t="e">
        <f>IF(Wedstrijden!#REF!="x","A","")</f>
        <v>#REF!</v>
      </c>
      <c r="BN872" s="16" t="str">
        <f>IF(Wedstrijden!U866="x","B1","")</f>
        <v/>
      </c>
      <c r="BO872" s="16" t="e">
        <f>IF(Wedstrijden!#REF!="x","BB","")</f>
        <v>#REF!</v>
      </c>
      <c r="BP872" s="16" t="str">
        <f>IF(Wedstrijden!W866="x","B","")</f>
        <v/>
      </c>
      <c r="BQ872" s="16" t="str">
        <f>IF(Wedstrijden!X866="x","L1","")</f>
        <v/>
      </c>
      <c r="BR872" s="16" t="str">
        <f>IF(Wedstrijden!Y866="x","L2","")</f>
        <v/>
      </c>
      <c r="BS872" s="16" t="str">
        <f>IF(Wedstrijden!Z866="x","M1","")</f>
        <v/>
      </c>
      <c r="BT872" s="16" t="str">
        <f>IF(Wedstrijden!AA866="x","M2","")</f>
        <v/>
      </c>
      <c r="BU872" s="16" t="str">
        <f>IF(Wedstrijden!AB866="x","Z1","")</f>
        <v/>
      </c>
      <c r="BV872" s="16" t="str">
        <f>IF(Wedstrijden!AC866="x","Z2","")</f>
        <v/>
      </c>
      <c r="BW872" s="16" t="str">
        <f>IF(COUNTA(Wedstrijden!L866:T866)&lt;&gt;0,1,"")</f>
        <v/>
      </c>
      <c r="BX872" s="16" t="str">
        <f t="shared" si="79"/>
        <v/>
      </c>
      <c r="BY872" s="16" t="str">
        <f>IF(Wedstrijden!L866="x","BB","")</f>
        <v/>
      </c>
      <c r="BZ872" s="16" t="str">
        <f>IF(Wedstrijden!M866="x","B","")</f>
        <v/>
      </c>
      <c r="CA872" s="16" t="str">
        <f>IF(Wedstrijden!N866="x","L1","")</f>
        <v/>
      </c>
      <c r="CB872" s="16" t="str">
        <f>IF(Wedstrijden!O866="x","L2","")</f>
        <v/>
      </c>
      <c r="CC872" s="16" t="str">
        <f>IF(Wedstrijden!P866="x","M1","")</f>
        <v/>
      </c>
      <c r="CD872" s="16" t="str">
        <f>IF(Wedstrijden!Q866="x","M2","")</f>
        <v/>
      </c>
      <c r="CE872" s="16" t="str">
        <f>IF(Wedstrijden!R866="x","Z1","")</f>
        <v/>
      </c>
      <c r="CF872" s="16" t="str">
        <f>IF(Wedstrijden!S866="x","Z2","")</f>
        <v/>
      </c>
      <c r="CG872" s="16" t="str">
        <f>IF(Wedstrijden!T866="x","ZZL","")</f>
        <v/>
      </c>
      <c r="CL872" s="16" t="str">
        <f>IF(COUNTA(Wedstrijden!AR866:BB866)&lt;&gt;0,2,"")</f>
        <v/>
      </c>
      <c r="CM872" s="16" t="str">
        <f t="shared" si="80"/>
        <v/>
      </c>
      <c r="CN872" s="16" t="str">
        <f>IF(Wedstrijden!AR866="x","AA","")</f>
        <v/>
      </c>
      <c r="CO872" s="16" t="str">
        <f>IF(Wedstrijden!AS866="x","A","")</f>
        <v/>
      </c>
      <c r="CP872" s="16" t="str">
        <f>IF(Wedstrijden!AT866="x","BB","")</f>
        <v/>
      </c>
      <c r="CQ872" s="16" t="str">
        <f>IF(Wedstrijden!AU866="x","B","")</f>
        <v/>
      </c>
      <c r="CR872" s="16" t="str">
        <f>IF(Wedstrijden!AV866="x","L","")</f>
        <v/>
      </c>
      <c r="CS872" s="16" t="str">
        <f>IF(Wedstrijden!AW866="x","M","")</f>
        <v/>
      </c>
      <c r="CT872" s="16" t="str">
        <f>IF(Wedstrijden!AX866="x","Z","")</f>
        <v/>
      </c>
      <c r="CU872" s="16" t="str">
        <f>IF(Wedstrijden!BB866="x","ZZ","")</f>
        <v/>
      </c>
      <c r="CV872" s="16" t="str">
        <f>IF(COUNTA(Wedstrijden!AI866:AP866)&lt;&gt;0,2,"")</f>
        <v/>
      </c>
      <c r="CW872" s="16" t="str">
        <f t="shared" si="81"/>
        <v/>
      </c>
      <c r="CX872" s="16" t="str">
        <f>IF(Wedstrijden!AI866="x","BB","")</f>
        <v/>
      </c>
      <c r="CY872" s="16" t="str">
        <f>IF(Wedstrijden!AJ866="x","B","")</f>
        <v/>
      </c>
      <c r="CZ872" s="16" t="str">
        <f>IF(Wedstrijden!AK866="x","L","")</f>
        <v/>
      </c>
      <c r="DA872" s="16" t="str">
        <f>IF(Wedstrijden!AL866="x","M","")</f>
        <v/>
      </c>
      <c r="DB872" s="16" t="str">
        <f>IF(Wedstrijden!AM866="x","Z","")</f>
        <v/>
      </c>
      <c r="DC872" s="16" t="str">
        <f>IF(Wedstrijden!AN866="x","ZZ","")</f>
        <v/>
      </c>
      <c r="DD872" s="16" t="str">
        <f>IF(Wedstrijden!AP866="x","1.40","")</f>
        <v/>
      </c>
      <c r="DE872" s="16" t="str">
        <f>IF(COUNTA(Wedstrijden!BC866:BE866)&lt;&gt;0,6,"")</f>
        <v/>
      </c>
      <c r="DF872" s="16" t="str">
        <f t="shared" si="82"/>
        <v/>
      </c>
      <c r="DG872" s="16" t="str">
        <f>IF(Wedstrijden!BC866="x","L","")</f>
        <v/>
      </c>
      <c r="DH872" s="16" t="str">
        <f>IF(Wedstrijden!BD866="x","M","")</f>
        <v/>
      </c>
      <c r="DI872" s="16" t="str">
        <f>IF(Wedstrijden!BE866="x","Z","")</f>
        <v/>
      </c>
      <c r="DJ872" s="16" t="str">
        <f>IF(Wedstrijden!BF866="x","Z","")</f>
        <v/>
      </c>
      <c r="DK872" s="16" t="str">
        <f>IF(COUNTA(Wedstrijden!BG866:BI866)&lt;&gt;0,6,"")</f>
        <v/>
      </c>
      <c r="DL872" s="16" t="str">
        <f t="shared" si="83"/>
        <v/>
      </c>
      <c r="DM872" s="16" t="str">
        <f>IF(Wedstrijden!BG866="x","L","")</f>
        <v/>
      </c>
      <c r="DN872" s="16" t="str">
        <f>IF(Wedstrijden!BH866="x","M","")</f>
        <v/>
      </c>
      <c r="DO872" s="16" t="str">
        <f>IF(Wedstrijden!BI866="x","Z","")</f>
        <v/>
      </c>
      <c r="DP872" s="16" t="str">
        <f>IF(Wedstrijden!BJ866="x","Z","")</f>
        <v/>
      </c>
    </row>
    <row r="873" spans="1:120" ht="14.4" x14ac:dyDescent="0.3">
      <c r="A873" s="18">
        <f>Wedstrijden!A867</f>
        <v>0</v>
      </c>
      <c r="B873" s="16" t="str">
        <f>IFERROR(VLOOKUP(Wedstrijden!#REF!,#REF!,2,FALSE),"")</f>
        <v/>
      </c>
      <c r="C873" s="16">
        <f>Wedstrijden!E867</f>
        <v>0</v>
      </c>
      <c r="D873" s="16" t="str">
        <f>IFERROR(VLOOKUP(Wedstrijden!#REF!,#REF!,2,FALSE),"")</f>
        <v/>
      </c>
      <c r="E873" s="16" t="str">
        <f>IFERROR(VLOOKUP(Wedstrijden!#REF!,#REF!,5,FALSE),"")</f>
        <v/>
      </c>
      <c r="F873" s="16" t="e">
        <f>IF(Wedstrijden!#REF!&lt;&gt;"",Wedstrijden!#REF!,"")</f>
        <v>#REF!</v>
      </c>
      <c r="G873" s="16" t="e">
        <f>IF(Wedstrijden!#REF!="Indoor",1,0)</f>
        <v>#REF!</v>
      </c>
      <c r="H873" s="16" t="e">
        <f>Wedstrijden!#REF!</f>
        <v>#REF!</v>
      </c>
      <c r="I873" s="16" t="e">
        <f>IF(Wedstrijden!#REF!="Nee",0,IF(Wedstrijden!#REF!="Ja",1,""))</f>
        <v>#REF!</v>
      </c>
      <c r="J873" s="16" t="e">
        <f>IF(Wedstrijden!#REF!&lt;&gt;"",Wedstrijden!#REF!,"")</f>
        <v>#REF!</v>
      </c>
      <c r="BJ873" s="16" t="str">
        <f>IF(COUNTA(Wedstrijden!U867:AC867)&lt;&gt;0,1,"")</f>
        <v/>
      </c>
      <c r="BK873" s="16" t="str">
        <f t="shared" si="78"/>
        <v/>
      </c>
      <c r="BL873" s="16" t="e">
        <f>IF(Wedstrijden!#REF!="x","AA","")</f>
        <v>#REF!</v>
      </c>
      <c r="BM873" s="16" t="e">
        <f>IF(Wedstrijden!#REF!="x","A","")</f>
        <v>#REF!</v>
      </c>
      <c r="BN873" s="16" t="str">
        <f>IF(Wedstrijden!U867="x","B1","")</f>
        <v/>
      </c>
      <c r="BO873" s="16" t="e">
        <f>IF(Wedstrijden!#REF!="x","BB","")</f>
        <v>#REF!</v>
      </c>
      <c r="BP873" s="16" t="str">
        <f>IF(Wedstrijden!W867="x","B","")</f>
        <v/>
      </c>
      <c r="BQ873" s="16" t="str">
        <f>IF(Wedstrijden!X867="x","L1","")</f>
        <v/>
      </c>
      <c r="BR873" s="16" t="str">
        <f>IF(Wedstrijden!Y867="x","L2","")</f>
        <v/>
      </c>
      <c r="BS873" s="16" t="str">
        <f>IF(Wedstrijden!Z867="x","M1","")</f>
        <v/>
      </c>
      <c r="BT873" s="16" t="str">
        <f>IF(Wedstrijden!AA867="x","M2","")</f>
        <v/>
      </c>
      <c r="BU873" s="16" t="str">
        <f>IF(Wedstrijden!AB867="x","Z1","")</f>
        <v/>
      </c>
      <c r="BV873" s="16" t="str">
        <f>IF(Wedstrijden!AC867="x","Z2","")</f>
        <v/>
      </c>
      <c r="BW873" s="16" t="str">
        <f>IF(COUNTA(Wedstrijden!L867:T867)&lt;&gt;0,1,"")</f>
        <v/>
      </c>
      <c r="BX873" s="16" t="str">
        <f t="shared" si="79"/>
        <v/>
      </c>
      <c r="BY873" s="16" t="str">
        <f>IF(Wedstrijden!L867="x","BB","")</f>
        <v/>
      </c>
      <c r="BZ873" s="16" t="str">
        <f>IF(Wedstrijden!M867="x","B","")</f>
        <v/>
      </c>
      <c r="CA873" s="16" t="str">
        <f>IF(Wedstrijden!N867="x","L1","")</f>
        <v/>
      </c>
      <c r="CB873" s="16" t="str">
        <f>IF(Wedstrijden!O867="x","L2","")</f>
        <v/>
      </c>
      <c r="CC873" s="16" t="str">
        <f>IF(Wedstrijden!P867="x","M1","")</f>
        <v/>
      </c>
      <c r="CD873" s="16" t="str">
        <f>IF(Wedstrijden!Q867="x","M2","")</f>
        <v/>
      </c>
      <c r="CE873" s="16" t="str">
        <f>IF(Wedstrijden!R867="x","Z1","")</f>
        <v/>
      </c>
      <c r="CF873" s="16" t="str">
        <f>IF(Wedstrijden!S867="x","Z2","")</f>
        <v/>
      </c>
      <c r="CG873" s="16" t="str">
        <f>IF(Wedstrijden!T867="x","ZZL","")</f>
        <v/>
      </c>
      <c r="CL873" s="16" t="str">
        <f>IF(COUNTA(Wedstrijden!AR867:BB867)&lt;&gt;0,2,"")</f>
        <v/>
      </c>
      <c r="CM873" s="16" t="str">
        <f t="shared" si="80"/>
        <v/>
      </c>
      <c r="CN873" s="16" t="str">
        <f>IF(Wedstrijden!AR867="x","AA","")</f>
        <v/>
      </c>
      <c r="CO873" s="16" t="str">
        <f>IF(Wedstrijden!AS867="x","A","")</f>
        <v/>
      </c>
      <c r="CP873" s="16" t="str">
        <f>IF(Wedstrijden!AT867="x","BB","")</f>
        <v/>
      </c>
      <c r="CQ873" s="16" t="str">
        <f>IF(Wedstrijden!AU867="x","B","")</f>
        <v/>
      </c>
      <c r="CR873" s="16" t="str">
        <f>IF(Wedstrijden!AV867="x","L","")</f>
        <v/>
      </c>
      <c r="CS873" s="16" t="str">
        <f>IF(Wedstrijden!AW867="x","M","")</f>
        <v/>
      </c>
      <c r="CT873" s="16" t="str">
        <f>IF(Wedstrijden!AX867="x","Z","")</f>
        <v/>
      </c>
      <c r="CU873" s="16" t="str">
        <f>IF(Wedstrijden!BB867="x","ZZ","")</f>
        <v/>
      </c>
      <c r="CV873" s="16" t="str">
        <f>IF(COUNTA(Wedstrijden!AI867:AP867)&lt;&gt;0,2,"")</f>
        <v/>
      </c>
      <c r="CW873" s="16" t="str">
        <f t="shared" si="81"/>
        <v/>
      </c>
      <c r="CX873" s="16" t="str">
        <f>IF(Wedstrijden!AI867="x","BB","")</f>
        <v/>
      </c>
      <c r="CY873" s="16" t="str">
        <f>IF(Wedstrijden!AJ867="x","B","")</f>
        <v/>
      </c>
      <c r="CZ873" s="16" t="str">
        <f>IF(Wedstrijden!AK867="x","L","")</f>
        <v/>
      </c>
      <c r="DA873" s="16" t="str">
        <f>IF(Wedstrijden!AL867="x","M","")</f>
        <v/>
      </c>
      <c r="DB873" s="16" t="str">
        <f>IF(Wedstrijden!AM867="x","Z","")</f>
        <v/>
      </c>
      <c r="DC873" s="16" t="str">
        <f>IF(Wedstrijden!AN867="x","ZZ","")</f>
        <v/>
      </c>
      <c r="DD873" s="16" t="str">
        <f>IF(Wedstrijden!AP867="x","1.40","")</f>
        <v/>
      </c>
      <c r="DE873" s="16" t="str">
        <f>IF(COUNTA(Wedstrijden!BC867:BE867)&lt;&gt;0,6,"")</f>
        <v/>
      </c>
      <c r="DF873" s="16" t="str">
        <f t="shared" si="82"/>
        <v/>
      </c>
      <c r="DG873" s="16" t="str">
        <f>IF(Wedstrijden!BC867="x","L","")</f>
        <v/>
      </c>
      <c r="DH873" s="16" t="str">
        <f>IF(Wedstrijden!BD867="x","M","")</f>
        <v/>
      </c>
      <c r="DI873" s="16" t="str">
        <f>IF(Wedstrijden!BE867="x","Z","")</f>
        <v/>
      </c>
      <c r="DJ873" s="16" t="str">
        <f>IF(Wedstrijden!BF867="x","Z","")</f>
        <v/>
      </c>
      <c r="DK873" s="16" t="str">
        <f>IF(COUNTA(Wedstrijden!BG867:BI867)&lt;&gt;0,6,"")</f>
        <v/>
      </c>
      <c r="DL873" s="16" t="str">
        <f t="shared" si="83"/>
        <v/>
      </c>
      <c r="DM873" s="16" t="str">
        <f>IF(Wedstrijden!BG867="x","L","")</f>
        <v/>
      </c>
      <c r="DN873" s="16" t="str">
        <f>IF(Wedstrijden!BH867="x","M","")</f>
        <v/>
      </c>
      <c r="DO873" s="16" t="str">
        <f>IF(Wedstrijden!BI867="x","Z","")</f>
        <v/>
      </c>
      <c r="DP873" s="16" t="str">
        <f>IF(Wedstrijden!BJ867="x","Z","")</f>
        <v/>
      </c>
    </row>
    <row r="874" spans="1:120" ht="14.4" x14ac:dyDescent="0.3">
      <c r="A874" s="18">
        <f>Wedstrijden!A868</f>
        <v>0</v>
      </c>
      <c r="B874" s="16" t="str">
        <f>IFERROR(VLOOKUP(Wedstrijden!#REF!,#REF!,2,FALSE),"")</f>
        <v/>
      </c>
      <c r="C874" s="16">
        <f>Wedstrijden!E868</f>
        <v>0</v>
      </c>
      <c r="D874" s="16" t="str">
        <f>IFERROR(VLOOKUP(Wedstrijden!#REF!,#REF!,2,FALSE),"")</f>
        <v/>
      </c>
      <c r="E874" s="16" t="str">
        <f>IFERROR(VLOOKUP(Wedstrijden!#REF!,#REF!,5,FALSE),"")</f>
        <v/>
      </c>
      <c r="F874" s="16" t="e">
        <f>IF(Wedstrijden!#REF!&lt;&gt;"",Wedstrijden!#REF!,"")</f>
        <v>#REF!</v>
      </c>
      <c r="G874" s="16" t="e">
        <f>IF(Wedstrijden!#REF!="Indoor",1,0)</f>
        <v>#REF!</v>
      </c>
      <c r="H874" s="16" t="e">
        <f>Wedstrijden!#REF!</f>
        <v>#REF!</v>
      </c>
      <c r="I874" s="16" t="e">
        <f>IF(Wedstrijden!#REF!="Nee",0,IF(Wedstrijden!#REF!="Ja",1,""))</f>
        <v>#REF!</v>
      </c>
      <c r="J874" s="16" t="e">
        <f>IF(Wedstrijden!#REF!&lt;&gt;"",Wedstrijden!#REF!,"")</f>
        <v>#REF!</v>
      </c>
      <c r="BJ874" s="16" t="str">
        <f>IF(COUNTA(Wedstrijden!U868:AC868)&lt;&gt;0,1,"")</f>
        <v/>
      </c>
      <c r="BK874" s="16" t="str">
        <f t="shared" si="78"/>
        <v/>
      </c>
      <c r="BL874" s="16" t="e">
        <f>IF(Wedstrijden!#REF!="x","AA","")</f>
        <v>#REF!</v>
      </c>
      <c r="BM874" s="16" t="e">
        <f>IF(Wedstrijden!#REF!="x","A","")</f>
        <v>#REF!</v>
      </c>
      <c r="BN874" s="16" t="str">
        <f>IF(Wedstrijden!U868="x","B1","")</f>
        <v/>
      </c>
      <c r="BO874" s="16" t="e">
        <f>IF(Wedstrijden!#REF!="x","BB","")</f>
        <v>#REF!</v>
      </c>
      <c r="BP874" s="16" t="str">
        <f>IF(Wedstrijden!W868="x","B","")</f>
        <v/>
      </c>
      <c r="BQ874" s="16" t="str">
        <f>IF(Wedstrijden!X868="x","L1","")</f>
        <v/>
      </c>
      <c r="BR874" s="16" t="str">
        <f>IF(Wedstrijden!Y868="x","L2","")</f>
        <v/>
      </c>
      <c r="BS874" s="16" t="str">
        <f>IF(Wedstrijden!Z868="x","M1","")</f>
        <v/>
      </c>
      <c r="BT874" s="16" t="str">
        <f>IF(Wedstrijden!AA868="x","M2","")</f>
        <v/>
      </c>
      <c r="BU874" s="16" t="str">
        <f>IF(Wedstrijden!AB868="x","Z1","")</f>
        <v/>
      </c>
      <c r="BV874" s="16" t="str">
        <f>IF(Wedstrijden!AC868="x","Z2","")</f>
        <v/>
      </c>
      <c r="BW874" s="16" t="str">
        <f>IF(COUNTA(Wedstrijden!L868:T868)&lt;&gt;0,1,"")</f>
        <v/>
      </c>
      <c r="BX874" s="16" t="str">
        <f t="shared" si="79"/>
        <v/>
      </c>
      <c r="BY874" s="16" t="str">
        <f>IF(Wedstrijden!L868="x","BB","")</f>
        <v/>
      </c>
      <c r="BZ874" s="16" t="str">
        <f>IF(Wedstrijden!M868="x","B","")</f>
        <v/>
      </c>
      <c r="CA874" s="16" t="str">
        <f>IF(Wedstrijden!N868="x","L1","")</f>
        <v/>
      </c>
      <c r="CB874" s="16" t="str">
        <f>IF(Wedstrijden!O868="x","L2","")</f>
        <v/>
      </c>
      <c r="CC874" s="16" t="str">
        <f>IF(Wedstrijden!P868="x","M1","")</f>
        <v/>
      </c>
      <c r="CD874" s="16" t="str">
        <f>IF(Wedstrijden!Q868="x","M2","")</f>
        <v/>
      </c>
      <c r="CE874" s="16" t="str">
        <f>IF(Wedstrijden!R868="x","Z1","")</f>
        <v/>
      </c>
      <c r="CF874" s="16" t="str">
        <f>IF(Wedstrijden!S868="x","Z2","")</f>
        <v/>
      </c>
      <c r="CG874" s="16" t="str">
        <f>IF(Wedstrijden!T868="x","ZZL","")</f>
        <v/>
      </c>
      <c r="CL874" s="16" t="str">
        <f>IF(COUNTA(Wedstrijden!AR868:BB868)&lt;&gt;0,2,"")</f>
        <v/>
      </c>
      <c r="CM874" s="16" t="str">
        <f t="shared" si="80"/>
        <v/>
      </c>
      <c r="CN874" s="16" t="str">
        <f>IF(Wedstrijden!AR868="x","AA","")</f>
        <v/>
      </c>
      <c r="CO874" s="16" t="str">
        <f>IF(Wedstrijden!AS868="x","A","")</f>
        <v/>
      </c>
      <c r="CP874" s="16" t="str">
        <f>IF(Wedstrijden!AT868="x","BB","")</f>
        <v/>
      </c>
      <c r="CQ874" s="16" t="str">
        <f>IF(Wedstrijden!AU868="x","B","")</f>
        <v/>
      </c>
      <c r="CR874" s="16" t="str">
        <f>IF(Wedstrijden!AV868="x","L","")</f>
        <v/>
      </c>
      <c r="CS874" s="16" t="str">
        <f>IF(Wedstrijden!AW868="x","M","")</f>
        <v/>
      </c>
      <c r="CT874" s="16" t="str">
        <f>IF(Wedstrijden!AX868="x","Z","")</f>
        <v/>
      </c>
      <c r="CU874" s="16" t="str">
        <f>IF(Wedstrijden!BB868="x","ZZ","")</f>
        <v/>
      </c>
      <c r="CV874" s="16" t="str">
        <f>IF(COUNTA(Wedstrijden!AI868:AP868)&lt;&gt;0,2,"")</f>
        <v/>
      </c>
      <c r="CW874" s="16" t="str">
        <f t="shared" si="81"/>
        <v/>
      </c>
      <c r="CX874" s="16" t="str">
        <f>IF(Wedstrijden!AI868="x","BB","")</f>
        <v/>
      </c>
      <c r="CY874" s="16" t="str">
        <f>IF(Wedstrijden!AJ868="x","B","")</f>
        <v/>
      </c>
      <c r="CZ874" s="16" t="str">
        <f>IF(Wedstrijden!AK868="x","L","")</f>
        <v/>
      </c>
      <c r="DA874" s="16" t="str">
        <f>IF(Wedstrijden!AL868="x","M","")</f>
        <v/>
      </c>
      <c r="DB874" s="16" t="str">
        <f>IF(Wedstrijden!AM868="x","Z","")</f>
        <v/>
      </c>
      <c r="DC874" s="16" t="str">
        <f>IF(Wedstrijden!AN868="x","ZZ","")</f>
        <v/>
      </c>
      <c r="DD874" s="16" t="str">
        <f>IF(Wedstrijden!AP868="x","1.40","")</f>
        <v/>
      </c>
      <c r="DE874" s="16" t="str">
        <f>IF(COUNTA(Wedstrijden!BC868:BE868)&lt;&gt;0,6,"")</f>
        <v/>
      </c>
      <c r="DF874" s="16" t="str">
        <f t="shared" si="82"/>
        <v/>
      </c>
      <c r="DG874" s="16" t="str">
        <f>IF(Wedstrijden!BC868="x","L","")</f>
        <v/>
      </c>
      <c r="DH874" s="16" t="str">
        <f>IF(Wedstrijden!BD868="x","M","")</f>
        <v/>
      </c>
      <c r="DI874" s="16" t="str">
        <f>IF(Wedstrijden!BE868="x","Z","")</f>
        <v/>
      </c>
      <c r="DJ874" s="16" t="str">
        <f>IF(Wedstrijden!BF868="x","Z","")</f>
        <v/>
      </c>
      <c r="DK874" s="16" t="str">
        <f>IF(COUNTA(Wedstrijden!BG868:BI868)&lt;&gt;0,6,"")</f>
        <v/>
      </c>
      <c r="DL874" s="16" t="str">
        <f t="shared" si="83"/>
        <v/>
      </c>
      <c r="DM874" s="16" t="str">
        <f>IF(Wedstrijden!BG868="x","L","")</f>
        <v/>
      </c>
      <c r="DN874" s="16" t="str">
        <f>IF(Wedstrijden!BH868="x","M","")</f>
        <v/>
      </c>
      <c r="DO874" s="16" t="str">
        <f>IF(Wedstrijden!BI868="x","Z","")</f>
        <v/>
      </c>
      <c r="DP874" s="16" t="str">
        <f>IF(Wedstrijden!BJ868="x","Z","")</f>
        <v/>
      </c>
    </row>
    <row r="875" spans="1:120" ht="14.4" x14ac:dyDescent="0.3">
      <c r="A875" s="18">
        <f>Wedstrijden!A869</f>
        <v>0</v>
      </c>
      <c r="B875" s="16" t="str">
        <f>IFERROR(VLOOKUP(Wedstrijden!#REF!,#REF!,2,FALSE),"")</f>
        <v/>
      </c>
      <c r="C875" s="16">
        <f>Wedstrijden!E869</f>
        <v>0</v>
      </c>
      <c r="D875" s="16" t="str">
        <f>IFERROR(VLOOKUP(Wedstrijden!#REF!,#REF!,2,FALSE),"")</f>
        <v/>
      </c>
      <c r="E875" s="16" t="str">
        <f>IFERROR(VLOOKUP(Wedstrijden!#REF!,#REF!,5,FALSE),"")</f>
        <v/>
      </c>
      <c r="F875" s="16" t="e">
        <f>IF(Wedstrijden!#REF!&lt;&gt;"",Wedstrijden!#REF!,"")</f>
        <v>#REF!</v>
      </c>
      <c r="G875" s="16" t="e">
        <f>IF(Wedstrijden!#REF!="Indoor",1,0)</f>
        <v>#REF!</v>
      </c>
      <c r="H875" s="16" t="e">
        <f>Wedstrijden!#REF!</f>
        <v>#REF!</v>
      </c>
      <c r="I875" s="16" t="e">
        <f>IF(Wedstrijden!#REF!="Nee",0,IF(Wedstrijden!#REF!="Ja",1,""))</f>
        <v>#REF!</v>
      </c>
      <c r="J875" s="16" t="e">
        <f>IF(Wedstrijden!#REF!&lt;&gt;"",Wedstrijden!#REF!,"")</f>
        <v>#REF!</v>
      </c>
      <c r="BJ875" s="16" t="str">
        <f>IF(COUNTA(Wedstrijden!U869:AC869)&lt;&gt;0,1,"")</f>
        <v/>
      </c>
      <c r="BK875" s="16" t="str">
        <f t="shared" si="78"/>
        <v/>
      </c>
      <c r="BL875" s="16" t="e">
        <f>IF(Wedstrijden!#REF!="x","AA","")</f>
        <v>#REF!</v>
      </c>
      <c r="BM875" s="16" t="e">
        <f>IF(Wedstrijden!#REF!="x","A","")</f>
        <v>#REF!</v>
      </c>
      <c r="BN875" s="16" t="str">
        <f>IF(Wedstrijden!U869="x","B1","")</f>
        <v/>
      </c>
      <c r="BO875" s="16" t="e">
        <f>IF(Wedstrijden!#REF!="x","BB","")</f>
        <v>#REF!</v>
      </c>
      <c r="BP875" s="16" t="str">
        <f>IF(Wedstrijden!W869="x","B","")</f>
        <v/>
      </c>
      <c r="BQ875" s="16" t="str">
        <f>IF(Wedstrijden!X869="x","L1","")</f>
        <v/>
      </c>
      <c r="BR875" s="16" t="str">
        <f>IF(Wedstrijden!Y869="x","L2","")</f>
        <v/>
      </c>
      <c r="BS875" s="16" t="str">
        <f>IF(Wedstrijden!Z869="x","M1","")</f>
        <v/>
      </c>
      <c r="BT875" s="16" t="str">
        <f>IF(Wedstrijden!AA869="x","M2","")</f>
        <v/>
      </c>
      <c r="BU875" s="16" t="str">
        <f>IF(Wedstrijden!AB869="x","Z1","")</f>
        <v/>
      </c>
      <c r="BV875" s="16" t="str">
        <f>IF(Wedstrijden!AC869="x","Z2","")</f>
        <v/>
      </c>
      <c r="BW875" s="16" t="str">
        <f>IF(COUNTA(Wedstrijden!L869:T869)&lt;&gt;0,1,"")</f>
        <v/>
      </c>
      <c r="BX875" s="16" t="str">
        <f t="shared" si="79"/>
        <v/>
      </c>
      <c r="BY875" s="16" t="str">
        <f>IF(Wedstrijden!L869="x","BB","")</f>
        <v/>
      </c>
      <c r="BZ875" s="16" t="str">
        <f>IF(Wedstrijden!M869="x","B","")</f>
        <v/>
      </c>
      <c r="CA875" s="16" t="str">
        <f>IF(Wedstrijden!N869="x","L1","")</f>
        <v/>
      </c>
      <c r="CB875" s="16" t="str">
        <f>IF(Wedstrijden!O869="x","L2","")</f>
        <v/>
      </c>
      <c r="CC875" s="16" t="str">
        <f>IF(Wedstrijden!P869="x","M1","")</f>
        <v/>
      </c>
      <c r="CD875" s="16" t="str">
        <f>IF(Wedstrijden!Q869="x","M2","")</f>
        <v/>
      </c>
      <c r="CE875" s="16" t="str">
        <f>IF(Wedstrijden!R869="x","Z1","")</f>
        <v/>
      </c>
      <c r="CF875" s="16" t="str">
        <f>IF(Wedstrijden!S869="x","Z2","")</f>
        <v/>
      </c>
      <c r="CG875" s="16" t="str">
        <f>IF(Wedstrijden!T869="x","ZZL","")</f>
        <v/>
      </c>
      <c r="CL875" s="16" t="str">
        <f>IF(COUNTA(Wedstrijden!AR869:BB869)&lt;&gt;0,2,"")</f>
        <v/>
      </c>
      <c r="CM875" s="16" t="str">
        <f t="shared" si="80"/>
        <v/>
      </c>
      <c r="CN875" s="16" t="str">
        <f>IF(Wedstrijden!AR869="x","AA","")</f>
        <v/>
      </c>
      <c r="CO875" s="16" t="str">
        <f>IF(Wedstrijden!AS869="x","A","")</f>
        <v/>
      </c>
      <c r="CP875" s="16" t="str">
        <f>IF(Wedstrijden!AT869="x","BB","")</f>
        <v/>
      </c>
      <c r="CQ875" s="16" t="str">
        <f>IF(Wedstrijden!AU869="x","B","")</f>
        <v/>
      </c>
      <c r="CR875" s="16" t="str">
        <f>IF(Wedstrijden!AV869="x","L","")</f>
        <v/>
      </c>
      <c r="CS875" s="16" t="str">
        <f>IF(Wedstrijden!AW869="x","M","")</f>
        <v/>
      </c>
      <c r="CT875" s="16" t="str">
        <f>IF(Wedstrijden!AX869="x","Z","")</f>
        <v/>
      </c>
      <c r="CU875" s="16" t="str">
        <f>IF(Wedstrijden!BB869="x","ZZ","")</f>
        <v/>
      </c>
      <c r="CV875" s="16" t="str">
        <f>IF(COUNTA(Wedstrijden!AI869:AP869)&lt;&gt;0,2,"")</f>
        <v/>
      </c>
      <c r="CW875" s="16" t="str">
        <f t="shared" si="81"/>
        <v/>
      </c>
      <c r="CX875" s="16" t="str">
        <f>IF(Wedstrijden!AI869="x","BB","")</f>
        <v/>
      </c>
      <c r="CY875" s="16" t="str">
        <f>IF(Wedstrijden!AJ869="x","B","")</f>
        <v/>
      </c>
      <c r="CZ875" s="16" t="str">
        <f>IF(Wedstrijden!AK869="x","L","")</f>
        <v/>
      </c>
      <c r="DA875" s="16" t="str">
        <f>IF(Wedstrijden!AL869="x","M","")</f>
        <v/>
      </c>
      <c r="DB875" s="16" t="str">
        <f>IF(Wedstrijden!AM869="x","Z","")</f>
        <v/>
      </c>
      <c r="DC875" s="16" t="str">
        <f>IF(Wedstrijden!AN869="x","ZZ","")</f>
        <v/>
      </c>
      <c r="DD875" s="16" t="str">
        <f>IF(Wedstrijden!AP869="x","1.40","")</f>
        <v/>
      </c>
      <c r="DE875" s="16" t="str">
        <f>IF(COUNTA(Wedstrijden!BC869:BE869)&lt;&gt;0,6,"")</f>
        <v/>
      </c>
      <c r="DF875" s="16" t="str">
        <f t="shared" si="82"/>
        <v/>
      </c>
      <c r="DG875" s="16" t="str">
        <f>IF(Wedstrijden!BC869="x","L","")</f>
        <v/>
      </c>
      <c r="DH875" s="16" t="str">
        <f>IF(Wedstrijden!BD869="x","M","")</f>
        <v/>
      </c>
      <c r="DI875" s="16" t="str">
        <f>IF(Wedstrijden!BE869="x","Z","")</f>
        <v/>
      </c>
      <c r="DJ875" s="16" t="str">
        <f>IF(Wedstrijden!BF869="x","Z","")</f>
        <v/>
      </c>
      <c r="DK875" s="16" t="str">
        <f>IF(COUNTA(Wedstrijden!BG869:BI869)&lt;&gt;0,6,"")</f>
        <v/>
      </c>
      <c r="DL875" s="16" t="str">
        <f t="shared" si="83"/>
        <v/>
      </c>
      <c r="DM875" s="16" t="str">
        <f>IF(Wedstrijden!BG869="x","L","")</f>
        <v/>
      </c>
      <c r="DN875" s="16" t="str">
        <f>IF(Wedstrijden!BH869="x","M","")</f>
        <v/>
      </c>
      <c r="DO875" s="16" t="str">
        <f>IF(Wedstrijden!BI869="x","Z","")</f>
        <v/>
      </c>
      <c r="DP875" s="16" t="str">
        <f>IF(Wedstrijden!BJ869="x","Z","")</f>
        <v/>
      </c>
    </row>
    <row r="876" spans="1:120" ht="14.4" x14ac:dyDescent="0.3">
      <c r="A876" s="18">
        <f>Wedstrijden!A870</f>
        <v>0</v>
      </c>
      <c r="B876" s="16" t="str">
        <f>IFERROR(VLOOKUP(Wedstrijden!#REF!,#REF!,2,FALSE),"")</f>
        <v/>
      </c>
      <c r="C876" s="16">
        <f>Wedstrijden!E870</f>
        <v>0</v>
      </c>
      <c r="D876" s="16" t="str">
        <f>IFERROR(VLOOKUP(Wedstrijden!#REF!,#REF!,2,FALSE),"")</f>
        <v/>
      </c>
      <c r="E876" s="16" t="str">
        <f>IFERROR(VLOOKUP(Wedstrijden!#REF!,#REF!,5,FALSE),"")</f>
        <v/>
      </c>
      <c r="F876" s="16" t="e">
        <f>IF(Wedstrijden!#REF!&lt;&gt;"",Wedstrijden!#REF!,"")</f>
        <v>#REF!</v>
      </c>
      <c r="G876" s="16" t="e">
        <f>IF(Wedstrijden!#REF!="Indoor",1,0)</f>
        <v>#REF!</v>
      </c>
      <c r="H876" s="16" t="e">
        <f>Wedstrijden!#REF!</f>
        <v>#REF!</v>
      </c>
      <c r="I876" s="16" t="e">
        <f>IF(Wedstrijden!#REF!="Nee",0,IF(Wedstrijden!#REF!="Ja",1,""))</f>
        <v>#REF!</v>
      </c>
      <c r="J876" s="16" t="e">
        <f>IF(Wedstrijden!#REF!&lt;&gt;"",Wedstrijden!#REF!,"")</f>
        <v>#REF!</v>
      </c>
      <c r="BJ876" s="16" t="str">
        <f>IF(COUNTA(Wedstrijden!U870:AC870)&lt;&gt;0,1,"")</f>
        <v/>
      </c>
      <c r="BK876" s="16" t="str">
        <f t="shared" si="78"/>
        <v/>
      </c>
      <c r="BL876" s="16" t="e">
        <f>IF(Wedstrijden!#REF!="x","AA","")</f>
        <v>#REF!</v>
      </c>
      <c r="BM876" s="16" t="e">
        <f>IF(Wedstrijden!#REF!="x","A","")</f>
        <v>#REF!</v>
      </c>
      <c r="BN876" s="16" t="str">
        <f>IF(Wedstrijden!U870="x","B1","")</f>
        <v/>
      </c>
      <c r="BO876" s="16" t="e">
        <f>IF(Wedstrijden!#REF!="x","BB","")</f>
        <v>#REF!</v>
      </c>
      <c r="BP876" s="16" t="str">
        <f>IF(Wedstrijden!W870="x","B","")</f>
        <v/>
      </c>
      <c r="BQ876" s="16" t="str">
        <f>IF(Wedstrijden!X870="x","L1","")</f>
        <v/>
      </c>
      <c r="BR876" s="16" t="str">
        <f>IF(Wedstrijden!Y870="x","L2","")</f>
        <v/>
      </c>
      <c r="BS876" s="16" t="str">
        <f>IF(Wedstrijden!Z870="x","M1","")</f>
        <v/>
      </c>
      <c r="BT876" s="16" t="str">
        <f>IF(Wedstrijden!AA870="x","M2","")</f>
        <v/>
      </c>
      <c r="BU876" s="16" t="str">
        <f>IF(Wedstrijden!AB870="x","Z1","")</f>
        <v/>
      </c>
      <c r="BV876" s="16" t="str">
        <f>IF(Wedstrijden!AC870="x","Z2","")</f>
        <v/>
      </c>
      <c r="BW876" s="16" t="str">
        <f>IF(COUNTA(Wedstrijden!L870:T870)&lt;&gt;0,1,"")</f>
        <v/>
      </c>
      <c r="BX876" s="16" t="str">
        <f t="shared" si="79"/>
        <v/>
      </c>
      <c r="BY876" s="16" t="str">
        <f>IF(Wedstrijden!L870="x","BB","")</f>
        <v/>
      </c>
      <c r="BZ876" s="16" t="str">
        <f>IF(Wedstrijden!M870="x","B","")</f>
        <v/>
      </c>
      <c r="CA876" s="16" t="str">
        <f>IF(Wedstrijden!N870="x","L1","")</f>
        <v/>
      </c>
      <c r="CB876" s="16" t="str">
        <f>IF(Wedstrijden!O870="x","L2","")</f>
        <v/>
      </c>
      <c r="CC876" s="16" t="str">
        <f>IF(Wedstrijden!P870="x","M1","")</f>
        <v/>
      </c>
      <c r="CD876" s="16" t="str">
        <f>IF(Wedstrijden!Q870="x","M2","")</f>
        <v/>
      </c>
      <c r="CE876" s="16" t="str">
        <f>IF(Wedstrijden!R870="x","Z1","")</f>
        <v/>
      </c>
      <c r="CF876" s="16" t="str">
        <f>IF(Wedstrijden!S870="x","Z2","")</f>
        <v/>
      </c>
      <c r="CG876" s="16" t="str">
        <f>IF(Wedstrijden!T870="x","ZZL","")</f>
        <v/>
      </c>
      <c r="CL876" s="16" t="str">
        <f>IF(COUNTA(Wedstrijden!AR870:BB870)&lt;&gt;0,2,"")</f>
        <v/>
      </c>
      <c r="CM876" s="16" t="str">
        <f t="shared" si="80"/>
        <v/>
      </c>
      <c r="CN876" s="16" t="str">
        <f>IF(Wedstrijden!AR870="x","AA","")</f>
        <v/>
      </c>
      <c r="CO876" s="16" t="str">
        <f>IF(Wedstrijden!AS870="x","A","")</f>
        <v/>
      </c>
      <c r="CP876" s="16" t="str">
        <f>IF(Wedstrijden!AT870="x","BB","")</f>
        <v/>
      </c>
      <c r="CQ876" s="16" t="str">
        <f>IF(Wedstrijden!AU870="x","B","")</f>
        <v/>
      </c>
      <c r="CR876" s="16" t="str">
        <f>IF(Wedstrijden!AV870="x","L","")</f>
        <v/>
      </c>
      <c r="CS876" s="16" t="str">
        <f>IF(Wedstrijden!AW870="x","M","")</f>
        <v/>
      </c>
      <c r="CT876" s="16" t="str">
        <f>IF(Wedstrijden!AX870="x","Z","")</f>
        <v/>
      </c>
      <c r="CU876" s="16" t="str">
        <f>IF(Wedstrijden!BB870="x","ZZ","")</f>
        <v/>
      </c>
      <c r="CV876" s="16" t="str">
        <f>IF(COUNTA(Wedstrijden!AI870:AP870)&lt;&gt;0,2,"")</f>
        <v/>
      </c>
      <c r="CW876" s="16" t="str">
        <f t="shared" si="81"/>
        <v/>
      </c>
      <c r="CX876" s="16" t="str">
        <f>IF(Wedstrijden!AI870="x","BB","")</f>
        <v/>
      </c>
      <c r="CY876" s="16" t="str">
        <f>IF(Wedstrijden!AJ870="x","B","")</f>
        <v/>
      </c>
      <c r="CZ876" s="16" t="str">
        <f>IF(Wedstrijden!AK870="x","L","")</f>
        <v/>
      </c>
      <c r="DA876" s="16" t="str">
        <f>IF(Wedstrijden!AL870="x","M","")</f>
        <v/>
      </c>
      <c r="DB876" s="16" t="str">
        <f>IF(Wedstrijden!AM870="x","Z","")</f>
        <v/>
      </c>
      <c r="DC876" s="16" t="str">
        <f>IF(Wedstrijden!AN870="x","ZZ","")</f>
        <v/>
      </c>
      <c r="DD876" s="16" t="str">
        <f>IF(Wedstrijden!AP870="x","1.40","")</f>
        <v/>
      </c>
      <c r="DE876" s="16" t="str">
        <f>IF(COUNTA(Wedstrijden!BC870:BE870)&lt;&gt;0,6,"")</f>
        <v/>
      </c>
      <c r="DF876" s="16" t="str">
        <f t="shared" si="82"/>
        <v/>
      </c>
      <c r="DG876" s="16" t="str">
        <f>IF(Wedstrijden!BC870="x","L","")</f>
        <v/>
      </c>
      <c r="DH876" s="16" t="str">
        <f>IF(Wedstrijden!BD870="x","M","")</f>
        <v/>
      </c>
      <c r="DI876" s="16" t="str">
        <f>IF(Wedstrijden!BE870="x","Z","")</f>
        <v/>
      </c>
      <c r="DJ876" s="16" t="str">
        <f>IF(Wedstrijden!BF870="x","Z","")</f>
        <v/>
      </c>
      <c r="DK876" s="16" t="str">
        <f>IF(COUNTA(Wedstrijden!BG870:BI870)&lt;&gt;0,6,"")</f>
        <v/>
      </c>
      <c r="DL876" s="16" t="str">
        <f t="shared" si="83"/>
        <v/>
      </c>
      <c r="DM876" s="16" t="str">
        <f>IF(Wedstrijden!BG870="x","L","")</f>
        <v/>
      </c>
      <c r="DN876" s="16" t="str">
        <f>IF(Wedstrijden!BH870="x","M","")</f>
        <v/>
      </c>
      <c r="DO876" s="16" t="str">
        <f>IF(Wedstrijden!BI870="x","Z","")</f>
        <v/>
      </c>
      <c r="DP876" s="16" t="str">
        <f>IF(Wedstrijden!BJ870="x","Z","")</f>
        <v/>
      </c>
    </row>
    <row r="877" spans="1:120" ht="14.4" x14ac:dyDescent="0.3">
      <c r="A877" s="18">
        <f>Wedstrijden!A871</f>
        <v>0</v>
      </c>
      <c r="B877" s="16" t="str">
        <f>IFERROR(VLOOKUP(Wedstrijden!#REF!,#REF!,2,FALSE),"")</f>
        <v/>
      </c>
      <c r="C877" s="16">
        <f>Wedstrijden!E871</f>
        <v>0</v>
      </c>
      <c r="D877" s="16" t="str">
        <f>IFERROR(VLOOKUP(Wedstrijden!#REF!,#REF!,2,FALSE),"")</f>
        <v/>
      </c>
      <c r="E877" s="16" t="str">
        <f>IFERROR(VLOOKUP(Wedstrijden!#REF!,#REF!,5,FALSE),"")</f>
        <v/>
      </c>
      <c r="F877" s="16" t="e">
        <f>IF(Wedstrijden!#REF!&lt;&gt;"",Wedstrijden!#REF!,"")</f>
        <v>#REF!</v>
      </c>
      <c r="G877" s="16" t="e">
        <f>IF(Wedstrijden!#REF!="Indoor",1,0)</f>
        <v>#REF!</v>
      </c>
      <c r="H877" s="16" t="e">
        <f>Wedstrijden!#REF!</f>
        <v>#REF!</v>
      </c>
      <c r="I877" s="16" t="e">
        <f>IF(Wedstrijden!#REF!="Nee",0,IF(Wedstrijden!#REF!="Ja",1,""))</f>
        <v>#REF!</v>
      </c>
      <c r="J877" s="16" t="e">
        <f>IF(Wedstrijden!#REF!&lt;&gt;"",Wedstrijden!#REF!,"")</f>
        <v>#REF!</v>
      </c>
      <c r="BJ877" s="16" t="str">
        <f>IF(COUNTA(Wedstrijden!U871:AC871)&lt;&gt;0,1,"")</f>
        <v/>
      </c>
      <c r="BK877" s="16" t="str">
        <f t="shared" si="78"/>
        <v/>
      </c>
      <c r="BL877" s="16" t="e">
        <f>IF(Wedstrijden!#REF!="x","AA","")</f>
        <v>#REF!</v>
      </c>
      <c r="BM877" s="16" t="e">
        <f>IF(Wedstrijden!#REF!="x","A","")</f>
        <v>#REF!</v>
      </c>
      <c r="BN877" s="16" t="str">
        <f>IF(Wedstrijden!U871="x","B1","")</f>
        <v/>
      </c>
      <c r="BO877" s="16" t="e">
        <f>IF(Wedstrijden!#REF!="x","BB","")</f>
        <v>#REF!</v>
      </c>
      <c r="BP877" s="16" t="str">
        <f>IF(Wedstrijden!W871="x","B","")</f>
        <v/>
      </c>
      <c r="BQ877" s="16" t="str">
        <f>IF(Wedstrijden!X871="x","L1","")</f>
        <v/>
      </c>
      <c r="BR877" s="16" t="str">
        <f>IF(Wedstrijden!Y871="x","L2","")</f>
        <v/>
      </c>
      <c r="BS877" s="16" t="str">
        <f>IF(Wedstrijden!Z871="x","M1","")</f>
        <v/>
      </c>
      <c r="BT877" s="16" t="str">
        <f>IF(Wedstrijden!AA871="x","M2","")</f>
        <v/>
      </c>
      <c r="BU877" s="16" t="str">
        <f>IF(Wedstrijden!AB871="x","Z1","")</f>
        <v/>
      </c>
      <c r="BV877" s="16" t="str">
        <f>IF(Wedstrijden!AC871="x","Z2","")</f>
        <v/>
      </c>
      <c r="BW877" s="16" t="str">
        <f>IF(COUNTA(Wedstrijden!L871:T871)&lt;&gt;0,1,"")</f>
        <v/>
      </c>
      <c r="BX877" s="16" t="str">
        <f t="shared" si="79"/>
        <v/>
      </c>
      <c r="BY877" s="16" t="str">
        <f>IF(Wedstrijden!L871="x","BB","")</f>
        <v/>
      </c>
      <c r="BZ877" s="16" t="str">
        <f>IF(Wedstrijden!M871="x","B","")</f>
        <v/>
      </c>
      <c r="CA877" s="16" t="str">
        <f>IF(Wedstrijden!N871="x","L1","")</f>
        <v/>
      </c>
      <c r="CB877" s="16" t="str">
        <f>IF(Wedstrijden!O871="x","L2","")</f>
        <v/>
      </c>
      <c r="CC877" s="16" t="str">
        <f>IF(Wedstrijden!P871="x","M1","")</f>
        <v/>
      </c>
      <c r="CD877" s="16" t="str">
        <f>IF(Wedstrijden!Q871="x","M2","")</f>
        <v/>
      </c>
      <c r="CE877" s="16" t="str">
        <f>IF(Wedstrijden!R871="x","Z1","")</f>
        <v/>
      </c>
      <c r="CF877" s="16" t="str">
        <f>IF(Wedstrijden!S871="x","Z2","")</f>
        <v/>
      </c>
      <c r="CG877" s="16" t="str">
        <f>IF(Wedstrijden!T871="x","ZZL","")</f>
        <v/>
      </c>
      <c r="CL877" s="16" t="str">
        <f>IF(COUNTA(Wedstrijden!AR871:BB871)&lt;&gt;0,2,"")</f>
        <v/>
      </c>
      <c r="CM877" s="16" t="str">
        <f t="shared" si="80"/>
        <v/>
      </c>
      <c r="CN877" s="16" t="str">
        <f>IF(Wedstrijden!AR871="x","AA","")</f>
        <v/>
      </c>
      <c r="CO877" s="16" t="str">
        <f>IF(Wedstrijden!AS871="x","A","")</f>
        <v/>
      </c>
      <c r="CP877" s="16" t="str">
        <f>IF(Wedstrijden!AT871="x","BB","")</f>
        <v/>
      </c>
      <c r="CQ877" s="16" t="str">
        <f>IF(Wedstrijden!AU871="x","B","")</f>
        <v/>
      </c>
      <c r="CR877" s="16" t="str">
        <f>IF(Wedstrijden!AV871="x","L","")</f>
        <v/>
      </c>
      <c r="CS877" s="16" t="str">
        <f>IF(Wedstrijden!AW871="x","M","")</f>
        <v/>
      </c>
      <c r="CT877" s="16" t="str">
        <f>IF(Wedstrijden!AX871="x","Z","")</f>
        <v/>
      </c>
      <c r="CU877" s="16" t="str">
        <f>IF(Wedstrijden!BB871="x","ZZ","")</f>
        <v/>
      </c>
      <c r="CV877" s="16" t="str">
        <f>IF(COUNTA(Wedstrijden!AI871:AP871)&lt;&gt;0,2,"")</f>
        <v/>
      </c>
      <c r="CW877" s="16" t="str">
        <f t="shared" si="81"/>
        <v/>
      </c>
      <c r="CX877" s="16" t="str">
        <f>IF(Wedstrijden!AI871="x","BB","")</f>
        <v/>
      </c>
      <c r="CY877" s="16" t="str">
        <f>IF(Wedstrijden!AJ871="x","B","")</f>
        <v/>
      </c>
      <c r="CZ877" s="16" t="str">
        <f>IF(Wedstrijden!AK871="x","L","")</f>
        <v/>
      </c>
      <c r="DA877" s="16" t="str">
        <f>IF(Wedstrijden!AL871="x","M","")</f>
        <v/>
      </c>
      <c r="DB877" s="16" t="str">
        <f>IF(Wedstrijden!AM871="x","Z","")</f>
        <v/>
      </c>
      <c r="DC877" s="16" t="str">
        <f>IF(Wedstrijden!AN871="x","ZZ","")</f>
        <v/>
      </c>
      <c r="DD877" s="16" t="str">
        <f>IF(Wedstrijden!AP871="x","1.40","")</f>
        <v/>
      </c>
      <c r="DE877" s="16" t="str">
        <f>IF(COUNTA(Wedstrijden!BC871:BE871)&lt;&gt;0,6,"")</f>
        <v/>
      </c>
      <c r="DF877" s="16" t="str">
        <f t="shared" si="82"/>
        <v/>
      </c>
      <c r="DG877" s="16" t="str">
        <f>IF(Wedstrijden!BC871="x","L","")</f>
        <v/>
      </c>
      <c r="DH877" s="16" t="str">
        <f>IF(Wedstrijden!BD871="x","M","")</f>
        <v/>
      </c>
      <c r="DI877" s="16" t="str">
        <f>IF(Wedstrijden!BE871="x","Z","")</f>
        <v/>
      </c>
      <c r="DJ877" s="16" t="str">
        <f>IF(Wedstrijden!BF871="x","Z","")</f>
        <v/>
      </c>
      <c r="DK877" s="16" t="str">
        <f>IF(COUNTA(Wedstrijden!BG871:BI871)&lt;&gt;0,6,"")</f>
        <v/>
      </c>
      <c r="DL877" s="16" t="str">
        <f t="shared" si="83"/>
        <v/>
      </c>
      <c r="DM877" s="16" t="str">
        <f>IF(Wedstrijden!BG871="x","L","")</f>
        <v/>
      </c>
      <c r="DN877" s="16" t="str">
        <f>IF(Wedstrijden!BH871="x","M","")</f>
        <v/>
      </c>
      <c r="DO877" s="16" t="str">
        <f>IF(Wedstrijden!BI871="x","Z","")</f>
        <v/>
      </c>
      <c r="DP877" s="16" t="str">
        <f>IF(Wedstrijden!BJ871="x","Z","")</f>
        <v/>
      </c>
    </row>
    <row r="878" spans="1:120" ht="14.4" x14ac:dyDescent="0.3">
      <c r="A878" s="18">
        <f>Wedstrijden!A872</f>
        <v>0</v>
      </c>
      <c r="B878" s="16" t="str">
        <f>IFERROR(VLOOKUP(Wedstrijden!#REF!,#REF!,2,FALSE),"")</f>
        <v/>
      </c>
      <c r="C878" s="16">
        <f>Wedstrijden!E872</f>
        <v>0</v>
      </c>
      <c r="D878" s="16" t="str">
        <f>IFERROR(VLOOKUP(Wedstrijden!#REF!,#REF!,2,FALSE),"")</f>
        <v/>
      </c>
      <c r="E878" s="16" t="str">
        <f>IFERROR(VLOOKUP(Wedstrijden!#REF!,#REF!,5,FALSE),"")</f>
        <v/>
      </c>
      <c r="F878" s="16" t="e">
        <f>IF(Wedstrijden!#REF!&lt;&gt;"",Wedstrijden!#REF!,"")</f>
        <v>#REF!</v>
      </c>
      <c r="G878" s="16" t="e">
        <f>IF(Wedstrijden!#REF!="Indoor",1,0)</f>
        <v>#REF!</v>
      </c>
      <c r="H878" s="16" t="e">
        <f>Wedstrijden!#REF!</f>
        <v>#REF!</v>
      </c>
      <c r="I878" s="16" t="e">
        <f>IF(Wedstrijden!#REF!="Nee",0,IF(Wedstrijden!#REF!="Ja",1,""))</f>
        <v>#REF!</v>
      </c>
      <c r="J878" s="16" t="e">
        <f>IF(Wedstrijden!#REF!&lt;&gt;"",Wedstrijden!#REF!,"")</f>
        <v>#REF!</v>
      </c>
      <c r="BJ878" s="16" t="str">
        <f>IF(COUNTA(Wedstrijden!U872:AC872)&lt;&gt;0,1,"")</f>
        <v/>
      </c>
      <c r="BK878" s="16" t="str">
        <f t="shared" si="78"/>
        <v/>
      </c>
      <c r="BL878" s="16" t="e">
        <f>IF(Wedstrijden!#REF!="x","AA","")</f>
        <v>#REF!</v>
      </c>
      <c r="BM878" s="16" t="e">
        <f>IF(Wedstrijden!#REF!="x","A","")</f>
        <v>#REF!</v>
      </c>
      <c r="BN878" s="16" t="str">
        <f>IF(Wedstrijden!U872="x","B1","")</f>
        <v/>
      </c>
      <c r="BO878" s="16" t="e">
        <f>IF(Wedstrijden!#REF!="x","BB","")</f>
        <v>#REF!</v>
      </c>
      <c r="BP878" s="16" t="str">
        <f>IF(Wedstrijden!W872="x","B","")</f>
        <v/>
      </c>
      <c r="BQ878" s="16" t="str">
        <f>IF(Wedstrijden!X872="x","L1","")</f>
        <v/>
      </c>
      <c r="BR878" s="16" t="str">
        <f>IF(Wedstrijden!Y872="x","L2","")</f>
        <v/>
      </c>
      <c r="BS878" s="16" t="str">
        <f>IF(Wedstrijden!Z872="x","M1","")</f>
        <v/>
      </c>
      <c r="BT878" s="16" t="str">
        <f>IF(Wedstrijden!AA872="x","M2","")</f>
        <v/>
      </c>
      <c r="BU878" s="16" t="str">
        <f>IF(Wedstrijden!AB872="x","Z1","")</f>
        <v/>
      </c>
      <c r="BV878" s="16" t="str">
        <f>IF(Wedstrijden!AC872="x","Z2","")</f>
        <v/>
      </c>
      <c r="BW878" s="16" t="str">
        <f>IF(COUNTA(Wedstrijden!L872:T872)&lt;&gt;0,1,"")</f>
        <v/>
      </c>
      <c r="BX878" s="16" t="str">
        <f t="shared" si="79"/>
        <v/>
      </c>
      <c r="BY878" s="16" t="str">
        <f>IF(Wedstrijden!L872="x","BB","")</f>
        <v/>
      </c>
      <c r="BZ878" s="16" t="str">
        <f>IF(Wedstrijden!M872="x","B","")</f>
        <v/>
      </c>
      <c r="CA878" s="16" t="str">
        <f>IF(Wedstrijden!N872="x","L1","")</f>
        <v/>
      </c>
      <c r="CB878" s="16" t="str">
        <f>IF(Wedstrijden!O872="x","L2","")</f>
        <v/>
      </c>
      <c r="CC878" s="16" t="str">
        <f>IF(Wedstrijden!P872="x","M1","")</f>
        <v/>
      </c>
      <c r="CD878" s="16" t="str">
        <f>IF(Wedstrijden!Q872="x","M2","")</f>
        <v/>
      </c>
      <c r="CE878" s="16" t="str">
        <f>IF(Wedstrijden!R872="x","Z1","")</f>
        <v/>
      </c>
      <c r="CF878" s="16" t="str">
        <f>IF(Wedstrijden!S872="x","Z2","")</f>
        <v/>
      </c>
      <c r="CG878" s="16" t="str">
        <f>IF(Wedstrijden!T872="x","ZZL","")</f>
        <v/>
      </c>
      <c r="CL878" s="16" t="str">
        <f>IF(COUNTA(Wedstrijden!AR872:BB872)&lt;&gt;0,2,"")</f>
        <v/>
      </c>
      <c r="CM878" s="16" t="str">
        <f t="shared" si="80"/>
        <v/>
      </c>
      <c r="CN878" s="16" t="str">
        <f>IF(Wedstrijden!AR872="x","AA","")</f>
        <v/>
      </c>
      <c r="CO878" s="16" t="str">
        <f>IF(Wedstrijden!AS872="x","A","")</f>
        <v/>
      </c>
      <c r="CP878" s="16" t="str">
        <f>IF(Wedstrijden!AT872="x","BB","")</f>
        <v/>
      </c>
      <c r="CQ878" s="16" t="str">
        <f>IF(Wedstrijden!AU872="x","B","")</f>
        <v/>
      </c>
      <c r="CR878" s="16" t="str">
        <f>IF(Wedstrijden!AV872="x","L","")</f>
        <v/>
      </c>
      <c r="CS878" s="16" t="str">
        <f>IF(Wedstrijden!AW872="x","M","")</f>
        <v/>
      </c>
      <c r="CT878" s="16" t="str">
        <f>IF(Wedstrijden!AX872="x","Z","")</f>
        <v/>
      </c>
      <c r="CU878" s="16" t="str">
        <f>IF(Wedstrijden!BB872="x","ZZ","")</f>
        <v/>
      </c>
      <c r="CV878" s="16" t="str">
        <f>IF(COUNTA(Wedstrijden!AI872:AP872)&lt;&gt;0,2,"")</f>
        <v/>
      </c>
      <c r="CW878" s="16" t="str">
        <f t="shared" si="81"/>
        <v/>
      </c>
      <c r="CX878" s="16" t="str">
        <f>IF(Wedstrijden!AI872="x","BB","")</f>
        <v/>
      </c>
      <c r="CY878" s="16" t="str">
        <f>IF(Wedstrijden!AJ872="x","B","")</f>
        <v/>
      </c>
      <c r="CZ878" s="16" t="str">
        <f>IF(Wedstrijden!AK872="x","L","")</f>
        <v/>
      </c>
      <c r="DA878" s="16" t="str">
        <f>IF(Wedstrijden!AL872="x","M","")</f>
        <v/>
      </c>
      <c r="DB878" s="16" t="str">
        <f>IF(Wedstrijden!AM872="x","Z","")</f>
        <v/>
      </c>
      <c r="DC878" s="16" t="str">
        <f>IF(Wedstrijden!AN872="x","ZZ","")</f>
        <v/>
      </c>
      <c r="DD878" s="16" t="str">
        <f>IF(Wedstrijden!AP872="x","1.40","")</f>
        <v/>
      </c>
      <c r="DE878" s="16" t="str">
        <f>IF(COUNTA(Wedstrijden!BC872:BE872)&lt;&gt;0,6,"")</f>
        <v/>
      </c>
      <c r="DF878" s="16" t="str">
        <f t="shared" si="82"/>
        <v/>
      </c>
      <c r="DG878" s="16" t="str">
        <f>IF(Wedstrijden!BC872="x","L","")</f>
        <v/>
      </c>
      <c r="DH878" s="16" t="str">
        <f>IF(Wedstrijden!BD872="x","M","")</f>
        <v/>
      </c>
      <c r="DI878" s="16" t="str">
        <f>IF(Wedstrijden!BE872="x","Z","")</f>
        <v/>
      </c>
      <c r="DJ878" s="16" t="str">
        <f>IF(Wedstrijden!BF872="x","Z","")</f>
        <v/>
      </c>
      <c r="DK878" s="16" t="str">
        <f>IF(COUNTA(Wedstrijden!BG872:BI872)&lt;&gt;0,6,"")</f>
        <v/>
      </c>
      <c r="DL878" s="16" t="str">
        <f t="shared" si="83"/>
        <v/>
      </c>
      <c r="DM878" s="16" t="str">
        <f>IF(Wedstrijden!BG872="x","L","")</f>
        <v/>
      </c>
      <c r="DN878" s="16" t="str">
        <f>IF(Wedstrijden!BH872="x","M","")</f>
        <v/>
      </c>
      <c r="DO878" s="16" t="str">
        <f>IF(Wedstrijden!BI872="x","Z","")</f>
        <v/>
      </c>
      <c r="DP878" s="16" t="str">
        <f>IF(Wedstrijden!BJ872="x","Z","")</f>
        <v/>
      </c>
    </row>
    <row r="879" spans="1:120" ht="14.4" x14ac:dyDescent="0.3">
      <c r="A879" s="18">
        <f>Wedstrijden!A873</f>
        <v>0</v>
      </c>
      <c r="B879" s="16" t="str">
        <f>IFERROR(VLOOKUP(Wedstrijden!#REF!,#REF!,2,FALSE),"")</f>
        <v/>
      </c>
      <c r="C879" s="16">
        <f>Wedstrijden!E873</f>
        <v>0</v>
      </c>
      <c r="D879" s="16" t="str">
        <f>IFERROR(VLOOKUP(Wedstrijden!#REF!,#REF!,2,FALSE),"")</f>
        <v/>
      </c>
      <c r="E879" s="16" t="str">
        <f>IFERROR(VLOOKUP(Wedstrijden!#REF!,#REF!,5,FALSE),"")</f>
        <v/>
      </c>
      <c r="F879" s="16" t="e">
        <f>IF(Wedstrijden!#REF!&lt;&gt;"",Wedstrijden!#REF!,"")</f>
        <v>#REF!</v>
      </c>
      <c r="G879" s="16" t="e">
        <f>IF(Wedstrijden!#REF!="Indoor",1,0)</f>
        <v>#REF!</v>
      </c>
      <c r="H879" s="16" t="e">
        <f>Wedstrijden!#REF!</f>
        <v>#REF!</v>
      </c>
      <c r="I879" s="16" t="e">
        <f>IF(Wedstrijden!#REF!="Nee",0,IF(Wedstrijden!#REF!="Ja",1,""))</f>
        <v>#REF!</v>
      </c>
      <c r="J879" s="16" t="e">
        <f>IF(Wedstrijden!#REF!&lt;&gt;"",Wedstrijden!#REF!,"")</f>
        <v>#REF!</v>
      </c>
      <c r="BJ879" s="16" t="str">
        <f>IF(COUNTA(Wedstrijden!U873:AC873)&lt;&gt;0,1,"")</f>
        <v/>
      </c>
      <c r="BK879" s="16" t="str">
        <f t="shared" si="78"/>
        <v/>
      </c>
      <c r="BL879" s="16" t="e">
        <f>IF(Wedstrijden!#REF!="x","AA","")</f>
        <v>#REF!</v>
      </c>
      <c r="BM879" s="16" t="e">
        <f>IF(Wedstrijden!#REF!="x","A","")</f>
        <v>#REF!</v>
      </c>
      <c r="BN879" s="16" t="str">
        <f>IF(Wedstrijden!U873="x","B1","")</f>
        <v/>
      </c>
      <c r="BO879" s="16" t="e">
        <f>IF(Wedstrijden!#REF!="x","BB","")</f>
        <v>#REF!</v>
      </c>
      <c r="BP879" s="16" t="str">
        <f>IF(Wedstrijden!W873="x","B","")</f>
        <v/>
      </c>
      <c r="BQ879" s="16" t="str">
        <f>IF(Wedstrijden!X873="x","L1","")</f>
        <v/>
      </c>
      <c r="BR879" s="16" t="str">
        <f>IF(Wedstrijden!Y873="x","L2","")</f>
        <v/>
      </c>
      <c r="BS879" s="16" t="str">
        <f>IF(Wedstrijden!Z873="x","M1","")</f>
        <v/>
      </c>
      <c r="BT879" s="16" t="str">
        <f>IF(Wedstrijden!AA873="x","M2","")</f>
        <v/>
      </c>
      <c r="BU879" s="16" t="str">
        <f>IF(Wedstrijden!AB873="x","Z1","")</f>
        <v/>
      </c>
      <c r="BV879" s="16" t="str">
        <f>IF(Wedstrijden!AC873="x","Z2","")</f>
        <v/>
      </c>
      <c r="BW879" s="16" t="str">
        <f>IF(COUNTA(Wedstrijden!L873:T873)&lt;&gt;0,1,"")</f>
        <v/>
      </c>
      <c r="BX879" s="16" t="str">
        <f t="shared" si="79"/>
        <v/>
      </c>
      <c r="BY879" s="16" t="str">
        <f>IF(Wedstrijden!L873="x","BB","")</f>
        <v/>
      </c>
      <c r="BZ879" s="16" t="str">
        <f>IF(Wedstrijden!M873="x","B","")</f>
        <v/>
      </c>
      <c r="CA879" s="16" t="str">
        <f>IF(Wedstrijden!N873="x","L1","")</f>
        <v/>
      </c>
      <c r="CB879" s="16" t="str">
        <f>IF(Wedstrijden!O873="x","L2","")</f>
        <v/>
      </c>
      <c r="CC879" s="16" t="str">
        <f>IF(Wedstrijden!P873="x","M1","")</f>
        <v/>
      </c>
      <c r="CD879" s="16" t="str">
        <f>IF(Wedstrijden!Q873="x","M2","")</f>
        <v/>
      </c>
      <c r="CE879" s="16" t="str">
        <f>IF(Wedstrijden!R873="x","Z1","")</f>
        <v/>
      </c>
      <c r="CF879" s="16" t="str">
        <f>IF(Wedstrijden!S873="x","Z2","")</f>
        <v/>
      </c>
      <c r="CG879" s="16" t="str">
        <f>IF(Wedstrijden!T873="x","ZZL","")</f>
        <v/>
      </c>
      <c r="CL879" s="16" t="str">
        <f>IF(COUNTA(Wedstrijden!AR873:BB873)&lt;&gt;0,2,"")</f>
        <v/>
      </c>
      <c r="CM879" s="16" t="str">
        <f t="shared" si="80"/>
        <v/>
      </c>
      <c r="CN879" s="16" t="str">
        <f>IF(Wedstrijden!AR873="x","AA","")</f>
        <v/>
      </c>
      <c r="CO879" s="16" t="str">
        <f>IF(Wedstrijden!AS873="x","A","")</f>
        <v/>
      </c>
      <c r="CP879" s="16" t="str">
        <f>IF(Wedstrijden!AT873="x","BB","")</f>
        <v/>
      </c>
      <c r="CQ879" s="16" t="str">
        <f>IF(Wedstrijden!AU873="x","B","")</f>
        <v/>
      </c>
      <c r="CR879" s="16" t="str">
        <f>IF(Wedstrijden!AV873="x","L","")</f>
        <v/>
      </c>
      <c r="CS879" s="16" t="str">
        <f>IF(Wedstrijden!AW873="x","M","")</f>
        <v/>
      </c>
      <c r="CT879" s="16" t="str">
        <f>IF(Wedstrijden!AX873="x","Z","")</f>
        <v/>
      </c>
      <c r="CU879" s="16" t="str">
        <f>IF(Wedstrijden!BB873="x","ZZ","")</f>
        <v/>
      </c>
      <c r="CV879" s="16" t="str">
        <f>IF(COUNTA(Wedstrijden!AI873:AP873)&lt;&gt;0,2,"")</f>
        <v/>
      </c>
      <c r="CW879" s="16" t="str">
        <f t="shared" si="81"/>
        <v/>
      </c>
      <c r="CX879" s="16" t="str">
        <f>IF(Wedstrijden!AI873="x","BB","")</f>
        <v/>
      </c>
      <c r="CY879" s="16" t="str">
        <f>IF(Wedstrijden!AJ873="x","B","")</f>
        <v/>
      </c>
      <c r="CZ879" s="16" t="str">
        <f>IF(Wedstrijden!AK873="x","L","")</f>
        <v/>
      </c>
      <c r="DA879" s="16" t="str">
        <f>IF(Wedstrijden!AL873="x","M","")</f>
        <v/>
      </c>
      <c r="DB879" s="16" t="str">
        <f>IF(Wedstrijden!AM873="x","Z","")</f>
        <v/>
      </c>
      <c r="DC879" s="16" t="str">
        <f>IF(Wedstrijden!AN873="x","ZZ","")</f>
        <v/>
      </c>
      <c r="DD879" s="16" t="str">
        <f>IF(Wedstrijden!AP873="x","1.40","")</f>
        <v/>
      </c>
      <c r="DE879" s="16" t="str">
        <f>IF(COUNTA(Wedstrijden!BC873:BE873)&lt;&gt;0,6,"")</f>
        <v/>
      </c>
      <c r="DF879" s="16" t="str">
        <f t="shared" si="82"/>
        <v/>
      </c>
      <c r="DG879" s="16" t="str">
        <f>IF(Wedstrijden!BC873="x","L","")</f>
        <v/>
      </c>
      <c r="DH879" s="16" t="str">
        <f>IF(Wedstrijden!BD873="x","M","")</f>
        <v/>
      </c>
      <c r="DI879" s="16" t="str">
        <f>IF(Wedstrijden!BE873="x","Z","")</f>
        <v/>
      </c>
      <c r="DJ879" s="16" t="str">
        <f>IF(Wedstrijden!BF873="x","Z","")</f>
        <v/>
      </c>
      <c r="DK879" s="16" t="str">
        <f>IF(COUNTA(Wedstrijden!BG873:BI873)&lt;&gt;0,6,"")</f>
        <v/>
      </c>
      <c r="DL879" s="16" t="str">
        <f t="shared" si="83"/>
        <v/>
      </c>
      <c r="DM879" s="16" t="str">
        <f>IF(Wedstrijden!BG873="x","L","")</f>
        <v/>
      </c>
      <c r="DN879" s="16" t="str">
        <f>IF(Wedstrijden!BH873="x","M","")</f>
        <v/>
      </c>
      <c r="DO879" s="16" t="str">
        <f>IF(Wedstrijden!BI873="x","Z","")</f>
        <v/>
      </c>
      <c r="DP879" s="16" t="str">
        <f>IF(Wedstrijden!BJ873="x","Z","")</f>
        <v/>
      </c>
    </row>
    <row r="880" spans="1:120" ht="14.4" x14ac:dyDescent="0.3">
      <c r="A880" s="18">
        <f>Wedstrijden!A874</f>
        <v>0</v>
      </c>
      <c r="B880" s="16" t="str">
        <f>IFERROR(VLOOKUP(Wedstrijden!#REF!,#REF!,2,FALSE),"")</f>
        <v/>
      </c>
      <c r="C880" s="16">
        <f>Wedstrijden!E874</f>
        <v>0</v>
      </c>
      <c r="D880" s="16" t="str">
        <f>IFERROR(VLOOKUP(Wedstrijden!#REF!,#REF!,2,FALSE),"")</f>
        <v/>
      </c>
      <c r="E880" s="16" t="str">
        <f>IFERROR(VLOOKUP(Wedstrijden!#REF!,#REF!,5,FALSE),"")</f>
        <v/>
      </c>
      <c r="F880" s="16" t="e">
        <f>IF(Wedstrijden!#REF!&lt;&gt;"",Wedstrijden!#REF!,"")</f>
        <v>#REF!</v>
      </c>
      <c r="G880" s="16" t="e">
        <f>IF(Wedstrijden!#REF!="Indoor",1,0)</f>
        <v>#REF!</v>
      </c>
      <c r="H880" s="16" t="e">
        <f>Wedstrijden!#REF!</f>
        <v>#REF!</v>
      </c>
      <c r="I880" s="16" t="e">
        <f>IF(Wedstrijden!#REF!="Nee",0,IF(Wedstrijden!#REF!="Ja",1,""))</f>
        <v>#REF!</v>
      </c>
      <c r="J880" s="16" t="e">
        <f>IF(Wedstrijden!#REF!&lt;&gt;"",Wedstrijden!#REF!,"")</f>
        <v>#REF!</v>
      </c>
      <c r="BJ880" s="16" t="str">
        <f>IF(COUNTA(Wedstrijden!U874:AC874)&lt;&gt;0,1,"")</f>
        <v/>
      </c>
      <c r="BK880" s="16" t="str">
        <f t="shared" si="78"/>
        <v/>
      </c>
      <c r="BL880" s="16" t="e">
        <f>IF(Wedstrijden!#REF!="x","AA","")</f>
        <v>#REF!</v>
      </c>
      <c r="BM880" s="16" t="e">
        <f>IF(Wedstrijden!#REF!="x","A","")</f>
        <v>#REF!</v>
      </c>
      <c r="BN880" s="16" t="str">
        <f>IF(Wedstrijden!U874="x","B1","")</f>
        <v/>
      </c>
      <c r="BO880" s="16" t="e">
        <f>IF(Wedstrijden!#REF!="x","BB","")</f>
        <v>#REF!</v>
      </c>
      <c r="BP880" s="16" t="str">
        <f>IF(Wedstrijden!W874="x","B","")</f>
        <v/>
      </c>
      <c r="BQ880" s="16" t="str">
        <f>IF(Wedstrijden!X874="x","L1","")</f>
        <v/>
      </c>
      <c r="BR880" s="16" t="str">
        <f>IF(Wedstrijden!Y874="x","L2","")</f>
        <v/>
      </c>
      <c r="BS880" s="16" t="str">
        <f>IF(Wedstrijden!Z874="x","M1","")</f>
        <v/>
      </c>
      <c r="BT880" s="16" t="str">
        <f>IF(Wedstrijden!AA874="x","M2","")</f>
        <v/>
      </c>
      <c r="BU880" s="16" t="str">
        <f>IF(Wedstrijden!AB874="x","Z1","")</f>
        <v/>
      </c>
      <c r="BV880" s="16" t="str">
        <f>IF(Wedstrijden!AC874="x","Z2","")</f>
        <v/>
      </c>
      <c r="BW880" s="16" t="str">
        <f>IF(COUNTA(Wedstrijden!L874:T874)&lt;&gt;0,1,"")</f>
        <v/>
      </c>
      <c r="BX880" s="16" t="str">
        <f t="shared" si="79"/>
        <v/>
      </c>
      <c r="BY880" s="16" t="str">
        <f>IF(Wedstrijden!L874="x","BB","")</f>
        <v/>
      </c>
      <c r="BZ880" s="16" t="str">
        <f>IF(Wedstrijden!M874="x","B","")</f>
        <v/>
      </c>
      <c r="CA880" s="16" t="str">
        <f>IF(Wedstrijden!N874="x","L1","")</f>
        <v/>
      </c>
      <c r="CB880" s="16" t="str">
        <f>IF(Wedstrijden!O874="x","L2","")</f>
        <v/>
      </c>
      <c r="CC880" s="16" t="str">
        <f>IF(Wedstrijden!P874="x","M1","")</f>
        <v/>
      </c>
      <c r="CD880" s="16" t="str">
        <f>IF(Wedstrijden!Q874="x","M2","")</f>
        <v/>
      </c>
      <c r="CE880" s="16" t="str">
        <f>IF(Wedstrijden!R874="x","Z1","")</f>
        <v/>
      </c>
      <c r="CF880" s="16" t="str">
        <f>IF(Wedstrijden!S874="x","Z2","")</f>
        <v/>
      </c>
      <c r="CG880" s="16" t="str">
        <f>IF(Wedstrijden!T874="x","ZZL","")</f>
        <v/>
      </c>
      <c r="CL880" s="16" t="str">
        <f>IF(COUNTA(Wedstrijden!AR874:BB874)&lt;&gt;0,2,"")</f>
        <v/>
      </c>
      <c r="CM880" s="16" t="str">
        <f t="shared" si="80"/>
        <v/>
      </c>
      <c r="CN880" s="16" t="str">
        <f>IF(Wedstrijden!AR874="x","AA","")</f>
        <v/>
      </c>
      <c r="CO880" s="16" t="str">
        <f>IF(Wedstrijden!AS874="x","A","")</f>
        <v/>
      </c>
      <c r="CP880" s="16" t="str">
        <f>IF(Wedstrijden!AT874="x","BB","")</f>
        <v/>
      </c>
      <c r="CQ880" s="16" t="str">
        <f>IF(Wedstrijden!AU874="x","B","")</f>
        <v/>
      </c>
      <c r="CR880" s="16" t="str">
        <f>IF(Wedstrijden!AV874="x","L","")</f>
        <v/>
      </c>
      <c r="CS880" s="16" t="str">
        <f>IF(Wedstrijden!AW874="x","M","")</f>
        <v/>
      </c>
      <c r="CT880" s="16" t="str">
        <f>IF(Wedstrijden!AX874="x","Z","")</f>
        <v/>
      </c>
      <c r="CU880" s="16" t="str">
        <f>IF(Wedstrijden!BB874="x","ZZ","")</f>
        <v/>
      </c>
      <c r="CV880" s="16" t="str">
        <f>IF(COUNTA(Wedstrijden!AI874:AP874)&lt;&gt;0,2,"")</f>
        <v/>
      </c>
      <c r="CW880" s="16" t="str">
        <f t="shared" si="81"/>
        <v/>
      </c>
      <c r="CX880" s="16" t="str">
        <f>IF(Wedstrijden!AI874="x","BB","")</f>
        <v/>
      </c>
      <c r="CY880" s="16" t="str">
        <f>IF(Wedstrijden!AJ874="x","B","")</f>
        <v/>
      </c>
      <c r="CZ880" s="16" t="str">
        <f>IF(Wedstrijden!AK874="x","L","")</f>
        <v/>
      </c>
      <c r="DA880" s="16" t="str">
        <f>IF(Wedstrijden!AL874="x","M","")</f>
        <v/>
      </c>
      <c r="DB880" s="16" t="str">
        <f>IF(Wedstrijden!AM874="x","Z","")</f>
        <v/>
      </c>
      <c r="DC880" s="16" t="str">
        <f>IF(Wedstrijden!AN874="x","ZZ","")</f>
        <v/>
      </c>
      <c r="DD880" s="16" t="str">
        <f>IF(Wedstrijden!AP874="x","1.40","")</f>
        <v/>
      </c>
      <c r="DE880" s="16" t="str">
        <f>IF(COUNTA(Wedstrijden!BC874:BE874)&lt;&gt;0,6,"")</f>
        <v/>
      </c>
      <c r="DF880" s="16" t="str">
        <f t="shared" si="82"/>
        <v/>
      </c>
      <c r="DG880" s="16" t="str">
        <f>IF(Wedstrijden!BC874="x","L","")</f>
        <v/>
      </c>
      <c r="DH880" s="16" t="str">
        <f>IF(Wedstrijden!BD874="x","M","")</f>
        <v/>
      </c>
      <c r="DI880" s="16" t="str">
        <f>IF(Wedstrijden!BE874="x","Z","")</f>
        <v/>
      </c>
      <c r="DJ880" s="16" t="str">
        <f>IF(Wedstrijden!BF874="x","Z","")</f>
        <v/>
      </c>
      <c r="DK880" s="16" t="str">
        <f>IF(COUNTA(Wedstrijden!BG874:BI874)&lt;&gt;0,6,"")</f>
        <v/>
      </c>
      <c r="DL880" s="16" t="str">
        <f t="shared" si="83"/>
        <v/>
      </c>
      <c r="DM880" s="16" t="str">
        <f>IF(Wedstrijden!BG874="x","L","")</f>
        <v/>
      </c>
      <c r="DN880" s="16" t="str">
        <f>IF(Wedstrijden!BH874="x","M","")</f>
        <v/>
      </c>
      <c r="DO880" s="16" t="str">
        <f>IF(Wedstrijden!BI874="x","Z","")</f>
        <v/>
      </c>
      <c r="DP880" s="16" t="str">
        <f>IF(Wedstrijden!BJ874="x","Z","")</f>
        <v/>
      </c>
    </row>
    <row r="881" spans="1:120" ht="14.4" x14ac:dyDescent="0.3">
      <c r="A881" s="18">
        <f>Wedstrijden!A875</f>
        <v>0</v>
      </c>
      <c r="B881" s="16" t="str">
        <f>IFERROR(VLOOKUP(Wedstrijden!#REF!,#REF!,2,FALSE),"")</f>
        <v/>
      </c>
      <c r="C881" s="16">
        <f>Wedstrijden!E875</f>
        <v>0</v>
      </c>
      <c r="D881" s="16" t="str">
        <f>IFERROR(VLOOKUP(Wedstrijden!#REF!,#REF!,2,FALSE),"")</f>
        <v/>
      </c>
      <c r="E881" s="16" t="str">
        <f>IFERROR(VLOOKUP(Wedstrijden!#REF!,#REF!,5,FALSE),"")</f>
        <v/>
      </c>
      <c r="F881" s="16" t="e">
        <f>IF(Wedstrijden!#REF!&lt;&gt;"",Wedstrijden!#REF!,"")</f>
        <v>#REF!</v>
      </c>
      <c r="G881" s="16" t="e">
        <f>IF(Wedstrijden!#REF!="Indoor",1,0)</f>
        <v>#REF!</v>
      </c>
      <c r="H881" s="16" t="e">
        <f>Wedstrijden!#REF!</f>
        <v>#REF!</v>
      </c>
      <c r="I881" s="16" t="e">
        <f>IF(Wedstrijden!#REF!="Nee",0,IF(Wedstrijden!#REF!="Ja",1,""))</f>
        <v>#REF!</v>
      </c>
      <c r="J881" s="16" t="e">
        <f>IF(Wedstrijden!#REF!&lt;&gt;"",Wedstrijden!#REF!,"")</f>
        <v>#REF!</v>
      </c>
      <c r="BJ881" s="16" t="str">
        <f>IF(COUNTA(Wedstrijden!U875:AC875)&lt;&gt;0,1,"")</f>
        <v/>
      </c>
      <c r="BK881" s="16" t="str">
        <f t="shared" si="78"/>
        <v/>
      </c>
      <c r="BL881" s="16" t="e">
        <f>IF(Wedstrijden!#REF!="x","AA","")</f>
        <v>#REF!</v>
      </c>
      <c r="BM881" s="16" t="e">
        <f>IF(Wedstrijden!#REF!="x","A","")</f>
        <v>#REF!</v>
      </c>
      <c r="BN881" s="16" t="str">
        <f>IF(Wedstrijden!U875="x","B1","")</f>
        <v/>
      </c>
      <c r="BO881" s="16" t="e">
        <f>IF(Wedstrijden!#REF!="x","BB","")</f>
        <v>#REF!</v>
      </c>
      <c r="BP881" s="16" t="str">
        <f>IF(Wedstrijden!W875="x","B","")</f>
        <v/>
      </c>
      <c r="BQ881" s="16" t="str">
        <f>IF(Wedstrijden!X875="x","L1","")</f>
        <v/>
      </c>
      <c r="BR881" s="16" t="str">
        <f>IF(Wedstrijden!Y875="x","L2","")</f>
        <v/>
      </c>
      <c r="BS881" s="16" t="str">
        <f>IF(Wedstrijden!Z875="x","M1","")</f>
        <v/>
      </c>
      <c r="BT881" s="16" t="str">
        <f>IF(Wedstrijden!AA875="x","M2","")</f>
        <v/>
      </c>
      <c r="BU881" s="16" t="str">
        <f>IF(Wedstrijden!AB875="x","Z1","")</f>
        <v/>
      </c>
      <c r="BV881" s="16" t="str">
        <f>IF(Wedstrijden!AC875="x","Z2","")</f>
        <v/>
      </c>
      <c r="BW881" s="16" t="str">
        <f>IF(COUNTA(Wedstrijden!L875:T875)&lt;&gt;0,1,"")</f>
        <v/>
      </c>
      <c r="BX881" s="16" t="str">
        <f t="shared" si="79"/>
        <v/>
      </c>
      <c r="BY881" s="16" t="str">
        <f>IF(Wedstrijden!L875="x","BB","")</f>
        <v/>
      </c>
      <c r="BZ881" s="16" t="str">
        <f>IF(Wedstrijden!M875="x","B","")</f>
        <v/>
      </c>
      <c r="CA881" s="16" t="str">
        <f>IF(Wedstrijden!N875="x","L1","")</f>
        <v/>
      </c>
      <c r="CB881" s="16" t="str">
        <f>IF(Wedstrijden!O875="x","L2","")</f>
        <v/>
      </c>
      <c r="CC881" s="16" t="str">
        <f>IF(Wedstrijden!P875="x","M1","")</f>
        <v/>
      </c>
      <c r="CD881" s="16" t="str">
        <f>IF(Wedstrijden!Q875="x","M2","")</f>
        <v/>
      </c>
      <c r="CE881" s="16" t="str">
        <f>IF(Wedstrijden!R875="x","Z1","")</f>
        <v/>
      </c>
      <c r="CF881" s="16" t="str">
        <f>IF(Wedstrijden!S875="x","Z2","")</f>
        <v/>
      </c>
      <c r="CG881" s="16" t="str">
        <f>IF(Wedstrijden!T875="x","ZZL","")</f>
        <v/>
      </c>
      <c r="CL881" s="16" t="str">
        <f>IF(COUNTA(Wedstrijden!AR875:BB875)&lt;&gt;0,2,"")</f>
        <v/>
      </c>
      <c r="CM881" s="16" t="str">
        <f t="shared" si="80"/>
        <v/>
      </c>
      <c r="CN881" s="16" t="str">
        <f>IF(Wedstrijden!AR875="x","AA","")</f>
        <v/>
      </c>
      <c r="CO881" s="16" t="str">
        <f>IF(Wedstrijden!AS875="x","A","")</f>
        <v/>
      </c>
      <c r="CP881" s="16" t="str">
        <f>IF(Wedstrijden!AT875="x","BB","")</f>
        <v/>
      </c>
      <c r="CQ881" s="16" t="str">
        <f>IF(Wedstrijden!AU875="x","B","")</f>
        <v/>
      </c>
      <c r="CR881" s="16" t="str">
        <f>IF(Wedstrijden!AV875="x","L","")</f>
        <v/>
      </c>
      <c r="CS881" s="16" t="str">
        <f>IF(Wedstrijden!AW875="x","M","")</f>
        <v/>
      </c>
      <c r="CT881" s="16" t="str">
        <f>IF(Wedstrijden!AX875="x","Z","")</f>
        <v/>
      </c>
      <c r="CU881" s="16" t="str">
        <f>IF(Wedstrijden!BB875="x","ZZ","")</f>
        <v/>
      </c>
      <c r="CV881" s="16" t="str">
        <f>IF(COUNTA(Wedstrijden!AI875:AP875)&lt;&gt;0,2,"")</f>
        <v/>
      </c>
      <c r="CW881" s="16" t="str">
        <f t="shared" si="81"/>
        <v/>
      </c>
      <c r="CX881" s="16" t="str">
        <f>IF(Wedstrijden!AI875="x","BB","")</f>
        <v/>
      </c>
      <c r="CY881" s="16" t="str">
        <f>IF(Wedstrijden!AJ875="x","B","")</f>
        <v/>
      </c>
      <c r="CZ881" s="16" t="str">
        <f>IF(Wedstrijden!AK875="x","L","")</f>
        <v/>
      </c>
      <c r="DA881" s="16" t="str">
        <f>IF(Wedstrijden!AL875="x","M","")</f>
        <v/>
      </c>
      <c r="DB881" s="16" t="str">
        <f>IF(Wedstrijden!AM875="x","Z","")</f>
        <v/>
      </c>
      <c r="DC881" s="16" t="str">
        <f>IF(Wedstrijden!AN875="x","ZZ","")</f>
        <v/>
      </c>
      <c r="DD881" s="16" t="str">
        <f>IF(Wedstrijden!AP875="x","1.40","")</f>
        <v/>
      </c>
      <c r="DE881" s="16" t="str">
        <f>IF(COUNTA(Wedstrijden!BC875:BE875)&lt;&gt;0,6,"")</f>
        <v/>
      </c>
      <c r="DF881" s="16" t="str">
        <f t="shared" si="82"/>
        <v/>
      </c>
      <c r="DG881" s="16" t="str">
        <f>IF(Wedstrijden!BC875="x","L","")</f>
        <v/>
      </c>
      <c r="DH881" s="16" t="str">
        <f>IF(Wedstrijden!BD875="x","M","")</f>
        <v/>
      </c>
      <c r="DI881" s="16" t="str">
        <f>IF(Wedstrijden!BE875="x","Z","")</f>
        <v/>
      </c>
      <c r="DJ881" s="16" t="str">
        <f>IF(Wedstrijden!BF875="x","Z","")</f>
        <v/>
      </c>
      <c r="DK881" s="16" t="str">
        <f>IF(COUNTA(Wedstrijden!BG875:BI875)&lt;&gt;0,6,"")</f>
        <v/>
      </c>
      <c r="DL881" s="16" t="str">
        <f t="shared" si="83"/>
        <v/>
      </c>
      <c r="DM881" s="16" t="str">
        <f>IF(Wedstrijden!BG875="x","L","")</f>
        <v/>
      </c>
      <c r="DN881" s="16" t="str">
        <f>IF(Wedstrijden!BH875="x","M","")</f>
        <v/>
      </c>
      <c r="DO881" s="16" t="str">
        <f>IF(Wedstrijden!BI875="x","Z","")</f>
        <v/>
      </c>
      <c r="DP881" s="16" t="str">
        <f>IF(Wedstrijden!BJ875="x","Z","")</f>
        <v/>
      </c>
    </row>
    <row r="882" spans="1:120" ht="14.4" x14ac:dyDescent="0.3">
      <c r="A882" s="18">
        <f>Wedstrijden!A876</f>
        <v>0</v>
      </c>
      <c r="B882" s="16" t="str">
        <f>IFERROR(VLOOKUP(Wedstrijden!#REF!,#REF!,2,FALSE),"")</f>
        <v/>
      </c>
      <c r="C882" s="16">
        <f>Wedstrijden!E876</f>
        <v>0</v>
      </c>
      <c r="D882" s="16" t="str">
        <f>IFERROR(VLOOKUP(Wedstrijden!#REF!,#REF!,2,FALSE),"")</f>
        <v/>
      </c>
      <c r="E882" s="16" t="str">
        <f>IFERROR(VLOOKUP(Wedstrijden!#REF!,#REF!,5,FALSE),"")</f>
        <v/>
      </c>
      <c r="F882" s="16" t="e">
        <f>IF(Wedstrijden!#REF!&lt;&gt;"",Wedstrijden!#REF!,"")</f>
        <v>#REF!</v>
      </c>
      <c r="G882" s="16" t="e">
        <f>IF(Wedstrijden!#REF!="Indoor",1,0)</f>
        <v>#REF!</v>
      </c>
      <c r="H882" s="16" t="e">
        <f>Wedstrijden!#REF!</f>
        <v>#REF!</v>
      </c>
      <c r="I882" s="16" t="e">
        <f>IF(Wedstrijden!#REF!="Nee",0,IF(Wedstrijden!#REF!="Ja",1,""))</f>
        <v>#REF!</v>
      </c>
      <c r="J882" s="16" t="e">
        <f>IF(Wedstrijden!#REF!&lt;&gt;"",Wedstrijden!#REF!,"")</f>
        <v>#REF!</v>
      </c>
      <c r="BJ882" s="16" t="str">
        <f>IF(COUNTA(Wedstrijden!U876:AC876)&lt;&gt;0,1,"")</f>
        <v/>
      </c>
      <c r="BK882" s="16" t="str">
        <f t="shared" si="78"/>
        <v/>
      </c>
      <c r="BL882" s="16" t="e">
        <f>IF(Wedstrijden!#REF!="x","AA","")</f>
        <v>#REF!</v>
      </c>
      <c r="BM882" s="16" t="e">
        <f>IF(Wedstrijden!#REF!="x","A","")</f>
        <v>#REF!</v>
      </c>
      <c r="BN882" s="16" t="str">
        <f>IF(Wedstrijden!U876="x","B1","")</f>
        <v/>
      </c>
      <c r="BO882" s="16" t="e">
        <f>IF(Wedstrijden!#REF!="x","BB","")</f>
        <v>#REF!</v>
      </c>
      <c r="BP882" s="16" t="str">
        <f>IF(Wedstrijden!W876="x","B","")</f>
        <v/>
      </c>
      <c r="BQ882" s="16" t="str">
        <f>IF(Wedstrijden!X876="x","L1","")</f>
        <v/>
      </c>
      <c r="BR882" s="16" t="str">
        <f>IF(Wedstrijden!Y876="x","L2","")</f>
        <v/>
      </c>
      <c r="BS882" s="16" t="str">
        <f>IF(Wedstrijden!Z876="x","M1","")</f>
        <v/>
      </c>
      <c r="BT882" s="16" t="str">
        <f>IF(Wedstrijden!AA876="x","M2","")</f>
        <v/>
      </c>
      <c r="BU882" s="16" t="str">
        <f>IF(Wedstrijden!AB876="x","Z1","")</f>
        <v/>
      </c>
      <c r="BV882" s="16" t="str">
        <f>IF(Wedstrijden!AC876="x","Z2","")</f>
        <v/>
      </c>
      <c r="BW882" s="16" t="str">
        <f>IF(COUNTA(Wedstrijden!L876:T876)&lt;&gt;0,1,"")</f>
        <v/>
      </c>
      <c r="BX882" s="16" t="str">
        <f t="shared" si="79"/>
        <v/>
      </c>
      <c r="BY882" s="16" t="str">
        <f>IF(Wedstrijden!L876="x","BB","")</f>
        <v/>
      </c>
      <c r="BZ882" s="16" t="str">
        <f>IF(Wedstrijden!M876="x","B","")</f>
        <v/>
      </c>
      <c r="CA882" s="16" t="str">
        <f>IF(Wedstrijden!N876="x","L1","")</f>
        <v/>
      </c>
      <c r="CB882" s="16" t="str">
        <f>IF(Wedstrijden!O876="x","L2","")</f>
        <v/>
      </c>
      <c r="CC882" s="16" t="str">
        <f>IF(Wedstrijden!P876="x","M1","")</f>
        <v/>
      </c>
      <c r="CD882" s="16" t="str">
        <f>IF(Wedstrijden!Q876="x","M2","")</f>
        <v/>
      </c>
      <c r="CE882" s="16" t="str">
        <f>IF(Wedstrijden!R876="x","Z1","")</f>
        <v/>
      </c>
      <c r="CF882" s="16" t="str">
        <f>IF(Wedstrijden!S876="x","Z2","")</f>
        <v/>
      </c>
      <c r="CG882" s="16" t="str">
        <f>IF(Wedstrijden!T876="x","ZZL","")</f>
        <v/>
      </c>
      <c r="CL882" s="16" t="str">
        <f>IF(COUNTA(Wedstrijden!AR876:BB876)&lt;&gt;0,2,"")</f>
        <v/>
      </c>
      <c r="CM882" s="16" t="str">
        <f t="shared" si="80"/>
        <v/>
      </c>
      <c r="CN882" s="16" t="str">
        <f>IF(Wedstrijden!AR876="x","AA","")</f>
        <v/>
      </c>
      <c r="CO882" s="16" t="str">
        <f>IF(Wedstrijden!AS876="x","A","")</f>
        <v/>
      </c>
      <c r="CP882" s="16" t="str">
        <f>IF(Wedstrijden!AT876="x","BB","")</f>
        <v/>
      </c>
      <c r="CQ882" s="16" t="str">
        <f>IF(Wedstrijden!AU876="x","B","")</f>
        <v/>
      </c>
      <c r="CR882" s="16" t="str">
        <f>IF(Wedstrijden!AV876="x","L","")</f>
        <v/>
      </c>
      <c r="CS882" s="16" t="str">
        <f>IF(Wedstrijden!AW876="x","M","")</f>
        <v/>
      </c>
      <c r="CT882" s="16" t="str">
        <f>IF(Wedstrijden!AX876="x","Z","")</f>
        <v/>
      </c>
      <c r="CU882" s="16" t="str">
        <f>IF(Wedstrijden!BB876="x","ZZ","")</f>
        <v/>
      </c>
      <c r="CV882" s="16" t="str">
        <f>IF(COUNTA(Wedstrijden!AI876:AP876)&lt;&gt;0,2,"")</f>
        <v/>
      </c>
      <c r="CW882" s="16" t="str">
        <f t="shared" si="81"/>
        <v/>
      </c>
      <c r="CX882" s="16" t="str">
        <f>IF(Wedstrijden!AI876="x","BB","")</f>
        <v/>
      </c>
      <c r="CY882" s="16" t="str">
        <f>IF(Wedstrijden!AJ876="x","B","")</f>
        <v/>
      </c>
      <c r="CZ882" s="16" t="str">
        <f>IF(Wedstrijden!AK876="x","L","")</f>
        <v/>
      </c>
      <c r="DA882" s="16" t="str">
        <f>IF(Wedstrijden!AL876="x","M","")</f>
        <v/>
      </c>
      <c r="DB882" s="16" t="str">
        <f>IF(Wedstrijden!AM876="x","Z","")</f>
        <v/>
      </c>
      <c r="DC882" s="16" t="str">
        <f>IF(Wedstrijden!AN876="x","ZZ","")</f>
        <v/>
      </c>
      <c r="DD882" s="16" t="str">
        <f>IF(Wedstrijden!AP876="x","1.40","")</f>
        <v/>
      </c>
      <c r="DE882" s="16" t="str">
        <f>IF(COUNTA(Wedstrijden!BC876:BE876)&lt;&gt;0,6,"")</f>
        <v/>
      </c>
      <c r="DF882" s="16" t="str">
        <f t="shared" si="82"/>
        <v/>
      </c>
      <c r="DG882" s="16" t="str">
        <f>IF(Wedstrijden!BC876="x","L","")</f>
        <v/>
      </c>
      <c r="DH882" s="16" t="str">
        <f>IF(Wedstrijden!BD876="x","M","")</f>
        <v/>
      </c>
      <c r="DI882" s="16" t="str">
        <f>IF(Wedstrijden!BE876="x","Z","")</f>
        <v/>
      </c>
      <c r="DJ882" s="16" t="str">
        <f>IF(Wedstrijden!BF876="x","Z","")</f>
        <v/>
      </c>
      <c r="DK882" s="16" t="str">
        <f>IF(COUNTA(Wedstrijden!BG876:BI876)&lt;&gt;0,6,"")</f>
        <v/>
      </c>
      <c r="DL882" s="16" t="str">
        <f t="shared" si="83"/>
        <v/>
      </c>
      <c r="DM882" s="16" t="str">
        <f>IF(Wedstrijden!BG876="x","L","")</f>
        <v/>
      </c>
      <c r="DN882" s="16" t="str">
        <f>IF(Wedstrijden!BH876="x","M","")</f>
        <v/>
      </c>
      <c r="DO882" s="16" t="str">
        <f>IF(Wedstrijden!BI876="x","Z","")</f>
        <v/>
      </c>
      <c r="DP882" s="16" t="str">
        <f>IF(Wedstrijden!BJ876="x","Z","")</f>
        <v/>
      </c>
    </row>
    <row r="883" spans="1:120" ht="14.4" x14ac:dyDescent="0.3">
      <c r="A883" s="18">
        <f>Wedstrijden!A877</f>
        <v>0</v>
      </c>
      <c r="B883" s="16" t="str">
        <f>IFERROR(VLOOKUP(Wedstrijden!#REF!,#REF!,2,FALSE),"")</f>
        <v/>
      </c>
      <c r="C883" s="16">
        <f>Wedstrijden!E877</f>
        <v>0</v>
      </c>
      <c r="D883" s="16" t="str">
        <f>IFERROR(VLOOKUP(Wedstrijden!#REF!,#REF!,2,FALSE),"")</f>
        <v/>
      </c>
      <c r="E883" s="16" t="str">
        <f>IFERROR(VLOOKUP(Wedstrijden!#REF!,#REF!,5,FALSE),"")</f>
        <v/>
      </c>
      <c r="F883" s="16" t="e">
        <f>IF(Wedstrijden!#REF!&lt;&gt;"",Wedstrijden!#REF!,"")</f>
        <v>#REF!</v>
      </c>
      <c r="G883" s="16" t="e">
        <f>IF(Wedstrijden!#REF!="Indoor",1,0)</f>
        <v>#REF!</v>
      </c>
      <c r="H883" s="16" t="e">
        <f>Wedstrijden!#REF!</f>
        <v>#REF!</v>
      </c>
      <c r="I883" s="16" t="e">
        <f>IF(Wedstrijden!#REF!="Nee",0,IF(Wedstrijden!#REF!="Ja",1,""))</f>
        <v>#REF!</v>
      </c>
      <c r="J883" s="16" t="e">
        <f>IF(Wedstrijden!#REF!&lt;&gt;"",Wedstrijden!#REF!,"")</f>
        <v>#REF!</v>
      </c>
      <c r="BJ883" s="16" t="str">
        <f>IF(COUNTA(Wedstrijden!U877:AC877)&lt;&gt;0,1,"")</f>
        <v/>
      </c>
      <c r="BK883" s="16" t="str">
        <f t="shared" si="78"/>
        <v/>
      </c>
      <c r="BL883" s="16" t="e">
        <f>IF(Wedstrijden!#REF!="x","AA","")</f>
        <v>#REF!</v>
      </c>
      <c r="BM883" s="16" t="e">
        <f>IF(Wedstrijden!#REF!="x","A","")</f>
        <v>#REF!</v>
      </c>
      <c r="BN883" s="16" t="str">
        <f>IF(Wedstrijden!U877="x","B1","")</f>
        <v/>
      </c>
      <c r="BO883" s="16" t="e">
        <f>IF(Wedstrijden!#REF!="x","BB","")</f>
        <v>#REF!</v>
      </c>
      <c r="BP883" s="16" t="str">
        <f>IF(Wedstrijden!W877="x","B","")</f>
        <v/>
      </c>
      <c r="BQ883" s="16" t="str">
        <f>IF(Wedstrijden!X877="x","L1","")</f>
        <v/>
      </c>
      <c r="BR883" s="16" t="str">
        <f>IF(Wedstrijden!Y877="x","L2","")</f>
        <v/>
      </c>
      <c r="BS883" s="16" t="str">
        <f>IF(Wedstrijden!Z877="x","M1","")</f>
        <v/>
      </c>
      <c r="BT883" s="16" t="str">
        <f>IF(Wedstrijden!AA877="x","M2","")</f>
        <v/>
      </c>
      <c r="BU883" s="16" t="str">
        <f>IF(Wedstrijden!AB877="x","Z1","")</f>
        <v/>
      </c>
      <c r="BV883" s="16" t="str">
        <f>IF(Wedstrijden!AC877="x","Z2","")</f>
        <v/>
      </c>
      <c r="BW883" s="16" t="str">
        <f>IF(COUNTA(Wedstrijden!L877:T877)&lt;&gt;0,1,"")</f>
        <v/>
      </c>
      <c r="BX883" s="16" t="str">
        <f t="shared" si="79"/>
        <v/>
      </c>
      <c r="BY883" s="16" t="str">
        <f>IF(Wedstrijden!L877="x","BB","")</f>
        <v/>
      </c>
      <c r="BZ883" s="16" t="str">
        <f>IF(Wedstrijden!M877="x","B","")</f>
        <v/>
      </c>
      <c r="CA883" s="16" t="str">
        <f>IF(Wedstrijden!N877="x","L1","")</f>
        <v/>
      </c>
      <c r="CB883" s="16" t="str">
        <f>IF(Wedstrijden!O877="x","L2","")</f>
        <v/>
      </c>
      <c r="CC883" s="16" t="str">
        <f>IF(Wedstrijden!P877="x","M1","")</f>
        <v/>
      </c>
      <c r="CD883" s="16" t="str">
        <f>IF(Wedstrijden!Q877="x","M2","")</f>
        <v/>
      </c>
      <c r="CE883" s="16" t="str">
        <f>IF(Wedstrijden!R877="x","Z1","")</f>
        <v/>
      </c>
      <c r="CF883" s="16" t="str">
        <f>IF(Wedstrijden!S877="x","Z2","")</f>
        <v/>
      </c>
      <c r="CG883" s="16" t="str">
        <f>IF(Wedstrijden!T877="x","ZZL","")</f>
        <v/>
      </c>
      <c r="CL883" s="16" t="str">
        <f>IF(COUNTA(Wedstrijden!AR877:BB877)&lt;&gt;0,2,"")</f>
        <v/>
      </c>
      <c r="CM883" s="16" t="str">
        <f t="shared" si="80"/>
        <v/>
      </c>
      <c r="CN883" s="16" t="str">
        <f>IF(Wedstrijden!AR877="x","AA","")</f>
        <v/>
      </c>
      <c r="CO883" s="16" t="str">
        <f>IF(Wedstrijden!AS877="x","A","")</f>
        <v/>
      </c>
      <c r="CP883" s="16" t="str">
        <f>IF(Wedstrijden!AT877="x","BB","")</f>
        <v/>
      </c>
      <c r="CQ883" s="16" t="str">
        <f>IF(Wedstrijden!AU877="x","B","")</f>
        <v/>
      </c>
      <c r="CR883" s="16" t="str">
        <f>IF(Wedstrijden!AV877="x","L","")</f>
        <v/>
      </c>
      <c r="CS883" s="16" t="str">
        <f>IF(Wedstrijden!AW877="x","M","")</f>
        <v/>
      </c>
      <c r="CT883" s="16" t="str">
        <f>IF(Wedstrijden!AX877="x","Z","")</f>
        <v/>
      </c>
      <c r="CU883" s="16" t="str">
        <f>IF(Wedstrijden!BB877="x","ZZ","")</f>
        <v/>
      </c>
      <c r="CV883" s="16" t="str">
        <f>IF(COUNTA(Wedstrijden!AI877:AP877)&lt;&gt;0,2,"")</f>
        <v/>
      </c>
      <c r="CW883" s="16" t="str">
        <f t="shared" si="81"/>
        <v/>
      </c>
      <c r="CX883" s="16" t="str">
        <f>IF(Wedstrijden!AI877="x","BB","")</f>
        <v/>
      </c>
      <c r="CY883" s="16" t="str">
        <f>IF(Wedstrijden!AJ877="x","B","")</f>
        <v/>
      </c>
      <c r="CZ883" s="16" t="str">
        <f>IF(Wedstrijden!AK877="x","L","")</f>
        <v/>
      </c>
      <c r="DA883" s="16" t="str">
        <f>IF(Wedstrijden!AL877="x","M","")</f>
        <v/>
      </c>
      <c r="DB883" s="16" t="str">
        <f>IF(Wedstrijden!AM877="x","Z","")</f>
        <v/>
      </c>
      <c r="DC883" s="16" t="str">
        <f>IF(Wedstrijden!AN877="x","ZZ","")</f>
        <v/>
      </c>
      <c r="DD883" s="16" t="str">
        <f>IF(Wedstrijden!AP877="x","1.40","")</f>
        <v/>
      </c>
      <c r="DE883" s="16" t="str">
        <f>IF(COUNTA(Wedstrijden!BC877:BE877)&lt;&gt;0,6,"")</f>
        <v/>
      </c>
      <c r="DF883" s="16" t="str">
        <f t="shared" si="82"/>
        <v/>
      </c>
      <c r="DG883" s="16" t="str">
        <f>IF(Wedstrijden!BC877="x","L","")</f>
        <v/>
      </c>
      <c r="DH883" s="16" t="str">
        <f>IF(Wedstrijden!BD877="x","M","")</f>
        <v/>
      </c>
      <c r="DI883" s="16" t="str">
        <f>IF(Wedstrijden!BE877="x","Z","")</f>
        <v/>
      </c>
      <c r="DJ883" s="16" t="str">
        <f>IF(Wedstrijden!BF877="x","Z","")</f>
        <v/>
      </c>
      <c r="DK883" s="16" t="str">
        <f>IF(COUNTA(Wedstrijden!BG877:BI877)&lt;&gt;0,6,"")</f>
        <v/>
      </c>
      <c r="DL883" s="16" t="str">
        <f t="shared" si="83"/>
        <v/>
      </c>
      <c r="DM883" s="16" t="str">
        <f>IF(Wedstrijden!BG877="x","L","")</f>
        <v/>
      </c>
      <c r="DN883" s="16" t="str">
        <f>IF(Wedstrijden!BH877="x","M","")</f>
        <v/>
      </c>
      <c r="DO883" s="16" t="str">
        <f>IF(Wedstrijden!BI877="x","Z","")</f>
        <v/>
      </c>
      <c r="DP883" s="16" t="str">
        <f>IF(Wedstrijden!BJ877="x","Z","")</f>
        <v/>
      </c>
    </row>
    <row r="884" spans="1:120" ht="14.4" x14ac:dyDescent="0.3">
      <c r="A884" s="18">
        <f>Wedstrijden!A878</f>
        <v>0</v>
      </c>
      <c r="B884" s="16" t="str">
        <f>IFERROR(VLOOKUP(Wedstrijden!#REF!,#REF!,2,FALSE),"")</f>
        <v/>
      </c>
      <c r="C884" s="16">
        <f>Wedstrijden!E878</f>
        <v>0</v>
      </c>
      <c r="D884" s="16" t="str">
        <f>IFERROR(VLOOKUP(Wedstrijden!#REF!,#REF!,2,FALSE),"")</f>
        <v/>
      </c>
      <c r="E884" s="16" t="str">
        <f>IFERROR(VLOOKUP(Wedstrijden!#REF!,#REF!,5,FALSE),"")</f>
        <v/>
      </c>
      <c r="F884" s="16" t="e">
        <f>IF(Wedstrijden!#REF!&lt;&gt;"",Wedstrijden!#REF!,"")</f>
        <v>#REF!</v>
      </c>
      <c r="G884" s="16" t="e">
        <f>IF(Wedstrijden!#REF!="Indoor",1,0)</f>
        <v>#REF!</v>
      </c>
      <c r="H884" s="16" t="e">
        <f>Wedstrijden!#REF!</f>
        <v>#REF!</v>
      </c>
      <c r="I884" s="16" t="e">
        <f>IF(Wedstrijden!#REF!="Nee",0,IF(Wedstrijden!#REF!="Ja",1,""))</f>
        <v>#REF!</v>
      </c>
      <c r="J884" s="16" t="e">
        <f>IF(Wedstrijden!#REF!&lt;&gt;"",Wedstrijden!#REF!,"")</f>
        <v>#REF!</v>
      </c>
      <c r="BJ884" s="16" t="str">
        <f>IF(COUNTA(Wedstrijden!U878:AC878)&lt;&gt;0,1,"")</f>
        <v/>
      </c>
      <c r="BK884" s="16" t="str">
        <f t="shared" si="78"/>
        <v/>
      </c>
      <c r="BL884" s="16" t="e">
        <f>IF(Wedstrijden!#REF!="x","AA","")</f>
        <v>#REF!</v>
      </c>
      <c r="BM884" s="16" t="e">
        <f>IF(Wedstrijden!#REF!="x","A","")</f>
        <v>#REF!</v>
      </c>
      <c r="BN884" s="16" t="str">
        <f>IF(Wedstrijden!U878="x","B1","")</f>
        <v/>
      </c>
      <c r="BO884" s="16" t="e">
        <f>IF(Wedstrijden!#REF!="x","BB","")</f>
        <v>#REF!</v>
      </c>
      <c r="BP884" s="16" t="str">
        <f>IF(Wedstrijden!W878="x","B","")</f>
        <v/>
      </c>
      <c r="BQ884" s="16" t="str">
        <f>IF(Wedstrijden!X878="x","L1","")</f>
        <v/>
      </c>
      <c r="BR884" s="16" t="str">
        <f>IF(Wedstrijden!Y878="x","L2","")</f>
        <v/>
      </c>
      <c r="BS884" s="16" t="str">
        <f>IF(Wedstrijden!Z878="x","M1","")</f>
        <v/>
      </c>
      <c r="BT884" s="16" t="str">
        <f>IF(Wedstrijden!AA878="x","M2","")</f>
        <v/>
      </c>
      <c r="BU884" s="16" t="str">
        <f>IF(Wedstrijden!AB878="x","Z1","")</f>
        <v/>
      </c>
      <c r="BV884" s="16" t="str">
        <f>IF(Wedstrijden!AC878="x","Z2","")</f>
        <v/>
      </c>
      <c r="BW884" s="16" t="str">
        <f>IF(COUNTA(Wedstrijden!L878:T878)&lt;&gt;0,1,"")</f>
        <v/>
      </c>
      <c r="BX884" s="16" t="str">
        <f t="shared" si="79"/>
        <v/>
      </c>
      <c r="BY884" s="16" t="str">
        <f>IF(Wedstrijden!L878="x","BB","")</f>
        <v/>
      </c>
      <c r="BZ884" s="16" t="str">
        <f>IF(Wedstrijden!M878="x","B","")</f>
        <v/>
      </c>
      <c r="CA884" s="16" t="str">
        <f>IF(Wedstrijden!N878="x","L1","")</f>
        <v/>
      </c>
      <c r="CB884" s="16" t="str">
        <f>IF(Wedstrijden!O878="x","L2","")</f>
        <v/>
      </c>
      <c r="CC884" s="16" t="str">
        <f>IF(Wedstrijden!P878="x","M1","")</f>
        <v/>
      </c>
      <c r="CD884" s="16" t="str">
        <f>IF(Wedstrijden!Q878="x","M2","")</f>
        <v/>
      </c>
      <c r="CE884" s="16" t="str">
        <f>IF(Wedstrijden!R878="x","Z1","")</f>
        <v/>
      </c>
      <c r="CF884" s="16" t="str">
        <f>IF(Wedstrijden!S878="x","Z2","")</f>
        <v/>
      </c>
      <c r="CG884" s="16" t="str">
        <f>IF(Wedstrijden!T878="x","ZZL","")</f>
        <v/>
      </c>
      <c r="CL884" s="16" t="str">
        <f>IF(COUNTA(Wedstrijden!AR878:BB878)&lt;&gt;0,2,"")</f>
        <v/>
      </c>
      <c r="CM884" s="16" t="str">
        <f t="shared" si="80"/>
        <v/>
      </c>
      <c r="CN884" s="16" t="str">
        <f>IF(Wedstrijden!AR878="x","AA","")</f>
        <v/>
      </c>
      <c r="CO884" s="16" t="str">
        <f>IF(Wedstrijden!AS878="x","A","")</f>
        <v/>
      </c>
      <c r="CP884" s="16" t="str">
        <f>IF(Wedstrijden!AT878="x","BB","")</f>
        <v/>
      </c>
      <c r="CQ884" s="16" t="str">
        <f>IF(Wedstrijden!AU878="x","B","")</f>
        <v/>
      </c>
      <c r="CR884" s="16" t="str">
        <f>IF(Wedstrijden!AV878="x","L","")</f>
        <v/>
      </c>
      <c r="CS884" s="16" t="str">
        <f>IF(Wedstrijden!AW878="x","M","")</f>
        <v/>
      </c>
      <c r="CT884" s="16" t="str">
        <f>IF(Wedstrijden!AX878="x","Z","")</f>
        <v/>
      </c>
      <c r="CU884" s="16" t="str">
        <f>IF(Wedstrijden!BB878="x","ZZ","")</f>
        <v/>
      </c>
      <c r="CV884" s="16" t="str">
        <f>IF(COUNTA(Wedstrijden!AI878:AP878)&lt;&gt;0,2,"")</f>
        <v/>
      </c>
      <c r="CW884" s="16" t="str">
        <f t="shared" si="81"/>
        <v/>
      </c>
      <c r="CX884" s="16" t="str">
        <f>IF(Wedstrijden!AI878="x","BB","")</f>
        <v/>
      </c>
      <c r="CY884" s="16" t="str">
        <f>IF(Wedstrijden!AJ878="x","B","")</f>
        <v/>
      </c>
      <c r="CZ884" s="16" t="str">
        <f>IF(Wedstrijden!AK878="x","L","")</f>
        <v/>
      </c>
      <c r="DA884" s="16" t="str">
        <f>IF(Wedstrijden!AL878="x","M","")</f>
        <v/>
      </c>
      <c r="DB884" s="16" t="str">
        <f>IF(Wedstrijden!AM878="x","Z","")</f>
        <v/>
      </c>
      <c r="DC884" s="16" t="str">
        <f>IF(Wedstrijden!AN878="x","ZZ","")</f>
        <v/>
      </c>
      <c r="DD884" s="16" t="str">
        <f>IF(Wedstrijden!AP878="x","1.40","")</f>
        <v/>
      </c>
      <c r="DE884" s="16" t="str">
        <f>IF(COUNTA(Wedstrijden!BC878:BE878)&lt;&gt;0,6,"")</f>
        <v/>
      </c>
      <c r="DF884" s="16" t="str">
        <f t="shared" si="82"/>
        <v/>
      </c>
      <c r="DG884" s="16" t="str">
        <f>IF(Wedstrijden!BC878="x","L","")</f>
        <v/>
      </c>
      <c r="DH884" s="16" t="str">
        <f>IF(Wedstrijden!BD878="x","M","")</f>
        <v/>
      </c>
      <c r="DI884" s="16" t="str">
        <f>IF(Wedstrijden!BE878="x","Z","")</f>
        <v/>
      </c>
      <c r="DJ884" s="16" t="str">
        <f>IF(Wedstrijden!BF878="x","Z","")</f>
        <v/>
      </c>
      <c r="DK884" s="16" t="str">
        <f>IF(COUNTA(Wedstrijden!BG878:BI878)&lt;&gt;0,6,"")</f>
        <v/>
      </c>
      <c r="DL884" s="16" t="str">
        <f t="shared" si="83"/>
        <v/>
      </c>
      <c r="DM884" s="16" t="str">
        <f>IF(Wedstrijden!BG878="x","L","")</f>
        <v/>
      </c>
      <c r="DN884" s="16" t="str">
        <f>IF(Wedstrijden!BH878="x","M","")</f>
        <v/>
      </c>
      <c r="DO884" s="16" t="str">
        <f>IF(Wedstrijden!BI878="x","Z","")</f>
        <v/>
      </c>
      <c r="DP884" s="16" t="str">
        <f>IF(Wedstrijden!BJ878="x","Z","")</f>
        <v/>
      </c>
    </row>
    <row r="885" spans="1:120" ht="14.4" x14ac:dyDescent="0.3">
      <c r="A885" s="18">
        <f>Wedstrijden!A879</f>
        <v>0</v>
      </c>
      <c r="B885" s="16" t="str">
        <f>IFERROR(VLOOKUP(Wedstrijden!#REF!,#REF!,2,FALSE),"")</f>
        <v/>
      </c>
      <c r="C885" s="16">
        <f>Wedstrijden!E879</f>
        <v>0</v>
      </c>
      <c r="D885" s="16" t="str">
        <f>IFERROR(VLOOKUP(Wedstrijden!#REF!,#REF!,2,FALSE),"")</f>
        <v/>
      </c>
      <c r="E885" s="16" t="str">
        <f>IFERROR(VLOOKUP(Wedstrijden!#REF!,#REF!,5,FALSE),"")</f>
        <v/>
      </c>
      <c r="F885" s="16" t="e">
        <f>IF(Wedstrijden!#REF!&lt;&gt;"",Wedstrijden!#REF!,"")</f>
        <v>#REF!</v>
      </c>
      <c r="G885" s="16" t="e">
        <f>IF(Wedstrijden!#REF!="Indoor",1,0)</f>
        <v>#REF!</v>
      </c>
      <c r="H885" s="16" t="e">
        <f>Wedstrijden!#REF!</f>
        <v>#REF!</v>
      </c>
      <c r="I885" s="16" t="e">
        <f>IF(Wedstrijden!#REF!="Nee",0,IF(Wedstrijden!#REF!="Ja",1,""))</f>
        <v>#REF!</v>
      </c>
      <c r="J885" s="16" t="e">
        <f>IF(Wedstrijden!#REF!&lt;&gt;"",Wedstrijden!#REF!,"")</f>
        <v>#REF!</v>
      </c>
      <c r="BJ885" s="16" t="str">
        <f>IF(COUNTA(Wedstrijden!U879:AC879)&lt;&gt;0,1,"")</f>
        <v/>
      </c>
      <c r="BK885" s="16" t="str">
        <f t="shared" si="78"/>
        <v/>
      </c>
      <c r="BL885" s="16" t="e">
        <f>IF(Wedstrijden!#REF!="x","AA","")</f>
        <v>#REF!</v>
      </c>
      <c r="BM885" s="16" t="e">
        <f>IF(Wedstrijden!#REF!="x","A","")</f>
        <v>#REF!</v>
      </c>
      <c r="BN885" s="16" t="str">
        <f>IF(Wedstrijden!U879="x","B1","")</f>
        <v/>
      </c>
      <c r="BO885" s="16" t="e">
        <f>IF(Wedstrijden!#REF!="x","BB","")</f>
        <v>#REF!</v>
      </c>
      <c r="BP885" s="16" t="str">
        <f>IF(Wedstrijden!W879="x","B","")</f>
        <v/>
      </c>
      <c r="BQ885" s="16" t="str">
        <f>IF(Wedstrijden!X879="x","L1","")</f>
        <v/>
      </c>
      <c r="BR885" s="16" t="str">
        <f>IF(Wedstrijden!Y879="x","L2","")</f>
        <v/>
      </c>
      <c r="BS885" s="16" t="str">
        <f>IF(Wedstrijden!Z879="x","M1","")</f>
        <v/>
      </c>
      <c r="BT885" s="16" t="str">
        <f>IF(Wedstrijden!AA879="x","M2","")</f>
        <v/>
      </c>
      <c r="BU885" s="16" t="str">
        <f>IF(Wedstrijden!AB879="x","Z1","")</f>
        <v/>
      </c>
      <c r="BV885" s="16" t="str">
        <f>IF(Wedstrijden!AC879="x","Z2","")</f>
        <v/>
      </c>
      <c r="BW885" s="16" t="str">
        <f>IF(COUNTA(Wedstrijden!L879:T879)&lt;&gt;0,1,"")</f>
        <v/>
      </c>
      <c r="BX885" s="16" t="str">
        <f t="shared" si="79"/>
        <v/>
      </c>
      <c r="BY885" s="16" t="str">
        <f>IF(Wedstrijden!L879="x","BB","")</f>
        <v/>
      </c>
      <c r="BZ885" s="16" t="str">
        <f>IF(Wedstrijden!M879="x","B","")</f>
        <v/>
      </c>
      <c r="CA885" s="16" t="str">
        <f>IF(Wedstrijden!N879="x","L1","")</f>
        <v/>
      </c>
      <c r="CB885" s="16" t="str">
        <f>IF(Wedstrijden!O879="x","L2","")</f>
        <v/>
      </c>
      <c r="CC885" s="16" t="str">
        <f>IF(Wedstrijden!P879="x","M1","")</f>
        <v/>
      </c>
      <c r="CD885" s="16" t="str">
        <f>IF(Wedstrijden!Q879="x","M2","")</f>
        <v/>
      </c>
      <c r="CE885" s="16" t="str">
        <f>IF(Wedstrijden!R879="x","Z1","")</f>
        <v/>
      </c>
      <c r="CF885" s="16" t="str">
        <f>IF(Wedstrijden!S879="x","Z2","")</f>
        <v/>
      </c>
      <c r="CG885" s="16" t="str">
        <f>IF(Wedstrijden!T879="x","ZZL","")</f>
        <v/>
      </c>
      <c r="CL885" s="16" t="str">
        <f>IF(COUNTA(Wedstrijden!AR879:BB879)&lt;&gt;0,2,"")</f>
        <v/>
      </c>
      <c r="CM885" s="16" t="str">
        <f t="shared" si="80"/>
        <v/>
      </c>
      <c r="CN885" s="16" t="str">
        <f>IF(Wedstrijden!AR879="x","AA","")</f>
        <v/>
      </c>
      <c r="CO885" s="16" t="str">
        <f>IF(Wedstrijden!AS879="x","A","")</f>
        <v/>
      </c>
      <c r="CP885" s="16" t="str">
        <f>IF(Wedstrijden!AT879="x","BB","")</f>
        <v/>
      </c>
      <c r="CQ885" s="16" t="str">
        <f>IF(Wedstrijden!AU879="x","B","")</f>
        <v/>
      </c>
      <c r="CR885" s="16" t="str">
        <f>IF(Wedstrijden!AV879="x","L","")</f>
        <v/>
      </c>
      <c r="CS885" s="16" t="str">
        <f>IF(Wedstrijden!AW879="x","M","")</f>
        <v/>
      </c>
      <c r="CT885" s="16" t="str">
        <f>IF(Wedstrijden!AX879="x","Z","")</f>
        <v/>
      </c>
      <c r="CU885" s="16" t="str">
        <f>IF(Wedstrijden!BB879="x","ZZ","")</f>
        <v/>
      </c>
      <c r="CV885" s="16" t="str">
        <f>IF(COUNTA(Wedstrijden!AI879:AP879)&lt;&gt;0,2,"")</f>
        <v/>
      </c>
      <c r="CW885" s="16" t="str">
        <f t="shared" si="81"/>
        <v/>
      </c>
      <c r="CX885" s="16" t="str">
        <f>IF(Wedstrijden!AI879="x","BB","")</f>
        <v/>
      </c>
      <c r="CY885" s="16" t="str">
        <f>IF(Wedstrijden!AJ879="x","B","")</f>
        <v/>
      </c>
      <c r="CZ885" s="16" t="str">
        <f>IF(Wedstrijden!AK879="x","L","")</f>
        <v/>
      </c>
      <c r="DA885" s="16" t="str">
        <f>IF(Wedstrijden!AL879="x","M","")</f>
        <v/>
      </c>
      <c r="DB885" s="16" t="str">
        <f>IF(Wedstrijden!AM879="x","Z","")</f>
        <v/>
      </c>
      <c r="DC885" s="16" t="str">
        <f>IF(Wedstrijden!AN879="x","ZZ","")</f>
        <v/>
      </c>
      <c r="DD885" s="16" t="str">
        <f>IF(Wedstrijden!AP879="x","1.40","")</f>
        <v/>
      </c>
      <c r="DE885" s="16" t="str">
        <f>IF(COUNTA(Wedstrijden!BC879:BE879)&lt;&gt;0,6,"")</f>
        <v/>
      </c>
      <c r="DF885" s="16" t="str">
        <f t="shared" si="82"/>
        <v/>
      </c>
      <c r="DG885" s="16" t="str">
        <f>IF(Wedstrijden!BC879="x","L","")</f>
        <v/>
      </c>
      <c r="DH885" s="16" t="str">
        <f>IF(Wedstrijden!BD879="x","M","")</f>
        <v/>
      </c>
      <c r="DI885" s="16" t="str">
        <f>IF(Wedstrijden!BE879="x","Z","")</f>
        <v/>
      </c>
      <c r="DJ885" s="16" t="str">
        <f>IF(Wedstrijden!BF879="x","Z","")</f>
        <v/>
      </c>
      <c r="DK885" s="16" t="str">
        <f>IF(COUNTA(Wedstrijden!BG879:BI879)&lt;&gt;0,6,"")</f>
        <v/>
      </c>
      <c r="DL885" s="16" t="str">
        <f t="shared" si="83"/>
        <v/>
      </c>
      <c r="DM885" s="16" t="str">
        <f>IF(Wedstrijden!BG879="x","L","")</f>
        <v/>
      </c>
      <c r="DN885" s="16" t="str">
        <f>IF(Wedstrijden!BH879="x","M","")</f>
        <v/>
      </c>
      <c r="DO885" s="16" t="str">
        <f>IF(Wedstrijden!BI879="x","Z","")</f>
        <v/>
      </c>
      <c r="DP885" s="16" t="str">
        <f>IF(Wedstrijden!BJ879="x","Z","")</f>
        <v/>
      </c>
    </row>
    <row r="886" spans="1:120" ht="14.4" x14ac:dyDescent="0.3">
      <c r="A886" s="18">
        <f>Wedstrijden!A880</f>
        <v>0</v>
      </c>
      <c r="B886" s="16" t="str">
        <f>IFERROR(VLOOKUP(Wedstrijden!#REF!,#REF!,2,FALSE),"")</f>
        <v/>
      </c>
      <c r="C886" s="16">
        <f>Wedstrijden!E880</f>
        <v>0</v>
      </c>
      <c r="D886" s="16" t="str">
        <f>IFERROR(VLOOKUP(Wedstrijden!#REF!,#REF!,2,FALSE),"")</f>
        <v/>
      </c>
      <c r="E886" s="16" t="str">
        <f>IFERROR(VLOOKUP(Wedstrijden!#REF!,#REF!,5,FALSE),"")</f>
        <v/>
      </c>
      <c r="F886" s="16" t="e">
        <f>IF(Wedstrijden!#REF!&lt;&gt;"",Wedstrijden!#REF!,"")</f>
        <v>#REF!</v>
      </c>
      <c r="G886" s="16" t="e">
        <f>IF(Wedstrijden!#REF!="Indoor",1,0)</f>
        <v>#REF!</v>
      </c>
      <c r="H886" s="16" t="e">
        <f>Wedstrijden!#REF!</f>
        <v>#REF!</v>
      </c>
      <c r="I886" s="16" t="e">
        <f>IF(Wedstrijden!#REF!="Nee",0,IF(Wedstrijden!#REF!="Ja",1,""))</f>
        <v>#REF!</v>
      </c>
      <c r="J886" s="16" t="e">
        <f>IF(Wedstrijden!#REF!&lt;&gt;"",Wedstrijden!#REF!,"")</f>
        <v>#REF!</v>
      </c>
      <c r="BJ886" s="16" t="str">
        <f>IF(COUNTA(Wedstrijden!U880:AC880)&lt;&gt;0,1,"")</f>
        <v/>
      </c>
      <c r="BK886" s="16" t="str">
        <f t="shared" si="78"/>
        <v/>
      </c>
      <c r="BL886" s="16" t="e">
        <f>IF(Wedstrijden!#REF!="x","AA","")</f>
        <v>#REF!</v>
      </c>
      <c r="BM886" s="16" t="e">
        <f>IF(Wedstrijden!#REF!="x","A","")</f>
        <v>#REF!</v>
      </c>
      <c r="BN886" s="16" t="str">
        <f>IF(Wedstrijden!U880="x","B1","")</f>
        <v/>
      </c>
      <c r="BO886" s="16" t="e">
        <f>IF(Wedstrijden!#REF!="x","BB","")</f>
        <v>#REF!</v>
      </c>
      <c r="BP886" s="16" t="str">
        <f>IF(Wedstrijden!W880="x","B","")</f>
        <v/>
      </c>
      <c r="BQ886" s="16" t="str">
        <f>IF(Wedstrijden!X880="x","L1","")</f>
        <v/>
      </c>
      <c r="BR886" s="16" t="str">
        <f>IF(Wedstrijden!Y880="x","L2","")</f>
        <v/>
      </c>
      <c r="BS886" s="16" t="str">
        <f>IF(Wedstrijden!Z880="x","M1","")</f>
        <v/>
      </c>
      <c r="BT886" s="16" t="str">
        <f>IF(Wedstrijden!AA880="x","M2","")</f>
        <v/>
      </c>
      <c r="BU886" s="16" t="str">
        <f>IF(Wedstrijden!AB880="x","Z1","")</f>
        <v/>
      </c>
      <c r="BV886" s="16" t="str">
        <f>IF(Wedstrijden!AC880="x","Z2","")</f>
        <v/>
      </c>
      <c r="BW886" s="16" t="str">
        <f>IF(COUNTA(Wedstrijden!L880:T880)&lt;&gt;0,1,"")</f>
        <v/>
      </c>
      <c r="BX886" s="16" t="str">
        <f t="shared" si="79"/>
        <v/>
      </c>
      <c r="BY886" s="16" t="str">
        <f>IF(Wedstrijden!L880="x","BB","")</f>
        <v/>
      </c>
      <c r="BZ886" s="16" t="str">
        <f>IF(Wedstrijden!M880="x","B","")</f>
        <v/>
      </c>
      <c r="CA886" s="16" t="str">
        <f>IF(Wedstrijden!N880="x","L1","")</f>
        <v/>
      </c>
      <c r="CB886" s="16" t="str">
        <f>IF(Wedstrijden!O880="x","L2","")</f>
        <v/>
      </c>
      <c r="CC886" s="16" t="str">
        <f>IF(Wedstrijden!P880="x","M1","")</f>
        <v/>
      </c>
      <c r="CD886" s="16" t="str">
        <f>IF(Wedstrijden!Q880="x","M2","")</f>
        <v/>
      </c>
      <c r="CE886" s="16" t="str">
        <f>IF(Wedstrijden!R880="x","Z1","")</f>
        <v/>
      </c>
      <c r="CF886" s="16" t="str">
        <f>IF(Wedstrijden!S880="x","Z2","")</f>
        <v/>
      </c>
      <c r="CG886" s="16" t="str">
        <f>IF(Wedstrijden!T880="x","ZZL","")</f>
        <v/>
      </c>
      <c r="CL886" s="16" t="str">
        <f>IF(COUNTA(Wedstrijden!AR880:BB880)&lt;&gt;0,2,"")</f>
        <v/>
      </c>
      <c r="CM886" s="16" t="str">
        <f t="shared" si="80"/>
        <v/>
      </c>
      <c r="CN886" s="16" t="str">
        <f>IF(Wedstrijden!AR880="x","AA","")</f>
        <v/>
      </c>
      <c r="CO886" s="16" t="str">
        <f>IF(Wedstrijden!AS880="x","A","")</f>
        <v/>
      </c>
      <c r="CP886" s="16" t="str">
        <f>IF(Wedstrijden!AT880="x","BB","")</f>
        <v/>
      </c>
      <c r="CQ886" s="16" t="str">
        <f>IF(Wedstrijden!AU880="x","B","")</f>
        <v/>
      </c>
      <c r="CR886" s="16" t="str">
        <f>IF(Wedstrijden!AV880="x","L","")</f>
        <v/>
      </c>
      <c r="CS886" s="16" t="str">
        <f>IF(Wedstrijden!AW880="x","M","")</f>
        <v/>
      </c>
      <c r="CT886" s="16" t="str">
        <f>IF(Wedstrijden!AX880="x","Z","")</f>
        <v/>
      </c>
      <c r="CU886" s="16" t="str">
        <f>IF(Wedstrijden!BB880="x","ZZ","")</f>
        <v/>
      </c>
      <c r="CV886" s="16" t="str">
        <f>IF(COUNTA(Wedstrijden!AI880:AP880)&lt;&gt;0,2,"")</f>
        <v/>
      </c>
      <c r="CW886" s="16" t="str">
        <f t="shared" si="81"/>
        <v/>
      </c>
      <c r="CX886" s="16" t="str">
        <f>IF(Wedstrijden!AI880="x","BB","")</f>
        <v/>
      </c>
      <c r="CY886" s="16" t="str">
        <f>IF(Wedstrijden!AJ880="x","B","")</f>
        <v/>
      </c>
      <c r="CZ886" s="16" t="str">
        <f>IF(Wedstrijden!AK880="x","L","")</f>
        <v/>
      </c>
      <c r="DA886" s="16" t="str">
        <f>IF(Wedstrijden!AL880="x","M","")</f>
        <v/>
      </c>
      <c r="DB886" s="16" t="str">
        <f>IF(Wedstrijden!AM880="x","Z","")</f>
        <v/>
      </c>
      <c r="DC886" s="16" t="str">
        <f>IF(Wedstrijden!AN880="x","ZZ","")</f>
        <v/>
      </c>
      <c r="DD886" s="16" t="str">
        <f>IF(Wedstrijden!AP880="x","1.40","")</f>
        <v/>
      </c>
      <c r="DE886" s="16" t="str">
        <f>IF(COUNTA(Wedstrijden!BC880:BE880)&lt;&gt;0,6,"")</f>
        <v/>
      </c>
      <c r="DF886" s="16" t="str">
        <f t="shared" si="82"/>
        <v/>
      </c>
      <c r="DG886" s="16" t="str">
        <f>IF(Wedstrijden!BC880="x","L","")</f>
        <v/>
      </c>
      <c r="DH886" s="16" t="str">
        <f>IF(Wedstrijden!BD880="x","M","")</f>
        <v/>
      </c>
      <c r="DI886" s="16" t="str">
        <f>IF(Wedstrijden!BE880="x","Z","")</f>
        <v/>
      </c>
      <c r="DJ886" s="16" t="str">
        <f>IF(Wedstrijden!BF880="x","Z","")</f>
        <v/>
      </c>
      <c r="DK886" s="16" t="str">
        <f>IF(COUNTA(Wedstrijden!BG880:BI880)&lt;&gt;0,6,"")</f>
        <v/>
      </c>
      <c r="DL886" s="16" t="str">
        <f t="shared" si="83"/>
        <v/>
      </c>
      <c r="DM886" s="16" t="str">
        <f>IF(Wedstrijden!BG880="x","L","")</f>
        <v/>
      </c>
      <c r="DN886" s="16" t="str">
        <f>IF(Wedstrijden!BH880="x","M","")</f>
        <v/>
      </c>
      <c r="DO886" s="16" t="str">
        <f>IF(Wedstrijden!BI880="x","Z","")</f>
        <v/>
      </c>
      <c r="DP886" s="16" t="str">
        <f>IF(Wedstrijden!BJ880="x","Z","")</f>
        <v/>
      </c>
    </row>
    <row r="887" spans="1:120" ht="14.4" x14ac:dyDescent="0.3">
      <c r="A887" s="18">
        <f>Wedstrijden!A881</f>
        <v>0</v>
      </c>
      <c r="B887" s="16" t="str">
        <f>IFERROR(VLOOKUP(Wedstrijden!#REF!,#REF!,2,FALSE),"")</f>
        <v/>
      </c>
      <c r="C887" s="16">
        <f>Wedstrijden!E881</f>
        <v>0</v>
      </c>
      <c r="D887" s="16" t="str">
        <f>IFERROR(VLOOKUP(Wedstrijden!#REF!,#REF!,2,FALSE),"")</f>
        <v/>
      </c>
      <c r="E887" s="16" t="str">
        <f>IFERROR(VLOOKUP(Wedstrijden!#REF!,#REF!,5,FALSE),"")</f>
        <v/>
      </c>
      <c r="F887" s="16" t="e">
        <f>IF(Wedstrijden!#REF!&lt;&gt;"",Wedstrijden!#REF!,"")</f>
        <v>#REF!</v>
      </c>
      <c r="G887" s="16" t="e">
        <f>IF(Wedstrijden!#REF!="Indoor",1,0)</f>
        <v>#REF!</v>
      </c>
      <c r="H887" s="16" t="e">
        <f>Wedstrijden!#REF!</f>
        <v>#REF!</v>
      </c>
      <c r="I887" s="16" t="e">
        <f>IF(Wedstrijden!#REF!="Nee",0,IF(Wedstrijden!#REF!="Ja",1,""))</f>
        <v>#REF!</v>
      </c>
      <c r="J887" s="16" t="e">
        <f>IF(Wedstrijden!#REF!&lt;&gt;"",Wedstrijden!#REF!,"")</f>
        <v>#REF!</v>
      </c>
      <c r="BJ887" s="16" t="str">
        <f>IF(COUNTA(Wedstrijden!U881:AC881)&lt;&gt;0,1,"")</f>
        <v/>
      </c>
      <c r="BK887" s="16" t="str">
        <f t="shared" si="78"/>
        <v/>
      </c>
      <c r="BL887" s="16" t="e">
        <f>IF(Wedstrijden!#REF!="x","AA","")</f>
        <v>#REF!</v>
      </c>
      <c r="BM887" s="16" t="e">
        <f>IF(Wedstrijden!#REF!="x","A","")</f>
        <v>#REF!</v>
      </c>
      <c r="BN887" s="16" t="str">
        <f>IF(Wedstrijden!U881="x","B1","")</f>
        <v/>
      </c>
      <c r="BO887" s="16" t="e">
        <f>IF(Wedstrijden!#REF!="x","BB","")</f>
        <v>#REF!</v>
      </c>
      <c r="BP887" s="16" t="str">
        <f>IF(Wedstrijden!W881="x","B","")</f>
        <v/>
      </c>
      <c r="BQ887" s="16" t="str">
        <f>IF(Wedstrijden!X881="x","L1","")</f>
        <v/>
      </c>
      <c r="BR887" s="16" t="str">
        <f>IF(Wedstrijden!Y881="x","L2","")</f>
        <v/>
      </c>
      <c r="BS887" s="16" t="str">
        <f>IF(Wedstrijden!Z881="x","M1","")</f>
        <v/>
      </c>
      <c r="BT887" s="16" t="str">
        <f>IF(Wedstrijden!AA881="x","M2","")</f>
        <v/>
      </c>
      <c r="BU887" s="16" t="str">
        <f>IF(Wedstrijden!AB881="x","Z1","")</f>
        <v/>
      </c>
      <c r="BV887" s="16" t="str">
        <f>IF(Wedstrijden!AC881="x","Z2","")</f>
        <v/>
      </c>
      <c r="BW887" s="16" t="str">
        <f>IF(COUNTA(Wedstrijden!L881:T881)&lt;&gt;0,1,"")</f>
        <v/>
      </c>
      <c r="BX887" s="16" t="str">
        <f t="shared" si="79"/>
        <v/>
      </c>
      <c r="BY887" s="16" t="str">
        <f>IF(Wedstrijden!L881="x","BB","")</f>
        <v/>
      </c>
      <c r="BZ887" s="16" t="str">
        <f>IF(Wedstrijden!M881="x","B","")</f>
        <v/>
      </c>
      <c r="CA887" s="16" t="str">
        <f>IF(Wedstrijden!N881="x","L1","")</f>
        <v/>
      </c>
      <c r="CB887" s="16" t="str">
        <f>IF(Wedstrijden!O881="x","L2","")</f>
        <v/>
      </c>
      <c r="CC887" s="16" t="str">
        <f>IF(Wedstrijden!P881="x","M1","")</f>
        <v/>
      </c>
      <c r="CD887" s="16" t="str">
        <f>IF(Wedstrijden!Q881="x","M2","")</f>
        <v/>
      </c>
      <c r="CE887" s="16" t="str">
        <f>IF(Wedstrijden!R881="x","Z1","")</f>
        <v/>
      </c>
      <c r="CF887" s="16" t="str">
        <f>IF(Wedstrijden!S881="x","Z2","")</f>
        <v/>
      </c>
      <c r="CG887" s="16" t="str">
        <f>IF(Wedstrijden!T881="x","ZZL","")</f>
        <v/>
      </c>
      <c r="CL887" s="16" t="str">
        <f>IF(COUNTA(Wedstrijden!AR881:BB881)&lt;&gt;0,2,"")</f>
        <v/>
      </c>
      <c r="CM887" s="16" t="str">
        <f t="shared" si="80"/>
        <v/>
      </c>
      <c r="CN887" s="16" t="str">
        <f>IF(Wedstrijden!AR881="x","AA","")</f>
        <v/>
      </c>
      <c r="CO887" s="16" t="str">
        <f>IF(Wedstrijden!AS881="x","A","")</f>
        <v/>
      </c>
      <c r="CP887" s="16" t="str">
        <f>IF(Wedstrijden!AT881="x","BB","")</f>
        <v/>
      </c>
      <c r="CQ887" s="16" t="str">
        <f>IF(Wedstrijden!AU881="x","B","")</f>
        <v/>
      </c>
      <c r="CR887" s="16" t="str">
        <f>IF(Wedstrijden!AV881="x","L","")</f>
        <v/>
      </c>
      <c r="CS887" s="16" t="str">
        <f>IF(Wedstrijden!AW881="x","M","")</f>
        <v/>
      </c>
      <c r="CT887" s="16" t="str">
        <f>IF(Wedstrijden!AX881="x","Z","")</f>
        <v/>
      </c>
      <c r="CU887" s="16" t="str">
        <f>IF(Wedstrijden!BB881="x","ZZ","")</f>
        <v/>
      </c>
      <c r="CV887" s="16" t="str">
        <f>IF(COUNTA(Wedstrijden!AI881:AP881)&lt;&gt;0,2,"")</f>
        <v/>
      </c>
      <c r="CW887" s="16" t="str">
        <f t="shared" si="81"/>
        <v/>
      </c>
      <c r="CX887" s="16" t="str">
        <f>IF(Wedstrijden!AI881="x","BB","")</f>
        <v/>
      </c>
      <c r="CY887" s="16" t="str">
        <f>IF(Wedstrijden!AJ881="x","B","")</f>
        <v/>
      </c>
      <c r="CZ887" s="16" t="str">
        <f>IF(Wedstrijden!AK881="x","L","")</f>
        <v/>
      </c>
      <c r="DA887" s="16" t="str">
        <f>IF(Wedstrijden!AL881="x","M","")</f>
        <v/>
      </c>
      <c r="DB887" s="16" t="str">
        <f>IF(Wedstrijden!AM881="x","Z","")</f>
        <v/>
      </c>
      <c r="DC887" s="16" t="str">
        <f>IF(Wedstrijden!AN881="x","ZZ","")</f>
        <v/>
      </c>
      <c r="DD887" s="16" t="str">
        <f>IF(Wedstrijden!AP881="x","1.40","")</f>
        <v/>
      </c>
      <c r="DE887" s="16" t="str">
        <f>IF(COUNTA(Wedstrijden!BC881:BE881)&lt;&gt;0,6,"")</f>
        <v/>
      </c>
      <c r="DF887" s="16" t="str">
        <f t="shared" si="82"/>
        <v/>
      </c>
      <c r="DG887" s="16" t="str">
        <f>IF(Wedstrijden!BC881="x","L","")</f>
        <v/>
      </c>
      <c r="DH887" s="16" t="str">
        <f>IF(Wedstrijden!BD881="x","M","")</f>
        <v/>
      </c>
      <c r="DI887" s="16" t="str">
        <f>IF(Wedstrijden!BE881="x","Z","")</f>
        <v/>
      </c>
      <c r="DJ887" s="16" t="str">
        <f>IF(Wedstrijden!BF881="x","Z","")</f>
        <v/>
      </c>
      <c r="DK887" s="16" t="str">
        <f>IF(COUNTA(Wedstrijden!BG881:BI881)&lt;&gt;0,6,"")</f>
        <v/>
      </c>
      <c r="DL887" s="16" t="str">
        <f t="shared" si="83"/>
        <v/>
      </c>
      <c r="DM887" s="16" t="str">
        <f>IF(Wedstrijden!BG881="x","L","")</f>
        <v/>
      </c>
      <c r="DN887" s="16" t="str">
        <f>IF(Wedstrijden!BH881="x","M","")</f>
        <v/>
      </c>
      <c r="DO887" s="16" t="str">
        <f>IF(Wedstrijden!BI881="x","Z","")</f>
        <v/>
      </c>
      <c r="DP887" s="16" t="str">
        <f>IF(Wedstrijden!BJ881="x","Z","")</f>
        <v/>
      </c>
    </row>
    <row r="888" spans="1:120" ht="14.4" x14ac:dyDescent="0.3">
      <c r="A888" s="18">
        <f>Wedstrijden!A882</f>
        <v>0</v>
      </c>
      <c r="B888" s="16" t="str">
        <f>IFERROR(VLOOKUP(Wedstrijden!#REF!,#REF!,2,FALSE),"")</f>
        <v/>
      </c>
      <c r="C888" s="16">
        <f>Wedstrijden!E882</f>
        <v>0</v>
      </c>
      <c r="D888" s="16" t="str">
        <f>IFERROR(VLOOKUP(Wedstrijden!#REF!,#REF!,2,FALSE),"")</f>
        <v/>
      </c>
      <c r="E888" s="16" t="str">
        <f>IFERROR(VLOOKUP(Wedstrijden!#REF!,#REF!,5,FALSE),"")</f>
        <v/>
      </c>
      <c r="F888" s="16" t="e">
        <f>IF(Wedstrijden!#REF!&lt;&gt;"",Wedstrijden!#REF!,"")</f>
        <v>#REF!</v>
      </c>
      <c r="G888" s="16" t="e">
        <f>IF(Wedstrijden!#REF!="Indoor",1,0)</f>
        <v>#REF!</v>
      </c>
      <c r="H888" s="16" t="e">
        <f>Wedstrijden!#REF!</f>
        <v>#REF!</v>
      </c>
      <c r="I888" s="16" t="e">
        <f>IF(Wedstrijden!#REF!="Nee",0,IF(Wedstrijden!#REF!="Ja",1,""))</f>
        <v>#REF!</v>
      </c>
      <c r="J888" s="16" t="e">
        <f>IF(Wedstrijden!#REF!&lt;&gt;"",Wedstrijden!#REF!,"")</f>
        <v>#REF!</v>
      </c>
      <c r="BJ888" s="16" t="str">
        <f>IF(COUNTA(Wedstrijden!U882:AC882)&lt;&gt;0,1,"")</f>
        <v/>
      </c>
      <c r="BK888" s="16" t="str">
        <f t="shared" si="78"/>
        <v/>
      </c>
      <c r="BL888" s="16" t="e">
        <f>IF(Wedstrijden!#REF!="x","AA","")</f>
        <v>#REF!</v>
      </c>
      <c r="BM888" s="16" t="e">
        <f>IF(Wedstrijden!#REF!="x","A","")</f>
        <v>#REF!</v>
      </c>
      <c r="BN888" s="16" t="str">
        <f>IF(Wedstrijden!U882="x","B1","")</f>
        <v/>
      </c>
      <c r="BO888" s="16" t="e">
        <f>IF(Wedstrijden!#REF!="x","BB","")</f>
        <v>#REF!</v>
      </c>
      <c r="BP888" s="16" t="str">
        <f>IF(Wedstrijden!W882="x","B","")</f>
        <v/>
      </c>
      <c r="BQ888" s="16" t="str">
        <f>IF(Wedstrijden!X882="x","L1","")</f>
        <v/>
      </c>
      <c r="BR888" s="16" t="str">
        <f>IF(Wedstrijden!Y882="x","L2","")</f>
        <v/>
      </c>
      <c r="BS888" s="16" t="str">
        <f>IF(Wedstrijden!Z882="x","M1","")</f>
        <v/>
      </c>
      <c r="BT888" s="16" t="str">
        <f>IF(Wedstrijden!AA882="x","M2","")</f>
        <v/>
      </c>
      <c r="BU888" s="16" t="str">
        <f>IF(Wedstrijden!AB882="x","Z1","")</f>
        <v/>
      </c>
      <c r="BV888" s="16" t="str">
        <f>IF(Wedstrijden!AC882="x","Z2","")</f>
        <v/>
      </c>
      <c r="BW888" s="16" t="str">
        <f>IF(COUNTA(Wedstrijden!L882:T882)&lt;&gt;0,1,"")</f>
        <v/>
      </c>
      <c r="BX888" s="16" t="str">
        <f t="shared" si="79"/>
        <v/>
      </c>
      <c r="BY888" s="16" t="str">
        <f>IF(Wedstrijden!L882="x","BB","")</f>
        <v/>
      </c>
      <c r="BZ888" s="16" t="str">
        <f>IF(Wedstrijden!M882="x","B","")</f>
        <v/>
      </c>
      <c r="CA888" s="16" t="str">
        <f>IF(Wedstrijden!N882="x","L1","")</f>
        <v/>
      </c>
      <c r="CB888" s="16" t="str">
        <f>IF(Wedstrijden!O882="x","L2","")</f>
        <v/>
      </c>
      <c r="CC888" s="16" t="str">
        <f>IF(Wedstrijden!P882="x","M1","")</f>
        <v/>
      </c>
      <c r="CD888" s="16" t="str">
        <f>IF(Wedstrijden!Q882="x","M2","")</f>
        <v/>
      </c>
      <c r="CE888" s="16" t="str">
        <f>IF(Wedstrijden!R882="x","Z1","")</f>
        <v/>
      </c>
      <c r="CF888" s="16" t="str">
        <f>IF(Wedstrijden!S882="x","Z2","")</f>
        <v/>
      </c>
      <c r="CG888" s="16" t="str">
        <f>IF(Wedstrijden!T882="x","ZZL","")</f>
        <v/>
      </c>
      <c r="CL888" s="16" t="str">
        <f>IF(COUNTA(Wedstrijden!AR882:BB882)&lt;&gt;0,2,"")</f>
        <v/>
      </c>
      <c r="CM888" s="16" t="str">
        <f t="shared" si="80"/>
        <v/>
      </c>
      <c r="CN888" s="16" t="str">
        <f>IF(Wedstrijden!AR882="x","AA","")</f>
        <v/>
      </c>
      <c r="CO888" s="16" t="str">
        <f>IF(Wedstrijden!AS882="x","A","")</f>
        <v/>
      </c>
      <c r="CP888" s="16" t="str">
        <f>IF(Wedstrijden!AT882="x","BB","")</f>
        <v/>
      </c>
      <c r="CQ888" s="16" t="str">
        <f>IF(Wedstrijden!AU882="x","B","")</f>
        <v/>
      </c>
      <c r="CR888" s="16" t="str">
        <f>IF(Wedstrijden!AV882="x","L","")</f>
        <v/>
      </c>
      <c r="CS888" s="16" t="str">
        <f>IF(Wedstrijden!AW882="x","M","")</f>
        <v/>
      </c>
      <c r="CT888" s="16" t="str">
        <f>IF(Wedstrijden!AX882="x","Z","")</f>
        <v/>
      </c>
      <c r="CU888" s="16" t="str">
        <f>IF(Wedstrijden!BB882="x","ZZ","")</f>
        <v/>
      </c>
      <c r="CV888" s="16" t="str">
        <f>IF(COUNTA(Wedstrijden!AI882:AP882)&lt;&gt;0,2,"")</f>
        <v/>
      </c>
      <c r="CW888" s="16" t="str">
        <f t="shared" si="81"/>
        <v/>
      </c>
      <c r="CX888" s="16" t="str">
        <f>IF(Wedstrijden!AI882="x","BB","")</f>
        <v/>
      </c>
      <c r="CY888" s="16" t="str">
        <f>IF(Wedstrijden!AJ882="x","B","")</f>
        <v/>
      </c>
      <c r="CZ888" s="16" t="str">
        <f>IF(Wedstrijden!AK882="x","L","")</f>
        <v/>
      </c>
      <c r="DA888" s="16" t="str">
        <f>IF(Wedstrijden!AL882="x","M","")</f>
        <v/>
      </c>
      <c r="DB888" s="16" t="str">
        <f>IF(Wedstrijden!AM882="x","Z","")</f>
        <v/>
      </c>
      <c r="DC888" s="16" t="str">
        <f>IF(Wedstrijden!AN882="x","ZZ","")</f>
        <v/>
      </c>
      <c r="DD888" s="16" t="str">
        <f>IF(Wedstrijden!AP882="x","1.40","")</f>
        <v/>
      </c>
      <c r="DE888" s="16" t="str">
        <f>IF(COUNTA(Wedstrijden!BC882:BE882)&lt;&gt;0,6,"")</f>
        <v/>
      </c>
      <c r="DF888" s="16" t="str">
        <f t="shared" si="82"/>
        <v/>
      </c>
      <c r="DG888" s="16" t="str">
        <f>IF(Wedstrijden!BC882="x","L","")</f>
        <v/>
      </c>
      <c r="DH888" s="16" t="str">
        <f>IF(Wedstrijden!BD882="x","M","")</f>
        <v/>
      </c>
      <c r="DI888" s="16" t="str">
        <f>IF(Wedstrijden!BE882="x","Z","")</f>
        <v/>
      </c>
      <c r="DJ888" s="16" t="str">
        <f>IF(Wedstrijden!BF882="x","Z","")</f>
        <v/>
      </c>
      <c r="DK888" s="16" t="str">
        <f>IF(COUNTA(Wedstrijden!BG882:BI882)&lt;&gt;0,6,"")</f>
        <v/>
      </c>
      <c r="DL888" s="16" t="str">
        <f t="shared" si="83"/>
        <v/>
      </c>
      <c r="DM888" s="16" t="str">
        <f>IF(Wedstrijden!BG882="x","L","")</f>
        <v/>
      </c>
      <c r="DN888" s="16" t="str">
        <f>IF(Wedstrijden!BH882="x","M","")</f>
        <v/>
      </c>
      <c r="DO888" s="16" t="str">
        <f>IF(Wedstrijden!BI882="x","Z","")</f>
        <v/>
      </c>
      <c r="DP888" s="16" t="str">
        <f>IF(Wedstrijden!BJ882="x","Z","")</f>
        <v/>
      </c>
    </row>
    <row r="889" spans="1:120" ht="14.4" x14ac:dyDescent="0.3">
      <c r="A889" s="18">
        <f>Wedstrijden!A883</f>
        <v>0</v>
      </c>
      <c r="B889" s="16" t="str">
        <f>IFERROR(VLOOKUP(Wedstrijden!#REF!,#REF!,2,FALSE),"")</f>
        <v/>
      </c>
      <c r="C889" s="16">
        <f>Wedstrijden!E883</f>
        <v>0</v>
      </c>
      <c r="D889" s="16" t="str">
        <f>IFERROR(VLOOKUP(Wedstrijden!#REF!,#REF!,2,FALSE),"")</f>
        <v/>
      </c>
      <c r="E889" s="16" t="str">
        <f>IFERROR(VLOOKUP(Wedstrijden!#REF!,#REF!,5,FALSE),"")</f>
        <v/>
      </c>
      <c r="F889" s="16" t="e">
        <f>IF(Wedstrijden!#REF!&lt;&gt;"",Wedstrijden!#REF!,"")</f>
        <v>#REF!</v>
      </c>
      <c r="G889" s="16" t="e">
        <f>IF(Wedstrijden!#REF!="Indoor",1,0)</f>
        <v>#REF!</v>
      </c>
      <c r="H889" s="16" t="e">
        <f>Wedstrijden!#REF!</f>
        <v>#REF!</v>
      </c>
      <c r="I889" s="16" t="e">
        <f>IF(Wedstrijden!#REF!="Nee",0,IF(Wedstrijden!#REF!="Ja",1,""))</f>
        <v>#REF!</v>
      </c>
      <c r="J889" s="16" t="e">
        <f>IF(Wedstrijden!#REF!&lt;&gt;"",Wedstrijden!#REF!,"")</f>
        <v>#REF!</v>
      </c>
      <c r="BJ889" s="16" t="str">
        <f>IF(COUNTA(Wedstrijden!U883:AC883)&lt;&gt;0,1,"")</f>
        <v/>
      </c>
      <c r="BK889" s="16" t="str">
        <f t="shared" si="78"/>
        <v/>
      </c>
      <c r="BL889" s="16" t="e">
        <f>IF(Wedstrijden!#REF!="x","AA","")</f>
        <v>#REF!</v>
      </c>
      <c r="BM889" s="16" t="e">
        <f>IF(Wedstrijden!#REF!="x","A","")</f>
        <v>#REF!</v>
      </c>
      <c r="BN889" s="16" t="str">
        <f>IF(Wedstrijden!U883="x","B1","")</f>
        <v/>
      </c>
      <c r="BO889" s="16" t="e">
        <f>IF(Wedstrijden!#REF!="x","BB","")</f>
        <v>#REF!</v>
      </c>
      <c r="BP889" s="16" t="str">
        <f>IF(Wedstrijden!W883="x","B","")</f>
        <v/>
      </c>
      <c r="BQ889" s="16" t="str">
        <f>IF(Wedstrijden!X883="x","L1","")</f>
        <v/>
      </c>
      <c r="BR889" s="16" t="str">
        <f>IF(Wedstrijden!Y883="x","L2","")</f>
        <v/>
      </c>
      <c r="BS889" s="16" t="str">
        <f>IF(Wedstrijden!Z883="x","M1","")</f>
        <v/>
      </c>
      <c r="BT889" s="16" t="str">
        <f>IF(Wedstrijden!AA883="x","M2","")</f>
        <v/>
      </c>
      <c r="BU889" s="16" t="str">
        <f>IF(Wedstrijden!AB883="x","Z1","")</f>
        <v/>
      </c>
      <c r="BV889" s="16" t="str">
        <f>IF(Wedstrijden!AC883="x","Z2","")</f>
        <v/>
      </c>
      <c r="BW889" s="16" t="str">
        <f>IF(COUNTA(Wedstrijden!L883:T883)&lt;&gt;0,1,"")</f>
        <v/>
      </c>
      <c r="BX889" s="16" t="str">
        <f t="shared" si="79"/>
        <v/>
      </c>
      <c r="BY889" s="16" t="str">
        <f>IF(Wedstrijden!L883="x","BB","")</f>
        <v/>
      </c>
      <c r="BZ889" s="16" t="str">
        <f>IF(Wedstrijden!M883="x","B","")</f>
        <v/>
      </c>
      <c r="CA889" s="16" t="str">
        <f>IF(Wedstrijden!N883="x","L1","")</f>
        <v/>
      </c>
      <c r="CB889" s="16" t="str">
        <f>IF(Wedstrijden!O883="x","L2","")</f>
        <v/>
      </c>
      <c r="CC889" s="16" t="str">
        <f>IF(Wedstrijden!P883="x","M1","")</f>
        <v/>
      </c>
      <c r="CD889" s="16" t="str">
        <f>IF(Wedstrijden!Q883="x","M2","")</f>
        <v/>
      </c>
      <c r="CE889" s="16" t="str">
        <f>IF(Wedstrijden!R883="x","Z1","")</f>
        <v/>
      </c>
      <c r="CF889" s="16" t="str">
        <f>IF(Wedstrijden!S883="x","Z2","")</f>
        <v/>
      </c>
      <c r="CG889" s="16" t="str">
        <f>IF(Wedstrijden!T883="x","ZZL","")</f>
        <v/>
      </c>
      <c r="CL889" s="16" t="str">
        <f>IF(COUNTA(Wedstrijden!AR883:BB883)&lt;&gt;0,2,"")</f>
        <v/>
      </c>
      <c r="CM889" s="16" t="str">
        <f t="shared" si="80"/>
        <v/>
      </c>
      <c r="CN889" s="16" t="str">
        <f>IF(Wedstrijden!AR883="x","AA","")</f>
        <v/>
      </c>
      <c r="CO889" s="16" t="str">
        <f>IF(Wedstrijden!AS883="x","A","")</f>
        <v/>
      </c>
      <c r="CP889" s="16" t="str">
        <f>IF(Wedstrijden!AT883="x","BB","")</f>
        <v/>
      </c>
      <c r="CQ889" s="16" t="str">
        <f>IF(Wedstrijden!AU883="x","B","")</f>
        <v/>
      </c>
      <c r="CR889" s="16" t="str">
        <f>IF(Wedstrijden!AV883="x","L","")</f>
        <v/>
      </c>
      <c r="CS889" s="16" t="str">
        <f>IF(Wedstrijden!AW883="x","M","")</f>
        <v/>
      </c>
      <c r="CT889" s="16" t="str">
        <f>IF(Wedstrijden!AX883="x","Z","")</f>
        <v/>
      </c>
      <c r="CU889" s="16" t="str">
        <f>IF(Wedstrijden!BB883="x","ZZ","")</f>
        <v/>
      </c>
      <c r="CV889" s="16" t="str">
        <f>IF(COUNTA(Wedstrijden!AI883:AP883)&lt;&gt;0,2,"")</f>
        <v/>
      </c>
      <c r="CW889" s="16" t="str">
        <f t="shared" si="81"/>
        <v/>
      </c>
      <c r="CX889" s="16" t="str">
        <f>IF(Wedstrijden!AI883="x","BB","")</f>
        <v/>
      </c>
      <c r="CY889" s="16" t="str">
        <f>IF(Wedstrijden!AJ883="x","B","")</f>
        <v/>
      </c>
      <c r="CZ889" s="16" t="str">
        <f>IF(Wedstrijden!AK883="x","L","")</f>
        <v/>
      </c>
      <c r="DA889" s="16" t="str">
        <f>IF(Wedstrijden!AL883="x","M","")</f>
        <v/>
      </c>
      <c r="DB889" s="16" t="str">
        <f>IF(Wedstrijden!AM883="x","Z","")</f>
        <v/>
      </c>
      <c r="DC889" s="16" t="str">
        <f>IF(Wedstrijden!AN883="x","ZZ","")</f>
        <v/>
      </c>
      <c r="DD889" s="16" t="str">
        <f>IF(Wedstrijden!AP883="x","1.40","")</f>
        <v/>
      </c>
      <c r="DE889" s="16" t="str">
        <f>IF(COUNTA(Wedstrijden!BC883:BE883)&lt;&gt;0,6,"")</f>
        <v/>
      </c>
      <c r="DF889" s="16" t="str">
        <f t="shared" si="82"/>
        <v/>
      </c>
      <c r="DG889" s="16" t="str">
        <f>IF(Wedstrijden!BC883="x","L","")</f>
        <v/>
      </c>
      <c r="DH889" s="16" t="str">
        <f>IF(Wedstrijden!BD883="x","M","")</f>
        <v/>
      </c>
      <c r="DI889" s="16" t="str">
        <f>IF(Wedstrijden!BE883="x","Z","")</f>
        <v/>
      </c>
      <c r="DJ889" s="16" t="str">
        <f>IF(Wedstrijden!BF883="x","Z","")</f>
        <v/>
      </c>
      <c r="DK889" s="16" t="str">
        <f>IF(COUNTA(Wedstrijden!BG883:BI883)&lt;&gt;0,6,"")</f>
        <v/>
      </c>
      <c r="DL889" s="16" t="str">
        <f t="shared" si="83"/>
        <v/>
      </c>
      <c r="DM889" s="16" t="str">
        <f>IF(Wedstrijden!BG883="x","L","")</f>
        <v/>
      </c>
      <c r="DN889" s="16" t="str">
        <f>IF(Wedstrijden!BH883="x","M","")</f>
        <v/>
      </c>
      <c r="DO889" s="16" t="str">
        <f>IF(Wedstrijden!BI883="x","Z","")</f>
        <v/>
      </c>
      <c r="DP889" s="16" t="str">
        <f>IF(Wedstrijden!BJ883="x","Z","")</f>
        <v/>
      </c>
    </row>
    <row r="890" spans="1:120" ht="14.4" x14ac:dyDescent="0.3">
      <c r="A890" s="18">
        <f>Wedstrijden!A884</f>
        <v>0</v>
      </c>
      <c r="B890" s="16" t="str">
        <f>IFERROR(VLOOKUP(Wedstrijden!#REF!,#REF!,2,FALSE),"")</f>
        <v/>
      </c>
      <c r="C890" s="16">
        <f>Wedstrijden!E884</f>
        <v>0</v>
      </c>
      <c r="D890" s="16" t="str">
        <f>IFERROR(VLOOKUP(Wedstrijden!#REF!,#REF!,2,FALSE),"")</f>
        <v/>
      </c>
      <c r="E890" s="16" t="str">
        <f>IFERROR(VLOOKUP(Wedstrijden!#REF!,#REF!,5,FALSE),"")</f>
        <v/>
      </c>
      <c r="F890" s="16" t="e">
        <f>IF(Wedstrijden!#REF!&lt;&gt;"",Wedstrijden!#REF!,"")</f>
        <v>#REF!</v>
      </c>
      <c r="G890" s="16" t="e">
        <f>IF(Wedstrijden!#REF!="Indoor",1,0)</f>
        <v>#REF!</v>
      </c>
      <c r="H890" s="16" t="e">
        <f>Wedstrijden!#REF!</f>
        <v>#REF!</v>
      </c>
      <c r="I890" s="16" t="e">
        <f>IF(Wedstrijden!#REF!="Nee",0,IF(Wedstrijden!#REF!="Ja",1,""))</f>
        <v>#REF!</v>
      </c>
      <c r="J890" s="16" t="e">
        <f>IF(Wedstrijden!#REF!&lt;&gt;"",Wedstrijden!#REF!,"")</f>
        <v>#REF!</v>
      </c>
      <c r="BJ890" s="16" t="str">
        <f>IF(COUNTA(Wedstrijden!U884:AC884)&lt;&gt;0,1,"")</f>
        <v/>
      </c>
      <c r="BK890" s="16" t="str">
        <f t="shared" si="78"/>
        <v/>
      </c>
      <c r="BL890" s="16" t="e">
        <f>IF(Wedstrijden!#REF!="x","AA","")</f>
        <v>#REF!</v>
      </c>
      <c r="BM890" s="16" t="e">
        <f>IF(Wedstrijden!#REF!="x","A","")</f>
        <v>#REF!</v>
      </c>
      <c r="BN890" s="16" t="str">
        <f>IF(Wedstrijden!U884="x","B1","")</f>
        <v/>
      </c>
      <c r="BO890" s="16" t="e">
        <f>IF(Wedstrijden!#REF!="x","BB","")</f>
        <v>#REF!</v>
      </c>
      <c r="BP890" s="16" t="str">
        <f>IF(Wedstrijden!W884="x","B","")</f>
        <v/>
      </c>
      <c r="BQ890" s="16" t="str">
        <f>IF(Wedstrijden!X884="x","L1","")</f>
        <v/>
      </c>
      <c r="BR890" s="16" t="str">
        <f>IF(Wedstrijden!Y884="x","L2","")</f>
        <v/>
      </c>
      <c r="BS890" s="16" t="str">
        <f>IF(Wedstrijden!Z884="x","M1","")</f>
        <v/>
      </c>
      <c r="BT890" s="16" t="str">
        <f>IF(Wedstrijden!AA884="x","M2","")</f>
        <v/>
      </c>
      <c r="BU890" s="16" t="str">
        <f>IF(Wedstrijden!AB884="x","Z1","")</f>
        <v/>
      </c>
      <c r="BV890" s="16" t="str">
        <f>IF(Wedstrijden!AC884="x","Z2","")</f>
        <v/>
      </c>
      <c r="BW890" s="16" t="str">
        <f>IF(COUNTA(Wedstrijden!L884:T884)&lt;&gt;0,1,"")</f>
        <v/>
      </c>
      <c r="BX890" s="16" t="str">
        <f t="shared" si="79"/>
        <v/>
      </c>
      <c r="BY890" s="16" t="str">
        <f>IF(Wedstrijden!L884="x","BB","")</f>
        <v/>
      </c>
      <c r="BZ890" s="16" t="str">
        <f>IF(Wedstrijden!M884="x","B","")</f>
        <v/>
      </c>
      <c r="CA890" s="16" t="str">
        <f>IF(Wedstrijden!N884="x","L1","")</f>
        <v/>
      </c>
      <c r="CB890" s="16" t="str">
        <f>IF(Wedstrijden!O884="x","L2","")</f>
        <v/>
      </c>
      <c r="CC890" s="16" t="str">
        <f>IF(Wedstrijden!P884="x","M1","")</f>
        <v/>
      </c>
      <c r="CD890" s="16" t="str">
        <f>IF(Wedstrijden!Q884="x","M2","")</f>
        <v/>
      </c>
      <c r="CE890" s="16" t="str">
        <f>IF(Wedstrijden!R884="x","Z1","")</f>
        <v/>
      </c>
      <c r="CF890" s="16" t="str">
        <f>IF(Wedstrijden!S884="x","Z2","")</f>
        <v/>
      </c>
      <c r="CG890" s="16" t="str">
        <f>IF(Wedstrijden!T884="x","ZZL","")</f>
        <v/>
      </c>
      <c r="CL890" s="16" t="str">
        <f>IF(COUNTA(Wedstrijden!AR884:BB884)&lt;&gt;0,2,"")</f>
        <v/>
      </c>
      <c r="CM890" s="16" t="str">
        <f t="shared" si="80"/>
        <v/>
      </c>
      <c r="CN890" s="16" t="str">
        <f>IF(Wedstrijden!AR884="x","AA","")</f>
        <v/>
      </c>
      <c r="CO890" s="16" t="str">
        <f>IF(Wedstrijden!AS884="x","A","")</f>
        <v/>
      </c>
      <c r="CP890" s="16" t="str">
        <f>IF(Wedstrijden!AT884="x","BB","")</f>
        <v/>
      </c>
      <c r="CQ890" s="16" t="str">
        <f>IF(Wedstrijden!AU884="x","B","")</f>
        <v/>
      </c>
      <c r="CR890" s="16" t="str">
        <f>IF(Wedstrijden!AV884="x","L","")</f>
        <v/>
      </c>
      <c r="CS890" s="16" t="str">
        <f>IF(Wedstrijden!AW884="x","M","")</f>
        <v/>
      </c>
      <c r="CT890" s="16" t="str">
        <f>IF(Wedstrijden!AX884="x","Z","")</f>
        <v/>
      </c>
      <c r="CU890" s="16" t="str">
        <f>IF(Wedstrijden!BB884="x","ZZ","")</f>
        <v/>
      </c>
      <c r="CV890" s="16" t="str">
        <f>IF(COUNTA(Wedstrijden!AI884:AP884)&lt;&gt;0,2,"")</f>
        <v/>
      </c>
      <c r="CW890" s="16" t="str">
        <f t="shared" si="81"/>
        <v/>
      </c>
      <c r="CX890" s="16" t="str">
        <f>IF(Wedstrijden!AI884="x","BB","")</f>
        <v/>
      </c>
      <c r="CY890" s="16" t="str">
        <f>IF(Wedstrijden!AJ884="x","B","")</f>
        <v/>
      </c>
      <c r="CZ890" s="16" t="str">
        <f>IF(Wedstrijden!AK884="x","L","")</f>
        <v/>
      </c>
      <c r="DA890" s="16" t="str">
        <f>IF(Wedstrijden!AL884="x","M","")</f>
        <v/>
      </c>
      <c r="DB890" s="16" t="str">
        <f>IF(Wedstrijden!AM884="x","Z","")</f>
        <v/>
      </c>
      <c r="DC890" s="16" t="str">
        <f>IF(Wedstrijden!AN884="x","ZZ","")</f>
        <v/>
      </c>
      <c r="DD890" s="16" t="str">
        <f>IF(Wedstrijden!AP884="x","1.40","")</f>
        <v/>
      </c>
      <c r="DE890" s="16" t="str">
        <f>IF(COUNTA(Wedstrijden!BC884:BE884)&lt;&gt;0,6,"")</f>
        <v/>
      </c>
      <c r="DF890" s="16" t="str">
        <f t="shared" si="82"/>
        <v/>
      </c>
      <c r="DG890" s="16" t="str">
        <f>IF(Wedstrijden!BC884="x","L","")</f>
        <v/>
      </c>
      <c r="DH890" s="16" t="str">
        <f>IF(Wedstrijden!BD884="x","M","")</f>
        <v/>
      </c>
      <c r="DI890" s="16" t="str">
        <f>IF(Wedstrijden!BE884="x","Z","")</f>
        <v/>
      </c>
      <c r="DJ890" s="16" t="str">
        <f>IF(Wedstrijden!BF884="x","Z","")</f>
        <v/>
      </c>
      <c r="DK890" s="16" t="str">
        <f>IF(COUNTA(Wedstrijden!BG884:BI884)&lt;&gt;0,6,"")</f>
        <v/>
      </c>
      <c r="DL890" s="16" t="str">
        <f t="shared" si="83"/>
        <v/>
      </c>
      <c r="DM890" s="16" t="str">
        <f>IF(Wedstrijden!BG884="x","L","")</f>
        <v/>
      </c>
      <c r="DN890" s="16" t="str">
        <f>IF(Wedstrijden!BH884="x","M","")</f>
        <v/>
      </c>
      <c r="DO890" s="16" t="str">
        <f>IF(Wedstrijden!BI884="x","Z","")</f>
        <v/>
      </c>
      <c r="DP890" s="16" t="str">
        <f>IF(Wedstrijden!BJ884="x","Z","")</f>
        <v/>
      </c>
    </row>
    <row r="891" spans="1:120" ht="14.4" x14ac:dyDescent="0.3">
      <c r="A891" s="18">
        <f>Wedstrijden!A885</f>
        <v>0</v>
      </c>
      <c r="B891" s="16" t="str">
        <f>IFERROR(VLOOKUP(Wedstrijden!#REF!,#REF!,2,FALSE),"")</f>
        <v/>
      </c>
      <c r="C891" s="16">
        <f>Wedstrijden!E885</f>
        <v>0</v>
      </c>
      <c r="D891" s="16" t="str">
        <f>IFERROR(VLOOKUP(Wedstrijden!#REF!,#REF!,2,FALSE),"")</f>
        <v/>
      </c>
      <c r="E891" s="16" t="str">
        <f>IFERROR(VLOOKUP(Wedstrijden!#REF!,#REF!,5,FALSE),"")</f>
        <v/>
      </c>
      <c r="F891" s="16" t="e">
        <f>IF(Wedstrijden!#REF!&lt;&gt;"",Wedstrijden!#REF!,"")</f>
        <v>#REF!</v>
      </c>
      <c r="G891" s="16" t="e">
        <f>IF(Wedstrijden!#REF!="Indoor",1,0)</f>
        <v>#REF!</v>
      </c>
      <c r="H891" s="16" t="e">
        <f>Wedstrijden!#REF!</f>
        <v>#REF!</v>
      </c>
      <c r="I891" s="16" t="e">
        <f>IF(Wedstrijden!#REF!="Nee",0,IF(Wedstrijden!#REF!="Ja",1,""))</f>
        <v>#REF!</v>
      </c>
      <c r="J891" s="16" t="e">
        <f>IF(Wedstrijden!#REF!&lt;&gt;"",Wedstrijden!#REF!,"")</f>
        <v>#REF!</v>
      </c>
      <c r="BJ891" s="16" t="str">
        <f>IF(COUNTA(Wedstrijden!U885:AC885)&lt;&gt;0,1,"")</f>
        <v/>
      </c>
      <c r="BK891" s="16" t="str">
        <f t="shared" si="78"/>
        <v/>
      </c>
      <c r="BL891" s="16" t="e">
        <f>IF(Wedstrijden!#REF!="x","AA","")</f>
        <v>#REF!</v>
      </c>
      <c r="BM891" s="16" t="e">
        <f>IF(Wedstrijden!#REF!="x","A","")</f>
        <v>#REF!</v>
      </c>
      <c r="BN891" s="16" t="str">
        <f>IF(Wedstrijden!U885="x","B1","")</f>
        <v/>
      </c>
      <c r="BO891" s="16" t="e">
        <f>IF(Wedstrijden!#REF!="x","BB","")</f>
        <v>#REF!</v>
      </c>
      <c r="BP891" s="16" t="str">
        <f>IF(Wedstrijden!W885="x","B","")</f>
        <v/>
      </c>
      <c r="BQ891" s="16" t="str">
        <f>IF(Wedstrijden!X885="x","L1","")</f>
        <v/>
      </c>
      <c r="BR891" s="16" t="str">
        <f>IF(Wedstrijden!Y885="x","L2","")</f>
        <v/>
      </c>
      <c r="BS891" s="16" t="str">
        <f>IF(Wedstrijden!Z885="x","M1","")</f>
        <v/>
      </c>
      <c r="BT891" s="16" t="str">
        <f>IF(Wedstrijden!AA885="x","M2","")</f>
        <v/>
      </c>
      <c r="BU891" s="16" t="str">
        <f>IF(Wedstrijden!AB885="x","Z1","")</f>
        <v/>
      </c>
      <c r="BV891" s="16" t="str">
        <f>IF(Wedstrijden!AC885="x","Z2","")</f>
        <v/>
      </c>
      <c r="BW891" s="16" t="str">
        <f>IF(COUNTA(Wedstrijden!L885:T885)&lt;&gt;0,1,"")</f>
        <v/>
      </c>
      <c r="BX891" s="16" t="str">
        <f t="shared" si="79"/>
        <v/>
      </c>
      <c r="BY891" s="16" t="str">
        <f>IF(Wedstrijden!L885="x","BB","")</f>
        <v/>
      </c>
      <c r="BZ891" s="16" t="str">
        <f>IF(Wedstrijden!M885="x","B","")</f>
        <v/>
      </c>
      <c r="CA891" s="16" t="str">
        <f>IF(Wedstrijden!N885="x","L1","")</f>
        <v/>
      </c>
      <c r="CB891" s="16" t="str">
        <f>IF(Wedstrijden!O885="x","L2","")</f>
        <v/>
      </c>
      <c r="CC891" s="16" t="str">
        <f>IF(Wedstrijden!P885="x","M1","")</f>
        <v/>
      </c>
      <c r="CD891" s="16" t="str">
        <f>IF(Wedstrijden!Q885="x","M2","")</f>
        <v/>
      </c>
      <c r="CE891" s="16" t="str">
        <f>IF(Wedstrijden!R885="x","Z1","")</f>
        <v/>
      </c>
      <c r="CF891" s="16" t="str">
        <f>IF(Wedstrijden!S885="x","Z2","")</f>
        <v/>
      </c>
      <c r="CG891" s="16" t="str">
        <f>IF(Wedstrijden!T885="x","ZZL","")</f>
        <v/>
      </c>
      <c r="CL891" s="16" t="str">
        <f>IF(COUNTA(Wedstrijden!AR885:BB885)&lt;&gt;0,2,"")</f>
        <v/>
      </c>
      <c r="CM891" s="16" t="str">
        <f t="shared" si="80"/>
        <v/>
      </c>
      <c r="CN891" s="16" t="str">
        <f>IF(Wedstrijden!AR885="x","AA","")</f>
        <v/>
      </c>
      <c r="CO891" s="16" t="str">
        <f>IF(Wedstrijden!AS885="x","A","")</f>
        <v/>
      </c>
      <c r="CP891" s="16" t="str">
        <f>IF(Wedstrijden!AT885="x","BB","")</f>
        <v/>
      </c>
      <c r="CQ891" s="16" t="str">
        <f>IF(Wedstrijden!AU885="x","B","")</f>
        <v/>
      </c>
      <c r="CR891" s="16" t="str">
        <f>IF(Wedstrijden!AV885="x","L","")</f>
        <v/>
      </c>
      <c r="CS891" s="16" t="str">
        <f>IF(Wedstrijden!AW885="x","M","")</f>
        <v/>
      </c>
      <c r="CT891" s="16" t="str">
        <f>IF(Wedstrijden!AX885="x","Z","")</f>
        <v/>
      </c>
      <c r="CU891" s="16" t="str">
        <f>IF(Wedstrijden!BB885="x","ZZ","")</f>
        <v/>
      </c>
      <c r="CV891" s="16" t="str">
        <f>IF(COUNTA(Wedstrijden!AI885:AP885)&lt;&gt;0,2,"")</f>
        <v/>
      </c>
      <c r="CW891" s="16" t="str">
        <f t="shared" si="81"/>
        <v/>
      </c>
      <c r="CX891" s="16" t="str">
        <f>IF(Wedstrijden!AI885="x","BB","")</f>
        <v/>
      </c>
      <c r="CY891" s="16" t="str">
        <f>IF(Wedstrijden!AJ885="x","B","")</f>
        <v/>
      </c>
      <c r="CZ891" s="16" t="str">
        <f>IF(Wedstrijden!AK885="x","L","")</f>
        <v/>
      </c>
      <c r="DA891" s="16" t="str">
        <f>IF(Wedstrijden!AL885="x","M","")</f>
        <v/>
      </c>
      <c r="DB891" s="16" t="str">
        <f>IF(Wedstrijden!AM885="x","Z","")</f>
        <v/>
      </c>
      <c r="DC891" s="16" t="str">
        <f>IF(Wedstrijden!AN885="x","ZZ","")</f>
        <v/>
      </c>
      <c r="DD891" s="16" t="str">
        <f>IF(Wedstrijden!AP885="x","1.40","")</f>
        <v/>
      </c>
      <c r="DE891" s="16" t="str">
        <f>IF(COUNTA(Wedstrijden!BC885:BE885)&lt;&gt;0,6,"")</f>
        <v/>
      </c>
      <c r="DF891" s="16" t="str">
        <f t="shared" si="82"/>
        <v/>
      </c>
      <c r="DG891" s="16" t="str">
        <f>IF(Wedstrijden!BC885="x","L","")</f>
        <v/>
      </c>
      <c r="DH891" s="16" t="str">
        <f>IF(Wedstrijden!BD885="x","M","")</f>
        <v/>
      </c>
      <c r="DI891" s="16" t="str">
        <f>IF(Wedstrijden!BE885="x","Z","")</f>
        <v/>
      </c>
      <c r="DJ891" s="16" t="str">
        <f>IF(Wedstrijden!BF885="x","Z","")</f>
        <v/>
      </c>
      <c r="DK891" s="16" t="str">
        <f>IF(COUNTA(Wedstrijden!BG885:BI885)&lt;&gt;0,6,"")</f>
        <v/>
      </c>
      <c r="DL891" s="16" t="str">
        <f t="shared" si="83"/>
        <v/>
      </c>
      <c r="DM891" s="16" t="str">
        <f>IF(Wedstrijden!BG885="x","L","")</f>
        <v/>
      </c>
      <c r="DN891" s="16" t="str">
        <f>IF(Wedstrijden!BH885="x","M","")</f>
        <v/>
      </c>
      <c r="DO891" s="16" t="str">
        <f>IF(Wedstrijden!BI885="x","Z","")</f>
        <v/>
      </c>
      <c r="DP891" s="16" t="str">
        <f>IF(Wedstrijden!BJ885="x","Z","")</f>
        <v/>
      </c>
    </row>
    <row r="892" spans="1:120" ht="14.4" x14ac:dyDescent="0.3">
      <c r="A892" s="18">
        <f>Wedstrijden!A886</f>
        <v>0</v>
      </c>
      <c r="B892" s="16" t="str">
        <f>IFERROR(VLOOKUP(Wedstrijden!#REF!,#REF!,2,FALSE),"")</f>
        <v/>
      </c>
      <c r="C892" s="16">
        <f>Wedstrijden!E886</f>
        <v>0</v>
      </c>
      <c r="D892" s="16" t="str">
        <f>IFERROR(VLOOKUP(Wedstrijden!#REF!,#REF!,2,FALSE),"")</f>
        <v/>
      </c>
      <c r="E892" s="16" t="str">
        <f>IFERROR(VLOOKUP(Wedstrijden!#REF!,#REF!,5,FALSE),"")</f>
        <v/>
      </c>
      <c r="F892" s="16" t="e">
        <f>IF(Wedstrijden!#REF!&lt;&gt;"",Wedstrijden!#REF!,"")</f>
        <v>#REF!</v>
      </c>
      <c r="G892" s="16" t="e">
        <f>IF(Wedstrijden!#REF!="Indoor",1,0)</f>
        <v>#REF!</v>
      </c>
      <c r="H892" s="16" t="e">
        <f>Wedstrijden!#REF!</f>
        <v>#REF!</v>
      </c>
      <c r="I892" s="16" t="e">
        <f>IF(Wedstrijden!#REF!="Nee",0,IF(Wedstrijden!#REF!="Ja",1,""))</f>
        <v>#REF!</v>
      </c>
      <c r="J892" s="16" t="e">
        <f>IF(Wedstrijden!#REF!&lt;&gt;"",Wedstrijden!#REF!,"")</f>
        <v>#REF!</v>
      </c>
      <c r="BJ892" s="16" t="str">
        <f>IF(COUNTA(Wedstrijden!U886:AC886)&lt;&gt;0,1,"")</f>
        <v/>
      </c>
      <c r="BK892" s="16" t="str">
        <f t="shared" si="78"/>
        <v/>
      </c>
      <c r="BL892" s="16" t="e">
        <f>IF(Wedstrijden!#REF!="x","AA","")</f>
        <v>#REF!</v>
      </c>
      <c r="BM892" s="16" t="e">
        <f>IF(Wedstrijden!#REF!="x","A","")</f>
        <v>#REF!</v>
      </c>
      <c r="BN892" s="16" t="str">
        <f>IF(Wedstrijden!U886="x","B1","")</f>
        <v/>
      </c>
      <c r="BO892" s="16" t="e">
        <f>IF(Wedstrijden!#REF!="x","BB","")</f>
        <v>#REF!</v>
      </c>
      <c r="BP892" s="16" t="str">
        <f>IF(Wedstrijden!W886="x","B","")</f>
        <v/>
      </c>
      <c r="BQ892" s="16" t="str">
        <f>IF(Wedstrijden!X886="x","L1","")</f>
        <v/>
      </c>
      <c r="BR892" s="16" t="str">
        <f>IF(Wedstrijden!Y886="x","L2","")</f>
        <v/>
      </c>
      <c r="BS892" s="16" t="str">
        <f>IF(Wedstrijden!Z886="x","M1","")</f>
        <v/>
      </c>
      <c r="BT892" s="16" t="str">
        <f>IF(Wedstrijden!AA886="x","M2","")</f>
        <v/>
      </c>
      <c r="BU892" s="16" t="str">
        <f>IF(Wedstrijden!AB886="x","Z1","")</f>
        <v/>
      </c>
      <c r="BV892" s="16" t="str">
        <f>IF(Wedstrijden!AC886="x","Z2","")</f>
        <v/>
      </c>
      <c r="BW892" s="16" t="str">
        <f>IF(COUNTA(Wedstrijden!L886:T886)&lt;&gt;0,1,"")</f>
        <v/>
      </c>
      <c r="BX892" s="16" t="str">
        <f t="shared" si="79"/>
        <v/>
      </c>
      <c r="BY892" s="16" t="str">
        <f>IF(Wedstrijden!L886="x","BB","")</f>
        <v/>
      </c>
      <c r="BZ892" s="16" t="str">
        <f>IF(Wedstrijden!M886="x","B","")</f>
        <v/>
      </c>
      <c r="CA892" s="16" t="str">
        <f>IF(Wedstrijden!N886="x","L1","")</f>
        <v/>
      </c>
      <c r="CB892" s="16" t="str">
        <f>IF(Wedstrijden!O886="x","L2","")</f>
        <v/>
      </c>
      <c r="CC892" s="16" t="str">
        <f>IF(Wedstrijden!P886="x","M1","")</f>
        <v/>
      </c>
      <c r="CD892" s="16" t="str">
        <f>IF(Wedstrijden!Q886="x","M2","")</f>
        <v/>
      </c>
      <c r="CE892" s="16" t="str">
        <f>IF(Wedstrijden!R886="x","Z1","")</f>
        <v/>
      </c>
      <c r="CF892" s="16" t="str">
        <f>IF(Wedstrijden!S886="x","Z2","")</f>
        <v/>
      </c>
      <c r="CG892" s="16" t="str">
        <f>IF(Wedstrijden!T886="x","ZZL","")</f>
        <v/>
      </c>
      <c r="CL892" s="16" t="str">
        <f>IF(COUNTA(Wedstrijden!AR886:BB886)&lt;&gt;0,2,"")</f>
        <v/>
      </c>
      <c r="CM892" s="16" t="str">
        <f t="shared" si="80"/>
        <v/>
      </c>
      <c r="CN892" s="16" t="str">
        <f>IF(Wedstrijden!AR886="x","AA","")</f>
        <v/>
      </c>
      <c r="CO892" s="16" t="str">
        <f>IF(Wedstrijden!AS886="x","A","")</f>
        <v/>
      </c>
      <c r="CP892" s="16" t="str">
        <f>IF(Wedstrijden!AT886="x","BB","")</f>
        <v/>
      </c>
      <c r="CQ892" s="16" t="str">
        <f>IF(Wedstrijden!AU886="x","B","")</f>
        <v/>
      </c>
      <c r="CR892" s="16" t="str">
        <f>IF(Wedstrijden!AV886="x","L","")</f>
        <v/>
      </c>
      <c r="CS892" s="16" t="str">
        <f>IF(Wedstrijden!AW886="x","M","")</f>
        <v/>
      </c>
      <c r="CT892" s="16" t="str">
        <f>IF(Wedstrijden!AX886="x","Z","")</f>
        <v/>
      </c>
      <c r="CU892" s="16" t="str">
        <f>IF(Wedstrijden!BB886="x","ZZ","")</f>
        <v/>
      </c>
      <c r="CV892" s="16" t="str">
        <f>IF(COUNTA(Wedstrijden!AI886:AP886)&lt;&gt;0,2,"")</f>
        <v/>
      </c>
      <c r="CW892" s="16" t="str">
        <f t="shared" si="81"/>
        <v/>
      </c>
      <c r="CX892" s="16" t="str">
        <f>IF(Wedstrijden!AI886="x","BB","")</f>
        <v/>
      </c>
      <c r="CY892" s="16" t="str">
        <f>IF(Wedstrijden!AJ886="x","B","")</f>
        <v/>
      </c>
      <c r="CZ892" s="16" t="str">
        <f>IF(Wedstrijden!AK886="x","L","")</f>
        <v/>
      </c>
      <c r="DA892" s="16" t="str">
        <f>IF(Wedstrijden!AL886="x","M","")</f>
        <v/>
      </c>
      <c r="DB892" s="16" t="str">
        <f>IF(Wedstrijden!AM886="x","Z","")</f>
        <v/>
      </c>
      <c r="DC892" s="16" t="str">
        <f>IF(Wedstrijden!AN886="x","ZZ","")</f>
        <v/>
      </c>
      <c r="DD892" s="16" t="str">
        <f>IF(Wedstrijden!AP886="x","1.40","")</f>
        <v/>
      </c>
      <c r="DE892" s="16" t="str">
        <f>IF(COUNTA(Wedstrijden!BC886:BE886)&lt;&gt;0,6,"")</f>
        <v/>
      </c>
      <c r="DF892" s="16" t="str">
        <f t="shared" si="82"/>
        <v/>
      </c>
      <c r="DG892" s="16" t="str">
        <f>IF(Wedstrijden!BC886="x","L","")</f>
        <v/>
      </c>
      <c r="DH892" s="16" t="str">
        <f>IF(Wedstrijden!BD886="x","M","")</f>
        <v/>
      </c>
      <c r="DI892" s="16" t="str">
        <f>IF(Wedstrijden!BE886="x","Z","")</f>
        <v/>
      </c>
      <c r="DJ892" s="16" t="str">
        <f>IF(Wedstrijden!BF886="x","Z","")</f>
        <v/>
      </c>
      <c r="DK892" s="16" t="str">
        <f>IF(COUNTA(Wedstrijden!BG886:BI886)&lt;&gt;0,6,"")</f>
        <v/>
      </c>
      <c r="DL892" s="16" t="str">
        <f t="shared" si="83"/>
        <v/>
      </c>
      <c r="DM892" s="16" t="str">
        <f>IF(Wedstrijden!BG886="x","L","")</f>
        <v/>
      </c>
      <c r="DN892" s="16" t="str">
        <f>IF(Wedstrijden!BH886="x","M","")</f>
        <v/>
      </c>
      <c r="DO892" s="16" t="str">
        <f>IF(Wedstrijden!BI886="x","Z","")</f>
        <v/>
      </c>
      <c r="DP892" s="16" t="str">
        <f>IF(Wedstrijden!BJ886="x","Z","")</f>
        <v/>
      </c>
    </row>
    <row r="893" spans="1:120" ht="14.4" x14ac:dyDescent="0.3">
      <c r="A893" s="18">
        <f>Wedstrijden!A887</f>
        <v>0</v>
      </c>
      <c r="B893" s="16" t="str">
        <f>IFERROR(VLOOKUP(Wedstrijden!#REF!,#REF!,2,FALSE),"")</f>
        <v/>
      </c>
      <c r="C893" s="16">
        <f>Wedstrijden!E887</f>
        <v>0</v>
      </c>
      <c r="D893" s="16" t="str">
        <f>IFERROR(VLOOKUP(Wedstrijden!#REF!,#REF!,2,FALSE),"")</f>
        <v/>
      </c>
      <c r="E893" s="16" t="str">
        <f>IFERROR(VLOOKUP(Wedstrijden!#REF!,#REF!,5,FALSE),"")</f>
        <v/>
      </c>
      <c r="F893" s="16" t="e">
        <f>IF(Wedstrijden!#REF!&lt;&gt;"",Wedstrijden!#REF!,"")</f>
        <v>#REF!</v>
      </c>
      <c r="G893" s="16" t="e">
        <f>IF(Wedstrijden!#REF!="Indoor",1,0)</f>
        <v>#REF!</v>
      </c>
      <c r="H893" s="16" t="e">
        <f>Wedstrijden!#REF!</f>
        <v>#REF!</v>
      </c>
      <c r="I893" s="16" t="e">
        <f>IF(Wedstrijden!#REF!="Nee",0,IF(Wedstrijden!#REF!="Ja",1,""))</f>
        <v>#REF!</v>
      </c>
      <c r="J893" s="16" t="e">
        <f>IF(Wedstrijden!#REF!&lt;&gt;"",Wedstrijden!#REF!,"")</f>
        <v>#REF!</v>
      </c>
      <c r="BJ893" s="16" t="str">
        <f>IF(COUNTA(Wedstrijden!U887:AC887)&lt;&gt;0,1,"")</f>
        <v/>
      </c>
      <c r="BK893" s="16" t="str">
        <f t="shared" si="78"/>
        <v/>
      </c>
      <c r="BL893" s="16" t="e">
        <f>IF(Wedstrijden!#REF!="x","AA","")</f>
        <v>#REF!</v>
      </c>
      <c r="BM893" s="16" t="e">
        <f>IF(Wedstrijden!#REF!="x","A","")</f>
        <v>#REF!</v>
      </c>
      <c r="BN893" s="16" t="str">
        <f>IF(Wedstrijden!U887="x","B1","")</f>
        <v/>
      </c>
      <c r="BO893" s="16" t="e">
        <f>IF(Wedstrijden!#REF!="x","BB","")</f>
        <v>#REF!</v>
      </c>
      <c r="BP893" s="16" t="str">
        <f>IF(Wedstrijden!W887="x","B","")</f>
        <v/>
      </c>
      <c r="BQ893" s="16" t="str">
        <f>IF(Wedstrijden!X887="x","L1","")</f>
        <v/>
      </c>
      <c r="BR893" s="16" t="str">
        <f>IF(Wedstrijden!Y887="x","L2","")</f>
        <v/>
      </c>
      <c r="BS893" s="16" t="str">
        <f>IF(Wedstrijden!Z887="x","M1","")</f>
        <v/>
      </c>
      <c r="BT893" s="16" t="str">
        <f>IF(Wedstrijden!AA887="x","M2","")</f>
        <v/>
      </c>
      <c r="BU893" s="16" t="str">
        <f>IF(Wedstrijden!AB887="x","Z1","")</f>
        <v/>
      </c>
      <c r="BV893" s="16" t="str">
        <f>IF(Wedstrijden!AC887="x","Z2","")</f>
        <v/>
      </c>
      <c r="BW893" s="16" t="str">
        <f>IF(COUNTA(Wedstrijden!L887:T887)&lt;&gt;0,1,"")</f>
        <v/>
      </c>
      <c r="BX893" s="16" t="str">
        <f t="shared" si="79"/>
        <v/>
      </c>
      <c r="BY893" s="16" t="str">
        <f>IF(Wedstrijden!L887="x","BB","")</f>
        <v/>
      </c>
      <c r="BZ893" s="16" t="str">
        <f>IF(Wedstrijden!M887="x","B","")</f>
        <v/>
      </c>
      <c r="CA893" s="16" t="str">
        <f>IF(Wedstrijden!N887="x","L1","")</f>
        <v/>
      </c>
      <c r="CB893" s="16" t="str">
        <f>IF(Wedstrijden!O887="x","L2","")</f>
        <v/>
      </c>
      <c r="CC893" s="16" t="str">
        <f>IF(Wedstrijden!P887="x","M1","")</f>
        <v/>
      </c>
      <c r="CD893" s="16" t="str">
        <f>IF(Wedstrijden!Q887="x","M2","")</f>
        <v/>
      </c>
      <c r="CE893" s="16" t="str">
        <f>IF(Wedstrijden!R887="x","Z1","")</f>
        <v/>
      </c>
      <c r="CF893" s="16" t="str">
        <f>IF(Wedstrijden!S887="x","Z2","")</f>
        <v/>
      </c>
      <c r="CG893" s="16" t="str">
        <f>IF(Wedstrijden!T887="x","ZZL","")</f>
        <v/>
      </c>
      <c r="CL893" s="16" t="str">
        <f>IF(COUNTA(Wedstrijden!AR887:BB887)&lt;&gt;0,2,"")</f>
        <v/>
      </c>
      <c r="CM893" s="16" t="str">
        <f t="shared" si="80"/>
        <v/>
      </c>
      <c r="CN893" s="16" t="str">
        <f>IF(Wedstrijden!AR887="x","AA","")</f>
        <v/>
      </c>
      <c r="CO893" s="16" t="str">
        <f>IF(Wedstrijden!AS887="x","A","")</f>
        <v/>
      </c>
      <c r="CP893" s="16" t="str">
        <f>IF(Wedstrijden!AT887="x","BB","")</f>
        <v/>
      </c>
      <c r="CQ893" s="16" t="str">
        <f>IF(Wedstrijden!AU887="x","B","")</f>
        <v/>
      </c>
      <c r="CR893" s="16" t="str">
        <f>IF(Wedstrijden!AV887="x","L","")</f>
        <v/>
      </c>
      <c r="CS893" s="16" t="str">
        <f>IF(Wedstrijden!AW887="x","M","")</f>
        <v/>
      </c>
      <c r="CT893" s="16" t="str">
        <f>IF(Wedstrijden!AX887="x","Z","")</f>
        <v/>
      </c>
      <c r="CU893" s="16" t="str">
        <f>IF(Wedstrijden!BB887="x","ZZ","")</f>
        <v/>
      </c>
      <c r="CV893" s="16" t="str">
        <f>IF(COUNTA(Wedstrijden!AI887:AP887)&lt;&gt;0,2,"")</f>
        <v/>
      </c>
      <c r="CW893" s="16" t="str">
        <f t="shared" si="81"/>
        <v/>
      </c>
      <c r="CX893" s="16" t="str">
        <f>IF(Wedstrijden!AI887="x","BB","")</f>
        <v/>
      </c>
      <c r="CY893" s="16" t="str">
        <f>IF(Wedstrijden!AJ887="x","B","")</f>
        <v/>
      </c>
      <c r="CZ893" s="16" t="str">
        <f>IF(Wedstrijden!AK887="x","L","")</f>
        <v/>
      </c>
      <c r="DA893" s="16" t="str">
        <f>IF(Wedstrijden!AL887="x","M","")</f>
        <v/>
      </c>
      <c r="DB893" s="16" t="str">
        <f>IF(Wedstrijden!AM887="x","Z","")</f>
        <v/>
      </c>
      <c r="DC893" s="16" t="str">
        <f>IF(Wedstrijden!AN887="x","ZZ","")</f>
        <v/>
      </c>
      <c r="DD893" s="16" t="str">
        <f>IF(Wedstrijden!AP887="x","1.40","")</f>
        <v/>
      </c>
      <c r="DE893" s="16" t="str">
        <f>IF(COUNTA(Wedstrijden!BC887:BE887)&lt;&gt;0,6,"")</f>
        <v/>
      </c>
      <c r="DF893" s="16" t="str">
        <f t="shared" si="82"/>
        <v/>
      </c>
      <c r="DG893" s="16" t="str">
        <f>IF(Wedstrijden!BC887="x","L","")</f>
        <v/>
      </c>
      <c r="DH893" s="16" t="str">
        <f>IF(Wedstrijden!BD887="x","M","")</f>
        <v/>
      </c>
      <c r="DI893" s="16" t="str">
        <f>IF(Wedstrijden!BE887="x","Z","")</f>
        <v/>
      </c>
      <c r="DJ893" s="16" t="str">
        <f>IF(Wedstrijden!BF887="x","Z","")</f>
        <v/>
      </c>
      <c r="DK893" s="16" t="str">
        <f>IF(COUNTA(Wedstrijden!BG887:BI887)&lt;&gt;0,6,"")</f>
        <v/>
      </c>
      <c r="DL893" s="16" t="str">
        <f t="shared" si="83"/>
        <v/>
      </c>
      <c r="DM893" s="16" t="str">
        <f>IF(Wedstrijden!BG887="x","L","")</f>
        <v/>
      </c>
      <c r="DN893" s="16" t="str">
        <f>IF(Wedstrijden!BH887="x","M","")</f>
        <v/>
      </c>
      <c r="DO893" s="16" t="str">
        <f>IF(Wedstrijden!BI887="x","Z","")</f>
        <v/>
      </c>
      <c r="DP893" s="16" t="str">
        <f>IF(Wedstrijden!BJ887="x","Z","")</f>
        <v/>
      </c>
    </row>
    <row r="894" spans="1:120" ht="14.4" x14ac:dyDescent="0.3">
      <c r="A894" s="18">
        <f>Wedstrijden!A888</f>
        <v>0</v>
      </c>
      <c r="B894" s="16" t="str">
        <f>IFERROR(VLOOKUP(Wedstrijden!#REF!,#REF!,2,FALSE),"")</f>
        <v/>
      </c>
      <c r="C894" s="16">
        <f>Wedstrijden!E888</f>
        <v>0</v>
      </c>
      <c r="D894" s="16" t="str">
        <f>IFERROR(VLOOKUP(Wedstrijden!#REF!,#REF!,2,FALSE),"")</f>
        <v/>
      </c>
      <c r="E894" s="16" t="str">
        <f>IFERROR(VLOOKUP(Wedstrijden!#REF!,#REF!,5,FALSE),"")</f>
        <v/>
      </c>
      <c r="F894" s="16" t="e">
        <f>IF(Wedstrijden!#REF!&lt;&gt;"",Wedstrijden!#REF!,"")</f>
        <v>#REF!</v>
      </c>
      <c r="G894" s="16" t="e">
        <f>IF(Wedstrijden!#REF!="Indoor",1,0)</f>
        <v>#REF!</v>
      </c>
      <c r="H894" s="16" t="e">
        <f>Wedstrijden!#REF!</f>
        <v>#REF!</v>
      </c>
      <c r="I894" s="16" t="e">
        <f>IF(Wedstrijden!#REF!="Nee",0,IF(Wedstrijden!#REF!="Ja",1,""))</f>
        <v>#REF!</v>
      </c>
      <c r="J894" s="16" t="e">
        <f>IF(Wedstrijden!#REF!&lt;&gt;"",Wedstrijden!#REF!,"")</f>
        <v>#REF!</v>
      </c>
      <c r="BJ894" s="16" t="str">
        <f>IF(COUNTA(Wedstrijden!U888:AC888)&lt;&gt;0,1,"")</f>
        <v/>
      </c>
      <c r="BK894" s="16" t="str">
        <f t="shared" si="78"/>
        <v/>
      </c>
      <c r="BL894" s="16" t="e">
        <f>IF(Wedstrijden!#REF!="x","AA","")</f>
        <v>#REF!</v>
      </c>
      <c r="BM894" s="16" t="e">
        <f>IF(Wedstrijden!#REF!="x","A","")</f>
        <v>#REF!</v>
      </c>
      <c r="BN894" s="16" t="str">
        <f>IF(Wedstrijden!U888="x","B1","")</f>
        <v/>
      </c>
      <c r="BO894" s="16" t="e">
        <f>IF(Wedstrijden!#REF!="x","BB","")</f>
        <v>#REF!</v>
      </c>
      <c r="BP894" s="16" t="str">
        <f>IF(Wedstrijden!W888="x","B","")</f>
        <v/>
      </c>
      <c r="BQ894" s="16" t="str">
        <f>IF(Wedstrijden!X888="x","L1","")</f>
        <v/>
      </c>
      <c r="BR894" s="16" t="str">
        <f>IF(Wedstrijden!Y888="x","L2","")</f>
        <v/>
      </c>
      <c r="BS894" s="16" t="str">
        <f>IF(Wedstrijden!Z888="x","M1","")</f>
        <v/>
      </c>
      <c r="BT894" s="16" t="str">
        <f>IF(Wedstrijden!AA888="x","M2","")</f>
        <v/>
      </c>
      <c r="BU894" s="16" t="str">
        <f>IF(Wedstrijden!AB888="x","Z1","")</f>
        <v/>
      </c>
      <c r="BV894" s="16" t="str">
        <f>IF(Wedstrijden!AC888="x","Z2","")</f>
        <v/>
      </c>
      <c r="BW894" s="16" t="str">
        <f>IF(COUNTA(Wedstrijden!L888:T888)&lt;&gt;0,1,"")</f>
        <v/>
      </c>
      <c r="BX894" s="16" t="str">
        <f t="shared" si="79"/>
        <v/>
      </c>
      <c r="BY894" s="16" t="str">
        <f>IF(Wedstrijden!L888="x","BB","")</f>
        <v/>
      </c>
      <c r="BZ894" s="16" t="str">
        <f>IF(Wedstrijden!M888="x","B","")</f>
        <v/>
      </c>
      <c r="CA894" s="16" t="str">
        <f>IF(Wedstrijden!N888="x","L1","")</f>
        <v/>
      </c>
      <c r="CB894" s="16" t="str">
        <f>IF(Wedstrijden!O888="x","L2","")</f>
        <v/>
      </c>
      <c r="CC894" s="16" t="str">
        <f>IF(Wedstrijden!P888="x","M1","")</f>
        <v/>
      </c>
      <c r="CD894" s="16" t="str">
        <f>IF(Wedstrijden!Q888="x","M2","")</f>
        <v/>
      </c>
      <c r="CE894" s="16" t="str">
        <f>IF(Wedstrijden!R888="x","Z1","")</f>
        <v/>
      </c>
      <c r="CF894" s="16" t="str">
        <f>IF(Wedstrijden!S888="x","Z2","")</f>
        <v/>
      </c>
      <c r="CG894" s="16" t="str">
        <f>IF(Wedstrijden!T888="x","ZZL","")</f>
        <v/>
      </c>
      <c r="CL894" s="16" t="str">
        <f>IF(COUNTA(Wedstrijden!AR888:BB888)&lt;&gt;0,2,"")</f>
        <v/>
      </c>
      <c r="CM894" s="16" t="str">
        <f t="shared" si="80"/>
        <v/>
      </c>
      <c r="CN894" s="16" t="str">
        <f>IF(Wedstrijden!AR888="x","AA","")</f>
        <v/>
      </c>
      <c r="CO894" s="16" t="str">
        <f>IF(Wedstrijden!AS888="x","A","")</f>
        <v/>
      </c>
      <c r="CP894" s="16" t="str">
        <f>IF(Wedstrijden!AT888="x","BB","")</f>
        <v/>
      </c>
      <c r="CQ894" s="16" t="str">
        <f>IF(Wedstrijden!AU888="x","B","")</f>
        <v/>
      </c>
      <c r="CR894" s="16" t="str">
        <f>IF(Wedstrijden!AV888="x","L","")</f>
        <v/>
      </c>
      <c r="CS894" s="16" t="str">
        <f>IF(Wedstrijden!AW888="x","M","")</f>
        <v/>
      </c>
      <c r="CT894" s="16" t="str">
        <f>IF(Wedstrijden!AX888="x","Z","")</f>
        <v/>
      </c>
      <c r="CU894" s="16" t="str">
        <f>IF(Wedstrijden!BB888="x","ZZ","")</f>
        <v/>
      </c>
      <c r="CV894" s="16" t="str">
        <f>IF(COUNTA(Wedstrijden!AI888:AP888)&lt;&gt;0,2,"")</f>
        <v/>
      </c>
      <c r="CW894" s="16" t="str">
        <f t="shared" si="81"/>
        <v/>
      </c>
      <c r="CX894" s="16" t="str">
        <f>IF(Wedstrijden!AI888="x","BB","")</f>
        <v/>
      </c>
      <c r="CY894" s="16" t="str">
        <f>IF(Wedstrijden!AJ888="x","B","")</f>
        <v/>
      </c>
      <c r="CZ894" s="16" t="str">
        <f>IF(Wedstrijden!AK888="x","L","")</f>
        <v/>
      </c>
      <c r="DA894" s="16" t="str">
        <f>IF(Wedstrijden!AL888="x","M","")</f>
        <v/>
      </c>
      <c r="DB894" s="16" t="str">
        <f>IF(Wedstrijden!AM888="x","Z","")</f>
        <v/>
      </c>
      <c r="DC894" s="16" t="str">
        <f>IF(Wedstrijden!AN888="x","ZZ","")</f>
        <v/>
      </c>
      <c r="DD894" s="16" t="str">
        <f>IF(Wedstrijden!AP888="x","1.40","")</f>
        <v/>
      </c>
      <c r="DE894" s="16" t="str">
        <f>IF(COUNTA(Wedstrijden!BC888:BE888)&lt;&gt;0,6,"")</f>
        <v/>
      </c>
      <c r="DF894" s="16" t="str">
        <f t="shared" si="82"/>
        <v/>
      </c>
      <c r="DG894" s="16" t="str">
        <f>IF(Wedstrijden!BC888="x","L","")</f>
        <v/>
      </c>
      <c r="DH894" s="16" t="str">
        <f>IF(Wedstrijden!BD888="x","M","")</f>
        <v/>
      </c>
      <c r="DI894" s="16" t="str">
        <f>IF(Wedstrijden!BE888="x","Z","")</f>
        <v/>
      </c>
      <c r="DJ894" s="16" t="str">
        <f>IF(Wedstrijden!BF888="x","Z","")</f>
        <v/>
      </c>
      <c r="DK894" s="16" t="str">
        <f>IF(COUNTA(Wedstrijden!BG888:BI888)&lt;&gt;0,6,"")</f>
        <v/>
      </c>
      <c r="DL894" s="16" t="str">
        <f t="shared" si="83"/>
        <v/>
      </c>
      <c r="DM894" s="16" t="str">
        <f>IF(Wedstrijden!BG888="x","L","")</f>
        <v/>
      </c>
      <c r="DN894" s="16" t="str">
        <f>IF(Wedstrijden!BH888="x","M","")</f>
        <v/>
      </c>
      <c r="DO894" s="16" t="str">
        <f>IF(Wedstrijden!BI888="x","Z","")</f>
        <v/>
      </c>
      <c r="DP894" s="16" t="str">
        <f>IF(Wedstrijden!BJ888="x","Z","")</f>
        <v/>
      </c>
    </row>
    <row r="895" spans="1:120" ht="14.4" x14ac:dyDescent="0.3">
      <c r="A895" s="18">
        <f>Wedstrijden!A889</f>
        <v>0</v>
      </c>
      <c r="B895" s="16" t="str">
        <f>IFERROR(VLOOKUP(Wedstrijden!#REF!,#REF!,2,FALSE),"")</f>
        <v/>
      </c>
      <c r="C895" s="16">
        <f>Wedstrijden!E889</f>
        <v>0</v>
      </c>
      <c r="D895" s="16" t="str">
        <f>IFERROR(VLOOKUP(Wedstrijden!#REF!,#REF!,2,FALSE),"")</f>
        <v/>
      </c>
      <c r="E895" s="16" t="str">
        <f>IFERROR(VLOOKUP(Wedstrijden!#REF!,#REF!,5,FALSE),"")</f>
        <v/>
      </c>
      <c r="F895" s="16" t="e">
        <f>IF(Wedstrijden!#REF!&lt;&gt;"",Wedstrijden!#REF!,"")</f>
        <v>#REF!</v>
      </c>
      <c r="G895" s="16" t="e">
        <f>IF(Wedstrijden!#REF!="Indoor",1,0)</f>
        <v>#REF!</v>
      </c>
      <c r="H895" s="16" t="e">
        <f>Wedstrijden!#REF!</f>
        <v>#REF!</v>
      </c>
      <c r="I895" s="16" t="e">
        <f>IF(Wedstrijden!#REF!="Nee",0,IF(Wedstrijden!#REF!="Ja",1,""))</f>
        <v>#REF!</v>
      </c>
      <c r="J895" s="16" t="e">
        <f>IF(Wedstrijden!#REF!&lt;&gt;"",Wedstrijden!#REF!,"")</f>
        <v>#REF!</v>
      </c>
      <c r="BJ895" s="16" t="str">
        <f>IF(COUNTA(Wedstrijden!U889:AC889)&lt;&gt;0,1,"")</f>
        <v/>
      </c>
      <c r="BK895" s="16" t="str">
        <f t="shared" si="78"/>
        <v/>
      </c>
      <c r="BL895" s="16" t="e">
        <f>IF(Wedstrijden!#REF!="x","AA","")</f>
        <v>#REF!</v>
      </c>
      <c r="BM895" s="16" t="e">
        <f>IF(Wedstrijden!#REF!="x","A","")</f>
        <v>#REF!</v>
      </c>
      <c r="BN895" s="16" t="str">
        <f>IF(Wedstrijden!U889="x","B1","")</f>
        <v/>
      </c>
      <c r="BO895" s="16" t="e">
        <f>IF(Wedstrijden!#REF!="x","BB","")</f>
        <v>#REF!</v>
      </c>
      <c r="BP895" s="16" t="str">
        <f>IF(Wedstrijden!W889="x","B","")</f>
        <v/>
      </c>
      <c r="BQ895" s="16" t="str">
        <f>IF(Wedstrijden!X889="x","L1","")</f>
        <v/>
      </c>
      <c r="BR895" s="16" t="str">
        <f>IF(Wedstrijden!Y889="x","L2","")</f>
        <v/>
      </c>
      <c r="BS895" s="16" t="str">
        <f>IF(Wedstrijden!Z889="x","M1","")</f>
        <v/>
      </c>
      <c r="BT895" s="16" t="str">
        <f>IF(Wedstrijden!AA889="x","M2","")</f>
        <v/>
      </c>
      <c r="BU895" s="16" t="str">
        <f>IF(Wedstrijden!AB889="x","Z1","")</f>
        <v/>
      </c>
      <c r="BV895" s="16" t="str">
        <f>IF(Wedstrijden!AC889="x","Z2","")</f>
        <v/>
      </c>
      <c r="BW895" s="16" t="str">
        <f>IF(COUNTA(Wedstrijden!L889:T889)&lt;&gt;0,1,"")</f>
        <v/>
      </c>
      <c r="BX895" s="16" t="str">
        <f t="shared" si="79"/>
        <v/>
      </c>
      <c r="BY895" s="16" t="str">
        <f>IF(Wedstrijden!L889="x","BB","")</f>
        <v/>
      </c>
      <c r="BZ895" s="16" t="str">
        <f>IF(Wedstrijden!M889="x","B","")</f>
        <v/>
      </c>
      <c r="CA895" s="16" t="str">
        <f>IF(Wedstrijden!N889="x","L1","")</f>
        <v/>
      </c>
      <c r="CB895" s="16" t="str">
        <f>IF(Wedstrijden!O889="x","L2","")</f>
        <v/>
      </c>
      <c r="CC895" s="16" t="str">
        <f>IF(Wedstrijden!P889="x","M1","")</f>
        <v/>
      </c>
      <c r="CD895" s="16" t="str">
        <f>IF(Wedstrijden!Q889="x","M2","")</f>
        <v/>
      </c>
      <c r="CE895" s="16" t="str">
        <f>IF(Wedstrijden!R889="x","Z1","")</f>
        <v/>
      </c>
      <c r="CF895" s="16" t="str">
        <f>IF(Wedstrijden!S889="x","Z2","")</f>
        <v/>
      </c>
      <c r="CG895" s="16" t="str">
        <f>IF(Wedstrijden!T889="x","ZZL","")</f>
        <v/>
      </c>
      <c r="CL895" s="16" t="str">
        <f>IF(COUNTA(Wedstrijden!AR889:BB889)&lt;&gt;0,2,"")</f>
        <v/>
      </c>
      <c r="CM895" s="16" t="str">
        <f t="shared" si="80"/>
        <v/>
      </c>
      <c r="CN895" s="16" t="str">
        <f>IF(Wedstrijden!AR889="x","AA","")</f>
        <v/>
      </c>
      <c r="CO895" s="16" t="str">
        <f>IF(Wedstrijden!AS889="x","A","")</f>
        <v/>
      </c>
      <c r="CP895" s="16" t="str">
        <f>IF(Wedstrijden!AT889="x","BB","")</f>
        <v/>
      </c>
      <c r="CQ895" s="16" t="str">
        <f>IF(Wedstrijden!AU889="x","B","")</f>
        <v/>
      </c>
      <c r="CR895" s="16" t="str">
        <f>IF(Wedstrijden!AV889="x","L","")</f>
        <v/>
      </c>
      <c r="CS895" s="16" t="str">
        <f>IF(Wedstrijden!AW889="x","M","")</f>
        <v/>
      </c>
      <c r="CT895" s="16" t="str">
        <f>IF(Wedstrijden!AX889="x","Z","")</f>
        <v/>
      </c>
      <c r="CU895" s="16" t="str">
        <f>IF(Wedstrijden!BB889="x","ZZ","")</f>
        <v/>
      </c>
      <c r="CV895" s="16" t="str">
        <f>IF(COUNTA(Wedstrijden!AI889:AP889)&lt;&gt;0,2,"")</f>
        <v/>
      </c>
      <c r="CW895" s="16" t="str">
        <f t="shared" si="81"/>
        <v/>
      </c>
      <c r="CX895" s="16" t="str">
        <f>IF(Wedstrijden!AI889="x","BB","")</f>
        <v/>
      </c>
      <c r="CY895" s="16" t="str">
        <f>IF(Wedstrijden!AJ889="x","B","")</f>
        <v/>
      </c>
      <c r="CZ895" s="16" t="str">
        <f>IF(Wedstrijden!AK889="x","L","")</f>
        <v/>
      </c>
      <c r="DA895" s="16" t="str">
        <f>IF(Wedstrijden!AL889="x","M","")</f>
        <v/>
      </c>
      <c r="DB895" s="16" t="str">
        <f>IF(Wedstrijden!AM889="x","Z","")</f>
        <v/>
      </c>
      <c r="DC895" s="16" t="str">
        <f>IF(Wedstrijden!AN889="x","ZZ","")</f>
        <v/>
      </c>
      <c r="DD895" s="16" t="str">
        <f>IF(Wedstrijden!AP889="x","1.40","")</f>
        <v/>
      </c>
      <c r="DE895" s="16" t="str">
        <f>IF(COUNTA(Wedstrijden!BC889:BE889)&lt;&gt;0,6,"")</f>
        <v/>
      </c>
      <c r="DF895" s="16" t="str">
        <f t="shared" si="82"/>
        <v/>
      </c>
      <c r="DG895" s="16" t="str">
        <f>IF(Wedstrijden!BC889="x","L","")</f>
        <v/>
      </c>
      <c r="DH895" s="16" t="str">
        <f>IF(Wedstrijden!BD889="x","M","")</f>
        <v/>
      </c>
      <c r="DI895" s="16" t="str">
        <f>IF(Wedstrijden!BE889="x","Z","")</f>
        <v/>
      </c>
      <c r="DJ895" s="16" t="str">
        <f>IF(Wedstrijden!BF889="x","Z","")</f>
        <v/>
      </c>
      <c r="DK895" s="16" t="str">
        <f>IF(COUNTA(Wedstrijden!BG889:BI889)&lt;&gt;0,6,"")</f>
        <v/>
      </c>
      <c r="DL895" s="16" t="str">
        <f t="shared" si="83"/>
        <v/>
      </c>
      <c r="DM895" s="16" t="str">
        <f>IF(Wedstrijden!BG889="x","L","")</f>
        <v/>
      </c>
      <c r="DN895" s="16" t="str">
        <f>IF(Wedstrijden!BH889="x","M","")</f>
        <v/>
      </c>
      <c r="DO895" s="16" t="str">
        <f>IF(Wedstrijden!BI889="x","Z","")</f>
        <v/>
      </c>
      <c r="DP895" s="16" t="str">
        <f>IF(Wedstrijden!BJ889="x","Z","")</f>
        <v/>
      </c>
    </row>
    <row r="896" spans="1:120" ht="14.4" x14ac:dyDescent="0.3">
      <c r="A896" s="18">
        <f>Wedstrijden!A890</f>
        <v>0</v>
      </c>
      <c r="B896" s="16" t="str">
        <f>IFERROR(VLOOKUP(Wedstrijden!#REF!,#REF!,2,FALSE),"")</f>
        <v/>
      </c>
      <c r="C896" s="16">
        <f>Wedstrijden!E890</f>
        <v>0</v>
      </c>
      <c r="D896" s="16" t="str">
        <f>IFERROR(VLOOKUP(Wedstrijden!#REF!,#REF!,2,FALSE),"")</f>
        <v/>
      </c>
      <c r="E896" s="16" t="str">
        <f>IFERROR(VLOOKUP(Wedstrijden!#REF!,#REF!,5,FALSE),"")</f>
        <v/>
      </c>
      <c r="F896" s="16" t="e">
        <f>IF(Wedstrijden!#REF!&lt;&gt;"",Wedstrijden!#REF!,"")</f>
        <v>#REF!</v>
      </c>
      <c r="G896" s="16" t="e">
        <f>IF(Wedstrijden!#REF!="Indoor",1,0)</f>
        <v>#REF!</v>
      </c>
      <c r="H896" s="16" t="e">
        <f>Wedstrijden!#REF!</f>
        <v>#REF!</v>
      </c>
      <c r="I896" s="16" t="e">
        <f>IF(Wedstrijden!#REF!="Nee",0,IF(Wedstrijden!#REF!="Ja",1,""))</f>
        <v>#REF!</v>
      </c>
      <c r="J896" s="16" t="e">
        <f>IF(Wedstrijden!#REF!&lt;&gt;"",Wedstrijden!#REF!,"")</f>
        <v>#REF!</v>
      </c>
      <c r="BJ896" s="16" t="str">
        <f>IF(COUNTA(Wedstrijden!U890:AC890)&lt;&gt;0,1,"")</f>
        <v/>
      </c>
      <c r="BK896" s="16" t="str">
        <f t="shared" si="78"/>
        <v/>
      </c>
      <c r="BL896" s="16" t="e">
        <f>IF(Wedstrijden!#REF!="x","AA","")</f>
        <v>#REF!</v>
      </c>
      <c r="BM896" s="16" t="e">
        <f>IF(Wedstrijden!#REF!="x","A","")</f>
        <v>#REF!</v>
      </c>
      <c r="BN896" s="16" t="str">
        <f>IF(Wedstrijden!U890="x","B1","")</f>
        <v/>
      </c>
      <c r="BO896" s="16" t="e">
        <f>IF(Wedstrijden!#REF!="x","BB","")</f>
        <v>#REF!</v>
      </c>
      <c r="BP896" s="16" t="str">
        <f>IF(Wedstrijden!W890="x","B","")</f>
        <v/>
      </c>
      <c r="BQ896" s="16" t="str">
        <f>IF(Wedstrijden!X890="x","L1","")</f>
        <v/>
      </c>
      <c r="BR896" s="16" t="str">
        <f>IF(Wedstrijden!Y890="x","L2","")</f>
        <v/>
      </c>
      <c r="BS896" s="16" t="str">
        <f>IF(Wedstrijden!Z890="x","M1","")</f>
        <v/>
      </c>
      <c r="BT896" s="16" t="str">
        <f>IF(Wedstrijden!AA890="x","M2","")</f>
        <v/>
      </c>
      <c r="BU896" s="16" t="str">
        <f>IF(Wedstrijden!AB890="x","Z1","")</f>
        <v/>
      </c>
      <c r="BV896" s="16" t="str">
        <f>IF(Wedstrijden!AC890="x","Z2","")</f>
        <v/>
      </c>
      <c r="BW896" s="16" t="str">
        <f>IF(COUNTA(Wedstrijden!L890:T890)&lt;&gt;0,1,"")</f>
        <v/>
      </c>
      <c r="BX896" s="16" t="str">
        <f t="shared" si="79"/>
        <v/>
      </c>
      <c r="BY896" s="16" t="str">
        <f>IF(Wedstrijden!L890="x","BB","")</f>
        <v/>
      </c>
      <c r="BZ896" s="16" t="str">
        <f>IF(Wedstrijden!M890="x","B","")</f>
        <v/>
      </c>
      <c r="CA896" s="16" t="str">
        <f>IF(Wedstrijden!N890="x","L1","")</f>
        <v/>
      </c>
      <c r="CB896" s="16" t="str">
        <f>IF(Wedstrijden!O890="x","L2","")</f>
        <v/>
      </c>
      <c r="CC896" s="16" t="str">
        <f>IF(Wedstrijden!P890="x","M1","")</f>
        <v/>
      </c>
      <c r="CD896" s="16" t="str">
        <f>IF(Wedstrijden!Q890="x","M2","")</f>
        <v/>
      </c>
      <c r="CE896" s="16" t="str">
        <f>IF(Wedstrijden!R890="x","Z1","")</f>
        <v/>
      </c>
      <c r="CF896" s="16" t="str">
        <f>IF(Wedstrijden!S890="x","Z2","")</f>
        <v/>
      </c>
      <c r="CG896" s="16" t="str">
        <f>IF(Wedstrijden!T890="x","ZZL","")</f>
        <v/>
      </c>
      <c r="CL896" s="16" t="str">
        <f>IF(COUNTA(Wedstrijden!AR890:BB890)&lt;&gt;0,2,"")</f>
        <v/>
      </c>
      <c r="CM896" s="16" t="str">
        <f t="shared" si="80"/>
        <v/>
      </c>
      <c r="CN896" s="16" t="str">
        <f>IF(Wedstrijden!AR890="x","AA","")</f>
        <v/>
      </c>
      <c r="CO896" s="16" t="str">
        <f>IF(Wedstrijden!AS890="x","A","")</f>
        <v/>
      </c>
      <c r="CP896" s="16" t="str">
        <f>IF(Wedstrijden!AT890="x","BB","")</f>
        <v/>
      </c>
      <c r="CQ896" s="16" t="str">
        <f>IF(Wedstrijden!AU890="x","B","")</f>
        <v/>
      </c>
      <c r="CR896" s="16" t="str">
        <f>IF(Wedstrijden!AV890="x","L","")</f>
        <v/>
      </c>
      <c r="CS896" s="16" t="str">
        <f>IF(Wedstrijden!AW890="x","M","")</f>
        <v/>
      </c>
      <c r="CT896" s="16" t="str">
        <f>IF(Wedstrijden!AX890="x","Z","")</f>
        <v/>
      </c>
      <c r="CU896" s="16" t="str">
        <f>IF(Wedstrijden!BB890="x","ZZ","")</f>
        <v/>
      </c>
      <c r="CV896" s="16" t="str">
        <f>IF(COUNTA(Wedstrijden!AI890:AP890)&lt;&gt;0,2,"")</f>
        <v/>
      </c>
      <c r="CW896" s="16" t="str">
        <f t="shared" si="81"/>
        <v/>
      </c>
      <c r="CX896" s="16" t="str">
        <f>IF(Wedstrijden!AI890="x","BB","")</f>
        <v/>
      </c>
      <c r="CY896" s="16" t="str">
        <f>IF(Wedstrijden!AJ890="x","B","")</f>
        <v/>
      </c>
      <c r="CZ896" s="16" t="str">
        <f>IF(Wedstrijden!AK890="x","L","")</f>
        <v/>
      </c>
      <c r="DA896" s="16" t="str">
        <f>IF(Wedstrijden!AL890="x","M","")</f>
        <v/>
      </c>
      <c r="DB896" s="16" t="str">
        <f>IF(Wedstrijden!AM890="x","Z","")</f>
        <v/>
      </c>
      <c r="DC896" s="16" t="str">
        <f>IF(Wedstrijden!AN890="x","ZZ","")</f>
        <v/>
      </c>
      <c r="DD896" s="16" t="str">
        <f>IF(Wedstrijden!AP890="x","1.40","")</f>
        <v/>
      </c>
      <c r="DE896" s="16" t="str">
        <f>IF(COUNTA(Wedstrijden!BC890:BE890)&lt;&gt;0,6,"")</f>
        <v/>
      </c>
      <c r="DF896" s="16" t="str">
        <f t="shared" si="82"/>
        <v/>
      </c>
      <c r="DG896" s="16" t="str">
        <f>IF(Wedstrijden!BC890="x","L","")</f>
        <v/>
      </c>
      <c r="DH896" s="16" t="str">
        <f>IF(Wedstrijden!BD890="x","M","")</f>
        <v/>
      </c>
      <c r="DI896" s="16" t="str">
        <f>IF(Wedstrijden!BE890="x","Z","")</f>
        <v/>
      </c>
      <c r="DJ896" s="16" t="str">
        <f>IF(Wedstrijden!BF890="x","Z","")</f>
        <v/>
      </c>
      <c r="DK896" s="16" t="str">
        <f>IF(COUNTA(Wedstrijden!BG890:BI890)&lt;&gt;0,6,"")</f>
        <v/>
      </c>
      <c r="DL896" s="16" t="str">
        <f t="shared" si="83"/>
        <v/>
      </c>
      <c r="DM896" s="16" t="str">
        <f>IF(Wedstrijden!BG890="x","L","")</f>
        <v/>
      </c>
      <c r="DN896" s="16" t="str">
        <f>IF(Wedstrijden!BH890="x","M","")</f>
        <v/>
      </c>
      <c r="DO896" s="16" t="str">
        <f>IF(Wedstrijden!BI890="x","Z","")</f>
        <v/>
      </c>
      <c r="DP896" s="16" t="str">
        <f>IF(Wedstrijden!BJ890="x","Z","")</f>
        <v/>
      </c>
    </row>
    <row r="897" spans="1:120" ht="14.4" x14ac:dyDescent="0.3">
      <c r="A897" s="18">
        <f>Wedstrijden!A891</f>
        <v>0</v>
      </c>
      <c r="B897" s="16" t="str">
        <f>IFERROR(VLOOKUP(Wedstrijden!#REF!,#REF!,2,FALSE),"")</f>
        <v/>
      </c>
      <c r="C897" s="16">
        <f>Wedstrijden!E891</f>
        <v>0</v>
      </c>
      <c r="D897" s="16" t="str">
        <f>IFERROR(VLOOKUP(Wedstrijden!#REF!,#REF!,2,FALSE),"")</f>
        <v/>
      </c>
      <c r="E897" s="16" t="str">
        <f>IFERROR(VLOOKUP(Wedstrijden!#REF!,#REF!,5,FALSE),"")</f>
        <v/>
      </c>
      <c r="F897" s="16" t="e">
        <f>IF(Wedstrijden!#REF!&lt;&gt;"",Wedstrijden!#REF!,"")</f>
        <v>#REF!</v>
      </c>
      <c r="G897" s="16" t="e">
        <f>IF(Wedstrijden!#REF!="Indoor",1,0)</f>
        <v>#REF!</v>
      </c>
      <c r="H897" s="16" t="e">
        <f>Wedstrijden!#REF!</f>
        <v>#REF!</v>
      </c>
      <c r="I897" s="16" t="e">
        <f>IF(Wedstrijden!#REF!="Nee",0,IF(Wedstrijden!#REF!="Ja",1,""))</f>
        <v>#REF!</v>
      </c>
      <c r="J897" s="16" t="e">
        <f>IF(Wedstrijden!#REF!&lt;&gt;"",Wedstrijden!#REF!,"")</f>
        <v>#REF!</v>
      </c>
      <c r="BJ897" s="16" t="str">
        <f>IF(COUNTA(Wedstrijden!U891:AC891)&lt;&gt;0,1,"")</f>
        <v/>
      </c>
      <c r="BK897" s="16" t="str">
        <f t="shared" si="78"/>
        <v/>
      </c>
      <c r="BL897" s="16" t="e">
        <f>IF(Wedstrijden!#REF!="x","AA","")</f>
        <v>#REF!</v>
      </c>
      <c r="BM897" s="16" t="e">
        <f>IF(Wedstrijden!#REF!="x","A","")</f>
        <v>#REF!</v>
      </c>
      <c r="BN897" s="16" t="str">
        <f>IF(Wedstrijden!U891="x","B1","")</f>
        <v/>
      </c>
      <c r="BO897" s="16" t="e">
        <f>IF(Wedstrijden!#REF!="x","BB","")</f>
        <v>#REF!</v>
      </c>
      <c r="BP897" s="16" t="str">
        <f>IF(Wedstrijden!W891="x","B","")</f>
        <v/>
      </c>
      <c r="BQ897" s="16" t="str">
        <f>IF(Wedstrijden!X891="x","L1","")</f>
        <v/>
      </c>
      <c r="BR897" s="16" t="str">
        <f>IF(Wedstrijden!Y891="x","L2","")</f>
        <v/>
      </c>
      <c r="BS897" s="16" t="str">
        <f>IF(Wedstrijden!Z891="x","M1","")</f>
        <v/>
      </c>
      <c r="BT897" s="16" t="str">
        <f>IF(Wedstrijden!AA891="x","M2","")</f>
        <v/>
      </c>
      <c r="BU897" s="16" t="str">
        <f>IF(Wedstrijden!AB891="x","Z1","")</f>
        <v/>
      </c>
      <c r="BV897" s="16" t="str">
        <f>IF(Wedstrijden!AC891="x","Z2","")</f>
        <v/>
      </c>
      <c r="BW897" s="16" t="str">
        <f>IF(COUNTA(Wedstrijden!L891:T891)&lt;&gt;0,1,"")</f>
        <v/>
      </c>
      <c r="BX897" s="16" t="str">
        <f t="shared" si="79"/>
        <v/>
      </c>
      <c r="BY897" s="16" t="str">
        <f>IF(Wedstrijden!L891="x","BB","")</f>
        <v/>
      </c>
      <c r="BZ897" s="16" t="str">
        <f>IF(Wedstrijden!M891="x","B","")</f>
        <v/>
      </c>
      <c r="CA897" s="16" t="str">
        <f>IF(Wedstrijden!N891="x","L1","")</f>
        <v/>
      </c>
      <c r="CB897" s="16" t="str">
        <f>IF(Wedstrijden!O891="x","L2","")</f>
        <v/>
      </c>
      <c r="CC897" s="16" t="str">
        <f>IF(Wedstrijden!P891="x","M1","")</f>
        <v/>
      </c>
      <c r="CD897" s="16" t="str">
        <f>IF(Wedstrijden!Q891="x","M2","")</f>
        <v/>
      </c>
      <c r="CE897" s="16" t="str">
        <f>IF(Wedstrijden!R891="x","Z1","")</f>
        <v/>
      </c>
      <c r="CF897" s="16" t="str">
        <f>IF(Wedstrijden!S891="x","Z2","")</f>
        <v/>
      </c>
      <c r="CG897" s="16" t="str">
        <f>IF(Wedstrijden!T891="x","ZZL","")</f>
        <v/>
      </c>
      <c r="CL897" s="16" t="str">
        <f>IF(COUNTA(Wedstrijden!AR891:BB891)&lt;&gt;0,2,"")</f>
        <v/>
      </c>
      <c r="CM897" s="16" t="str">
        <f t="shared" si="80"/>
        <v/>
      </c>
      <c r="CN897" s="16" t="str">
        <f>IF(Wedstrijden!AR891="x","AA","")</f>
        <v/>
      </c>
      <c r="CO897" s="16" t="str">
        <f>IF(Wedstrijden!AS891="x","A","")</f>
        <v/>
      </c>
      <c r="CP897" s="16" t="str">
        <f>IF(Wedstrijden!AT891="x","BB","")</f>
        <v/>
      </c>
      <c r="CQ897" s="16" t="str">
        <f>IF(Wedstrijden!AU891="x","B","")</f>
        <v/>
      </c>
      <c r="CR897" s="16" t="str">
        <f>IF(Wedstrijden!AV891="x","L","")</f>
        <v/>
      </c>
      <c r="CS897" s="16" t="str">
        <f>IF(Wedstrijden!AW891="x","M","")</f>
        <v/>
      </c>
      <c r="CT897" s="16" t="str">
        <f>IF(Wedstrijden!AX891="x","Z","")</f>
        <v/>
      </c>
      <c r="CU897" s="16" t="str">
        <f>IF(Wedstrijden!BB891="x","ZZ","")</f>
        <v/>
      </c>
      <c r="CV897" s="16" t="str">
        <f>IF(COUNTA(Wedstrijden!AI891:AP891)&lt;&gt;0,2,"")</f>
        <v/>
      </c>
      <c r="CW897" s="16" t="str">
        <f t="shared" si="81"/>
        <v/>
      </c>
      <c r="CX897" s="16" t="str">
        <f>IF(Wedstrijden!AI891="x","BB","")</f>
        <v/>
      </c>
      <c r="CY897" s="16" t="str">
        <f>IF(Wedstrijden!AJ891="x","B","")</f>
        <v/>
      </c>
      <c r="CZ897" s="16" t="str">
        <f>IF(Wedstrijden!AK891="x","L","")</f>
        <v/>
      </c>
      <c r="DA897" s="16" t="str">
        <f>IF(Wedstrijden!AL891="x","M","")</f>
        <v/>
      </c>
      <c r="DB897" s="16" t="str">
        <f>IF(Wedstrijden!AM891="x","Z","")</f>
        <v/>
      </c>
      <c r="DC897" s="16" t="str">
        <f>IF(Wedstrijden!AN891="x","ZZ","")</f>
        <v/>
      </c>
      <c r="DD897" s="16" t="str">
        <f>IF(Wedstrijden!AP891="x","1.40","")</f>
        <v/>
      </c>
      <c r="DE897" s="16" t="str">
        <f>IF(COUNTA(Wedstrijden!BC891:BE891)&lt;&gt;0,6,"")</f>
        <v/>
      </c>
      <c r="DF897" s="16" t="str">
        <f t="shared" si="82"/>
        <v/>
      </c>
      <c r="DG897" s="16" t="str">
        <f>IF(Wedstrijden!BC891="x","L","")</f>
        <v/>
      </c>
      <c r="DH897" s="16" t="str">
        <f>IF(Wedstrijden!BD891="x","M","")</f>
        <v/>
      </c>
      <c r="DI897" s="16" t="str">
        <f>IF(Wedstrijden!BE891="x","Z","")</f>
        <v/>
      </c>
      <c r="DJ897" s="16" t="str">
        <f>IF(Wedstrijden!BF891="x","Z","")</f>
        <v/>
      </c>
      <c r="DK897" s="16" t="str">
        <f>IF(COUNTA(Wedstrijden!BG891:BI891)&lt;&gt;0,6,"")</f>
        <v/>
      </c>
      <c r="DL897" s="16" t="str">
        <f t="shared" si="83"/>
        <v/>
      </c>
      <c r="DM897" s="16" t="str">
        <f>IF(Wedstrijden!BG891="x","L","")</f>
        <v/>
      </c>
      <c r="DN897" s="16" t="str">
        <f>IF(Wedstrijden!BH891="x","M","")</f>
        <v/>
      </c>
      <c r="DO897" s="16" t="str">
        <f>IF(Wedstrijden!BI891="x","Z","")</f>
        <v/>
      </c>
      <c r="DP897" s="16" t="str">
        <f>IF(Wedstrijden!BJ891="x","Z","")</f>
        <v/>
      </c>
    </row>
    <row r="898" spans="1:120" ht="14.4" x14ac:dyDescent="0.3">
      <c r="A898" s="18">
        <f>Wedstrijden!A892</f>
        <v>0</v>
      </c>
      <c r="B898" s="16" t="str">
        <f>IFERROR(VLOOKUP(Wedstrijden!#REF!,#REF!,2,FALSE),"")</f>
        <v/>
      </c>
      <c r="C898" s="16">
        <f>Wedstrijden!E892</f>
        <v>0</v>
      </c>
      <c r="D898" s="16" t="str">
        <f>IFERROR(VLOOKUP(Wedstrijden!#REF!,#REF!,2,FALSE),"")</f>
        <v/>
      </c>
      <c r="E898" s="16" t="str">
        <f>IFERROR(VLOOKUP(Wedstrijden!#REF!,#REF!,5,FALSE),"")</f>
        <v/>
      </c>
      <c r="F898" s="16" t="e">
        <f>IF(Wedstrijden!#REF!&lt;&gt;"",Wedstrijden!#REF!,"")</f>
        <v>#REF!</v>
      </c>
      <c r="G898" s="16" t="e">
        <f>IF(Wedstrijden!#REF!="Indoor",1,0)</f>
        <v>#REF!</v>
      </c>
      <c r="H898" s="16" t="e">
        <f>Wedstrijden!#REF!</f>
        <v>#REF!</v>
      </c>
      <c r="I898" s="16" t="e">
        <f>IF(Wedstrijden!#REF!="Nee",0,IF(Wedstrijden!#REF!="Ja",1,""))</f>
        <v>#REF!</v>
      </c>
      <c r="J898" s="16" t="e">
        <f>IF(Wedstrijden!#REF!&lt;&gt;"",Wedstrijden!#REF!,"")</f>
        <v>#REF!</v>
      </c>
      <c r="BJ898" s="16" t="str">
        <f>IF(COUNTA(Wedstrijden!U892:AC892)&lt;&gt;0,1,"")</f>
        <v/>
      </c>
      <c r="BK898" s="16" t="str">
        <f t="shared" si="78"/>
        <v/>
      </c>
      <c r="BL898" s="16" t="e">
        <f>IF(Wedstrijden!#REF!="x","AA","")</f>
        <v>#REF!</v>
      </c>
      <c r="BM898" s="16" t="e">
        <f>IF(Wedstrijden!#REF!="x","A","")</f>
        <v>#REF!</v>
      </c>
      <c r="BN898" s="16" t="str">
        <f>IF(Wedstrijden!U892="x","B1","")</f>
        <v/>
      </c>
      <c r="BO898" s="16" t="e">
        <f>IF(Wedstrijden!#REF!="x","BB","")</f>
        <v>#REF!</v>
      </c>
      <c r="BP898" s="16" t="str">
        <f>IF(Wedstrijden!W892="x","B","")</f>
        <v/>
      </c>
      <c r="BQ898" s="16" t="str">
        <f>IF(Wedstrijden!X892="x","L1","")</f>
        <v/>
      </c>
      <c r="BR898" s="16" t="str">
        <f>IF(Wedstrijden!Y892="x","L2","")</f>
        <v/>
      </c>
      <c r="BS898" s="16" t="str">
        <f>IF(Wedstrijden!Z892="x","M1","")</f>
        <v/>
      </c>
      <c r="BT898" s="16" t="str">
        <f>IF(Wedstrijden!AA892="x","M2","")</f>
        <v/>
      </c>
      <c r="BU898" s="16" t="str">
        <f>IF(Wedstrijden!AB892="x","Z1","")</f>
        <v/>
      </c>
      <c r="BV898" s="16" t="str">
        <f>IF(Wedstrijden!AC892="x","Z2","")</f>
        <v/>
      </c>
      <c r="BW898" s="16" t="str">
        <f>IF(COUNTA(Wedstrijden!L892:T892)&lt;&gt;0,1,"")</f>
        <v/>
      </c>
      <c r="BX898" s="16" t="str">
        <f t="shared" si="79"/>
        <v/>
      </c>
      <c r="BY898" s="16" t="str">
        <f>IF(Wedstrijden!L892="x","BB","")</f>
        <v/>
      </c>
      <c r="BZ898" s="16" t="str">
        <f>IF(Wedstrijden!M892="x","B","")</f>
        <v/>
      </c>
      <c r="CA898" s="16" t="str">
        <f>IF(Wedstrijden!N892="x","L1","")</f>
        <v/>
      </c>
      <c r="CB898" s="16" t="str">
        <f>IF(Wedstrijden!O892="x","L2","")</f>
        <v/>
      </c>
      <c r="CC898" s="16" t="str">
        <f>IF(Wedstrijden!P892="x","M1","")</f>
        <v/>
      </c>
      <c r="CD898" s="16" t="str">
        <f>IF(Wedstrijden!Q892="x","M2","")</f>
        <v/>
      </c>
      <c r="CE898" s="16" t="str">
        <f>IF(Wedstrijden!R892="x","Z1","")</f>
        <v/>
      </c>
      <c r="CF898" s="16" t="str">
        <f>IF(Wedstrijden!S892="x","Z2","")</f>
        <v/>
      </c>
      <c r="CG898" s="16" t="str">
        <f>IF(Wedstrijden!T892="x","ZZL","")</f>
        <v/>
      </c>
      <c r="CL898" s="16" t="str">
        <f>IF(COUNTA(Wedstrijden!AR892:BB892)&lt;&gt;0,2,"")</f>
        <v/>
      </c>
      <c r="CM898" s="16" t="str">
        <f t="shared" si="80"/>
        <v/>
      </c>
      <c r="CN898" s="16" t="str">
        <f>IF(Wedstrijden!AR892="x","AA","")</f>
        <v/>
      </c>
      <c r="CO898" s="16" t="str">
        <f>IF(Wedstrijden!AS892="x","A","")</f>
        <v/>
      </c>
      <c r="CP898" s="16" t="str">
        <f>IF(Wedstrijden!AT892="x","BB","")</f>
        <v/>
      </c>
      <c r="CQ898" s="16" t="str">
        <f>IF(Wedstrijden!AU892="x","B","")</f>
        <v/>
      </c>
      <c r="CR898" s="16" t="str">
        <f>IF(Wedstrijden!AV892="x","L","")</f>
        <v/>
      </c>
      <c r="CS898" s="16" t="str">
        <f>IF(Wedstrijden!AW892="x","M","")</f>
        <v/>
      </c>
      <c r="CT898" s="16" t="str">
        <f>IF(Wedstrijden!AX892="x","Z","")</f>
        <v/>
      </c>
      <c r="CU898" s="16" t="str">
        <f>IF(Wedstrijden!BB892="x","ZZ","")</f>
        <v/>
      </c>
      <c r="CV898" s="16" t="str">
        <f>IF(COUNTA(Wedstrijden!AI892:AP892)&lt;&gt;0,2,"")</f>
        <v/>
      </c>
      <c r="CW898" s="16" t="str">
        <f t="shared" si="81"/>
        <v/>
      </c>
      <c r="CX898" s="16" t="str">
        <f>IF(Wedstrijden!AI892="x","BB","")</f>
        <v/>
      </c>
      <c r="CY898" s="16" t="str">
        <f>IF(Wedstrijden!AJ892="x","B","")</f>
        <v/>
      </c>
      <c r="CZ898" s="16" t="str">
        <f>IF(Wedstrijden!AK892="x","L","")</f>
        <v/>
      </c>
      <c r="DA898" s="16" t="str">
        <f>IF(Wedstrijden!AL892="x","M","")</f>
        <v/>
      </c>
      <c r="DB898" s="16" t="str">
        <f>IF(Wedstrijden!AM892="x","Z","")</f>
        <v/>
      </c>
      <c r="DC898" s="16" t="str">
        <f>IF(Wedstrijden!AN892="x","ZZ","")</f>
        <v/>
      </c>
      <c r="DD898" s="16" t="str">
        <f>IF(Wedstrijden!AP892="x","1.40","")</f>
        <v/>
      </c>
      <c r="DE898" s="16" t="str">
        <f>IF(COUNTA(Wedstrijden!BC892:BE892)&lt;&gt;0,6,"")</f>
        <v/>
      </c>
      <c r="DF898" s="16" t="str">
        <f t="shared" si="82"/>
        <v/>
      </c>
      <c r="DG898" s="16" t="str">
        <f>IF(Wedstrijden!BC892="x","L","")</f>
        <v/>
      </c>
      <c r="DH898" s="16" t="str">
        <f>IF(Wedstrijden!BD892="x","M","")</f>
        <v/>
      </c>
      <c r="DI898" s="16" t="str">
        <f>IF(Wedstrijden!BE892="x","Z","")</f>
        <v/>
      </c>
      <c r="DJ898" s="16" t="str">
        <f>IF(Wedstrijden!BF892="x","Z","")</f>
        <v/>
      </c>
      <c r="DK898" s="16" t="str">
        <f>IF(COUNTA(Wedstrijden!BG892:BI892)&lt;&gt;0,6,"")</f>
        <v/>
      </c>
      <c r="DL898" s="16" t="str">
        <f t="shared" si="83"/>
        <v/>
      </c>
      <c r="DM898" s="16" t="str">
        <f>IF(Wedstrijden!BG892="x","L","")</f>
        <v/>
      </c>
      <c r="DN898" s="16" t="str">
        <f>IF(Wedstrijden!BH892="x","M","")</f>
        <v/>
      </c>
      <c r="DO898" s="16" t="str">
        <f>IF(Wedstrijden!BI892="x","Z","")</f>
        <v/>
      </c>
      <c r="DP898" s="16" t="str">
        <f>IF(Wedstrijden!BJ892="x","Z","")</f>
        <v/>
      </c>
    </row>
    <row r="899" spans="1:120" ht="14.4" x14ac:dyDescent="0.3">
      <c r="A899" s="18">
        <f>Wedstrijden!A893</f>
        <v>0</v>
      </c>
      <c r="B899" s="16" t="str">
        <f>IFERROR(VLOOKUP(Wedstrijden!#REF!,#REF!,2,FALSE),"")</f>
        <v/>
      </c>
      <c r="C899" s="16">
        <f>Wedstrijden!E893</f>
        <v>0</v>
      </c>
      <c r="D899" s="16" t="str">
        <f>IFERROR(VLOOKUP(Wedstrijden!#REF!,#REF!,2,FALSE),"")</f>
        <v/>
      </c>
      <c r="E899" s="16" t="str">
        <f>IFERROR(VLOOKUP(Wedstrijden!#REF!,#REF!,5,FALSE),"")</f>
        <v/>
      </c>
      <c r="F899" s="16" t="e">
        <f>IF(Wedstrijden!#REF!&lt;&gt;"",Wedstrijden!#REF!,"")</f>
        <v>#REF!</v>
      </c>
      <c r="G899" s="16" t="e">
        <f>IF(Wedstrijden!#REF!="Indoor",1,0)</f>
        <v>#REF!</v>
      </c>
      <c r="H899" s="16" t="e">
        <f>Wedstrijden!#REF!</f>
        <v>#REF!</v>
      </c>
      <c r="I899" s="16" t="e">
        <f>IF(Wedstrijden!#REF!="Nee",0,IF(Wedstrijden!#REF!="Ja",1,""))</f>
        <v>#REF!</v>
      </c>
      <c r="J899" s="16" t="e">
        <f>IF(Wedstrijden!#REF!&lt;&gt;"",Wedstrijden!#REF!,"")</f>
        <v>#REF!</v>
      </c>
      <c r="BJ899" s="16" t="str">
        <f>IF(COUNTA(Wedstrijden!U893:AC893)&lt;&gt;0,1,"")</f>
        <v/>
      </c>
      <c r="BK899" s="16" t="str">
        <f t="shared" ref="BK899:BK962" si="84">IF(COUNTBLANK(BJ899) = 1,"",2)</f>
        <v/>
      </c>
      <c r="BL899" s="16" t="e">
        <f>IF(Wedstrijden!#REF!="x","AA","")</f>
        <v>#REF!</v>
      </c>
      <c r="BM899" s="16" t="e">
        <f>IF(Wedstrijden!#REF!="x","A","")</f>
        <v>#REF!</v>
      </c>
      <c r="BN899" s="16" t="str">
        <f>IF(Wedstrijden!U893="x","B1","")</f>
        <v/>
      </c>
      <c r="BO899" s="16" t="e">
        <f>IF(Wedstrijden!#REF!="x","BB","")</f>
        <v>#REF!</v>
      </c>
      <c r="BP899" s="16" t="str">
        <f>IF(Wedstrijden!W893="x","B","")</f>
        <v/>
      </c>
      <c r="BQ899" s="16" t="str">
        <f>IF(Wedstrijden!X893="x","L1","")</f>
        <v/>
      </c>
      <c r="BR899" s="16" t="str">
        <f>IF(Wedstrijden!Y893="x","L2","")</f>
        <v/>
      </c>
      <c r="BS899" s="16" t="str">
        <f>IF(Wedstrijden!Z893="x","M1","")</f>
        <v/>
      </c>
      <c r="BT899" s="16" t="str">
        <f>IF(Wedstrijden!AA893="x","M2","")</f>
        <v/>
      </c>
      <c r="BU899" s="16" t="str">
        <f>IF(Wedstrijden!AB893="x","Z1","")</f>
        <v/>
      </c>
      <c r="BV899" s="16" t="str">
        <f>IF(Wedstrijden!AC893="x","Z2","")</f>
        <v/>
      </c>
      <c r="BW899" s="16" t="str">
        <f>IF(COUNTA(Wedstrijden!L893:T893)&lt;&gt;0,1,"")</f>
        <v/>
      </c>
      <c r="BX899" s="16" t="str">
        <f t="shared" ref="BX899:BX962" si="85">IF(COUNTBLANK(BW899) = 1,"",1)</f>
        <v/>
      </c>
      <c r="BY899" s="16" t="str">
        <f>IF(Wedstrijden!L893="x","BB","")</f>
        <v/>
      </c>
      <c r="BZ899" s="16" t="str">
        <f>IF(Wedstrijden!M893="x","B","")</f>
        <v/>
      </c>
      <c r="CA899" s="16" t="str">
        <f>IF(Wedstrijden!N893="x","L1","")</f>
        <v/>
      </c>
      <c r="CB899" s="16" t="str">
        <f>IF(Wedstrijden!O893="x","L2","")</f>
        <v/>
      </c>
      <c r="CC899" s="16" t="str">
        <f>IF(Wedstrijden!P893="x","M1","")</f>
        <v/>
      </c>
      <c r="CD899" s="16" t="str">
        <f>IF(Wedstrijden!Q893="x","M2","")</f>
        <v/>
      </c>
      <c r="CE899" s="16" t="str">
        <f>IF(Wedstrijden!R893="x","Z1","")</f>
        <v/>
      </c>
      <c r="CF899" s="16" t="str">
        <f>IF(Wedstrijden!S893="x","Z2","")</f>
        <v/>
      </c>
      <c r="CG899" s="16" t="str">
        <f>IF(Wedstrijden!T893="x","ZZL","")</f>
        <v/>
      </c>
      <c r="CL899" s="16" t="str">
        <f>IF(COUNTA(Wedstrijden!AR893:BB893)&lt;&gt;0,2,"")</f>
        <v/>
      </c>
      <c r="CM899" s="16" t="str">
        <f t="shared" ref="CM899:CM962" si="86">IF(COUNTBLANK(CL899) = 1,"",2)</f>
        <v/>
      </c>
      <c r="CN899" s="16" t="str">
        <f>IF(Wedstrijden!AR893="x","AA","")</f>
        <v/>
      </c>
      <c r="CO899" s="16" t="str">
        <f>IF(Wedstrijden!AS893="x","A","")</f>
        <v/>
      </c>
      <c r="CP899" s="16" t="str">
        <f>IF(Wedstrijden!AT893="x","BB","")</f>
        <v/>
      </c>
      <c r="CQ899" s="16" t="str">
        <f>IF(Wedstrijden!AU893="x","B","")</f>
        <v/>
      </c>
      <c r="CR899" s="16" t="str">
        <f>IF(Wedstrijden!AV893="x","L","")</f>
        <v/>
      </c>
      <c r="CS899" s="16" t="str">
        <f>IF(Wedstrijden!AW893="x","M","")</f>
        <v/>
      </c>
      <c r="CT899" s="16" t="str">
        <f>IF(Wedstrijden!AX893="x","Z","")</f>
        <v/>
      </c>
      <c r="CU899" s="16" t="str">
        <f>IF(Wedstrijden!BB893="x","ZZ","")</f>
        <v/>
      </c>
      <c r="CV899" s="16" t="str">
        <f>IF(COUNTA(Wedstrijden!AI893:AP893)&lt;&gt;0,2,"")</f>
        <v/>
      </c>
      <c r="CW899" s="16" t="str">
        <f t="shared" ref="CW899:CW962" si="87">IF(COUNTBLANK(CV899) = 1,"",1)</f>
        <v/>
      </c>
      <c r="CX899" s="16" t="str">
        <f>IF(Wedstrijden!AI893="x","BB","")</f>
        <v/>
      </c>
      <c r="CY899" s="16" t="str">
        <f>IF(Wedstrijden!AJ893="x","B","")</f>
        <v/>
      </c>
      <c r="CZ899" s="16" t="str">
        <f>IF(Wedstrijden!AK893="x","L","")</f>
        <v/>
      </c>
      <c r="DA899" s="16" t="str">
        <f>IF(Wedstrijden!AL893="x","M","")</f>
        <v/>
      </c>
      <c r="DB899" s="16" t="str">
        <f>IF(Wedstrijden!AM893="x","Z","")</f>
        <v/>
      </c>
      <c r="DC899" s="16" t="str">
        <f>IF(Wedstrijden!AN893="x","ZZ","")</f>
        <v/>
      </c>
      <c r="DD899" s="16" t="str">
        <f>IF(Wedstrijden!AP893="x","1.40","")</f>
        <v/>
      </c>
      <c r="DE899" s="16" t="str">
        <f>IF(COUNTA(Wedstrijden!BC893:BE893)&lt;&gt;0,6,"")</f>
        <v/>
      </c>
      <c r="DF899" s="16" t="str">
        <f t="shared" ref="DF899:DF962" si="88">IF(COUNTBLANK(DE899) = 1,"",2)</f>
        <v/>
      </c>
      <c r="DG899" s="16" t="str">
        <f>IF(Wedstrijden!BC893="x","L","")</f>
        <v/>
      </c>
      <c r="DH899" s="16" t="str">
        <f>IF(Wedstrijden!BD893="x","M","")</f>
        <v/>
      </c>
      <c r="DI899" s="16" t="str">
        <f>IF(Wedstrijden!BE893="x","Z","")</f>
        <v/>
      </c>
      <c r="DJ899" s="16" t="str">
        <f>IF(Wedstrijden!BF893="x","Z","")</f>
        <v/>
      </c>
      <c r="DK899" s="16" t="str">
        <f>IF(COUNTA(Wedstrijden!BG893:BI893)&lt;&gt;0,6,"")</f>
        <v/>
      </c>
      <c r="DL899" s="16" t="str">
        <f t="shared" ref="DL899:DL962" si="89">IF(COUNTBLANK(DK899) = 1,"",1)</f>
        <v/>
      </c>
      <c r="DM899" s="16" t="str">
        <f>IF(Wedstrijden!BG893="x","L","")</f>
        <v/>
      </c>
      <c r="DN899" s="16" t="str">
        <f>IF(Wedstrijden!BH893="x","M","")</f>
        <v/>
      </c>
      <c r="DO899" s="16" t="str">
        <f>IF(Wedstrijden!BI893="x","Z","")</f>
        <v/>
      </c>
      <c r="DP899" s="16" t="str">
        <f>IF(Wedstrijden!BJ893="x","Z","")</f>
        <v/>
      </c>
    </row>
    <row r="900" spans="1:120" ht="14.4" x14ac:dyDescent="0.3">
      <c r="A900" s="18">
        <f>Wedstrijden!A894</f>
        <v>0</v>
      </c>
      <c r="B900" s="16" t="str">
        <f>IFERROR(VLOOKUP(Wedstrijden!#REF!,#REF!,2,FALSE),"")</f>
        <v/>
      </c>
      <c r="C900" s="16">
        <f>Wedstrijden!E894</f>
        <v>0</v>
      </c>
      <c r="D900" s="16" t="str">
        <f>IFERROR(VLOOKUP(Wedstrijden!#REF!,#REF!,2,FALSE),"")</f>
        <v/>
      </c>
      <c r="E900" s="16" t="str">
        <f>IFERROR(VLOOKUP(Wedstrijden!#REF!,#REF!,5,FALSE),"")</f>
        <v/>
      </c>
      <c r="F900" s="16" t="e">
        <f>IF(Wedstrijden!#REF!&lt;&gt;"",Wedstrijden!#REF!,"")</f>
        <v>#REF!</v>
      </c>
      <c r="G900" s="16" t="e">
        <f>IF(Wedstrijden!#REF!="Indoor",1,0)</f>
        <v>#REF!</v>
      </c>
      <c r="H900" s="16" t="e">
        <f>Wedstrijden!#REF!</f>
        <v>#REF!</v>
      </c>
      <c r="I900" s="16" t="e">
        <f>IF(Wedstrijden!#REF!="Nee",0,IF(Wedstrijden!#REF!="Ja",1,""))</f>
        <v>#REF!</v>
      </c>
      <c r="J900" s="16" t="e">
        <f>IF(Wedstrijden!#REF!&lt;&gt;"",Wedstrijden!#REF!,"")</f>
        <v>#REF!</v>
      </c>
      <c r="BJ900" s="16" t="str">
        <f>IF(COUNTA(Wedstrijden!U894:AC894)&lt;&gt;0,1,"")</f>
        <v/>
      </c>
      <c r="BK900" s="16" t="str">
        <f t="shared" si="84"/>
        <v/>
      </c>
      <c r="BL900" s="16" t="e">
        <f>IF(Wedstrijden!#REF!="x","AA","")</f>
        <v>#REF!</v>
      </c>
      <c r="BM900" s="16" t="e">
        <f>IF(Wedstrijden!#REF!="x","A","")</f>
        <v>#REF!</v>
      </c>
      <c r="BN900" s="16" t="str">
        <f>IF(Wedstrijden!U894="x","B1","")</f>
        <v/>
      </c>
      <c r="BO900" s="16" t="e">
        <f>IF(Wedstrijden!#REF!="x","BB","")</f>
        <v>#REF!</v>
      </c>
      <c r="BP900" s="16" t="str">
        <f>IF(Wedstrijden!W894="x","B","")</f>
        <v/>
      </c>
      <c r="BQ900" s="16" t="str">
        <f>IF(Wedstrijden!X894="x","L1","")</f>
        <v/>
      </c>
      <c r="BR900" s="16" t="str">
        <f>IF(Wedstrijden!Y894="x","L2","")</f>
        <v/>
      </c>
      <c r="BS900" s="16" t="str">
        <f>IF(Wedstrijden!Z894="x","M1","")</f>
        <v/>
      </c>
      <c r="BT900" s="16" t="str">
        <f>IF(Wedstrijden!AA894="x","M2","")</f>
        <v/>
      </c>
      <c r="BU900" s="16" t="str">
        <f>IF(Wedstrijden!AB894="x","Z1","")</f>
        <v/>
      </c>
      <c r="BV900" s="16" t="str">
        <f>IF(Wedstrijden!AC894="x","Z2","")</f>
        <v/>
      </c>
      <c r="BW900" s="16" t="str">
        <f>IF(COUNTA(Wedstrijden!L894:T894)&lt;&gt;0,1,"")</f>
        <v/>
      </c>
      <c r="BX900" s="16" t="str">
        <f t="shared" si="85"/>
        <v/>
      </c>
      <c r="BY900" s="16" t="str">
        <f>IF(Wedstrijden!L894="x","BB","")</f>
        <v/>
      </c>
      <c r="BZ900" s="16" t="str">
        <f>IF(Wedstrijden!M894="x","B","")</f>
        <v/>
      </c>
      <c r="CA900" s="16" t="str">
        <f>IF(Wedstrijden!N894="x","L1","")</f>
        <v/>
      </c>
      <c r="CB900" s="16" t="str">
        <f>IF(Wedstrijden!O894="x","L2","")</f>
        <v/>
      </c>
      <c r="CC900" s="16" t="str">
        <f>IF(Wedstrijden!P894="x","M1","")</f>
        <v/>
      </c>
      <c r="CD900" s="16" t="str">
        <f>IF(Wedstrijden!Q894="x","M2","")</f>
        <v/>
      </c>
      <c r="CE900" s="16" t="str">
        <f>IF(Wedstrijden!R894="x","Z1","")</f>
        <v/>
      </c>
      <c r="CF900" s="16" t="str">
        <f>IF(Wedstrijden!S894="x","Z2","")</f>
        <v/>
      </c>
      <c r="CG900" s="16" t="str">
        <f>IF(Wedstrijden!T894="x","ZZL","")</f>
        <v/>
      </c>
      <c r="CL900" s="16" t="str">
        <f>IF(COUNTA(Wedstrijden!AR894:BB894)&lt;&gt;0,2,"")</f>
        <v/>
      </c>
      <c r="CM900" s="16" t="str">
        <f t="shared" si="86"/>
        <v/>
      </c>
      <c r="CN900" s="16" t="str">
        <f>IF(Wedstrijden!AR894="x","AA","")</f>
        <v/>
      </c>
      <c r="CO900" s="16" t="str">
        <f>IF(Wedstrijden!AS894="x","A","")</f>
        <v/>
      </c>
      <c r="CP900" s="16" t="str">
        <f>IF(Wedstrijden!AT894="x","BB","")</f>
        <v/>
      </c>
      <c r="CQ900" s="16" t="str">
        <f>IF(Wedstrijden!AU894="x","B","")</f>
        <v/>
      </c>
      <c r="CR900" s="16" t="str">
        <f>IF(Wedstrijden!AV894="x","L","")</f>
        <v/>
      </c>
      <c r="CS900" s="16" t="str">
        <f>IF(Wedstrijden!AW894="x","M","")</f>
        <v/>
      </c>
      <c r="CT900" s="16" t="str">
        <f>IF(Wedstrijden!AX894="x","Z","")</f>
        <v/>
      </c>
      <c r="CU900" s="16" t="str">
        <f>IF(Wedstrijden!BB894="x","ZZ","")</f>
        <v/>
      </c>
      <c r="CV900" s="16" t="str">
        <f>IF(COUNTA(Wedstrijden!AI894:AP894)&lt;&gt;0,2,"")</f>
        <v/>
      </c>
      <c r="CW900" s="16" t="str">
        <f t="shared" si="87"/>
        <v/>
      </c>
      <c r="CX900" s="16" t="str">
        <f>IF(Wedstrijden!AI894="x","BB","")</f>
        <v/>
      </c>
      <c r="CY900" s="16" t="str">
        <f>IF(Wedstrijden!AJ894="x","B","")</f>
        <v/>
      </c>
      <c r="CZ900" s="16" t="str">
        <f>IF(Wedstrijden!AK894="x","L","")</f>
        <v/>
      </c>
      <c r="DA900" s="16" t="str">
        <f>IF(Wedstrijden!AL894="x","M","")</f>
        <v/>
      </c>
      <c r="DB900" s="16" t="str">
        <f>IF(Wedstrijden!AM894="x","Z","")</f>
        <v/>
      </c>
      <c r="DC900" s="16" t="str">
        <f>IF(Wedstrijden!AN894="x","ZZ","")</f>
        <v/>
      </c>
      <c r="DD900" s="16" t="str">
        <f>IF(Wedstrijden!AP894="x","1.40","")</f>
        <v/>
      </c>
      <c r="DE900" s="16" t="str">
        <f>IF(COUNTA(Wedstrijden!BC894:BE894)&lt;&gt;0,6,"")</f>
        <v/>
      </c>
      <c r="DF900" s="16" t="str">
        <f t="shared" si="88"/>
        <v/>
      </c>
      <c r="DG900" s="16" t="str">
        <f>IF(Wedstrijden!BC894="x","L","")</f>
        <v/>
      </c>
      <c r="DH900" s="16" t="str">
        <f>IF(Wedstrijden!BD894="x","M","")</f>
        <v/>
      </c>
      <c r="DI900" s="16" t="str">
        <f>IF(Wedstrijden!BE894="x","Z","")</f>
        <v/>
      </c>
      <c r="DJ900" s="16" t="str">
        <f>IF(Wedstrijden!BF894="x","Z","")</f>
        <v/>
      </c>
      <c r="DK900" s="16" t="str">
        <f>IF(COUNTA(Wedstrijden!BG894:BI894)&lt;&gt;0,6,"")</f>
        <v/>
      </c>
      <c r="DL900" s="16" t="str">
        <f t="shared" si="89"/>
        <v/>
      </c>
      <c r="DM900" s="16" t="str">
        <f>IF(Wedstrijden!BG894="x","L","")</f>
        <v/>
      </c>
      <c r="DN900" s="16" t="str">
        <f>IF(Wedstrijden!BH894="x","M","")</f>
        <v/>
      </c>
      <c r="DO900" s="16" t="str">
        <f>IF(Wedstrijden!BI894="x","Z","")</f>
        <v/>
      </c>
      <c r="DP900" s="16" t="str">
        <f>IF(Wedstrijden!BJ894="x","Z","")</f>
        <v/>
      </c>
    </row>
    <row r="901" spans="1:120" ht="14.4" x14ac:dyDescent="0.3">
      <c r="A901" s="18">
        <f>Wedstrijden!A895</f>
        <v>0</v>
      </c>
      <c r="B901" s="16" t="str">
        <f>IFERROR(VLOOKUP(Wedstrijden!#REF!,#REF!,2,FALSE),"")</f>
        <v/>
      </c>
      <c r="C901" s="16">
        <f>Wedstrijden!E895</f>
        <v>0</v>
      </c>
      <c r="D901" s="16" t="str">
        <f>IFERROR(VLOOKUP(Wedstrijden!#REF!,#REF!,2,FALSE),"")</f>
        <v/>
      </c>
      <c r="E901" s="16" t="str">
        <f>IFERROR(VLOOKUP(Wedstrijden!#REF!,#REF!,5,FALSE),"")</f>
        <v/>
      </c>
      <c r="F901" s="16" t="e">
        <f>IF(Wedstrijden!#REF!&lt;&gt;"",Wedstrijden!#REF!,"")</f>
        <v>#REF!</v>
      </c>
      <c r="G901" s="16" t="e">
        <f>IF(Wedstrijden!#REF!="Indoor",1,0)</f>
        <v>#REF!</v>
      </c>
      <c r="H901" s="16" t="e">
        <f>Wedstrijden!#REF!</f>
        <v>#REF!</v>
      </c>
      <c r="I901" s="16" t="e">
        <f>IF(Wedstrijden!#REF!="Nee",0,IF(Wedstrijden!#REF!="Ja",1,""))</f>
        <v>#REF!</v>
      </c>
      <c r="J901" s="16" t="e">
        <f>IF(Wedstrijden!#REF!&lt;&gt;"",Wedstrijden!#REF!,"")</f>
        <v>#REF!</v>
      </c>
      <c r="BJ901" s="16" t="str">
        <f>IF(COUNTA(Wedstrijden!U895:AC895)&lt;&gt;0,1,"")</f>
        <v/>
      </c>
      <c r="BK901" s="16" t="str">
        <f t="shared" si="84"/>
        <v/>
      </c>
      <c r="BL901" s="16" t="e">
        <f>IF(Wedstrijden!#REF!="x","AA","")</f>
        <v>#REF!</v>
      </c>
      <c r="BM901" s="16" t="e">
        <f>IF(Wedstrijden!#REF!="x","A","")</f>
        <v>#REF!</v>
      </c>
      <c r="BN901" s="16" t="str">
        <f>IF(Wedstrijden!U895="x","B1","")</f>
        <v/>
      </c>
      <c r="BO901" s="16" t="e">
        <f>IF(Wedstrijden!#REF!="x","BB","")</f>
        <v>#REF!</v>
      </c>
      <c r="BP901" s="16" t="str">
        <f>IF(Wedstrijden!W895="x","B","")</f>
        <v/>
      </c>
      <c r="BQ901" s="16" t="str">
        <f>IF(Wedstrijden!X895="x","L1","")</f>
        <v/>
      </c>
      <c r="BR901" s="16" t="str">
        <f>IF(Wedstrijden!Y895="x","L2","")</f>
        <v/>
      </c>
      <c r="BS901" s="16" t="str">
        <f>IF(Wedstrijden!Z895="x","M1","")</f>
        <v/>
      </c>
      <c r="BT901" s="16" t="str">
        <f>IF(Wedstrijden!AA895="x","M2","")</f>
        <v/>
      </c>
      <c r="BU901" s="16" t="str">
        <f>IF(Wedstrijden!AB895="x","Z1","")</f>
        <v/>
      </c>
      <c r="BV901" s="16" t="str">
        <f>IF(Wedstrijden!AC895="x","Z2","")</f>
        <v/>
      </c>
      <c r="BW901" s="16" t="str">
        <f>IF(COUNTA(Wedstrijden!L895:T895)&lt;&gt;0,1,"")</f>
        <v/>
      </c>
      <c r="BX901" s="16" t="str">
        <f t="shared" si="85"/>
        <v/>
      </c>
      <c r="BY901" s="16" t="str">
        <f>IF(Wedstrijden!L895="x","BB","")</f>
        <v/>
      </c>
      <c r="BZ901" s="16" t="str">
        <f>IF(Wedstrijden!M895="x","B","")</f>
        <v/>
      </c>
      <c r="CA901" s="16" t="str">
        <f>IF(Wedstrijden!N895="x","L1","")</f>
        <v/>
      </c>
      <c r="CB901" s="16" t="str">
        <f>IF(Wedstrijden!O895="x","L2","")</f>
        <v/>
      </c>
      <c r="CC901" s="16" t="str">
        <f>IF(Wedstrijden!P895="x","M1","")</f>
        <v/>
      </c>
      <c r="CD901" s="16" t="str">
        <f>IF(Wedstrijden!Q895="x","M2","")</f>
        <v/>
      </c>
      <c r="CE901" s="16" t="str">
        <f>IF(Wedstrijden!R895="x","Z1","")</f>
        <v/>
      </c>
      <c r="CF901" s="16" t="str">
        <f>IF(Wedstrijden!S895="x","Z2","")</f>
        <v/>
      </c>
      <c r="CG901" s="16" t="str">
        <f>IF(Wedstrijden!T895="x","ZZL","")</f>
        <v/>
      </c>
      <c r="CL901" s="16" t="str">
        <f>IF(COUNTA(Wedstrijden!AR895:BB895)&lt;&gt;0,2,"")</f>
        <v/>
      </c>
      <c r="CM901" s="16" t="str">
        <f t="shared" si="86"/>
        <v/>
      </c>
      <c r="CN901" s="16" t="str">
        <f>IF(Wedstrijden!AR895="x","AA","")</f>
        <v/>
      </c>
      <c r="CO901" s="16" t="str">
        <f>IF(Wedstrijden!AS895="x","A","")</f>
        <v/>
      </c>
      <c r="CP901" s="16" t="str">
        <f>IF(Wedstrijden!AT895="x","BB","")</f>
        <v/>
      </c>
      <c r="CQ901" s="16" t="str">
        <f>IF(Wedstrijden!AU895="x","B","")</f>
        <v/>
      </c>
      <c r="CR901" s="16" t="str">
        <f>IF(Wedstrijden!AV895="x","L","")</f>
        <v/>
      </c>
      <c r="CS901" s="16" t="str">
        <f>IF(Wedstrijden!AW895="x","M","")</f>
        <v/>
      </c>
      <c r="CT901" s="16" t="str">
        <f>IF(Wedstrijden!AX895="x","Z","")</f>
        <v/>
      </c>
      <c r="CU901" s="16" t="str">
        <f>IF(Wedstrijden!BB895="x","ZZ","")</f>
        <v/>
      </c>
      <c r="CV901" s="16" t="str">
        <f>IF(COUNTA(Wedstrijden!AI895:AP895)&lt;&gt;0,2,"")</f>
        <v/>
      </c>
      <c r="CW901" s="16" t="str">
        <f t="shared" si="87"/>
        <v/>
      </c>
      <c r="CX901" s="16" t="str">
        <f>IF(Wedstrijden!AI895="x","BB","")</f>
        <v/>
      </c>
      <c r="CY901" s="16" t="str">
        <f>IF(Wedstrijden!AJ895="x","B","")</f>
        <v/>
      </c>
      <c r="CZ901" s="16" t="str">
        <f>IF(Wedstrijden!AK895="x","L","")</f>
        <v/>
      </c>
      <c r="DA901" s="16" t="str">
        <f>IF(Wedstrijden!AL895="x","M","")</f>
        <v/>
      </c>
      <c r="DB901" s="16" t="str">
        <f>IF(Wedstrijden!AM895="x","Z","")</f>
        <v/>
      </c>
      <c r="DC901" s="16" t="str">
        <f>IF(Wedstrijden!AN895="x","ZZ","")</f>
        <v/>
      </c>
      <c r="DD901" s="16" t="str">
        <f>IF(Wedstrijden!AP895="x","1.40","")</f>
        <v/>
      </c>
      <c r="DE901" s="16" t="str">
        <f>IF(COUNTA(Wedstrijden!BC895:BE895)&lt;&gt;0,6,"")</f>
        <v/>
      </c>
      <c r="DF901" s="16" t="str">
        <f t="shared" si="88"/>
        <v/>
      </c>
      <c r="DG901" s="16" t="str">
        <f>IF(Wedstrijden!BC895="x","L","")</f>
        <v/>
      </c>
      <c r="DH901" s="16" t="str">
        <f>IF(Wedstrijden!BD895="x","M","")</f>
        <v/>
      </c>
      <c r="DI901" s="16" t="str">
        <f>IF(Wedstrijden!BE895="x","Z","")</f>
        <v/>
      </c>
      <c r="DJ901" s="16" t="str">
        <f>IF(Wedstrijden!BF895="x","Z","")</f>
        <v/>
      </c>
      <c r="DK901" s="16" t="str">
        <f>IF(COUNTA(Wedstrijden!BG895:BI895)&lt;&gt;0,6,"")</f>
        <v/>
      </c>
      <c r="DL901" s="16" t="str">
        <f t="shared" si="89"/>
        <v/>
      </c>
      <c r="DM901" s="16" t="str">
        <f>IF(Wedstrijden!BG895="x","L","")</f>
        <v/>
      </c>
      <c r="DN901" s="16" t="str">
        <f>IF(Wedstrijden!BH895="x","M","")</f>
        <v/>
      </c>
      <c r="DO901" s="16" t="str">
        <f>IF(Wedstrijden!BI895="x","Z","")</f>
        <v/>
      </c>
      <c r="DP901" s="16" t="str">
        <f>IF(Wedstrijden!BJ895="x","Z","")</f>
        <v/>
      </c>
    </row>
    <row r="902" spans="1:120" ht="14.4" x14ac:dyDescent="0.3">
      <c r="A902" s="18">
        <f>Wedstrijden!A896</f>
        <v>0</v>
      </c>
      <c r="B902" s="16" t="str">
        <f>IFERROR(VLOOKUP(Wedstrijden!#REF!,#REF!,2,FALSE),"")</f>
        <v/>
      </c>
      <c r="C902" s="16">
        <f>Wedstrijden!E896</f>
        <v>0</v>
      </c>
      <c r="D902" s="16" t="str">
        <f>IFERROR(VLOOKUP(Wedstrijden!#REF!,#REF!,2,FALSE),"")</f>
        <v/>
      </c>
      <c r="E902" s="16" t="str">
        <f>IFERROR(VLOOKUP(Wedstrijden!#REF!,#REF!,5,FALSE),"")</f>
        <v/>
      </c>
      <c r="F902" s="16" t="e">
        <f>IF(Wedstrijden!#REF!&lt;&gt;"",Wedstrijden!#REF!,"")</f>
        <v>#REF!</v>
      </c>
      <c r="G902" s="16" t="e">
        <f>IF(Wedstrijden!#REF!="Indoor",1,0)</f>
        <v>#REF!</v>
      </c>
      <c r="H902" s="16" t="e">
        <f>Wedstrijden!#REF!</f>
        <v>#REF!</v>
      </c>
      <c r="I902" s="16" t="e">
        <f>IF(Wedstrijden!#REF!="Nee",0,IF(Wedstrijden!#REF!="Ja",1,""))</f>
        <v>#REF!</v>
      </c>
      <c r="J902" s="16" t="e">
        <f>IF(Wedstrijden!#REF!&lt;&gt;"",Wedstrijden!#REF!,"")</f>
        <v>#REF!</v>
      </c>
      <c r="BJ902" s="16" t="str">
        <f>IF(COUNTA(Wedstrijden!U896:AC896)&lt;&gt;0,1,"")</f>
        <v/>
      </c>
      <c r="BK902" s="16" t="str">
        <f t="shared" si="84"/>
        <v/>
      </c>
      <c r="BL902" s="16" t="e">
        <f>IF(Wedstrijden!#REF!="x","AA","")</f>
        <v>#REF!</v>
      </c>
      <c r="BM902" s="16" t="e">
        <f>IF(Wedstrijden!#REF!="x","A","")</f>
        <v>#REF!</v>
      </c>
      <c r="BN902" s="16" t="str">
        <f>IF(Wedstrijden!U896="x","B1","")</f>
        <v/>
      </c>
      <c r="BO902" s="16" t="e">
        <f>IF(Wedstrijden!#REF!="x","BB","")</f>
        <v>#REF!</v>
      </c>
      <c r="BP902" s="16" t="str">
        <f>IF(Wedstrijden!W896="x","B","")</f>
        <v/>
      </c>
      <c r="BQ902" s="16" t="str">
        <f>IF(Wedstrijden!X896="x","L1","")</f>
        <v/>
      </c>
      <c r="BR902" s="16" t="str">
        <f>IF(Wedstrijden!Y896="x","L2","")</f>
        <v/>
      </c>
      <c r="BS902" s="16" t="str">
        <f>IF(Wedstrijden!Z896="x","M1","")</f>
        <v/>
      </c>
      <c r="BT902" s="16" t="str">
        <f>IF(Wedstrijden!AA896="x","M2","")</f>
        <v/>
      </c>
      <c r="BU902" s="16" t="str">
        <f>IF(Wedstrijden!AB896="x","Z1","")</f>
        <v/>
      </c>
      <c r="BV902" s="16" t="str">
        <f>IF(Wedstrijden!AC896="x","Z2","")</f>
        <v/>
      </c>
      <c r="BW902" s="16" t="str">
        <f>IF(COUNTA(Wedstrijden!L896:T896)&lt;&gt;0,1,"")</f>
        <v/>
      </c>
      <c r="BX902" s="16" t="str">
        <f t="shared" si="85"/>
        <v/>
      </c>
      <c r="BY902" s="16" t="str">
        <f>IF(Wedstrijden!L896="x","BB","")</f>
        <v/>
      </c>
      <c r="BZ902" s="16" t="str">
        <f>IF(Wedstrijden!M896="x","B","")</f>
        <v/>
      </c>
      <c r="CA902" s="16" t="str">
        <f>IF(Wedstrijden!N896="x","L1","")</f>
        <v/>
      </c>
      <c r="CB902" s="16" t="str">
        <f>IF(Wedstrijden!O896="x","L2","")</f>
        <v/>
      </c>
      <c r="CC902" s="16" t="str">
        <f>IF(Wedstrijden!P896="x","M1","")</f>
        <v/>
      </c>
      <c r="CD902" s="16" t="str">
        <f>IF(Wedstrijden!Q896="x","M2","")</f>
        <v/>
      </c>
      <c r="CE902" s="16" t="str">
        <f>IF(Wedstrijden!R896="x","Z1","")</f>
        <v/>
      </c>
      <c r="CF902" s="16" t="str">
        <f>IF(Wedstrijden!S896="x","Z2","")</f>
        <v/>
      </c>
      <c r="CG902" s="16" t="str">
        <f>IF(Wedstrijden!T896="x","ZZL","")</f>
        <v/>
      </c>
      <c r="CL902" s="16" t="str">
        <f>IF(COUNTA(Wedstrijden!AR896:BB896)&lt;&gt;0,2,"")</f>
        <v/>
      </c>
      <c r="CM902" s="16" t="str">
        <f t="shared" si="86"/>
        <v/>
      </c>
      <c r="CN902" s="16" t="str">
        <f>IF(Wedstrijden!AR896="x","AA","")</f>
        <v/>
      </c>
      <c r="CO902" s="16" t="str">
        <f>IF(Wedstrijden!AS896="x","A","")</f>
        <v/>
      </c>
      <c r="CP902" s="16" t="str">
        <f>IF(Wedstrijden!AT896="x","BB","")</f>
        <v/>
      </c>
      <c r="CQ902" s="16" t="str">
        <f>IF(Wedstrijden!AU896="x","B","")</f>
        <v/>
      </c>
      <c r="CR902" s="16" t="str">
        <f>IF(Wedstrijden!AV896="x","L","")</f>
        <v/>
      </c>
      <c r="CS902" s="16" t="str">
        <f>IF(Wedstrijden!AW896="x","M","")</f>
        <v/>
      </c>
      <c r="CT902" s="16" t="str">
        <f>IF(Wedstrijden!AX896="x","Z","")</f>
        <v/>
      </c>
      <c r="CU902" s="16" t="str">
        <f>IF(Wedstrijden!BB896="x","ZZ","")</f>
        <v/>
      </c>
      <c r="CV902" s="16" t="str">
        <f>IF(COUNTA(Wedstrijden!AI896:AP896)&lt;&gt;0,2,"")</f>
        <v/>
      </c>
      <c r="CW902" s="16" t="str">
        <f t="shared" si="87"/>
        <v/>
      </c>
      <c r="CX902" s="16" t="str">
        <f>IF(Wedstrijden!AI896="x","BB","")</f>
        <v/>
      </c>
      <c r="CY902" s="16" t="str">
        <f>IF(Wedstrijden!AJ896="x","B","")</f>
        <v/>
      </c>
      <c r="CZ902" s="16" t="str">
        <f>IF(Wedstrijden!AK896="x","L","")</f>
        <v/>
      </c>
      <c r="DA902" s="16" t="str">
        <f>IF(Wedstrijden!AL896="x","M","")</f>
        <v/>
      </c>
      <c r="DB902" s="16" t="str">
        <f>IF(Wedstrijden!AM896="x","Z","")</f>
        <v/>
      </c>
      <c r="DC902" s="16" t="str">
        <f>IF(Wedstrijden!AN896="x","ZZ","")</f>
        <v/>
      </c>
      <c r="DD902" s="16" t="str">
        <f>IF(Wedstrijden!AP896="x","1.40","")</f>
        <v/>
      </c>
      <c r="DE902" s="16" t="str">
        <f>IF(COUNTA(Wedstrijden!BC896:BE896)&lt;&gt;0,6,"")</f>
        <v/>
      </c>
      <c r="DF902" s="16" t="str">
        <f t="shared" si="88"/>
        <v/>
      </c>
      <c r="DG902" s="16" t="str">
        <f>IF(Wedstrijden!BC896="x","L","")</f>
        <v/>
      </c>
      <c r="DH902" s="16" t="str">
        <f>IF(Wedstrijden!BD896="x","M","")</f>
        <v/>
      </c>
      <c r="DI902" s="16" t="str">
        <f>IF(Wedstrijden!BE896="x","Z","")</f>
        <v/>
      </c>
      <c r="DJ902" s="16" t="str">
        <f>IF(Wedstrijden!BF896="x","Z","")</f>
        <v/>
      </c>
      <c r="DK902" s="16" t="str">
        <f>IF(COUNTA(Wedstrijden!BG896:BI896)&lt;&gt;0,6,"")</f>
        <v/>
      </c>
      <c r="DL902" s="16" t="str">
        <f t="shared" si="89"/>
        <v/>
      </c>
      <c r="DM902" s="16" t="str">
        <f>IF(Wedstrijden!BG896="x","L","")</f>
        <v/>
      </c>
      <c r="DN902" s="16" t="str">
        <f>IF(Wedstrijden!BH896="x","M","")</f>
        <v/>
      </c>
      <c r="DO902" s="16" t="str">
        <f>IF(Wedstrijden!BI896="x","Z","")</f>
        <v/>
      </c>
      <c r="DP902" s="16" t="str">
        <f>IF(Wedstrijden!BJ896="x","Z","")</f>
        <v/>
      </c>
    </row>
    <row r="903" spans="1:120" ht="14.4" x14ac:dyDescent="0.3">
      <c r="A903" s="18">
        <f>Wedstrijden!A897</f>
        <v>0</v>
      </c>
      <c r="B903" s="16" t="str">
        <f>IFERROR(VLOOKUP(Wedstrijden!#REF!,#REF!,2,FALSE),"")</f>
        <v/>
      </c>
      <c r="C903" s="16">
        <f>Wedstrijden!E897</f>
        <v>0</v>
      </c>
      <c r="D903" s="16" t="str">
        <f>IFERROR(VLOOKUP(Wedstrijden!#REF!,#REF!,2,FALSE),"")</f>
        <v/>
      </c>
      <c r="E903" s="16" t="str">
        <f>IFERROR(VLOOKUP(Wedstrijden!#REF!,#REF!,5,FALSE),"")</f>
        <v/>
      </c>
      <c r="F903" s="16" t="e">
        <f>IF(Wedstrijden!#REF!&lt;&gt;"",Wedstrijden!#REF!,"")</f>
        <v>#REF!</v>
      </c>
      <c r="G903" s="16" t="e">
        <f>IF(Wedstrijden!#REF!="Indoor",1,0)</f>
        <v>#REF!</v>
      </c>
      <c r="H903" s="16" t="e">
        <f>Wedstrijden!#REF!</f>
        <v>#REF!</v>
      </c>
      <c r="I903" s="16" t="e">
        <f>IF(Wedstrijden!#REF!="Nee",0,IF(Wedstrijden!#REF!="Ja",1,""))</f>
        <v>#REF!</v>
      </c>
      <c r="J903" s="16" t="e">
        <f>IF(Wedstrijden!#REF!&lt;&gt;"",Wedstrijden!#REF!,"")</f>
        <v>#REF!</v>
      </c>
      <c r="BJ903" s="16" t="str">
        <f>IF(COUNTA(Wedstrijden!U897:AC897)&lt;&gt;0,1,"")</f>
        <v/>
      </c>
      <c r="BK903" s="16" t="str">
        <f t="shared" si="84"/>
        <v/>
      </c>
      <c r="BL903" s="16" t="e">
        <f>IF(Wedstrijden!#REF!="x","AA","")</f>
        <v>#REF!</v>
      </c>
      <c r="BM903" s="16" t="e">
        <f>IF(Wedstrijden!#REF!="x","A","")</f>
        <v>#REF!</v>
      </c>
      <c r="BN903" s="16" t="str">
        <f>IF(Wedstrijden!U897="x","B1","")</f>
        <v/>
      </c>
      <c r="BO903" s="16" t="e">
        <f>IF(Wedstrijden!#REF!="x","BB","")</f>
        <v>#REF!</v>
      </c>
      <c r="BP903" s="16" t="str">
        <f>IF(Wedstrijden!W897="x","B","")</f>
        <v/>
      </c>
      <c r="BQ903" s="16" t="str">
        <f>IF(Wedstrijden!X897="x","L1","")</f>
        <v/>
      </c>
      <c r="BR903" s="16" t="str">
        <f>IF(Wedstrijden!Y897="x","L2","")</f>
        <v/>
      </c>
      <c r="BS903" s="16" t="str">
        <f>IF(Wedstrijden!Z897="x","M1","")</f>
        <v/>
      </c>
      <c r="BT903" s="16" t="str">
        <f>IF(Wedstrijden!AA897="x","M2","")</f>
        <v/>
      </c>
      <c r="BU903" s="16" t="str">
        <f>IF(Wedstrijden!AB897="x","Z1","")</f>
        <v/>
      </c>
      <c r="BV903" s="16" t="str">
        <f>IF(Wedstrijden!AC897="x","Z2","")</f>
        <v/>
      </c>
      <c r="BW903" s="16" t="str">
        <f>IF(COUNTA(Wedstrijden!L897:T897)&lt;&gt;0,1,"")</f>
        <v/>
      </c>
      <c r="BX903" s="16" t="str">
        <f t="shared" si="85"/>
        <v/>
      </c>
      <c r="BY903" s="16" t="str">
        <f>IF(Wedstrijden!L897="x","BB","")</f>
        <v/>
      </c>
      <c r="BZ903" s="16" t="str">
        <f>IF(Wedstrijden!M897="x","B","")</f>
        <v/>
      </c>
      <c r="CA903" s="16" t="str">
        <f>IF(Wedstrijden!N897="x","L1","")</f>
        <v/>
      </c>
      <c r="CB903" s="16" t="str">
        <f>IF(Wedstrijden!O897="x","L2","")</f>
        <v/>
      </c>
      <c r="CC903" s="16" t="str">
        <f>IF(Wedstrijden!P897="x","M1","")</f>
        <v/>
      </c>
      <c r="CD903" s="16" t="str">
        <f>IF(Wedstrijden!Q897="x","M2","")</f>
        <v/>
      </c>
      <c r="CE903" s="16" t="str">
        <f>IF(Wedstrijden!R897="x","Z1","")</f>
        <v/>
      </c>
      <c r="CF903" s="16" t="str">
        <f>IF(Wedstrijden!S897="x","Z2","")</f>
        <v/>
      </c>
      <c r="CG903" s="16" t="str">
        <f>IF(Wedstrijden!T897="x","ZZL","")</f>
        <v/>
      </c>
      <c r="CL903" s="16" t="str">
        <f>IF(COUNTA(Wedstrijden!AR897:BB897)&lt;&gt;0,2,"")</f>
        <v/>
      </c>
      <c r="CM903" s="16" t="str">
        <f t="shared" si="86"/>
        <v/>
      </c>
      <c r="CN903" s="16" t="str">
        <f>IF(Wedstrijden!AR897="x","AA","")</f>
        <v/>
      </c>
      <c r="CO903" s="16" t="str">
        <f>IF(Wedstrijden!AS897="x","A","")</f>
        <v/>
      </c>
      <c r="CP903" s="16" t="str">
        <f>IF(Wedstrijden!AT897="x","BB","")</f>
        <v/>
      </c>
      <c r="CQ903" s="16" t="str">
        <f>IF(Wedstrijden!AU897="x","B","")</f>
        <v/>
      </c>
      <c r="CR903" s="16" t="str">
        <f>IF(Wedstrijden!AV897="x","L","")</f>
        <v/>
      </c>
      <c r="CS903" s="16" t="str">
        <f>IF(Wedstrijden!AW897="x","M","")</f>
        <v/>
      </c>
      <c r="CT903" s="16" t="str">
        <f>IF(Wedstrijden!AX897="x","Z","")</f>
        <v/>
      </c>
      <c r="CU903" s="16" t="str">
        <f>IF(Wedstrijden!BB897="x","ZZ","")</f>
        <v/>
      </c>
      <c r="CV903" s="16" t="str">
        <f>IF(COUNTA(Wedstrijden!AI897:AP897)&lt;&gt;0,2,"")</f>
        <v/>
      </c>
      <c r="CW903" s="16" t="str">
        <f t="shared" si="87"/>
        <v/>
      </c>
      <c r="CX903" s="16" t="str">
        <f>IF(Wedstrijden!AI897="x","BB","")</f>
        <v/>
      </c>
      <c r="CY903" s="16" t="str">
        <f>IF(Wedstrijden!AJ897="x","B","")</f>
        <v/>
      </c>
      <c r="CZ903" s="16" t="str">
        <f>IF(Wedstrijden!AK897="x","L","")</f>
        <v/>
      </c>
      <c r="DA903" s="16" t="str">
        <f>IF(Wedstrijden!AL897="x","M","")</f>
        <v/>
      </c>
      <c r="DB903" s="16" t="str">
        <f>IF(Wedstrijden!AM897="x","Z","")</f>
        <v/>
      </c>
      <c r="DC903" s="16" t="str">
        <f>IF(Wedstrijden!AN897="x","ZZ","")</f>
        <v/>
      </c>
      <c r="DD903" s="16" t="str">
        <f>IF(Wedstrijden!AP897="x","1.40","")</f>
        <v/>
      </c>
      <c r="DE903" s="16" t="str">
        <f>IF(COUNTA(Wedstrijden!BC897:BE897)&lt;&gt;0,6,"")</f>
        <v/>
      </c>
      <c r="DF903" s="16" t="str">
        <f t="shared" si="88"/>
        <v/>
      </c>
      <c r="DG903" s="16" t="str">
        <f>IF(Wedstrijden!BC897="x","L","")</f>
        <v/>
      </c>
      <c r="DH903" s="16" t="str">
        <f>IF(Wedstrijden!BD897="x","M","")</f>
        <v/>
      </c>
      <c r="DI903" s="16" t="str">
        <f>IF(Wedstrijden!BE897="x","Z","")</f>
        <v/>
      </c>
      <c r="DJ903" s="16" t="str">
        <f>IF(Wedstrijden!BF897="x","Z","")</f>
        <v/>
      </c>
      <c r="DK903" s="16" t="str">
        <f>IF(COUNTA(Wedstrijden!BG897:BI897)&lt;&gt;0,6,"")</f>
        <v/>
      </c>
      <c r="DL903" s="16" t="str">
        <f t="shared" si="89"/>
        <v/>
      </c>
      <c r="DM903" s="16" t="str">
        <f>IF(Wedstrijden!BG897="x","L","")</f>
        <v/>
      </c>
      <c r="DN903" s="16" t="str">
        <f>IF(Wedstrijden!BH897="x","M","")</f>
        <v/>
      </c>
      <c r="DO903" s="16" t="str">
        <f>IF(Wedstrijden!BI897="x","Z","")</f>
        <v/>
      </c>
      <c r="DP903" s="16" t="str">
        <f>IF(Wedstrijden!BJ897="x","Z","")</f>
        <v/>
      </c>
    </row>
    <row r="904" spans="1:120" ht="14.4" x14ac:dyDescent="0.3">
      <c r="A904" s="18">
        <f>Wedstrijden!A898</f>
        <v>0</v>
      </c>
      <c r="B904" s="16" t="str">
        <f>IFERROR(VLOOKUP(Wedstrijden!#REF!,#REF!,2,FALSE),"")</f>
        <v/>
      </c>
      <c r="C904" s="16">
        <f>Wedstrijden!E898</f>
        <v>0</v>
      </c>
      <c r="D904" s="16" t="str">
        <f>IFERROR(VLOOKUP(Wedstrijden!#REF!,#REF!,2,FALSE),"")</f>
        <v/>
      </c>
      <c r="E904" s="16" t="str">
        <f>IFERROR(VLOOKUP(Wedstrijden!#REF!,#REF!,5,FALSE),"")</f>
        <v/>
      </c>
      <c r="F904" s="16" t="e">
        <f>IF(Wedstrijden!#REF!&lt;&gt;"",Wedstrijden!#REF!,"")</f>
        <v>#REF!</v>
      </c>
      <c r="G904" s="16" t="e">
        <f>IF(Wedstrijden!#REF!="Indoor",1,0)</f>
        <v>#REF!</v>
      </c>
      <c r="H904" s="16" t="e">
        <f>Wedstrijden!#REF!</f>
        <v>#REF!</v>
      </c>
      <c r="I904" s="16" t="e">
        <f>IF(Wedstrijden!#REF!="Nee",0,IF(Wedstrijden!#REF!="Ja",1,""))</f>
        <v>#REF!</v>
      </c>
      <c r="J904" s="16" t="e">
        <f>IF(Wedstrijden!#REF!&lt;&gt;"",Wedstrijden!#REF!,"")</f>
        <v>#REF!</v>
      </c>
      <c r="BJ904" s="16" t="str">
        <f>IF(COUNTA(Wedstrijden!U898:AC898)&lt;&gt;0,1,"")</f>
        <v/>
      </c>
      <c r="BK904" s="16" t="str">
        <f t="shared" si="84"/>
        <v/>
      </c>
      <c r="BL904" s="16" t="e">
        <f>IF(Wedstrijden!#REF!="x","AA","")</f>
        <v>#REF!</v>
      </c>
      <c r="BM904" s="16" t="e">
        <f>IF(Wedstrijden!#REF!="x","A","")</f>
        <v>#REF!</v>
      </c>
      <c r="BN904" s="16" t="str">
        <f>IF(Wedstrijden!U898="x","B1","")</f>
        <v/>
      </c>
      <c r="BO904" s="16" t="e">
        <f>IF(Wedstrijden!#REF!="x","BB","")</f>
        <v>#REF!</v>
      </c>
      <c r="BP904" s="16" t="str">
        <f>IF(Wedstrijden!W898="x","B","")</f>
        <v/>
      </c>
      <c r="BQ904" s="16" t="str">
        <f>IF(Wedstrijden!X898="x","L1","")</f>
        <v/>
      </c>
      <c r="BR904" s="16" t="str">
        <f>IF(Wedstrijden!Y898="x","L2","")</f>
        <v/>
      </c>
      <c r="BS904" s="16" t="str">
        <f>IF(Wedstrijden!Z898="x","M1","")</f>
        <v/>
      </c>
      <c r="BT904" s="16" t="str">
        <f>IF(Wedstrijden!AA898="x","M2","")</f>
        <v/>
      </c>
      <c r="BU904" s="16" t="str">
        <f>IF(Wedstrijden!AB898="x","Z1","")</f>
        <v/>
      </c>
      <c r="BV904" s="16" t="str">
        <f>IF(Wedstrijden!AC898="x","Z2","")</f>
        <v/>
      </c>
      <c r="BW904" s="16" t="str">
        <f>IF(COUNTA(Wedstrijden!L898:T898)&lt;&gt;0,1,"")</f>
        <v/>
      </c>
      <c r="BX904" s="16" t="str">
        <f t="shared" si="85"/>
        <v/>
      </c>
      <c r="BY904" s="16" t="str">
        <f>IF(Wedstrijden!L898="x","BB","")</f>
        <v/>
      </c>
      <c r="BZ904" s="16" t="str">
        <f>IF(Wedstrijden!M898="x","B","")</f>
        <v/>
      </c>
      <c r="CA904" s="16" t="str">
        <f>IF(Wedstrijden!N898="x","L1","")</f>
        <v/>
      </c>
      <c r="CB904" s="16" t="str">
        <f>IF(Wedstrijden!O898="x","L2","")</f>
        <v/>
      </c>
      <c r="CC904" s="16" t="str">
        <f>IF(Wedstrijden!P898="x","M1","")</f>
        <v/>
      </c>
      <c r="CD904" s="16" t="str">
        <f>IF(Wedstrijden!Q898="x","M2","")</f>
        <v/>
      </c>
      <c r="CE904" s="16" t="str">
        <f>IF(Wedstrijden!R898="x","Z1","")</f>
        <v/>
      </c>
      <c r="CF904" s="16" t="str">
        <f>IF(Wedstrijden!S898="x","Z2","")</f>
        <v/>
      </c>
      <c r="CG904" s="16" t="str">
        <f>IF(Wedstrijden!T898="x","ZZL","")</f>
        <v/>
      </c>
      <c r="CL904" s="16" t="str">
        <f>IF(COUNTA(Wedstrijden!AR898:BB898)&lt;&gt;0,2,"")</f>
        <v/>
      </c>
      <c r="CM904" s="16" t="str">
        <f t="shared" si="86"/>
        <v/>
      </c>
      <c r="CN904" s="16" t="str">
        <f>IF(Wedstrijden!AR898="x","AA","")</f>
        <v/>
      </c>
      <c r="CO904" s="16" t="str">
        <f>IF(Wedstrijden!AS898="x","A","")</f>
        <v/>
      </c>
      <c r="CP904" s="16" t="str">
        <f>IF(Wedstrijden!AT898="x","BB","")</f>
        <v/>
      </c>
      <c r="CQ904" s="16" t="str">
        <f>IF(Wedstrijden!AU898="x","B","")</f>
        <v/>
      </c>
      <c r="CR904" s="16" t="str">
        <f>IF(Wedstrijden!AV898="x","L","")</f>
        <v/>
      </c>
      <c r="CS904" s="16" t="str">
        <f>IF(Wedstrijden!AW898="x","M","")</f>
        <v/>
      </c>
      <c r="CT904" s="16" t="str">
        <f>IF(Wedstrijden!AX898="x","Z","")</f>
        <v/>
      </c>
      <c r="CU904" s="16" t="str">
        <f>IF(Wedstrijden!BB898="x","ZZ","")</f>
        <v/>
      </c>
      <c r="CV904" s="16" t="str">
        <f>IF(COUNTA(Wedstrijden!AI898:AP898)&lt;&gt;0,2,"")</f>
        <v/>
      </c>
      <c r="CW904" s="16" t="str">
        <f t="shared" si="87"/>
        <v/>
      </c>
      <c r="CX904" s="16" t="str">
        <f>IF(Wedstrijden!AI898="x","BB","")</f>
        <v/>
      </c>
      <c r="CY904" s="16" t="str">
        <f>IF(Wedstrijden!AJ898="x","B","")</f>
        <v/>
      </c>
      <c r="CZ904" s="16" t="str">
        <f>IF(Wedstrijden!AK898="x","L","")</f>
        <v/>
      </c>
      <c r="DA904" s="16" t="str">
        <f>IF(Wedstrijden!AL898="x","M","")</f>
        <v/>
      </c>
      <c r="DB904" s="16" t="str">
        <f>IF(Wedstrijden!AM898="x","Z","")</f>
        <v/>
      </c>
      <c r="DC904" s="16" t="str">
        <f>IF(Wedstrijden!AN898="x","ZZ","")</f>
        <v/>
      </c>
      <c r="DD904" s="16" t="str">
        <f>IF(Wedstrijden!AP898="x","1.40","")</f>
        <v/>
      </c>
      <c r="DE904" s="16" t="str">
        <f>IF(COUNTA(Wedstrijden!BC898:BE898)&lt;&gt;0,6,"")</f>
        <v/>
      </c>
      <c r="DF904" s="16" t="str">
        <f t="shared" si="88"/>
        <v/>
      </c>
      <c r="DG904" s="16" t="str">
        <f>IF(Wedstrijden!BC898="x","L","")</f>
        <v/>
      </c>
      <c r="DH904" s="16" t="str">
        <f>IF(Wedstrijden!BD898="x","M","")</f>
        <v/>
      </c>
      <c r="DI904" s="16" t="str">
        <f>IF(Wedstrijden!BE898="x","Z","")</f>
        <v/>
      </c>
      <c r="DJ904" s="16" t="str">
        <f>IF(Wedstrijden!BF898="x","Z","")</f>
        <v/>
      </c>
      <c r="DK904" s="16" t="str">
        <f>IF(COUNTA(Wedstrijden!BG898:BI898)&lt;&gt;0,6,"")</f>
        <v/>
      </c>
      <c r="DL904" s="16" t="str">
        <f t="shared" si="89"/>
        <v/>
      </c>
      <c r="DM904" s="16" t="str">
        <f>IF(Wedstrijden!BG898="x","L","")</f>
        <v/>
      </c>
      <c r="DN904" s="16" t="str">
        <f>IF(Wedstrijden!BH898="x","M","")</f>
        <v/>
      </c>
      <c r="DO904" s="16" t="str">
        <f>IF(Wedstrijden!BI898="x","Z","")</f>
        <v/>
      </c>
      <c r="DP904" s="16" t="str">
        <f>IF(Wedstrijden!BJ898="x","Z","")</f>
        <v/>
      </c>
    </row>
    <row r="905" spans="1:120" ht="14.4" x14ac:dyDescent="0.3">
      <c r="A905" s="18">
        <f>Wedstrijden!A899</f>
        <v>0</v>
      </c>
      <c r="B905" s="16" t="str">
        <f>IFERROR(VLOOKUP(Wedstrijden!#REF!,#REF!,2,FALSE),"")</f>
        <v/>
      </c>
      <c r="C905" s="16">
        <f>Wedstrijden!E899</f>
        <v>0</v>
      </c>
      <c r="D905" s="16" t="str">
        <f>IFERROR(VLOOKUP(Wedstrijden!#REF!,#REF!,2,FALSE),"")</f>
        <v/>
      </c>
      <c r="E905" s="16" t="str">
        <f>IFERROR(VLOOKUP(Wedstrijden!#REF!,#REF!,5,FALSE),"")</f>
        <v/>
      </c>
      <c r="F905" s="16" t="e">
        <f>IF(Wedstrijden!#REF!&lt;&gt;"",Wedstrijden!#REF!,"")</f>
        <v>#REF!</v>
      </c>
      <c r="G905" s="16" t="e">
        <f>IF(Wedstrijden!#REF!="Indoor",1,0)</f>
        <v>#REF!</v>
      </c>
      <c r="H905" s="16" t="e">
        <f>Wedstrijden!#REF!</f>
        <v>#REF!</v>
      </c>
      <c r="I905" s="16" t="e">
        <f>IF(Wedstrijden!#REF!="Nee",0,IF(Wedstrijden!#REF!="Ja",1,""))</f>
        <v>#REF!</v>
      </c>
      <c r="J905" s="16" t="e">
        <f>IF(Wedstrijden!#REF!&lt;&gt;"",Wedstrijden!#REF!,"")</f>
        <v>#REF!</v>
      </c>
      <c r="BJ905" s="16" t="str">
        <f>IF(COUNTA(Wedstrijden!U899:AC899)&lt;&gt;0,1,"")</f>
        <v/>
      </c>
      <c r="BK905" s="16" t="str">
        <f t="shared" si="84"/>
        <v/>
      </c>
      <c r="BL905" s="16" t="e">
        <f>IF(Wedstrijden!#REF!="x","AA","")</f>
        <v>#REF!</v>
      </c>
      <c r="BM905" s="16" t="e">
        <f>IF(Wedstrijden!#REF!="x","A","")</f>
        <v>#REF!</v>
      </c>
      <c r="BN905" s="16" t="str">
        <f>IF(Wedstrijden!U899="x","B1","")</f>
        <v/>
      </c>
      <c r="BO905" s="16" t="e">
        <f>IF(Wedstrijden!#REF!="x","BB","")</f>
        <v>#REF!</v>
      </c>
      <c r="BP905" s="16" t="str">
        <f>IF(Wedstrijden!W899="x","B","")</f>
        <v/>
      </c>
      <c r="BQ905" s="16" t="str">
        <f>IF(Wedstrijden!X899="x","L1","")</f>
        <v/>
      </c>
      <c r="BR905" s="16" t="str">
        <f>IF(Wedstrijden!Y899="x","L2","")</f>
        <v/>
      </c>
      <c r="BS905" s="16" t="str">
        <f>IF(Wedstrijden!Z899="x","M1","")</f>
        <v/>
      </c>
      <c r="BT905" s="16" t="str">
        <f>IF(Wedstrijden!AA899="x","M2","")</f>
        <v/>
      </c>
      <c r="BU905" s="16" t="str">
        <f>IF(Wedstrijden!AB899="x","Z1","")</f>
        <v/>
      </c>
      <c r="BV905" s="16" t="str">
        <f>IF(Wedstrijden!AC899="x","Z2","")</f>
        <v/>
      </c>
      <c r="BW905" s="16" t="str">
        <f>IF(COUNTA(Wedstrijden!L899:T899)&lt;&gt;0,1,"")</f>
        <v/>
      </c>
      <c r="BX905" s="16" t="str">
        <f t="shared" si="85"/>
        <v/>
      </c>
      <c r="BY905" s="16" t="str">
        <f>IF(Wedstrijden!L899="x","BB","")</f>
        <v/>
      </c>
      <c r="BZ905" s="16" t="str">
        <f>IF(Wedstrijden!M899="x","B","")</f>
        <v/>
      </c>
      <c r="CA905" s="16" t="str">
        <f>IF(Wedstrijden!N899="x","L1","")</f>
        <v/>
      </c>
      <c r="CB905" s="16" t="str">
        <f>IF(Wedstrijden!O899="x","L2","")</f>
        <v/>
      </c>
      <c r="CC905" s="16" t="str">
        <f>IF(Wedstrijden!P899="x","M1","")</f>
        <v/>
      </c>
      <c r="CD905" s="16" t="str">
        <f>IF(Wedstrijden!Q899="x","M2","")</f>
        <v/>
      </c>
      <c r="CE905" s="16" t="str">
        <f>IF(Wedstrijden!R899="x","Z1","")</f>
        <v/>
      </c>
      <c r="CF905" s="16" t="str">
        <f>IF(Wedstrijden!S899="x","Z2","")</f>
        <v/>
      </c>
      <c r="CG905" s="16" t="str">
        <f>IF(Wedstrijden!T899="x","ZZL","")</f>
        <v/>
      </c>
      <c r="CL905" s="16" t="str">
        <f>IF(COUNTA(Wedstrijden!AR899:BB899)&lt;&gt;0,2,"")</f>
        <v/>
      </c>
      <c r="CM905" s="16" t="str">
        <f t="shared" si="86"/>
        <v/>
      </c>
      <c r="CN905" s="16" t="str">
        <f>IF(Wedstrijden!AR899="x","AA","")</f>
        <v/>
      </c>
      <c r="CO905" s="16" t="str">
        <f>IF(Wedstrijden!AS899="x","A","")</f>
        <v/>
      </c>
      <c r="CP905" s="16" t="str">
        <f>IF(Wedstrijden!AT899="x","BB","")</f>
        <v/>
      </c>
      <c r="CQ905" s="16" t="str">
        <f>IF(Wedstrijden!AU899="x","B","")</f>
        <v/>
      </c>
      <c r="CR905" s="16" t="str">
        <f>IF(Wedstrijden!AV899="x","L","")</f>
        <v/>
      </c>
      <c r="CS905" s="16" t="str">
        <f>IF(Wedstrijden!AW899="x","M","")</f>
        <v/>
      </c>
      <c r="CT905" s="16" t="str">
        <f>IF(Wedstrijden!AX899="x","Z","")</f>
        <v/>
      </c>
      <c r="CU905" s="16" t="str">
        <f>IF(Wedstrijden!BB899="x","ZZ","")</f>
        <v/>
      </c>
      <c r="CV905" s="16" t="str">
        <f>IF(COUNTA(Wedstrijden!AI899:AP899)&lt;&gt;0,2,"")</f>
        <v/>
      </c>
      <c r="CW905" s="16" t="str">
        <f t="shared" si="87"/>
        <v/>
      </c>
      <c r="CX905" s="16" t="str">
        <f>IF(Wedstrijden!AI899="x","BB","")</f>
        <v/>
      </c>
      <c r="CY905" s="16" t="str">
        <f>IF(Wedstrijden!AJ899="x","B","")</f>
        <v/>
      </c>
      <c r="CZ905" s="16" t="str">
        <f>IF(Wedstrijden!AK899="x","L","")</f>
        <v/>
      </c>
      <c r="DA905" s="16" t="str">
        <f>IF(Wedstrijden!AL899="x","M","")</f>
        <v/>
      </c>
      <c r="DB905" s="16" t="str">
        <f>IF(Wedstrijden!AM899="x","Z","")</f>
        <v/>
      </c>
      <c r="DC905" s="16" t="str">
        <f>IF(Wedstrijden!AN899="x","ZZ","")</f>
        <v/>
      </c>
      <c r="DD905" s="16" t="str">
        <f>IF(Wedstrijden!AP899="x","1.40","")</f>
        <v/>
      </c>
      <c r="DE905" s="16" t="str">
        <f>IF(COUNTA(Wedstrijden!BC899:BE899)&lt;&gt;0,6,"")</f>
        <v/>
      </c>
      <c r="DF905" s="16" t="str">
        <f t="shared" si="88"/>
        <v/>
      </c>
      <c r="DG905" s="16" t="str">
        <f>IF(Wedstrijden!BC899="x","L","")</f>
        <v/>
      </c>
      <c r="DH905" s="16" t="str">
        <f>IF(Wedstrijden!BD899="x","M","")</f>
        <v/>
      </c>
      <c r="DI905" s="16" t="str">
        <f>IF(Wedstrijden!BE899="x","Z","")</f>
        <v/>
      </c>
      <c r="DJ905" s="16" t="str">
        <f>IF(Wedstrijden!BF899="x","Z","")</f>
        <v/>
      </c>
      <c r="DK905" s="16" t="str">
        <f>IF(COUNTA(Wedstrijden!BG899:BI899)&lt;&gt;0,6,"")</f>
        <v/>
      </c>
      <c r="DL905" s="16" t="str">
        <f t="shared" si="89"/>
        <v/>
      </c>
      <c r="DM905" s="16" t="str">
        <f>IF(Wedstrijden!BG899="x","L","")</f>
        <v/>
      </c>
      <c r="DN905" s="16" t="str">
        <f>IF(Wedstrijden!BH899="x","M","")</f>
        <v/>
      </c>
      <c r="DO905" s="16" t="str">
        <f>IF(Wedstrijden!BI899="x","Z","")</f>
        <v/>
      </c>
      <c r="DP905" s="16" t="str">
        <f>IF(Wedstrijden!BJ899="x","Z","")</f>
        <v/>
      </c>
    </row>
    <row r="906" spans="1:120" ht="14.4" x14ac:dyDescent="0.3">
      <c r="A906" s="18">
        <f>Wedstrijden!A900</f>
        <v>0</v>
      </c>
      <c r="B906" s="16" t="str">
        <f>IFERROR(VLOOKUP(Wedstrijden!#REF!,#REF!,2,FALSE),"")</f>
        <v/>
      </c>
      <c r="C906" s="16">
        <f>Wedstrijden!E900</f>
        <v>0</v>
      </c>
      <c r="D906" s="16" t="str">
        <f>IFERROR(VLOOKUP(Wedstrijden!#REF!,#REF!,2,FALSE),"")</f>
        <v/>
      </c>
      <c r="E906" s="16" t="str">
        <f>IFERROR(VLOOKUP(Wedstrijden!#REF!,#REF!,5,FALSE),"")</f>
        <v/>
      </c>
      <c r="F906" s="16" t="e">
        <f>IF(Wedstrijden!#REF!&lt;&gt;"",Wedstrijden!#REF!,"")</f>
        <v>#REF!</v>
      </c>
      <c r="G906" s="16" t="e">
        <f>IF(Wedstrijden!#REF!="Indoor",1,0)</f>
        <v>#REF!</v>
      </c>
      <c r="H906" s="16" t="e">
        <f>Wedstrijden!#REF!</f>
        <v>#REF!</v>
      </c>
      <c r="I906" s="16" t="e">
        <f>IF(Wedstrijden!#REF!="Nee",0,IF(Wedstrijden!#REF!="Ja",1,""))</f>
        <v>#REF!</v>
      </c>
      <c r="J906" s="16" t="e">
        <f>IF(Wedstrijden!#REF!&lt;&gt;"",Wedstrijden!#REF!,"")</f>
        <v>#REF!</v>
      </c>
      <c r="BJ906" s="16" t="str">
        <f>IF(COUNTA(Wedstrijden!U900:AC900)&lt;&gt;0,1,"")</f>
        <v/>
      </c>
      <c r="BK906" s="16" t="str">
        <f t="shared" si="84"/>
        <v/>
      </c>
      <c r="BL906" s="16" t="e">
        <f>IF(Wedstrijden!#REF!="x","AA","")</f>
        <v>#REF!</v>
      </c>
      <c r="BM906" s="16" t="e">
        <f>IF(Wedstrijden!#REF!="x","A","")</f>
        <v>#REF!</v>
      </c>
      <c r="BN906" s="16" t="str">
        <f>IF(Wedstrijden!U900="x","B1","")</f>
        <v/>
      </c>
      <c r="BO906" s="16" t="e">
        <f>IF(Wedstrijden!#REF!="x","BB","")</f>
        <v>#REF!</v>
      </c>
      <c r="BP906" s="16" t="str">
        <f>IF(Wedstrijden!W900="x","B","")</f>
        <v/>
      </c>
      <c r="BQ906" s="16" t="str">
        <f>IF(Wedstrijden!X900="x","L1","")</f>
        <v/>
      </c>
      <c r="BR906" s="16" t="str">
        <f>IF(Wedstrijden!Y900="x","L2","")</f>
        <v/>
      </c>
      <c r="BS906" s="16" t="str">
        <f>IF(Wedstrijden!Z900="x","M1","")</f>
        <v/>
      </c>
      <c r="BT906" s="16" t="str">
        <f>IF(Wedstrijden!AA900="x","M2","")</f>
        <v/>
      </c>
      <c r="BU906" s="16" t="str">
        <f>IF(Wedstrijden!AB900="x","Z1","")</f>
        <v/>
      </c>
      <c r="BV906" s="16" t="str">
        <f>IF(Wedstrijden!AC900="x","Z2","")</f>
        <v/>
      </c>
      <c r="BW906" s="16" t="str">
        <f>IF(COUNTA(Wedstrijden!L900:T900)&lt;&gt;0,1,"")</f>
        <v/>
      </c>
      <c r="BX906" s="16" t="str">
        <f t="shared" si="85"/>
        <v/>
      </c>
      <c r="BY906" s="16" t="str">
        <f>IF(Wedstrijden!L900="x","BB","")</f>
        <v/>
      </c>
      <c r="BZ906" s="16" t="str">
        <f>IF(Wedstrijden!M900="x","B","")</f>
        <v/>
      </c>
      <c r="CA906" s="16" t="str">
        <f>IF(Wedstrijden!N900="x","L1","")</f>
        <v/>
      </c>
      <c r="CB906" s="16" t="str">
        <f>IF(Wedstrijden!O900="x","L2","")</f>
        <v/>
      </c>
      <c r="CC906" s="16" t="str">
        <f>IF(Wedstrijden!P900="x","M1","")</f>
        <v/>
      </c>
      <c r="CD906" s="16" t="str">
        <f>IF(Wedstrijden!Q900="x","M2","")</f>
        <v/>
      </c>
      <c r="CE906" s="16" t="str">
        <f>IF(Wedstrijden!R900="x","Z1","")</f>
        <v/>
      </c>
      <c r="CF906" s="16" t="str">
        <f>IF(Wedstrijden!S900="x","Z2","")</f>
        <v/>
      </c>
      <c r="CG906" s="16" t="str">
        <f>IF(Wedstrijden!T900="x","ZZL","")</f>
        <v/>
      </c>
      <c r="CL906" s="16" t="str">
        <f>IF(COUNTA(Wedstrijden!AR900:BB900)&lt;&gt;0,2,"")</f>
        <v/>
      </c>
      <c r="CM906" s="16" t="str">
        <f t="shared" si="86"/>
        <v/>
      </c>
      <c r="CN906" s="16" t="str">
        <f>IF(Wedstrijden!AR900="x","AA","")</f>
        <v/>
      </c>
      <c r="CO906" s="16" t="str">
        <f>IF(Wedstrijden!AS900="x","A","")</f>
        <v/>
      </c>
      <c r="CP906" s="16" t="str">
        <f>IF(Wedstrijden!AT900="x","BB","")</f>
        <v/>
      </c>
      <c r="CQ906" s="16" t="str">
        <f>IF(Wedstrijden!AU900="x","B","")</f>
        <v/>
      </c>
      <c r="CR906" s="16" t="str">
        <f>IF(Wedstrijden!AV900="x","L","")</f>
        <v/>
      </c>
      <c r="CS906" s="16" t="str">
        <f>IF(Wedstrijden!AW900="x","M","")</f>
        <v/>
      </c>
      <c r="CT906" s="16" t="str">
        <f>IF(Wedstrijden!AX900="x","Z","")</f>
        <v/>
      </c>
      <c r="CU906" s="16" t="str">
        <f>IF(Wedstrijden!BB900="x","ZZ","")</f>
        <v/>
      </c>
      <c r="CV906" s="16" t="str">
        <f>IF(COUNTA(Wedstrijden!AI900:AP900)&lt;&gt;0,2,"")</f>
        <v/>
      </c>
      <c r="CW906" s="16" t="str">
        <f t="shared" si="87"/>
        <v/>
      </c>
      <c r="CX906" s="16" t="str">
        <f>IF(Wedstrijden!AI900="x","BB","")</f>
        <v/>
      </c>
      <c r="CY906" s="16" t="str">
        <f>IF(Wedstrijden!AJ900="x","B","")</f>
        <v/>
      </c>
      <c r="CZ906" s="16" t="str">
        <f>IF(Wedstrijden!AK900="x","L","")</f>
        <v/>
      </c>
      <c r="DA906" s="16" t="str">
        <f>IF(Wedstrijden!AL900="x","M","")</f>
        <v/>
      </c>
      <c r="DB906" s="16" t="str">
        <f>IF(Wedstrijden!AM900="x","Z","")</f>
        <v/>
      </c>
      <c r="DC906" s="16" t="str">
        <f>IF(Wedstrijden!AN900="x","ZZ","")</f>
        <v/>
      </c>
      <c r="DD906" s="16" t="str">
        <f>IF(Wedstrijden!AP900="x","1.40","")</f>
        <v/>
      </c>
      <c r="DE906" s="16" t="str">
        <f>IF(COUNTA(Wedstrijden!BC900:BE900)&lt;&gt;0,6,"")</f>
        <v/>
      </c>
      <c r="DF906" s="16" t="str">
        <f t="shared" si="88"/>
        <v/>
      </c>
      <c r="DG906" s="16" t="str">
        <f>IF(Wedstrijden!BC900="x","L","")</f>
        <v/>
      </c>
      <c r="DH906" s="16" t="str">
        <f>IF(Wedstrijden!BD900="x","M","")</f>
        <v/>
      </c>
      <c r="DI906" s="16" t="str">
        <f>IF(Wedstrijden!BE900="x","Z","")</f>
        <v/>
      </c>
      <c r="DJ906" s="16" t="str">
        <f>IF(Wedstrijden!BF900="x","Z","")</f>
        <v/>
      </c>
      <c r="DK906" s="16" t="str">
        <f>IF(COUNTA(Wedstrijden!BG900:BI900)&lt;&gt;0,6,"")</f>
        <v/>
      </c>
      <c r="DL906" s="16" t="str">
        <f t="shared" si="89"/>
        <v/>
      </c>
      <c r="DM906" s="16" t="str">
        <f>IF(Wedstrijden!BG900="x","L","")</f>
        <v/>
      </c>
      <c r="DN906" s="16" t="str">
        <f>IF(Wedstrijden!BH900="x","M","")</f>
        <v/>
      </c>
      <c r="DO906" s="16" t="str">
        <f>IF(Wedstrijden!BI900="x","Z","")</f>
        <v/>
      </c>
      <c r="DP906" s="16" t="str">
        <f>IF(Wedstrijden!BJ900="x","Z","")</f>
        <v/>
      </c>
    </row>
    <row r="907" spans="1:120" ht="14.4" x14ac:dyDescent="0.3">
      <c r="A907" s="18">
        <f>Wedstrijden!A901</f>
        <v>0</v>
      </c>
      <c r="B907" s="16" t="str">
        <f>IFERROR(VLOOKUP(Wedstrijden!#REF!,#REF!,2,FALSE),"")</f>
        <v/>
      </c>
      <c r="C907" s="16">
        <f>Wedstrijden!E901</f>
        <v>0</v>
      </c>
      <c r="D907" s="16" t="str">
        <f>IFERROR(VLOOKUP(Wedstrijden!#REF!,#REF!,2,FALSE),"")</f>
        <v/>
      </c>
      <c r="E907" s="16" t="str">
        <f>IFERROR(VLOOKUP(Wedstrijden!#REF!,#REF!,5,FALSE),"")</f>
        <v/>
      </c>
      <c r="F907" s="16" t="e">
        <f>IF(Wedstrijden!#REF!&lt;&gt;"",Wedstrijden!#REF!,"")</f>
        <v>#REF!</v>
      </c>
      <c r="G907" s="16" t="e">
        <f>IF(Wedstrijden!#REF!="Indoor",1,0)</f>
        <v>#REF!</v>
      </c>
      <c r="H907" s="16" t="e">
        <f>Wedstrijden!#REF!</f>
        <v>#REF!</v>
      </c>
      <c r="I907" s="16" t="e">
        <f>IF(Wedstrijden!#REF!="Nee",0,IF(Wedstrijden!#REF!="Ja",1,""))</f>
        <v>#REF!</v>
      </c>
      <c r="J907" s="16" t="e">
        <f>IF(Wedstrijden!#REF!&lt;&gt;"",Wedstrijden!#REF!,"")</f>
        <v>#REF!</v>
      </c>
      <c r="BJ907" s="16" t="str">
        <f>IF(COUNTA(Wedstrijden!U901:AC901)&lt;&gt;0,1,"")</f>
        <v/>
      </c>
      <c r="BK907" s="16" t="str">
        <f t="shared" si="84"/>
        <v/>
      </c>
      <c r="BL907" s="16" t="e">
        <f>IF(Wedstrijden!#REF!="x","AA","")</f>
        <v>#REF!</v>
      </c>
      <c r="BM907" s="16" t="e">
        <f>IF(Wedstrijden!#REF!="x","A","")</f>
        <v>#REF!</v>
      </c>
      <c r="BN907" s="16" t="str">
        <f>IF(Wedstrijden!U901="x","B1","")</f>
        <v/>
      </c>
      <c r="BO907" s="16" t="e">
        <f>IF(Wedstrijden!#REF!="x","BB","")</f>
        <v>#REF!</v>
      </c>
      <c r="BP907" s="16" t="str">
        <f>IF(Wedstrijden!W901="x","B","")</f>
        <v/>
      </c>
      <c r="BQ907" s="16" t="str">
        <f>IF(Wedstrijden!X901="x","L1","")</f>
        <v/>
      </c>
      <c r="BR907" s="16" t="str">
        <f>IF(Wedstrijden!Y901="x","L2","")</f>
        <v/>
      </c>
      <c r="BS907" s="16" t="str">
        <f>IF(Wedstrijden!Z901="x","M1","")</f>
        <v/>
      </c>
      <c r="BT907" s="16" t="str">
        <f>IF(Wedstrijden!AA901="x","M2","")</f>
        <v/>
      </c>
      <c r="BU907" s="16" t="str">
        <f>IF(Wedstrijden!AB901="x","Z1","")</f>
        <v/>
      </c>
      <c r="BV907" s="16" t="str">
        <f>IF(Wedstrijden!AC901="x","Z2","")</f>
        <v/>
      </c>
      <c r="BW907" s="16" t="str">
        <f>IF(COUNTA(Wedstrijden!L901:T901)&lt;&gt;0,1,"")</f>
        <v/>
      </c>
      <c r="BX907" s="16" t="str">
        <f t="shared" si="85"/>
        <v/>
      </c>
      <c r="BY907" s="16" t="str">
        <f>IF(Wedstrijden!L901="x","BB","")</f>
        <v/>
      </c>
      <c r="BZ907" s="16" t="str">
        <f>IF(Wedstrijden!M901="x","B","")</f>
        <v/>
      </c>
      <c r="CA907" s="16" t="str">
        <f>IF(Wedstrijden!N901="x","L1","")</f>
        <v/>
      </c>
      <c r="CB907" s="16" t="str">
        <f>IF(Wedstrijden!O901="x","L2","")</f>
        <v/>
      </c>
      <c r="CC907" s="16" t="str">
        <f>IF(Wedstrijden!P901="x","M1","")</f>
        <v/>
      </c>
      <c r="CD907" s="16" t="str">
        <f>IF(Wedstrijden!Q901="x","M2","")</f>
        <v/>
      </c>
      <c r="CE907" s="16" t="str">
        <f>IF(Wedstrijden!R901="x","Z1","")</f>
        <v/>
      </c>
      <c r="CF907" s="16" t="str">
        <f>IF(Wedstrijden!S901="x","Z2","")</f>
        <v/>
      </c>
      <c r="CG907" s="16" t="str">
        <f>IF(Wedstrijden!T901="x","ZZL","")</f>
        <v/>
      </c>
      <c r="CL907" s="16" t="str">
        <f>IF(COUNTA(Wedstrijden!AR901:BB901)&lt;&gt;0,2,"")</f>
        <v/>
      </c>
      <c r="CM907" s="16" t="str">
        <f t="shared" si="86"/>
        <v/>
      </c>
      <c r="CN907" s="16" t="str">
        <f>IF(Wedstrijden!AR901="x","AA","")</f>
        <v/>
      </c>
      <c r="CO907" s="16" t="str">
        <f>IF(Wedstrijden!AS901="x","A","")</f>
        <v/>
      </c>
      <c r="CP907" s="16" t="str">
        <f>IF(Wedstrijden!AT901="x","BB","")</f>
        <v/>
      </c>
      <c r="CQ907" s="16" t="str">
        <f>IF(Wedstrijden!AU901="x","B","")</f>
        <v/>
      </c>
      <c r="CR907" s="16" t="str">
        <f>IF(Wedstrijden!AV901="x","L","")</f>
        <v/>
      </c>
      <c r="CS907" s="16" t="str">
        <f>IF(Wedstrijden!AW901="x","M","")</f>
        <v/>
      </c>
      <c r="CT907" s="16" t="str">
        <f>IF(Wedstrijden!AX901="x","Z","")</f>
        <v/>
      </c>
      <c r="CU907" s="16" t="str">
        <f>IF(Wedstrijden!BB901="x","ZZ","")</f>
        <v/>
      </c>
      <c r="CV907" s="16" t="str">
        <f>IF(COUNTA(Wedstrijden!AI901:AP901)&lt;&gt;0,2,"")</f>
        <v/>
      </c>
      <c r="CW907" s="16" t="str">
        <f t="shared" si="87"/>
        <v/>
      </c>
      <c r="CX907" s="16" t="str">
        <f>IF(Wedstrijden!AI901="x","BB","")</f>
        <v/>
      </c>
      <c r="CY907" s="16" t="str">
        <f>IF(Wedstrijden!AJ901="x","B","")</f>
        <v/>
      </c>
      <c r="CZ907" s="16" t="str">
        <f>IF(Wedstrijden!AK901="x","L","")</f>
        <v/>
      </c>
      <c r="DA907" s="16" t="str">
        <f>IF(Wedstrijden!AL901="x","M","")</f>
        <v/>
      </c>
      <c r="DB907" s="16" t="str">
        <f>IF(Wedstrijden!AM901="x","Z","")</f>
        <v/>
      </c>
      <c r="DC907" s="16" t="str">
        <f>IF(Wedstrijden!AN901="x","ZZ","")</f>
        <v/>
      </c>
      <c r="DD907" s="16" t="str">
        <f>IF(Wedstrijden!AP901="x","1.40","")</f>
        <v/>
      </c>
      <c r="DE907" s="16" t="str">
        <f>IF(COUNTA(Wedstrijden!BC901:BE901)&lt;&gt;0,6,"")</f>
        <v/>
      </c>
      <c r="DF907" s="16" t="str">
        <f t="shared" si="88"/>
        <v/>
      </c>
      <c r="DG907" s="16" t="str">
        <f>IF(Wedstrijden!BC901="x","L","")</f>
        <v/>
      </c>
      <c r="DH907" s="16" t="str">
        <f>IF(Wedstrijden!BD901="x","M","")</f>
        <v/>
      </c>
      <c r="DI907" s="16" t="str">
        <f>IF(Wedstrijden!BE901="x","Z","")</f>
        <v/>
      </c>
      <c r="DJ907" s="16" t="str">
        <f>IF(Wedstrijden!BF901="x","Z","")</f>
        <v/>
      </c>
      <c r="DK907" s="16" t="str">
        <f>IF(COUNTA(Wedstrijden!BG901:BI901)&lt;&gt;0,6,"")</f>
        <v/>
      </c>
      <c r="DL907" s="16" t="str">
        <f t="shared" si="89"/>
        <v/>
      </c>
      <c r="DM907" s="16" t="str">
        <f>IF(Wedstrijden!BG901="x","L","")</f>
        <v/>
      </c>
      <c r="DN907" s="16" t="str">
        <f>IF(Wedstrijden!BH901="x","M","")</f>
        <v/>
      </c>
      <c r="DO907" s="16" t="str">
        <f>IF(Wedstrijden!BI901="x","Z","")</f>
        <v/>
      </c>
      <c r="DP907" s="16" t="str">
        <f>IF(Wedstrijden!BJ901="x","Z","")</f>
        <v/>
      </c>
    </row>
    <row r="908" spans="1:120" ht="14.4" x14ac:dyDescent="0.3">
      <c r="A908" s="18">
        <f>Wedstrijden!A902</f>
        <v>0</v>
      </c>
      <c r="B908" s="16" t="str">
        <f>IFERROR(VLOOKUP(Wedstrijden!#REF!,#REF!,2,FALSE),"")</f>
        <v/>
      </c>
      <c r="C908" s="16">
        <f>Wedstrijden!E902</f>
        <v>0</v>
      </c>
      <c r="D908" s="16" t="str">
        <f>IFERROR(VLOOKUP(Wedstrijden!#REF!,#REF!,2,FALSE),"")</f>
        <v/>
      </c>
      <c r="E908" s="16" t="str">
        <f>IFERROR(VLOOKUP(Wedstrijden!#REF!,#REF!,5,FALSE),"")</f>
        <v/>
      </c>
      <c r="F908" s="16" t="e">
        <f>IF(Wedstrijden!#REF!&lt;&gt;"",Wedstrijden!#REF!,"")</f>
        <v>#REF!</v>
      </c>
      <c r="G908" s="16" t="e">
        <f>IF(Wedstrijden!#REF!="Indoor",1,0)</f>
        <v>#REF!</v>
      </c>
      <c r="H908" s="16" t="e">
        <f>Wedstrijden!#REF!</f>
        <v>#REF!</v>
      </c>
      <c r="I908" s="16" t="e">
        <f>IF(Wedstrijden!#REF!="Nee",0,IF(Wedstrijden!#REF!="Ja",1,""))</f>
        <v>#REF!</v>
      </c>
      <c r="J908" s="16" t="e">
        <f>IF(Wedstrijden!#REF!&lt;&gt;"",Wedstrijden!#REF!,"")</f>
        <v>#REF!</v>
      </c>
      <c r="BJ908" s="16" t="str">
        <f>IF(COUNTA(Wedstrijden!U902:AC902)&lt;&gt;0,1,"")</f>
        <v/>
      </c>
      <c r="BK908" s="16" t="str">
        <f t="shared" si="84"/>
        <v/>
      </c>
      <c r="BL908" s="16" t="e">
        <f>IF(Wedstrijden!#REF!="x","AA","")</f>
        <v>#REF!</v>
      </c>
      <c r="BM908" s="16" t="e">
        <f>IF(Wedstrijden!#REF!="x","A","")</f>
        <v>#REF!</v>
      </c>
      <c r="BN908" s="16" t="str">
        <f>IF(Wedstrijden!U902="x","B1","")</f>
        <v/>
      </c>
      <c r="BO908" s="16" t="e">
        <f>IF(Wedstrijden!#REF!="x","BB","")</f>
        <v>#REF!</v>
      </c>
      <c r="BP908" s="16" t="str">
        <f>IF(Wedstrijden!W902="x","B","")</f>
        <v/>
      </c>
      <c r="BQ908" s="16" t="str">
        <f>IF(Wedstrijden!X902="x","L1","")</f>
        <v/>
      </c>
      <c r="BR908" s="16" t="str">
        <f>IF(Wedstrijden!Y902="x","L2","")</f>
        <v/>
      </c>
      <c r="BS908" s="16" t="str">
        <f>IF(Wedstrijden!Z902="x","M1","")</f>
        <v/>
      </c>
      <c r="BT908" s="16" t="str">
        <f>IF(Wedstrijden!AA902="x","M2","")</f>
        <v/>
      </c>
      <c r="BU908" s="16" t="str">
        <f>IF(Wedstrijden!AB902="x","Z1","")</f>
        <v/>
      </c>
      <c r="BV908" s="16" t="str">
        <f>IF(Wedstrijden!AC902="x","Z2","")</f>
        <v/>
      </c>
      <c r="BW908" s="16" t="str">
        <f>IF(COUNTA(Wedstrijden!L902:T902)&lt;&gt;0,1,"")</f>
        <v/>
      </c>
      <c r="BX908" s="16" t="str">
        <f t="shared" si="85"/>
        <v/>
      </c>
      <c r="BY908" s="16" t="str">
        <f>IF(Wedstrijden!L902="x","BB","")</f>
        <v/>
      </c>
      <c r="BZ908" s="16" t="str">
        <f>IF(Wedstrijden!M902="x","B","")</f>
        <v/>
      </c>
      <c r="CA908" s="16" t="str">
        <f>IF(Wedstrijden!N902="x","L1","")</f>
        <v/>
      </c>
      <c r="CB908" s="16" t="str">
        <f>IF(Wedstrijden!O902="x","L2","")</f>
        <v/>
      </c>
      <c r="CC908" s="16" t="str">
        <f>IF(Wedstrijden!P902="x","M1","")</f>
        <v/>
      </c>
      <c r="CD908" s="16" t="str">
        <f>IF(Wedstrijden!Q902="x","M2","")</f>
        <v/>
      </c>
      <c r="CE908" s="16" t="str">
        <f>IF(Wedstrijden!R902="x","Z1","")</f>
        <v/>
      </c>
      <c r="CF908" s="16" t="str">
        <f>IF(Wedstrijden!S902="x","Z2","")</f>
        <v/>
      </c>
      <c r="CG908" s="16" t="str">
        <f>IF(Wedstrijden!T902="x","ZZL","")</f>
        <v/>
      </c>
      <c r="CL908" s="16" t="str">
        <f>IF(COUNTA(Wedstrijden!AR902:BB902)&lt;&gt;0,2,"")</f>
        <v/>
      </c>
      <c r="CM908" s="16" t="str">
        <f t="shared" si="86"/>
        <v/>
      </c>
      <c r="CN908" s="16" t="str">
        <f>IF(Wedstrijden!AR902="x","AA","")</f>
        <v/>
      </c>
      <c r="CO908" s="16" t="str">
        <f>IF(Wedstrijden!AS902="x","A","")</f>
        <v/>
      </c>
      <c r="CP908" s="16" t="str">
        <f>IF(Wedstrijden!AT902="x","BB","")</f>
        <v/>
      </c>
      <c r="CQ908" s="16" t="str">
        <f>IF(Wedstrijden!AU902="x","B","")</f>
        <v/>
      </c>
      <c r="CR908" s="16" t="str">
        <f>IF(Wedstrijden!AV902="x","L","")</f>
        <v/>
      </c>
      <c r="CS908" s="16" t="str">
        <f>IF(Wedstrijden!AW902="x","M","")</f>
        <v/>
      </c>
      <c r="CT908" s="16" t="str">
        <f>IF(Wedstrijden!AX902="x","Z","")</f>
        <v/>
      </c>
      <c r="CU908" s="16" t="str">
        <f>IF(Wedstrijden!BB902="x","ZZ","")</f>
        <v/>
      </c>
      <c r="CV908" s="16" t="str">
        <f>IF(COUNTA(Wedstrijden!AI902:AP902)&lt;&gt;0,2,"")</f>
        <v/>
      </c>
      <c r="CW908" s="16" t="str">
        <f t="shared" si="87"/>
        <v/>
      </c>
      <c r="CX908" s="16" t="str">
        <f>IF(Wedstrijden!AI902="x","BB","")</f>
        <v/>
      </c>
      <c r="CY908" s="16" t="str">
        <f>IF(Wedstrijden!AJ902="x","B","")</f>
        <v/>
      </c>
      <c r="CZ908" s="16" t="str">
        <f>IF(Wedstrijden!AK902="x","L","")</f>
        <v/>
      </c>
      <c r="DA908" s="16" t="str">
        <f>IF(Wedstrijden!AL902="x","M","")</f>
        <v/>
      </c>
      <c r="DB908" s="16" t="str">
        <f>IF(Wedstrijden!AM902="x","Z","")</f>
        <v/>
      </c>
      <c r="DC908" s="16" t="str">
        <f>IF(Wedstrijden!AN902="x","ZZ","")</f>
        <v/>
      </c>
      <c r="DD908" s="16" t="str">
        <f>IF(Wedstrijden!AP902="x","1.40","")</f>
        <v/>
      </c>
      <c r="DE908" s="16" t="str">
        <f>IF(COUNTA(Wedstrijden!BC902:BE902)&lt;&gt;0,6,"")</f>
        <v/>
      </c>
      <c r="DF908" s="16" t="str">
        <f t="shared" si="88"/>
        <v/>
      </c>
      <c r="DG908" s="16" t="str">
        <f>IF(Wedstrijden!BC902="x","L","")</f>
        <v/>
      </c>
      <c r="DH908" s="16" t="str">
        <f>IF(Wedstrijden!BD902="x","M","")</f>
        <v/>
      </c>
      <c r="DI908" s="16" t="str">
        <f>IF(Wedstrijden!BE902="x","Z","")</f>
        <v/>
      </c>
      <c r="DJ908" s="16" t="str">
        <f>IF(Wedstrijden!BF902="x","Z","")</f>
        <v/>
      </c>
      <c r="DK908" s="16" t="str">
        <f>IF(COUNTA(Wedstrijden!BG902:BI902)&lt;&gt;0,6,"")</f>
        <v/>
      </c>
      <c r="DL908" s="16" t="str">
        <f t="shared" si="89"/>
        <v/>
      </c>
      <c r="DM908" s="16" t="str">
        <f>IF(Wedstrijden!BG902="x","L","")</f>
        <v/>
      </c>
      <c r="DN908" s="16" t="str">
        <f>IF(Wedstrijden!BH902="x","M","")</f>
        <v/>
      </c>
      <c r="DO908" s="16" t="str">
        <f>IF(Wedstrijden!BI902="x","Z","")</f>
        <v/>
      </c>
      <c r="DP908" s="16" t="str">
        <f>IF(Wedstrijden!BJ902="x","Z","")</f>
        <v/>
      </c>
    </row>
    <row r="909" spans="1:120" ht="14.4" x14ac:dyDescent="0.3">
      <c r="A909" s="18">
        <f>Wedstrijden!A903</f>
        <v>0</v>
      </c>
      <c r="B909" s="16" t="str">
        <f>IFERROR(VLOOKUP(Wedstrijden!#REF!,#REF!,2,FALSE),"")</f>
        <v/>
      </c>
      <c r="C909" s="16">
        <f>Wedstrijden!E903</f>
        <v>0</v>
      </c>
      <c r="D909" s="16" t="str">
        <f>IFERROR(VLOOKUP(Wedstrijden!#REF!,#REF!,2,FALSE),"")</f>
        <v/>
      </c>
      <c r="E909" s="16" t="str">
        <f>IFERROR(VLOOKUP(Wedstrijden!#REF!,#REF!,5,FALSE),"")</f>
        <v/>
      </c>
      <c r="F909" s="16" t="e">
        <f>IF(Wedstrijden!#REF!&lt;&gt;"",Wedstrijden!#REF!,"")</f>
        <v>#REF!</v>
      </c>
      <c r="G909" s="16" t="e">
        <f>IF(Wedstrijden!#REF!="Indoor",1,0)</f>
        <v>#REF!</v>
      </c>
      <c r="H909" s="16" t="e">
        <f>Wedstrijden!#REF!</f>
        <v>#REF!</v>
      </c>
      <c r="I909" s="16" t="e">
        <f>IF(Wedstrijden!#REF!="Nee",0,IF(Wedstrijden!#REF!="Ja",1,""))</f>
        <v>#REF!</v>
      </c>
      <c r="J909" s="16" t="e">
        <f>IF(Wedstrijden!#REF!&lt;&gt;"",Wedstrijden!#REF!,"")</f>
        <v>#REF!</v>
      </c>
      <c r="BJ909" s="16" t="str">
        <f>IF(COUNTA(Wedstrijden!U903:AC903)&lt;&gt;0,1,"")</f>
        <v/>
      </c>
      <c r="BK909" s="16" t="str">
        <f t="shared" si="84"/>
        <v/>
      </c>
      <c r="BL909" s="16" t="e">
        <f>IF(Wedstrijden!#REF!="x","AA","")</f>
        <v>#REF!</v>
      </c>
      <c r="BM909" s="16" t="e">
        <f>IF(Wedstrijden!#REF!="x","A","")</f>
        <v>#REF!</v>
      </c>
      <c r="BN909" s="16" t="str">
        <f>IF(Wedstrijden!U903="x","B1","")</f>
        <v/>
      </c>
      <c r="BO909" s="16" t="e">
        <f>IF(Wedstrijden!#REF!="x","BB","")</f>
        <v>#REF!</v>
      </c>
      <c r="BP909" s="16" t="str">
        <f>IF(Wedstrijden!W903="x","B","")</f>
        <v/>
      </c>
      <c r="BQ909" s="16" t="str">
        <f>IF(Wedstrijden!X903="x","L1","")</f>
        <v/>
      </c>
      <c r="BR909" s="16" t="str">
        <f>IF(Wedstrijden!Y903="x","L2","")</f>
        <v/>
      </c>
      <c r="BS909" s="16" t="str">
        <f>IF(Wedstrijden!Z903="x","M1","")</f>
        <v/>
      </c>
      <c r="BT909" s="16" t="str">
        <f>IF(Wedstrijden!AA903="x","M2","")</f>
        <v/>
      </c>
      <c r="BU909" s="16" t="str">
        <f>IF(Wedstrijden!AB903="x","Z1","")</f>
        <v/>
      </c>
      <c r="BV909" s="16" t="str">
        <f>IF(Wedstrijden!AC903="x","Z2","")</f>
        <v/>
      </c>
      <c r="BW909" s="16" t="str">
        <f>IF(COUNTA(Wedstrijden!L903:T903)&lt;&gt;0,1,"")</f>
        <v/>
      </c>
      <c r="BX909" s="16" t="str">
        <f t="shared" si="85"/>
        <v/>
      </c>
      <c r="BY909" s="16" t="str">
        <f>IF(Wedstrijden!L903="x","BB","")</f>
        <v/>
      </c>
      <c r="BZ909" s="16" t="str">
        <f>IF(Wedstrijden!M903="x","B","")</f>
        <v/>
      </c>
      <c r="CA909" s="16" t="str">
        <f>IF(Wedstrijden!N903="x","L1","")</f>
        <v/>
      </c>
      <c r="CB909" s="16" t="str">
        <f>IF(Wedstrijden!O903="x","L2","")</f>
        <v/>
      </c>
      <c r="CC909" s="16" t="str">
        <f>IF(Wedstrijden!P903="x","M1","")</f>
        <v/>
      </c>
      <c r="CD909" s="16" t="str">
        <f>IF(Wedstrijden!Q903="x","M2","")</f>
        <v/>
      </c>
      <c r="CE909" s="16" t="str">
        <f>IF(Wedstrijden!R903="x","Z1","")</f>
        <v/>
      </c>
      <c r="CF909" s="16" t="str">
        <f>IF(Wedstrijden!S903="x","Z2","")</f>
        <v/>
      </c>
      <c r="CG909" s="16" t="str">
        <f>IF(Wedstrijden!T903="x","ZZL","")</f>
        <v/>
      </c>
      <c r="CL909" s="16" t="str">
        <f>IF(COUNTA(Wedstrijden!AR903:BB903)&lt;&gt;0,2,"")</f>
        <v/>
      </c>
      <c r="CM909" s="16" t="str">
        <f t="shared" si="86"/>
        <v/>
      </c>
      <c r="CN909" s="16" t="str">
        <f>IF(Wedstrijden!AR903="x","AA","")</f>
        <v/>
      </c>
      <c r="CO909" s="16" t="str">
        <f>IF(Wedstrijden!AS903="x","A","")</f>
        <v/>
      </c>
      <c r="CP909" s="16" t="str">
        <f>IF(Wedstrijden!AT903="x","BB","")</f>
        <v/>
      </c>
      <c r="CQ909" s="16" t="str">
        <f>IF(Wedstrijden!AU903="x","B","")</f>
        <v/>
      </c>
      <c r="CR909" s="16" t="str">
        <f>IF(Wedstrijden!AV903="x","L","")</f>
        <v/>
      </c>
      <c r="CS909" s="16" t="str">
        <f>IF(Wedstrijden!AW903="x","M","")</f>
        <v/>
      </c>
      <c r="CT909" s="16" t="str">
        <f>IF(Wedstrijden!AX903="x","Z","")</f>
        <v/>
      </c>
      <c r="CU909" s="16" t="str">
        <f>IF(Wedstrijden!BB903="x","ZZ","")</f>
        <v/>
      </c>
      <c r="CV909" s="16" t="str">
        <f>IF(COUNTA(Wedstrijden!AI903:AP903)&lt;&gt;0,2,"")</f>
        <v/>
      </c>
      <c r="CW909" s="16" t="str">
        <f t="shared" si="87"/>
        <v/>
      </c>
      <c r="CX909" s="16" t="str">
        <f>IF(Wedstrijden!AI903="x","BB","")</f>
        <v/>
      </c>
      <c r="CY909" s="16" t="str">
        <f>IF(Wedstrijden!AJ903="x","B","")</f>
        <v/>
      </c>
      <c r="CZ909" s="16" t="str">
        <f>IF(Wedstrijden!AK903="x","L","")</f>
        <v/>
      </c>
      <c r="DA909" s="16" t="str">
        <f>IF(Wedstrijden!AL903="x","M","")</f>
        <v/>
      </c>
      <c r="DB909" s="16" t="str">
        <f>IF(Wedstrijden!AM903="x","Z","")</f>
        <v/>
      </c>
      <c r="DC909" s="16" t="str">
        <f>IF(Wedstrijden!AN903="x","ZZ","")</f>
        <v/>
      </c>
      <c r="DD909" s="16" t="str">
        <f>IF(Wedstrijden!AP903="x","1.40","")</f>
        <v/>
      </c>
      <c r="DE909" s="16" t="str">
        <f>IF(COUNTA(Wedstrijden!BC903:BE903)&lt;&gt;0,6,"")</f>
        <v/>
      </c>
      <c r="DF909" s="16" t="str">
        <f t="shared" si="88"/>
        <v/>
      </c>
      <c r="DG909" s="16" t="str">
        <f>IF(Wedstrijden!BC903="x","L","")</f>
        <v/>
      </c>
      <c r="DH909" s="16" t="str">
        <f>IF(Wedstrijden!BD903="x","M","")</f>
        <v/>
      </c>
      <c r="DI909" s="16" t="str">
        <f>IF(Wedstrijden!BE903="x","Z","")</f>
        <v/>
      </c>
      <c r="DJ909" s="16" t="str">
        <f>IF(Wedstrijden!BF903="x","Z","")</f>
        <v/>
      </c>
      <c r="DK909" s="16" t="str">
        <f>IF(COUNTA(Wedstrijden!BG903:BI903)&lt;&gt;0,6,"")</f>
        <v/>
      </c>
      <c r="DL909" s="16" t="str">
        <f t="shared" si="89"/>
        <v/>
      </c>
      <c r="DM909" s="16" t="str">
        <f>IF(Wedstrijden!BG903="x","L","")</f>
        <v/>
      </c>
      <c r="DN909" s="16" t="str">
        <f>IF(Wedstrijden!BH903="x","M","")</f>
        <v/>
      </c>
      <c r="DO909" s="16" t="str">
        <f>IF(Wedstrijden!BI903="x","Z","")</f>
        <v/>
      </c>
      <c r="DP909" s="16" t="str">
        <f>IF(Wedstrijden!BJ903="x","Z","")</f>
        <v/>
      </c>
    </row>
    <row r="910" spans="1:120" ht="14.4" x14ac:dyDescent="0.3">
      <c r="A910" s="18">
        <f>Wedstrijden!A904</f>
        <v>0</v>
      </c>
      <c r="B910" s="16" t="str">
        <f>IFERROR(VLOOKUP(Wedstrijden!#REF!,#REF!,2,FALSE),"")</f>
        <v/>
      </c>
      <c r="C910" s="16">
        <f>Wedstrijden!E904</f>
        <v>0</v>
      </c>
      <c r="D910" s="16" t="str">
        <f>IFERROR(VLOOKUP(Wedstrijden!#REF!,#REF!,2,FALSE),"")</f>
        <v/>
      </c>
      <c r="E910" s="16" t="str">
        <f>IFERROR(VLOOKUP(Wedstrijden!#REF!,#REF!,5,FALSE),"")</f>
        <v/>
      </c>
      <c r="F910" s="16" t="e">
        <f>IF(Wedstrijden!#REF!&lt;&gt;"",Wedstrijden!#REF!,"")</f>
        <v>#REF!</v>
      </c>
      <c r="G910" s="16" t="e">
        <f>IF(Wedstrijden!#REF!="Indoor",1,0)</f>
        <v>#REF!</v>
      </c>
      <c r="H910" s="16" t="e">
        <f>Wedstrijden!#REF!</f>
        <v>#REF!</v>
      </c>
      <c r="I910" s="16" t="e">
        <f>IF(Wedstrijden!#REF!="Nee",0,IF(Wedstrijden!#REF!="Ja",1,""))</f>
        <v>#REF!</v>
      </c>
      <c r="J910" s="16" t="e">
        <f>IF(Wedstrijden!#REF!&lt;&gt;"",Wedstrijden!#REF!,"")</f>
        <v>#REF!</v>
      </c>
      <c r="BJ910" s="16" t="str">
        <f>IF(COUNTA(Wedstrijden!U904:AC904)&lt;&gt;0,1,"")</f>
        <v/>
      </c>
      <c r="BK910" s="16" t="str">
        <f t="shared" si="84"/>
        <v/>
      </c>
      <c r="BL910" s="16" t="e">
        <f>IF(Wedstrijden!#REF!="x","AA","")</f>
        <v>#REF!</v>
      </c>
      <c r="BM910" s="16" t="e">
        <f>IF(Wedstrijden!#REF!="x","A","")</f>
        <v>#REF!</v>
      </c>
      <c r="BN910" s="16" t="str">
        <f>IF(Wedstrijden!U904="x","B1","")</f>
        <v/>
      </c>
      <c r="BO910" s="16" t="e">
        <f>IF(Wedstrijden!#REF!="x","BB","")</f>
        <v>#REF!</v>
      </c>
      <c r="BP910" s="16" t="str">
        <f>IF(Wedstrijden!W904="x","B","")</f>
        <v/>
      </c>
      <c r="BQ910" s="16" t="str">
        <f>IF(Wedstrijden!X904="x","L1","")</f>
        <v/>
      </c>
      <c r="BR910" s="16" t="str">
        <f>IF(Wedstrijden!Y904="x","L2","")</f>
        <v/>
      </c>
      <c r="BS910" s="16" t="str">
        <f>IF(Wedstrijden!Z904="x","M1","")</f>
        <v/>
      </c>
      <c r="BT910" s="16" t="str">
        <f>IF(Wedstrijden!AA904="x","M2","")</f>
        <v/>
      </c>
      <c r="BU910" s="16" t="str">
        <f>IF(Wedstrijden!AB904="x","Z1","")</f>
        <v/>
      </c>
      <c r="BV910" s="16" t="str">
        <f>IF(Wedstrijden!AC904="x","Z2","")</f>
        <v/>
      </c>
      <c r="BW910" s="16" t="str">
        <f>IF(COUNTA(Wedstrijden!L904:T904)&lt;&gt;0,1,"")</f>
        <v/>
      </c>
      <c r="BX910" s="16" t="str">
        <f t="shared" si="85"/>
        <v/>
      </c>
      <c r="BY910" s="16" t="str">
        <f>IF(Wedstrijden!L904="x","BB","")</f>
        <v/>
      </c>
      <c r="BZ910" s="16" t="str">
        <f>IF(Wedstrijden!M904="x","B","")</f>
        <v/>
      </c>
      <c r="CA910" s="16" t="str">
        <f>IF(Wedstrijden!N904="x","L1","")</f>
        <v/>
      </c>
      <c r="CB910" s="16" t="str">
        <f>IF(Wedstrijden!O904="x","L2","")</f>
        <v/>
      </c>
      <c r="CC910" s="16" t="str">
        <f>IF(Wedstrijden!P904="x","M1","")</f>
        <v/>
      </c>
      <c r="CD910" s="16" t="str">
        <f>IF(Wedstrijden!Q904="x","M2","")</f>
        <v/>
      </c>
      <c r="CE910" s="16" t="str">
        <f>IF(Wedstrijden!R904="x","Z1","")</f>
        <v/>
      </c>
      <c r="CF910" s="16" t="str">
        <f>IF(Wedstrijden!S904="x","Z2","")</f>
        <v/>
      </c>
      <c r="CG910" s="16" t="str">
        <f>IF(Wedstrijden!T904="x","ZZL","")</f>
        <v/>
      </c>
      <c r="CL910" s="16" t="str">
        <f>IF(COUNTA(Wedstrijden!AR904:BB904)&lt;&gt;0,2,"")</f>
        <v/>
      </c>
      <c r="CM910" s="16" t="str">
        <f t="shared" si="86"/>
        <v/>
      </c>
      <c r="CN910" s="16" t="str">
        <f>IF(Wedstrijden!AR904="x","AA","")</f>
        <v/>
      </c>
      <c r="CO910" s="16" t="str">
        <f>IF(Wedstrijden!AS904="x","A","")</f>
        <v/>
      </c>
      <c r="CP910" s="16" t="str">
        <f>IF(Wedstrijden!AT904="x","BB","")</f>
        <v/>
      </c>
      <c r="CQ910" s="16" t="str">
        <f>IF(Wedstrijden!AU904="x","B","")</f>
        <v/>
      </c>
      <c r="CR910" s="16" t="str">
        <f>IF(Wedstrijden!AV904="x","L","")</f>
        <v/>
      </c>
      <c r="CS910" s="16" t="str">
        <f>IF(Wedstrijden!AW904="x","M","")</f>
        <v/>
      </c>
      <c r="CT910" s="16" t="str">
        <f>IF(Wedstrijden!AX904="x","Z","")</f>
        <v/>
      </c>
      <c r="CU910" s="16" t="str">
        <f>IF(Wedstrijden!BB904="x","ZZ","")</f>
        <v/>
      </c>
      <c r="CV910" s="16" t="str">
        <f>IF(COUNTA(Wedstrijden!AI904:AP904)&lt;&gt;0,2,"")</f>
        <v/>
      </c>
      <c r="CW910" s="16" t="str">
        <f t="shared" si="87"/>
        <v/>
      </c>
      <c r="CX910" s="16" t="str">
        <f>IF(Wedstrijden!AI904="x","BB","")</f>
        <v/>
      </c>
      <c r="CY910" s="16" t="str">
        <f>IF(Wedstrijden!AJ904="x","B","")</f>
        <v/>
      </c>
      <c r="CZ910" s="16" t="str">
        <f>IF(Wedstrijden!AK904="x","L","")</f>
        <v/>
      </c>
      <c r="DA910" s="16" t="str">
        <f>IF(Wedstrijden!AL904="x","M","")</f>
        <v/>
      </c>
      <c r="DB910" s="16" t="str">
        <f>IF(Wedstrijden!AM904="x","Z","")</f>
        <v/>
      </c>
      <c r="DC910" s="16" t="str">
        <f>IF(Wedstrijden!AN904="x","ZZ","")</f>
        <v/>
      </c>
      <c r="DD910" s="16" t="str">
        <f>IF(Wedstrijden!AP904="x","1.40","")</f>
        <v/>
      </c>
      <c r="DE910" s="16" t="str">
        <f>IF(COUNTA(Wedstrijden!BC904:BE904)&lt;&gt;0,6,"")</f>
        <v/>
      </c>
      <c r="DF910" s="16" t="str">
        <f t="shared" si="88"/>
        <v/>
      </c>
      <c r="DG910" s="16" t="str">
        <f>IF(Wedstrijden!BC904="x","L","")</f>
        <v/>
      </c>
      <c r="DH910" s="16" t="str">
        <f>IF(Wedstrijden!BD904="x","M","")</f>
        <v/>
      </c>
      <c r="DI910" s="16" t="str">
        <f>IF(Wedstrijden!BE904="x","Z","")</f>
        <v/>
      </c>
      <c r="DJ910" s="16" t="str">
        <f>IF(Wedstrijden!BF904="x","Z","")</f>
        <v/>
      </c>
      <c r="DK910" s="16" t="str">
        <f>IF(COUNTA(Wedstrijden!BG904:BI904)&lt;&gt;0,6,"")</f>
        <v/>
      </c>
      <c r="DL910" s="16" t="str">
        <f t="shared" si="89"/>
        <v/>
      </c>
      <c r="DM910" s="16" t="str">
        <f>IF(Wedstrijden!BG904="x","L","")</f>
        <v/>
      </c>
      <c r="DN910" s="16" t="str">
        <f>IF(Wedstrijden!BH904="x","M","")</f>
        <v/>
      </c>
      <c r="DO910" s="16" t="str">
        <f>IF(Wedstrijden!BI904="x","Z","")</f>
        <v/>
      </c>
      <c r="DP910" s="16" t="str">
        <f>IF(Wedstrijden!BJ904="x","Z","")</f>
        <v/>
      </c>
    </row>
    <row r="911" spans="1:120" ht="14.4" x14ac:dyDescent="0.3">
      <c r="A911" s="18">
        <f>Wedstrijden!A905</f>
        <v>0</v>
      </c>
      <c r="B911" s="16" t="str">
        <f>IFERROR(VLOOKUP(Wedstrijden!#REF!,#REF!,2,FALSE),"")</f>
        <v/>
      </c>
      <c r="C911" s="16">
        <f>Wedstrijden!E905</f>
        <v>0</v>
      </c>
      <c r="D911" s="16" t="str">
        <f>IFERROR(VLOOKUP(Wedstrijden!#REF!,#REF!,2,FALSE),"")</f>
        <v/>
      </c>
      <c r="E911" s="16" t="str">
        <f>IFERROR(VLOOKUP(Wedstrijden!#REF!,#REF!,5,FALSE),"")</f>
        <v/>
      </c>
      <c r="F911" s="16" t="e">
        <f>IF(Wedstrijden!#REF!&lt;&gt;"",Wedstrijden!#REF!,"")</f>
        <v>#REF!</v>
      </c>
      <c r="G911" s="16" t="e">
        <f>IF(Wedstrijden!#REF!="Indoor",1,0)</f>
        <v>#REF!</v>
      </c>
      <c r="H911" s="16" t="e">
        <f>Wedstrijden!#REF!</f>
        <v>#REF!</v>
      </c>
      <c r="I911" s="16" t="e">
        <f>IF(Wedstrijden!#REF!="Nee",0,IF(Wedstrijden!#REF!="Ja",1,""))</f>
        <v>#REF!</v>
      </c>
      <c r="J911" s="16" t="e">
        <f>IF(Wedstrijden!#REF!&lt;&gt;"",Wedstrijden!#REF!,"")</f>
        <v>#REF!</v>
      </c>
      <c r="BJ911" s="16" t="str">
        <f>IF(COUNTA(Wedstrijden!U905:AC905)&lt;&gt;0,1,"")</f>
        <v/>
      </c>
      <c r="BK911" s="16" t="str">
        <f t="shared" si="84"/>
        <v/>
      </c>
      <c r="BL911" s="16" t="e">
        <f>IF(Wedstrijden!#REF!="x","AA","")</f>
        <v>#REF!</v>
      </c>
      <c r="BM911" s="16" t="e">
        <f>IF(Wedstrijden!#REF!="x","A","")</f>
        <v>#REF!</v>
      </c>
      <c r="BN911" s="16" t="str">
        <f>IF(Wedstrijden!U905="x","B1","")</f>
        <v/>
      </c>
      <c r="BO911" s="16" t="e">
        <f>IF(Wedstrijden!#REF!="x","BB","")</f>
        <v>#REF!</v>
      </c>
      <c r="BP911" s="16" t="str">
        <f>IF(Wedstrijden!W905="x","B","")</f>
        <v/>
      </c>
      <c r="BQ911" s="16" t="str">
        <f>IF(Wedstrijden!X905="x","L1","")</f>
        <v/>
      </c>
      <c r="BR911" s="16" t="str">
        <f>IF(Wedstrijden!Y905="x","L2","")</f>
        <v/>
      </c>
      <c r="BS911" s="16" t="str">
        <f>IF(Wedstrijden!Z905="x","M1","")</f>
        <v/>
      </c>
      <c r="BT911" s="16" t="str">
        <f>IF(Wedstrijden!AA905="x","M2","")</f>
        <v/>
      </c>
      <c r="BU911" s="16" t="str">
        <f>IF(Wedstrijden!AB905="x","Z1","")</f>
        <v/>
      </c>
      <c r="BV911" s="16" t="str">
        <f>IF(Wedstrijden!AC905="x","Z2","")</f>
        <v/>
      </c>
      <c r="BW911" s="16" t="str">
        <f>IF(COUNTA(Wedstrijden!L905:T905)&lt;&gt;0,1,"")</f>
        <v/>
      </c>
      <c r="BX911" s="16" t="str">
        <f t="shared" si="85"/>
        <v/>
      </c>
      <c r="BY911" s="16" t="str">
        <f>IF(Wedstrijden!L905="x","BB","")</f>
        <v/>
      </c>
      <c r="BZ911" s="16" t="str">
        <f>IF(Wedstrijden!M905="x","B","")</f>
        <v/>
      </c>
      <c r="CA911" s="16" t="str">
        <f>IF(Wedstrijden!N905="x","L1","")</f>
        <v/>
      </c>
      <c r="CB911" s="16" t="str">
        <f>IF(Wedstrijden!O905="x","L2","")</f>
        <v/>
      </c>
      <c r="CC911" s="16" t="str">
        <f>IF(Wedstrijden!P905="x","M1","")</f>
        <v/>
      </c>
      <c r="CD911" s="16" t="str">
        <f>IF(Wedstrijden!Q905="x","M2","")</f>
        <v/>
      </c>
      <c r="CE911" s="16" t="str">
        <f>IF(Wedstrijden!R905="x","Z1","")</f>
        <v/>
      </c>
      <c r="CF911" s="16" t="str">
        <f>IF(Wedstrijden!S905="x","Z2","")</f>
        <v/>
      </c>
      <c r="CG911" s="16" t="str">
        <f>IF(Wedstrijden!T905="x","ZZL","")</f>
        <v/>
      </c>
      <c r="CL911" s="16" t="str">
        <f>IF(COUNTA(Wedstrijden!AR905:BB905)&lt;&gt;0,2,"")</f>
        <v/>
      </c>
      <c r="CM911" s="16" t="str">
        <f t="shared" si="86"/>
        <v/>
      </c>
      <c r="CN911" s="16" t="str">
        <f>IF(Wedstrijden!AR905="x","AA","")</f>
        <v/>
      </c>
      <c r="CO911" s="16" t="str">
        <f>IF(Wedstrijden!AS905="x","A","")</f>
        <v/>
      </c>
      <c r="CP911" s="16" t="str">
        <f>IF(Wedstrijden!AT905="x","BB","")</f>
        <v/>
      </c>
      <c r="CQ911" s="16" t="str">
        <f>IF(Wedstrijden!AU905="x","B","")</f>
        <v/>
      </c>
      <c r="CR911" s="16" t="str">
        <f>IF(Wedstrijden!AV905="x","L","")</f>
        <v/>
      </c>
      <c r="CS911" s="16" t="str">
        <f>IF(Wedstrijden!AW905="x","M","")</f>
        <v/>
      </c>
      <c r="CT911" s="16" t="str">
        <f>IF(Wedstrijden!AX905="x","Z","")</f>
        <v/>
      </c>
      <c r="CU911" s="16" t="str">
        <f>IF(Wedstrijden!BB905="x","ZZ","")</f>
        <v/>
      </c>
      <c r="CV911" s="16" t="str">
        <f>IF(COUNTA(Wedstrijden!AI905:AP905)&lt;&gt;0,2,"")</f>
        <v/>
      </c>
      <c r="CW911" s="16" t="str">
        <f t="shared" si="87"/>
        <v/>
      </c>
      <c r="CX911" s="16" t="str">
        <f>IF(Wedstrijden!AI905="x","BB","")</f>
        <v/>
      </c>
      <c r="CY911" s="16" t="str">
        <f>IF(Wedstrijden!AJ905="x","B","")</f>
        <v/>
      </c>
      <c r="CZ911" s="16" t="str">
        <f>IF(Wedstrijden!AK905="x","L","")</f>
        <v/>
      </c>
      <c r="DA911" s="16" t="str">
        <f>IF(Wedstrijden!AL905="x","M","")</f>
        <v/>
      </c>
      <c r="DB911" s="16" t="str">
        <f>IF(Wedstrijden!AM905="x","Z","")</f>
        <v/>
      </c>
      <c r="DC911" s="16" t="str">
        <f>IF(Wedstrijden!AN905="x","ZZ","")</f>
        <v/>
      </c>
      <c r="DD911" s="16" t="str">
        <f>IF(Wedstrijden!AP905="x","1.40","")</f>
        <v/>
      </c>
      <c r="DE911" s="16" t="str">
        <f>IF(COUNTA(Wedstrijden!BC905:BE905)&lt;&gt;0,6,"")</f>
        <v/>
      </c>
      <c r="DF911" s="16" t="str">
        <f t="shared" si="88"/>
        <v/>
      </c>
      <c r="DG911" s="16" t="str">
        <f>IF(Wedstrijden!BC905="x","L","")</f>
        <v/>
      </c>
      <c r="DH911" s="16" t="str">
        <f>IF(Wedstrijden!BD905="x","M","")</f>
        <v/>
      </c>
      <c r="DI911" s="16" t="str">
        <f>IF(Wedstrijden!BE905="x","Z","")</f>
        <v/>
      </c>
      <c r="DJ911" s="16" t="str">
        <f>IF(Wedstrijden!BF905="x","Z","")</f>
        <v/>
      </c>
      <c r="DK911" s="16" t="str">
        <f>IF(COUNTA(Wedstrijden!BG905:BI905)&lt;&gt;0,6,"")</f>
        <v/>
      </c>
      <c r="DL911" s="16" t="str">
        <f t="shared" si="89"/>
        <v/>
      </c>
      <c r="DM911" s="16" t="str">
        <f>IF(Wedstrijden!BG905="x","L","")</f>
        <v/>
      </c>
      <c r="DN911" s="16" t="str">
        <f>IF(Wedstrijden!BH905="x","M","")</f>
        <v/>
      </c>
      <c r="DO911" s="16" t="str">
        <f>IF(Wedstrijden!BI905="x","Z","")</f>
        <v/>
      </c>
      <c r="DP911" s="16" t="str">
        <f>IF(Wedstrijden!BJ905="x","Z","")</f>
        <v/>
      </c>
    </row>
    <row r="912" spans="1:120" ht="14.4" x14ac:dyDescent="0.3">
      <c r="A912" s="18">
        <f>Wedstrijden!A906</f>
        <v>0</v>
      </c>
      <c r="B912" s="16" t="str">
        <f>IFERROR(VLOOKUP(Wedstrijden!#REF!,#REF!,2,FALSE),"")</f>
        <v/>
      </c>
      <c r="C912" s="16">
        <f>Wedstrijden!E906</f>
        <v>0</v>
      </c>
      <c r="D912" s="16" t="str">
        <f>IFERROR(VLOOKUP(Wedstrijden!#REF!,#REF!,2,FALSE),"")</f>
        <v/>
      </c>
      <c r="E912" s="16" t="str">
        <f>IFERROR(VLOOKUP(Wedstrijden!#REF!,#REF!,5,FALSE),"")</f>
        <v/>
      </c>
      <c r="F912" s="16" t="e">
        <f>IF(Wedstrijden!#REF!&lt;&gt;"",Wedstrijden!#REF!,"")</f>
        <v>#REF!</v>
      </c>
      <c r="G912" s="16" t="e">
        <f>IF(Wedstrijden!#REF!="Indoor",1,0)</f>
        <v>#REF!</v>
      </c>
      <c r="H912" s="16" t="e">
        <f>Wedstrijden!#REF!</f>
        <v>#REF!</v>
      </c>
      <c r="I912" s="16" t="e">
        <f>IF(Wedstrijden!#REF!="Nee",0,IF(Wedstrijden!#REF!="Ja",1,""))</f>
        <v>#REF!</v>
      </c>
      <c r="J912" s="16" t="e">
        <f>IF(Wedstrijden!#REF!&lt;&gt;"",Wedstrijden!#REF!,"")</f>
        <v>#REF!</v>
      </c>
      <c r="BJ912" s="16" t="str">
        <f>IF(COUNTA(Wedstrijden!U906:AC906)&lt;&gt;0,1,"")</f>
        <v/>
      </c>
      <c r="BK912" s="16" t="str">
        <f t="shared" si="84"/>
        <v/>
      </c>
      <c r="BL912" s="16" t="e">
        <f>IF(Wedstrijden!#REF!="x","AA","")</f>
        <v>#REF!</v>
      </c>
      <c r="BM912" s="16" t="e">
        <f>IF(Wedstrijden!#REF!="x","A","")</f>
        <v>#REF!</v>
      </c>
      <c r="BN912" s="16" t="str">
        <f>IF(Wedstrijden!U906="x","B1","")</f>
        <v/>
      </c>
      <c r="BO912" s="16" t="e">
        <f>IF(Wedstrijden!#REF!="x","BB","")</f>
        <v>#REF!</v>
      </c>
      <c r="BP912" s="16" t="str">
        <f>IF(Wedstrijden!W906="x","B","")</f>
        <v/>
      </c>
      <c r="BQ912" s="16" t="str">
        <f>IF(Wedstrijden!X906="x","L1","")</f>
        <v/>
      </c>
      <c r="BR912" s="16" t="str">
        <f>IF(Wedstrijden!Y906="x","L2","")</f>
        <v/>
      </c>
      <c r="BS912" s="16" t="str">
        <f>IF(Wedstrijden!Z906="x","M1","")</f>
        <v/>
      </c>
      <c r="BT912" s="16" t="str">
        <f>IF(Wedstrijden!AA906="x","M2","")</f>
        <v/>
      </c>
      <c r="BU912" s="16" t="str">
        <f>IF(Wedstrijden!AB906="x","Z1","")</f>
        <v/>
      </c>
      <c r="BV912" s="16" t="str">
        <f>IF(Wedstrijden!AC906="x","Z2","")</f>
        <v/>
      </c>
      <c r="BW912" s="16" t="str">
        <f>IF(COUNTA(Wedstrijden!L906:T906)&lt;&gt;0,1,"")</f>
        <v/>
      </c>
      <c r="BX912" s="16" t="str">
        <f t="shared" si="85"/>
        <v/>
      </c>
      <c r="BY912" s="16" t="str">
        <f>IF(Wedstrijden!L906="x","BB","")</f>
        <v/>
      </c>
      <c r="BZ912" s="16" t="str">
        <f>IF(Wedstrijden!M906="x","B","")</f>
        <v/>
      </c>
      <c r="CA912" s="16" t="str">
        <f>IF(Wedstrijden!N906="x","L1","")</f>
        <v/>
      </c>
      <c r="CB912" s="16" t="str">
        <f>IF(Wedstrijden!O906="x","L2","")</f>
        <v/>
      </c>
      <c r="CC912" s="16" t="str">
        <f>IF(Wedstrijden!P906="x","M1","")</f>
        <v/>
      </c>
      <c r="CD912" s="16" t="str">
        <f>IF(Wedstrijden!Q906="x","M2","")</f>
        <v/>
      </c>
      <c r="CE912" s="16" t="str">
        <f>IF(Wedstrijden!R906="x","Z1","")</f>
        <v/>
      </c>
      <c r="CF912" s="16" t="str">
        <f>IF(Wedstrijden!S906="x","Z2","")</f>
        <v/>
      </c>
      <c r="CG912" s="16" t="str">
        <f>IF(Wedstrijden!T906="x","ZZL","")</f>
        <v/>
      </c>
      <c r="CL912" s="16" t="str">
        <f>IF(COUNTA(Wedstrijden!AR906:BB906)&lt;&gt;0,2,"")</f>
        <v/>
      </c>
      <c r="CM912" s="16" t="str">
        <f t="shared" si="86"/>
        <v/>
      </c>
      <c r="CN912" s="16" t="str">
        <f>IF(Wedstrijden!AR906="x","AA","")</f>
        <v/>
      </c>
      <c r="CO912" s="16" t="str">
        <f>IF(Wedstrijden!AS906="x","A","")</f>
        <v/>
      </c>
      <c r="CP912" s="16" t="str">
        <f>IF(Wedstrijden!AT906="x","BB","")</f>
        <v/>
      </c>
      <c r="CQ912" s="16" t="str">
        <f>IF(Wedstrijden!AU906="x","B","")</f>
        <v/>
      </c>
      <c r="CR912" s="16" t="str">
        <f>IF(Wedstrijden!AV906="x","L","")</f>
        <v/>
      </c>
      <c r="CS912" s="16" t="str">
        <f>IF(Wedstrijden!AW906="x","M","")</f>
        <v/>
      </c>
      <c r="CT912" s="16" t="str">
        <f>IF(Wedstrijden!AX906="x","Z","")</f>
        <v/>
      </c>
      <c r="CU912" s="16" t="str">
        <f>IF(Wedstrijden!BB906="x","ZZ","")</f>
        <v/>
      </c>
      <c r="CV912" s="16" t="str">
        <f>IF(COUNTA(Wedstrijden!AI906:AP906)&lt;&gt;0,2,"")</f>
        <v/>
      </c>
      <c r="CW912" s="16" t="str">
        <f t="shared" si="87"/>
        <v/>
      </c>
      <c r="CX912" s="16" t="str">
        <f>IF(Wedstrijden!AI906="x","BB","")</f>
        <v/>
      </c>
      <c r="CY912" s="16" t="str">
        <f>IF(Wedstrijden!AJ906="x","B","")</f>
        <v/>
      </c>
      <c r="CZ912" s="16" t="str">
        <f>IF(Wedstrijden!AK906="x","L","")</f>
        <v/>
      </c>
      <c r="DA912" s="16" t="str">
        <f>IF(Wedstrijden!AL906="x","M","")</f>
        <v/>
      </c>
      <c r="DB912" s="16" t="str">
        <f>IF(Wedstrijden!AM906="x","Z","")</f>
        <v/>
      </c>
      <c r="DC912" s="16" t="str">
        <f>IF(Wedstrijden!AN906="x","ZZ","")</f>
        <v/>
      </c>
      <c r="DD912" s="16" t="str">
        <f>IF(Wedstrijden!AP906="x","1.40","")</f>
        <v/>
      </c>
      <c r="DE912" s="16" t="str">
        <f>IF(COUNTA(Wedstrijden!BC906:BE906)&lt;&gt;0,6,"")</f>
        <v/>
      </c>
      <c r="DF912" s="16" t="str">
        <f t="shared" si="88"/>
        <v/>
      </c>
      <c r="DG912" s="16" t="str">
        <f>IF(Wedstrijden!BC906="x","L","")</f>
        <v/>
      </c>
      <c r="DH912" s="16" t="str">
        <f>IF(Wedstrijden!BD906="x","M","")</f>
        <v/>
      </c>
      <c r="DI912" s="16" t="str">
        <f>IF(Wedstrijden!BE906="x","Z","")</f>
        <v/>
      </c>
      <c r="DJ912" s="16" t="str">
        <f>IF(Wedstrijden!BF906="x","Z","")</f>
        <v/>
      </c>
      <c r="DK912" s="16" t="str">
        <f>IF(COUNTA(Wedstrijden!BG906:BI906)&lt;&gt;0,6,"")</f>
        <v/>
      </c>
      <c r="DL912" s="16" t="str">
        <f t="shared" si="89"/>
        <v/>
      </c>
      <c r="DM912" s="16" t="str">
        <f>IF(Wedstrijden!BG906="x","L","")</f>
        <v/>
      </c>
      <c r="DN912" s="16" t="str">
        <f>IF(Wedstrijden!BH906="x","M","")</f>
        <v/>
      </c>
      <c r="DO912" s="16" t="str">
        <f>IF(Wedstrijden!BI906="x","Z","")</f>
        <v/>
      </c>
      <c r="DP912" s="16" t="str">
        <f>IF(Wedstrijden!BJ906="x","Z","")</f>
        <v/>
      </c>
    </row>
    <row r="913" spans="1:120" ht="14.4" x14ac:dyDescent="0.3">
      <c r="A913" s="18">
        <f>Wedstrijden!A907</f>
        <v>0</v>
      </c>
      <c r="B913" s="16" t="str">
        <f>IFERROR(VLOOKUP(Wedstrijden!#REF!,#REF!,2,FALSE),"")</f>
        <v/>
      </c>
      <c r="C913" s="16">
        <f>Wedstrijden!E907</f>
        <v>0</v>
      </c>
      <c r="D913" s="16" t="str">
        <f>IFERROR(VLOOKUP(Wedstrijden!#REF!,#REF!,2,FALSE),"")</f>
        <v/>
      </c>
      <c r="E913" s="16" t="str">
        <f>IFERROR(VLOOKUP(Wedstrijden!#REF!,#REF!,5,FALSE),"")</f>
        <v/>
      </c>
      <c r="F913" s="16" t="e">
        <f>IF(Wedstrijden!#REF!&lt;&gt;"",Wedstrijden!#REF!,"")</f>
        <v>#REF!</v>
      </c>
      <c r="G913" s="16" t="e">
        <f>IF(Wedstrijden!#REF!="Indoor",1,0)</f>
        <v>#REF!</v>
      </c>
      <c r="H913" s="16" t="e">
        <f>Wedstrijden!#REF!</f>
        <v>#REF!</v>
      </c>
      <c r="I913" s="16" t="e">
        <f>IF(Wedstrijden!#REF!="Nee",0,IF(Wedstrijden!#REF!="Ja",1,""))</f>
        <v>#REF!</v>
      </c>
      <c r="J913" s="16" t="e">
        <f>IF(Wedstrijden!#REF!&lt;&gt;"",Wedstrijden!#REF!,"")</f>
        <v>#REF!</v>
      </c>
      <c r="BJ913" s="16" t="str">
        <f>IF(COUNTA(Wedstrijden!U907:AC907)&lt;&gt;0,1,"")</f>
        <v/>
      </c>
      <c r="BK913" s="16" t="str">
        <f t="shared" si="84"/>
        <v/>
      </c>
      <c r="BL913" s="16" t="e">
        <f>IF(Wedstrijden!#REF!="x","AA","")</f>
        <v>#REF!</v>
      </c>
      <c r="BM913" s="16" t="e">
        <f>IF(Wedstrijden!#REF!="x","A","")</f>
        <v>#REF!</v>
      </c>
      <c r="BN913" s="16" t="str">
        <f>IF(Wedstrijden!U907="x","B1","")</f>
        <v/>
      </c>
      <c r="BO913" s="16" t="e">
        <f>IF(Wedstrijden!#REF!="x","BB","")</f>
        <v>#REF!</v>
      </c>
      <c r="BP913" s="16" t="str">
        <f>IF(Wedstrijden!W907="x","B","")</f>
        <v/>
      </c>
      <c r="BQ913" s="16" t="str">
        <f>IF(Wedstrijden!X907="x","L1","")</f>
        <v/>
      </c>
      <c r="BR913" s="16" t="str">
        <f>IF(Wedstrijden!Y907="x","L2","")</f>
        <v/>
      </c>
      <c r="BS913" s="16" t="str">
        <f>IF(Wedstrijden!Z907="x","M1","")</f>
        <v/>
      </c>
      <c r="BT913" s="16" t="str">
        <f>IF(Wedstrijden!AA907="x","M2","")</f>
        <v/>
      </c>
      <c r="BU913" s="16" t="str">
        <f>IF(Wedstrijden!AB907="x","Z1","")</f>
        <v/>
      </c>
      <c r="BV913" s="16" t="str">
        <f>IF(Wedstrijden!AC907="x","Z2","")</f>
        <v/>
      </c>
      <c r="BW913" s="16" t="str">
        <f>IF(COUNTA(Wedstrijden!L907:T907)&lt;&gt;0,1,"")</f>
        <v/>
      </c>
      <c r="BX913" s="16" t="str">
        <f t="shared" si="85"/>
        <v/>
      </c>
      <c r="BY913" s="16" t="str">
        <f>IF(Wedstrijden!L907="x","BB","")</f>
        <v/>
      </c>
      <c r="BZ913" s="16" t="str">
        <f>IF(Wedstrijden!M907="x","B","")</f>
        <v/>
      </c>
      <c r="CA913" s="16" t="str">
        <f>IF(Wedstrijden!N907="x","L1","")</f>
        <v/>
      </c>
      <c r="CB913" s="16" t="str">
        <f>IF(Wedstrijden!O907="x","L2","")</f>
        <v/>
      </c>
      <c r="CC913" s="16" t="str">
        <f>IF(Wedstrijden!P907="x","M1","")</f>
        <v/>
      </c>
      <c r="CD913" s="16" t="str">
        <f>IF(Wedstrijden!Q907="x","M2","")</f>
        <v/>
      </c>
      <c r="CE913" s="16" t="str">
        <f>IF(Wedstrijden!R907="x","Z1","")</f>
        <v/>
      </c>
      <c r="CF913" s="16" t="str">
        <f>IF(Wedstrijden!S907="x","Z2","")</f>
        <v/>
      </c>
      <c r="CG913" s="16" t="str">
        <f>IF(Wedstrijden!T907="x","ZZL","")</f>
        <v/>
      </c>
      <c r="CL913" s="16" t="str">
        <f>IF(COUNTA(Wedstrijden!AR907:BB907)&lt;&gt;0,2,"")</f>
        <v/>
      </c>
      <c r="CM913" s="16" t="str">
        <f t="shared" si="86"/>
        <v/>
      </c>
      <c r="CN913" s="16" t="str">
        <f>IF(Wedstrijden!AR907="x","AA","")</f>
        <v/>
      </c>
      <c r="CO913" s="16" t="str">
        <f>IF(Wedstrijden!AS907="x","A","")</f>
        <v/>
      </c>
      <c r="CP913" s="16" t="str">
        <f>IF(Wedstrijden!AT907="x","BB","")</f>
        <v/>
      </c>
      <c r="CQ913" s="16" t="str">
        <f>IF(Wedstrijden!AU907="x","B","")</f>
        <v/>
      </c>
      <c r="CR913" s="16" t="str">
        <f>IF(Wedstrijden!AV907="x","L","")</f>
        <v/>
      </c>
      <c r="CS913" s="16" t="str">
        <f>IF(Wedstrijden!AW907="x","M","")</f>
        <v/>
      </c>
      <c r="CT913" s="16" t="str">
        <f>IF(Wedstrijden!AX907="x","Z","")</f>
        <v/>
      </c>
      <c r="CU913" s="16" t="str">
        <f>IF(Wedstrijden!BB907="x","ZZ","")</f>
        <v/>
      </c>
      <c r="CV913" s="16" t="str">
        <f>IF(COUNTA(Wedstrijden!AI907:AP907)&lt;&gt;0,2,"")</f>
        <v/>
      </c>
      <c r="CW913" s="16" t="str">
        <f t="shared" si="87"/>
        <v/>
      </c>
      <c r="CX913" s="16" t="str">
        <f>IF(Wedstrijden!AI907="x","BB","")</f>
        <v/>
      </c>
      <c r="CY913" s="16" t="str">
        <f>IF(Wedstrijden!AJ907="x","B","")</f>
        <v/>
      </c>
      <c r="CZ913" s="16" t="str">
        <f>IF(Wedstrijden!AK907="x","L","")</f>
        <v/>
      </c>
      <c r="DA913" s="16" t="str">
        <f>IF(Wedstrijden!AL907="x","M","")</f>
        <v/>
      </c>
      <c r="DB913" s="16" t="str">
        <f>IF(Wedstrijden!AM907="x","Z","")</f>
        <v/>
      </c>
      <c r="DC913" s="16" t="str">
        <f>IF(Wedstrijden!AN907="x","ZZ","")</f>
        <v/>
      </c>
      <c r="DD913" s="16" t="str">
        <f>IF(Wedstrijden!AP907="x","1.40","")</f>
        <v/>
      </c>
      <c r="DE913" s="16" t="str">
        <f>IF(COUNTA(Wedstrijden!BC907:BE907)&lt;&gt;0,6,"")</f>
        <v/>
      </c>
      <c r="DF913" s="16" t="str">
        <f t="shared" si="88"/>
        <v/>
      </c>
      <c r="DG913" s="16" t="str">
        <f>IF(Wedstrijden!BC907="x","L","")</f>
        <v/>
      </c>
      <c r="DH913" s="16" t="str">
        <f>IF(Wedstrijden!BD907="x","M","")</f>
        <v/>
      </c>
      <c r="DI913" s="16" t="str">
        <f>IF(Wedstrijden!BE907="x","Z","")</f>
        <v/>
      </c>
      <c r="DJ913" s="16" t="str">
        <f>IF(Wedstrijden!BF907="x","Z","")</f>
        <v/>
      </c>
      <c r="DK913" s="16" t="str">
        <f>IF(COUNTA(Wedstrijden!BG907:BI907)&lt;&gt;0,6,"")</f>
        <v/>
      </c>
      <c r="DL913" s="16" t="str">
        <f t="shared" si="89"/>
        <v/>
      </c>
      <c r="DM913" s="16" t="str">
        <f>IF(Wedstrijden!BG907="x","L","")</f>
        <v/>
      </c>
      <c r="DN913" s="16" t="str">
        <f>IF(Wedstrijden!BH907="x","M","")</f>
        <v/>
      </c>
      <c r="DO913" s="16" t="str">
        <f>IF(Wedstrijden!BI907="x","Z","")</f>
        <v/>
      </c>
      <c r="DP913" s="16" t="str">
        <f>IF(Wedstrijden!BJ907="x","Z","")</f>
        <v/>
      </c>
    </row>
    <row r="914" spans="1:120" ht="14.4" x14ac:dyDescent="0.3">
      <c r="A914" s="18">
        <f>Wedstrijden!A908</f>
        <v>0</v>
      </c>
      <c r="B914" s="16" t="str">
        <f>IFERROR(VLOOKUP(Wedstrijden!#REF!,#REF!,2,FALSE),"")</f>
        <v/>
      </c>
      <c r="C914" s="16">
        <f>Wedstrijden!E908</f>
        <v>0</v>
      </c>
      <c r="D914" s="16" t="str">
        <f>IFERROR(VLOOKUP(Wedstrijden!#REF!,#REF!,2,FALSE),"")</f>
        <v/>
      </c>
      <c r="E914" s="16" t="str">
        <f>IFERROR(VLOOKUP(Wedstrijden!#REF!,#REF!,5,FALSE),"")</f>
        <v/>
      </c>
      <c r="F914" s="16" t="e">
        <f>IF(Wedstrijden!#REF!&lt;&gt;"",Wedstrijden!#REF!,"")</f>
        <v>#REF!</v>
      </c>
      <c r="G914" s="16" t="e">
        <f>IF(Wedstrijden!#REF!="Indoor",1,0)</f>
        <v>#REF!</v>
      </c>
      <c r="H914" s="16" t="e">
        <f>Wedstrijden!#REF!</f>
        <v>#REF!</v>
      </c>
      <c r="I914" s="16" t="e">
        <f>IF(Wedstrijden!#REF!="Nee",0,IF(Wedstrijden!#REF!="Ja",1,""))</f>
        <v>#REF!</v>
      </c>
      <c r="J914" s="16" t="e">
        <f>IF(Wedstrijden!#REF!&lt;&gt;"",Wedstrijden!#REF!,"")</f>
        <v>#REF!</v>
      </c>
      <c r="BJ914" s="16" t="str">
        <f>IF(COUNTA(Wedstrijden!U908:AC908)&lt;&gt;0,1,"")</f>
        <v/>
      </c>
      <c r="BK914" s="16" t="str">
        <f t="shared" si="84"/>
        <v/>
      </c>
      <c r="BL914" s="16" t="e">
        <f>IF(Wedstrijden!#REF!="x","AA","")</f>
        <v>#REF!</v>
      </c>
      <c r="BM914" s="16" t="e">
        <f>IF(Wedstrijden!#REF!="x","A","")</f>
        <v>#REF!</v>
      </c>
      <c r="BN914" s="16" t="str">
        <f>IF(Wedstrijden!U908="x","B1","")</f>
        <v/>
      </c>
      <c r="BO914" s="16" t="e">
        <f>IF(Wedstrijden!#REF!="x","BB","")</f>
        <v>#REF!</v>
      </c>
      <c r="BP914" s="16" t="str">
        <f>IF(Wedstrijden!W908="x","B","")</f>
        <v/>
      </c>
      <c r="BQ914" s="16" t="str">
        <f>IF(Wedstrijden!X908="x","L1","")</f>
        <v/>
      </c>
      <c r="BR914" s="16" t="str">
        <f>IF(Wedstrijden!Y908="x","L2","")</f>
        <v/>
      </c>
      <c r="BS914" s="16" t="str">
        <f>IF(Wedstrijden!Z908="x","M1","")</f>
        <v/>
      </c>
      <c r="BT914" s="16" t="str">
        <f>IF(Wedstrijden!AA908="x","M2","")</f>
        <v/>
      </c>
      <c r="BU914" s="16" t="str">
        <f>IF(Wedstrijden!AB908="x","Z1","")</f>
        <v/>
      </c>
      <c r="BV914" s="16" t="str">
        <f>IF(Wedstrijden!AC908="x","Z2","")</f>
        <v/>
      </c>
      <c r="BW914" s="16" t="str">
        <f>IF(COUNTA(Wedstrijden!L908:T908)&lt;&gt;0,1,"")</f>
        <v/>
      </c>
      <c r="BX914" s="16" t="str">
        <f t="shared" si="85"/>
        <v/>
      </c>
      <c r="BY914" s="16" t="str">
        <f>IF(Wedstrijden!L908="x","BB","")</f>
        <v/>
      </c>
      <c r="BZ914" s="16" t="str">
        <f>IF(Wedstrijden!M908="x","B","")</f>
        <v/>
      </c>
      <c r="CA914" s="16" t="str">
        <f>IF(Wedstrijden!N908="x","L1","")</f>
        <v/>
      </c>
      <c r="CB914" s="16" t="str">
        <f>IF(Wedstrijden!O908="x","L2","")</f>
        <v/>
      </c>
      <c r="CC914" s="16" t="str">
        <f>IF(Wedstrijden!P908="x","M1","")</f>
        <v/>
      </c>
      <c r="CD914" s="16" t="str">
        <f>IF(Wedstrijden!Q908="x","M2","")</f>
        <v/>
      </c>
      <c r="CE914" s="16" t="str">
        <f>IF(Wedstrijden!R908="x","Z1","")</f>
        <v/>
      </c>
      <c r="CF914" s="16" t="str">
        <f>IF(Wedstrijden!S908="x","Z2","")</f>
        <v/>
      </c>
      <c r="CG914" s="16" t="str">
        <f>IF(Wedstrijden!T908="x","ZZL","")</f>
        <v/>
      </c>
      <c r="CL914" s="16" t="str">
        <f>IF(COUNTA(Wedstrijden!AR908:BB908)&lt;&gt;0,2,"")</f>
        <v/>
      </c>
      <c r="CM914" s="16" t="str">
        <f t="shared" si="86"/>
        <v/>
      </c>
      <c r="CN914" s="16" t="str">
        <f>IF(Wedstrijden!AR908="x","AA","")</f>
        <v/>
      </c>
      <c r="CO914" s="16" t="str">
        <f>IF(Wedstrijden!AS908="x","A","")</f>
        <v/>
      </c>
      <c r="CP914" s="16" t="str">
        <f>IF(Wedstrijden!AT908="x","BB","")</f>
        <v/>
      </c>
      <c r="CQ914" s="16" t="str">
        <f>IF(Wedstrijden!AU908="x","B","")</f>
        <v/>
      </c>
      <c r="CR914" s="16" t="str">
        <f>IF(Wedstrijden!AV908="x","L","")</f>
        <v/>
      </c>
      <c r="CS914" s="16" t="str">
        <f>IF(Wedstrijden!AW908="x","M","")</f>
        <v/>
      </c>
      <c r="CT914" s="16" t="str">
        <f>IF(Wedstrijden!AX908="x","Z","")</f>
        <v/>
      </c>
      <c r="CU914" s="16" t="str">
        <f>IF(Wedstrijden!BB908="x","ZZ","")</f>
        <v/>
      </c>
      <c r="CV914" s="16" t="str">
        <f>IF(COUNTA(Wedstrijden!AI908:AP908)&lt;&gt;0,2,"")</f>
        <v/>
      </c>
      <c r="CW914" s="16" t="str">
        <f t="shared" si="87"/>
        <v/>
      </c>
      <c r="CX914" s="16" t="str">
        <f>IF(Wedstrijden!AI908="x","BB","")</f>
        <v/>
      </c>
      <c r="CY914" s="16" t="str">
        <f>IF(Wedstrijden!AJ908="x","B","")</f>
        <v/>
      </c>
      <c r="CZ914" s="16" t="str">
        <f>IF(Wedstrijden!AK908="x","L","")</f>
        <v/>
      </c>
      <c r="DA914" s="16" t="str">
        <f>IF(Wedstrijden!AL908="x","M","")</f>
        <v/>
      </c>
      <c r="DB914" s="16" t="str">
        <f>IF(Wedstrijden!AM908="x","Z","")</f>
        <v/>
      </c>
      <c r="DC914" s="16" t="str">
        <f>IF(Wedstrijden!AN908="x","ZZ","")</f>
        <v/>
      </c>
      <c r="DD914" s="16" t="str">
        <f>IF(Wedstrijden!AP908="x","1.40","")</f>
        <v/>
      </c>
      <c r="DE914" s="16" t="str">
        <f>IF(COUNTA(Wedstrijden!BC908:BE908)&lt;&gt;0,6,"")</f>
        <v/>
      </c>
      <c r="DF914" s="16" t="str">
        <f t="shared" si="88"/>
        <v/>
      </c>
      <c r="DG914" s="16" t="str">
        <f>IF(Wedstrijden!BC908="x","L","")</f>
        <v/>
      </c>
      <c r="DH914" s="16" t="str">
        <f>IF(Wedstrijden!BD908="x","M","")</f>
        <v/>
      </c>
      <c r="DI914" s="16" t="str">
        <f>IF(Wedstrijden!BE908="x","Z","")</f>
        <v/>
      </c>
      <c r="DJ914" s="16" t="str">
        <f>IF(Wedstrijden!BF908="x","Z","")</f>
        <v/>
      </c>
      <c r="DK914" s="16" t="str">
        <f>IF(COUNTA(Wedstrijden!BG908:BI908)&lt;&gt;0,6,"")</f>
        <v/>
      </c>
      <c r="DL914" s="16" t="str">
        <f t="shared" si="89"/>
        <v/>
      </c>
      <c r="DM914" s="16" t="str">
        <f>IF(Wedstrijden!BG908="x","L","")</f>
        <v/>
      </c>
      <c r="DN914" s="16" t="str">
        <f>IF(Wedstrijden!BH908="x","M","")</f>
        <v/>
      </c>
      <c r="DO914" s="16" t="str">
        <f>IF(Wedstrijden!BI908="x","Z","")</f>
        <v/>
      </c>
      <c r="DP914" s="16" t="str">
        <f>IF(Wedstrijden!BJ908="x","Z","")</f>
        <v/>
      </c>
    </row>
    <row r="915" spans="1:120" ht="14.4" x14ac:dyDescent="0.3">
      <c r="A915" s="18">
        <f>Wedstrijden!A909</f>
        <v>0</v>
      </c>
      <c r="B915" s="16" t="str">
        <f>IFERROR(VLOOKUP(Wedstrijden!#REF!,#REF!,2,FALSE),"")</f>
        <v/>
      </c>
      <c r="C915" s="16">
        <f>Wedstrijden!E909</f>
        <v>0</v>
      </c>
      <c r="D915" s="16" t="str">
        <f>IFERROR(VLOOKUP(Wedstrijden!#REF!,#REF!,2,FALSE),"")</f>
        <v/>
      </c>
      <c r="E915" s="16" t="str">
        <f>IFERROR(VLOOKUP(Wedstrijden!#REF!,#REF!,5,FALSE),"")</f>
        <v/>
      </c>
      <c r="F915" s="16" t="e">
        <f>IF(Wedstrijden!#REF!&lt;&gt;"",Wedstrijden!#REF!,"")</f>
        <v>#REF!</v>
      </c>
      <c r="G915" s="16" t="e">
        <f>IF(Wedstrijden!#REF!="Indoor",1,0)</f>
        <v>#REF!</v>
      </c>
      <c r="H915" s="16" t="e">
        <f>Wedstrijden!#REF!</f>
        <v>#REF!</v>
      </c>
      <c r="I915" s="16" t="e">
        <f>IF(Wedstrijden!#REF!="Nee",0,IF(Wedstrijden!#REF!="Ja",1,""))</f>
        <v>#REF!</v>
      </c>
      <c r="J915" s="16" t="e">
        <f>IF(Wedstrijden!#REF!&lt;&gt;"",Wedstrijden!#REF!,"")</f>
        <v>#REF!</v>
      </c>
      <c r="BJ915" s="16" t="str">
        <f>IF(COUNTA(Wedstrijden!U909:AC909)&lt;&gt;0,1,"")</f>
        <v/>
      </c>
      <c r="BK915" s="16" t="str">
        <f t="shared" si="84"/>
        <v/>
      </c>
      <c r="BL915" s="16" t="e">
        <f>IF(Wedstrijden!#REF!="x","AA","")</f>
        <v>#REF!</v>
      </c>
      <c r="BM915" s="16" t="e">
        <f>IF(Wedstrijden!#REF!="x","A","")</f>
        <v>#REF!</v>
      </c>
      <c r="BN915" s="16" t="str">
        <f>IF(Wedstrijden!U909="x","B1","")</f>
        <v/>
      </c>
      <c r="BO915" s="16" t="e">
        <f>IF(Wedstrijden!#REF!="x","BB","")</f>
        <v>#REF!</v>
      </c>
      <c r="BP915" s="16" t="str">
        <f>IF(Wedstrijden!W909="x","B","")</f>
        <v/>
      </c>
      <c r="BQ915" s="16" t="str">
        <f>IF(Wedstrijden!X909="x","L1","")</f>
        <v/>
      </c>
      <c r="BR915" s="16" t="str">
        <f>IF(Wedstrijden!Y909="x","L2","")</f>
        <v/>
      </c>
      <c r="BS915" s="16" t="str">
        <f>IF(Wedstrijden!Z909="x","M1","")</f>
        <v/>
      </c>
      <c r="BT915" s="16" t="str">
        <f>IF(Wedstrijden!AA909="x","M2","")</f>
        <v/>
      </c>
      <c r="BU915" s="16" t="str">
        <f>IF(Wedstrijden!AB909="x","Z1","")</f>
        <v/>
      </c>
      <c r="BV915" s="16" t="str">
        <f>IF(Wedstrijden!AC909="x","Z2","")</f>
        <v/>
      </c>
      <c r="BW915" s="16" t="str">
        <f>IF(COUNTA(Wedstrijden!L909:T909)&lt;&gt;0,1,"")</f>
        <v/>
      </c>
      <c r="BX915" s="16" t="str">
        <f t="shared" si="85"/>
        <v/>
      </c>
      <c r="BY915" s="16" t="str">
        <f>IF(Wedstrijden!L909="x","BB","")</f>
        <v/>
      </c>
      <c r="BZ915" s="16" t="str">
        <f>IF(Wedstrijden!M909="x","B","")</f>
        <v/>
      </c>
      <c r="CA915" s="16" t="str">
        <f>IF(Wedstrijden!N909="x","L1","")</f>
        <v/>
      </c>
      <c r="CB915" s="16" t="str">
        <f>IF(Wedstrijden!O909="x","L2","")</f>
        <v/>
      </c>
      <c r="CC915" s="16" t="str">
        <f>IF(Wedstrijden!P909="x","M1","")</f>
        <v/>
      </c>
      <c r="CD915" s="16" t="str">
        <f>IF(Wedstrijden!Q909="x","M2","")</f>
        <v/>
      </c>
      <c r="CE915" s="16" t="str">
        <f>IF(Wedstrijden!R909="x","Z1","")</f>
        <v/>
      </c>
      <c r="CF915" s="16" t="str">
        <f>IF(Wedstrijden!S909="x","Z2","")</f>
        <v/>
      </c>
      <c r="CG915" s="16" t="str">
        <f>IF(Wedstrijden!T909="x","ZZL","")</f>
        <v/>
      </c>
      <c r="CL915" s="16" t="str">
        <f>IF(COUNTA(Wedstrijden!AR909:BB909)&lt;&gt;0,2,"")</f>
        <v/>
      </c>
      <c r="CM915" s="16" t="str">
        <f t="shared" si="86"/>
        <v/>
      </c>
      <c r="CN915" s="16" t="str">
        <f>IF(Wedstrijden!AR909="x","AA","")</f>
        <v/>
      </c>
      <c r="CO915" s="16" t="str">
        <f>IF(Wedstrijden!AS909="x","A","")</f>
        <v/>
      </c>
      <c r="CP915" s="16" t="str">
        <f>IF(Wedstrijden!AT909="x","BB","")</f>
        <v/>
      </c>
      <c r="CQ915" s="16" t="str">
        <f>IF(Wedstrijden!AU909="x","B","")</f>
        <v/>
      </c>
      <c r="CR915" s="16" t="str">
        <f>IF(Wedstrijden!AV909="x","L","")</f>
        <v/>
      </c>
      <c r="CS915" s="16" t="str">
        <f>IF(Wedstrijden!AW909="x","M","")</f>
        <v/>
      </c>
      <c r="CT915" s="16" t="str">
        <f>IF(Wedstrijden!AX909="x","Z","")</f>
        <v/>
      </c>
      <c r="CU915" s="16" t="str">
        <f>IF(Wedstrijden!BB909="x","ZZ","")</f>
        <v/>
      </c>
      <c r="CV915" s="16" t="str">
        <f>IF(COUNTA(Wedstrijden!AI909:AP909)&lt;&gt;0,2,"")</f>
        <v/>
      </c>
      <c r="CW915" s="16" t="str">
        <f t="shared" si="87"/>
        <v/>
      </c>
      <c r="CX915" s="16" t="str">
        <f>IF(Wedstrijden!AI909="x","BB","")</f>
        <v/>
      </c>
      <c r="CY915" s="16" t="str">
        <f>IF(Wedstrijden!AJ909="x","B","")</f>
        <v/>
      </c>
      <c r="CZ915" s="16" t="str">
        <f>IF(Wedstrijden!AK909="x","L","")</f>
        <v/>
      </c>
      <c r="DA915" s="16" t="str">
        <f>IF(Wedstrijden!AL909="x","M","")</f>
        <v/>
      </c>
      <c r="DB915" s="16" t="str">
        <f>IF(Wedstrijden!AM909="x","Z","")</f>
        <v/>
      </c>
      <c r="DC915" s="16" t="str">
        <f>IF(Wedstrijden!AN909="x","ZZ","")</f>
        <v/>
      </c>
      <c r="DD915" s="16" t="str">
        <f>IF(Wedstrijden!AP909="x","1.40","")</f>
        <v/>
      </c>
      <c r="DE915" s="16" t="str">
        <f>IF(COUNTA(Wedstrijden!BC909:BE909)&lt;&gt;0,6,"")</f>
        <v/>
      </c>
      <c r="DF915" s="16" t="str">
        <f t="shared" si="88"/>
        <v/>
      </c>
      <c r="DG915" s="16" t="str">
        <f>IF(Wedstrijden!BC909="x","L","")</f>
        <v/>
      </c>
      <c r="DH915" s="16" t="str">
        <f>IF(Wedstrijden!BD909="x","M","")</f>
        <v/>
      </c>
      <c r="DI915" s="16" t="str">
        <f>IF(Wedstrijden!BE909="x","Z","")</f>
        <v/>
      </c>
      <c r="DJ915" s="16" t="str">
        <f>IF(Wedstrijden!BF909="x","Z","")</f>
        <v/>
      </c>
      <c r="DK915" s="16" t="str">
        <f>IF(COUNTA(Wedstrijden!BG909:BI909)&lt;&gt;0,6,"")</f>
        <v/>
      </c>
      <c r="DL915" s="16" t="str">
        <f t="shared" si="89"/>
        <v/>
      </c>
      <c r="DM915" s="16" t="str">
        <f>IF(Wedstrijden!BG909="x","L","")</f>
        <v/>
      </c>
      <c r="DN915" s="16" t="str">
        <f>IF(Wedstrijden!BH909="x","M","")</f>
        <v/>
      </c>
      <c r="DO915" s="16" t="str">
        <f>IF(Wedstrijden!BI909="x","Z","")</f>
        <v/>
      </c>
      <c r="DP915" s="16" t="str">
        <f>IF(Wedstrijden!BJ909="x","Z","")</f>
        <v/>
      </c>
    </row>
    <row r="916" spans="1:120" ht="14.4" x14ac:dyDescent="0.3">
      <c r="A916" s="18">
        <f>Wedstrijden!A910</f>
        <v>0</v>
      </c>
      <c r="B916" s="16" t="str">
        <f>IFERROR(VLOOKUP(Wedstrijden!#REF!,#REF!,2,FALSE),"")</f>
        <v/>
      </c>
      <c r="C916" s="16">
        <f>Wedstrijden!E910</f>
        <v>0</v>
      </c>
      <c r="D916" s="16" t="str">
        <f>IFERROR(VLOOKUP(Wedstrijden!#REF!,#REF!,2,FALSE),"")</f>
        <v/>
      </c>
      <c r="E916" s="16" t="str">
        <f>IFERROR(VLOOKUP(Wedstrijden!#REF!,#REF!,5,FALSE),"")</f>
        <v/>
      </c>
      <c r="F916" s="16" t="e">
        <f>IF(Wedstrijden!#REF!&lt;&gt;"",Wedstrijden!#REF!,"")</f>
        <v>#REF!</v>
      </c>
      <c r="G916" s="16" t="e">
        <f>IF(Wedstrijden!#REF!="Indoor",1,0)</f>
        <v>#REF!</v>
      </c>
      <c r="H916" s="16" t="e">
        <f>Wedstrijden!#REF!</f>
        <v>#REF!</v>
      </c>
      <c r="I916" s="16" t="e">
        <f>IF(Wedstrijden!#REF!="Nee",0,IF(Wedstrijden!#REF!="Ja",1,""))</f>
        <v>#REF!</v>
      </c>
      <c r="J916" s="16" t="e">
        <f>IF(Wedstrijden!#REF!&lt;&gt;"",Wedstrijden!#REF!,"")</f>
        <v>#REF!</v>
      </c>
      <c r="BJ916" s="16" t="str">
        <f>IF(COUNTA(Wedstrijden!U910:AC910)&lt;&gt;0,1,"")</f>
        <v/>
      </c>
      <c r="BK916" s="16" t="str">
        <f t="shared" si="84"/>
        <v/>
      </c>
      <c r="BL916" s="16" t="e">
        <f>IF(Wedstrijden!#REF!="x","AA","")</f>
        <v>#REF!</v>
      </c>
      <c r="BM916" s="16" t="e">
        <f>IF(Wedstrijden!#REF!="x","A","")</f>
        <v>#REF!</v>
      </c>
      <c r="BN916" s="16" t="str">
        <f>IF(Wedstrijden!U910="x","B1","")</f>
        <v/>
      </c>
      <c r="BO916" s="16" t="e">
        <f>IF(Wedstrijden!#REF!="x","BB","")</f>
        <v>#REF!</v>
      </c>
      <c r="BP916" s="16" t="str">
        <f>IF(Wedstrijden!W910="x","B","")</f>
        <v/>
      </c>
      <c r="BQ916" s="16" t="str">
        <f>IF(Wedstrijden!X910="x","L1","")</f>
        <v/>
      </c>
      <c r="BR916" s="16" t="str">
        <f>IF(Wedstrijden!Y910="x","L2","")</f>
        <v/>
      </c>
      <c r="BS916" s="16" t="str">
        <f>IF(Wedstrijden!Z910="x","M1","")</f>
        <v/>
      </c>
      <c r="BT916" s="16" t="str">
        <f>IF(Wedstrijden!AA910="x","M2","")</f>
        <v/>
      </c>
      <c r="BU916" s="16" t="str">
        <f>IF(Wedstrijden!AB910="x","Z1","")</f>
        <v/>
      </c>
      <c r="BV916" s="16" t="str">
        <f>IF(Wedstrijden!AC910="x","Z2","")</f>
        <v/>
      </c>
      <c r="BW916" s="16" t="str">
        <f>IF(COUNTA(Wedstrijden!L910:T910)&lt;&gt;0,1,"")</f>
        <v/>
      </c>
      <c r="BX916" s="16" t="str">
        <f t="shared" si="85"/>
        <v/>
      </c>
      <c r="BY916" s="16" t="str">
        <f>IF(Wedstrijden!L910="x","BB","")</f>
        <v/>
      </c>
      <c r="BZ916" s="16" t="str">
        <f>IF(Wedstrijden!M910="x","B","")</f>
        <v/>
      </c>
      <c r="CA916" s="16" t="str">
        <f>IF(Wedstrijden!N910="x","L1","")</f>
        <v/>
      </c>
      <c r="CB916" s="16" t="str">
        <f>IF(Wedstrijden!O910="x","L2","")</f>
        <v/>
      </c>
      <c r="CC916" s="16" t="str">
        <f>IF(Wedstrijden!P910="x","M1","")</f>
        <v/>
      </c>
      <c r="CD916" s="16" t="str">
        <f>IF(Wedstrijden!Q910="x","M2","")</f>
        <v/>
      </c>
      <c r="CE916" s="16" t="str">
        <f>IF(Wedstrijden!R910="x","Z1","")</f>
        <v/>
      </c>
      <c r="CF916" s="16" t="str">
        <f>IF(Wedstrijden!S910="x","Z2","")</f>
        <v/>
      </c>
      <c r="CG916" s="16" t="str">
        <f>IF(Wedstrijden!T910="x","ZZL","")</f>
        <v/>
      </c>
      <c r="CL916" s="16" t="str">
        <f>IF(COUNTA(Wedstrijden!AR910:BB910)&lt;&gt;0,2,"")</f>
        <v/>
      </c>
      <c r="CM916" s="16" t="str">
        <f t="shared" si="86"/>
        <v/>
      </c>
      <c r="CN916" s="16" t="str">
        <f>IF(Wedstrijden!AR910="x","AA","")</f>
        <v/>
      </c>
      <c r="CO916" s="16" t="str">
        <f>IF(Wedstrijden!AS910="x","A","")</f>
        <v/>
      </c>
      <c r="CP916" s="16" t="str">
        <f>IF(Wedstrijden!AT910="x","BB","")</f>
        <v/>
      </c>
      <c r="CQ916" s="16" t="str">
        <f>IF(Wedstrijden!AU910="x","B","")</f>
        <v/>
      </c>
      <c r="CR916" s="16" t="str">
        <f>IF(Wedstrijden!AV910="x","L","")</f>
        <v/>
      </c>
      <c r="CS916" s="16" t="str">
        <f>IF(Wedstrijden!AW910="x","M","")</f>
        <v/>
      </c>
      <c r="CT916" s="16" t="str">
        <f>IF(Wedstrijden!AX910="x","Z","")</f>
        <v/>
      </c>
      <c r="CU916" s="16" t="str">
        <f>IF(Wedstrijden!BB910="x","ZZ","")</f>
        <v/>
      </c>
      <c r="CV916" s="16" t="str">
        <f>IF(COUNTA(Wedstrijden!AI910:AP910)&lt;&gt;0,2,"")</f>
        <v/>
      </c>
      <c r="CW916" s="16" t="str">
        <f t="shared" si="87"/>
        <v/>
      </c>
      <c r="CX916" s="16" t="str">
        <f>IF(Wedstrijden!AI910="x","BB","")</f>
        <v/>
      </c>
      <c r="CY916" s="16" t="str">
        <f>IF(Wedstrijden!AJ910="x","B","")</f>
        <v/>
      </c>
      <c r="CZ916" s="16" t="str">
        <f>IF(Wedstrijden!AK910="x","L","")</f>
        <v/>
      </c>
      <c r="DA916" s="16" t="str">
        <f>IF(Wedstrijden!AL910="x","M","")</f>
        <v/>
      </c>
      <c r="DB916" s="16" t="str">
        <f>IF(Wedstrijden!AM910="x","Z","")</f>
        <v/>
      </c>
      <c r="DC916" s="16" t="str">
        <f>IF(Wedstrijden!AN910="x","ZZ","")</f>
        <v/>
      </c>
      <c r="DD916" s="16" t="str">
        <f>IF(Wedstrijden!AP910="x","1.40","")</f>
        <v/>
      </c>
      <c r="DE916" s="16" t="str">
        <f>IF(COUNTA(Wedstrijden!BC910:BE910)&lt;&gt;0,6,"")</f>
        <v/>
      </c>
      <c r="DF916" s="16" t="str">
        <f t="shared" si="88"/>
        <v/>
      </c>
      <c r="DG916" s="16" t="str">
        <f>IF(Wedstrijden!BC910="x","L","")</f>
        <v/>
      </c>
      <c r="DH916" s="16" t="str">
        <f>IF(Wedstrijden!BD910="x","M","")</f>
        <v/>
      </c>
      <c r="DI916" s="16" t="str">
        <f>IF(Wedstrijden!BE910="x","Z","")</f>
        <v/>
      </c>
      <c r="DJ916" s="16" t="str">
        <f>IF(Wedstrijden!BF910="x","Z","")</f>
        <v/>
      </c>
      <c r="DK916" s="16" t="str">
        <f>IF(COUNTA(Wedstrijden!BG910:BI910)&lt;&gt;0,6,"")</f>
        <v/>
      </c>
      <c r="DL916" s="16" t="str">
        <f t="shared" si="89"/>
        <v/>
      </c>
      <c r="DM916" s="16" t="str">
        <f>IF(Wedstrijden!BG910="x","L","")</f>
        <v/>
      </c>
      <c r="DN916" s="16" t="str">
        <f>IF(Wedstrijden!BH910="x","M","")</f>
        <v/>
      </c>
      <c r="DO916" s="16" t="str">
        <f>IF(Wedstrijden!BI910="x","Z","")</f>
        <v/>
      </c>
      <c r="DP916" s="16" t="str">
        <f>IF(Wedstrijden!BJ910="x","Z","")</f>
        <v/>
      </c>
    </row>
    <row r="917" spans="1:120" ht="14.4" x14ac:dyDescent="0.3">
      <c r="A917" s="18">
        <f>Wedstrijden!A911</f>
        <v>0</v>
      </c>
      <c r="B917" s="16" t="str">
        <f>IFERROR(VLOOKUP(Wedstrijden!#REF!,#REF!,2,FALSE),"")</f>
        <v/>
      </c>
      <c r="C917" s="16">
        <f>Wedstrijden!E911</f>
        <v>0</v>
      </c>
      <c r="D917" s="16" t="str">
        <f>IFERROR(VLOOKUP(Wedstrijden!#REF!,#REF!,2,FALSE),"")</f>
        <v/>
      </c>
      <c r="E917" s="16" t="str">
        <f>IFERROR(VLOOKUP(Wedstrijden!#REF!,#REF!,5,FALSE),"")</f>
        <v/>
      </c>
      <c r="F917" s="16" t="e">
        <f>IF(Wedstrijden!#REF!&lt;&gt;"",Wedstrijden!#REF!,"")</f>
        <v>#REF!</v>
      </c>
      <c r="G917" s="16" t="e">
        <f>IF(Wedstrijden!#REF!="Indoor",1,0)</f>
        <v>#REF!</v>
      </c>
      <c r="H917" s="16" t="e">
        <f>Wedstrijden!#REF!</f>
        <v>#REF!</v>
      </c>
      <c r="I917" s="16" t="e">
        <f>IF(Wedstrijden!#REF!="Nee",0,IF(Wedstrijden!#REF!="Ja",1,""))</f>
        <v>#REF!</v>
      </c>
      <c r="J917" s="16" t="e">
        <f>IF(Wedstrijden!#REF!&lt;&gt;"",Wedstrijden!#REF!,"")</f>
        <v>#REF!</v>
      </c>
      <c r="BJ917" s="16" t="str">
        <f>IF(COUNTA(Wedstrijden!U911:AC911)&lt;&gt;0,1,"")</f>
        <v/>
      </c>
      <c r="BK917" s="16" t="str">
        <f t="shared" si="84"/>
        <v/>
      </c>
      <c r="BL917" s="16" t="e">
        <f>IF(Wedstrijden!#REF!="x","AA","")</f>
        <v>#REF!</v>
      </c>
      <c r="BM917" s="16" t="e">
        <f>IF(Wedstrijden!#REF!="x","A","")</f>
        <v>#REF!</v>
      </c>
      <c r="BN917" s="16" t="str">
        <f>IF(Wedstrijden!U911="x","B1","")</f>
        <v/>
      </c>
      <c r="BO917" s="16" t="e">
        <f>IF(Wedstrijden!#REF!="x","BB","")</f>
        <v>#REF!</v>
      </c>
      <c r="BP917" s="16" t="str">
        <f>IF(Wedstrijden!W911="x","B","")</f>
        <v/>
      </c>
      <c r="BQ917" s="16" t="str">
        <f>IF(Wedstrijden!X911="x","L1","")</f>
        <v/>
      </c>
      <c r="BR917" s="16" t="str">
        <f>IF(Wedstrijden!Y911="x","L2","")</f>
        <v/>
      </c>
      <c r="BS917" s="16" t="str">
        <f>IF(Wedstrijden!Z911="x","M1","")</f>
        <v/>
      </c>
      <c r="BT917" s="16" t="str">
        <f>IF(Wedstrijden!AA911="x","M2","")</f>
        <v/>
      </c>
      <c r="BU917" s="16" t="str">
        <f>IF(Wedstrijden!AB911="x","Z1","")</f>
        <v/>
      </c>
      <c r="BV917" s="16" t="str">
        <f>IF(Wedstrijden!AC911="x","Z2","")</f>
        <v/>
      </c>
      <c r="BW917" s="16" t="str">
        <f>IF(COUNTA(Wedstrijden!L911:T911)&lt;&gt;0,1,"")</f>
        <v/>
      </c>
      <c r="BX917" s="16" t="str">
        <f t="shared" si="85"/>
        <v/>
      </c>
      <c r="BY917" s="16" t="str">
        <f>IF(Wedstrijden!L911="x","BB","")</f>
        <v/>
      </c>
      <c r="BZ917" s="16" t="str">
        <f>IF(Wedstrijden!M911="x","B","")</f>
        <v/>
      </c>
      <c r="CA917" s="16" t="str">
        <f>IF(Wedstrijden!N911="x","L1","")</f>
        <v/>
      </c>
      <c r="CB917" s="16" t="str">
        <f>IF(Wedstrijden!O911="x","L2","")</f>
        <v/>
      </c>
      <c r="CC917" s="16" t="str">
        <f>IF(Wedstrijden!P911="x","M1","")</f>
        <v/>
      </c>
      <c r="CD917" s="16" t="str">
        <f>IF(Wedstrijden!Q911="x","M2","")</f>
        <v/>
      </c>
      <c r="CE917" s="16" t="str">
        <f>IF(Wedstrijden!R911="x","Z1","")</f>
        <v/>
      </c>
      <c r="CF917" s="16" t="str">
        <f>IF(Wedstrijden!S911="x","Z2","")</f>
        <v/>
      </c>
      <c r="CG917" s="16" t="str">
        <f>IF(Wedstrijden!T911="x","ZZL","")</f>
        <v/>
      </c>
      <c r="CL917" s="16" t="str">
        <f>IF(COUNTA(Wedstrijden!AR911:BB911)&lt;&gt;0,2,"")</f>
        <v/>
      </c>
      <c r="CM917" s="16" t="str">
        <f t="shared" si="86"/>
        <v/>
      </c>
      <c r="CN917" s="16" t="str">
        <f>IF(Wedstrijden!AR911="x","AA","")</f>
        <v/>
      </c>
      <c r="CO917" s="16" t="str">
        <f>IF(Wedstrijden!AS911="x","A","")</f>
        <v/>
      </c>
      <c r="CP917" s="16" t="str">
        <f>IF(Wedstrijden!AT911="x","BB","")</f>
        <v/>
      </c>
      <c r="CQ917" s="16" t="str">
        <f>IF(Wedstrijden!AU911="x","B","")</f>
        <v/>
      </c>
      <c r="CR917" s="16" t="str">
        <f>IF(Wedstrijden!AV911="x","L","")</f>
        <v/>
      </c>
      <c r="CS917" s="16" t="str">
        <f>IF(Wedstrijden!AW911="x","M","")</f>
        <v/>
      </c>
      <c r="CT917" s="16" t="str">
        <f>IF(Wedstrijden!AX911="x","Z","")</f>
        <v/>
      </c>
      <c r="CU917" s="16" t="str">
        <f>IF(Wedstrijden!BB911="x","ZZ","")</f>
        <v/>
      </c>
      <c r="CV917" s="16" t="str">
        <f>IF(COUNTA(Wedstrijden!AI911:AP911)&lt;&gt;0,2,"")</f>
        <v/>
      </c>
      <c r="CW917" s="16" t="str">
        <f t="shared" si="87"/>
        <v/>
      </c>
      <c r="CX917" s="16" t="str">
        <f>IF(Wedstrijden!AI911="x","BB","")</f>
        <v/>
      </c>
      <c r="CY917" s="16" t="str">
        <f>IF(Wedstrijden!AJ911="x","B","")</f>
        <v/>
      </c>
      <c r="CZ917" s="16" t="str">
        <f>IF(Wedstrijden!AK911="x","L","")</f>
        <v/>
      </c>
      <c r="DA917" s="16" t="str">
        <f>IF(Wedstrijden!AL911="x","M","")</f>
        <v/>
      </c>
      <c r="DB917" s="16" t="str">
        <f>IF(Wedstrijden!AM911="x","Z","")</f>
        <v/>
      </c>
      <c r="DC917" s="16" t="str">
        <f>IF(Wedstrijden!AN911="x","ZZ","")</f>
        <v/>
      </c>
      <c r="DD917" s="16" t="str">
        <f>IF(Wedstrijden!AP911="x","1.40","")</f>
        <v/>
      </c>
      <c r="DE917" s="16" t="str">
        <f>IF(COUNTA(Wedstrijden!BC911:BE911)&lt;&gt;0,6,"")</f>
        <v/>
      </c>
      <c r="DF917" s="16" t="str">
        <f t="shared" si="88"/>
        <v/>
      </c>
      <c r="DG917" s="16" t="str">
        <f>IF(Wedstrijden!BC911="x","L","")</f>
        <v/>
      </c>
      <c r="DH917" s="16" t="str">
        <f>IF(Wedstrijden!BD911="x","M","")</f>
        <v/>
      </c>
      <c r="DI917" s="16" t="str">
        <f>IF(Wedstrijden!BE911="x","Z","")</f>
        <v/>
      </c>
      <c r="DJ917" s="16" t="str">
        <f>IF(Wedstrijden!BF911="x","Z","")</f>
        <v/>
      </c>
      <c r="DK917" s="16" t="str">
        <f>IF(COUNTA(Wedstrijden!BG911:BI911)&lt;&gt;0,6,"")</f>
        <v/>
      </c>
      <c r="DL917" s="16" t="str">
        <f t="shared" si="89"/>
        <v/>
      </c>
      <c r="DM917" s="16" t="str">
        <f>IF(Wedstrijden!BG911="x","L","")</f>
        <v/>
      </c>
      <c r="DN917" s="16" t="str">
        <f>IF(Wedstrijden!BH911="x","M","")</f>
        <v/>
      </c>
      <c r="DO917" s="16" t="str">
        <f>IF(Wedstrijden!BI911="x","Z","")</f>
        <v/>
      </c>
      <c r="DP917" s="16" t="str">
        <f>IF(Wedstrijden!BJ911="x","Z","")</f>
        <v/>
      </c>
    </row>
    <row r="918" spans="1:120" ht="14.4" x14ac:dyDescent="0.3">
      <c r="A918" s="18">
        <f>Wedstrijden!A912</f>
        <v>0</v>
      </c>
      <c r="B918" s="16" t="str">
        <f>IFERROR(VLOOKUP(Wedstrijden!#REF!,#REF!,2,FALSE),"")</f>
        <v/>
      </c>
      <c r="C918" s="16">
        <f>Wedstrijden!E912</f>
        <v>0</v>
      </c>
      <c r="D918" s="16" t="str">
        <f>IFERROR(VLOOKUP(Wedstrijden!#REF!,#REF!,2,FALSE),"")</f>
        <v/>
      </c>
      <c r="E918" s="16" t="str">
        <f>IFERROR(VLOOKUP(Wedstrijden!#REF!,#REF!,5,FALSE),"")</f>
        <v/>
      </c>
      <c r="F918" s="16" t="e">
        <f>IF(Wedstrijden!#REF!&lt;&gt;"",Wedstrijden!#REF!,"")</f>
        <v>#REF!</v>
      </c>
      <c r="G918" s="16" t="e">
        <f>IF(Wedstrijden!#REF!="Indoor",1,0)</f>
        <v>#REF!</v>
      </c>
      <c r="H918" s="16" t="e">
        <f>Wedstrijden!#REF!</f>
        <v>#REF!</v>
      </c>
      <c r="I918" s="16" t="e">
        <f>IF(Wedstrijden!#REF!="Nee",0,IF(Wedstrijden!#REF!="Ja",1,""))</f>
        <v>#REF!</v>
      </c>
      <c r="J918" s="16" t="e">
        <f>IF(Wedstrijden!#REF!&lt;&gt;"",Wedstrijden!#REF!,"")</f>
        <v>#REF!</v>
      </c>
      <c r="BJ918" s="16" t="str">
        <f>IF(COUNTA(Wedstrijden!U912:AC912)&lt;&gt;0,1,"")</f>
        <v/>
      </c>
      <c r="BK918" s="16" t="str">
        <f t="shared" si="84"/>
        <v/>
      </c>
      <c r="BL918" s="16" t="e">
        <f>IF(Wedstrijden!#REF!="x","AA","")</f>
        <v>#REF!</v>
      </c>
      <c r="BM918" s="16" t="e">
        <f>IF(Wedstrijden!#REF!="x","A","")</f>
        <v>#REF!</v>
      </c>
      <c r="BN918" s="16" t="str">
        <f>IF(Wedstrijden!U912="x","B1","")</f>
        <v/>
      </c>
      <c r="BO918" s="16" t="e">
        <f>IF(Wedstrijden!#REF!="x","BB","")</f>
        <v>#REF!</v>
      </c>
      <c r="BP918" s="16" t="str">
        <f>IF(Wedstrijden!W912="x","B","")</f>
        <v/>
      </c>
      <c r="BQ918" s="16" t="str">
        <f>IF(Wedstrijden!X912="x","L1","")</f>
        <v/>
      </c>
      <c r="BR918" s="16" t="str">
        <f>IF(Wedstrijden!Y912="x","L2","")</f>
        <v/>
      </c>
      <c r="BS918" s="16" t="str">
        <f>IF(Wedstrijden!Z912="x","M1","")</f>
        <v/>
      </c>
      <c r="BT918" s="16" t="str">
        <f>IF(Wedstrijden!AA912="x","M2","")</f>
        <v/>
      </c>
      <c r="BU918" s="16" t="str">
        <f>IF(Wedstrijden!AB912="x","Z1","")</f>
        <v/>
      </c>
      <c r="BV918" s="16" t="str">
        <f>IF(Wedstrijden!AC912="x","Z2","")</f>
        <v/>
      </c>
      <c r="BW918" s="16" t="str">
        <f>IF(COUNTA(Wedstrijden!L912:T912)&lt;&gt;0,1,"")</f>
        <v/>
      </c>
      <c r="BX918" s="16" t="str">
        <f t="shared" si="85"/>
        <v/>
      </c>
      <c r="BY918" s="16" t="str">
        <f>IF(Wedstrijden!L912="x","BB","")</f>
        <v/>
      </c>
      <c r="BZ918" s="16" t="str">
        <f>IF(Wedstrijden!M912="x","B","")</f>
        <v/>
      </c>
      <c r="CA918" s="16" t="str">
        <f>IF(Wedstrijden!N912="x","L1","")</f>
        <v/>
      </c>
      <c r="CB918" s="16" t="str">
        <f>IF(Wedstrijden!O912="x","L2","")</f>
        <v/>
      </c>
      <c r="CC918" s="16" t="str">
        <f>IF(Wedstrijden!P912="x","M1","")</f>
        <v/>
      </c>
      <c r="CD918" s="16" t="str">
        <f>IF(Wedstrijden!Q912="x","M2","")</f>
        <v/>
      </c>
      <c r="CE918" s="16" t="str">
        <f>IF(Wedstrijden!R912="x","Z1","")</f>
        <v/>
      </c>
      <c r="CF918" s="16" t="str">
        <f>IF(Wedstrijden!S912="x","Z2","")</f>
        <v/>
      </c>
      <c r="CG918" s="16" t="str">
        <f>IF(Wedstrijden!T912="x","ZZL","")</f>
        <v/>
      </c>
      <c r="CL918" s="16" t="str">
        <f>IF(COUNTA(Wedstrijden!AR912:BB912)&lt;&gt;0,2,"")</f>
        <v/>
      </c>
      <c r="CM918" s="16" t="str">
        <f t="shared" si="86"/>
        <v/>
      </c>
      <c r="CN918" s="16" t="str">
        <f>IF(Wedstrijden!AR912="x","AA","")</f>
        <v/>
      </c>
      <c r="CO918" s="16" t="str">
        <f>IF(Wedstrijden!AS912="x","A","")</f>
        <v/>
      </c>
      <c r="CP918" s="16" t="str">
        <f>IF(Wedstrijden!AT912="x","BB","")</f>
        <v/>
      </c>
      <c r="CQ918" s="16" t="str">
        <f>IF(Wedstrijden!AU912="x","B","")</f>
        <v/>
      </c>
      <c r="CR918" s="16" t="str">
        <f>IF(Wedstrijden!AV912="x","L","")</f>
        <v/>
      </c>
      <c r="CS918" s="16" t="str">
        <f>IF(Wedstrijden!AW912="x","M","")</f>
        <v/>
      </c>
      <c r="CT918" s="16" t="str">
        <f>IF(Wedstrijden!AX912="x","Z","")</f>
        <v/>
      </c>
      <c r="CU918" s="16" t="str">
        <f>IF(Wedstrijden!BB912="x","ZZ","")</f>
        <v/>
      </c>
      <c r="CV918" s="16" t="str">
        <f>IF(COUNTA(Wedstrijden!AI912:AP912)&lt;&gt;0,2,"")</f>
        <v/>
      </c>
      <c r="CW918" s="16" t="str">
        <f t="shared" si="87"/>
        <v/>
      </c>
      <c r="CX918" s="16" t="str">
        <f>IF(Wedstrijden!AI912="x","BB","")</f>
        <v/>
      </c>
      <c r="CY918" s="16" t="str">
        <f>IF(Wedstrijden!AJ912="x","B","")</f>
        <v/>
      </c>
      <c r="CZ918" s="16" t="str">
        <f>IF(Wedstrijden!AK912="x","L","")</f>
        <v/>
      </c>
      <c r="DA918" s="16" t="str">
        <f>IF(Wedstrijden!AL912="x","M","")</f>
        <v/>
      </c>
      <c r="DB918" s="16" t="str">
        <f>IF(Wedstrijden!AM912="x","Z","")</f>
        <v/>
      </c>
      <c r="DC918" s="16" t="str">
        <f>IF(Wedstrijden!AN912="x","ZZ","")</f>
        <v/>
      </c>
      <c r="DD918" s="16" t="str">
        <f>IF(Wedstrijden!AP912="x","1.40","")</f>
        <v/>
      </c>
      <c r="DE918" s="16" t="str">
        <f>IF(COUNTA(Wedstrijden!BC912:BE912)&lt;&gt;0,6,"")</f>
        <v/>
      </c>
      <c r="DF918" s="16" t="str">
        <f t="shared" si="88"/>
        <v/>
      </c>
      <c r="DG918" s="16" t="str">
        <f>IF(Wedstrijden!BC912="x","L","")</f>
        <v/>
      </c>
      <c r="DH918" s="16" t="str">
        <f>IF(Wedstrijden!BD912="x","M","")</f>
        <v/>
      </c>
      <c r="DI918" s="16" t="str">
        <f>IF(Wedstrijden!BE912="x","Z","")</f>
        <v/>
      </c>
      <c r="DJ918" s="16" t="str">
        <f>IF(Wedstrijden!BF912="x","Z","")</f>
        <v/>
      </c>
      <c r="DK918" s="16" t="str">
        <f>IF(COUNTA(Wedstrijden!BG912:BI912)&lt;&gt;0,6,"")</f>
        <v/>
      </c>
      <c r="DL918" s="16" t="str">
        <f t="shared" si="89"/>
        <v/>
      </c>
      <c r="DM918" s="16" t="str">
        <f>IF(Wedstrijden!BG912="x","L","")</f>
        <v/>
      </c>
      <c r="DN918" s="16" t="str">
        <f>IF(Wedstrijden!BH912="x","M","")</f>
        <v/>
      </c>
      <c r="DO918" s="16" t="str">
        <f>IF(Wedstrijden!BI912="x","Z","")</f>
        <v/>
      </c>
      <c r="DP918" s="16" t="str">
        <f>IF(Wedstrijden!BJ912="x","Z","")</f>
        <v/>
      </c>
    </row>
    <row r="919" spans="1:120" ht="14.4" x14ac:dyDescent="0.3">
      <c r="A919" s="18">
        <f>Wedstrijden!A913</f>
        <v>0</v>
      </c>
      <c r="B919" s="16" t="str">
        <f>IFERROR(VLOOKUP(Wedstrijden!#REF!,#REF!,2,FALSE),"")</f>
        <v/>
      </c>
      <c r="C919" s="16">
        <f>Wedstrijden!E913</f>
        <v>0</v>
      </c>
      <c r="D919" s="16" t="str">
        <f>IFERROR(VLOOKUP(Wedstrijden!#REF!,#REF!,2,FALSE),"")</f>
        <v/>
      </c>
      <c r="E919" s="16" t="str">
        <f>IFERROR(VLOOKUP(Wedstrijden!#REF!,#REF!,5,FALSE),"")</f>
        <v/>
      </c>
      <c r="F919" s="16" t="e">
        <f>IF(Wedstrijden!#REF!&lt;&gt;"",Wedstrijden!#REF!,"")</f>
        <v>#REF!</v>
      </c>
      <c r="G919" s="16" t="e">
        <f>IF(Wedstrijden!#REF!="Indoor",1,0)</f>
        <v>#REF!</v>
      </c>
      <c r="H919" s="16" t="e">
        <f>Wedstrijden!#REF!</f>
        <v>#REF!</v>
      </c>
      <c r="I919" s="16" t="e">
        <f>IF(Wedstrijden!#REF!="Nee",0,IF(Wedstrijden!#REF!="Ja",1,""))</f>
        <v>#REF!</v>
      </c>
      <c r="J919" s="16" t="e">
        <f>IF(Wedstrijden!#REF!&lt;&gt;"",Wedstrijden!#REF!,"")</f>
        <v>#REF!</v>
      </c>
      <c r="BJ919" s="16" t="str">
        <f>IF(COUNTA(Wedstrijden!U913:AC913)&lt;&gt;0,1,"")</f>
        <v/>
      </c>
      <c r="BK919" s="16" t="str">
        <f t="shared" si="84"/>
        <v/>
      </c>
      <c r="BL919" s="16" t="e">
        <f>IF(Wedstrijden!#REF!="x","AA","")</f>
        <v>#REF!</v>
      </c>
      <c r="BM919" s="16" t="e">
        <f>IF(Wedstrijden!#REF!="x","A","")</f>
        <v>#REF!</v>
      </c>
      <c r="BN919" s="16" t="str">
        <f>IF(Wedstrijden!U913="x","B1","")</f>
        <v/>
      </c>
      <c r="BO919" s="16" t="e">
        <f>IF(Wedstrijden!#REF!="x","BB","")</f>
        <v>#REF!</v>
      </c>
      <c r="BP919" s="16" t="str">
        <f>IF(Wedstrijden!W913="x","B","")</f>
        <v/>
      </c>
      <c r="BQ919" s="16" t="str">
        <f>IF(Wedstrijden!X913="x","L1","")</f>
        <v/>
      </c>
      <c r="BR919" s="16" t="str">
        <f>IF(Wedstrijden!Y913="x","L2","")</f>
        <v/>
      </c>
      <c r="BS919" s="16" t="str">
        <f>IF(Wedstrijden!Z913="x","M1","")</f>
        <v/>
      </c>
      <c r="BT919" s="16" t="str">
        <f>IF(Wedstrijden!AA913="x","M2","")</f>
        <v/>
      </c>
      <c r="BU919" s="16" t="str">
        <f>IF(Wedstrijden!AB913="x","Z1","")</f>
        <v/>
      </c>
      <c r="BV919" s="16" t="str">
        <f>IF(Wedstrijden!AC913="x","Z2","")</f>
        <v/>
      </c>
      <c r="BW919" s="16" t="str">
        <f>IF(COUNTA(Wedstrijden!L913:T913)&lt;&gt;0,1,"")</f>
        <v/>
      </c>
      <c r="BX919" s="16" t="str">
        <f t="shared" si="85"/>
        <v/>
      </c>
      <c r="BY919" s="16" t="str">
        <f>IF(Wedstrijden!L913="x","BB","")</f>
        <v/>
      </c>
      <c r="BZ919" s="16" t="str">
        <f>IF(Wedstrijden!M913="x","B","")</f>
        <v/>
      </c>
      <c r="CA919" s="16" t="str">
        <f>IF(Wedstrijden!N913="x","L1","")</f>
        <v/>
      </c>
      <c r="CB919" s="16" t="str">
        <f>IF(Wedstrijden!O913="x","L2","")</f>
        <v/>
      </c>
      <c r="CC919" s="16" t="str">
        <f>IF(Wedstrijden!P913="x","M1","")</f>
        <v/>
      </c>
      <c r="CD919" s="16" t="str">
        <f>IF(Wedstrijden!Q913="x","M2","")</f>
        <v/>
      </c>
      <c r="CE919" s="16" t="str">
        <f>IF(Wedstrijden!R913="x","Z1","")</f>
        <v/>
      </c>
      <c r="CF919" s="16" t="str">
        <f>IF(Wedstrijden!S913="x","Z2","")</f>
        <v/>
      </c>
      <c r="CG919" s="16" t="str">
        <f>IF(Wedstrijden!T913="x","ZZL","")</f>
        <v/>
      </c>
      <c r="CL919" s="16" t="str">
        <f>IF(COUNTA(Wedstrijden!AR913:BB913)&lt;&gt;0,2,"")</f>
        <v/>
      </c>
      <c r="CM919" s="16" t="str">
        <f t="shared" si="86"/>
        <v/>
      </c>
      <c r="CN919" s="16" t="str">
        <f>IF(Wedstrijden!AR913="x","AA","")</f>
        <v/>
      </c>
      <c r="CO919" s="16" t="str">
        <f>IF(Wedstrijden!AS913="x","A","")</f>
        <v/>
      </c>
      <c r="CP919" s="16" t="str">
        <f>IF(Wedstrijden!AT913="x","BB","")</f>
        <v/>
      </c>
      <c r="CQ919" s="16" t="str">
        <f>IF(Wedstrijden!AU913="x","B","")</f>
        <v/>
      </c>
      <c r="CR919" s="16" t="str">
        <f>IF(Wedstrijden!AV913="x","L","")</f>
        <v/>
      </c>
      <c r="CS919" s="16" t="str">
        <f>IF(Wedstrijden!AW913="x","M","")</f>
        <v/>
      </c>
      <c r="CT919" s="16" t="str">
        <f>IF(Wedstrijden!AX913="x","Z","")</f>
        <v/>
      </c>
      <c r="CU919" s="16" t="str">
        <f>IF(Wedstrijden!BB913="x","ZZ","")</f>
        <v/>
      </c>
      <c r="CV919" s="16" t="str">
        <f>IF(COUNTA(Wedstrijden!AI913:AP913)&lt;&gt;0,2,"")</f>
        <v/>
      </c>
      <c r="CW919" s="16" t="str">
        <f t="shared" si="87"/>
        <v/>
      </c>
      <c r="CX919" s="16" t="str">
        <f>IF(Wedstrijden!AI913="x","BB","")</f>
        <v/>
      </c>
      <c r="CY919" s="16" t="str">
        <f>IF(Wedstrijden!AJ913="x","B","")</f>
        <v/>
      </c>
      <c r="CZ919" s="16" t="str">
        <f>IF(Wedstrijden!AK913="x","L","")</f>
        <v/>
      </c>
      <c r="DA919" s="16" t="str">
        <f>IF(Wedstrijden!AL913="x","M","")</f>
        <v/>
      </c>
      <c r="DB919" s="16" t="str">
        <f>IF(Wedstrijden!AM913="x","Z","")</f>
        <v/>
      </c>
      <c r="DC919" s="16" t="str">
        <f>IF(Wedstrijden!AN913="x","ZZ","")</f>
        <v/>
      </c>
      <c r="DD919" s="16" t="str">
        <f>IF(Wedstrijden!AP913="x","1.40","")</f>
        <v/>
      </c>
      <c r="DE919" s="16" t="str">
        <f>IF(COUNTA(Wedstrijden!BC913:BE913)&lt;&gt;0,6,"")</f>
        <v/>
      </c>
      <c r="DF919" s="16" t="str">
        <f t="shared" si="88"/>
        <v/>
      </c>
      <c r="DG919" s="16" t="str">
        <f>IF(Wedstrijden!BC913="x","L","")</f>
        <v/>
      </c>
      <c r="DH919" s="16" t="str">
        <f>IF(Wedstrijden!BD913="x","M","")</f>
        <v/>
      </c>
      <c r="DI919" s="16" t="str">
        <f>IF(Wedstrijden!BE913="x","Z","")</f>
        <v/>
      </c>
      <c r="DJ919" s="16" t="str">
        <f>IF(Wedstrijden!BF913="x","Z","")</f>
        <v/>
      </c>
      <c r="DK919" s="16" t="str">
        <f>IF(COUNTA(Wedstrijden!BG913:BI913)&lt;&gt;0,6,"")</f>
        <v/>
      </c>
      <c r="DL919" s="16" t="str">
        <f t="shared" si="89"/>
        <v/>
      </c>
      <c r="DM919" s="16" t="str">
        <f>IF(Wedstrijden!BG913="x","L","")</f>
        <v/>
      </c>
      <c r="DN919" s="16" t="str">
        <f>IF(Wedstrijden!BH913="x","M","")</f>
        <v/>
      </c>
      <c r="DO919" s="16" t="str">
        <f>IF(Wedstrijden!BI913="x","Z","")</f>
        <v/>
      </c>
      <c r="DP919" s="16" t="str">
        <f>IF(Wedstrijden!BJ913="x","Z","")</f>
        <v/>
      </c>
    </row>
    <row r="920" spans="1:120" ht="14.4" x14ac:dyDescent="0.3">
      <c r="A920" s="18">
        <f>Wedstrijden!A914</f>
        <v>0</v>
      </c>
      <c r="B920" s="16" t="str">
        <f>IFERROR(VLOOKUP(Wedstrijden!#REF!,#REF!,2,FALSE),"")</f>
        <v/>
      </c>
      <c r="C920" s="16">
        <f>Wedstrijden!E914</f>
        <v>0</v>
      </c>
      <c r="D920" s="16" t="str">
        <f>IFERROR(VLOOKUP(Wedstrijden!#REF!,#REF!,2,FALSE),"")</f>
        <v/>
      </c>
      <c r="E920" s="16" t="str">
        <f>IFERROR(VLOOKUP(Wedstrijden!#REF!,#REF!,5,FALSE),"")</f>
        <v/>
      </c>
      <c r="F920" s="16" t="e">
        <f>IF(Wedstrijden!#REF!&lt;&gt;"",Wedstrijden!#REF!,"")</f>
        <v>#REF!</v>
      </c>
      <c r="G920" s="16" t="e">
        <f>IF(Wedstrijden!#REF!="Indoor",1,0)</f>
        <v>#REF!</v>
      </c>
      <c r="H920" s="16" t="e">
        <f>Wedstrijden!#REF!</f>
        <v>#REF!</v>
      </c>
      <c r="I920" s="16" t="e">
        <f>IF(Wedstrijden!#REF!="Nee",0,IF(Wedstrijden!#REF!="Ja",1,""))</f>
        <v>#REF!</v>
      </c>
      <c r="J920" s="16" t="e">
        <f>IF(Wedstrijden!#REF!&lt;&gt;"",Wedstrijden!#REF!,"")</f>
        <v>#REF!</v>
      </c>
      <c r="BJ920" s="16" t="str">
        <f>IF(COUNTA(Wedstrijden!U914:AC914)&lt;&gt;0,1,"")</f>
        <v/>
      </c>
      <c r="BK920" s="16" t="str">
        <f t="shared" si="84"/>
        <v/>
      </c>
      <c r="BL920" s="16" t="e">
        <f>IF(Wedstrijden!#REF!="x","AA","")</f>
        <v>#REF!</v>
      </c>
      <c r="BM920" s="16" t="e">
        <f>IF(Wedstrijden!#REF!="x","A","")</f>
        <v>#REF!</v>
      </c>
      <c r="BN920" s="16" t="str">
        <f>IF(Wedstrijden!U914="x","B1","")</f>
        <v/>
      </c>
      <c r="BO920" s="16" t="e">
        <f>IF(Wedstrijden!#REF!="x","BB","")</f>
        <v>#REF!</v>
      </c>
      <c r="BP920" s="16" t="str">
        <f>IF(Wedstrijden!W914="x","B","")</f>
        <v/>
      </c>
      <c r="BQ920" s="16" t="str">
        <f>IF(Wedstrijden!X914="x","L1","")</f>
        <v/>
      </c>
      <c r="BR920" s="16" t="str">
        <f>IF(Wedstrijden!Y914="x","L2","")</f>
        <v/>
      </c>
      <c r="BS920" s="16" t="str">
        <f>IF(Wedstrijden!Z914="x","M1","")</f>
        <v/>
      </c>
      <c r="BT920" s="16" t="str">
        <f>IF(Wedstrijden!AA914="x","M2","")</f>
        <v/>
      </c>
      <c r="BU920" s="16" t="str">
        <f>IF(Wedstrijden!AB914="x","Z1","")</f>
        <v/>
      </c>
      <c r="BV920" s="16" t="str">
        <f>IF(Wedstrijden!AC914="x","Z2","")</f>
        <v/>
      </c>
      <c r="BW920" s="16" t="str">
        <f>IF(COUNTA(Wedstrijden!L914:T914)&lt;&gt;0,1,"")</f>
        <v/>
      </c>
      <c r="BX920" s="16" t="str">
        <f t="shared" si="85"/>
        <v/>
      </c>
      <c r="BY920" s="16" t="str">
        <f>IF(Wedstrijden!L914="x","BB","")</f>
        <v/>
      </c>
      <c r="BZ920" s="16" t="str">
        <f>IF(Wedstrijden!M914="x","B","")</f>
        <v/>
      </c>
      <c r="CA920" s="16" t="str">
        <f>IF(Wedstrijden!N914="x","L1","")</f>
        <v/>
      </c>
      <c r="CB920" s="16" t="str">
        <f>IF(Wedstrijden!O914="x","L2","")</f>
        <v/>
      </c>
      <c r="CC920" s="16" t="str">
        <f>IF(Wedstrijden!P914="x","M1","")</f>
        <v/>
      </c>
      <c r="CD920" s="16" t="str">
        <f>IF(Wedstrijden!Q914="x","M2","")</f>
        <v/>
      </c>
      <c r="CE920" s="16" t="str">
        <f>IF(Wedstrijden!R914="x","Z1","")</f>
        <v/>
      </c>
      <c r="CF920" s="16" t="str">
        <f>IF(Wedstrijden!S914="x","Z2","")</f>
        <v/>
      </c>
      <c r="CG920" s="16" t="str">
        <f>IF(Wedstrijden!T914="x","ZZL","")</f>
        <v/>
      </c>
      <c r="CL920" s="16" t="str">
        <f>IF(COUNTA(Wedstrijden!AR914:BB914)&lt;&gt;0,2,"")</f>
        <v/>
      </c>
      <c r="CM920" s="16" t="str">
        <f t="shared" si="86"/>
        <v/>
      </c>
      <c r="CN920" s="16" t="str">
        <f>IF(Wedstrijden!AR914="x","AA","")</f>
        <v/>
      </c>
      <c r="CO920" s="16" t="str">
        <f>IF(Wedstrijden!AS914="x","A","")</f>
        <v/>
      </c>
      <c r="CP920" s="16" t="str">
        <f>IF(Wedstrijden!AT914="x","BB","")</f>
        <v/>
      </c>
      <c r="CQ920" s="16" t="str">
        <f>IF(Wedstrijden!AU914="x","B","")</f>
        <v/>
      </c>
      <c r="CR920" s="16" t="str">
        <f>IF(Wedstrijden!AV914="x","L","")</f>
        <v/>
      </c>
      <c r="CS920" s="16" t="str">
        <f>IF(Wedstrijden!AW914="x","M","")</f>
        <v/>
      </c>
      <c r="CT920" s="16" t="str">
        <f>IF(Wedstrijden!AX914="x","Z","")</f>
        <v/>
      </c>
      <c r="CU920" s="16" t="str">
        <f>IF(Wedstrijden!BB914="x","ZZ","")</f>
        <v/>
      </c>
      <c r="CV920" s="16" t="str">
        <f>IF(COUNTA(Wedstrijden!AI914:AP914)&lt;&gt;0,2,"")</f>
        <v/>
      </c>
      <c r="CW920" s="16" t="str">
        <f t="shared" si="87"/>
        <v/>
      </c>
      <c r="CX920" s="16" t="str">
        <f>IF(Wedstrijden!AI914="x","BB","")</f>
        <v/>
      </c>
      <c r="CY920" s="16" t="str">
        <f>IF(Wedstrijden!AJ914="x","B","")</f>
        <v/>
      </c>
      <c r="CZ920" s="16" t="str">
        <f>IF(Wedstrijden!AK914="x","L","")</f>
        <v/>
      </c>
      <c r="DA920" s="16" t="str">
        <f>IF(Wedstrijden!AL914="x","M","")</f>
        <v/>
      </c>
      <c r="DB920" s="16" t="str">
        <f>IF(Wedstrijden!AM914="x","Z","")</f>
        <v/>
      </c>
      <c r="DC920" s="16" t="str">
        <f>IF(Wedstrijden!AN914="x","ZZ","")</f>
        <v/>
      </c>
      <c r="DD920" s="16" t="str">
        <f>IF(Wedstrijden!AP914="x","1.40","")</f>
        <v/>
      </c>
      <c r="DE920" s="16" t="str">
        <f>IF(COUNTA(Wedstrijden!BC914:BE914)&lt;&gt;0,6,"")</f>
        <v/>
      </c>
      <c r="DF920" s="16" t="str">
        <f t="shared" si="88"/>
        <v/>
      </c>
      <c r="DG920" s="16" t="str">
        <f>IF(Wedstrijden!BC914="x","L","")</f>
        <v/>
      </c>
      <c r="DH920" s="16" t="str">
        <f>IF(Wedstrijden!BD914="x","M","")</f>
        <v/>
      </c>
      <c r="DI920" s="16" t="str">
        <f>IF(Wedstrijden!BE914="x","Z","")</f>
        <v/>
      </c>
      <c r="DJ920" s="16" t="str">
        <f>IF(Wedstrijden!BF914="x","Z","")</f>
        <v/>
      </c>
      <c r="DK920" s="16" t="str">
        <f>IF(COUNTA(Wedstrijden!BG914:BI914)&lt;&gt;0,6,"")</f>
        <v/>
      </c>
      <c r="DL920" s="16" t="str">
        <f t="shared" si="89"/>
        <v/>
      </c>
      <c r="DM920" s="16" t="str">
        <f>IF(Wedstrijden!BG914="x","L","")</f>
        <v/>
      </c>
      <c r="DN920" s="16" t="str">
        <f>IF(Wedstrijden!BH914="x","M","")</f>
        <v/>
      </c>
      <c r="DO920" s="16" t="str">
        <f>IF(Wedstrijden!BI914="x","Z","")</f>
        <v/>
      </c>
      <c r="DP920" s="16" t="str">
        <f>IF(Wedstrijden!BJ914="x","Z","")</f>
        <v/>
      </c>
    </row>
    <row r="921" spans="1:120" ht="14.4" x14ac:dyDescent="0.3">
      <c r="A921" s="18">
        <f>Wedstrijden!A915</f>
        <v>0</v>
      </c>
      <c r="B921" s="16" t="str">
        <f>IFERROR(VLOOKUP(Wedstrijden!#REF!,#REF!,2,FALSE),"")</f>
        <v/>
      </c>
      <c r="C921" s="16">
        <f>Wedstrijden!E915</f>
        <v>0</v>
      </c>
      <c r="D921" s="16" t="str">
        <f>IFERROR(VLOOKUP(Wedstrijden!#REF!,#REF!,2,FALSE),"")</f>
        <v/>
      </c>
      <c r="E921" s="16" t="str">
        <f>IFERROR(VLOOKUP(Wedstrijden!#REF!,#REF!,5,FALSE),"")</f>
        <v/>
      </c>
      <c r="F921" s="16" t="e">
        <f>IF(Wedstrijden!#REF!&lt;&gt;"",Wedstrijden!#REF!,"")</f>
        <v>#REF!</v>
      </c>
      <c r="G921" s="16" t="e">
        <f>IF(Wedstrijden!#REF!="Indoor",1,0)</f>
        <v>#REF!</v>
      </c>
      <c r="H921" s="16" t="e">
        <f>Wedstrijden!#REF!</f>
        <v>#REF!</v>
      </c>
      <c r="I921" s="16" t="e">
        <f>IF(Wedstrijden!#REF!="Nee",0,IF(Wedstrijden!#REF!="Ja",1,""))</f>
        <v>#REF!</v>
      </c>
      <c r="J921" s="16" t="e">
        <f>IF(Wedstrijden!#REF!&lt;&gt;"",Wedstrijden!#REF!,"")</f>
        <v>#REF!</v>
      </c>
      <c r="BJ921" s="16" t="str">
        <f>IF(COUNTA(Wedstrijden!U915:AC915)&lt;&gt;0,1,"")</f>
        <v/>
      </c>
      <c r="BK921" s="16" t="str">
        <f t="shared" si="84"/>
        <v/>
      </c>
      <c r="BL921" s="16" t="e">
        <f>IF(Wedstrijden!#REF!="x","AA","")</f>
        <v>#REF!</v>
      </c>
      <c r="BM921" s="16" t="e">
        <f>IF(Wedstrijden!#REF!="x","A","")</f>
        <v>#REF!</v>
      </c>
      <c r="BN921" s="16" t="str">
        <f>IF(Wedstrijden!U915="x","B1","")</f>
        <v/>
      </c>
      <c r="BO921" s="16" t="e">
        <f>IF(Wedstrijden!#REF!="x","BB","")</f>
        <v>#REF!</v>
      </c>
      <c r="BP921" s="16" t="str">
        <f>IF(Wedstrijden!W915="x","B","")</f>
        <v/>
      </c>
      <c r="BQ921" s="16" t="str">
        <f>IF(Wedstrijden!X915="x","L1","")</f>
        <v/>
      </c>
      <c r="BR921" s="16" t="str">
        <f>IF(Wedstrijden!Y915="x","L2","")</f>
        <v/>
      </c>
      <c r="BS921" s="16" t="str">
        <f>IF(Wedstrijden!Z915="x","M1","")</f>
        <v/>
      </c>
      <c r="BT921" s="16" t="str">
        <f>IF(Wedstrijden!AA915="x","M2","")</f>
        <v/>
      </c>
      <c r="BU921" s="16" t="str">
        <f>IF(Wedstrijden!AB915="x","Z1","")</f>
        <v/>
      </c>
      <c r="BV921" s="16" t="str">
        <f>IF(Wedstrijden!AC915="x","Z2","")</f>
        <v/>
      </c>
      <c r="BW921" s="16" t="str">
        <f>IF(COUNTA(Wedstrijden!L915:T915)&lt;&gt;0,1,"")</f>
        <v/>
      </c>
      <c r="BX921" s="16" t="str">
        <f t="shared" si="85"/>
        <v/>
      </c>
      <c r="BY921" s="16" t="str">
        <f>IF(Wedstrijden!L915="x","BB","")</f>
        <v/>
      </c>
      <c r="BZ921" s="16" t="str">
        <f>IF(Wedstrijden!M915="x","B","")</f>
        <v/>
      </c>
      <c r="CA921" s="16" t="str">
        <f>IF(Wedstrijden!N915="x","L1","")</f>
        <v/>
      </c>
      <c r="CB921" s="16" t="str">
        <f>IF(Wedstrijden!O915="x","L2","")</f>
        <v/>
      </c>
      <c r="CC921" s="16" t="str">
        <f>IF(Wedstrijden!P915="x","M1","")</f>
        <v/>
      </c>
      <c r="CD921" s="16" t="str">
        <f>IF(Wedstrijden!Q915="x","M2","")</f>
        <v/>
      </c>
      <c r="CE921" s="16" t="str">
        <f>IF(Wedstrijden!R915="x","Z1","")</f>
        <v/>
      </c>
      <c r="CF921" s="16" t="str">
        <f>IF(Wedstrijden!S915="x","Z2","")</f>
        <v/>
      </c>
      <c r="CG921" s="16" t="str">
        <f>IF(Wedstrijden!T915="x","ZZL","")</f>
        <v/>
      </c>
      <c r="CL921" s="16" t="str">
        <f>IF(COUNTA(Wedstrijden!AR915:BB915)&lt;&gt;0,2,"")</f>
        <v/>
      </c>
      <c r="CM921" s="16" t="str">
        <f t="shared" si="86"/>
        <v/>
      </c>
      <c r="CN921" s="16" t="str">
        <f>IF(Wedstrijden!AR915="x","AA","")</f>
        <v/>
      </c>
      <c r="CO921" s="16" t="str">
        <f>IF(Wedstrijden!AS915="x","A","")</f>
        <v/>
      </c>
      <c r="CP921" s="16" t="str">
        <f>IF(Wedstrijden!AT915="x","BB","")</f>
        <v/>
      </c>
      <c r="CQ921" s="16" t="str">
        <f>IF(Wedstrijden!AU915="x","B","")</f>
        <v/>
      </c>
      <c r="CR921" s="16" t="str">
        <f>IF(Wedstrijden!AV915="x","L","")</f>
        <v/>
      </c>
      <c r="CS921" s="16" t="str">
        <f>IF(Wedstrijden!AW915="x","M","")</f>
        <v/>
      </c>
      <c r="CT921" s="16" t="str">
        <f>IF(Wedstrijden!AX915="x","Z","")</f>
        <v/>
      </c>
      <c r="CU921" s="16" t="str">
        <f>IF(Wedstrijden!BB915="x","ZZ","")</f>
        <v/>
      </c>
      <c r="CV921" s="16" t="str">
        <f>IF(COUNTA(Wedstrijden!AI915:AP915)&lt;&gt;0,2,"")</f>
        <v/>
      </c>
      <c r="CW921" s="16" t="str">
        <f t="shared" si="87"/>
        <v/>
      </c>
      <c r="CX921" s="16" t="str">
        <f>IF(Wedstrijden!AI915="x","BB","")</f>
        <v/>
      </c>
      <c r="CY921" s="16" t="str">
        <f>IF(Wedstrijden!AJ915="x","B","")</f>
        <v/>
      </c>
      <c r="CZ921" s="16" t="str">
        <f>IF(Wedstrijden!AK915="x","L","")</f>
        <v/>
      </c>
      <c r="DA921" s="16" t="str">
        <f>IF(Wedstrijden!AL915="x","M","")</f>
        <v/>
      </c>
      <c r="DB921" s="16" t="str">
        <f>IF(Wedstrijden!AM915="x","Z","")</f>
        <v/>
      </c>
      <c r="DC921" s="16" t="str">
        <f>IF(Wedstrijden!AN915="x","ZZ","")</f>
        <v/>
      </c>
      <c r="DD921" s="16" t="str">
        <f>IF(Wedstrijden!AP915="x","1.40","")</f>
        <v/>
      </c>
      <c r="DE921" s="16" t="str">
        <f>IF(COUNTA(Wedstrijden!BC915:BE915)&lt;&gt;0,6,"")</f>
        <v/>
      </c>
      <c r="DF921" s="16" t="str">
        <f t="shared" si="88"/>
        <v/>
      </c>
      <c r="DG921" s="16" t="str">
        <f>IF(Wedstrijden!BC915="x","L","")</f>
        <v/>
      </c>
      <c r="DH921" s="16" t="str">
        <f>IF(Wedstrijden!BD915="x","M","")</f>
        <v/>
      </c>
      <c r="DI921" s="16" t="str">
        <f>IF(Wedstrijden!BE915="x","Z","")</f>
        <v/>
      </c>
      <c r="DJ921" s="16" t="str">
        <f>IF(Wedstrijden!BF915="x","Z","")</f>
        <v/>
      </c>
      <c r="DK921" s="16" t="str">
        <f>IF(COUNTA(Wedstrijden!BG915:BI915)&lt;&gt;0,6,"")</f>
        <v/>
      </c>
      <c r="DL921" s="16" t="str">
        <f t="shared" si="89"/>
        <v/>
      </c>
      <c r="DM921" s="16" t="str">
        <f>IF(Wedstrijden!BG915="x","L","")</f>
        <v/>
      </c>
      <c r="DN921" s="16" t="str">
        <f>IF(Wedstrijden!BH915="x","M","")</f>
        <v/>
      </c>
      <c r="DO921" s="16" t="str">
        <f>IF(Wedstrijden!BI915="x","Z","")</f>
        <v/>
      </c>
      <c r="DP921" s="16" t="str">
        <f>IF(Wedstrijden!BJ915="x","Z","")</f>
        <v/>
      </c>
    </row>
    <row r="922" spans="1:120" ht="14.4" x14ac:dyDescent="0.3">
      <c r="A922" s="18">
        <f>Wedstrijden!A916</f>
        <v>0</v>
      </c>
      <c r="B922" s="16" t="str">
        <f>IFERROR(VLOOKUP(Wedstrijden!#REF!,#REF!,2,FALSE),"")</f>
        <v/>
      </c>
      <c r="C922" s="16">
        <f>Wedstrijden!E916</f>
        <v>0</v>
      </c>
      <c r="D922" s="16" t="str">
        <f>IFERROR(VLOOKUP(Wedstrijden!#REF!,#REF!,2,FALSE),"")</f>
        <v/>
      </c>
      <c r="E922" s="16" t="str">
        <f>IFERROR(VLOOKUP(Wedstrijden!#REF!,#REF!,5,FALSE),"")</f>
        <v/>
      </c>
      <c r="F922" s="16" t="e">
        <f>IF(Wedstrijden!#REF!&lt;&gt;"",Wedstrijden!#REF!,"")</f>
        <v>#REF!</v>
      </c>
      <c r="G922" s="16" t="e">
        <f>IF(Wedstrijden!#REF!="Indoor",1,0)</f>
        <v>#REF!</v>
      </c>
      <c r="H922" s="16" t="e">
        <f>Wedstrijden!#REF!</f>
        <v>#REF!</v>
      </c>
      <c r="I922" s="16" t="e">
        <f>IF(Wedstrijden!#REF!="Nee",0,IF(Wedstrijden!#REF!="Ja",1,""))</f>
        <v>#REF!</v>
      </c>
      <c r="J922" s="16" t="e">
        <f>IF(Wedstrijden!#REF!&lt;&gt;"",Wedstrijden!#REF!,"")</f>
        <v>#REF!</v>
      </c>
      <c r="BJ922" s="16" t="str">
        <f>IF(COUNTA(Wedstrijden!U916:AC916)&lt;&gt;0,1,"")</f>
        <v/>
      </c>
      <c r="BK922" s="16" t="str">
        <f t="shared" si="84"/>
        <v/>
      </c>
      <c r="BL922" s="16" t="e">
        <f>IF(Wedstrijden!#REF!="x","AA","")</f>
        <v>#REF!</v>
      </c>
      <c r="BM922" s="16" t="e">
        <f>IF(Wedstrijden!#REF!="x","A","")</f>
        <v>#REF!</v>
      </c>
      <c r="BN922" s="16" t="str">
        <f>IF(Wedstrijden!U916="x","B1","")</f>
        <v/>
      </c>
      <c r="BO922" s="16" t="e">
        <f>IF(Wedstrijden!#REF!="x","BB","")</f>
        <v>#REF!</v>
      </c>
      <c r="BP922" s="16" t="str">
        <f>IF(Wedstrijden!W916="x","B","")</f>
        <v/>
      </c>
      <c r="BQ922" s="16" t="str">
        <f>IF(Wedstrijden!X916="x","L1","")</f>
        <v/>
      </c>
      <c r="BR922" s="16" t="str">
        <f>IF(Wedstrijden!Y916="x","L2","")</f>
        <v/>
      </c>
      <c r="BS922" s="16" t="str">
        <f>IF(Wedstrijden!Z916="x","M1","")</f>
        <v/>
      </c>
      <c r="BT922" s="16" t="str">
        <f>IF(Wedstrijden!AA916="x","M2","")</f>
        <v/>
      </c>
      <c r="BU922" s="16" t="str">
        <f>IF(Wedstrijden!AB916="x","Z1","")</f>
        <v/>
      </c>
      <c r="BV922" s="16" t="str">
        <f>IF(Wedstrijden!AC916="x","Z2","")</f>
        <v/>
      </c>
      <c r="BW922" s="16" t="str">
        <f>IF(COUNTA(Wedstrijden!L916:T916)&lt;&gt;0,1,"")</f>
        <v/>
      </c>
      <c r="BX922" s="16" t="str">
        <f t="shared" si="85"/>
        <v/>
      </c>
      <c r="BY922" s="16" t="str">
        <f>IF(Wedstrijden!L916="x","BB","")</f>
        <v/>
      </c>
      <c r="BZ922" s="16" t="str">
        <f>IF(Wedstrijden!M916="x","B","")</f>
        <v/>
      </c>
      <c r="CA922" s="16" t="str">
        <f>IF(Wedstrijden!N916="x","L1","")</f>
        <v/>
      </c>
      <c r="CB922" s="16" t="str">
        <f>IF(Wedstrijden!O916="x","L2","")</f>
        <v/>
      </c>
      <c r="CC922" s="16" t="str">
        <f>IF(Wedstrijden!P916="x","M1","")</f>
        <v/>
      </c>
      <c r="CD922" s="16" t="str">
        <f>IF(Wedstrijden!Q916="x","M2","")</f>
        <v/>
      </c>
      <c r="CE922" s="16" t="str">
        <f>IF(Wedstrijden!R916="x","Z1","")</f>
        <v/>
      </c>
      <c r="CF922" s="16" t="str">
        <f>IF(Wedstrijden!S916="x","Z2","")</f>
        <v/>
      </c>
      <c r="CG922" s="16" t="str">
        <f>IF(Wedstrijden!T916="x","ZZL","")</f>
        <v/>
      </c>
      <c r="CL922" s="16" t="str">
        <f>IF(COUNTA(Wedstrijden!AR916:BB916)&lt;&gt;0,2,"")</f>
        <v/>
      </c>
      <c r="CM922" s="16" t="str">
        <f t="shared" si="86"/>
        <v/>
      </c>
      <c r="CN922" s="16" t="str">
        <f>IF(Wedstrijden!AR916="x","AA","")</f>
        <v/>
      </c>
      <c r="CO922" s="16" t="str">
        <f>IF(Wedstrijden!AS916="x","A","")</f>
        <v/>
      </c>
      <c r="CP922" s="16" t="str">
        <f>IF(Wedstrijden!AT916="x","BB","")</f>
        <v/>
      </c>
      <c r="CQ922" s="16" t="str">
        <f>IF(Wedstrijden!AU916="x","B","")</f>
        <v/>
      </c>
      <c r="CR922" s="16" t="str">
        <f>IF(Wedstrijden!AV916="x","L","")</f>
        <v/>
      </c>
      <c r="CS922" s="16" t="str">
        <f>IF(Wedstrijden!AW916="x","M","")</f>
        <v/>
      </c>
      <c r="CT922" s="16" t="str">
        <f>IF(Wedstrijden!AX916="x","Z","")</f>
        <v/>
      </c>
      <c r="CU922" s="16" t="str">
        <f>IF(Wedstrijden!BB916="x","ZZ","")</f>
        <v/>
      </c>
      <c r="CV922" s="16" t="str">
        <f>IF(COUNTA(Wedstrijden!AI916:AP916)&lt;&gt;0,2,"")</f>
        <v/>
      </c>
      <c r="CW922" s="16" t="str">
        <f t="shared" si="87"/>
        <v/>
      </c>
      <c r="CX922" s="16" t="str">
        <f>IF(Wedstrijden!AI916="x","BB","")</f>
        <v/>
      </c>
      <c r="CY922" s="16" t="str">
        <f>IF(Wedstrijden!AJ916="x","B","")</f>
        <v/>
      </c>
      <c r="CZ922" s="16" t="str">
        <f>IF(Wedstrijden!AK916="x","L","")</f>
        <v/>
      </c>
      <c r="DA922" s="16" t="str">
        <f>IF(Wedstrijden!AL916="x","M","")</f>
        <v/>
      </c>
      <c r="DB922" s="16" t="str">
        <f>IF(Wedstrijden!AM916="x","Z","")</f>
        <v/>
      </c>
      <c r="DC922" s="16" t="str">
        <f>IF(Wedstrijden!AN916="x","ZZ","")</f>
        <v/>
      </c>
      <c r="DD922" s="16" t="str">
        <f>IF(Wedstrijden!AP916="x","1.40","")</f>
        <v/>
      </c>
      <c r="DE922" s="16" t="str">
        <f>IF(COUNTA(Wedstrijden!BC916:BE916)&lt;&gt;0,6,"")</f>
        <v/>
      </c>
      <c r="DF922" s="16" t="str">
        <f t="shared" si="88"/>
        <v/>
      </c>
      <c r="DG922" s="16" t="str">
        <f>IF(Wedstrijden!BC916="x","L","")</f>
        <v/>
      </c>
      <c r="DH922" s="16" t="str">
        <f>IF(Wedstrijden!BD916="x","M","")</f>
        <v/>
      </c>
      <c r="DI922" s="16" t="str">
        <f>IF(Wedstrijden!BE916="x","Z","")</f>
        <v/>
      </c>
      <c r="DJ922" s="16" t="str">
        <f>IF(Wedstrijden!BF916="x","Z","")</f>
        <v/>
      </c>
      <c r="DK922" s="16" t="str">
        <f>IF(COUNTA(Wedstrijden!BG916:BI916)&lt;&gt;0,6,"")</f>
        <v/>
      </c>
      <c r="DL922" s="16" t="str">
        <f t="shared" si="89"/>
        <v/>
      </c>
      <c r="DM922" s="16" t="str">
        <f>IF(Wedstrijden!BG916="x","L","")</f>
        <v/>
      </c>
      <c r="DN922" s="16" t="str">
        <f>IF(Wedstrijden!BH916="x","M","")</f>
        <v/>
      </c>
      <c r="DO922" s="16" t="str">
        <f>IF(Wedstrijden!BI916="x","Z","")</f>
        <v/>
      </c>
      <c r="DP922" s="16" t="str">
        <f>IF(Wedstrijden!BJ916="x","Z","")</f>
        <v/>
      </c>
    </row>
    <row r="923" spans="1:120" ht="14.4" x14ac:dyDescent="0.3">
      <c r="A923" s="18">
        <f>Wedstrijden!A917</f>
        <v>0</v>
      </c>
      <c r="B923" s="16" t="str">
        <f>IFERROR(VLOOKUP(Wedstrijden!#REF!,#REF!,2,FALSE),"")</f>
        <v/>
      </c>
      <c r="C923" s="16">
        <f>Wedstrijden!E917</f>
        <v>0</v>
      </c>
      <c r="D923" s="16" t="str">
        <f>IFERROR(VLOOKUP(Wedstrijden!#REF!,#REF!,2,FALSE),"")</f>
        <v/>
      </c>
      <c r="E923" s="16" t="str">
        <f>IFERROR(VLOOKUP(Wedstrijden!#REF!,#REF!,5,FALSE),"")</f>
        <v/>
      </c>
      <c r="F923" s="16" t="e">
        <f>IF(Wedstrijden!#REF!&lt;&gt;"",Wedstrijden!#REF!,"")</f>
        <v>#REF!</v>
      </c>
      <c r="G923" s="16" t="e">
        <f>IF(Wedstrijden!#REF!="Indoor",1,0)</f>
        <v>#REF!</v>
      </c>
      <c r="H923" s="16" t="e">
        <f>Wedstrijden!#REF!</f>
        <v>#REF!</v>
      </c>
      <c r="I923" s="16" t="e">
        <f>IF(Wedstrijden!#REF!="Nee",0,IF(Wedstrijden!#REF!="Ja",1,""))</f>
        <v>#REF!</v>
      </c>
      <c r="J923" s="16" t="e">
        <f>IF(Wedstrijden!#REF!&lt;&gt;"",Wedstrijden!#REF!,"")</f>
        <v>#REF!</v>
      </c>
      <c r="BJ923" s="16" t="str">
        <f>IF(COUNTA(Wedstrijden!U917:AC917)&lt;&gt;0,1,"")</f>
        <v/>
      </c>
      <c r="BK923" s="16" t="str">
        <f t="shared" si="84"/>
        <v/>
      </c>
      <c r="BL923" s="16" t="e">
        <f>IF(Wedstrijden!#REF!="x","AA","")</f>
        <v>#REF!</v>
      </c>
      <c r="BM923" s="16" t="e">
        <f>IF(Wedstrijden!#REF!="x","A","")</f>
        <v>#REF!</v>
      </c>
      <c r="BN923" s="16" t="str">
        <f>IF(Wedstrijden!U917="x","B1","")</f>
        <v/>
      </c>
      <c r="BO923" s="16" t="e">
        <f>IF(Wedstrijden!#REF!="x","BB","")</f>
        <v>#REF!</v>
      </c>
      <c r="BP923" s="16" t="str">
        <f>IF(Wedstrijden!W917="x","B","")</f>
        <v/>
      </c>
      <c r="BQ923" s="16" t="str">
        <f>IF(Wedstrijden!X917="x","L1","")</f>
        <v/>
      </c>
      <c r="BR923" s="16" t="str">
        <f>IF(Wedstrijden!Y917="x","L2","")</f>
        <v/>
      </c>
      <c r="BS923" s="16" t="str">
        <f>IF(Wedstrijden!Z917="x","M1","")</f>
        <v/>
      </c>
      <c r="BT923" s="16" t="str">
        <f>IF(Wedstrijden!AA917="x","M2","")</f>
        <v/>
      </c>
      <c r="BU923" s="16" t="str">
        <f>IF(Wedstrijden!AB917="x","Z1","")</f>
        <v/>
      </c>
      <c r="BV923" s="16" t="str">
        <f>IF(Wedstrijden!AC917="x","Z2","")</f>
        <v/>
      </c>
      <c r="BW923" s="16" t="str">
        <f>IF(COUNTA(Wedstrijden!L917:T917)&lt;&gt;0,1,"")</f>
        <v/>
      </c>
      <c r="BX923" s="16" t="str">
        <f t="shared" si="85"/>
        <v/>
      </c>
      <c r="BY923" s="16" t="str">
        <f>IF(Wedstrijden!L917="x","BB","")</f>
        <v/>
      </c>
      <c r="BZ923" s="16" t="str">
        <f>IF(Wedstrijden!M917="x","B","")</f>
        <v/>
      </c>
      <c r="CA923" s="16" t="str">
        <f>IF(Wedstrijden!N917="x","L1","")</f>
        <v/>
      </c>
      <c r="CB923" s="16" t="str">
        <f>IF(Wedstrijden!O917="x","L2","")</f>
        <v/>
      </c>
      <c r="CC923" s="16" t="str">
        <f>IF(Wedstrijden!P917="x","M1","")</f>
        <v/>
      </c>
      <c r="CD923" s="16" t="str">
        <f>IF(Wedstrijden!Q917="x","M2","")</f>
        <v/>
      </c>
      <c r="CE923" s="16" t="str">
        <f>IF(Wedstrijden!R917="x","Z1","")</f>
        <v/>
      </c>
      <c r="CF923" s="16" t="str">
        <f>IF(Wedstrijden!S917="x","Z2","")</f>
        <v/>
      </c>
      <c r="CG923" s="16" t="str">
        <f>IF(Wedstrijden!T917="x","ZZL","")</f>
        <v/>
      </c>
      <c r="CL923" s="16" t="str">
        <f>IF(COUNTA(Wedstrijden!AR917:BB917)&lt;&gt;0,2,"")</f>
        <v/>
      </c>
      <c r="CM923" s="16" t="str">
        <f t="shared" si="86"/>
        <v/>
      </c>
      <c r="CN923" s="16" t="str">
        <f>IF(Wedstrijden!AR917="x","AA","")</f>
        <v/>
      </c>
      <c r="CO923" s="16" t="str">
        <f>IF(Wedstrijden!AS917="x","A","")</f>
        <v/>
      </c>
      <c r="CP923" s="16" t="str">
        <f>IF(Wedstrijden!AT917="x","BB","")</f>
        <v/>
      </c>
      <c r="CQ923" s="16" t="str">
        <f>IF(Wedstrijden!AU917="x","B","")</f>
        <v/>
      </c>
      <c r="CR923" s="16" t="str">
        <f>IF(Wedstrijden!AV917="x","L","")</f>
        <v/>
      </c>
      <c r="CS923" s="16" t="str">
        <f>IF(Wedstrijden!AW917="x","M","")</f>
        <v/>
      </c>
      <c r="CT923" s="16" t="str">
        <f>IF(Wedstrijden!AX917="x","Z","")</f>
        <v/>
      </c>
      <c r="CU923" s="16" t="str">
        <f>IF(Wedstrijden!BB917="x","ZZ","")</f>
        <v/>
      </c>
      <c r="CV923" s="16" t="str">
        <f>IF(COUNTA(Wedstrijden!AI917:AP917)&lt;&gt;0,2,"")</f>
        <v/>
      </c>
      <c r="CW923" s="16" t="str">
        <f t="shared" si="87"/>
        <v/>
      </c>
      <c r="CX923" s="16" t="str">
        <f>IF(Wedstrijden!AI917="x","BB","")</f>
        <v/>
      </c>
      <c r="CY923" s="16" t="str">
        <f>IF(Wedstrijden!AJ917="x","B","")</f>
        <v/>
      </c>
      <c r="CZ923" s="16" t="str">
        <f>IF(Wedstrijden!AK917="x","L","")</f>
        <v/>
      </c>
      <c r="DA923" s="16" t="str">
        <f>IF(Wedstrijden!AL917="x","M","")</f>
        <v/>
      </c>
      <c r="DB923" s="16" t="str">
        <f>IF(Wedstrijden!AM917="x","Z","")</f>
        <v/>
      </c>
      <c r="DC923" s="16" t="str">
        <f>IF(Wedstrijden!AN917="x","ZZ","")</f>
        <v/>
      </c>
      <c r="DD923" s="16" t="str">
        <f>IF(Wedstrijden!AP917="x","1.40","")</f>
        <v/>
      </c>
      <c r="DE923" s="16" t="str">
        <f>IF(COUNTA(Wedstrijden!BC917:BE917)&lt;&gt;0,6,"")</f>
        <v/>
      </c>
      <c r="DF923" s="16" t="str">
        <f t="shared" si="88"/>
        <v/>
      </c>
      <c r="DG923" s="16" t="str">
        <f>IF(Wedstrijden!BC917="x","L","")</f>
        <v/>
      </c>
      <c r="DH923" s="16" t="str">
        <f>IF(Wedstrijden!BD917="x","M","")</f>
        <v/>
      </c>
      <c r="DI923" s="16" t="str">
        <f>IF(Wedstrijden!BE917="x","Z","")</f>
        <v/>
      </c>
      <c r="DJ923" s="16" t="str">
        <f>IF(Wedstrijden!BF917="x","Z","")</f>
        <v/>
      </c>
      <c r="DK923" s="16" t="str">
        <f>IF(COUNTA(Wedstrijden!BG917:BI917)&lt;&gt;0,6,"")</f>
        <v/>
      </c>
      <c r="DL923" s="16" t="str">
        <f t="shared" si="89"/>
        <v/>
      </c>
      <c r="DM923" s="16" t="str">
        <f>IF(Wedstrijden!BG917="x","L","")</f>
        <v/>
      </c>
      <c r="DN923" s="16" t="str">
        <f>IF(Wedstrijden!BH917="x","M","")</f>
        <v/>
      </c>
      <c r="DO923" s="16" t="str">
        <f>IF(Wedstrijden!BI917="x","Z","")</f>
        <v/>
      </c>
      <c r="DP923" s="16" t="str">
        <f>IF(Wedstrijden!BJ917="x","Z","")</f>
        <v/>
      </c>
    </row>
    <row r="924" spans="1:120" ht="14.4" x14ac:dyDescent="0.3">
      <c r="A924" s="18">
        <f>Wedstrijden!A918</f>
        <v>0</v>
      </c>
      <c r="B924" s="16" t="str">
        <f>IFERROR(VLOOKUP(Wedstrijden!#REF!,#REF!,2,FALSE),"")</f>
        <v/>
      </c>
      <c r="C924" s="16">
        <f>Wedstrijden!E918</f>
        <v>0</v>
      </c>
      <c r="D924" s="16" t="str">
        <f>IFERROR(VLOOKUP(Wedstrijden!#REF!,#REF!,2,FALSE),"")</f>
        <v/>
      </c>
      <c r="E924" s="16" t="str">
        <f>IFERROR(VLOOKUP(Wedstrijden!#REF!,#REF!,5,FALSE),"")</f>
        <v/>
      </c>
      <c r="F924" s="16" t="e">
        <f>IF(Wedstrijden!#REF!&lt;&gt;"",Wedstrijden!#REF!,"")</f>
        <v>#REF!</v>
      </c>
      <c r="G924" s="16" t="e">
        <f>IF(Wedstrijden!#REF!="Indoor",1,0)</f>
        <v>#REF!</v>
      </c>
      <c r="H924" s="16" t="e">
        <f>Wedstrijden!#REF!</f>
        <v>#REF!</v>
      </c>
      <c r="I924" s="16" t="e">
        <f>IF(Wedstrijden!#REF!="Nee",0,IF(Wedstrijden!#REF!="Ja",1,""))</f>
        <v>#REF!</v>
      </c>
      <c r="J924" s="16" t="e">
        <f>IF(Wedstrijden!#REF!&lt;&gt;"",Wedstrijden!#REF!,"")</f>
        <v>#REF!</v>
      </c>
      <c r="BJ924" s="16" t="str">
        <f>IF(COUNTA(Wedstrijden!U918:AC918)&lt;&gt;0,1,"")</f>
        <v/>
      </c>
      <c r="BK924" s="16" t="str">
        <f t="shared" si="84"/>
        <v/>
      </c>
      <c r="BL924" s="16" t="e">
        <f>IF(Wedstrijden!#REF!="x","AA","")</f>
        <v>#REF!</v>
      </c>
      <c r="BM924" s="16" t="e">
        <f>IF(Wedstrijden!#REF!="x","A","")</f>
        <v>#REF!</v>
      </c>
      <c r="BN924" s="16" t="str">
        <f>IF(Wedstrijden!U918="x","B1","")</f>
        <v/>
      </c>
      <c r="BO924" s="16" t="e">
        <f>IF(Wedstrijden!#REF!="x","BB","")</f>
        <v>#REF!</v>
      </c>
      <c r="BP924" s="16" t="str">
        <f>IF(Wedstrijden!W918="x","B","")</f>
        <v/>
      </c>
      <c r="BQ924" s="16" t="str">
        <f>IF(Wedstrijden!X918="x","L1","")</f>
        <v/>
      </c>
      <c r="BR924" s="16" t="str">
        <f>IF(Wedstrijden!Y918="x","L2","")</f>
        <v/>
      </c>
      <c r="BS924" s="16" t="str">
        <f>IF(Wedstrijden!Z918="x","M1","")</f>
        <v/>
      </c>
      <c r="BT924" s="16" t="str">
        <f>IF(Wedstrijden!AA918="x","M2","")</f>
        <v/>
      </c>
      <c r="BU924" s="16" t="str">
        <f>IF(Wedstrijden!AB918="x","Z1","")</f>
        <v/>
      </c>
      <c r="BV924" s="16" t="str">
        <f>IF(Wedstrijden!AC918="x","Z2","")</f>
        <v/>
      </c>
      <c r="BW924" s="16" t="str">
        <f>IF(COUNTA(Wedstrijden!L918:T918)&lt;&gt;0,1,"")</f>
        <v/>
      </c>
      <c r="BX924" s="16" t="str">
        <f t="shared" si="85"/>
        <v/>
      </c>
      <c r="BY924" s="16" t="str">
        <f>IF(Wedstrijden!L918="x","BB","")</f>
        <v/>
      </c>
      <c r="BZ924" s="16" t="str">
        <f>IF(Wedstrijden!M918="x","B","")</f>
        <v/>
      </c>
      <c r="CA924" s="16" t="str">
        <f>IF(Wedstrijden!N918="x","L1","")</f>
        <v/>
      </c>
      <c r="CB924" s="16" t="str">
        <f>IF(Wedstrijden!O918="x","L2","")</f>
        <v/>
      </c>
      <c r="CC924" s="16" t="str">
        <f>IF(Wedstrijden!P918="x","M1","")</f>
        <v/>
      </c>
      <c r="CD924" s="16" t="str">
        <f>IF(Wedstrijden!Q918="x","M2","")</f>
        <v/>
      </c>
      <c r="CE924" s="16" t="str">
        <f>IF(Wedstrijden!R918="x","Z1","")</f>
        <v/>
      </c>
      <c r="CF924" s="16" t="str">
        <f>IF(Wedstrijden!S918="x","Z2","")</f>
        <v/>
      </c>
      <c r="CG924" s="16" t="str">
        <f>IF(Wedstrijden!T918="x","ZZL","")</f>
        <v/>
      </c>
      <c r="CL924" s="16" t="str">
        <f>IF(COUNTA(Wedstrijden!AR918:BB918)&lt;&gt;0,2,"")</f>
        <v/>
      </c>
      <c r="CM924" s="16" t="str">
        <f t="shared" si="86"/>
        <v/>
      </c>
      <c r="CN924" s="16" t="str">
        <f>IF(Wedstrijden!AR918="x","AA","")</f>
        <v/>
      </c>
      <c r="CO924" s="16" t="str">
        <f>IF(Wedstrijden!AS918="x","A","")</f>
        <v/>
      </c>
      <c r="CP924" s="16" t="str">
        <f>IF(Wedstrijden!AT918="x","BB","")</f>
        <v/>
      </c>
      <c r="CQ924" s="16" t="str">
        <f>IF(Wedstrijden!AU918="x","B","")</f>
        <v/>
      </c>
      <c r="CR924" s="16" t="str">
        <f>IF(Wedstrijden!AV918="x","L","")</f>
        <v/>
      </c>
      <c r="CS924" s="16" t="str">
        <f>IF(Wedstrijden!AW918="x","M","")</f>
        <v/>
      </c>
      <c r="CT924" s="16" t="str">
        <f>IF(Wedstrijden!AX918="x","Z","")</f>
        <v/>
      </c>
      <c r="CU924" s="16" t="str">
        <f>IF(Wedstrijden!BB918="x","ZZ","")</f>
        <v/>
      </c>
      <c r="CV924" s="16" t="str">
        <f>IF(COUNTA(Wedstrijden!AI918:AP918)&lt;&gt;0,2,"")</f>
        <v/>
      </c>
      <c r="CW924" s="16" t="str">
        <f t="shared" si="87"/>
        <v/>
      </c>
      <c r="CX924" s="16" t="str">
        <f>IF(Wedstrijden!AI918="x","BB","")</f>
        <v/>
      </c>
      <c r="CY924" s="16" t="str">
        <f>IF(Wedstrijden!AJ918="x","B","")</f>
        <v/>
      </c>
      <c r="CZ924" s="16" t="str">
        <f>IF(Wedstrijden!AK918="x","L","")</f>
        <v/>
      </c>
      <c r="DA924" s="16" t="str">
        <f>IF(Wedstrijden!AL918="x","M","")</f>
        <v/>
      </c>
      <c r="DB924" s="16" t="str">
        <f>IF(Wedstrijden!AM918="x","Z","")</f>
        <v/>
      </c>
      <c r="DC924" s="16" t="str">
        <f>IF(Wedstrijden!AN918="x","ZZ","")</f>
        <v/>
      </c>
      <c r="DD924" s="16" t="str">
        <f>IF(Wedstrijden!AP918="x","1.40","")</f>
        <v/>
      </c>
      <c r="DE924" s="16" t="str">
        <f>IF(COUNTA(Wedstrijden!BC918:BE918)&lt;&gt;0,6,"")</f>
        <v/>
      </c>
      <c r="DF924" s="16" t="str">
        <f t="shared" si="88"/>
        <v/>
      </c>
      <c r="DG924" s="16" t="str">
        <f>IF(Wedstrijden!BC918="x","L","")</f>
        <v/>
      </c>
      <c r="DH924" s="16" t="str">
        <f>IF(Wedstrijden!BD918="x","M","")</f>
        <v/>
      </c>
      <c r="DI924" s="16" t="str">
        <f>IF(Wedstrijden!BE918="x","Z","")</f>
        <v/>
      </c>
      <c r="DJ924" s="16" t="str">
        <f>IF(Wedstrijden!BF918="x","Z","")</f>
        <v/>
      </c>
      <c r="DK924" s="16" t="str">
        <f>IF(COUNTA(Wedstrijden!BG918:BI918)&lt;&gt;0,6,"")</f>
        <v/>
      </c>
      <c r="DL924" s="16" t="str">
        <f t="shared" si="89"/>
        <v/>
      </c>
      <c r="DM924" s="16" t="str">
        <f>IF(Wedstrijden!BG918="x","L","")</f>
        <v/>
      </c>
      <c r="DN924" s="16" t="str">
        <f>IF(Wedstrijden!BH918="x","M","")</f>
        <v/>
      </c>
      <c r="DO924" s="16" t="str">
        <f>IF(Wedstrijden!BI918="x","Z","")</f>
        <v/>
      </c>
      <c r="DP924" s="16" t="str">
        <f>IF(Wedstrijden!BJ918="x","Z","")</f>
        <v/>
      </c>
    </row>
    <row r="925" spans="1:120" ht="14.4" x14ac:dyDescent="0.3">
      <c r="A925" s="18">
        <f>Wedstrijden!A919</f>
        <v>0</v>
      </c>
      <c r="B925" s="16" t="str">
        <f>IFERROR(VLOOKUP(Wedstrijden!#REF!,#REF!,2,FALSE),"")</f>
        <v/>
      </c>
      <c r="C925" s="16">
        <f>Wedstrijden!E919</f>
        <v>0</v>
      </c>
      <c r="D925" s="16" t="str">
        <f>IFERROR(VLOOKUP(Wedstrijden!#REF!,#REF!,2,FALSE),"")</f>
        <v/>
      </c>
      <c r="E925" s="16" t="str">
        <f>IFERROR(VLOOKUP(Wedstrijden!#REF!,#REF!,5,FALSE),"")</f>
        <v/>
      </c>
      <c r="F925" s="16" t="e">
        <f>IF(Wedstrijden!#REF!&lt;&gt;"",Wedstrijden!#REF!,"")</f>
        <v>#REF!</v>
      </c>
      <c r="G925" s="16" t="e">
        <f>IF(Wedstrijden!#REF!="Indoor",1,0)</f>
        <v>#REF!</v>
      </c>
      <c r="H925" s="16" t="e">
        <f>Wedstrijden!#REF!</f>
        <v>#REF!</v>
      </c>
      <c r="I925" s="16" t="e">
        <f>IF(Wedstrijden!#REF!="Nee",0,IF(Wedstrijden!#REF!="Ja",1,""))</f>
        <v>#REF!</v>
      </c>
      <c r="J925" s="16" t="e">
        <f>IF(Wedstrijden!#REF!&lt;&gt;"",Wedstrijden!#REF!,"")</f>
        <v>#REF!</v>
      </c>
      <c r="BJ925" s="16" t="str">
        <f>IF(COUNTA(Wedstrijden!U919:AC919)&lt;&gt;0,1,"")</f>
        <v/>
      </c>
      <c r="BK925" s="16" t="str">
        <f t="shared" si="84"/>
        <v/>
      </c>
      <c r="BL925" s="16" t="e">
        <f>IF(Wedstrijden!#REF!="x","AA","")</f>
        <v>#REF!</v>
      </c>
      <c r="BM925" s="16" t="e">
        <f>IF(Wedstrijden!#REF!="x","A","")</f>
        <v>#REF!</v>
      </c>
      <c r="BN925" s="16" t="str">
        <f>IF(Wedstrijden!U919="x","B1","")</f>
        <v/>
      </c>
      <c r="BO925" s="16" t="e">
        <f>IF(Wedstrijden!#REF!="x","BB","")</f>
        <v>#REF!</v>
      </c>
      <c r="BP925" s="16" t="str">
        <f>IF(Wedstrijden!W919="x","B","")</f>
        <v/>
      </c>
      <c r="BQ925" s="16" t="str">
        <f>IF(Wedstrijden!X919="x","L1","")</f>
        <v/>
      </c>
      <c r="BR925" s="16" t="str">
        <f>IF(Wedstrijden!Y919="x","L2","")</f>
        <v/>
      </c>
      <c r="BS925" s="16" t="str">
        <f>IF(Wedstrijden!Z919="x","M1","")</f>
        <v/>
      </c>
      <c r="BT925" s="16" t="str">
        <f>IF(Wedstrijden!AA919="x","M2","")</f>
        <v/>
      </c>
      <c r="BU925" s="16" t="str">
        <f>IF(Wedstrijden!AB919="x","Z1","")</f>
        <v/>
      </c>
      <c r="BV925" s="16" t="str">
        <f>IF(Wedstrijden!AC919="x","Z2","")</f>
        <v/>
      </c>
      <c r="BW925" s="16" t="str">
        <f>IF(COUNTA(Wedstrijden!L919:T919)&lt;&gt;0,1,"")</f>
        <v/>
      </c>
      <c r="BX925" s="16" t="str">
        <f t="shared" si="85"/>
        <v/>
      </c>
      <c r="BY925" s="16" t="str">
        <f>IF(Wedstrijden!L919="x","BB","")</f>
        <v/>
      </c>
      <c r="BZ925" s="16" t="str">
        <f>IF(Wedstrijden!M919="x","B","")</f>
        <v/>
      </c>
      <c r="CA925" s="16" t="str">
        <f>IF(Wedstrijden!N919="x","L1","")</f>
        <v/>
      </c>
      <c r="CB925" s="16" t="str">
        <f>IF(Wedstrijden!O919="x","L2","")</f>
        <v/>
      </c>
      <c r="CC925" s="16" t="str">
        <f>IF(Wedstrijden!P919="x","M1","")</f>
        <v/>
      </c>
      <c r="CD925" s="16" t="str">
        <f>IF(Wedstrijden!Q919="x","M2","")</f>
        <v/>
      </c>
      <c r="CE925" s="16" t="str">
        <f>IF(Wedstrijden!R919="x","Z1","")</f>
        <v/>
      </c>
      <c r="CF925" s="16" t="str">
        <f>IF(Wedstrijden!S919="x","Z2","")</f>
        <v/>
      </c>
      <c r="CG925" s="16" t="str">
        <f>IF(Wedstrijden!T919="x","ZZL","")</f>
        <v/>
      </c>
      <c r="CL925" s="16" t="str">
        <f>IF(COUNTA(Wedstrijden!AR919:BB919)&lt;&gt;0,2,"")</f>
        <v/>
      </c>
      <c r="CM925" s="16" t="str">
        <f t="shared" si="86"/>
        <v/>
      </c>
      <c r="CN925" s="16" t="str">
        <f>IF(Wedstrijden!AR919="x","AA","")</f>
        <v/>
      </c>
      <c r="CO925" s="16" t="str">
        <f>IF(Wedstrijden!AS919="x","A","")</f>
        <v/>
      </c>
      <c r="CP925" s="16" t="str">
        <f>IF(Wedstrijden!AT919="x","BB","")</f>
        <v/>
      </c>
      <c r="CQ925" s="16" t="str">
        <f>IF(Wedstrijden!AU919="x","B","")</f>
        <v/>
      </c>
      <c r="CR925" s="16" t="str">
        <f>IF(Wedstrijden!AV919="x","L","")</f>
        <v/>
      </c>
      <c r="CS925" s="16" t="str">
        <f>IF(Wedstrijden!AW919="x","M","")</f>
        <v/>
      </c>
      <c r="CT925" s="16" t="str">
        <f>IF(Wedstrijden!AX919="x","Z","")</f>
        <v/>
      </c>
      <c r="CU925" s="16" t="str">
        <f>IF(Wedstrijden!BB919="x","ZZ","")</f>
        <v/>
      </c>
      <c r="CV925" s="16" t="str">
        <f>IF(COUNTA(Wedstrijden!AI919:AP919)&lt;&gt;0,2,"")</f>
        <v/>
      </c>
      <c r="CW925" s="16" t="str">
        <f t="shared" si="87"/>
        <v/>
      </c>
      <c r="CX925" s="16" t="str">
        <f>IF(Wedstrijden!AI919="x","BB","")</f>
        <v/>
      </c>
      <c r="CY925" s="16" t="str">
        <f>IF(Wedstrijden!AJ919="x","B","")</f>
        <v/>
      </c>
      <c r="CZ925" s="16" t="str">
        <f>IF(Wedstrijden!AK919="x","L","")</f>
        <v/>
      </c>
      <c r="DA925" s="16" t="str">
        <f>IF(Wedstrijden!AL919="x","M","")</f>
        <v/>
      </c>
      <c r="DB925" s="16" t="str">
        <f>IF(Wedstrijden!AM919="x","Z","")</f>
        <v/>
      </c>
      <c r="DC925" s="16" t="str">
        <f>IF(Wedstrijden!AN919="x","ZZ","")</f>
        <v/>
      </c>
      <c r="DD925" s="16" t="str">
        <f>IF(Wedstrijden!AP919="x","1.40","")</f>
        <v/>
      </c>
      <c r="DE925" s="16" t="str">
        <f>IF(COUNTA(Wedstrijden!BC919:BE919)&lt;&gt;0,6,"")</f>
        <v/>
      </c>
      <c r="DF925" s="16" t="str">
        <f t="shared" si="88"/>
        <v/>
      </c>
      <c r="DG925" s="16" t="str">
        <f>IF(Wedstrijden!BC919="x","L","")</f>
        <v/>
      </c>
      <c r="DH925" s="16" t="str">
        <f>IF(Wedstrijden!BD919="x","M","")</f>
        <v/>
      </c>
      <c r="DI925" s="16" t="str">
        <f>IF(Wedstrijden!BE919="x","Z","")</f>
        <v/>
      </c>
      <c r="DJ925" s="16" t="str">
        <f>IF(Wedstrijden!BF919="x","Z","")</f>
        <v/>
      </c>
      <c r="DK925" s="16" t="str">
        <f>IF(COUNTA(Wedstrijden!BG919:BI919)&lt;&gt;0,6,"")</f>
        <v/>
      </c>
      <c r="DL925" s="16" t="str">
        <f t="shared" si="89"/>
        <v/>
      </c>
      <c r="DM925" s="16" t="str">
        <f>IF(Wedstrijden!BG919="x","L","")</f>
        <v/>
      </c>
      <c r="DN925" s="16" t="str">
        <f>IF(Wedstrijden!BH919="x","M","")</f>
        <v/>
      </c>
      <c r="DO925" s="16" t="str">
        <f>IF(Wedstrijden!BI919="x","Z","")</f>
        <v/>
      </c>
      <c r="DP925" s="16" t="str">
        <f>IF(Wedstrijden!BJ919="x","Z","")</f>
        <v/>
      </c>
    </row>
    <row r="926" spans="1:120" ht="14.4" x14ac:dyDescent="0.3">
      <c r="A926" s="18">
        <f>Wedstrijden!A920</f>
        <v>0</v>
      </c>
      <c r="B926" s="16" t="str">
        <f>IFERROR(VLOOKUP(Wedstrijden!#REF!,#REF!,2,FALSE),"")</f>
        <v/>
      </c>
      <c r="C926" s="16">
        <f>Wedstrijden!E920</f>
        <v>0</v>
      </c>
      <c r="D926" s="16" t="str">
        <f>IFERROR(VLOOKUP(Wedstrijden!#REF!,#REF!,2,FALSE),"")</f>
        <v/>
      </c>
      <c r="E926" s="16" t="str">
        <f>IFERROR(VLOOKUP(Wedstrijden!#REF!,#REF!,5,FALSE),"")</f>
        <v/>
      </c>
      <c r="F926" s="16" t="e">
        <f>IF(Wedstrijden!#REF!&lt;&gt;"",Wedstrijden!#REF!,"")</f>
        <v>#REF!</v>
      </c>
      <c r="G926" s="16" t="e">
        <f>IF(Wedstrijden!#REF!="Indoor",1,0)</f>
        <v>#REF!</v>
      </c>
      <c r="H926" s="16" t="e">
        <f>Wedstrijden!#REF!</f>
        <v>#REF!</v>
      </c>
      <c r="I926" s="16" t="e">
        <f>IF(Wedstrijden!#REF!="Nee",0,IF(Wedstrijden!#REF!="Ja",1,""))</f>
        <v>#REF!</v>
      </c>
      <c r="J926" s="16" t="e">
        <f>IF(Wedstrijden!#REF!&lt;&gt;"",Wedstrijden!#REF!,"")</f>
        <v>#REF!</v>
      </c>
      <c r="BJ926" s="16" t="str">
        <f>IF(COUNTA(Wedstrijden!U920:AC920)&lt;&gt;0,1,"")</f>
        <v/>
      </c>
      <c r="BK926" s="16" t="str">
        <f t="shared" si="84"/>
        <v/>
      </c>
      <c r="BL926" s="16" t="e">
        <f>IF(Wedstrijden!#REF!="x","AA","")</f>
        <v>#REF!</v>
      </c>
      <c r="BM926" s="16" t="e">
        <f>IF(Wedstrijden!#REF!="x","A","")</f>
        <v>#REF!</v>
      </c>
      <c r="BN926" s="16" t="str">
        <f>IF(Wedstrijden!U920="x","B1","")</f>
        <v/>
      </c>
      <c r="BO926" s="16" t="e">
        <f>IF(Wedstrijden!#REF!="x","BB","")</f>
        <v>#REF!</v>
      </c>
      <c r="BP926" s="16" t="str">
        <f>IF(Wedstrijden!W920="x","B","")</f>
        <v/>
      </c>
      <c r="BQ926" s="16" t="str">
        <f>IF(Wedstrijden!X920="x","L1","")</f>
        <v/>
      </c>
      <c r="BR926" s="16" t="str">
        <f>IF(Wedstrijden!Y920="x","L2","")</f>
        <v/>
      </c>
      <c r="BS926" s="16" t="str">
        <f>IF(Wedstrijden!Z920="x","M1","")</f>
        <v/>
      </c>
      <c r="BT926" s="16" t="str">
        <f>IF(Wedstrijden!AA920="x","M2","")</f>
        <v/>
      </c>
      <c r="BU926" s="16" t="str">
        <f>IF(Wedstrijden!AB920="x","Z1","")</f>
        <v/>
      </c>
      <c r="BV926" s="16" t="str">
        <f>IF(Wedstrijden!AC920="x","Z2","")</f>
        <v/>
      </c>
      <c r="BW926" s="16" t="str">
        <f>IF(COUNTA(Wedstrijden!L920:T920)&lt;&gt;0,1,"")</f>
        <v/>
      </c>
      <c r="BX926" s="16" t="str">
        <f t="shared" si="85"/>
        <v/>
      </c>
      <c r="BY926" s="16" t="str">
        <f>IF(Wedstrijden!L920="x","BB","")</f>
        <v/>
      </c>
      <c r="BZ926" s="16" t="str">
        <f>IF(Wedstrijden!M920="x","B","")</f>
        <v/>
      </c>
      <c r="CA926" s="16" t="str">
        <f>IF(Wedstrijden!N920="x","L1","")</f>
        <v/>
      </c>
      <c r="CB926" s="16" t="str">
        <f>IF(Wedstrijden!O920="x","L2","")</f>
        <v/>
      </c>
      <c r="CC926" s="16" t="str">
        <f>IF(Wedstrijden!P920="x","M1","")</f>
        <v/>
      </c>
      <c r="CD926" s="16" t="str">
        <f>IF(Wedstrijden!Q920="x","M2","")</f>
        <v/>
      </c>
      <c r="CE926" s="16" t="str">
        <f>IF(Wedstrijden!R920="x","Z1","")</f>
        <v/>
      </c>
      <c r="CF926" s="16" t="str">
        <f>IF(Wedstrijden!S920="x","Z2","")</f>
        <v/>
      </c>
      <c r="CG926" s="16" t="str">
        <f>IF(Wedstrijden!T920="x","ZZL","")</f>
        <v/>
      </c>
      <c r="CL926" s="16" t="str">
        <f>IF(COUNTA(Wedstrijden!AR920:BB920)&lt;&gt;0,2,"")</f>
        <v/>
      </c>
      <c r="CM926" s="16" t="str">
        <f t="shared" si="86"/>
        <v/>
      </c>
      <c r="CN926" s="16" t="str">
        <f>IF(Wedstrijden!AR920="x","AA","")</f>
        <v/>
      </c>
      <c r="CO926" s="16" t="str">
        <f>IF(Wedstrijden!AS920="x","A","")</f>
        <v/>
      </c>
      <c r="CP926" s="16" t="str">
        <f>IF(Wedstrijden!AT920="x","BB","")</f>
        <v/>
      </c>
      <c r="CQ926" s="16" t="str">
        <f>IF(Wedstrijden!AU920="x","B","")</f>
        <v/>
      </c>
      <c r="CR926" s="16" t="str">
        <f>IF(Wedstrijden!AV920="x","L","")</f>
        <v/>
      </c>
      <c r="CS926" s="16" t="str">
        <f>IF(Wedstrijden!AW920="x","M","")</f>
        <v/>
      </c>
      <c r="CT926" s="16" t="str">
        <f>IF(Wedstrijden!AX920="x","Z","")</f>
        <v/>
      </c>
      <c r="CU926" s="16" t="str">
        <f>IF(Wedstrijden!BB920="x","ZZ","")</f>
        <v/>
      </c>
      <c r="CV926" s="16" t="str">
        <f>IF(COUNTA(Wedstrijden!AI920:AP920)&lt;&gt;0,2,"")</f>
        <v/>
      </c>
      <c r="CW926" s="16" t="str">
        <f t="shared" si="87"/>
        <v/>
      </c>
      <c r="CX926" s="16" t="str">
        <f>IF(Wedstrijden!AI920="x","BB","")</f>
        <v/>
      </c>
      <c r="CY926" s="16" t="str">
        <f>IF(Wedstrijden!AJ920="x","B","")</f>
        <v/>
      </c>
      <c r="CZ926" s="16" t="str">
        <f>IF(Wedstrijden!AK920="x","L","")</f>
        <v/>
      </c>
      <c r="DA926" s="16" t="str">
        <f>IF(Wedstrijden!AL920="x","M","")</f>
        <v/>
      </c>
      <c r="DB926" s="16" t="str">
        <f>IF(Wedstrijden!AM920="x","Z","")</f>
        <v/>
      </c>
      <c r="DC926" s="16" t="str">
        <f>IF(Wedstrijden!AN920="x","ZZ","")</f>
        <v/>
      </c>
      <c r="DD926" s="16" t="str">
        <f>IF(Wedstrijden!AP920="x","1.40","")</f>
        <v/>
      </c>
      <c r="DE926" s="16" t="str">
        <f>IF(COUNTA(Wedstrijden!BC920:BE920)&lt;&gt;0,6,"")</f>
        <v/>
      </c>
      <c r="DF926" s="16" t="str">
        <f t="shared" si="88"/>
        <v/>
      </c>
      <c r="DG926" s="16" t="str">
        <f>IF(Wedstrijden!BC920="x","L","")</f>
        <v/>
      </c>
      <c r="DH926" s="16" t="str">
        <f>IF(Wedstrijden!BD920="x","M","")</f>
        <v/>
      </c>
      <c r="DI926" s="16" t="str">
        <f>IF(Wedstrijden!BE920="x","Z","")</f>
        <v/>
      </c>
      <c r="DJ926" s="16" t="str">
        <f>IF(Wedstrijden!BF920="x","Z","")</f>
        <v/>
      </c>
      <c r="DK926" s="16" t="str">
        <f>IF(COUNTA(Wedstrijden!BG920:BI920)&lt;&gt;0,6,"")</f>
        <v/>
      </c>
      <c r="DL926" s="16" t="str">
        <f t="shared" si="89"/>
        <v/>
      </c>
      <c r="DM926" s="16" t="str">
        <f>IF(Wedstrijden!BG920="x","L","")</f>
        <v/>
      </c>
      <c r="DN926" s="16" t="str">
        <f>IF(Wedstrijden!BH920="x","M","")</f>
        <v/>
      </c>
      <c r="DO926" s="16" t="str">
        <f>IF(Wedstrijden!BI920="x","Z","")</f>
        <v/>
      </c>
      <c r="DP926" s="16" t="str">
        <f>IF(Wedstrijden!BJ920="x","Z","")</f>
        <v/>
      </c>
    </row>
    <row r="927" spans="1:120" ht="14.4" x14ac:dyDescent="0.3">
      <c r="A927" s="18">
        <f>Wedstrijden!A921</f>
        <v>0</v>
      </c>
      <c r="B927" s="16" t="str">
        <f>IFERROR(VLOOKUP(Wedstrijden!#REF!,#REF!,2,FALSE),"")</f>
        <v/>
      </c>
      <c r="C927" s="16">
        <f>Wedstrijden!E921</f>
        <v>0</v>
      </c>
      <c r="D927" s="16" t="str">
        <f>IFERROR(VLOOKUP(Wedstrijden!#REF!,#REF!,2,FALSE),"")</f>
        <v/>
      </c>
      <c r="E927" s="16" t="str">
        <f>IFERROR(VLOOKUP(Wedstrijden!#REF!,#REF!,5,FALSE),"")</f>
        <v/>
      </c>
      <c r="F927" s="16" t="e">
        <f>IF(Wedstrijden!#REF!&lt;&gt;"",Wedstrijden!#REF!,"")</f>
        <v>#REF!</v>
      </c>
      <c r="G927" s="16" t="e">
        <f>IF(Wedstrijden!#REF!="Indoor",1,0)</f>
        <v>#REF!</v>
      </c>
      <c r="H927" s="16" t="e">
        <f>Wedstrijden!#REF!</f>
        <v>#REF!</v>
      </c>
      <c r="I927" s="16" t="e">
        <f>IF(Wedstrijden!#REF!="Nee",0,IF(Wedstrijden!#REF!="Ja",1,""))</f>
        <v>#REF!</v>
      </c>
      <c r="J927" s="16" t="e">
        <f>IF(Wedstrijden!#REF!&lt;&gt;"",Wedstrijden!#REF!,"")</f>
        <v>#REF!</v>
      </c>
      <c r="BJ927" s="16" t="str">
        <f>IF(COUNTA(Wedstrijden!U921:AC921)&lt;&gt;0,1,"")</f>
        <v/>
      </c>
      <c r="BK927" s="16" t="str">
        <f t="shared" si="84"/>
        <v/>
      </c>
      <c r="BL927" s="16" t="e">
        <f>IF(Wedstrijden!#REF!="x","AA","")</f>
        <v>#REF!</v>
      </c>
      <c r="BM927" s="16" t="e">
        <f>IF(Wedstrijden!#REF!="x","A","")</f>
        <v>#REF!</v>
      </c>
      <c r="BN927" s="16" t="str">
        <f>IF(Wedstrijden!U921="x","B1","")</f>
        <v/>
      </c>
      <c r="BO927" s="16" t="e">
        <f>IF(Wedstrijden!#REF!="x","BB","")</f>
        <v>#REF!</v>
      </c>
      <c r="BP927" s="16" t="str">
        <f>IF(Wedstrijden!W921="x","B","")</f>
        <v/>
      </c>
      <c r="BQ927" s="16" t="str">
        <f>IF(Wedstrijden!X921="x","L1","")</f>
        <v/>
      </c>
      <c r="BR927" s="16" t="str">
        <f>IF(Wedstrijden!Y921="x","L2","")</f>
        <v/>
      </c>
      <c r="BS927" s="16" t="str">
        <f>IF(Wedstrijden!Z921="x","M1","")</f>
        <v/>
      </c>
      <c r="BT927" s="16" t="str">
        <f>IF(Wedstrijden!AA921="x","M2","")</f>
        <v/>
      </c>
      <c r="BU927" s="16" t="str">
        <f>IF(Wedstrijden!AB921="x","Z1","")</f>
        <v/>
      </c>
      <c r="BV927" s="16" t="str">
        <f>IF(Wedstrijden!AC921="x","Z2","")</f>
        <v/>
      </c>
      <c r="BW927" s="16" t="str">
        <f>IF(COUNTA(Wedstrijden!L921:T921)&lt;&gt;0,1,"")</f>
        <v/>
      </c>
      <c r="BX927" s="16" t="str">
        <f t="shared" si="85"/>
        <v/>
      </c>
      <c r="BY927" s="16" t="str">
        <f>IF(Wedstrijden!L921="x","BB","")</f>
        <v/>
      </c>
      <c r="BZ927" s="16" t="str">
        <f>IF(Wedstrijden!M921="x","B","")</f>
        <v/>
      </c>
      <c r="CA927" s="16" t="str">
        <f>IF(Wedstrijden!N921="x","L1","")</f>
        <v/>
      </c>
      <c r="CB927" s="16" t="str">
        <f>IF(Wedstrijden!O921="x","L2","")</f>
        <v/>
      </c>
      <c r="CC927" s="16" t="str">
        <f>IF(Wedstrijden!P921="x","M1","")</f>
        <v/>
      </c>
      <c r="CD927" s="16" t="str">
        <f>IF(Wedstrijden!Q921="x","M2","")</f>
        <v/>
      </c>
      <c r="CE927" s="16" t="str">
        <f>IF(Wedstrijden!R921="x","Z1","")</f>
        <v/>
      </c>
      <c r="CF927" s="16" t="str">
        <f>IF(Wedstrijden!S921="x","Z2","")</f>
        <v/>
      </c>
      <c r="CG927" s="16" t="str">
        <f>IF(Wedstrijden!T921="x","ZZL","")</f>
        <v/>
      </c>
      <c r="CL927" s="16" t="str">
        <f>IF(COUNTA(Wedstrijden!AR921:BB921)&lt;&gt;0,2,"")</f>
        <v/>
      </c>
      <c r="CM927" s="16" t="str">
        <f t="shared" si="86"/>
        <v/>
      </c>
      <c r="CN927" s="16" t="str">
        <f>IF(Wedstrijden!AR921="x","AA","")</f>
        <v/>
      </c>
      <c r="CO927" s="16" t="str">
        <f>IF(Wedstrijden!AS921="x","A","")</f>
        <v/>
      </c>
      <c r="CP927" s="16" t="str">
        <f>IF(Wedstrijden!AT921="x","BB","")</f>
        <v/>
      </c>
      <c r="CQ927" s="16" t="str">
        <f>IF(Wedstrijden!AU921="x","B","")</f>
        <v/>
      </c>
      <c r="CR927" s="16" t="str">
        <f>IF(Wedstrijden!AV921="x","L","")</f>
        <v/>
      </c>
      <c r="CS927" s="16" t="str">
        <f>IF(Wedstrijden!AW921="x","M","")</f>
        <v/>
      </c>
      <c r="CT927" s="16" t="str">
        <f>IF(Wedstrijden!AX921="x","Z","")</f>
        <v/>
      </c>
      <c r="CU927" s="16" t="str">
        <f>IF(Wedstrijden!BB921="x","ZZ","")</f>
        <v/>
      </c>
      <c r="CV927" s="16" t="str">
        <f>IF(COUNTA(Wedstrijden!AI921:AP921)&lt;&gt;0,2,"")</f>
        <v/>
      </c>
      <c r="CW927" s="16" t="str">
        <f t="shared" si="87"/>
        <v/>
      </c>
      <c r="CX927" s="16" t="str">
        <f>IF(Wedstrijden!AI921="x","BB","")</f>
        <v/>
      </c>
      <c r="CY927" s="16" t="str">
        <f>IF(Wedstrijden!AJ921="x","B","")</f>
        <v/>
      </c>
      <c r="CZ927" s="16" t="str">
        <f>IF(Wedstrijden!AK921="x","L","")</f>
        <v/>
      </c>
      <c r="DA927" s="16" t="str">
        <f>IF(Wedstrijden!AL921="x","M","")</f>
        <v/>
      </c>
      <c r="DB927" s="16" t="str">
        <f>IF(Wedstrijden!AM921="x","Z","")</f>
        <v/>
      </c>
      <c r="DC927" s="16" t="str">
        <f>IF(Wedstrijden!AN921="x","ZZ","")</f>
        <v/>
      </c>
      <c r="DD927" s="16" t="str">
        <f>IF(Wedstrijden!AP921="x","1.40","")</f>
        <v/>
      </c>
      <c r="DE927" s="16" t="str">
        <f>IF(COUNTA(Wedstrijden!BC921:BE921)&lt;&gt;0,6,"")</f>
        <v/>
      </c>
      <c r="DF927" s="16" t="str">
        <f t="shared" si="88"/>
        <v/>
      </c>
      <c r="DG927" s="16" t="str">
        <f>IF(Wedstrijden!BC921="x","L","")</f>
        <v/>
      </c>
      <c r="DH927" s="16" t="str">
        <f>IF(Wedstrijden!BD921="x","M","")</f>
        <v/>
      </c>
      <c r="DI927" s="16" t="str">
        <f>IF(Wedstrijden!BE921="x","Z","")</f>
        <v/>
      </c>
      <c r="DJ927" s="16" t="str">
        <f>IF(Wedstrijden!BF921="x","Z","")</f>
        <v/>
      </c>
      <c r="DK927" s="16" t="str">
        <f>IF(COUNTA(Wedstrijden!BG921:BI921)&lt;&gt;0,6,"")</f>
        <v/>
      </c>
      <c r="DL927" s="16" t="str">
        <f t="shared" si="89"/>
        <v/>
      </c>
      <c r="DM927" s="16" t="str">
        <f>IF(Wedstrijden!BG921="x","L","")</f>
        <v/>
      </c>
      <c r="DN927" s="16" t="str">
        <f>IF(Wedstrijden!BH921="x","M","")</f>
        <v/>
      </c>
      <c r="DO927" s="16" t="str">
        <f>IF(Wedstrijden!BI921="x","Z","")</f>
        <v/>
      </c>
      <c r="DP927" s="16" t="str">
        <f>IF(Wedstrijden!BJ921="x","Z","")</f>
        <v/>
      </c>
    </row>
    <row r="928" spans="1:120" ht="14.4" x14ac:dyDescent="0.3">
      <c r="A928" s="18">
        <f>Wedstrijden!A922</f>
        <v>0</v>
      </c>
      <c r="B928" s="16" t="str">
        <f>IFERROR(VLOOKUP(Wedstrijden!#REF!,#REF!,2,FALSE),"")</f>
        <v/>
      </c>
      <c r="C928" s="16">
        <f>Wedstrijden!E922</f>
        <v>0</v>
      </c>
      <c r="D928" s="16" t="str">
        <f>IFERROR(VLOOKUP(Wedstrijden!#REF!,#REF!,2,FALSE),"")</f>
        <v/>
      </c>
      <c r="E928" s="16" t="str">
        <f>IFERROR(VLOOKUP(Wedstrijden!#REF!,#REF!,5,FALSE),"")</f>
        <v/>
      </c>
      <c r="F928" s="16" t="e">
        <f>IF(Wedstrijden!#REF!&lt;&gt;"",Wedstrijden!#REF!,"")</f>
        <v>#REF!</v>
      </c>
      <c r="G928" s="16" t="e">
        <f>IF(Wedstrijden!#REF!="Indoor",1,0)</f>
        <v>#REF!</v>
      </c>
      <c r="H928" s="16" t="e">
        <f>Wedstrijden!#REF!</f>
        <v>#REF!</v>
      </c>
      <c r="I928" s="16" t="e">
        <f>IF(Wedstrijden!#REF!="Nee",0,IF(Wedstrijden!#REF!="Ja",1,""))</f>
        <v>#REF!</v>
      </c>
      <c r="J928" s="16" t="e">
        <f>IF(Wedstrijden!#REF!&lt;&gt;"",Wedstrijden!#REF!,"")</f>
        <v>#REF!</v>
      </c>
      <c r="BJ928" s="16" t="str">
        <f>IF(COUNTA(Wedstrijden!U922:AC922)&lt;&gt;0,1,"")</f>
        <v/>
      </c>
      <c r="BK928" s="16" t="str">
        <f t="shared" si="84"/>
        <v/>
      </c>
      <c r="BL928" s="16" t="e">
        <f>IF(Wedstrijden!#REF!="x","AA","")</f>
        <v>#REF!</v>
      </c>
      <c r="BM928" s="16" t="e">
        <f>IF(Wedstrijden!#REF!="x","A","")</f>
        <v>#REF!</v>
      </c>
      <c r="BN928" s="16" t="str">
        <f>IF(Wedstrijden!U922="x","B1","")</f>
        <v/>
      </c>
      <c r="BO928" s="16" t="e">
        <f>IF(Wedstrijden!#REF!="x","BB","")</f>
        <v>#REF!</v>
      </c>
      <c r="BP928" s="16" t="str">
        <f>IF(Wedstrijden!W922="x","B","")</f>
        <v/>
      </c>
      <c r="BQ928" s="16" t="str">
        <f>IF(Wedstrijden!X922="x","L1","")</f>
        <v/>
      </c>
      <c r="BR928" s="16" t="str">
        <f>IF(Wedstrijden!Y922="x","L2","")</f>
        <v/>
      </c>
      <c r="BS928" s="16" t="str">
        <f>IF(Wedstrijden!Z922="x","M1","")</f>
        <v/>
      </c>
      <c r="BT928" s="16" t="str">
        <f>IF(Wedstrijden!AA922="x","M2","")</f>
        <v/>
      </c>
      <c r="BU928" s="16" t="str">
        <f>IF(Wedstrijden!AB922="x","Z1","")</f>
        <v/>
      </c>
      <c r="BV928" s="16" t="str">
        <f>IF(Wedstrijden!AC922="x","Z2","")</f>
        <v/>
      </c>
      <c r="BW928" s="16" t="str">
        <f>IF(COUNTA(Wedstrijden!L922:T922)&lt;&gt;0,1,"")</f>
        <v/>
      </c>
      <c r="BX928" s="16" t="str">
        <f t="shared" si="85"/>
        <v/>
      </c>
      <c r="BY928" s="16" t="str">
        <f>IF(Wedstrijden!L922="x","BB","")</f>
        <v/>
      </c>
      <c r="BZ928" s="16" t="str">
        <f>IF(Wedstrijden!M922="x","B","")</f>
        <v/>
      </c>
      <c r="CA928" s="16" t="str">
        <f>IF(Wedstrijden!N922="x","L1","")</f>
        <v/>
      </c>
      <c r="CB928" s="16" t="str">
        <f>IF(Wedstrijden!O922="x","L2","")</f>
        <v/>
      </c>
      <c r="CC928" s="16" t="str">
        <f>IF(Wedstrijden!P922="x","M1","")</f>
        <v/>
      </c>
      <c r="CD928" s="16" t="str">
        <f>IF(Wedstrijden!Q922="x","M2","")</f>
        <v/>
      </c>
      <c r="CE928" s="16" t="str">
        <f>IF(Wedstrijden!R922="x","Z1","")</f>
        <v/>
      </c>
      <c r="CF928" s="16" t="str">
        <f>IF(Wedstrijden!S922="x","Z2","")</f>
        <v/>
      </c>
      <c r="CG928" s="16" t="str">
        <f>IF(Wedstrijden!T922="x","ZZL","")</f>
        <v/>
      </c>
      <c r="CL928" s="16" t="str">
        <f>IF(COUNTA(Wedstrijden!AR922:BB922)&lt;&gt;0,2,"")</f>
        <v/>
      </c>
      <c r="CM928" s="16" t="str">
        <f t="shared" si="86"/>
        <v/>
      </c>
      <c r="CN928" s="16" t="str">
        <f>IF(Wedstrijden!AR922="x","AA","")</f>
        <v/>
      </c>
      <c r="CO928" s="16" t="str">
        <f>IF(Wedstrijden!AS922="x","A","")</f>
        <v/>
      </c>
      <c r="CP928" s="16" t="str">
        <f>IF(Wedstrijden!AT922="x","BB","")</f>
        <v/>
      </c>
      <c r="CQ928" s="16" t="str">
        <f>IF(Wedstrijden!AU922="x","B","")</f>
        <v/>
      </c>
      <c r="CR928" s="16" t="str">
        <f>IF(Wedstrijden!AV922="x","L","")</f>
        <v/>
      </c>
      <c r="CS928" s="16" t="str">
        <f>IF(Wedstrijden!AW922="x","M","")</f>
        <v/>
      </c>
      <c r="CT928" s="16" t="str">
        <f>IF(Wedstrijden!AX922="x","Z","")</f>
        <v/>
      </c>
      <c r="CU928" s="16" t="str">
        <f>IF(Wedstrijden!BB922="x","ZZ","")</f>
        <v/>
      </c>
      <c r="CV928" s="16" t="str">
        <f>IF(COUNTA(Wedstrijden!AI922:AP922)&lt;&gt;0,2,"")</f>
        <v/>
      </c>
      <c r="CW928" s="16" t="str">
        <f t="shared" si="87"/>
        <v/>
      </c>
      <c r="CX928" s="16" t="str">
        <f>IF(Wedstrijden!AI922="x","BB","")</f>
        <v/>
      </c>
      <c r="CY928" s="16" t="str">
        <f>IF(Wedstrijden!AJ922="x","B","")</f>
        <v/>
      </c>
      <c r="CZ928" s="16" t="str">
        <f>IF(Wedstrijden!AK922="x","L","")</f>
        <v/>
      </c>
      <c r="DA928" s="16" t="str">
        <f>IF(Wedstrijden!AL922="x","M","")</f>
        <v/>
      </c>
      <c r="DB928" s="16" t="str">
        <f>IF(Wedstrijden!AM922="x","Z","")</f>
        <v/>
      </c>
      <c r="DC928" s="16" t="str">
        <f>IF(Wedstrijden!AN922="x","ZZ","")</f>
        <v/>
      </c>
      <c r="DD928" s="16" t="str">
        <f>IF(Wedstrijden!AP922="x","1.40","")</f>
        <v/>
      </c>
      <c r="DE928" s="16" t="str">
        <f>IF(COUNTA(Wedstrijden!BC922:BE922)&lt;&gt;0,6,"")</f>
        <v/>
      </c>
      <c r="DF928" s="16" t="str">
        <f t="shared" si="88"/>
        <v/>
      </c>
      <c r="DG928" s="16" t="str">
        <f>IF(Wedstrijden!BC922="x","L","")</f>
        <v/>
      </c>
      <c r="DH928" s="16" t="str">
        <f>IF(Wedstrijden!BD922="x","M","")</f>
        <v/>
      </c>
      <c r="DI928" s="16" t="str">
        <f>IF(Wedstrijden!BE922="x","Z","")</f>
        <v/>
      </c>
      <c r="DJ928" s="16" t="str">
        <f>IF(Wedstrijden!BF922="x","Z","")</f>
        <v/>
      </c>
      <c r="DK928" s="16" t="str">
        <f>IF(COUNTA(Wedstrijden!BG922:BI922)&lt;&gt;0,6,"")</f>
        <v/>
      </c>
      <c r="DL928" s="16" t="str">
        <f t="shared" si="89"/>
        <v/>
      </c>
      <c r="DM928" s="16" t="str">
        <f>IF(Wedstrijden!BG922="x","L","")</f>
        <v/>
      </c>
      <c r="DN928" s="16" t="str">
        <f>IF(Wedstrijden!BH922="x","M","")</f>
        <v/>
      </c>
      <c r="DO928" s="16" t="str">
        <f>IF(Wedstrijden!BI922="x","Z","")</f>
        <v/>
      </c>
      <c r="DP928" s="16" t="str">
        <f>IF(Wedstrijden!BJ922="x","Z","")</f>
        <v/>
      </c>
    </row>
    <row r="929" spans="1:120" ht="14.4" x14ac:dyDescent="0.3">
      <c r="A929" s="18">
        <f>Wedstrijden!A923</f>
        <v>0</v>
      </c>
      <c r="B929" s="16" t="str">
        <f>IFERROR(VLOOKUP(Wedstrijden!#REF!,#REF!,2,FALSE),"")</f>
        <v/>
      </c>
      <c r="C929" s="16">
        <f>Wedstrijden!E923</f>
        <v>0</v>
      </c>
      <c r="D929" s="16" t="str">
        <f>IFERROR(VLOOKUP(Wedstrijden!#REF!,#REF!,2,FALSE),"")</f>
        <v/>
      </c>
      <c r="E929" s="16" t="str">
        <f>IFERROR(VLOOKUP(Wedstrijden!#REF!,#REF!,5,FALSE),"")</f>
        <v/>
      </c>
      <c r="F929" s="16" t="e">
        <f>IF(Wedstrijden!#REF!&lt;&gt;"",Wedstrijden!#REF!,"")</f>
        <v>#REF!</v>
      </c>
      <c r="G929" s="16" t="e">
        <f>IF(Wedstrijden!#REF!="Indoor",1,0)</f>
        <v>#REF!</v>
      </c>
      <c r="H929" s="16" t="e">
        <f>Wedstrijden!#REF!</f>
        <v>#REF!</v>
      </c>
      <c r="I929" s="16" t="e">
        <f>IF(Wedstrijden!#REF!="Nee",0,IF(Wedstrijden!#REF!="Ja",1,""))</f>
        <v>#REF!</v>
      </c>
      <c r="J929" s="16" t="e">
        <f>IF(Wedstrijden!#REF!&lt;&gt;"",Wedstrijden!#REF!,"")</f>
        <v>#REF!</v>
      </c>
      <c r="BJ929" s="16" t="str">
        <f>IF(COUNTA(Wedstrijden!U923:AC923)&lt;&gt;0,1,"")</f>
        <v/>
      </c>
      <c r="BK929" s="16" t="str">
        <f t="shared" si="84"/>
        <v/>
      </c>
      <c r="BL929" s="16" t="e">
        <f>IF(Wedstrijden!#REF!="x","AA","")</f>
        <v>#REF!</v>
      </c>
      <c r="BM929" s="16" t="e">
        <f>IF(Wedstrijden!#REF!="x","A","")</f>
        <v>#REF!</v>
      </c>
      <c r="BN929" s="16" t="str">
        <f>IF(Wedstrijden!U923="x","B1","")</f>
        <v/>
      </c>
      <c r="BO929" s="16" t="e">
        <f>IF(Wedstrijden!#REF!="x","BB","")</f>
        <v>#REF!</v>
      </c>
      <c r="BP929" s="16" t="str">
        <f>IF(Wedstrijden!W923="x","B","")</f>
        <v/>
      </c>
      <c r="BQ929" s="16" t="str">
        <f>IF(Wedstrijden!X923="x","L1","")</f>
        <v/>
      </c>
      <c r="BR929" s="16" t="str">
        <f>IF(Wedstrijden!Y923="x","L2","")</f>
        <v/>
      </c>
      <c r="BS929" s="16" t="str">
        <f>IF(Wedstrijden!Z923="x","M1","")</f>
        <v/>
      </c>
      <c r="BT929" s="16" t="str">
        <f>IF(Wedstrijden!AA923="x","M2","")</f>
        <v/>
      </c>
      <c r="BU929" s="16" t="str">
        <f>IF(Wedstrijden!AB923="x","Z1","")</f>
        <v/>
      </c>
      <c r="BV929" s="16" t="str">
        <f>IF(Wedstrijden!AC923="x","Z2","")</f>
        <v/>
      </c>
      <c r="BW929" s="16" t="str">
        <f>IF(COUNTA(Wedstrijden!L923:T923)&lt;&gt;0,1,"")</f>
        <v/>
      </c>
      <c r="BX929" s="16" t="str">
        <f t="shared" si="85"/>
        <v/>
      </c>
      <c r="BY929" s="16" t="str">
        <f>IF(Wedstrijden!L923="x","BB","")</f>
        <v/>
      </c>
      <c r="BZ929" s="16" t="str">
        <f>IF(Wedstrijden!M923="x","B","")</f>
        <v/>
      </c>
      <c r="CA929" s="16" t="str">
        <f>IF(Wedstrijden!N923="x","L1","")</f>
        <v/>
      </c>
      <c r="CB929" s="16" t="str">
        <f>IF(Wedstrijden!O923="x","L2","")</f>
        <v/>
      </c>
      <c r="CC929" s="16" t="str">
        <f>IF(Wedstrijden!P923="x","M1","")</f>
        <v/>
      </c>
      <c r="CD929" s="16" t="str">
        <f>IF(Wedstrijden!Q923="x","M2","")</f>
        <v/>
      </c>
      <c r="CE929" s="16" t="str">
        <f>IF(Wedstrijden!R923="x","Z1","")</f>
        <v/>
      </c>
      <c r="CF929" s="16" t="str">
        <f>IF(Wedstrijden!S923="x","Z2","")</f>
        <v/>
      </c>
      <c r="CG929" s="16" t="str">
        <f>IF(Wedstrijden!T923="x","ZZL","")</f>
        <v/>
      </c>
      <c r="CL929" s="16" t="str">
        <f>IF(COUNTA(Wedstrijden!AR923:BB923)&lt;&gt;0,2,"")</f>
        <v/>
      </c>
      <c r="CM929" s="16" t="str">
        <f t="shared" si="86"/>
        <v/>
      </c>
      <c r="CN929" s="16" t="str">
        <f>IF(Wedstrijden!AR923="x","AA","")</f>
        <v/>
      </c>
      <c r="CO929" s="16" t="str">
        <f>IF(Wedstrijden!AS923="x","A","")</f>
        <v/>
      </c>
      <c r="CP929" s="16" t="str">
        <f>IF(Wedstrijden!AT923="x","BB","")</f>
        <v/>
      </c>
      <c r="CQ929" s="16" t="str">
        <f>IF(Wedstrijden!AU923="x","B","")</f>
        <v/>
      </c>
      <c r="CR929" s="16" t="str">
        <f>IF(Wedstrijden!AV923="x","L","")</f>
        <v/>
      </c>
      <c r="CS929" s="16" t="str">
        <f>IF(Wedstrijden!AW923="x","M","")</f>
        <v/>
      </c>
      <c r="CT929" s="16" t="str">
        <f>IF(Wedstrijden!AX923="x","Z","")</f>
        <v/>
      </c>
      <c r="CU929" s="16" t="str">
        <f>IF(Wedstrijden!BB923="x","ZZ","")</f>
        <v/>
      </c>
      <c r="CV929" s="16" t="str">
        <f>IF(COUNTA(Wedstrijden!AI923:AP923)&lt;&gt;0,2,"")</f>
        <v/>
      </c>
      <c r="CW929" s="16" t="str">
        <f t="shared" si="87"/>
        <v/>
      </c>
      <c r="CX929" s="16" t="str">
        <f>IF(Wedstrijden!AI923="x","BB","")</f>
        <v/>
      </c>
      <c r="CY929" s="16" t="str">
        <f>IF(Wedstrijden!AJ923="x","B","")</f>
        <v/>
      </c>
      <c r="CZ929" s="16" t="str">
        <f>IF(Wedstrijden!AK923="x","L","")</f>
        <v/>
      </c>
      <c r="DA929" s="16" t="str">
        <f>IF(Wedstrijden!AL923="x","M","")</f>
        <v/>
      </c>
      <c r="DB929" s="16" t="str">
        <f>IF(Wedstrijden!AM923="x","Z","")</f>
        <v/>
      </c>
      <c r="DC929" s="16" t="str">
        <f>IF(Wedstrijden!AN923="x","ZZ","")</f>
        <v/>
      </c>
      <c r="DD929" s="16" t="str">
        <f>IF(Wedstrijden!AP923="x","1.40","")</f>
        <v/>
      </c>
      <c r="DE929" s="16" t="str">
        <f>IF(COUNTA(Wedstrijden!BC923:BE923)&lt;&gt;0,6,"")</f>
        <v/>
      </c>
      <c r="DF929" s="16" t="str">
        <f t="shared" si="88"/>
        <v/>
      </c>
      <c r="DG929" s="16" t="str">
        <f>IF(Wedstrijden!BC923="x","L","")</f>
        <v/>
      </c>
      <c r="DH929" s="16" t="str">
        <f>IF(Wedstrijden!BD923="x","M","")</f>
        <v/>
      </c>
      <c r="DI929" s="16" t="str">
        <f>IF(Wedstrijden!BE923="x","Z","")</f>
        <v/>
      </c>
      <c r="DJ929" s="16" t="str">
        <f>IF(Wedstrijden!BF923="x","Z","")</f>
        <v/>
      </c>
      <c r="DK929" s="16" t="str">
        <f>IF(COUNTA(Wedstrijden!BG923:BI923)&lt;&gt;0,6,"")</f>
        <v/>
      </c>
      <c r="DL929" s="16" t="str">
        <f t="shared" si="89"/>
        <v/>
      </c>
      <c r="DM929" s="16" t="str">
        <f>IF(Wedstrijden!BG923="x","L","")</f>
        <v/>
      </c>
      <c r="DN929" s="16" t="str">
        <f>IF(Wedstrijden!BH923="x","M","")</f>
        <v/>
      </c>
      <c r="DO929" s="16" t="str">
        <f>IF(Wedstrijden!BI923="x","Z","")</f>
        <v/>
      </c>
      <c r="DP929" s="16" t="str">
        <f>IF(Wedstrijden!BJ923="x","Z","")</f>
        <v/>
      </c>
    </row>
    <row r="930" spans="1:120" ht="14.4" x14ac:dyDescent="0.3">
      <c r="A930" s="18">
        <f>Wedstrijden!A924</f>
        <v>0</v>
      </c>
      <c r="B930" s="16" t="str">
        <f>IFERROR(VLOOKUP(Wedstrijden!#REF!,#REF!,2,FALSE),"")</f>
        <v/>
      </c>
      <c r="C930" s="16">
        <f>Wedstrijden!E924</f>
        <v>0</v>
      </c>
      <c r="D930" s="16" t="str">
        <f>IFERROR(VLOOKUP(Wedstrijden!#REF!,#REF!,2,FALSE),"")</f>
        <v/>
      </c>
      <c r="E930" s="16" t="str">
        <f>IFERROR(VLOOKUP(Wedstrijden!#REF!,#REF!,5,FALSE),"")</f>
        <v/>
      </c>
      <c r="F930" s="16" t="e">
        <f>IF(Wedstrijden!#REF!&lt;&gt;"",Wedstrijden!#REF!,"")</f>
        <v>#REF!</v>
      </c>
      <c r="G930" s="16" t="e">
        <f>IF(Wedstrijden!#REF!="Indoor",1,0)</f>
        <v>#REF!</v>
      </c>
      <c r="H930" s="16" t="e">
        <f>Wedstrijden!#REF!</f>
        <v>#REF!</v>
      </c>
      <c r="I930" s="16" t="e">
        <f>IF(Wedstrijden!#REF!="Nee",0,IF(Wedstrijden!#REF!="Ja",1,""))</f>
        <v>#REF!</v>
      </c>
      <c r="J930" s="16" t="e">
        <f>IF(Wedstrijden!#REF!&lt;&gt;"",Wedstrijden!#REF!,"")</f>
        <v>#REF!</v>
      </c>
      <c r="BJ930" s="16" t="str">
        <f>IF(COUNTA(Wedstrijden!U924:AC924)&lt;&gt;0,1,"")</f>
        <v/>
      </c>
      <c r="BK930" s="16" t="str">
        <f t="shared" si="84"/>
        <v/>
      </c>
      <c r="BL930" s="16" t="e">
        <f>IF(Wedstrijden!#REF!="x","AA","")</f>
        <v>#REF!</v>
      </c>
      <c r="BM930" s="16" t="e">
        <f>IF(Wedstrijden!#REF!="x","A","")</f>
        <v>#REF!</v>
      </c>
      <c r="BN930" s="16" t="str">
        <f>IF(Wedstrijden!U924="x","B1","")</f>
        <v/>
      </c>
      <c r="BO930" s="16" t="e">
        <f>IF(Wedstrijden!#REF!="x","BB","")</f>
        <v>#REF!</v>
      </c>
      <c r="BP930" s="16" t="str">
        <f>IF(Wedstrijden!W924="x","B","")</f>
        <v/>
      </c>
      <c r="BQ930" s="16" t="str">
        <f>IF(Wedstrijden!X924="x","L1","")</f>
        <v/>
      </c>
      <c r="BR930" s="16" t="str">
        <f>IF(Wedstrijden!Y924="x","L2","")</f>
        <v/>
      </c>
      <c r="BS930" s="16" t="str">
        <f>IF(Wedstrijden!Z924="x","M1","")</f>
        <v/>
      </c>
      <c r="BT930" s="16" t="str">
        <f>IF(Wedstrijden!AA924="x","M2","")</f>
        <v/>
      </c>
      <c r="BU930" s="16" t="str">
        <f>IF(Wedstrijden!AB924="x","Z1","")</f>
        <v/>
      </c>
      <c r="BV930" s="16" t="str">
        <f>IF(Wedstrijden!AC924="x","Z2","")</f>
        <v/>
      </c>
      <c r="BW930" s="16" t="str">
        <f>IF(COUNTA(Wedstrijden!L924:T924)&lt;&gt;0,1,"")</f>
        <v/>
      </c>
      <c r="BX930" s="16" t="str">
        <f t="shared" si="85"/>
        <v/>
      </c>
      <c r="BY930" s="16" t="str">
        <f>IF(Wedstrijden!L924="x","BB","")</f>
        <v/>
      </c>
      <c r="BZ930" s="16" t="str">
        <f>IF(Wedstrijden!M924="x","B","")</f>
        <v/>
      </c>
      <c r="CA930" s="16" t="str">
        <f>IF(Wedstrijden!N924="x","L1","")</f>
        <v/>
      </c>
      <c r="CB930" s="16" t="str">
        <f>IF(Wedstrijden!O924="x","L2","")</f>
        <v/>
      </c>
      <c r="CC930" s="16" t="str">
        <f>IF(Wedstrijden!P924="x","M1","")</f>
        <v/>
      </c>
      <c r="CD930" s="16" t="str">
        <f>IF(Wedstrijden!Q924="x","M2","")</f>
        <v/>
      </c>
      <c r="CE930" s="16" t="str">
        <f>IF(Wedstrijden!R924="x","Z1","")</f>
        <v/>
      </c>
      <c r="CF930" s="16" t="str">
        <f>IF(Wedstrijden!S924="x","Z2","")</f>
        <v/>
      </c>
      <c r="CG930" s="16" t="str">
        <f>IF(Wedstrijden!T924="x","ZZL","")</f>
        <v/>
      </c>
      <c r="CL930" s="16" t="str">
        <f>IF(COUNTA(Wedstrijden!AR924:BB924)&lt;&gt;0,2,"")</f>
        <v/>
      </c>
      <c r="CM930" s="16" t="str">
        <f t="shared" si="86"/>
        <v/>
      </c>
      <c r="CN930" s="16" t="str">
        <f>IF(Wedstrijden!AR924="x","AA","")</f>
        <v/>
      </c>
      <c r="CO930" s="16" t="str">
        <f>IF(Wedstrijden!AS924="x","A","")</f>
        <v/>
      </c>
      <c r="CP930" s="16" t="str">
        <f>IF(Wedstrijden!AT924="x","BB","")</f>
        <v/>
      </c>
      <c r="CQ930" s="16" t="str">
        <f>IF(Wedstrijden!AU924="x","B","")</f>
        <v/>
      </c>
      <c r="CR930" s="16" t="str">
        <f>IF(Wedstrijden!AV924="x","L","")</f>
        <v/>
      </c>
      <c r="CS930" s="16" t="str">
        <f>IF(Wedstrijden!AW924="x","M","")</f>
        <v/>
      </c>
      <c r="CT930" s="16" t="str">
        <f>IF(Wedstrijden!AX924="x","Z","")</f>
        <v/>
      </c>
      <c r="CU930" s="16" t="str">
        <f>IF(Wedstrijden!BB924="x","ZZ","")</f>
        <v/>
      </c>
      <c r="CV930" s="16" t="str">
        <f>IF(COUNTA(Wedstrijden!AI924:AP924)&lt;&gt;0,2,"")</f>
        <v/>
      </c>
      <c r="CW930" s="16" t="str">
        <f t="shared" si="87"/>
        <v/>
      </c>
      <c r="CX930" s="16" t="str">
        <f>IF(Wedstrijden!AI924="x","BB","")</f>
        <v/>
      </c>
      <c r="CY930" s="16" t="str">
        <f>IF(Wedstrijden!AJ924="x","B","")</f>
        <v/>
      </c>
      <c r="CZ930" s="16" t="str">
        <f>IF(Wedstrijden!AK924="x","L","")</f>
        <v/>
      </c>
      <c r="DA930" s="16" t="str">
        <f>IF(Wedstrijden!AL924="x","M","")</f>
        <v/>
      </c>
      <c r="DB930" s="16" t="str">
        <f>IF(Wedstrijden!AM924="x","Z","")</f>
        <v/>
      </c>
      <c r="DC930" s="16" t="str">
        <f>IF(Wedstrijden!AN924="x","ZZ","")</f>
        <v/>
      </c>
      <c r="DD930" s="16" t="str">
        <f>IF(Wedstrijden!AP924="x","1.40","")</f>
        <v/>
      </c>
      <c r="DE930" s="16" t="str">
        <f>IF(COUNTA(Wedstrijden!BC924:BE924)&lt;&gt;0,6,"")</f>
        <v/>
      </c>
      <c r="DF930" s="16" t="str">
        <f t="shared" si="88"/>
        <v/>
      </c>
      <c r="DG930" s="16" t="str">
        <f>IF(Wedstrijden!BC924="x","L","")</f>
        <v/>
      </c>
      <c r="DH930" s="16" t="str">
        <f>IF(Wedstrijden!BD924="x","M","")</f>
        <v/>
      </c>
      <c r="DI930" s="16" t="str">
        <f>IF(Wedstrijden!BE924="x","Z","")</f>
        <v/>
      </c>
      <c r="DJ930" s="16" t="str">
        <f>IF(Wedstrijden!BF924="x","Z","")</f>
        <v/>
      </c>
      <c r="DK930" s="16" t="str">
        <f>IF(COUNTA(Wedstrijden!BG924:BI924)&lt;&gt;0,6,"")</f>
        <v/>
      </c>
      <c r="DL930" s="16" t="str">
        <f t="shared" si="89"/>
        <v/>
      </c>
      <c r="DM930" s="16" t="str">
        <f>IF(Wedstrijden!BG924="x","L","")</f>
        <v/>
      </c>
      <c r="DN930" s="16" t="str">
        <f>IF(Wedstrijden!BH924="x","M","")</f>
        <v/>
      </c>
      <c r="DO930" s="16" t="str">
        <f>IF(Wedstrijden!BI924="x","Z","")</f>
        <v/>
      </c>
      <c r="DP930" s="16" t="str">
        <f>IF(Wedstrijden!BJ924="x","Z","")</f>
        <v/>
      </c>
    </row>
    <row r="931" spans="1:120" ht="14.4" x14ac:dyDescent="0.3">
      <c r="A931" s="18">
        <f>Wedstrijden!A925</f>
        <v>0</v>
      </c>
      <c r="B931" s="16" t="str">
        <f>IFERROR(VLOOKUP(Wedstrijden!#REF!,#REF!,2,FALSE),"")</f>
        <v/>
      </c>
      <c r="C931" s="16">
        <f>Wedstrijden!E925</f>
        <v>0</v>
      </c>
      <c r="D931" s="16" t="str">
        <f>IFERROR(VLOOKUP(Wedstrijden!#REF!,#REF!,2,FALSE),"")</f>
        <v/>
      </c>
      <c r="E931" s="16" t="str">
        <f>IFERROR(VLOOKUP(Wedstrijden!#REF!,#REF!,5,FALSE),"")</f>
        <v/>
      </c>
      <c r="F931" s="16" t="e">
        <f>IF(Wedstrijden!#REF!&lt;&gt;"",Wedstrijden!#REF!,"")</f>
        <v>#REF!</v>
      </c>
      <c r="G931" s="16" t="e">
        <f>IF(Wedstrijden!#REF!="Indoor",1,0)</f>
        <v>#REF!</v>
      </c>
      <c r="H931" s="16" t="e">
        <f>Wedstrijden!#REF!</f>
        <v>#REF!</v>
      </c>
      <c r="I931" s="16" t="e">
        <f>IF(Wedstrijden!#REF!="Nee",0,IF(Wedstrijden!#REF!="Ja",1,""))</f>
        <v>#REF!</v>
      </c>
      <c r="J931" s="16" t="e">
        <f>IF(Wedstrijden!#REF!&lt;&gt;"",Wedstrijden!#REF!,"")</f>
        <v>#REF!</v>
      </c>
      <c r="BJ931" s="16" t="str">
        <f>IF(COUNTA(Wedstrijden!U925:AC925)&lt;&gt;0,1,"")</f>
        <v/>
      </c>
      <c r="BK931" s="16" t="str">
        <f t="shared" si="84"/>
        <v/>
      </c>
      <c r="BL931" s="16" t="e">
        <f>IF(Wedstrijden!#REF!="x","AA","")</f>
        <v>#REF!</v>
      </c>
      <c r="BM931" s="16" t="e">
        <f>IF(Wedstrijden!#REF!="x","A","")</f>
        <v>#REF!</v>
      </c>
      <c r="BN931" s="16" t="str">
        <f>IF(Wedstrijden!U925="x","B1","")</f>
        <v/>
      </c>
      <c r="BO931" s="16" t="e">
        <f>IF(Wedstrijden!#REF!="x","BB","")</f>
        <v>#REF!</v>
      </c>
      <c r="BP931" s="16" t="str">
        <f>IF(Wedstrijden!W925="x","B","")</f>
        <v/>
      </c>
      <c r="BQ931" s="16" t="str">
        <f>IF(Wedstrijden!X925="x","L1","")</f>
        <v/>
      </c>
      <c r="BR931" s="16" t="str">
        <f>IF(Wedstrijden!Y925="x","L2","")</f>
        <v/>
      </c>
      <c r="BS931" s="16" t="str">
        <f>IF(Wedstrijden!Z925="x","M1","")</f>
        <v/>
      </c>
      <c r="BT931" s="16" t="str">
        <f>IF(Wedstrijden!AA925="x","M2","")</f>
        <v/>
      </c>
      <c r="BU931" s="16" t="str">
        <f>IF(Wedstrijden!AB925="x","Z1","")</f>
        <v/>
      </c>
      <c r="BV931" s="16" t="str">
        <f>IF(Wedstrijden!AC925="x","Z2","")</f>
        <v/>
      </c>
      <c r="BW931" s="16" t="str">
        <f>IF(COUNTA(Wedstrijden!L925:T925)&lt;&gt;0,1,"")</f>
        <v/>
      </c>
      <c r="BX931" s="16" t="str">
        <f t="shared" si="85"/>
        <v/>
      </c>
      <c r="BY931" s="16" t="str">
        <f>IF(Wedstrijden!L925="x","BB","")</f>
        <v/>
      </c>
      <c r="BZ931" s="16" t="str">
        <f>IF(Wedstrijden!M925="x","B","")</f>
        <v/>
      </c>
      <c r="CA931" s="16" t="str">
        <f>IF(Wedstrijden!N925="x","L1","")</f>
        <v/>
      </c>
      <c r="CB931" s="16" t="str">
        <f>IF(Wedstrijden!O925="x","L2","")</f>
        <v/>
      </c>
      <c r="CC931" s="16" t="str">
        <f>IF(Wedstrijden!P925="x","M1","")</f>
        <v/>
      </c>
      <c r="CD931" s="16" t="str">
        <f>IF(Wedstrijden!Q925="x","M2","")</f>
        <v/>
      </c>
      <c r="CE931" s="16" t="str">
        <f>IF(Wedstrijden!R925="x","Z1","")</f>
        <v/>
      </c>
      <c r="CF931" s="16" t="str">
        <f>IF(Wedstrijden!S925="x","Z2","")</f>
        <v/>
      </c>
      <c r="CG931" s="16" t="str">
        <f>IF(Wedstrijden!T925="x","ZZL","")</f>
        <v/>
      </c>
      <c r="CL931" s="16" t="str">
        <f>IF(COUNTA(Wedstrijden!AR925:BB925)&lt;&gt;0,2,"")</f>
        <v/>
      </c>
      <c r="CM931" s="16" t="str">
        <f t="shared" si="86"/>
        <v/>
      </c>
      <c r="CN931" s="16" t="str">
        <f>IF(Wedstrijden!AR925="x","AA","")</f>
        <v/>
      </c>
      <c r="CO931" s="16" t="str">
        <f>IF(Wedstrijden!AS925="x","A","")</f>
        <v/>
      </c>
      <c r="CP931" s="16" t="str">
        <f>IF(Wedstrijden!AT925="x","BB","")</f>
        <v/>
      </c>
      <c r="CQ931" s="16" t="str">
        <f>IF(Wedstrijden!AU925="x","B","")</f>
        <v/>
      </c>
      <c r="CR931" s="16" t="str">
        <f>IF(Wedstrijden!AV925="x","L","")</f>
        <v/>
      </c>
      <c r="CS931" s="16" t="str">
        <f>IF(Wedstrijden!AW925="x","M","")</f>
        <v/>
      </c>
      <c r="CT931" s="16" t="str">
        <f>IF(Wedstrijden!AX925="x","Z","")</f>
        <v/>
      </c>
      <c r="CU931" s="16" t="str">
        <f>IF(Wedstrijden!BB925="x","ZZ","")</f>
        <v/>
      </c>
      <c r="CV931" s="16" t="str">
        <f>IF(COUNTA(Wedstrijden!AI925:AP925)&lt;&gt;0,2,"")</f>
        <v/>
      </c>
      <c r="CW931" s="16" t="str">
        <f t="shared" si="87"/>
        <v/>
      </c>
      <c r="CX931" s="16" t="str">
        <f>IF(Wedstrijden!AI925="x","BB","")</f>
        <v/>
      </c>
      <c r="CY931" s="16" t="str">
        <f>IF(Wedstrijden!AJ925="x","B","")</f>
        <v/>
      </c>
      <c r="CZ931" s="16" t="str">
        <f>IF(Wedstrijden!AK925="x","L","")</f>
        <v/>
      </c>
      <c r="DA931" s="16" t="str">
        <f>IF(Wedstrijden!AL925="x","M","")</f>
        <v/>
      </c>
      <c r="DB931" s="16" t="str">
        <f>IF(Wedstrijden!AM925="x","Z","")</f>
        <v/>
      </c>
      <c r="DC931" s="16" t="str">
        <f>IF(Wedstrijden!AN925="x","ZZ","")</f>
        <v/>
      </c>
      <c r="DD931" s="16" t="str">
        <f>IF(Wedstrijden!AP925="x","1.40","")</f>
        <v/>
      </c>
      <c r="DE931" s="16" t="str">
        <f>IF(COUNTA(Wedstrijden!BC925:BE925)&lt;&gt;0,6,"")</f>
        <v/>
      </c>
      <c r="DF931" s="16" t="str">
        <f t="shared" si="88"/>
        <v/>
      </c>
      <c r="DG931" s="16" t="str">
        <f>IF(Wedstrijden!BC925="x","L","")</f>
        <v/>
      </c>
      <c r="DH931" s="16" t="str">
        <f>IF(Wedstrijden!BD925="x","M","")</f>
        <v/>
      </c>
      <c r="DI931" s="16" t="str">
        <f>IF(Wedstrijden!BE925="x","Z","")</f>
        <v/>
      </c>
      <c r="DJ931" s="16" t="str">
        <f>IF(Wedstrijden!BF925="x","Z","")</f>
        <v/>
      </c>
      <c r="DK931" s="16" t="str">
        <f>IF(COUNTA(Wedstrijden!BG925:BI925)&lt;&gt;0,6,"")</f>
        <v/>
      </c>
      <c r="DL931" s="16" t="str">
        <f t="shared" si="89"/>
        <v/>
      </c>
      <c r="DM931" s="16" t="str">
        <f>IF(Wedstrijden!BG925="x","L","")</f>
        <v/>
      </c>
      <c r="DN931" s="16" t="str">
        <f>IF(Wedstrijden!BH925="x","M","")</f>
        <v/>
      </c>
      <c r="DO931" s="16" t="str">
        <f>IF(Wedstrijden!BI925="x","Z","")</f>
        <v/>
      </c>
      <c r="DP931" s="16" t="str">
        <f>IF(Wedstrijden!BJ925="x","Z","")</f>
        <v/>
      </c>
    </row>
    <row r="932" spans="1:120" ht="14.4" x14ac:dyDescent="0.3">
      <c r="A932" s="18">
        <f>Wedstrijden!A926</f>
        <v>0</v>
      </c>
      <c r="B932" s="16" t="str">
        <f>IFERROR(VLOOKUP(Wedstrijden!#REF!,#REF!,2,FALSE),"")</f>
        <v/>
      </c>
      <c r="C932" s="16">
        <f>Wedstrijden!E926</f>
        <v>0</v>
      </c>
      <c r="D932" s="16" t="str">
        <f>IFERROR(VLOOKUP(Wedstrijden!#REF!,#REF!,2,FALSE),"")</f>
        <v/>
      </c>
      <c r="E932" s="16" t="str">
        <f>IFERROR(VLOOKUP(Wedstrijden!#REF!,#REF!,5,FALSE),"")</f>
        <v/>
      </c>
      <c r="F932" s="16" t="e">
        <f>IF(Wedstrijden!#REF!&lt;&gt;"",Wedstrijden!#REF!,"")</f>
        <v>#REF!</v>
      </c>
      <c r="G932" s="16" t="e">
        <f>IF(Wedstrijden!#REF!="Indoor",1,0)</f>
        <v>#REF!</v>
      </c>
      <c r="H932" s="16" t="e">
        <f>Wedstrijden!#REF!</f>
        <v>#REF!</v>
      </c>
      <c r="I932" s="16" t="e">
        <f>IF(Wedstrijden!#REF!="Nee",0,IF(Wedstrijden!#REF!="Ja",1,""))</f>
        <v>#REF!</v>
      </c>
      <c r="J932" s="16" t="e">
        <f>IF(Wedstrijden!#REF!&lt;&gt;"",Wedstrijden!#REF!,"")</f>
        <v>#REF!</v>
      </c>
      <c r="BJ932" s="16" t="str">
        <f>IF(COUNTA(Wedstrijden!U926:AC926)&lt;&gt;0,1,"")</f>
        <v/>
      </c>
      <c r="BK932" s="16" t="str">
        <f t="shared" si="84"/>
        <v/>
      </c>
      <c r="BL932" s="16" t="e">
        <f>IF(Wedstrijden!#REF!="x","AA","")</f>
        <v>#REF!</v>
      </c>
      <c r="BM932" s="16" t="e">
        <f>IF(Wedstrijden!#REF!="x","A","")</f>
        <v>#REF!</v>
      </c>
      <c r="BN932" s="16" t="str">
        <f>IF(Wedstrijden!U926="x","B1","")</f>
        <v/>
      </c>
      <c r="BO932" s="16" t="e">
        <f>IF(Wedstrijden!#REF!="x","BB","")</f>
        <v>#REF!</v>
      </c>
      <c r="BP932" s="16" t="str">
        <f>IF(Wedstrijden!W926="x","B","")</f>
        <v/>
      </c>
      <c r="BQ932" s="16" t="str">
        <f>IF(Wedstrijden!X926="x","L1","")</f>
        <v/>
      </c>
      <c r="BR932" s="16" t="str">
        <f>IF(Wedstrijden!Y926="x","L2","")</f>
        <v/>
      </c>
      <c r="BS932" s="16" t="str">
        <f>IF(Wedstrijden!Z926="x","M1","")</f>
        <v/>
      </c>
      <c r="BT932" s="16" t="str">
        <f>IF(Wedstrijden!AA926="x","M2","")</f>
        <v/>
      </c>
      <c r="BU932" s="16" t="str">
        <f>IF(Wedstrijden!AB926="x","Z1","")</f>
        <v/>
      </c>
      <c r="BV932" s="16" t="str">
        <f>IF(Wedstrijden!AC926="x","Z2","")</f>
        <v/>
      </c>
      <c r="BW932" s="16" t="str">
        <f>IF(COUNTA(Wedstrijden!L926:T926)&lt;&gt;0,1,"")</f>
        <v/>
      </c>
      <c r="BX932" s="16" t="str">
        <f t="shared" si="85"/>
        <v/>
      </c>
      <c r="BY932" s="16" t="str">
        <f>IF(Wedstrijden!L926="x","BB","")</f>
        <v/>
      </c>
      <c r="BZ932" s="16" t="str">
        <f>IF(Wedstrijden!M926="x","B","")</f>
        <v/>
      </c>
      <c r="CA932" s="16" t="str">
        <f>IF(Wedstrijden!N926="x","L1","")</f>
        <v/>
      </c>
      <c r="CB932" s="16" t="str">
        <f>IF(Wedstrijden!O926="x","L2","")</f>
        <v/>
      </c>
      <c r="CC932" s="16" t="str">
        <f>IF(Wedstrijden!P926="x","M1","")</f>
        <v/>
      </c>
      <c r="CD932" s="16" t="str">
        <f>IF(Wedstrijden!Q926="x","M2","")</f>
        <v/>
      </c>
      <c r="CE932" s="16" t="str">
        <f>IF(Wedstrijden!R926="x","Z1","")</f>
        <v/>
      </c>
      <c r="CF932" s="16" t="str">
        <f>IF(Wedstrijden!S926="x","Z2","")</f>
        <v/>
      </c>
      <c r="CG932" s="16" t="str">
        <f>IF(Wedstrijden!T926="x","ZZL","")</f>
        <v/>
      </c>
      <c r="CL932" s="16" t="str">
        <f>IF(COUNTA(Wedstrijden!AR926:BB926)&lt;&gt;0,2,"")</f>
        <v/>
      </c>
      <c r="CM932" s="16" t="str">
        <f t="shared" si="86"/>
        <v/>
      </c>
      <c r="CN932" s="16" t="str">
        <f>IF(Wedstrijden!AR926="x","AA","")</f>
        <v/>
      </c>
      <c r="CO932" s="16" t="str">
        <f>IF(Wedstrijden!AS926="x","A","")</f>
        <v/>
      </c>
      <c r="CP932" s="16" t="str">
        <f>IF(Wedstrijden!AT926="x","BB","")</f>
        <v/>
      </c>
      <c r="CQ932" s="16" t="str">
        <f>IF(Wedstrijden!AU926="x","B","")</f>
        <v/>
      </c>
      <c r="CR932" s="16" t="str">
        <f>IF(Wedstrijden!AV926="x","L","")</f>
        <v/>
      </c>
      <c r="CS932" s="16" t="str">
        <f>IF(Wedstrijden!AW926="x","M","")</f>
        <v/>
      </c>
      <c r="CT932" s="16" t="str">
        <f>IF(Wedstrijden!AX926="x","Z","")</f>
        <v/>
      </c>
      <c r="CU932" s="16" t="str">
        <f>IF(Wedstrijden!BB926="x","ZZ","")</f>
        <v/>
      </c>
      <c r="CV932" s="16" t="str">
        <f>IF(COUNTA(Wedstrijden!AI926:AP926)&lt;&gt;0,2,"")</f>
        <v/>
      </c>
      <c r="CW932" s="16" t="str">
        <f t="shared" si="87"/>
        <v/>
      </c>
      <c r="CX932" s="16" t="str">
        <f>IF(Wedstrijden!AI926="x","BB","")</f>
        <v/>
      </c>
      <c r="CY932" s="16" t="str">
        <f>IF(Wedstrijden!AJ926="x","B","")</f>
        <v/>
      </c>
      <c r="CZ932" s="16" t="str">
        <f>IF(Wedstrijden!AK926="x","L","")</f>
        <v/>
      </c>
      <c r="DA932" s="16" t="str">
        <f>IF(Wedstrijden!AL926="x","M","")</f>
        <v/>
      </c>
      <c r="DB932" s="16" t="str">
        <f>IF(Wedstrijden!AM926="x","Z","")</f>
        <v/>
      </c>
      <c r="DC932" s="16" t="str">
        <f>IF(Wedstrijden!AN926="x","ZZ","")</f>
        <v/>
      </c>
      <c r="DD932" s="16" t="str">
        <f>IF(Wedstrijden!AP926="x","1.40","")</f>
        <v/>
      </c>
      <c r="DE932" s="16" t="str">
        <f>IF(COUNTA(Wedstrijden!BC926:BE926)&lt;&gt;0,6,"")</f>
        <v/>
      </c>
      <c r="DF932" s="16" t="str">
        <f t="shared" si="88"/>
        <v/>
      </c>
      <c r="DG932" s="16" t="str">
        <f>IF(Wedstrijden!BC926="x","L","")</f>
        <v/>
      </c>
      <c r="DH932" s="16" t="str">
        <f>IF(Wedstrijden!BD926="x","M","")</f>
        <v/>
      </c>
      <c r="DI932" s="16" t="str">
        <f>IF(Wedstrijden!BE926="x","Z","")</f>
        <v/>
      </c>
      <c r="DJ932" s="16" t="str">
        <f>IF(Wedstrijden!BF926="x","Z","")</f>
        <v/>
      </c>
      <c r="DK932" s="16" t="str">
        <f>IF(COUNTA(Wedstrijden!BG926:BI926)&lt;&gt;0,6,"")</f>
        <v/>
      </c>
      <c r="DL932" s="16" t="str">
        <f t="shared" si="89"/>
        <v/>
      </c>
      <c r="DM932" s="16" t="str">
        <f>IF(Wedstrijden!BG926="x","L","")</f>
        <v/>
      </c>
      <c r="DN932" s="16" t="str">
        <f>IF(Wedstrijden!BH926="x","M","")</f>
        <v/>
      </c>
      <c r="DO932" s="16" t="str">
        <f>IF(Wedstrijden!BI926="x","Z","")</f>
        <v/>
      </c>
      <c r="DP932" s="16" t="str">
        <f>IF(Wedstrijden!BJ926="x","Z","")</f>
        <v/>
      </c>
    </row>
    <row r="933" spans="1:120" ht="14.4" x14ac:dyDescent="0.3">
      <c r="A933" s="18">
        <f>Wedstrijden!A927</f>
        <v>0</v>
      </c>
      <c r="B933" s="16" t="str">
        <f>IFERROR(VLOOKUP(Wedstrijden!#REF!,#REF!,2,FALSE),"")</f>
        <v/>
      </c>
      <c r="C933" s="16">
        <f>Wedstrijden!E927</f>
        <v>0</v>
      </c>
      <c r="D933" s="16" t="str">
        <f>IFERROR(VLOOKUP(Wedstrijden!#REF!,#REF!,2,FALSE),"")</f>
        <v/>
      </c>
      <c r="E933" s="16" t="str">
        <f>IFERROR(VLOOKUP(Wedstrijden!#REF!,#REF!,5,FALSE),"")</f>
        <v/>
      </c>
      <c r="F933" s="16" t="e">
        <f>IF(Wedstrijden!#REF!&lt;&gt;"",Wedstrijden!#REF!,"")</f>
        <v>#REF!</v>
      </c>
      <c r="G933" s="16" t="e">
        <f>IF(Wedstrijden!#REF!="Indoor",1,0)</f>
        <v>#REF!</v>
      </c>
      <c r="H933" s="16" t="e">
        <f>Wedstrijden!#REF!</f>
        <v>#REF!</v>
      </c>
      <c r="I933" s="16" t="e">
        <f>IF(Wedstrijden!#REF!="Nee",0,IF(Wedstrijden!#REF!="Ja",1,""))</f>
        <v>#REF!</v>
      </c>
      <c r="J933" s="16" t="e">
        <f>IF(Wedstrijden!#REF!&lt;&gt;"",Wedstrijden!#REF!,"")</f>
        <v>#REF!</v>
      </c>
      <c r="BJ933" s="16" t="str">
        <f>IF(COUNTA(Wedstrijden!U927:AC927)&lt;&gt;0,1,"")</f>
        <v/>
      </c>
      <c r="BK933" s="16" t="str">
        <f t="shared" si="84"/>
        <v/>
      </c>
      <c r="BL933" s="16" t="e">
        <f>IF(Wedstrijden!#REF!="x","AA","")</f>
        <v>#REF!</v>
      </c>
      <c r="BM933" s="16" t="e">
        <f>IF(Wedstrijden!#REF!="x","A","")</f>
        <v>#REF!</v>
      </c>
      <c r="BN933" s="16" t="str">
        <f>IF(Wedstrijden!U927="x","B1","")</f>
        <v/>
      </c>
      <c r="BO933" s="16" t="e">
        <f>IF(Wedstrijden!#REF!="x","BB","")</f>
        <v>#REF!</v>
      </c>
      <c r="BP933" s="16" t="str">
        <f>IF(Wedstrijden!W927="x","B","")</f>
        <v/>
      </c>
      <c r="BQ933" s="16" t="str">
        <f>IF(Wedstrijden!X927="x","L1","")</f>
        <v/>
      </c>
      <c r="BR933" s="16" t="str">
        <f>IF(Wedstrijden!Y927="x","L2","")</f>
        <v/>
      </c>
      <c r="BS933" s="16" t="str">
        <f>IF(Wedstrijden!Z927="x","M1","")</f>
        <v/>
      </c>
      <c r="BT933" s="16" t="str">
        <f>IF(Wedstrijden!AA927="x","M2","")</f>
        <v/>
      </c>
      <c r="BU933" s="16" t="str">
        <f>IF(Wedstrijden!AB927="x","Z1","")</f>
        <v/>
      </c>
      <c r="BV933" s="16" t="str">
        <f>IF(Wedstrijden!AC927="x","Z2","")</f>
        <v/>
      </c>
      <c r="BW933" s="16" t="str">
        <f>IF(COUNTA(Wedstrijden!L927:T927)&lt;&gt;0,1,"")</f>
        <v/>
      </c>
      <c r="BX933" s="16" t="str">
        <f t="shared" si="85"/>
        <v/>
      </c>
      <c r="BY933" s="16" t="str">
        <f>IF(Wedstrijden!L927="x","BB","")</f>
        <v/>
      </c>
      <c r="BZ933" s="16" t="str">
        <f>IF(Wedstrijden!M927="x","B","")</f>
        <v/>
      </c>
      <c r="CA933" s="16" t="str">
        <f>IF(Wedstrijden!N927="x","L1","")</f>
        <v/>
      </c>
      <c r="CB933" s="16" t="str">
        <f>IF(Wedstrijden!O927="x","L2","")</f>
        <v/>
      </c>
      <c r="CC933" s="16" t="str">
        <f>IF(Wedstrijden!P927="x","M1","")</f>
        <v/>
      </c>
      <c r="CD933" s="16" t="str">
        <f>IF(Wedstrijden!Q927="x","M2","")</f>
        <v/>
      </c>
      <c r="CE933" s="16" t="str">
        <f>IF(Wedstrijden!R927="x","Z1","")</f>
        <v/>
      </c>
      <c r="CF933" s="16" t="str">
        <f>IF(Wedstrijden!S927="x","Z2","")</f>
        <v/>
      </c>
      <c r="CG933" s="16" t="str">
        <f>IF(Wedstrijden!T927="x","ZZL","")</f>
        <v/>
      </c>
      <c r="CL933" s="16" t="str">
        <f>IF(COUNTA(Wedstrijden!AR927:BB927)&lt;&gt;0,2,"")</f>
        <v/>
      </c>
      <c r="CM933" s="16" t="str">
        <f t="shared" si="86"/>
        <v/>
      </c>
      <c r="CN933" s="16" t="str">
        <f>IF(Wedstrijden!AR927="x","AA","")</f>
        <v/>
      </c>
      <c r="CO933" s="16" t="str">
        <f>IF(Wedstrijden!AS927="x","A","")</f>
        <v/>
      </c>
      <c r="CP933" s="16" t="str">
        <f>IF(Wedstrijden!AT927="x","BB","")</f>
        <v/>
      </c>
      <c r="CQ933" s="16" t="str">
        <f>IF(Wedstrijden!AU927="x","B","")</f>
        <v/>
      </c>
      <c r="CR933" s="16" t="str">
        <f>IF(Wedstrijden!AV927="x","L","")</f>
        <v/>
      </c>
      <c r="CS933" s="16" t="str">
        <f>IF(Wedstrijden!AW927="x","M","")</f>
        <v/>
      </c>
      <c r="CT933" s="16" t="str">
        <f>IF(Wedstrijden!AX927="x","Z","")</f>
        <v/>
      </c>
      <c r="CU933" s="16" t="str">
        <f>IF(Wedstrijden!BB927="x","ZZ","")</f>
        <v/>
      </c>
      <c r="CV933" s="16" t="str">
        <f>IF(COUNTA(Wedstrijden!AI927:AP927)&lt;&gt;0,2,"")</f>
        <v/>
      </c>
      <c r="CW933" s="16" t="str">
        <f t="shared" si="87"/>
        <v/>
      </c>
      <c r="CX933" s="16" t="str">
        <f>IF(Wedstrijden!AI927="x","BB","")</f>
        <v/>
      </c>
      <c r="CY933" s="16" t="str">
        <f>IF(Wedstrijden!AJ927="x","B","")</f>
        <v/>
      </c>
      <c r="CZ933" s="16" t="str">
        <f>IF(Wedstrijden!AK927="x","L","")</f>
        <v/>
      </c>
      <c r="DA933" s="16" t="str">
        <f>IF(Wedstrijden!AL927="x","M","")</f>
        <v/>
      </c>
      <c r="DB933" s="16" t="str">
        <f>IF(Wedstrijden!AM927="x","Z","")</f>
        <v/>
      </c>
      <c r="DC933" s="16" t="str">
        <f>IF(Wedstrijden!AN927="x","ZZ","")</f>
        <v/>
      </c>
      <c r="DD933" s="16" t="str">
        <f>IF(Wedstrijden!AP927="x","1.40","")</f>
        <v/>
      </c>
      <c r="DE933" s="16" t="str">
        <f>IF(COUNTA(Wedstrijden!BC927:BE927)&lt;&gt;0,6,"")</f>
        <v/>
      </c>
      <c r="DF933" s="16" t="str">
        <f t="shared" si="88"/>
        <v/>
      </c>
      <c r="DG933" s="16" t="str">
        <f>IF(Wedstrijden!BC927="x","L","")</f>
        <v/>
      </c>
      <c r="DH933" s="16" t="str">
        <f>IF(Wedstrijden!BD927="x","M","")</f>
        <v/>
      </c>
      <c r="DI933" s="16" t="str">
        <f>IF(Wedstrijden!BE927="x","Z","")</f>
        <v/>
      </c>
      <c r="DJ933" s="16" t="str">
        <f>IF(Wedstrijden!BF927="x","Z","")</f>
        <v/>
      </c>
      <c r="DK933" s="16" t="str">
        <f>IF(COUNTA(Wedstrijden!BG927:BI927)&lt;&gt;0,6,"")</f>
        <v/>
      </c>
      <c r="DL933" s="16" t="str">
        <f t="shared" si="89"/>
        <v/>
      </c>
      <c r="DM933" s="16" t="str">
        <f>IF(Wedstrijden!BG927="x","L","")</f>
        <v/>
      </c>
      <c r="DN933" s="16" t="str">
        <f>IF(Wedstrijden!BH927="x","M","")</f>
        <v/>
      </c>
      <c r="DO933" s="16" t="str">
        <f>IF(Wedstrijden!BI927="x","Z","")</f>
        <v/>
      </c>
      <c r="DP933" s="16" t="str">
        <f>IF(Wedstrijden!BJ927="x","Z","")</f>
        <v/>
      </c>
    </row>
    <row r="934" spans="1:120" ht="14.4" x14ac:dyDescent="0.3">
      <c r="A934" s="18">
        <f>Wedstrijden!A928</f>
        <v>0</v>
      </c>
      <c r="B934" s="16" t="str">
        <f>IFERROR(VLOOKUP(Wedstrijden!#REF!,#REF!,2,FALSE),"")</f>
        <v/>
      </c>
      <c r="C934" s="16">
        <f>Wedstrijden!E928</f>
        <v>0</v>
      </c>
      <c r="D934" s="16" t="str">
        <f>IFERROR(VLOOKUP(Wedstrijden!#REF!,#REF!,2,FALSE),"")</f>
        <v/>
      </c>
      <c r="E934" s="16" t="str">
        <f>IFERROR(VLOOKUP(Wedstrijden!#REF!,#REF!,5,FALSE),"")</f>
        <v/>
      </c>
      <c r="F934" s="16" t="e">
        <f>IF(Wedstrijden!#REF!&lt;&gt;"",Wedstrijden!#REF!,"")</f>
        <v>#REF!</v>
      </c>
      <c r="G934" s="16" t="e">
        <f>IF(Wedstrijden!#REF!="Indoor",1,0)</f>
        <v>#REF!</v>
      </c>
      <c r="H934" s="16" t="e">
        <f>Wedstrijden!#REF!</f>
        <v>#REF!</v>
      </c>
      <c r="I934" s="16" t="e">
        <f>IF(Wedstrijden!#REF!="Nee",0,IF(Wedstrijden!#REF!="Ja",1,""))</f>
        <v>#REF!</v>
      </c>
      <c r="J934" s="16" t="e">
        <f>IF(Wedstrijden!#REF!&lt;&gt;"",Wedstrijden!#REF!,"")</f>
        <v>#REF!</v>
      </c>
      <c r="BJ934" s="16" t="str">
        <f>IF(COUNTA(Wedstrijden!U928:AC928)&lt;&gt;0,1,"")</f>
        <v/>
      </c>
      <c r="BK934" s="16" t="str">
        <f t="shared" si="84"/>
        <v/>
      </c>
      <c r="BL934" s="16" t="e">
        <f>IF(Wedstrijden!#REF!="x","AA","")</f>
        <v>#REF!</v>
      </c>
      <c r="BM934" s="16" t="e">
        <f>IF(Wedstrijden!#REF!="x","A","")</f>
        <v>#REF!</v>
      </c>
      <c r="BN934" s="16" t="str">
        <f>IF(Wedstrijden!U928="x","B1","")</f>
        <v/>
      </c>
      <c r="BO934" s="16" t="e">
        <f>IF(Wedstrijden!#REF!="x","BB","")</f>
        <v>#REF!</v>
      </c>
      <c r="BP934" s="16" t="str">
        <f>IF(Wedstrijden!W928="x","B","")</f>
        <v/>
      </c>
      <c r="BQ934" s="16" t="str">
        <f>IF(Wedstrijden!X928="x","L1","")</f>
        <v/>
      </c>
      <c r="BR934" s="16" t="str">
        <f>IF(Wedstrijden!Y928="x","L2","")</f>
        <v/>
      </c>
      <c r="BS934" s="16" t="str">
        <f>IF(Wedstrijden!Z928="x","M1","")</f>
        <v/>
      </c>
      <c r="BT934" s="16" t="str">
        <f>IF(Wedstrijden!AA928="x","M2","")</f>
        <v/>
      </c>
      <c r="BU934" s="16" t="str">
        <f>IF(Wedstrijden!AB928="x","Z1","")</f>
        <v/>
      </c>
      <c r="BV934" s="16" t="str">
        <f>IF(Wedstrijden!AC928="x","Z2","")</f>
        <v/>
      </c>
      <c r="BW934" s="16" t="str">
        <f>IF(COUNTA(Wedstrijden!L928:T928)&lt;&gt;0,1,"")</f>
        <v/>
      </c>
      <c r="BX934" s="16" t="str">
        <f t="shared" si="85"/>
        <v/>
      </c>
      <c r="BY934" s="16" t="str">
        <f>IF(Wedstrijden!L928="x","BB","")</f>
        <v/>
      </c>
      <c r="BZ934" s="16" t="str">
        <f>IF(Wedstrijden!M928="x","B","")</f>
        <v/>
      </c>
      <c r="CA934" s="16" t="str">
        <f>IF(Wedstrijden!N928="x","L1","")</f>
        <v/>
      </c>
      <c r="CB934" s="16" t="str">
        <f>IF(Wedstrijden!O928="x","L2","")</f>
        <v/>
      </c>
      <c r="CC934" s="16" t="str">
        <f>IF(Wedstrijden!P928="x","M1","")</f>
        <v/>
      </c>
      <c r="CD934" s="16" t="str">
        <f>IF(Wedstrijden!Q928="x","M2","")</f>
        <v/>
      </c>
      <c r="CE934" s="16" t="str">
        <f>IF(Wedstrijden!R928="x","Z1","")</f>
        <v/>
      </c>
      <c r="CF934" s="16" t="str">
        <f>IF(Wedstrijden!S928="x","Z2","")</f>
        <v/>
      </c>
      <c r="CG934" s="16" t="str">
        <f>IF(Wedstrijden!T928="x","ZZL","")</f>
        <v/>
      </c>
      <c r="CL934" s="16" t="str">
        <f>IF(COUNTA(Wedstrijden!AR928:BB928)&lt;&gt;0,2,"")</f>
        <v/>
      </c>
      <c r="CM934" s="16" t="str">
        <f t="shared" si="86"/>
        <v/>
      </c>
      <c r="CN934" s="16" t="str">
        <f>IF(Wedstrijden!AR928="x","AA","")</f>
        <v/>
      </c>
      <c r="CO934" s="16" t="str">
        <f>IF(Wedstrijden!AS928="x","A","")</f>
        <v/>
      </c>
      <c r="CP934" s="16" t="str">
        <f>IF(Wedstrijden!AT928="x","BB","")</f>
        <v/>
      </c>
      <c r="CQ934" s="16" t="str">
        <f>IF(Wedstrijden!AU928="x","B","")</f>
        <v/>
      </c>
      <c r="CR934" s="16" t="str">
        <f>IF(Wedstrijden!AV928="x","L","")</f>
        <v/>
      </c>
      <c r="CS934" s="16" t="str">
        <f>IF(Wedstrijden!AW928="x","M","")</f>
        <v/>
      </c>
      <c r="CT934" s="16" t="str">
        <f>IF(Wedstrijden!AX928="x","Z","")</f>
        <v/>
      </c>
      <c r="CU934" s="16" t="str">
        <f>IF(Wedstrijden!BB928="x","ZZ","")</f>
        <v/>
      </c>
      <c r="CV934" s="16" t="str">
        <f>IF(COUNTA(Wedstrijden!AI928:AP928)&lt;&gt;0,2,"")</f>
        <v/>
      </c>
      <c r="CW934" s="16" t="str">
        <f t="shared" si="87"/>
        <v/>
      </c>
      <c r="CX934" s="16" t="str">
        <f>IF(Wedstrijden!AI928="x","BB","")</f>
        <v/>
      </c>
      <c r="CY934" s="16" t="str">
        <f>IF(Wedstrijden!AJ928="x","B","")</f>
        <v/>
      </c>
      <c r="CZ934" s="16" t="str">
        <f>IF(Wedstrijden!AK928="x","L","")</f>
        <v/>
      </c>
      <c r="DA934" s="16" t="str">
        <f>IF(Wedstrijden!AL928="x","M","")</f>
        <v/>
      </c>
      <c r="DB934" s="16" t="str">
        <f>IF(Wedstrijden!AM928="x","Z","")</f>
        <v/>
      </c>
      <c r="DC934" s="16" t="str">
        <f>IF(Wedstrijden!AN928="x","ZZ","")</f>
        <v/>
      </c>
      <c r="DD934" s="16" t="str">
        <f>IF(Wedstrijden!AP928="x","1.40","")</f>
        <v/>
      </c>
      <c r="DE934" s="16" t="str">
        <f>IF(COUNTA(Wedstrijden!BC928:BE928)&lt;&gt;0,6,"")</f>
        <v/>
      </c>
      <c r="DF934" s="16" t="str">
        <f t="shared" si="88"/>
        <v/>
      </c>
      <c r="DG934" s="16" t="str">
        <f>IF(Wedstrijden!BC928="x","L","")</f>
        <v/>
      </c>
      <c r="DH934" s="16" t="str">
        <f>IF(Wedstrijden!BD928="x","M","")</f>
        <v/>
      </c>
      <c r="DI934" s="16" t="str">
        <f>IF(Wedstrijden!BE928="x","Z","")</f>
        <v/>
      </c>
      <c r="DJ934" s="16" t="str">
        <f>IF(Wedstrijden!BF928="x","Z","")</f>
        <v/>
      </c>
      <c r="DK934" s="16" t="str">
        <f>IF(COUNTA(Wedstrijden!BG928:BI928)&lt;&gt;0,6,"")</f>
        <v/>
      </c>
      <c r="DL934" s="16" t="str">
        <f t="shared" si="89"/>
        <v/>
      </c>
      <c r="DM934" s="16" t="str">
        <f>IF(Wedstrijden!BG928="x","L","")</f>
        <v/>
      </c>
      <c r="DN934" s="16" t="str">
        <f>IF(Wedstrijden!BH928="x","M","")</f>
        <v/>
      </c>
      <c r="DO934" s="16" t="str">
        <f>IF(Wedstrijden!BI928="x","Z","")</f>
        <v/>
      </c>
      <c r="DP934" s="16" t="str">
        <f>IF(Wedstrijden!BJ928="x","Z","")</f>
        <v/>
      </c>
    </row>
    <row r="935" spans="1:120" ht="14.4" x14ac:dyDescent="0.3">
      <c r="A935" s="18">
        <f>Wedstrijden!A929</f>
        <v>0</v>
      </c>
      <c r="B935" s="16" t="str">
        <f>IFERROR(VLOOKUP(Wedstrijden!#REF!,#REF!,2,FALSE),"")</f>
        <v/>
      </c>
      <c r="C935" s="16">
        <f>Wedstrijden!E929</f>
        <v>0</v>
      </c>
      <c r="D935" s="16" t="str">
        <f>IFERROR(VLOOKUP(Wedstrijden!#REF!,#REF!,2,FALSE),"")</f>
        <v/>
      </c>
      <c r="E935" s="16" t="str">
        <f>IFERROR(VLOOKUP(Wedstrijden!#REF!,#REF!,5,FALSE),"")</f>
        <v/>
      </c>
      <c r="F935" s="16" t="e">
        <f>IF(Wedstrijden!#REF!&lt;&gt;"",Wedstrijden!#REF!,"")</f>
        <v>#REF!</v>
      </c>
      <c r="G935" s="16" t="e">
        <f>IF(Wedstrijden!#REF!="Indoor",1,0)</f>
        <v>#REF!</v>
      </c>
      <c r="H935" s="16" t="e">
        <f>Wedstrijden!#REF!</f>
        <v>#REF!</v>
      </c>
      <c r="I935" s="16" t="e">
        <f>IF(Wedstrijden!#REF!="Nee",0,IF(Wedstrijden!#REF!="Ja",1,""))</f>
        <v>#REF!</v>
      </c>
      <c r="J935" s="16" t="e">
        <f>IF(Wedstrijden!#REF!&lt;&gt;"",Wedstrijden!#REF!,"")</f>
        <v>#REF!</v>
      </c>
      <c r="BJ935" s="16" t="str">
        <f>IF(COUNTA(Wedstrijden!U929:AC929)&lt;&gt;0,1,"")</f>
        <v/>
      </c>
      <c r="BK935" s="16" t="str">
        <f t="shared" si="84"/>
        <v/>
      </c>
      <c r="BL935" s="16" t="e">
        <f>IF(Wedstrijden!#REF!="x","AA","")</f>
        <v>#REF!</v>
      </c>
      <c r="BM935" s="16" t="e">
        <f>IF(Wedstrijden!#REF!="x","A","")</f>
        <v>#REF!</v>
      </c>
      <c r="BN935" s="16" t="str">
        <f>IF(Wedstrijden!U929="x","B1","")</f>
        <v/>
      </c>
      <c r="BO935" s="16" t="e">
        <f>IF(Wedstrijden!#REF!="x","BB","")</f>
        <v>#REF!</v>
      </c>
      <c r="BP935" s="16" t="str">
        <f>IF(Wedstrijden!W929="x","B","")</f>
        <v/>
      </c>
      <c r="BQ935" s="16" t="str">
        <f>IF(Wedstrijden!X929="x","L1","")</f>
        <v/>
      </c>
      <c r="BR935" s="16" t="str">
        <f>IF(Wedstrijden!Y929="x","L2","")</f>
        <v/>
      </c>
      <c r="BS935" s="16" t="str">
        <f>IF(Wedstrijden!Z929="x","M1","")</f>
        <v/>
      </c>
      <c r="BT935" s="16" t="str">
        <f>IF(Wedstrijden!AA929="x","M2","")</f>
        <v/>
      </c>
      <c r="BU935" s="16" t="str">
        <f>IF(Wedstrijden!AB929="x","Z1","")</f>
        <v/>
      </c>
      <c r="BV935" s="16" t="str">
        <f>IF(Wedstrijden!AC929="x","Z2","")</f>
        <v/>
      </c>
      <c r="BW935" s="16" t="str">
        <f>IF(COUNTA(Wedstrijden!L929:T929)&lt;&gt;0,1,"")</f>
        <v/>
      </c>
      <c r="BX935" s="16" t="str">
        <f t="shared" si="85"/>
        <v/>
      </c>
      <c r="BY935" s="16" t="str">
        <f>IF(Wedstrijden!L929="x","BB","")</f>
        <v/>
      </c>
      <c r="BZ935" s="16" t="str">
        <f>IF(Wedstrijden!M929="x","B","")</f>
        <v/>
      </c>
      <c r="CA935" s="16" t="str">
        <f>IF(Wedstrijden!N929="x","L1","")</f>
        <v/>
      </c>
      <c r="CB935" s="16" t="str">
        <f>IF(Wedstrijden!O929="x","L2","")</f>
        <v/>
      </c>
      <c r="CC935" s="16" t="str">
        <f>IF(Wedstrijden!P929="x","M1","")</f>
        <v/>
      </c>
      <c r="CD935" s="16" t="str">
        <f>IF(Wedstrijden!Q929="x","M2","")</f>
        <v/>
      </c>
      <c r="CE935" s="16" t="str">
        <f>IF(Wedstrijden!R929="x","Z1","")</f>
        <v/>
      </c>
      <c r="CF935" s="16" t="str">
        <f>IF(Wedstrijden!S929="x","Z2","")</f>
        <v/>
      </c>
      <c r="CG935" s="16" t="str">
        <f>IF(Wedstrijden!T929="x","ZZL","")</f>
        <v/>
      </c>
      <c r="CL935" s="16" t="str">
        <f>IF(COUNTA(Wedstrijden!AR929:BB929)&lt;&gt;0,2,"")</f>
        <v/>
      </c>
      <c r="CM935" s="16" t="str">
        <f t="shared" si="86"/>
        <v/>
      </c>
      <c r="CN935" s="16" t="str">
        <f>IF(Wedstrijden!AR929="x","AA","")</f>
        <v/>
      </c>
      <c r="CO935" s="16" t="str">
        <f>IF(Wedstrijden!AS929="x","A","")</f>
        <v/>
      </c>
      <c r="CP935" s="16" t="str">
        <f>IF(Wedstrijden!AT929="x","BB","")</f>
        <v/>
      </c>
      <c r="CQ935" s="16" t="str">
        <f>IF(Wedstrijden!AU929="x","B","")</f>
        <v/>
      </c>
      <c r="CR935" s="16" t="str">
        <f>IF(Wedstrijden!AV929="x","L","")</f>
        <v/>
      </c>
      <c r="CS935" s="16" t="str">
        <f>IF(Wedstrijden!AW929="x","M","")</f>
        <v/>
      </c>
      <c r="CT935" s="16" t="str">
        <f>IF(Wedstrijden!AX929="x","Z","")</f>
        <v/>
      </c>
      <c r="CU935" s="16" t="str">
        <f>IF(Wedstrijden!BB929="x","ZZ","")</f>
        <v/>
      </c>
      <c r="CV935" s="16" t="str">
        <f>IF(COUNTA(Wedstrijden!AI929:AP929)&lt;&gt;0,2,"")</f>
        <v/>
      </c>
      <c r="CW935" s="16" t="str">
        <f t="shared" si="87"/>
        <v/>
      </c>
      <c r="CX935" s="16" t="str">
        <f>IF(Wedstrijden!AI929="x","BB","")</f>
        <v/>
      </c>
      <c r="CY935" s="16" t="str">
        <f>IF(Wedstrijden!AJ929="x","B","")</f>
        <v/>
      </c>
      <c r="CZ935" s="16" t="str">
        <f>IF(Wedstrijden!AK929="x","L","")</f>
        <v/>
      </c>
      <c r="DA935" s="16" t="str">
        <f>IF(Wedstrijden!AL929="x","M","")</f>
        <v/>
      </c>
      <c r="DB935" s="16" t="str">
        <f>IF(Wedstrijden!AM929="x","Z","")</f>
        <v/>
      </c>
      <c r="DC935" s="16" t="str">
        <f>IF(Wedstrijden!AN929="x","ZZ","")</f>
        <v/>
      </c>
      <c r="DD935" s="16" t="str">
        <f>IF(Wedstrijden!AP929="x","1.40","")</f>
        <v/>
      </c>
      <c r="DE935" s="16" t="str">
        <f>IF(COUNTA(Wedstrijden!BC929:BE929)&lt;&gt;0,6,"")</f>
        <v/>
      </c>
      <c r="DF935" s="16" t="str">
        <f t="shared" si="88"/>
        <v/>
      </c>
      <c r="DG935" s="16" t="str">
        <f>IF(Wedstrijden!BC929="x","L","")</f>
        <v/>
      </c>
      <c r="DH935" s="16" t="str">
        <f>IF(Wedstrijden!BD929="x","M","")</f>
        <v/>
      </c>
      <c r="DI935" s="16" t="str">
        <f>IF(Wedstrijden!BE929="x","Z","")</f>
        <v/>
      </c>
      <c r="DJ935" s="16" t="str">
        <f>IF(Wedstrijden!BF929="x","Z","")</f>
        <v/>
      </c>
      <c r="DK935" s="16" t="str">
        <f>IF(COUNTA(Wedstrijden!BG929:BI929)&lt;&gt;0,6,"")</f>
        <v/>
      </c>
      <c r="DL935" s="16" t="str">
        <f t="shared" si="89"/>
        <v/>
      </c>
      <c r="DM935" s="16" t="str">
        <f>IF(Wedstrijden!BG929="x","L","")</f>
        <v/>
      </c>
      <c r="DN935" s="16" t="str">
        <f>IF(Wedstrijden!BH929="x","M","")</f>
        <v/>
      </c>
      <c r="DO935" s="16" t="str">
        <f>IF(Wedstrijden!BI929="x","Z","")</f>
        <v/>
      </c>
      <c r="DP935" s="16" t="str">
        <f>IF(Wedstrijden!BJ929="x","Z","")</f>
        <v/>
      </c>
    </row>
    <row r="936" spans="1:120" ht="14.4" x14ac:dyDescent="0.3">
      <c r="A936" s="18">
        <f>Wedstrijden!A930</f>
        <v>0</v>
      </c>
      <c r="B936" s="16" t="str">
        <f>IFERROR(VLOOKUP(Wedstrijden!#REF!,#REF!,2,FALSE),"")</f>
        <v/>
      </c>
      <c r="C936" s="16">
        <f>Wedstrijden!E930</f>
        <v>0</v>
      </c>
      <c r="D936" s="16" t="str">
        <f>IFERROR(VLOOKUP(Wedstrijden!#REF!,#REF!,2,FALSE),"")</f>
        <v/>
      </c>
      <c r="E936" s="16" t="str">
        <f>IFERROR(VLOOKUP(Wedstrijden!#REF!,#REF!,5,FALSE),"")</f>
        <v/>
      </c>
      <c r="F936" s="16" t="e">
        <f>IF(Wedstrijden!#REF!&lt;&gt;"",Wedstrijden!#REF!,"")</f>
        <v>#REF!</v>
      </c>
      <c r="G936" s="16" t="e">
        <f>IF(Wedstrijden!#REF!="Indoor",1,0)</f>
        <v>#REF!</v>
      </c>
      <c r="H936" s="16" t="e">
        <f>Wedstrijden!#REF!</f>
        <v>#REF!</v>
      </c>
      <c r="I936" s="16" t="e">
        <f>IF(Wedstrijden!#REF!="Nee",0,IF(Wedstrijden!#REF!="Ja",1,""))</f>
        <v>#REF!</v>
      </c>
      <c r="J936" s="16" t="e">
        <f>IF(Wedstrijden!#REF!&lt;&gt;"",Wedstrijden!#REF!,"")</f>
        <v>#REF!</v>
      </c>
      <c r="BJ936" s="16" t="str">
        <f>IF(COUNTA(Wedstrijden!U930:AC930)&lt;&gt;0,1,"")</f>
        <v/>
      </c>
      <c r="BK936" s="16" t="str">
        <f t="shared" si="84"/>
        <v/>
      </c>
      <c r="BL936" s="16" t="e">
        <f>IF(Wedstrijden!#REF!="x","AA","")</f>
        <v>#REF!</v>
      </c>
      <c r="BM936" s="16" t="e">
        <f>IF(Wedstrijden!#REF!="x","A","")</f>
        <v>#REF!</v>
      </c>
      <c r="BN936" s="16" t="str">
        <f>IF(Wedstrijden!U930="x","B1","")</f>
        <v/>
      </c>
      <c r="BO936" s="16" t="e">
        <f>IF(Wedstrijden!#REF!="x","BB","")</f>
        <v>#REF!</v>
      </c>
      <c r="BP936" s="16" t="str">
        <f>IF(Wedstrijden!W930="x","B","")</f>
        <v/>
      </c>
      <c r="BQ936" s="16" t="str">
        <f>IF(Wedstrijden!X930="x","L1","")</f>
        <v/>
      </c>
      <c r="BR936" s="16" t="str">
        <f>IF(Wedstrijden!Y930="x","L2","")</f>
        <v/>
      </c>
      <c r="BS936" s="16" t="str">
        <f>IF(Wedstrijden!Z930="x","M1","")</f>
        <v/>
      </c>
      <c r="BT936" s="16" t="str">
        <f>IF(Wedstrijden!AA930="x","M2","")</f>
        <v/>
      </c>
      <c r="BU936" s="16" t="str">
        <f>IF(Wedstrijden!AB930="x","Z1","")</f>
        <v/>
      </c>
      <c r="BV936" s="16" t="str">
        <f>IF(Wedstrijden!AC930="x","Z2","")</f>
        <v/>
      </c>
      <c r="BW936" s="16" t="str">
        <f>IF(COUNTA(Wedstrijden!L930:T930)&lt;&gt;0,1,"")</f>
        <v/>
      </c>
      <c r="BX936" s="16" t="str">
        <f t="shared" si="85"/>
        <v/>
      </c>
      <c r="BY936" s="16" t="str">
        <f>IF(Wedstrijden!L930="x","BB","")</f>
        <v/>
      </c>
      <c r="BZ936" s="16" t="str">
        <f>IF(Wedstrijden!M930="x","B","")</f>
        <v/>
      </c>
      <c r="CA936" s="16" t="str">
        <f>IF(Wedstrijden!N930="x","L1","")</f>
        <v/>
      </c>
      <c r="CB936" s="16" t="str">
        <f>IF(Wedstrijden!O930="x","L2","")</f>
        <v/>
      </c>
      <c r="CC936" s="16" t="str">
        <f>IF(Wedstrijden!P930="x","M1","")</f>
        <v/>
      </c>
      <c r="CD936" s="16" t="str">
        <f>IF(Wedstrijden!Q930="x","M2","")</f>
        <v/>
      </c>
      <c r="CE936" s="16" t="str">
        <f>IF(Wedstrijden!R930="x","Z1","")</f>
        <v/>
      </c>
      <c r="CF936" s="16" t="str">
        <f>IF(Wedstrijden!S930="x","Z2","")</f>
        <v/>
      </c>
      <c r="CG936" s="16" t="str">
        <f>IF(Wedstrijden!T930="x","ZZL","")</f>
        <v/>
      </c>
      <c r="CL936" s="16" t="str">
        <f>IF(COUNTA(Wedstrijden!AR930:BB930)&lt;&gt;0,2,"")</f>
        <v/>
      </c>
      <c r="CM936" s="16" t="str">
        <f t="shared" si="86"/>
        <v/>
      </c>
      <c r="CN936" s="16" t="str">
        <f>IF(Wedstrijden!AR930="x","AA","")</f>
        <v/>
      </c>
      <c r="CO936" s="16" t="str">
        <f>IF(Wedstrijden!AS930="x","A","")</f>
        <v/>
      </c>
      <c r="CP936" s="16" t="str">
        <f>IF(Wedstrijden!AT930="x","BB","")</f>
        <v/>
      </c>
      <c r="CQ936" s="16" t="str">
        <f>IF(Wedstrijden!AU930="x","B","")</f>
        <v/>
      </c>
      <c r="CR936" s="16" t="str">
        <f>IF(Wedstrijden!AV930="x","L","")</f>
        <v/>
      </c>
      <c r="CS936" s="16" t="str">
        <f>IF(Wedstrijden!AW930="x","M","")</f>
        <v/>
      </c>
      <c r="CT936" s="16" t="str">
        <f>IF(Wedstrijden!AX930="x","Z","")</f>
        <v/>
      </c>
      <c r="CU936" s="16" t="str">
        <f>IF(Wedstrijden!BB930="x","ZZ","")</f>
        <v/>
      </c>
      <c r="CV936" s="16" t="str">
        <f>IF(COUNTA(Wedstrijden!AI930:AP930)&lt;&gt;0,2,"")</f>
        <v/>
      </c>
      <c r="CW936" s="16" t="str">
        <f t="shared" si="87"/>
        <v/>
      </c>
      <c r="CX936" s="16" t="str">
        <f>IF(Wedstrijden!AI930="x","BB","")</f>
        <v/>
      </c>
      <c r="CY936" s="16" t="str">
        <f>IF(Wedstrijden!AJ930="x","B","")</f>
        <v/>
      </c>
      <c r="CZ936" s="16" t="str">
        <f>IF(Wedstrijden!AK930="x","L","")</f>
        <v/>
      </c>
      <c r="DA936" s="16" t="str">
        <f>IF(Wedstrijden!AL930="x","M","")</f>
        <v/>
      </c>
      <c r="DB936" s="16" t="str">
        <f>IF(Wedstrijden!AM930="x","Z","")</f>
        <v/>
      </c>
      <c r="DC936" s="16" t="str">
        <f>IF(Wedstrijden!AN930="x","ZZ","")</f>
        <v/>
      </c>
      <c r="DD936" s="16" t="str">
        <f>IF(Wedstrijden!AP930="x","1.40","")</f>
        <v/>
      </c>
      <c r="DE936" s="16" t="str">
        <f>IF(COUNTA(Wedstrijden!BC930:BE930)&lt;&gt;0,6,"")</f>
        <v/>
      </c>
      <c r="DF936" s="16" t="str">
        <f t="shared" si="88"/>
        <v/>
      </c>
      <c r="DG936" s="16" t="str">
        <f>IF(Wedstrijden!BC930="x","L","")</f>
        <v/>
      </c>
      <c r="DH936" s="16" t="str">
        <f>IF(Wedstrijden!BD930="x","M","")</f>
        <v/>
      </c>
      <c r="DI936" s="16" t="str">
        <f>IF(Wedstrijden!BE930="x","Z","")</f>
        <v/>
      </c>
      <c r="DJ936" s="16" t="str">
        <f>IF(Wedstrijden!BF930="x","Z","")</f>
        <v/>
      </c>
      <c r="DK936" s="16" t="str">
        <f>IF(COUNTA(Wedstrijden!BG930:BI930)&lt;&gt;0,6,"")</f>
        <v/>
      </c>
      <c r="DL936" s="16" t="str">
        <f t="shared" si="89"/>
        <v/>
      </c>
      <c r="DM936" s="16" t="str">
        <f>IF(Wedstrijden!BG930="x","L","")</f>
        <v/>
      </c>
      <c r="DN936" s="16" t="str">
        <f>IF(Wedstrijden!BH930="x","M","")</f>
        <v/>
      </c>
      <c r="DO936" s="16" t="str">
        <f>IF(Wedstrijden!BI930="x","Z","")</f>
        <v/>
      </c>
      <c r="DP936" s="16" t="str">
        <f>IF(Wedstrijden!BJ930="x","Z","")</f>
        <v/>
      </c>
    </row>
    <row r="937" spans="1:120" ht="14.4" x14ac:dyDescent="0.3">
      <c r="A937" s="18">
        <f>Wedstrijden!A931</f>
        <v>0</v>
      </c>
      <c r="B937" s="16" t="str">
        <f>IFERROR(VLOOKUP(Wedstrijden!#REF!,#REF!,2,FALSE),"")</f>
        <v/>
      </c>
      <c r="C937" s="16">
        <f>Wedstrijden!E931</f>
        <v>0</v>
      </c>
      <c r="D937" s="16" t="str">
        <f>IFERROR(VLOOKUP(Wedstrijden!#REF!,#REF!,2,FALSE),"")</f>
        <v/>
      </c>
      <c r="E937" s="16" t="str">
        <f>IFERROR(VLOOKUP(Wedstrijden!#REF!,#REF!,5,FALSE),"")</f>
        <v/>
      </c>
      <c r="F937" s="16" t="e">
        <f>IF(Wedstrijden!#REF!&lt;&gt;"",Wedstrijden!#REF!,"")</f>
        <v>#REF!</v>
      </c>
      <c r="G937" s="16" t="e">
        <f>IF(Wedstrijden!#REF!="Indoor",1,0)</f>
        <v>#REF!</v>
      </c>
      <c r="H937" s="16" t="e">
        <f>Wedstrijden!#REF!</f>
        <v>#REF!</v>
      </c>
      <c r="I937" s="16" t="e">
        <f>IF(Wedstrijden!#REF!="Nee",0,IF(Wedstrijden!#REF!="Ja",1,""))</f>
        <v>#REF!</v>
      </c>
      <c r="J937" s="16" t="e">
        <f>IF(Wedstrijden!#REF!&lt;&gt;"",Wedstrijden!#REF!,"")</f>
        <v>#REF!</v>
      </c>
      <c r="BJ937" s="16" t="str">
        <f>IF(COUNTA(Wedstrijden!U931:AC931)&lt;&gt;0,1,"")</f>
        <v/>
      </c>
      <c r="BK937" s="16" t="str">
        <f t="shared" si="84"/>
        <v/>
      </c>
      <c r="BL937" s="16" t="e">
        <f>IF(Wedstrijden!#REF!="x","AA","")</f>
        <v>#REF!</v>
      </c>
      <c r="BM937" s="16" t="e">
        <f>IF(Wedstrijden!#REF!="x","A","")</f>
        <v>#REF!</v>
      </c>
      <c r="BN937" s="16" t="str">
        <f>IF(Wedstrijden!U931="x","B1","")</f>
        <v/>
      </c>
      <c r="BO937" s="16" t="e">
        <f>IF(Wedstrijden!#REF!="x","BB","")</f>
        <v>#REF!</v>
      </c>
      <c r="BP937" s="16" t="str">
        <f>IF(Wedstrijden!W931="x","B","")</f>
        <v/>
      </c>
      <c r="BQ937" s="16" t="str">
        <f>IF(Wedstrijden!X931="x","L1","")</f>
        <v/>
      </c>
      <c r="BR937" s="16" t="str">
        <f>IF(Wedstrijden!Y931="x","L2","")</f>
        <v/>
      </c>
      <c r="BS937" s="16" t="str">
        <f>IF(Wedstrijden!Z931="x","M1","")</f>
        <v/>
      </c>
      <c r="BT937" s="16" t="str">
        <f>IF(Wedstrijden!AA931="x","M2","")</f>
        <v/>
      </c>
      <c r="BU937" s="16" t="str">
        <f>IF(Wedstrijden!AB931="x","Z1","")</f>
        <v/>
      </c>
      <c r="BV937" s="16" t="str">
        <f>IF(Wedstrijden!AC931="x","Z2","")</f>
        <v/>
      </c>
      <c r="BW937" s="16" t="str">
        <f>IF(COUNTA(Wedstrijden!L931:T931)&lt;&gt;0,1,"")</f>
        <v/>
      </c>
      <c r="BX937" s="16" t="str">
        <f t="shared" si="85"/>
        <v/>
      </c>
      <c r="BY937" s="16" t="str">
        <f>IF(Wedstrijden!L931="x","BB","")</f>
        <v/>
      </c>
      <c r="BZ937" s="16" t="str">
        <f>IF(Wedstrijden!M931="x","B","")</f>
        <v/>
      </c>
      <c r="CA937" s="16" t="str">
        <f>IF(Wedstrijden!N931="x","L1","")</f>
        <v/>
      </c>
      <c r="CB937" s="16" t="str">
        <f>IF(Wedstrijden!O931="x","L2","")</f>
        <v/>
      </c>
      <c r="CC937" s="16" t="str">
        <f>IF(Wedstrijden!P931="x","M1","")</f>
        <v/>
      </c>
      <c r="CD937" s="16" t="str">
        <f>IF(Wedstrijden!Q931="x","M2","")</f>
        <v/>
      </c>
      <c r="CE937" s="16" t="str">
        <f>IF(Wedstrijden!R931="x","Z1","")</f>
        <v/>
      </c>
      <c r="CF937" s="16" t="str">
        <f>IF(Wedstrijden!S931="x","Z2","")</f>
        <v/>
      </c>
      <c r="CG937" s="16" t="str">
        <f>IF(Wedstrijden!T931="x","ZZL","")</f>
        <v/>
      </c>
      <c r="CL937" s="16" t="str">
        <f>IF(COUNTA(Wedstrijden!AR931:BB931)&lt;&gt;0,2,"")</f>
        <v/>
      </c>
      <c r="CM937" s="16" t="str">
        <f t="shared" si="86"/>
        <v/>
      </c>
      <c r="CN937" s="16" t="str">
        <f>IF(Wedstrijden!AR931="x","AA","")</f>
        <v/>
      </c>
      <c r="CO937" s="16" t="str">
        <f>IF(Wedstrijden!AS931="x","A","")</f>
        <v/>
      </c>
      <c r="CP937" s="16" t="str">
        <f>IF(Wedstrijden!AT931="x","BB","")</f>
        <v/>
      </c>
      <c r="CQ937" s="16" t="str">
        <f>IF(Wedstrijden!AU931="x","B","")</f>
        <v/>
      </c>
      <c r="CR937" s="16" t="str">
        <f>IF(Wedstrijden!AV931="x","L","")</f>
        <v/>
      </c>
      <c r="CS937" s="16" t="str">
        <f>IF(Wedstrijden!AW931="x","M","")</f>
        <v/>
      </c>
      <c r="CT937" s="16" t="str">
        <f>IF(Wedstrijden!AX931="x","Z","")</f>
        <v/>
      </c>
      <c r="CU937" s="16" t="str">
        <f>IF(Wedstrijden!BB931="x","ZZ","")</f>
        <v/>
      </c>
      <c r="CV937" s="16" t="str">
        <f>IF(COUNTA(Wedstrijden!AI931:AP931)&lt;&gt;0,2,"")</f>
        <v/>
      </c>
      <c r="CW937" s="16" t="str">
        <f t="shared" si="87"/>
        <v/>
      </c>
      <c r="CX937" s="16" t="str">
        <f>IF(Wedstrijden!AI931="x","BB","")</f>
        <v/>
      </c>
      <c r="CY937" s="16" t="str">
        <f>IF(Wedstrijden!AJ931="x","B","")</f>
        <v/>
      </c>
      <c r="CZ937" s="16" t="str">
        <f>IF(Wedstrijden!AK931="x","L","")</f>
        <v/>
      </c>
      <c r="DA937" s="16" t="str">
        <f>IF(Wedstrijden!AL931="x","M","")</f>
        <v/>
      </c>
      <c r="DB937" s="16" t="str">
        <f>IF(Wedstrijden!AM931="x","Z","")</f>
        <v/>
      </c>
      <c r="DC937" s="16" t="str">
        <f>IF(Wedstrijden!AN931="x","ZZ","")</f>
        <v/>
      </c>
      <c r="DD937" s="16" t="str">
        <f>IF(Wedstrijden!AP931="x","1.40","")</f>
        <v/>
      </c>
      <c r="DE937" s="16" t="str">
        <f>IF(COUNTA(Wedstrijden!BC931:BE931)&lt;&gt;0,6,"")</f>
        <v/>
      </c>
      <c r="DF937" s="16" t="str">
        <f t="shared" si="88"/>
        <v/>
      </c>
      <c r="DG937" s="16" t="str">
        <f>IF(Wedstrijden!BC931="x","L","")</f>
        <v/>
      </c>
      <c r="DH937" s="16" t="str">
        <f>IF(Wedstrijden!BD931="x","M","")</f>
        <v/>
      </c>
      <c r="DI937" s="16" t="str">
        <f>IF(Wedstrijden!BE931="x","Z","")</f>
        <v/>
      </c>
      <c r="DJ937" s="16" t="str">
        <f>IF(Wedstrijden!BF931="x","Z","")</f>
        <v/>
      </c>
      <c r="DK937" s="16" t="str">
        <f>IF(COUNTA(Wedstrijden!BG931:BI931)&lt;&gt;0,6,"")</f>
        <v/>
      </c>
      <c r="DL937" s="16" t="str">
        <f t="shared" si="89"/>
        <v/>
      </c>
      <c r="DM937" s="16" t="str">
        <f>IF(Wedstrijden!BG931="x","L","")</f>
        <v/>
      </c>
      <c r="DN937" s="16" t="str">
        <f>IF(Wedstrijden!BH931="x","M","")</f>
        <v/>
      </c>
      <c r="DO937" s="16" t="str">
        <f>IF(Wedstrijden!BI931="x","Z","")</f>
        <v/>
      </c>
      <c r="DP937" s="16" t="str">
        <f>IF(Wedstrijden!BJ931="x","Z","")</f>
        <v/>
      </c>
    </row>
    <row r="938" spans="1:120" ht="14.4" x14ac:dyDescent="0.3">
      <c r="A938" s="18">
        <f>Wedstrijden!A932</f>
        <v>0</v>
      </c>
      <c r="B938" s="16" t="str">
        <f>IFERROR(VLOOKUP(Wedstrijden!#REF!,#REF!,2,FALSE),"")</f>
        <v/>
      </c>
      <c r="C938" s="16">
        <f>Wedstrijden!E932</f>
        <v>0</v>
      </c>
      <c r="D938" s="16" t="str">
        <f>IFERROR(VLOOKUP(Wedstrijden!#REF!,#REF!,2,FALSE),"")</f>
        <v/>
      </c>
      <c r="E938" s="16" t="str">
        <f>IFERROR(VLOOKUP(Wedstrijden!#REF!,#REF!,5,FALSE),"")</f>
        <v/>
      </c>
      <c r="F938" s="16" t="e">
        <f>IF(Wedstrijden!#REF!&lt;&gt;"",Wedstrijden!#REF!,"")</f>
        <v>#REF!</v>
      </c>
      <c r="G938" s="16" t="e">
        <f>IF(Wedstrijden!#REF!="Indoor",1,0)</f>
        <v>#REF!</v>
      </c>
      <c r="H938" s="16" t="e">
        <f>Wedstrijden!#REF!</f>
        <v>#REF!</v>
      </c>
      <c r="I938" s="16" t="e">
        <f>IF(Wedstrijden!#REF!="Nee",0,IF(Wedstrijden!#REF!="Ja",1,""))</f>
        <v>#REF!</v>
      </c>
      <c r="J938" s="16" t="e">
        <f>IF(Wedstrijden!#REF!&lt;&gt;"",Wedstrijden!#REF!,"")</f>
        <v>#REF!</v>
      </c>
      <c r="BJ938" s="16" t="str">
        <f>IF(COUNTA(Wedstrijden!U932:AC932)&lt;&gt;0,1,"")</f>
        <v/>
      </c>
      <c r="BK938" s="16" t="str">
        <f t="shared" si="84"/>
        <v/>
      </c>
      <c r="BL938" s="16" t="e">
        <f>IF(Wedstrijden!#REF!="x","AA","")</f>
        <v>#REF!</v>
      </c>
      <c r="BM938" s="16" t="e">
        <f>IF(Wedstrijden!#REF!="x","A","")</f>
        <v>#REF!</v>
      </c>
      <c r="BN938" s="16" t="str">
        <f>IF(Wedstrijden!U932="x","B1","")</f>
        <v/>
      </c>
      <c r="BO938" s="16" t="e">
        <f>IF(Wedstrijden!#REF!="x","BB","")</f>
        <v>#REF!</v>
      </c>
      <c r="BP938" s="16" t="str">
        <f>IF(Wedstrijden!W932="x","B","")</f>
        <v/>
      </c>
      <c r="BQ938" s="16" t="str">
        <f>IF(Wedstrijden!X932="x","L1","")</f>
        <v/>
      </c>
      <c r="BR938" s="16" t="str">
        <f>IF(Wedstrijden!Y932="x","L2","")</f>
        <v/>
      </c>
      <c r="BS938" s="16" t="str">
        <f>IF(Wedstrijden!Z932="x","M1","")</f>
        <v/>
      </c>
      <c r="BT938" s="16" t="str">
        <f>IF(Wedstrijden!AA932="x","M2","")</f>
        <v/>
      </c>
      <c r="BU938" s="16" t="str">
        <f>IF(Wedstrijden!AB932="x","Z1","")</f>
        <v/>
      </c>
      <c r="BV938" s="16" t="str">
        <f>IF(Wedstrijden!AC932="x","Z2","")</f>
        <v/>
      </c>
      <c r="BW938" s="16" t="str">
        <f>IF(COUNTA(Wedstrijden!L932:T932)&lt;&gt;0,1,"")</f>
        <v/>
      </c>
      <c r="BX938" s="16" t="str">
        <f t="shared" si="85"/>
        <v/>
      </c>
      <c r="BY938" s="16" t="str">
        <f>IF(Wedstrijden!L932="x","BB","")</f>
        <v/>
      </c>
      <c r="BZ938" s="16" t="str">
        <f>IF(Wedstrijden!M932="x","B","")</f>
        <v/>
      </c>
      <c r="CA938" s="16" t="str">
        <f>IF(Wedstrijden!N932="x","L1","")</f>
        <v/>
      </c>
      <c r="CB938" s="16" t="str">
        <f>IF(Wedstrijden!O932="x","L2","")</f>
        <v/>
      </c>
      <c r="CC938" s="16" t="str">
        <f>IF(Wedstrijden!P932="x","M1","")</f>
        <v/>
      </c>
      <c r="CD938" s="16" t="str">
        <f>IF(Wedstrijden!Q932="x","M2","")</f>
        <v/>
      </c>
      <c r="CE938" s="16" t="str">
        <f>IF(Wedstrijden!R932="x","Z1","")</f>
        <v/>
      </c>
      <c r="CF938" s="16" t="str">
        <f>IF(Wedstrijden!S932="x","Z2","")</f>
        <v/>
      </c>
      <c r="CG938" s="16" t="str">
        <f>IF(Wedstrijden!T932="x","ZZL","")</f>
        <v/>
      </c>
      <c r="CL938" s="16" t="str">
        <f>IF(COUNTA(Wedstrijden!AR932:BB932)&lt;&gt;0,2,"")</f>
        <v/>
      </c>
      <c r="CM938" s="16" t="str">
        <f t="shared" si="86"/>
        <v/>
      </c>
      <c r="CN938" s="16" t="str">
        <f>IF(Wedstrijden!AR932="x","AA","")</f>
        <v/>
      </c>
      <c r="CO938" s="16" t="str">
        <f>IF(Wedstrijden!AS932="x","A","")</f>
        <v/>
      </c>
      <c r="CP938" s="16" t="str">
        <f>IF(Wedstrijden!AT932="x","BB","")</f>
        <v/>
      </c>
      <c r="CQ938" s="16" t="str">
        <f>IF(Wedstrijden!AU932="x","B","")</f>
        <v/>
      </c>
      <c r="CR938" s="16" t="str">
        <f>IF(Wedstrijden!AV932="x","L","")</f>
        <v/>
      </c>
      <c r="CS938" s="16" t="str">
        <f>IF(Wedstrijden!AW932="x","M","")</f>
        <v/>
      </c>
      <c r="CT938" s="16" t="str">
        <f>IF(Wedstrijden!AX932="x","Z","")</f>
        <v/>
      </c>
      <c r="CU938" s="16" t="str">
        <f>IF(Wedstrijden!BB932="x","ZZ","")</f>
        <v/>
      </c>
      <c r="CV938" s="16" t="str">
        <f>IF(COUNTA(Wedstrijden!AI932:AP932)&lt;&gt;0,2,"")</f>
        <v/>
      </c>
      <c r="CW938" s="16" t="str">
        <f t="shared" si="87"/>
        <v/>
      </c>
      <c r="CX938" s="16" t="str">
        <f>IF(Wedstrijden!AI932="x","BB","")</f>
        <v/>
      </c>
      <c r="CY938" s="16" t="str">
        <f>IF(Wedstrijden!AJ932="x","B","")</f>
        <v/>
      </c>
      <c r="CZ938" s="16" t="str">
        <f>IF(Wedstrijden!AK932="x","L","")</f>
        <v/>
      </c>
      <c r="DA938" s="16" t="str">
        <f>IF(Wedstrijden!AL932="x","M","")</f>
        <v/>
      </c>
      <c r="DB938" s="16" t="str">
        <f>IF(Wedstrijden!AM932="x","Z","")</f>
        <v/>
      </c>
      <c r="DC938" s="16" t="str">
        <f>IF(Wedstrijden!AN932="x","ZZ","")</f>
        <v/>
      </c>
      <c r="DD938" s="16" t="str">
        <f>IF(Wedstrijden!AP932="x","1.40","")</f>
        <v/>
      </c>
      <c r="DE938" s="16" t="str">
        <f>IF(COUNTA(Wedstrijden!BC932:BE932)&lt;&gt;0,6,"")</f>
        <v/>
      </c>
      <c r="DF938" s="16" t="str">
        <f t="shared" si="88"/>
        <v/>
      </c>
      <c r="DG938" s="16" t="str">
        <f>IF(Wedstrijden!BC932="x","L","")</f>
        <v/>
      </c>
      <c r="DH938" s="16" t="str">
        <f>IF(Wedstrijden!BD932="x","M","")</f>
        <v/>
      </c>
      <c r="DI938" s="16" t="str">
        <f>IF(Wedstrijden!BE932="x","Z","")</f>
        <v/>
      </c>
      <c r="DJ938" s="16" t="str">
        <f>IF(Wedstrijden!BF932="x","Z","")</f>
        <v/>
      </c>
      <c r="DK938" s="16" t="str">
        <f>IF(COUNTA(Wedstrijden!BG932:BI932)&lt;&gt;0,6,"")</f>
        <v/>
      </c>
      <c r="DL938" s="16" t="str">
        <f t="shared" si="89"/>
        <v/>
      </c>
      <c r="DM938" s="16" t="str">
        <f>IF(Wedstrijden!BG932="x","L","")</f>
        <v/>
      </c>
      <c r="DN938" s="16" t="str">
        <f>IF(Wedstrijden!BH932="x","M","")</f>
        <v/>
      </c>
      <c r="DO938" s="16" t="str">
        <f>IF(Wedstrijden!BI932="x","Z","")</f>
        <v/>
      </c>
      <c r="DP938" s="16" t="str">
        <f>IF(Wedstrijden!BJ932="x","Z","")</f>
        <v/>
      </c>
    </row>
    <row r="939" spans="1:120" ht="14.4" x14ac:dyDescent="0.3">
      <c r="A939" s="18">
        <f>Wedstrijden!A933</f>
        <v>0</v>
      </c>
      <c r="B939" s="16" t="str">
        <f>IFERROR(VLOOKUP(Wedstrijden!#REF!,#REF!,2,FALSE),"")</f>
        <v/>
      </c>
      <c r="C939" s="16">
        <f>Wedstrijden!E933</f>
        <v>0</v>
      </c>
      <c r="D939" s="16" t="str">
        <f>IFERROR(VLOOKUP(Wedstrijden!#REF!,#REF!,2,FALSE),"")</f>
        <v/>
      </c>
      <c r="E939" s="16" t="str">
        <f>IFERROR(VLOOKUP(Wedstrijden!#REF!,#REF!,5,FALSE),"")</f>
        <v/>
      </c>
      <c r="F939" s="16" t="e">
        <f>IF(Wedstrijden!#REF!&lt;&gt;"",Wedstrijden!#REF!,"")</f>
        <v>#REF!</v>
      </c>
      <c r="G939" s="16" t="e">
        <f>IF(Wedstrijden!#REF!="Indoor",1,0)</f>
        <v>#REF!</v>
      </c>
      <c r="H939" s="16" t="e">
        <f>Wedstrijden!#REF!</f>
        <v>#REF!</v>
      </c>
      <c r="I939" s="16" t="e">
        <f>IF(Wedstrijden!#REF!="Nee",0,IF(Wedstrijden!#REF!="Ja",1,""))</f>
        <v>#REF!</v>
      </c>
      <c r="J939" s="16" t="e">
        <f>IF(Wedstrijden!#REF!&lt;&gt;"",Wedstrijden!#REF!,"")</f>
        <v>#REF!</v>
      </c>
      <c r="BJ939" s="16" t="str">
        <f>IF(COUNTA(Wedstrijden!U933:AC933)&lt;&gt;0,1,"")</f>
        <v/>
      </c>
      <c r="BK939" s="16" t="str">
        <f t="shared" si="84"/>
        <v/>
      </c>
      <c r="BL939" s="16" t="e">
        <f>IF(Wedstrijden!#REF!="x","AA","")</f>
        <v>#REF!</v>
      </c>
      <c r="BM939" s="16" t="e">
        <f>IF(Wedstrijden!#REF!="x","A","")</f>
        <v>#REF!</v>
      </c>
      <c r="BN939" s="16" t="str">
        <f>IF(Wedstrijden!U933="x","B1","")</f>
        <v/>
      </c>
      <c r="BO939" s="16" t="e">
        <f>IF(Wedstrijden!#REF!="x","BB","")</f>
        <v>#REF!</v>
      </c>
      <c r="BP939" s="16" t="str">
        <f>IF(Wedstrijden!W933="x","B","")</f>
        <v/>
      </c>
      <c r="BQ939" s="16" t="str">
        <f>IF(Wedstrijden!X933="x","L1","")</f>
        <v/>
      </c>
      <c r="BR939" s="16" t="str">
        <f>IF(Wedstrijden!Y933="x","L2","")</f>
        <v/>
      </c>
      <c r="BS939" s="16" t="str">
        <f>IF(Wedstrijden!Z933="x","M1","")</f>
        <v/>
      </c>
      <c r="BT939" s="16" t="str">
        <f>IF(Wedstrijden!AA933="x","M2","")</f>
        <v/>
      </c>
      <c r="BU939" s="16" t="str">
        <f>IF(Wedstrijden!AB933="x","Z1","")</f>
        <v/>
      </c>
      <c r="BV939" s="16" t="str">
        <f>IF(Wedstrijden!AC933="x","Z2","")</f>
        <v/>
      </c>
      <c r="BW939" s="16" t="str">
        <f>IF(COUNTA(Wedstrijden!L933:T933)&lt;&gt;0,1,"")</f>
        <v/>
      </c>
      <c r="BX939" s="16" t="str">
        <f t="shared" si="85"/>
        <v/>
      </c>
      <c r="BY939" s="16" t="str">
        <f>IF(Wedstrijden!L933="x","BB","")</f>
        <v/>
      </c>
      <c r="BZ939" s="16" t="str">
        <f>IF(Wedstrijden!M933="x","B","")</f>
        <v/>
      </c>
      <c r="CA939" s="16" t="str">
        <f>IF(Wedstrijden!N933="x","L1","")</f>
        <v/>
      </c>
      <c r="CB939" s="16" t="str">
        <f>IF(Wedstrijden!O933="x","L2","")</f>
        <v/>
      </c>
      <c r="CC939" s="16" t="str">
        <f>IF(Wedstrijden!P933="x","M1","")</f>
        <v/>
      </c>
      <c r="CD939" s="16" t="str">
        <f>IF(Wedstrijden!Q933="x","M2","")</f>
        <v/>
      </c>
      <c r="CE939" s="16" t="str">
        <f>IF(Wedstrijden!R933="x","Z1","")</f>
        <v/>
      </c>
      <c r="CF939" s="16" t="str">
        <f>IF(Wedstrijden!S933="x","Z2","")</f>
        <v/>
      </c>
      <c r="CG939" s="16" t="str">
        <f>IF(Wedstrijden!T933="x","ZZL","")</f>
        <v/>
      </c>
      <c r="CL939" s="16" t="str">
        <f>IF(COUNTA(Wedstrijden!AR933:BB933)&lt;&gt;0,2,"")</f>
        <v/>
      </c>
      <c r="CM939" s="16" t="str">
        <f t="shared" si="86"/>
        <v/>
      </c>
      <c r="CN939" s="16" t="str">
        <f>IF(Wedstrijden!AR933="x","AA","")</f>
        <v/>
      </c>
      <c r="CO939" s="16" t="str">
        <f>IF(Wedstrijden!AS933="x","A","")</f>
        <v/>
      </c>
      <c r="CP939" s="16" t="str">
        <f>IF(Wedstrijden!AT933="x","BB","")</f>
        <v/>
      </c>
      <c r="CQ939" s="16" t="str">
        <f>IF(Wedstrijden!AU933="x","B","")</f>
        <v/>
      </c>
      <c r="CR939" s="16" t="str">
        <f>IF(Wedstrijden!AV933="x","L","")</f>
        <v/>
      </c>
      <c r="CS939" s="16" t="str">
        <f>IF(Wedstrijden!AW933="x","M","")</f>
        <v/>
      </c>
      <c r="CT939" s="16" t="str">
        <f>IF(Wedstrijden!AX933="x","Z","")</f>
        <v/>
      </c>
      <c r="CU939" s="16" t="str">
        <f>IF(Wedstrijden!BB933="x","ZZ","")</f>
        <v/>
      </c>
      <c r="CV939" s="16" t="str">
        <f>IF(COUNTA(Wedstrijden!AI933:AP933)&lt;&gt;0,2,"")</f>
        <v/>
      </c>
      <c r="CW939" s="16" t="str">
        <f t="shared" si="87"/>
        <v/>
      </c>
      <c r="CX939" s="16" t="str">
        <f>IF(Wedstrijden!AI933="x","BB","")</f>
        <v/>
      </c>
      <c r="CY939" s="16" t="str">
        <f>IF(Wedstrijden!AJ933="x","B","")</f>
        <v/>
      </c>
      <c r="CZ939" s="16" t="str">
        <f>IF(Wedstrijden!AK933="x","L","")</f>
        <v/>
      </c>
      <c r="DA939" s="16" t="str">
        <f>IF(Wedstrijden!AL933="x","M","")</f>
        <v/>
      </c>
      <c r="DB939" s="16" t="str">
        <f>IF(Wedstrijden!AM933="x","Z","")</f>
        <v/>
      </c>
      <c r="DC939" s="16" t="str">
        <f>IF(Wedstrijden!AN933="x","ZZ","")</f>
        <v/>
      </c>
      <c r="DD939" s="16" t="str">
        <f>IF(Wedstrijden!AP933="x","1.40","")</f>
        <v/>
      </c>
      <c r="DE939" s="16" t="str">
        <f>IF(COUNTA(Wedstrijden!BC933:BE933)&lt;&gt;0,6,"")</f>
        <v/>
      </c>
      <c r="DF939" s="16" t="str">
        <f t="shared" si="88"/>
        <v/>
      </c>
      <c r="DG939" s="16" t="str">
        <f>IF(Wedstrijden!BC933="x","L","")</f>
        <v/>
      </c>
      <c r="DH939" s="16" t="str">
        <f>IF(Wedstrijden!BD933="x","M","")</f>
        <v/>
      </c>
      <c r="DI939" s="16" t="str">
        <f>IF(Wedstrijden!BE933="x","Z","")</f>
        <v/>
      </c>
      <c r="DJ939" s="16" t="str">
        <f>IF(Wedstrijden!BF933="x","Z","")</f>
        <v/>
      </c>
      <c r="DK939" s="16" t="str">
        <f>IF(COUNTA(Wedstrijden!BG933:BI933)&lt;&gt;0,6,"")</f>
        <v/>
      </c>
      <c r="DL939" s="16" t="str">
        <f t="shared" si="89"/>
        <v/>
      </c>
      <c r="DM939" s="16" t="str">
        <f>IF(Wedstrijden!BG933="x","L","")</f>
        <v/>
      </c>
      <c r="DN939" s="16" t="str">
        <f>IF(Wedstrijden!BH933="x","M","")</f>
        <v/>
      </c>
      <c r="DO939" s="16" t="str">
        <f>IF(Wedstrijden!BI933="x","Z","")</f>
        <v/>
      </c>
      <c r="DP939" s="16" t="str">
        <f>IF(Wedstrijden!BJ933="x","Z","")</f>
        <v/>
      </c>
    </row>
    <row r="940" spans="1:120" ht="14.4" x14ac:dyDescent="0.3">
      <c r="A940" s="18">
        <f>Wedstrijden!A934</f>
        <v>0</v>
      </c>
      <c r="B940" s="16" t="str">
        <f>IFERROR(VLOOKUP(Wedstrijden!#REF!,#REF!,2,FALSE),"")</f>
        <v/>
      </c>
      <c r="C940" s="16">
        <f>Wedstrijden!E934</f>
        <v>0</v>
      </c>
      <c r="D940" s="16" t="str">
        <f>IFERROR(VLOOKUP(Wedstrijden!#REF!,#REF!,2,FALSE),"")</f>
        <v/>
      </c>
      <c r="E940" s="16" t="str">
        <f>IFERROR(VLOOKUP(Wedstrijden!#REF!,#REF!,5,FALSE),"")</f>
        <v/>
      </c>
      <c r="F940" s="16" t="e">
        <f>IF(Wedstrijden!#REF!&lt;&gt;"",Wedstrijden!#REF!,"")</f>
        <v>#REF!</v>
      </c>
      <c r="G940" s="16" t="e">
        <f>IF(Wedstrijden!#REF!="Indoor",1,0)</f>
        <v>#REF!</v>
      </c>
      <c r="H940" s="16" t="e">
        <f>Wedstrijden!#REF!</f>
        <v>#REF!</v>
      </c>
      <c r="I940" s="16" t="e">
        <f>IF(Wedstrijden!#REF!="Nee",0,IF(Wedstrijden!#REF!="Ja",1,""))</f>
        <v>#REF!</v>
      </c>
      <c r="J940" s="16" t="e">
        <f>IF(Wedstrijden!#REF!&lt;&gt;"",Wedstrijden!#REF!,"")</f>
        <v>#REF!</v>
      </c>
      <c r="BJ940" s="16" t="str">
        <f>IF(COUNTA(Wedstrijden!U934:AC934)&lt;&gt;0,1,"")</f>
        <v/>
      </c>
      <c r="BK940" s="16" t="str">
        <f t="shared" si="84"/>
        <v/>
      </c>
      <c r="BL940" s="16" t="e">
        <f>IF(Wedstrijden!#REF!="x","AA","")</f>
        <v>#REF!</v>
      </c>
      <c r="BM940" s="16" t="e">
        <f>IF(Wedstrijden!#REF!="x","A","")</f>
        <v>#REF!</v>
      </c>
      <c r="BN940" s="16" t="str">
        <f>IF(Wedstrijden!U934="x","B1","")</f>
        <v/>
      </c>
      <c r="BO940" s="16" t="e">
        <f>IF(Wedstrijden!#REF!="x","BB","")</f>
        <v>#REF!</v>
      </c>
      <c r="BP940" s="16" t="str">
        <f>IF(Wedstrijden!W934="x","B","")</f>
        <v/>
      </c>
      <c r="BQ940" s="16" t="str">
        <f>IF(Wedstrijden!X934="x","L1","")</f>
        <v/>
      </c>
      <c r="BR940" s="16" t="str">
        <f>IF(Wedstrijden!Y934="x","L2","")</f>
        <v/>
      </c>
      <c r="BS940" s="16" t="str">
        <f>IF(Wedstrijden!Z934="x","M1","")</f>
        <v/>
      </c>
      <c r="BT940" s="16" t="str">
        <f>IF(Wedstrijden!AA934="x","M2","")</f>
        <v/>
      </c>
      <c r="BU940" s="16" t="str">
        <f>IF(Wedstrijden!AB934="x","Z1","")</f>
        <v/>
      </c>
      <c r="BV940" s="16" t="str">
        <f>IF(Wedstrijden!AC934="x","Z2","")</f>
        <v/>
      </c>
      <c r="BW940" s="16" t="str">
        <f>IF(COUNTA(Wedstrijden!L934:T934)&lt;&gt;0,1,"")</f>
        <v/>
      </c>
      <c r="BX940" s="16" t="str">
        <f t="shared" si="85"/>
        <v/>
      </c>
      <c r="BY940" s="16" t="str">
        <f>IF(Wedstrijden!L934="x","BB","")</f>
        <v/>
      </c>
      <c r="BZ940" s="16" t="str">
        <f>IF(Wedstrijden!M934="x","B","")</f>
        <v/>
      </c>
      <c r="CA940" s="16" t="str">
        <f>IF(Wedstrijden!N934="x","L1","")</f>
        <v/>
      </c>
      <c r="CB940" s="16" t="str">
        <f>IF(Wedstrijden!O934="x","L2","")</f>
        <v/>
      </c>
      <c r="CC940" s="16" t="str">
        <f>IF(Wedstrijden!P934="x","M1","")</f>
        <v/>
      </c>
      <c r="CD940" s="16" t="str">
        <f>IF(Wedstrijden!Q934="x","M2","")</f>
        <v/>
      </c>
      <c r="CE940" s="16" t="str">
        <f>IF(Wedstrijden!R934="x","Z1","")</f>
        <v/>
      </c>
      <c r="CF940" s="16" t="str">
        <f>IF(Wedstrijden!S934="x","Z2","")</f>
        <v/>
      </c>
      <c r="CG940" s="16" t="str">
        <f>IF(Wedstrijden!T934="x","ZZL","")</f>
        <v/>
      </c>
      <c r="CL940" s="16" t="str">
        <f>IF(COUNTA(Wedstrijden!AR934:BB934)&lt;&gt;0,2,"")</f>
        <v/>
      </c>
      <c r="CM940" s="16" t="str">
        <f t="shared" si="86"/>
        <v/>
      </c>
      <c r="CN940" s="16" t="str">
        <f>IF(Wedstrijden!AR934="x","AA","")</f>
        <v/>
      </c>
      <c r="CO940" s="16" t="str">
        <f>IF(Wedstrijden!AS934="x","A","")</f>
        <v/>
      </c>
      <c r="CP940" s="16" t="str">
        <f>IF(Wedstrijden!AT934="x","BB","")</f>
        <v/>
      </c>
      <c r="CQ940" s="16" t="str">
        <f>IF(Wedstrijden!AU934="x","B","")</f>
        <v/>
      </c>
      <c r="CR940" s="16" t="str">
        <f>IF(Wedstrijden!AV934="x","L","")</f>
        <v/>
      </c>
      <c r="CS940" s="16" t="str">
        <f>IF(Wedstrijden!AW934="x","M","")</f>
        <v/>
      </c>
      <c r="CT940" s="16" t="str">
        <f>IF(Wedstrijden!AX934="x","Z","")</f>
        <v/>
      </c>
      <c r="CU940" s="16" t="str">
        <f>IF(Wedstrijden!BB934="x","ZZ","")</f>
        <v/>
      </c>
      <c r="CV940" s="16" t="str">
        <f>IF(COUNTA(Wedstrijden!AI934:AP934)&lt;&gt;0,2,"")</f>
        <v/>
      </c>
      <c r="CW940" s="16" t="str">
        <f t="shared" si="87"/>
        <v/>
      </c>
      <c r="CX940" s="16" t="str">
        <f>IF(Wedstrijden!AI934="x","BB","")</f>
        <v/>
      </c>
      <c r="CY940" s="16" t="str">
        <f>IF(Wedstrijden!AJ934="x","B","")</f>
        <v/>
      </c>
      <c r="CZ940" s="16" t="str">
        <f>IF(Wedstrijden!AK934="x","L","")</f>
        <v/>
      </c>
      <c r="DA940" s="16" t="str">
        <f>IF(Wedstrijden!AL934="x","M","")</f>
        <v/>
      </c>
      <c r="DB940" s="16" t="str">
        <f>IF(Wedstrijden!AM934="x","Z","")</f>
        <v/>
      </c>
      <c r="DC940" s="16" t="str">
        <f>IF(Wedstrijden!AN934="x","ZZ","")</f>
        <v/>
      </c>
      <c r="DD940" s="16" t="str">
        <f>IF(Wedstrijden!AP934="x","1.40","")</f>
        <v/>
      </c>
      <c r="DE940" s="16" t="str">
        <f>IF(COUNTA(Wedstrijden!BC934:BE934)&lt;&gt;0,6,"")</f>
        <v/>
      </c>
      <c r="DF940" s="16" t="str">
        <f t="shared" si="88"/>
        <v/>
      </c>
      <c r="DG940" s="16" t="str">
        <f>IF(Wedstrijden!BC934="x","L","")</f>
        <v/>
      </c>
      <c r="DH940" s="16" t="str">
        <f>IF(Wedstrijden!BD934="x","M","")</f>
        <v/>
      </c>
      <c r="DI940" s="16" t="str">
        <f>IF(Wedstrijden!BE934="x","Z","")</f>
        <v/>
      </c>
      <c r="DJ940" s="16" t="str">
        <f>IF(Wedstrijden!BF934="x","Z","")</f>
        <v/>
      </c>
      <c r="DK940" s="16" t="str">
        <f>IF(COUNTA(Wedstrijden!BG934:BI934)&lt;&gt;0,6,"")</f>
        <v/>
      </c>
      <c r="DL940" s="16" t="str">
        <f t="shared" si="89"/>
        <v/>
      </c>
      <c r="DM940" s="16" t="str">
        <f>IF(Wedstrijden!BG934="x","L","")</f>
        <v/>
      </c>
      <c r="DN940" s="16" t="str">
        <f>IF(Wedstrijden!BH934="x","M","")</f>
        <v/>
      </c>
      <c r="DO940" s="16" t="str">
        <f>IF(Wedstrijden!BI934="x","Z","")</f>
        <v/>
      </c>
      <c r="DP940" s="16" t="str">
        <f>IF(Wedstrijden!BJ934="x","Z","")</f>
        <v/>
      </c>
    </row>
    <row r="941" spans="1:120" ht="14.4" x14ac:dyDescent="0.3">
      <c r="A941" s="18">
        <f>Wedstrijden!A935</f>
        <v>0</v>
      </c>
      <c r="B941" s="16" t="str">
        <f>IFERROR(VLOOKUP(Wedstrijden!#REF!,#REF!,2,FALSE),"")</f>
        <v/>
      </c>
      <c r="C941" s="16">
        <f>Wedstrijden!E935</f>
        <v>0</v>
      </c>
      <c r="D941" s="16" t="str">
        <f>IFERROR(VLOOKUP(Wedstrijden!#REF!,#REF!,2,FALSE),"")</f>
        <v/>
      </c>
      <c r="E941" s="16" t="str">
        <f>IFERROR(VLOOKUP(Wedstrijden!#REF!,#REF!,5,FALSE),"")</f>
        <v/>
      </c>
      <c r="F941" s="16" t="e">
        <f>IF(Wedstrijden!#REF!&lt;&gt;"",Wedstrijden!#REF!,"")</f>
        <v>#REF!</v>
      </c>
      <c r="G941" s="16" t="e">
        <f>IF(Wedstrijden!#REF!="Indoor",1,0)</f>
        <v>#REF!</v>
      </c>
      <c r="H941" s="16" t="e">
        <f>Wedstrijden!#REF!</f>
        <v>#REF!</v>
      </c>
      <c r="I941" s="16" t="e">
        <f>IF(Wedstrijden!#REF!="Nee",0,IF(Wedstrijden!#REF!="Ja",1,""))</f>
        <v>#REF!</v>
      </c>
      <c r="J941" s="16" t="e">
        <f>IF(Wedstrijden!#REF!&lt;&gt;"",Wedstrijden!#REF!,"")</f>
        <v>#REF!</v>
      </c>
      <c r="BJ941" s="16" t="str">
        <f>IF(COUNTA(Wedstrijden!U935:AC935)&lt;&gt;0,1,"")</f>
        <v/>
      </c>
      <c r="BK941" s="16" t="str">
        <f t="shared" si="84"/>
        <v/>
      </c>
      <c r="BL941" s="16" t="e">
        <f>IF(Wedstrijden!#REF!="x","AA","")</f>
        <v>#REF!</v>
      </c>
      <c r="BM941" s="16" t="e">
        <f>IF(Wedstrijden!#REF!="x","A","")</f>
        <v>#REF!</v>
      </c>
      <c r="BN941" s="16" t="str">
        <f>IF(Wedstrijden!U935="x","B1","")</f>
        <v/>
      </c>
      <c r="BO941" s="16" t="e">
        <f>IF(Wedstrijden!#REF!="x","BB","")</f>
        <v>#REF!</v>
      </c>
      <c r="BP941" s="16" t="str">
        <f>IF(Wedstrijden!W935="x","B","")</f>
        <v/>
      </c>
      <c r="BQ941" s="16" t="str">
        <f>IF(Wedstrijden!X935="x","L1","")</f>
        <v/>
      </c>
      <c r="BR941" s="16" t="str">
        <f>IF(Wedstrijden!Y935="x","L2","")</f>
        <v/>
      </c>
      <c r="BS941" s="16" t="str">
        <f>IF(Wedstrijden!Z935="x","M1","")</f>
        <v/>
      </c>
      <c r="BT941" s="16" t="str">
        <f>IF(Wedstrijden!AA935="x","M2","")</f>
        <v/>
      </c>
      <c r="BU941" s="16" t="str">
        <f>IF(Wedstrijden!AB935="x","Z1","")</f>
        <v/>
      </c>
      <c r="BV941" s="16" t="str">
        <f>IF(Wedstrijden!AC935="x","Z2","")</f>
        <v/>
      </c>
      <c r="BW941" s="16" t="str">
        <f>IF(COUNTA(Wedstrijden!L935:T935)&lt;&gt;0,1,"")</f>
        <v/>
      </c>
      <c r="BX941" s="16" t="str">
        <f t="shared" si="85"/>
        <v/>
      </c>
      <c r="BY941" s="16" t="str">
        <f>IF(Wedstrijden!L935="x","BB","")</f>
        <v/>
      </c>
      <c r="BZ941" s="16" t="str">
        <f>IF(Wedstrijden!M935="x","B","")</f>
        <v/>
      </c>
      <c r="CA941" s="16" t="str">
        <f>IF(Wedstrijden!N935="x","L1","")</f>
        <v/>
      </c>
      <c r="CB941" s="16" t="str">
        <f>IF(Wedstrijden!O935="x","L2","")</f>
        <v/>
      </c>
      <c r="CC941" s="16" t="str">
        <f>IF(Wedstrijden!P935="x","M1","")</f>
        <v/>
      </c>
      <c r="CD941" s="16" t="str">
        <f>IF(Wedstrijden!Q935="x","M2","")</f>
        <v/>
      </c>
      <c r="CE941" s="16" t="str">
        <f>IF(Wedstrijden!R935="x","Z1","")</f>
        <v/>
      </c>
      <c r="CF941" s="16" t="str">
        <f>IF(Wedstrijden!S935="x","Z2","")</f>
        <v/>
      </c>
      <c r="CG941" s="16" t="str">
        <f>IF(Wedstrijden!T935="x","ZZL","")</f>
        <v/>
      </c>
      <c r="CL941" s="16" t="str">
        <f>IF(COUNTA(Wedstrijden!AR935:BB935)&lt;&gt;0,2,"")</f>
        <v/>
      </c>
      <c r="CM941" s="16" t="str">
        <f t="shared" si="86"/>
        <v/>
      </c>
      <c r="CN941" s="16" t="str">
        <f>IF(Wedstrijden!AR935="x","AA","")</f>
        <v/>
      </c>
      <c r="CO941" s="16" t="str">
        <f>IF(Wedstrijden!AS935="x","A","")</f>
        <v/>
      </c>
      <c r="CP941" s="16" t="str">
        <f>IF(Wedstrijden!AT935="x","BB","")</f>
        <v/>
      </c>
      <c r="CQ941" s="16" t="str">
        <f>IF(Wedstrijden!AU935="x","B","")</f>
        <v/>
      </c>
      <c r="CR941" s="16" t="str">
        <f>IF(Wedstrijden!AV935="x","L","")</f>
        <v/>
      </c>
      <c r="CS941" s="16" t="str">
        <f>IF(Wedstrijden!AW935="x","M","")</f>
        <v/>
      </c>
      <c r="CT941" s="16" t="str">
        <f>IF(Wedstrijden!AX935="x","Z","")</f>
        <v/>
      </c>
      <c r="CU941" s="16" t="str">
        <f>IF(Wedstrijden!BB935="x","ZZ","")</f>
        <v/>
      </c>
      <c r="CV941" s="16" t="str">
        <f>IF(COUNTA(Wedstrijden!AI935:AP935)&lt;&gt;0,2,"")</f>
        <v/>
      </c>
      <c r="CW941" s="16" t="str">
        <f t="shared" si="87"/>
        <v/>
      </c>
      <c r="CX941" s="16" t="str">
        <f>IF(Wedstrijden!AI935="x","BB","")</f>
        <v/>
      </c>
      <c r="CY941" s="16" t="str">
        <f>IF(Wedstrijden!AJ935="x","B","")</f>
        <v/>
      </c>
      <c r="CZ941" s="16" t="str">
        <f>IF(Wedstrijden!AK935="x","L","")</f>
        <v/>
      </c>
      <c r="DA941" s="16" t="str">
        <f>IF(Wedstrijden!AL935="x","M","")</f>
        <v/>
      </c>
      <c r="DB941" s="16" t="str">
        <f>IF(Wedstrijden!AM935="x","Z","")</f>
        <v/>
      </c>
      <c r="DC941" s="16" t="str">
        <f>IF(Wedstrijden!AN935="x","ZZ","")</f>
        <v/>
      </c>
      <c r="DD941" s="16" t="str">
        <f>IF(Wedstrijden!AP935="x","1.40","")</f>
        <v/>
      </c>
      <c r="DE941" s="16" t="str">
        <f>IF(COUNTA(Wedstrijden!BC935:BE935)&lt;&gt;0,6,"")</f>
        <v/>
      </c>
      <c r="DF941" s="16" t="str">
        <f t="shared" si="88"/>
        <v/>
      </c>
      <c r="DG941" s="16" t="str">
        <f>IF(Wedstrijden!BC935="x","L","")</f>
        <v/>
      </c>
      <c r="DH941" s="16" t="str">
        <f>IF(Wedstrijden!BD935="x","M","")</f>
        <v/>
      </c>
      <c r="DI941" s="16" t="str">
        <f>IF(Wedstrijden!BE935="x","Z","")</f>
        <v/>
      </c>
      <c r="DJ941" s="16" t="str">
        <f>IF(Wedstrijden!BF935="x","Z","")</f>
        <v/>
      </c>
      <c r="DK941" s="16" t="str">
        <f>IF(COUNTA(Wedstrijden!BG935:BI935)&lt;&gt;0,6,"")</f>
        <v/>
      </c>
      <c r="DL941" s="16" t="str">
        <f t="shared" si="89"/>
        <v/>
      </c>
      <c r="DM941" s="16" t="str">
        <f>IF(Wedstrijden!BG935="x","L","")</f>
        <v/>
      </c>
      <c r="DN941" s="16" t="str">
        <f>IF(Wedstrijden!BH935="x","M","")</f>
        <v/>
      </c>
      <c r="DO941" s="16" t="str">
        <f>IF(Wedstrijden!BI935="x","Z","")</f>
        <v/>
      </c>
      <c r="DP941" s="16" t="str">
        <f>IF(Wedstrijden!BJ935="x","Z","")</f>
        <v/>
      </c>
    </row>
    <row r="942" spans="1:120" ht="14.4" x14ac:dyDescent="0.3">
      <c r="A942" s="18">
        <f>Wedstrijden!A936</f>
        <v>0</v>
      </c>
      <c r="B942" s="16" t="str">
        <f>IFERROR(VLOOKUP(Wedstrijden!#REF!,#REF!,2,FALSE),"")</f>
        <v/>
      </c>
      <c r="C942" s="16">
        <f>Wedstrijden!E936</f>
        <v>0</v>
      </c>
      <c r="D942" s="16" t="str">
        <f>IFERROR(VLOOKUP(Wedstrijden!#REF!,#REF!,2,FALSE),"")</f>
        <v/>
      </c>
      <c r="E942" s="16" t="str">
        <f>IFERROR(VLOOKUP(Wedstrijden!#REF!,#REF!,5,FALSE),"")</f>
        <v/>
      </c>
      <c r="F942" s="16" t="e">
        <f>IF(Wedstrijden!#REF!&lt;&gt;"",Wedstrijden!#REF!,"")</f>
        <v>#REF!</v>
      </c>
      <c r="G942" s="16" t="e">
        <f>IF(Wedstrijden!#REF!="Indoor",1,0)</f>
        <v>#REF!</v>
      </c>
      <c r="H942" s="16" t="e">
        <f>Wedstrijden!#REF!</f>
        <v>#REF!</v>
      </c>
      <c r="I942" s="16" t="e">
        <f>IF(Wedstrijden!#REF!="Nee",0,IF(Wedstrijden!#REF!="Ja",1,""))</f>
        <v>#REF!</v>
      </c>
      <c r="J942" s="16" t="e">
        <f>IF(Wedstrijden!#REF!&lt;&gt;"",Wedstrijden!#REF!,"")</f>
        <v>#REF!</v>
      </c>
      <c r="BJ942" s="16" t="str">
        <f>IF(COUNTA(Wedstrijden!U936:AC936)&lt;&gt;0,1,"")</f>
        <v/>
      </c>
      <c r="BK942" s="16" t="str">
        <f t="shared" si="84"/>
        <v/>
      </c>
      <c r="BL942" s="16" t="e">
        <f>IF(Wedstrijden!#REF!="x","AA","")</f>
        <v>#REF!</v>
      </c>
      <c r="BM942" s="16" t="e">
        <f>IF(Wedstrijden!#REF!="x","A","")</f>
        <v>#REF!</v>
      </c>
      <c r="BN942" s="16" t="str">
        <f>IF(Wedstrijden!U936="x","B1","")</f>
        <v/>
      </c>
      <c r="BO942" s="16" t="e">
        <f>IF(Wedstrijden!#REF!="x","BB","")</f>
        <v>#REF!</v>
      </c>
      <c r="BP942" s="16" t="str">
        <f>IF(Wedstrijden!W936="x","B","")</f>
        <v/>
      </c>
      <c r="BQ942" s="16" t="str">
        <f>IF(Wedstrijden!X936="x","L1","")</f>
        <v/>
      </c>
      <c r="BR942" s="16" t="str">
        <f>IF(Wedstrijden!Y936="x","L2","")</f>
        <v/>
      </c>
      <c r="BS942" s="16" t="str">
        <f>IF(Wedstrijden!Z936="x","M1","")</f>
        <v/>
      </c>
      <c r="BT942" s="16" t="str">
        <f>IF(Wedstrijden!AA936="x","M2","")</f>
        <v/>
      </c>
      <c r="BU942" s="16" t="str">
        <f>IF(Wedstrijden!AB936="x","Z1","")</f>
        <v/>
      </c>
      <c r="BV942" s="16" t="str">
        <f>IF(Wedstrijden!AC936="x","Z2","")</f>
        <v/>
      </c>
      <c r="BW942" s="16" t="str">
        <f>IF(COUNTA(Wedstrijden!L936:T936)&lt;&gt;0,1,"")</f>
        <v/>
      </c>
      <c r="BX942" s="16" t="str">
        <f t="shared" si="85"/>
        <v/>
      </c>
      <c r="BY942" s="16" t="str">
        <f>IF(Wedstrijden!L936="x","BB","")</f>
        <v/>
      </c>
      <c r="BZ942" s="16" t="str">
        <f>IF(Wedstrijden!M936="x","B","")</f>
        <v/>
      </c>
      <c r="CA942" s="16" t="str">
        <f>IF(Wedstrijden!N936="x","L1","")</f>
        <v/>
      </c>
      <c r="CB942" s="16" t="str">
        <f>IF(Wedstrijden!O936="x","L2","")</f>
        <v/>
      </c>
      <c r="CC942" s="16" t="str">
        <f>IF(Wedstrijden!P936="x","M1","")</f>
        <v/>
      </c>
      <c r="CD942" s="16" t="str">
        <f>IF(Wedstrijden!Q936="x","M2","")</f>
        <v/>
      </c>
      <c r="CE942" s="16" t="str">
        <f>IF(Wedstrijden!R936="x","Z1","")</f>
        <v/>
      </c>
      <c r="CF942" s="16" t="str">
        <f>IF(Wedstrijden!S936="x","Z2","")</f>
        <v/>
      </c>
      <c r="CG942" s="16" t="str">
        <f>IF(Wedstrijden!T936="x","ZZL","")</f>
        <v/>
      </c>
      <c r="CL942" s="16" t="str">
        <f>IF(COUNTA(Wedstrijden!AR936:BB936)&lt;&gt;0,2,"")</f>
        <v/>
      </c>
      <c r="CM942" s="16" t="str">
        <f t="shared" si="86"/>
        <v/>
      </c>
      <c r="CN942" s="16" t="str">
        <f>IF(Wedstrijden!AR936="x","AA","")</f>
        <v/>
      </c>
      <c r="CO942" s="16" t="str">
        <f>IF(Wedstrijden!AS936="x","A","")</f>
        <v/>
      </c>
      <c r="CP942" s="16" t="str">
        <f>IF(Wedstrijden!AT936="x","BB","")</f>
        <v/>
      </c>
      <c r="CQ942" s="16" t="str">
        <f>IF(Wedstrijden!AU936="x","B","")</f>
        <v/>
      </c>
      <c r="CR942" s="16" t="str">
        <f>IF(Wedstrijden!AV936="x","L","")</f>
        <v/>
      </c>
      <c r="CS942" s="16" t="str">
        <f>IF(Wedstrijden!AW936="x","M","")</f>
        <v/>
      </c>
      <c r="CT942" s="16" t="str">
        <f>IF(Wedstrijden!AX936="x","Z","")</f>
        <v/>
      </c>
      <c r="CU942" s="16" t="str">
        <f>IF(Wedstrijden!BB936="x","ZZ","")</f>
        <v/>
      </c>
      <c r="CV942" s="16" t="str">
        <f>IF(COUNTA(Wedstrijden!AI936:AP936)&lt;&gt;0,2,"")</f>
        <v/>
      </c>
      <c r="CW942" s="16" t="str">
        <f t="shared" si="87"/>
        <v/>
      </c>
      <c r="CX942" s="16" t="str">
        <f>IF(Wedstrijden!AI936="x","BB","")</f>
        <v/>
      </c>
      <c r="CY942" s="16" t="str">
        <f>IF(Wedstrijden!AJ936="x","B","")</f>
        <v/>
      </c>
      <c r="CZ942" s="16" t="str">
        <f>IF(Wedstrijden!AK936="x","L","")</f>
        <v/>
      </c>
      <c r="DA942" s="16" t="str">
        <f>IF(Wedstrijden!AL936="x","M","")</f>
        <v/>
      </c>
      <c r="DB942" s="16" t="str">
        <f>IF(Wedstrijden!AM936="x","Z","")</f>
        <v/>
      </c>
      <c r="DC942" s="16" t="str">
        <f>IF(Wedstrijden!AN936="x","ZZ","")</f>
        <v/>
      </c>
      <c r="DD942" s="16" t="str">
        <f>IF(Wedstrijden!AP936="x","1.40","")</f>
        <v/>
      </c>
      <c r="DE942" s="16" t="str">
        <f>IF(COUNTA(Wedstrijden!BC936:BE936)&lt;&gt;0,6,"")</f>
        <v/>
      </c>
      <c r="DF942" s="16" t="str">
        <f t="shared" si="88"/>
        <v/>
      </c>
      <c r="DG942" s="16" t="str">
        <f>IF(Wedstrijden!BC936="x","L","")</f>
        <v/>
      </c>
      <c r="DH942" s="16" t="str">
        <f>IF(Wedstrijden!BD936="x","M","")</f>
        <v/>
      </c>
      <c r="DI942" s="16" t="str">
        <f>IF(Wedstrijden!BE936="x","Z","")</f>
        <v/>
      </c>
      <c r="DJ942" s="16" t="str">
        <f>IF(Wedstrijden!BF936="x","Z","")</f>
        <v/>
      </c>
      <c r="DK942" s="16" t="str">
        <f>IF(COUNTA(Wedstrijden!BG936:BI936)&lt;&gt;0,6,"")</f>
        <v/>
      </c>
      <c r="DL942" s="16" t="str">
        <f t="shared" si="89"/>
        <v/>
      </c>
      <c r="DM942" s="16" t="str">
        <f>IF(Wedstrijden!BG936="x","L","")</f>
        <v/>
      </c>
      <c r="DN942" s="16" t="str">
        <f>IF(Wedstrijden!BH936="x","M","")</f>
        <v/>
      </c>
      <c r="DO942" s="16" t="str">
        <f>IF(Wedstrijden!BI936="x","Z","")</f>
        <v/>
      </c>
      <c r="DP942" s="16" t="str">
        <f>IF(Wedstrijden!BJ936="x","Z","")</f>
        <v/>
      </c>
    </row>
    <row r="943" spans="1:120" ht="14.4" x14ac:dyDescent="0.3">
      <c r="A943" s="18">
        <f>Wedstrijden!A937</f>
        <v>0</v>
      </c>
      <c r="B943" s="16" t="str">
        <f>IFERROR(VLOOKUP(Wedstrijden!#REF!,#REF!,2,FALSE),"")</f>
        <v/>
      </c>
      <c r="C943" s="16">
        <f>Wedstrijden!E937</f>
        <v>0</v>
      </c>
      <c r="D943" s="16" t="str">
        <f>IFERROR(VLOOKUP(Wedstrijden!#REF!,#REF!,2,FALSE),"")</f>
        <v/>
      </c>
      <c r="E943" s="16" t="str">
        <f>IFERROR(VLOOKUP(Wedstrijden!#REF!,#REF!,5,FALSE),"")</f>
        <v/>
      </c>
      <c r="F943" s="16" t="e">
        <f>IF(Wedstrijden!#REF!&lt;&gt;"",Wedstrijden!#REF!,"")</f>
        <v>#REF!</v>
      </c>
      <c r="G943" s="16" t="e">
        <f>IF(Wedstrijden!#REF!="Indoor",1,0)</f>
        <v>#REF!</v>
      </c>
      <c r="H943" s="16" t="e">
        <f>Wedstrijden!#REF!</f>
        <v>#REF!</v>
      </c>
      <c r="I943" s="16" t="e">
        <f>IF(Wedstrijden!#REF!="Nee",0,IF(Wedstrijden!#REF!="Ja",1,""))</f>
        <v>#REF!</v>
      </c>
      <c r="J943" s="16" t="e">
        <f>IF(Wedstrijden!#REF!&lt;&gt;"",Wedstrijden!#REF!,"")</f>
        <v>#REF!</v>
      </c>
      <c r="BJ943" s="16" t="str">
        <f>IF(COUNTA(Wedstrijden!U937:AC937)&lt;&gt;0,1,"")</f>
        <v/>
      </c>
      <c r="BK943" s="16" t="str">
        <f t="shared" si="84"/>
        <v/>
      </c>
      <c r="BL943" s="16" t="e">
        <f>IF(Wedstrijden!#REF!="x","AA","")</f>
        <v>#REF!</v>
      </c>
      <c r="BM943" s="16" t="e">
        <f>IF(Wedstrijden!#REF!="x","A","")</f>
        <v>#REF!</v>
      </c>
      <c r="BN943" s="16" t="str">
        <f>IF(Wedstrijden!U937="x","B1","")</f>
        <v/>
      </c>
      <c r="BO943" s="16" t="e">
        <f>IF(Wedstrijden!#REF!="x","BB","")</f>
        <v>#REF!</v>
      </c>
      <c r="BP943" s="16" t="str">
        <f>IF(Wedstrijden!W937="x","B","")</f>
        <v/>
      </c>
      <c r="BQ943" s="16" t="str">
        <f>IF(Wedstrijden!X937="x","L1","")</f>
        <v/>
      </c>
      <c r="BR943" s="16" t="str">
        <f>IF(Wedstrijden!Y937="x","L2","")</f>
        <v/>
      </c>
      <c r="BS943" s="16" t="str">
        <f>IF(Wedstrijden!Z937="x","M1","")</f>
        <v/>
      </c>
      <c r="BT943" s="16" t="str">
        <f>IF(Wedstrijden!AA937="x","M2","")</f>
        <v/>
      </c>
      <c r="BU943" s="16" t="str">
        <f>IF(Wedstrijden!AB937="x","Z1","")</f>
        <v/>
      </c>
      <c r="BV943" s="16" t="str">
        <f>IF(Wedstrijden!AC937="x","Z2","")</f>
        <v/>
      </c>
      <c r="BW943" s="16" t="str">
        <f>IF(COUNTA(Wedstrijden!L937:T937)&lt;&gt;0,1,"")</f>
        <v/>
      </c>
      <c r="BX943" s="16" t="str">
        <f t="shared" si="85"/>
        <v/>
      </c>
      <c r="BY943" s="16" t="str">
        <f>IF(Wedstrijden!L937="x","BB","")</f>
        <v/>
      </c>
      <c r="BZ943" s="16" t="str">
        <f>IF(Wedstrijden!M937="x","B","")</f>
        <v/>
      </c>
      <c r="CA943" s="16" t="str">
        <f>IF(Wedstrijden!N937="x","L1","")</f>
        <v/>
      </c>
      <c r="CB943" s="16" t="str">
        <f>IF(Wedstrijden!O937="x","L2","")</f>
        <v/>
      </c>
      <c r="CC943" s="16" t="str">
        <f>IF(Wedstrijden!P937="x","M1","")</f>
        <v/>
      </c>
      <c r="CD943" s="16" t="str">
        <f>IF(Wedstrijden!Q937="x","M2","")</f>
        <v/>
      </c>
      <c r="CE943" s="16" t="str">
        <f>IF(Wedstrijden!R937="x","Z1","")</f>
        <v/>
      </c>
      <c r="CF943" s="16" t="str">
        <f>IF(Wedstrijden!S937="x","Z2","")</f>
        <v/>
      </c>
      <c r="CG943" s="16" t="str">
        <f>IF(Wedstrijden!T937="x","ZZL","")</f>
        <v/>
      </c>
      <c r="CL943" s="16" t="str">
        <f>IF(COUNTA(Wedstrijden!AR937:BB937)&lt;&gt;0,2,"")</f>
        <v/>
      </c>
      <c r="CM943" s="16" t="str">
        <f t="shared" si="86"/>
        <v/>
      </c>
      <c r="CN943" s="16" t="str">
        <f>IF(Wedstrijden!AR937="x","AA","")</f>
        <v/>
      </c>
      <c r="CO943" s="16" t="str">
        <f>IF(Wedstrijden!AS937="x","A","")</f>
        <v/>
      </c>
      <c r="CP943" s="16" t="str">
        <f>IF(Wedstrijden!AT937="x","BB","")</f>
        <v/>
      </c>
      <c r="CQ943" s="16" t="str">
        <f>IF(Wedstrijden!AU937="x","B","")</f>
        <v/>
      </c>
      <c r="CR943" s="16" t="str">
        <f>IF(Wedstrijden!AV937="x","L","")</f>
        <v/>
      </c>
      <c r="CS943" s="16" t="str">
        <f>IF(Wedstrijden!AW937="x","M","")</f>
        <v/>
      </c>
      <c r="CT943" s="16" t="str">
        <f>IF(Wedstrijden!AX937="x","Z","")</f>
        <v/>
      </c>
      <c r="CU943" s="16" t="str">
        <f>IF(Wedstrijden!BB937="x","ZZ","")</f>
        <v/>
      </c>
      <c r="CV943" s="16" t="str">
        <f>IF(COUNTA(Wedstrijden!AI937:AP937)&lt;&gt;0,2,"")</f>
        <v/>
      </c>
      <c r="CW943" s="16" t="str">
        <f t="shared" si="87"/>
        <v/>
      </c>
      <c r="CX943" s="16" t="str">
        <f>IF(Wedstrijden!AI937="x","BB","")</f>
        <v/>
      </c>
      <c r="CY943" s="16" t="str">
        <f>IF(Wedstrijden!AJ937="x","B","")</f>
        <v/>
      </c>
      <c r="CZ943" s="16" t="str">
        <f>IF(Wedstrijden!AK937="x","L","")</f>
        <v/>
      </c>
      <c r="DA943" s="16" t="str">
        <f>IF(Wedstrijden!AL937="x","M","")</f>
        <v/>
      </c>
      <c r="DB943" s="16" t="str">
        <f>IF(Wedstrijden!AM937="x","Z","")</f>
        <v/>
      </c>
      <c r="DC943" s="16" t="str">
        <f>IF(Wedstrijden!AN937="x","ZZ","")</f>
        <v/>
      </c>
      <c r="DD943" s="16" t="str">
        <f>IF(Wedstrijden!AP937="x","1.40","")</f>
        <v/>
      </c>
      <c r="DE943" s="16" t="str">
        <f>IF(COUNTA(Wedstrijden!BC937:BE937)&lt;&gt;0,6,"")</f>
        <v/>
      </c>
      <c r="DF943" s="16" t="str">
        <f t="shared" si="88"/>
        <v/>
      </c>
      <c r="DG943" s="16" t="str">
        <f>IF(Wedstrijden!BC937="x","L","")</f>
        <v/>
      </c>
      <c r="DH943" s="16" t="str">
        <f>IF(Wedstrijden!BD937="x","M","")</f>
        <v/>
      </c>
      <c r="DI943" s="16" t="str">
        <f>IF(Wedstrijden!BE937="x","Z","")</f>
        <v/>
      </c>
      <c r="DJ943" s="16" t="str">
        <f>IF(Wedstrijden!BF937="x","Z","")</f>
        <v/>
      </c>
      <c r="DK943" s="16" t="str">
        <f>IF(COUNTA(Wedstrijden!BG937:BI937)&lt;&gt;0,6,"")</f>
        <v/>
      </c>
      <c r="DL943" s="16" t="str">
        <f t="shared" si="89"/>
        <v/>
      </c>
      <c r="DM943" s="16" t="str">
        <f>IF(Wedstrijden!BG937="x","L","")</f>
        <v/>
      </c>
      <c r="DN943" s="16" t="str">
        <f>IF(Wedstrijden!BH937="x","M","")</f>
        <v/>
      </c>
      <c r="DO943" s="16" t="str">
        <f>IF(Wedstrijden!BI937="x","Z","")</f>
        <v/>
      </c>
      <c r="DP943" s="16" t="str">
        <f>IF(Wedstrijden!BJ937="x","Z","")</f>
        <v/>
      </c>
    </row>
    <row r="944" spans="1:120" ht="14.4" x14ac:dyDescent="0.3">
      <c r="A944" s="18">
        <f>Wedstrijden!A938</f>
        <v>0</v>
      </c>
      <c r="B944" s="16" t="str">
        <f>IFERROR(VLOOKUP(Wedstrijden!#REF!,#REF!,2,FALSE),"")</f>
        <v/>
      </c>
      <c r="C944" s="16">
        <f>Wedstrijden!E938</f>
        <v>0</v>
      </c>
      <c r="D944" s="16" t="str">
        <f>IFERROR(VLOOKUP(Wedstrijden!#REF!,#REF!,2,FALSE),"")</f>
        <v/>
      </c>
      <c r="E944" s="16" t="str">
        <f>IFERROR(VLOOKUP(Wedstrijden!#REF!,#REF!,5,FALSE),"")</f>
        <v/>
      </c>
      <c r="F944" s="16" t="e">
        <f>IF(Wedstrijden!#REF!&lt;&gt;"",Wedstrijden!#REF!,"")</f>
        <v>#REF!</v>
      </c>
      <c r="G944" s="16" t="e">
        <f>IF(Wedstrijden!#REF!="Indoor",1,0)</f>
        <v>#REF!</v>
      </c>
      <c r="H944" s="16" t="e">
        <f>Wedstrijden!#REF!</f>
        <v>#REF!</v>
      </c>
      <c r="I944" s="16" t="e">
        <f>IF(Wedstrijden!#REF!="Nee",0,IF(Wedstrijden!#REF!="Ja",1,""))</f>
        <v>#REF!</v>
      </c>
      <c r="J944" s="16" t="e">
        <f>IF(Wedstrijden!#REF!&lt;&gt;"",Wedstrijden!#REF!,"")</f>
        <v>#REF!</v>
      </c>
      <c r="BJ944" s="16" t="str">
        <f>IF(COUNTA(Wedstrijden!U938:AC938)&lt;&gt;0,1,"")</f>
        <v/>
      </c>
      <c r="BK944" s="16" t="str">
        <f t="shared" si="84"/>
        <v/>
      </c>
      <c r="BL944" s="16" t="e">
        <f>IF(Wedstrijden!#REF!="x","AA","")</f>
        <v>#REF!</v>
      </c>
      <c r="BM944" s="16" t="e">
        <f>IF(Wedstrijden!#REF!="x","A","")</f>
        <v>#REF!</v>
      </c>
      <c r="BN944" s="16" t="str">
        <f>IF(Wedstrijden!U938="x","B1","")</f>
        <v/>
      </c>
      <c r="BO944" s="16" t="e">
        <f>IF(Wedstrijden!#REF!="x","BB","")</f>
        <v>#REF!</v>
      </c>
      <c r="BP944" s="16" t="str">
        <f>IF(Wedstrijden!W938="x","B","")</f>
        <v/>
      </c>
      <c r="BQ944" s="16" t="str">
        <f>IF(Wedstrijden!X938="x","L1","")</f>
        <v/>
      </c>
      <c r="BR944" s="16" t="str">
        <f>IF(Wedstrijden!Y938="x","L2","")</f>
        <v/>
      </c>
      <c r="BS944" s="16" t="str">
        <f>IF(Wedstrijden!Z938="x","M1","")</f>
        <v/>
      </c>
      <c r="BT944" s="16" t="str">
        <f>IF(Wedstrijden!AA938="x","M2","")</f>
        <v/>
      </c>
      <c r="BU944" s="16" t="str">
        <f>IF(Wedstrijden!AB938="x","Z1","")</f>
        <v/>
      </c>
      <c r="BV944" s="16" t="str">
        <f>IF(Wedstrijden!AC938="x","Z2","")</f>
        <v/>
      </c>
      <c r="BW944" s="16" t="str">
        <f>IF(COUNTA(Wedstrijden!L938:T938)&lt;&gt;0,1,"")</f>
        <v/>
      </c>
      <c r="BX944" s="16" t="str">
        <f t="shared" si="85"/>
        <v/>
      </c>
      <c r="BY944" s="16" t="str">
        <f>IF(Wedstrijden!L938="x","BB","")</f>
        <v/>
      </c>
      <c r="BZ944" s="16" t="str">
        <f>IF(Wedstrijden!M938="x","B","")</f>
        <v/>
      </c>
      <c r="CA944" s="16" t="str">
        <f>IF(Wedstrijden!N938="x","L1","")</f>
        <v/>
      </c>
      <c r="CB944" s="16" t="str">
        <f>IF(Wedstrijden!O938="x","L2","")</f>
        <v/>
      </c>
      <c r="CC944" s="16" t="str">
        <f>IF(Wedstrijden!P938="x","M1","")</f>
        <v/>
      </c>
      <c r="CD944" s="16" t="str">
        <f>IF(Wedstrijden!Q938="x","M2","")</f>
        <v/>
      </c>
      <c r="CE944" s="16" t="str">
        <f>IF(Wedstrijden!R938="x","Z1","")</f>
        <v/>
      </c>
      <c r="CF944" s="16" t="str">
        <f>IF(Wedstrijden!S938="x","Z2","")</f>
        <v/>
      </c>
      <c r="CG944" s="16" t="str">
        <f>IF(Wedstrijden!T938="x","ZZL","")</f>
        <v/>
      </c>
      <c r="CL944" s="16" t="str">
        <f>IF(COUNTA(Wedstrijden!AR938:BB938)&lt;&gt;0,2,"")</f>
        <v/>
      </c>
      <c r="CM944" s="16" t="str">
        <f t="shared" si="86"/>
        <v/>
      </c>
      <c r="CN944" s="16" t="str">
        <f>IF(Wedstrijden!AR938="x","AA","")</f>
        <v/>
      </c>
      <c r="CO944" s="16" t="str">
        <f>IF(Wedstrijden!AS938="x","A","")</f>
        <v/>
      </c>
      <c r="CP944" s="16" t="str">
        <f>IF(Wedstrijden!AT938="x","BB","")</f>
        <v/>
      </c>
      <c r="CQ944" s="16" t="str">
        <f>IF(Wedstrijden!AU938="x","B","")</f>
        <v/>
      </c>
      <c r="CR944" s="16" t="str">
        <f>IF(Wedstrijden!AV938="x","L","")</f>
        <v/>
      </c>
      <c r="CS944" s="16" t="str">
        <f>IF(Wedstrijden!AW938="x","M","")</f>
        <v/>
      </c>
      <c r="CT944" s="16" t="str">
        <f>IF(Wedstrijden!AX938="x","Z","")</f>
        <v/>
      </c>
      <c r="CU944" s="16" t="str">
        <f>IF(Wedstrijden!BB938="x","ZZ","")</f>
        <v/>
      </c>
      <c r="CV944" s="16" t="str">
        <f>IF(COUNTA(Wedstrijden!AI938:AP938)&lt;&gt;0,2,"")</f>
        <v/>
      </c>
      <c r="CW944" s="16" t="str">
        <f t="shared" si="87"/>
        <v/>
      </c>
      <c r="CX944" s="16" t="str">
        <f>IF(Wedstrijden!AI938="x","BB","")</f>
        <v/>
      </c>
      <c r="CY944" s="16" t="str">
        <f>IF(Wedstrijden!AJ938="x","B","")</f>
        <v/>
      </c>
      <c r="CZ944" s="16" t="str">
        <f>IF(Wedstrijden!AK938="x","L","")</f>
        <v/>
      </c>
      <c r="DA944" s="16" t="str">
        <f>IF(Wedstrijden!AL938="x","M","")</f>
        <v/>
      </c>
      <c r="DB944" s="16" t="str">
        <f>IF(Wedstrijden!AM938="x","Z","")</f>
        <v/>
      </c>
      <c r="DC944" s="16" t="str">
        <f>IF(Wedstrijden!AN938="x","ZZ","")</f>
        <v/>
      </c>
      <c r="DD944" s="16" t="str">
        <f>IF(Wedstrijden!AP938="x","1.40","")</f>
        <v/>
      </c>
      <c r="DE944" s="16" t="str">
        <f>IF(COUNTA(Wedstrijden!BC938:BE938)&lt;&gt;0,6,"")</f>
        <v/>
      </c>
      <c r="DF944" s="16" t="str">
        <f t="shared" si="88"/>
        <v/>
      </c>
      <c r="DG944" s="16" t="str">
        <f>IF(Wedstrijden!BC938="x","L","")</f>
        <v/>
      </c>
      <c r="DH944" s="16" t="str">
        <f>IF(Wedstrijden!BD938="x","M","")</f>
        <v/>
      </c>
      <c r="DI944" s="16" t="str">
        <f>IF(Wedstrijden!BE938="x","Z","")</f>
        <v/>
      </c>
      <c r="DJ944" s="16" t="str">
        <f>IF(Wedstrijden!BF938="x","Z","")</f>
        <v/>
      </c>
      <c r="DK944" s="16" t="str">
        <f>IF(COUNTA(Wedstrijden!BG938:BI938)&lt;&gt;0,6,"")</f>
        <v/>
      </c>
      <c r="DL944" s="16" t="str">
        <f t="shared" si="89"/>
        <v/>
      </c>
      <c r="DM944" s="16" t="str">
        <f>IF(Wedstrijden!BG938="x","L","")</f>
        <v/>
      </c>
      <c r="DN944" s="16" t="str">
        <f>IF(Wedstrijden!BH938="x","M","")</f>
        <v/>
      </c>
      <c r="DO944" s="16" t="str">
        <f>IF(Wedstrijden!BI938="x","Z","")</f>
        <v/>
      </c>
      <c r="DP944" s="16" t="str">
        <f>IF(Wedstrijden!BJ938="x","Z","")</f>
        <v/>
      </c>
    </row>
    <row r="945" spans="1:120" ht="14.4" x14ac:dyDescent="0.3">
      <c r="A945" s="18">
        <f>Wedstrijden!A939</f>
        <v>0</v>
      </c>
      <c r="B945" s="16" t="str">
        <f>IFERROR(VLOOKUP(Wedstrijden!#REF!,#REF!,2,FALSE),"")</f>
        <v/>
      </c>
      <c r="C945" s="16">
        <f>Wedstrijden!E939</f>
        <v>0</v>
      </c>
      <c r="D945" s="16" t="str">
        <f>IFERROR(VLOOKUP(Wedstrijden!#REF!,#REF!,2,FALSE),"")</f>
        <v/>
      </c>
      <c r="E945" s="16" t="str">
        <f>IFERROR(VLOOKUP(Wedstrijden!#REF!,#REF!,5,FALSE),"")</f>
        <v/>
      </c>
      <c r="F945" s="16" t="e">
        <f>IF(Wedstrijden!#REF!&lt;&gt;"",Wedstrijden!#REF!,"")</f>
        <v>#REF!</v>
      </c>
      <c r="G945" s="16" t="e">
        <f>IF(Wedstrijden!#REF!="Indoor",1,0)</f>
        <v>#REF!</v>
      </c>
      <c r="H945" s="16" t="e">
        <f>Wedstrijden!#REF!</f>
        <v>#REF!</v>
      </c>
      <c r="I945" s="16" t="e">
        <f>IF(Wedstrijden!#REF!="Nee",0,IF(Wedstrijden!#REF!="Ja",1,""))</f>
        <v>#REF!</v>
      </c>
      <c r="J945" s="16" t="e">
        <f>IF(Wedstrijden!#REF!&lt;&gt;"",Wedstrijden!#REF!,"")</f>
        <v>#REF!</v>
      </c>
      <c r="BJ945" s="16" t="str">
        <f>IF(COUNTA(Wedstrijden!U939:AC939)&lt;&gt;0,1,"")</f>
        <v/>
      </c>
      <c r="BK945" s="16" t="str">
        <f t="shared" si="84"/>
        <v/>
      </c>
      <c r="BL945" s="16" t="e">
        <f>IF(Wedstrijden!#REF!="x","AA","")</f>
        <v>#REF!</v>
      </c>
      <c r="BM945" s="16" t="e">
        <f>IF(Wedstrijden!#REF!="x","A","")</f>
        <v>#REF!</v>
      </c>
      <c r="BN945" s="16" t="str">
        <f>IF(Wedstrijden!U939="x","B1","")</f>
        <v/>
      </c>
      <c r="BO945" s="16" t="e">
        <f>IF(Wedstrijden!#REF!="x","BB","")</f>
        <v>#REF!</v>
      </c>
      <c r="BP945" s="16" t="str">
        <f>IF(Wedstrijden!W939="x","B","")</f>
        <v/>
      </c>
      <c r="BQ945" s="16" t="str">
        <f>IF(Wedstrijden!X939="x","L1","")</f>
        <v/>
      </c>
      <c r="BR945" s="16" t="str">
        <f>IF(Wedstrijden!Y939="x","L2","")</f>
        <v/>
      </c>
      <c r="BS945" s="16" t="str">
        <f>IF(Wedstrijden!Z939="x","M1","")</f>
        <v/>
      </c>
      <c r="BT945" s="16" t="str">
        <f>IF(Wedstrijden!AA939="x","M2","")</f>
        <v/>
      </c>
      <c r="BU945" s="16" t="str">
        <f>IF(Wedstrijden!AB939="x","Z1","")</f>
        <v/>
      </c>
      <c r="BV945" s="16" t="str">
        <f>IF(Wedstrijden!AC939="x","Z2","")</f>
        <v/>
      </c>
      <c r="BW945" s="16" t="str">
        <f>IF(COUNTA(Wedstrijden!L939:T939)&lt;&gt;0,1,"")</f>
        <v/>
      </c>
      <c r="BX945" s="16" t="str">
        <f t="shared" si="85"/>
        <v/>
      </c>
      <c r="BY945" s="16" t="str">
        <f>IF(Wedstrijden!L939="x","BB","")</f>
        <v/>
      </c>
      <c r="BZ945" s="16" t="str">
        <f>IF(Wedstrijden!M939="x","B","")</f>
        <v/>
      </c>
      <c r="CA945" s="16" t="str">
        <f>IF(Wedstrijden!N939="x","L1","")</f>
        <v/>
      </c>
      <c r="CB945" s="16" t="str">
        <f>IF(Wedstrijden!O939="x","L2","")</f>
        <v/>
      </c>
      <c r="CC945" s="16" t="str">
        <f>IF(Wedstrijden!P939="x","M1","")</f>
        <v/>
      </c>
      <c r="CD945" s="16" t="str">
        <f>IF(Wedstrijden!Q939="x","M2","")</f>
        <v/>
      </c>
      <c r="CE945" s="16" t="str">
        <f>IF(Wedstrijden!R939="x","Z1","")</f>
        <v/>
      </c>
      <c r="CF945" s="16" t="str">
        <f>IF(Wedstrijden!S939="x","Z2","")</f>
        <v/>
      </c>
      <c r="CG945" s="16" t="str">
        <f>IF(Wedstrijden!T939="x","ZZL","")</f>
        <v/>
      </c>
      <c r="CL945" s="16" t="str">
        <f>IF(COUNTA(Wedstrijden!AR939:BB939)&lt;&gt;0,2,"")</f>
        <v/>
      </c>
      <c r="CM945" s="16" t="str">
        <f t="shared" si="86"/>
        <v/>
      </c>
      <c r="CN945" s="16" t="str">
        <f>IF(Wedstrijden!AR939="x","AA","")</f>
        <v/>
      </c>
      <c r="CO945" s="16" t="str">
        <f>IF(Wedstrijden!AS939="x","A","")</f>
        <v/>
      </c>
      <c r="CP945" s="16" t="str">
        <f>IF(Wedstrijden!AT939="x","BB","")</f>
        <v/>
      </c>
      <c r="CQ945" s="16" t="str">
        <f>IF(Wedstrijden!AU939="x","B","")</f>
        <v/>
      </c>
      <c r="CR945" s="16" t="str">
        <f>IF(Wedstrijden!AV939="x","L","")</f>
        <v/>
      </c>
      <c r="CS945" s="16" t="str">
        <f>IF(Wedstrijden!AW939="x","M","")</f>
        <v/>
      </c>
      <c r="CT945" s="16" t="str">
        <f>IF(Wedstrijden!AX939="x","Z","")</f>
        <v/>
      </c>
      <c r="CU945" s="16" t="str">
        <f>IF(Wedstrijden!BB939="x","ZZ","")</f>
        <v/>
      </c>
      <c r="CV945" s="16" t="str">
        <f>IF(COUNTA(Wedstrijden!AI939:AP939)&lt;&gt;0,2,"")</f>
        <v/>
      </c>
      <c r="CW945" s="16" t="str">
        <f t="shared" si="87"/>
        <v/>
      </c>
      <c r="CX945" s="16" t="str">
        <f>IF(Wedstrijden!AI939="x","BB","")</f>
        <v/>
      </c>
      <c r="CY945" s="16" t="str">
        <f>IF(Wedstrijden!AJ939="x","B","")</f>
        <v/>
      </c>
      <c r="CZ945" s="16" t="str">
        <f>IF(Wedstrijden!AK939="x","L","")</f>
        <v/>
      </c>
      <c r="DA945" s="16" t="str">
        <f>IF(Wedstrijden!AL939="x","M","")</f>
        <v/>
      </c>
      <c r="DB945" s="16" t="str">
        <f>IF(Wedstrijden!AM939="x","Z","")</f>
        <v/>
      </c>
      <c r="DC945" s="16" t="str">
        <f>IF(Wedstrijden!AN939="x","ZZ","")</f>
        <v/>
      </c>
      <c r="DD945" s="16" t="str">
        <f>IF(Wedstrijden!AP939="x","1.40","")</f>
        <v/>
      </c>
      <c r="DE945" s="16" t="str">
        <f>IF(COUNTA(Wedstrijden!BC939:BE939)&lt;&gt;0,6,"")</f>
        <v/>
      </c>
      <c r="DF945" s="16" t="str">
        <f t="shared" si="88"/>
        <v/>
      </c>
      <c r="DG945" s="16" t="str">
        <f>IF(Wedstrijden!BC939="x","L","")</f>
        <v/>
      </c>
      <c r="DH945" s="16" t="str">
        <f>IF(Wedstrijden!BD939="x","M","")</f>
        <v/>
      </c>
      <c r="DI945" s="16" t="str">
        <f>IF(Wedstrijden!BE939="x","Z","")</f>
        <v/>
      </c>
      <c r="DJ945" s="16" t="str">
        <f>IF(Wedstrijden!BF939="x","Z","")</f>
        <v/>
      </c>
      <c r="DK945" s="16" t="str">
        <f>IF(COUNTA(Wedstrijden!BG939:BI939)&lt;&gt;0,6,"")</f>
        <v/>
      </c>
      <c r="DL945" s="16" t="str">
        <f t="shared" si="89"/>
        <v/>
      </c>
      <c r="DM945" s="16" t="str">
        <f>IF(Wedstrijden!BG939="x","L","")</f>
        <v/>
      </c>
      <c r="DN945" s="16" t="str">
        <f>IF(Wedstrijden!BH939="x","M","")</f>
        <v/>
      </c>
      <c r="DO945" s="16" t="str">
        <f>IF(Wedstrijden!BI939="x","Z","")</f>
        <v/>
      </c>
      <c r="DP945" s="16" t="str">
        <f>IF(Wedstrijden!BJ939="x","Z","")</f>
        <v/>
      </c>
    </row>
    <row r="946" spans="1:120" ht="14.4" x14ac:dyDescent="0.3">
      <c r="A946" s="18">
        <f>Wedstrijden!A940</f>
        <v>0</v>
      </c>
      <c r="B946" s="16" t="str">
        <f>IFERROR(VLOOKUP(Wedstrijden!#REF!,#REF!,2,FALSE),"")</f>
        <v/>
      </c>
      <c r="C946" s="16">
        <f>Wedstrijden!E940</f>
        <v>0</v>
      </c>
      <c r="D946" s="16" t="str">
        <f>IFERROR(VLOOKUP(Wedstrijden!#REF!,#REF!,2,FALSE),"")</f>
        <v/>
      </c>
      <c r="E946" s="16" t="str">
        <f>IFERROR(VLOOKUP(Wedstrijden!#REF!,#REF!,5,FALSE),"")</f>
        <v/>
      </c>
      <c r="F946" s="16" t="e">
        <f>IF(Wedstrijden!#REF!&lt;&gt;"",Wedstrijden!#REF!,"")</f>
        <v>#REF!</v>
      </c>
      <c r="G946" s="16" t="e">
        <f>IF(Wedstrijden!#REF!="Indoor",1,0)</f>
        <v>#REF!</v>
      </c>
      <c r="H946" s="16" t="e">
        <f>Wedstrijden!#REF!</f>
        <v>#REF!</v>
      </c>
      <c r="I946" s="16" t="e">
        <f>IF(Wedstrijden!#REF!="Nee",0,IF(Wedstrijden!#REF!="Ja",1,""))</f>
        <v>#REF!</v>
      </c>
      <c r="J946" s="16" t="e">
        <f>IF(Wedstrijden!#REF!&lt;&gt;"",Wedstrijden!#REF!,"")</f>
        <v>#REF!</v>
      </c>
      <c r="BJ946" s="16" t="str">
        <f>IF(COUNTA(Wedstrijden!U940:AC940)&lt;&gt;0,1,"")</f>
        <v/>
      </c>
      <c r="BK946" s="16" t="str">
        <f t="shared" si="84"/>
        <v/>
      </c>
      <c r="BL946" s="16" t="e">
        <f>IF(Wedstrijden!#REF!="x","AA","")</f>
        <v>#REF!</v>
      </c>
      <c r="BM946" s="16" t="e">
        <f>IF(Wedstrijden!#REF!="x","A","")</f>
        <v>#REF!</v>
      </c>
      <c r="BN946" s="16" t="str">
        <f>IF(Wedstrijden!U940="x","B1","")</f>
        <v/>
      </c>
      <c r="BO946" s="16" t="e">
        <f>IF(Wedstrijden!#REF!="x","BB","")</f>
        <v>#REF!</v>
      </c>
      <c r="BP946" s="16" t="str">
        <f>IF(Wedstrijden!W940="x","B","")</f>
        <v/>
      </c>
      <c r="BQ946" s="16" t="str">
        <f>IF(Wedstrijden!X940="x","L1","")</f>
        <v/>
      </c>
      <c r="BR946" s="16" t="str">
        <f>IF(Wedstrijden!Y940="x","L2","")</f>
        <v/>
      </c>
      <c r="BS946" s="16" t="str">
        <f>IF(Wedstrijden!Z940="x","M1","")</f>
        <v/>
      </c>
      <c r="BT946" s="16" t="str">
        <f>IF(Wedstrijden!AA940="x","M2","")</f>
        <v/>
      </c>
      <c r="BU946" s="16" t="str">
        <f>IF(Wedstrijden!AB940="x","Z1","")</f>
        <v/>
      </c>
      <c r="BV946" s="16" t="str">
        <f>IF(Wedstrijden!AC940="x","Z2","")</f>
        <v/>
      </c>
      <c r="BW946" s="16" t="str">
        <f>IF(COUNTA(Wedstrijden!L940:T940)&lt;&gt;0,1,"")</f>
        <v/>
      </c>
      <c r="BX946" s="16" t="str">
        <f t="shared" si="85"/>
        <v/>
      </c>
      <c r="BY946" s="16" t="str">
        <f>IF(Wedstrijden!L940="x","BB","")</f>
        <v/>
      </c>
      <c r="BZ946" s="16" t="str">
        <f>IF(Wedstrijden!M940="x","B","")</f>
        <v/>
      </c>
      <c r="CA946" s="16" t="str">
        <f>IF(Wedstrijden!N940="x","L1","")</f>
        <v/>
      </c>
      <c r="CB946" s="16" t="str">
        <f>IF(Wedstrijden!O940="x","L2","")</f>
        <v/>
      </c>
      <c r="CC946" s="16" t="str">
        <f>IF(Wedstrijden!P940="x","M1","")</f>
        <v/>
      </c>
      <c r="CD946" s="16" t="str">
        <f>IF(Wedstrijden!Q940="x","M2","")</f>
        <v/>
      </c>
      <c r="CE946" s="16" t="str">
        <f>IF(Wedstrijden!R940="x","Z1","")</f>
        <v/>
      </c>
      <c r="CF946" s="16" t="str">
        <f>IF(Wedstrijden!S940="x","Z2","")</f>
        <v/>
      </c>
      <c r="CG946" s="16" t="str">
        <f>IF(Wedstrijden!T940="x","ZZL","")</f>
        <v/>
      </c>
      <c r="CL946" s="16" t="str">
        <f>IF(COUNTA(Wedstrijden!AR940:BB940)&lt;&gt;0,2,"")</f>
        <v/>
      </c>
      <c r="CM946" s="16" t="str">
        <f t="shared" si="86"/>
        <v/>
      </c>
      <c r="CN946" s="16" t="str">
        <f>IF(Wedstrijden!AR940="x","AA","")</f>
        <v/>
      </c>
      <c r="CO946" s="16" t="str">
        <f>IF(Wedstrijden!AS940="x","A","")</f>
        <v/>
      </c>
      <c r="CP946" s="16" t="str">
        <f>IF(Wedstrijden!AT940="x","BB","")</f>
        <v/>
      </c>
      <c r="CQ946" s="16" t="str">
        <f>IF(Wedstrijden!AU940="x","B","")</f>
        <v/>
      </c>
      <c r="CR946" s="16" t="str">
        <f>IF(Wedstrijden!AV940="x","L","")</f>
        <v/>
      </c>
      <c r="CS946" s="16" t="str">
        <f>IF(Wedstrijden!AW940="x","M","")</f>
        <v/>
      </c>
      <c r="CT946" s="16" t="str">
        <f>IF(Wedstrijden!AX940="x","Z","")</f>
        <v/>
      </c>
      <c r="CU946" s="16" t="str">
        <f>IF(Wedstrijden!BB940="x","ZZ","")</f>
        <v/>
      </c>
      <c r="CV946" s="16" t="str">
        <f>IF(COUNTA(Wedstrijden!AI940:AP940)&lt;&gt;0,2,"")</f>
        <v/>
      </c>
      <c r="CW946" s="16" t="str">
        <f t="shared" si="87"/>
        <v/>
      </c>
      <c r="CX946" s="16" t="str">
        <f>IF(Wedstrijden!AI940="x","BB","")</f>
        <v/>
      </c>
      <c r="CY946" s="16" t="str">
        <f>IF(Wedstrijden!AJ940="x","B","")</f>
        <v/>
      </c>
      <c r="CZ946" s="16" t="str">
        <f>IF(Wedstrijden!AK940="x","L","")</f>
        <v/>
      </c>
      <c r="DA946" s="16" t="str">
        <f>IF(Wedstrijden!AL940="x","M","")</f>
        <v/>
      </c>
      <c r="DB946" s="16" t="str">
        <f>IF(Wedstrijden!AM940="x","Z","")</f>
        <v/>
      </c>
      <c r="DC946" s="16" t="str">
        <f>IF(Wedstrijden!AN940="x","ZZ","")</f>
        <v/>
      </c>
      <c r="DD946" s="16" t="str">
        <f>IF(Wedstrijden!AP940="x","1.40","")</f>
        <v/>
      </c>
      <c r="DE946" s="16" t="str">
        <f>IF(COUNTA(Wedstrijden!BC940:BE940)&lt;&gt;0,6,"")</f>
        <v/>
      </c>
      <c r="DF946" s="16" t="str">
        <f t="shared" si="88"/>
        <v/>
      </c>
      <c r="DG946" s="16" t="str">
        <f>IF(Wedstrijden!BC940="x","L","")</f>
        <v/>
      </c>
      <c r="DH946" s="16" t="str">
        <f>IF(Wedstrijden!BD940="x","M","")</f>
        <v/>
      </c>
      <c r="DI946" s="16" t="str">
        <f>IF(Wedstrijden!BE940="x","Z","")</f>
        <v/>
      </c>
      <c r="DJ946" s="16" t="str">
        <f>IF(Wedstrijden!BF940="x","Z","")</f>
        <v/>
      </c>
      <c r="DK946" s="16" t="str">
        <f>IF(COUNTA(Wedstrijden!BG940:BI940)&lt;&gt;0,6,"")</f>
        <v/>
      </c>
      <c r="DL946" s="16" t="str">
        <f t="shared" si="89"/>
        <v/>
      </c>
      <c r="DM946" s="16" t="str">
        <f>IF(Wedstrijden!BG940="x","L","")</f>
        <v/>
      </c>
      <c r="DN946" s="16" t="str">
        <f>IF(Wedstrijden!BH940="x","M","")</f>
        <v/>
      </c>
      <c r="DO946" s="16" t="str">
        <f>IF(Wedstrijden!BI940="x","Z","")</f>
        <v/>
      </c>
      <c r="DP946" s="16" t="str">
        <f>IF(Wedstrijden!BJ940="x","Z","")</f>
        <v/>
      </c>
    </row>
    <row r="947" spans="1:120" ht="14.4" x14ac:dyDescent="0.3">
      <c r="A947" s="18">
        <f>Wedstrijden!A941</f>
        <v>0</v>
      </c>
      <c r="B947" s="16" t="str">
        <f>IFERROR(VLOOKUP(Wedstrijden!#REF!,#REF!,2,FALSE),"")</f>
        <v/>
      </c>
      <c r="C947" s="16">
        <f>Wedstrijden!E941</f>
        <v>0</v>
      </c>
      <c r="D947" s="16" t="str">
        <f>IFERROR(VLOOKUP(Wedstrijden!#REF!,#REF!,2,FALSE),"")</f>
        <v/>
      </c>
      <c r="E947" s="16" t="str">
        <f>IFERROR(VLOOKUP(Wedstrijden!#REF!,#REF!,5,FALSE),"")</f>
        <v/>
      </c>
      <c r="F947" s="16" t="e">
        <f>IF(Wedstrijden!#REF!&lt;&gt;"",Wedstrijden!#REF!,"")</f>
        <v>#REF!</v>
      </c>
      <c r="G947" s="16" t="e">
        <f>IF(Wedstrijden!#REF!="Indoor",1,0)</f>
        <v>#REF!</v>
      </c>
      <c r="H947" s="16" t="e">
        <f>Wedstrijden!#REF!</f>
        <v>#REF!</v>
      </c>
      <c r="I947" s="16" t="e">
        <f>IF(Wedstrijden!#REF!="Nee",0,IF(Wedstrijden!#REF!="Ja",1,""))</f>
        <v>#REF!</v>
      </c>
      <c r="J947" s="16" t="e">
        <f>IF(Wedstrijden!#REF!&lt;&gt;"",Wedstrijden!#REF!,"")</f>
        <v>#REF!</v>
      </c>
      <c r="BJ947" s="16" t="str">
        <f>IF(COUNTA(Wedstrijden!U941:AC941)&lt;&gt;0,1,"")</f>
        <v/>
      </c>
      <c r="BK947" s="16" t="str">
        <f t="shared" si="84"/>
        <v/>
      </c>
      <c r="BL947" s="16" t="e">
        <f>IF(Wedstrijden!#REF!="x","AA","")</f>
        <v>#REF!</v>
      </c>
      <c r="BM947" s="16" t="e">
        <f>IF(Wedstrijden!#REF!="x","A","")</f>
        <v>#REF!</v>
      </c>
      <c r="BN947" s="16" t="str">
        <f>IF(Wedstrijden!U941="x","B1","")</f>
        <v/>
      </c>
      <c r="BO947" s="16" t="e">
        <f>IF(Wedstrijden!#REF!="x","BB","")</f>
        <v>#REF!</v>
      </c>
      <c r="BP947" s="16" t="str">
        <f>IF(Wedstrijden!W941="x","B","")</f>
        <v/>
      </c>
      <c r="BQ947" s="16" t="str">
        <f>IF(Wedstrijden!X941="x","L1","")</f>
        <v/>
      </c>
      <c r="BR947" s="16" t="str">
        <f>IF(Wedstrijden!Y941="x","L2","")</f>
        <v/>
      </c>
      <c r="BS947" s="16" t="str">
        <f>IF(Wedstrijden!Z941="x","M1","")</f>
        <v/>
      </c>
      <c r="BT947" s="16" t="str">
        <f>IF(Wedstrijden!AA941="x","M2","")</f>
        <v/>
      </c>
      <c r="BU947" s="16" t="str">
        <f>IF(Wedstrijden!AB941="x","Z1","")</f>
        <v/>
      </c>
      <c r="BV947" s="16" t="str">
        <f>IF(Wedstrijden!AC941="x","Z2","")</f>
        <v/>
      </c>
      <c r="BW947" s="16" t="str">
        <f>IF(COUNTA(Wedstrijden!L941:T941)&lt;&gt;0,1,"")</f>
        <v/>
      </c>
      <c r="BX947" s="16" t="str">
        <f t="shared" si="85"/>
        <v/>
      </c>
      <c r="BY947" s="16" t="str">
        <f>IF(Wedstrijden!L941="x","BB","")</f>
        <v/>
      </c>
      <c r="BZ947" s="16" t="str">
        <f>IF(Wedstrijden!M941="x","B","")</f>
        <v/>
      </c>
      <c r="CA947" s="16" t="str">
        <f>IF(Wedstrijden!N941="x","L1","")</f>
        <v/>
      </c>
      <c r="CB947" s="16" t="str">
        <f>IF(Wedstrijden!O941="x","L2","")</f>
        <v/>
      </c>
      <c r="CC947" s="16" t="str">
        <f>IF(Wedstrijden!P941="x","M1","")</f>
        <v/>
      </c>
      <c r="CD947" s="16" t="str">
        <f>IF(Wedstrijden!Q941="x","M2","")</f>
        <v/>
      </c>
      <c r="CE947" s="16" t="str">
        <f>IF(Wedstrijden!R941="x","Z1","")</f>
        <v/>
      </c>
      <c r="CF947" s="16" t="str">
        <f>IF(Wedstrijden!S941="x","Z2","")</f>
        <v/>
      </c>
      <c r="CG947" s="16" t="str">
        <f>IF(Wedstrijden!T941="x","ZZL","")</f>
        <v/>
      </c>
      <c r="CL947" s="16" t="str">
        <f>IF(COUNTA(Wedstrijden!AR941:BB941)&lt;&gt;0,2,"")</f>
        <v/>
      </c>
      <c r="CM947" s="16" t="str">
        <f t="shared" si="86"/>
        <v/>
      </c>
      <c r="CN947" s="16" t="str">
        <f>IF(Wedstrijden!AR941="x","AA","")</f>
        <v/>
      </c>
      <c r="CO947" s="16" t="str">
        <f>IF(Wedstrijden!AS941="x","A","")</f>
        <v/>
      </c>
      <c r="CP947" s="16" t="str">
        <f>IF(Wedstrijden!AT941="x","BB","")</f>
        <v/>
      </c>
      <c r="CQ947" s="16" t="str">
        <f>IF(Wedstrijden!AU941="x","B","")</f>
        <v/>
      </c>
      <c r="CR947" s="16" t="str">
        <f>IF(Wedstrijden!AV941="x","L","")</f>
        <v/>
      </c>
      <c r="CS947" s="16" t="str">
        <f>IF(Wedstrijden!AW941="x","M","")</f>
        <v/>
      </c>
      <c r="CT947" s="16" t="str">
        <f>IF(Wedstrijden!AX941="x","Z","")</f>
        <v/>
      </c>
      <c r="CU947" s="16" t="str">
        <f>IF(Wedstrijden!BB941="x","ZZ","")</f>
        <v/>
      </c>
      <c r="CV947" s="16" t="str">
        <f>IF(COUNTA(Wedstrijden!AI941:AP941)&lt;&gt;0,2,"")</f>
        <v/>
      </c>
      <c r="CW947" s="16" t="str">
        <f t="shared" si="87"/>
        <v/>
      </c>
      <c r="CX947" s="16" t="str">
        <f>IF(Wedstrijden!AI941="x","BB","")</f>
        <v/>
      </c>
      <c r="CY947" s="16" t="str">
        <f>IF(Wedstrijden!AJ941="x","B","")</f>
        <v/>
      </c>
      <c r="CZ947" s="16" t="str">
        <f>IF(Wedstrijden!AK941="x","L","")</f>
        <v/>
      </c>
      <c r="DA947" s="16" t="str">
        <f>IF(Wedstrijden!AL941="x","M","")</f>
        <v/>
      </c>
      <c r="DB947" s="16" t="str">
        <f>IF(Wedstrijden!AM941="x","Z","")</f>
        <v/>
      </c>
      <c r="DC947" s="16" t="str">
        <f>IF(Wedstrijden!AN941="x","ZZ","")</f>
        <v/>
      </c>
      <c r="DD947" s="16" t="str">
        <f>IF(Wedstrijden!AP941="x","1.40","")</f>
        <v/>
      </c>
      <c r="DE947" s="16" t="str">
        <f>IF(COUNTA(Wedstrijden!BC941:BE941)&lt;&gt;0,6,"")</f>
        <v/>
      </c>
      <c r="DF947" s="16" t="str">
        <f t="shared" si="88"/>
        <v/>
      </c>
      <c r="DG947" s="16" t="str">
        <f>IF(Wedstrijden!BC941="x","L","")</f>
        <v/>
      </c>
      <c r="DH947" s="16" t="str">
        <f>IF(Wedstrijden!BD941="x","M","")</f>
        <v/>
      </c>
      <c r="DI947" s="16" t="str">
        <f>IF(Wedstrijden!BE941="x","Z","")</f>
        <v/>
      </c>
      <c r="DJ947" s="16" t="str">
        <f>IF(Wedstrijden!BF941="x","Z","")</f>
        <v/>
      </c>
      <c r="DK947" s="16" t="str">
        <f>IF(COUNTA(Wedstrijden!BG941:BI941)&lt;&gt;0,6,"")</f>
        <v/>
      </c>
      <c r="DL947" s="16" t="str">
        <f t="shared" si="89"/>
        <v/>
      </c>
      <c r="DM947" s="16" t="str">
        <f>IF(Wedstrijden!BG941="x","L","")</f>
        <v/>
      </c>
      <c r="DN947" s="16" t="str">
        <f>IF(Wedstrijden!BH941="x","M","")</f>
        <v/>
      </c>
      <c r="DO947" s="16" t="str">
        <f>IF(Wedstrijden!BI941="x","Z","")</f>
        <v/>
      </c>
      <c r="DP947" s="16" t="str">
        <f>IF(Wedstrijden!BJ941="x","Z","")</f>
        <v/>
      </c>
    </row>
    <row r="948" spans="1:120" ht="14.4" x14ac:dyDescent="0.3">
      <c r="A948" s="18">
        <f>Wedstrijden!A942</f>
        <v>0</v>
      </c>
      <c r="B948" s="16" t="str">
        <f>IFERROR(VLOOKUP(Wedstrijden!#REF!,#REF!,2,FALSE),"")</f>
        <v/>
      </c>
      <c r="C948" s="16">
        <f>Wedstrijden!E942</f>
        <v>0</v>
      </c>
      <c r="D948" s="16" t="str">
        <f>IFERROR(VLOOKUP(Wedstrijden!#REF!,#REF!,2,FALSE),"")</f>
        <v/>
      </c>
      <c r="E948" s="16" t="str">
        <f>IFERROR(VLOOKUP(Wedstrijden!#REF!,#REF!,5,FALSE),"")</f>
        <v/>
      </c>
      <c r="F948" s="16" t="e">
        <f>IF(Wedstrijden!#REF!&lt;&gt;"",Wedstrijden!#REF!,"")</f>
        <v>#REF!</v>
      </c>
      <c r="G948" s="16" t="e">
        <f>IF(Wedstrijden!#REF!="Indoor",1,0)</f>
        <v>#REF!</v>
      </c>
      <c r="H948" s="16" t="e">
        <f>Wedstrijden!#REF!</f>
        <v>#REF!</v>
      </c>
      <c r="I948" s="16" t="e">
        <f>IF(Wedstrijden!#REF!="Nee",0,IF(Wedstrijden!#REF!="Ja",1,""))</f>
        <v>#REF!</v>
      </c>
      <c r="J948" s="16" t="e">
        <f>IF(Wedstrijden!#REF!&lt;&gt;"",Wedstrijden!#REF!,"")</f>
        <v>#REF!</v>
      </c>
      <c r="BJ948" s="16" t="str">
        <f>IF(COUNTA(Wedstrijden!U942:AC942)&lt;&gt;0,1,"")</f>
        <v/>
      </c>
      <c r="BK948" s="16" t="str">
        <f t="shared" si="84"/>
        <v/>
      </c>
      <c r="BL948" s="16" t="e">
        <f>IF(Wedstrijden!#REF!="x","AA","")</f>
        <v>#REF!</v>
      </c>
      <c r="BM948" s="16" t="e">
        <f>IF(Wedstrijden!#REF!="x","A","")</f>
        <v>#REF!</v>
      </c>
      <c r="BN948" s="16" t="str">
        <f>IF(Wedstrijden!U942="x","B1","")</f>
        <v/>
      </c>
      <c r="BO948" s="16" t="e">
        <f>IF(Wedstrijden!#REF!="x","BB","")</f>
        <v>#REF!</v>
      </c>
      <c r="BP948" s="16" t="str">
        <f>IF(Wedstrijden!W942="x","B","")</f>
        <v/>
      </c>
      <c r="BQ948" s="16" t="str">
        <f>IF(Wedstrijden!X942="x","L1","")</f>
        <v/>
      </c>
      <c r="BR948" s="16" t="str">
        <f>IF(Wedstrijden!Y942="x","L2","")</f>
        <v/>
      </c>
      <c r="BS948" s="16" t="str">
        <f>IF(Wedstrijden!Z942="x","M1","")</f>
        <v/>
      </c>
      <c r="BT948" s="16" t="str">
        <f>IF(Wedstrijden!AA942="x","M2","")</f>
        <v/>
      </c>
      <c r="BU948" s="16" t="str">
        <f>IF(Wedstrijden!AB942="x","Z1","")</f>
        <v/>
      </c>
      <c r="BV948" s="16" t="str">
        <f>IF(Wedstrijden!AC942="x","Z2","")</f>
        <v/>
      </c>
      <c r="BW948" s="16" t="str">
        <f>IF(COUNTA(Wedstrijden!L942:T942)&lt;&gt;0,1,"")</f>
        <v/>
      </c>
      <c r="BX948" s="16" t="str">
        <f t="shared" si="85"/>
        <v/>
      </c>
      <c r="BY948" s="16" t="str">
        <f>IF(Wedstrijden!L942="x","BB","")</f>
        <v/>
      </c>
      <c r="BZ948" s="16" t="str">
        <f>IF(Wedstrijden!M942="x","B","")</f>
        <v/>
      </c>
      <c r="CA948" s="16" t="str">
        <f>IF(Wedstrijden!N942="x","L1","")</f>
        <v/>
      </c>
      <c r="CB948" s="16" t="str">
        <f>IF(Wedstrijden!O942="x","L2","")</f>
        <v/>
      </c>
      <c r="CC948" s="16" t="str">
        <f>IF(Wedstrijden!P942="x","M1","")</f>
        <v/>
      </c>
      <c r="CD948" s="16" t="str">
        <f>IF(Wedstrijden!Q942="x","M2","")</f>
        <v/>
      </c>
      <c r="CE948" s="16" t="str">
        <f>IF(Wedstrijden!R942="x","Z1","")</f>
        <v/>
      </c>
      <c r="CF948" s="16" t="str">
        <f>IF(Wedstrijden!S942="x","Z2","")</f>
        <v/>
      </c>
      <c r="CG948" s="16" t="str">
        <f>IF(Wedstrijden!T942="x","ZZL","")</f>
        <v/>
      </c>
      <c r="CL948" s="16" t="str">
        <f>IF(COUNTA(Wedstrijden!AR942:BB942)&lt;&gt;0,2,"")</f>
        <v/>
      </c>
      <c r="CM948" s="16" t="str">
        <f t="shared" si="86"/>
        <v/>
      </c>
      <c r="CN948" s="16" t="str">
        <f>IF(Wedstrijden!AR942="x","AA","")</f>
        <v/>
      </c>
      <c r="CO948" s="16" t="str">
        <f>IF(Wedstrijden!AS942="x","A","")</f>
        <v/>
      </c>
      <c r="CP948" s="16" t="str">
        <f>IF(Wedstrijden!AT942="x","BB","")</f>
        <v/>
      </c>
      <c r="CQ948" s="16" t="str">
        <f>IF(Wedstrijden!AU942="x","B","")</f>
        <v/>
      </c>
      <c r="CR948" s="16" t="str">
        <f>IF(Wedstrijden!AV942="x","L","")</f>
        <v/>
      </c>
      <c r="CS948" s="16" t="str">
        <f>IF(Wedstrijden!AW942="x","M","")</f>
        <v/>
      </c>
      <c r="CT948" s="16" t="str">
        <f>IF(Wedstrijden!AX942="x","Z","")</f>
        <v/>
      </c>
      <c r="CU948" s="16" t="str">
        <f>IF(Wedstrijden!BB942="x","ZZ","")</f>
        <v/>
      </c>
      <c r="CV948" s="16" t="str">
        <f>IF(COUNTA(Wedstrijden!AI942:AP942)&lt;&gt;0,2,"")</f>
        <v/>
      </c>
      <c r="CW948" s="16" t="str">
        <f t="shared" si="87"/>
        <v/>
      </c>
      <c r="CX948" s="16" t="str">
        <f>IF(Wedstrijden!AI942="x","BB","")</f>
        <v/>
      </c>
      <c r="CY948" s="16" t="str">
        <f>IF(Wedstrijden!AJ942="x","B","")</f>
        <v/>
      </c>
      <c r="CZ948" s="16" t="str">
        <f>IF(Wedstrijden!AK942="x","L","")</f>
        <v/>
      </c>
      <c r="DA948" s="16" t="str">
        <f>IF(Wedstrijden!AL942="x","M","")</f>
        <v/>
      </c>
      <c r="DB948" s="16" t="str">
        <f>IF(Wedstrijden!AM942="x","Z","")</f>
        <v/>
      </c>
      <c r="DC948" s="16" t="str">
        <f>IF(Wedstrijden!AN942="x","ZZ","")</f>
        <v/>
      </c>
      <c r="DD948" s="16" t="str">
        <f>IF(Wedstrijden!AP942="x","1.40","")</f>
        <v/>
      </c>
      <c r="DE948" s="16" t="str">
        <f>IF(COUNTA(Wedstrijden!BC942:BE942)&lt;&gt;0,6,"")</f>
        <v/>
      </c>
      <c r="DF948" s="16" t="str">
        <f t="shared" si="88"/>
        <v/>
      </c>
      <c r="DG948" s="16" t="str">
        <f>IF(Wedstrijden!BC942="x","L","")</f>
        <v/>
      </c>
      <c r="DH948" s="16" t="str">
        <f>IF(Wedstrijden!BD942="x","M","")</f>
        <v/>
      </c>
      <c r="DI948" s="16" t="str">
        <f>IF(Wedstrijden!BE942="x","Z","")</f>
        <v/>
      </c>
      <c r="DJ948" s="16" t="str">
        <f>IF(Wedstrijden!BF942="x","Z","")</f>
        <v/>
      </c>
      <c r="DK948" s="16" t="str">
        <f>IF(COUNTA(Wedstrijden!BG942:BI942)&lt;&gt;0,6,"")</f>
        <v/>
      </c>
      <c r="DL948" s="16" t="str">
        <f t="shared" si="89"/>
        <v/>
      </c>
      <c r="DM948" s="16" t="str">
        <f>IF(Wedstrijden!BG942="x","L","")</f>
        <v/>
      </c>
      <c r="DN948" s="16" t="str">
        <f>IF(Wedstrijden!BH942="x","M","")</f>
        <v/>
      </c>
      <c r="DO948" s="16" t="str">
        <f>IF(Wedstrijden!BI942="x","Z","")</f>
        <v/>
      </c>
      <c r="DP948" s="16" t="str">
        <f>IF(Wedstrijden!BJ942="x","Z","")</f>
        <v/>
      </c>
    </row>
    <row r="949" spans="1:120" ht="14.4" x14ac:dyDescent="0.3">
      <c r="A949" s="18">
        <f>Wedstrijden!A943</f>
        <v>0</v>
      </c>
      <c r="B949" s="16" t="str">
        <f>IFERROR(VLOOKUP(Wedstrijden!#REF!,#REF!,2,FALSE),"")</f>
        <v/>
      </c>
      <c r="C949" s="16">
        <f>Wedstrijden!E943</f>
        <v>0</v>
      </c>
      <c r="D949" s="16" t="str">
        <f>IFERROR(VLOOKUP(Wedstrijden!#REF!,#REF!,2,FALSE),"")</f>
        <v/>
      </c>
      <c r="E949" s="16" t="str">
        <f>IFERROR(VLOOKUP(Wedstrijden!#REF!,#REF!,5,FALSE),"")</f>
        <v/>
      </c>
      <c r="F949" s="16" t="e">
        <f>IF(Wedstrijden!#REF!&lt;&gt;"",Wedstrijden!#REF!,"")</f>
        <v>#REF!</v>
      </c>
      <c r="G949" s="16" t="e">
        <f>IF(Wedstrijden!#REF!="Indoor",1,0)</f>
        <v>#REF!</v>
      </c>
      <c r="H949" s="16" t="e">
        <f>Wedstrijden!#REF!</f>
        <v>#REF!</v>
      </c>
      <c r="I949" s="16" t="e">
        <f>IF(Wedstrijden!#REF!="Nee",0,IF(Wedstrijden!#REF!="Ja",1,""))</f>
        <v>#REF!</v>
      </c>
      <c r="J949" s="16" t="e">
        <f>IF(Wedstrijden!#REF!&lt;&gt;"",Wedstrijden!#REF!,"")</f>
        <v>#REF!</v>
      </c>
      <c r="BJ949" s="16" t="str">
        <f>IF(COUNTA(Wedstrijden!U943:AC943)&lt;&gt;0,1,"")</f>
        <v/>
      </c>
      <c r="BK949" s="16" t="str">
        <f t="shared" si="84"/>
        <v/>
      </c>
      <c r="BL949" s="16" t="e">
        <f>IF(Wedstrijden!#REF!="x","AA","")</f>
        <v>#REF!</v>
      </c>
      <c r="BM949" s="16" t="e">
        <f>IF(Wedstrijden!#REF!="x","A","")</f>
        <v>#REF!</v>
      </c>
      <c r="BN949" s="16" t="str">
        <f>IF(Wedstrijden!U943="x","B1","")</f>
        <v/>
      </c>
      <c r="BO949" s="16" t="e">
        <f>IF(Wedstrijden!#REF!="x","BB","")</f>
        <v>#REF!</v>
      </c>
      <c r="BP949" s="16" t="str">
        <f>IF(Wedstrijden!W943="x","B","")</f>
        <v/>
      </c>
      <c r="BQ949" s="16" t="str">
        <f>IF(Wedstrijden!X943="x","L1","")</f>
        <v/>
      </c>
      <c r="BR949" s="16" t="str">
        <f>IF(Wedstrijden!Y943="x","L2","")</f>
        <v/>
      </c>
      <c r="BS949" s="16" t="str">
        <f>IF(Wedstrijden!Z943="x","M1","")</f>
        <v/>
      </c>
      <c r="BT949" s="16" t="str">
        <f>IF(Wedstrijden!AA943="x","M2","")</f>
        <v/>
      </c>
      <c r="BU949" s="16" t="str">
        <f>IF(Wedstrijden!AB943="x","Z1","")</f>
        <v/>
      </c>
      <c r="BV949" s="16" t="str">
        <f>IF(Wedstrijden!AC943="x","Z2","")</f>
        <v/>
      </c>
      <c r="BW949" s="16" t="str">
        <f>IF(COUNTA(Wedstrijden!L943:T943)&lt;&gt;0,1,"")</f>
        <v/>
      </c>
      <c r="BX949" s="16" t="str">
        <f t="shared" si="85"/>
        <v/>
      </c>
      <c r="BY949" s="16" t="str">
        <f>IF(Wedstrijden!L943="x","BB","")</f>
        <v/>
      </c>
      <c r="BZ949" s="16" t="str">
        <f>IF(Wedstrijden!M943="x","B","")</f>
        <v/>
      </c>
      <c r="CA949" s="16" t="str">
        <f>IF(Wedstrijden!N943="x","L1","")</f>
        <v/>
      </c>
      <c r="CB949" s="16" t="str">
        <f>IF(Wedstrijden!O943="x","L2","")</f>
        <v/>
      </c>
      <c r="CC949" s="16" t="str">
        <f>IF(Wedstrijden!P943="x","M1","")</f>
        <v/>
      </c>
      <c r="CD949" s="16" t="str">
        <f>IF(Wedstrijden!Q943="x","M2","")</f>
        <v/>
      </c>
      <c r="CE949" s="16" t="str">
        <f>IF(Wedstrijden!R943="x","Z1","")</f>
        <v/>
      </c>
      <c r="CF949" s="16" t="str">
        <f>IF(Wedstrijden!S943="x","Z2","")</f>
        <v/>
      </c>
      <c r="CG949" s="16" t="str">
        <f>IF(Wedstrijden!T943="x","ZZL","")</f>
        <v/>
      </c>
      <c r="CL949" s="16" t="str">
        <f>IF(COUNTA(Wedstrijden!AR943:BB943)&lt;&gt;0,2,"")</f>
        <v/>
      </c>
      <c r="CM949" s="16" t="str">
        <f t="shared" si="86"/>
        <v/>
      </c>
      <c r="CN949" s="16" t="str">
        <f>IF(Wedstrijden!AR943="x","AA","")</f>
        <v/>
      </c>
      <c r="CO949" s="16" t="str">
        <f>IF(Wedstrijden!AS943="x","A","")</f>
        <v/>
      </c>
      <c r="CP949" s="16" t="str">
        <f>IF(Wedstrijden!AT943="x","BB","")</f>
        <v/>
      </c>
      <c r="CQ949" s="16" t="str">
        <f>IF(Wedstrijden!AU943="x","B","")</f>
        <v/>
      </c>
      <c r="CR949" s="16" t="str">
        <f>IF(Wedstrijden!AV943="x","L","")</f>
        <v/>
      </c>
      <c r="CS949" s="16" t="str">
        <f>IF(Wedstrijden!AW943="x","M","")</f>
        <v/>
      </c>
      <c r="CT949" s="16" t="str">
        <f>IF(Wedstrijden!AX943="x","Z","")</f>
        <v/>
      </c>
      <c r="CU949" s="16" t="str">
        <f>IF(Wedstrijden!BB943="x","ZZ","")</f>
        <v/>
      </c>
      <c r="CV949" s="16" t="str">
        <f>IF(COUNTA(Wedstrijden!AI943:AP943)&lt;&gt;0,2,"")</f>
        <v/>
      </c>
      <c r="CW949" s="16" t="str">
        <f t="shared" si="87"/>
        <v/>
      </c>
      <c r="CX949" s="16" t="str">
        <f>IF(Wedstrijden!AI943="x","BB","")</f>
        <v/>
      </c>
      <c r="CY949" s="16" t="str">
        <f>IF(Wedstrijden!AJ943="x","B","")</f>
        <v/>
      </c>
      <c r="CZ949" s="16" t="str">
        <f>IF(Wedstrijden!AK943="x","L","")</f>
        <v/>
      </c>
      <c r="DA949" s="16" t="str">
        <f>IF(Wedstrijden!AL943="x","M","")</f>
        <v/>
      </c>
      <c r="DB949" s="16" t="str">
        <f>IF(Wedstrijden!AM943="x","Z","")</f>
        <v/>
      </c>
      <c r="DC949" s="16" t="str">
        <f>IF(Wedstrijden!AN943="x","ZZ","")</f>
        <v/>
      </c>
      <c r="DD949" s="16" t="str">
        <f>IF(Wedstrijden!AP943="x","1.40","")</f>
        <v/>
      </c>
      <c r="DE949" s="16" t="str">
        <f>IF(COUNTA(Wedstrijden!BC943:BE943)&lt;&gt;0,6,"")</f>
        <v/>
      </c>
      <c r="DF949" s="16" t="str">
        <f t="shared" si="88"/>
        <v/>
      </c>
      <c r="DG949" s="16" t="str">
        <f>IF(Wedstrijden!BC943="x","L","")</f>
        <v/>
      </c>
      <c r="DH949" s="16" t="str">
        <f>IF(Wedstrijden!BD943="x","M","")</f>
        <v/>
      </c>
      <c r="DI949" s="16" t="str">
        <f>IF(Wedstrijden!BE943="x","Z","")</f>
        <v/>
      </c>
      <c r="DJ949" s="16" t="str">
        <f>IF(Wedstrijden!BF943="x","Z","")</f>
        <v/>
      </c>
      <c r="DK949" s="16" t="str">
        <f>IF(COUNTA(Wedstrijden!BG943:BI943)&lt;&gt;0,6,"")</f>
        <v/>
      </c>
      <c r="DL949" s="16" t="str">
        <f t="shared" si="89"/>
        <v/>
      </c>
      <c r="DM949" s="16" t="str">
        <f>IF(Wedstrijden!BG943="x","L","")</f>
        <v/>
      </c>
      <c r="DN949" s="16" t="str">
        <f>IF(Wedstrijden!BH943="x","M","")</f>
        <v/>
      </c>
      <c r="DO949" s="16" t="str">
        <f>IF(Wedstrijden!BI943="x","Z","")</f>
        <v/>
      </c>
      <c r="DP949" s="16" t="str">
        <f>IF(Wedstrijden!BJ943="x","Z","")</f>
        <v/>
      </c>
    </row>
    <row r="950" spans="1:120" ht="14.4" x14ac:dyDescent="0.3">
      <c r="A950" s="18">
        <f>Wedstrijden!A944</f>
        <v>0</v>
      </c>
      <c r="B950" s="16" t="str">
        <f>IFERROR(VLOOKUP(Wedstrijden!#REF!,#REF!,2,FALSE),"")</f>
        <v/>
      </c>
      <c r="C950" s="16">
        <f>Wedstrijden!E944</f>
        <v>0</v>
      </c>
      <c r="D950" s="16" t="str">
        <f>IFERROR(VLOOKUP(Wedstrijden!#REF!,#REF!,2,FALSE),"")</f>
        <v/>
      </c>
      <c r="E950" s="16" t="str">
        <f>IFERROR(VLOOKUP(Wedstrijden!#REF!,#REF!,5,FALSE),"")</f>
        <v/>
      </c>
      <c r="F950" s="16" t="e">
        <f>IF(Wedstrijden!#REF!&lt;&gt;"",Wedstrijden!#REF!,"")</f>
        <v>#REF!</v>
      </c>
      <c r="G950" s="16" t="e">
        <f>IF(Wedstrijden!#REF!="Indoor",1,0)</f>
        <v>#REF!</v>
      </c>
      <c r="H950" s="16" t="e">
        <f>Wedstrijden!#REF!</f>
        <v>#REF!</v>
      </c>
      <c r="I950" s="16" t="e">
        <f>IF(Wedstrijden!#REF!="Nee",0,IF(Wedstrijden!#REF!="Ja",1,""))</f>
        <v>#REF!</v>
      </c>
      <c r="J950" s="16" t="e">
        <f>IF(Wedstrijden!#REF!&lt;&gt;"",Wedstrijden!#REF!,"")</f>
        <v>#REF!</v>
      </c>
      <c r="BJ950" s="16" t="str">
        <f>IF(COUNTA(Wedstrijden!U944:AC944)&lt;&gt;0,1,"")</f>
        <v/>
      </c>
      <c r="BK950" s="16" t="str">
        <f t="shared" si="84"/>
        <v/>
      </c>
      <c r="BL950" s="16" t="e">
        <f>IF(Wedstrijden!#REF!="x","AA","")</f>
        <v>#REF!</v>
      </c>
      <c r="BM950" s="16" t="e">
        <f>IF(Wedstrijden!#REF!="x","A","")</f>
        <v>#REF!</v>
      </c>
      <c r="BN950" s="16" t="str">
        <f>IF(Wedstrijden!U944="x","B1","")</f>
        <v/>
      </c>
      <c r="BO950" s="16" t="e">
        <f>IF(Wedstrijden!#REF!="x","BB","")</f>
        <v>#REF!</v>
      </c>
      <c r="BP950" s="16" t="str">
        <f>IF(Wedstrijden!W944="x","B","")</f>
        <v/>
      </c>
      <c r="BQ950" s="16" t="str">
        <f>IF(Wedstrijden!X944="x","L1","")</f>
        <v/>
      </c>
      <c r="BR950" s="16" t="str">
        <f>IF(Wedstrijden!Y944="x","L2","")</f>
        <v/>
      </c>
      <c r="BS950" s="16" t="str">
        <f>IF(Wedstrijden!Z944="x","M1","")</f>
        <v/>
      </c>
      <c r="BT950" s="16" t="str">
        <f>IF(Wedstrijden!AA944="x","M2","")</f>
        <v/>
      </c>
      <c r="BU950" s="16" t="str">
        <f>IF(Wedstrijden!AB944="x","Z1","")</f>
        <v/>
      </c>
      <c r="BV950" s="16" t="str">
        <f>IF(Wedstrijden!AC944="x","Z2","")</f>
        <v/>
      </c>
      <c r="BW950" s="16" t="str">
        <f>IF(COUNTA(Wedstrijden!L944:T944)&lt;&gt;0,1,"")</f>
        <v/>
      </c>
      <c r="BX950" s="16" t="str">
        <f t="shared" si="85"/>
        <v/>
      </c>
      <c r="BY950" s="16" t="str">
        <f>IF(Wedstrijden!L944="x","BB","")</f>
        <v/>
      </c>
      <c r="BZ950" s="16" t="str">
        <f>IF(Wedstrijden!M944="x","B","")</f>
        <v/>
      </c>
      <c r="CA950" s="16" t="str">
        <f>IF(Wedstrijden!N944="x","L1","")</f>
        <v/>
      </c>
      <c r="CB950" s="16" t="str">
        <f>IF(Wedstrijden!O944="x","L2","")</f>
        <v/>
      </c>
      <c r="CC950" s="16" t="str">
        <f>IF(Wedstrijden!P944="x","M1","")</f>
        <v/>
      </c>
      <c r="CD950" s="16" t="str">
        <f>IF(Wedstrijden!Q944="x","M2","")</f>
        <v/>
      </c>
      <c r="CE950" s="16" t="str">
        <f>IF(Wedstrijden!R944="x","Z1","")</f>
        <v/>
      </c>
      <c r="CF950" s="16" t="str">
        <f>IF(Wedstrijden!S944="x","Z2","")</f>
        <v/>
      </c>
      <c r="CG950" s="16" t="str">
        <f>IF(Wedstrijden!T944="x","ZZL","")</f>
        <v/>
      </c>
      <c r="CL950" s="16" t="str">
        <f>IF(COUNTA(Wedstrijden!AR944:BB944)&lt;&gt;0,2,"")</f>
        <v/>
      </c>
      <c r="CM950" s="16" t="str">
        <f t="shared" si="86"/>
        <v/>
      </c>
      <c r="CN950" s="16" t="str">
        <f>IF(Wedstrijden!AR944="x","AA","")</f>
        <v/>
      </c>
      <c r="CO950" s="16" t="str">
        <f>IF(Wedstrijden!AS944="x","A","")</f>
        <v/>
      </c>
      <c r="CP950" s="16" t="str">
        <f>IF(Wedstrijden!AT944="x","BB","")</f>
        <v/>
      </c>
      <c r="CQ950" s="16" t="str">
        <f>IF(Wedstrijden!AU944="x","B","")</f>
        <v/>
      </c>
      <c r="CR950" s="16" t="str">
        <f>IF(Wedstrijden!AV944="x","L","")</f>
        <v/>
      </c>
      <c r="CS950" s="16" t="str">
        <f>IF(Wedstrijden!AW944="x","M","")</f>
        <v/>
      </c>
      <c r="CT950" s="16" t="str">
        <f>IF(Wedstrijden!AX944="x","Z","")</f>
        <v/>
      </c>
      <c r="CU950" s="16" t="str">
        <f>IF(Wedstrijden!BB944="x","ZZ","")</f>
        <v/>
      </c>
      <c r="CV950" s="16" t="str">
        <f>IF(COUNTA(Wedstrijden!AI944:AP944)&lt;&gt;0,2,"")</f>
        <v/>
      </c>
      <c r="CW950" s="16" t="str">
        <f t="shared" si="87"/>
        <v/>
      </c>
      <c r="CX950" s="16" t="str">
        <f>IF(Wedstrijden!AI944="x","BB","")</f>
        <v/>
      </c>
      <c r="CY950" s="16" t="str">
        <f>IF(Wedstrijden!AJ944="x","B","")</f>
        <v/>
      </c>
      <c r="CZ950" s="16" t="str">
        <f>IF(Wedstrijden!AK944="x","L","")</f>
        <v/>
      </c>
      <c r="DA950" s="16" t="str">
        <f>IF(Wedstrijden!AL944="x","M","")</f>
        <v/>
      </c>
      <c r="DB950" s="16" t="str">
        <f>IF(Wedstrijden!AM944="x","Z","")</f>
        <v/>
      </c>
      <c r="DC950" s="16" t="str">
        <f>IF(Wedstrijden!AN944="x","ZZ","")</f>
        <v/>
      </c>
      <c r="DD950" s="16" t="str">
        <f>IF(Wedstrijden!AP944="x","1.40","")</f>
        <v/>
      </c>
      <c r="DE950" s="16" t="str">
        <f>IF(COUNTA(Wedstrijden!BC944:BE944)&lt;&gt;0,6,"")</f>
        <v/>
      </c>
      <c r="DF950" s="16" t="str">
        <f t="shared" si="88"/>
        <v/>
      </c>
      <c r="DG950" s="16" t="str">
        <f>IF(Wedstrijden!BC944="x","L","")</f>
        <v/>
      </c>
      <c r="DH950" s="16" t="str">
        <f>IF(Wedstrijden!BD944="x","M","")</f>
        <v/>
      </c>
      <c r="DI950" s="16" t="str">
        <f>IF(Wedstrijden!BE944="x","Z","")</f>
        <v/>
      </c>
      <c r="DJ950" s="16" t="str">
        <f>IF(Wedstrijden!BF944="x","Z","")</f>
        <v/>
      </c>
      <c r="DK950" s="16" t="str">
        <f>IF(COUNTA(Wedstrijden!BG944:BI944)&lt;&gt;0,6,"")</f>
        <v/>
      </c>
      <c r="DL950" s="16" t="str">
        <f t="shared" si="89"/>
        <v/>
      </c>
      <c r="DM950" s="16" t="str">
        <f>IF(Wedstrijden!BG944="x","L","")</f>
        <v/>
      </c>
      <c r="DN950" s="16" t="str">
        <f>IF(Wedstrijden!BH944="x","M","")</f>
        <v/>
      </c>
      <c r="DO950" s="16" t="str">
        <f>IF(Wedstrijden!BI944="x","Z","")</f>
        <v/>
      </c>
      <c r="DP950" s="16" t="str">
        <f>IF(Wedstrijden!BJ944="x","Z","")</f>
        <v/>
      </c>
    </row>
    <row r="951" spans="1:120" ht="14.4" x14ac:dyDescent="0.3">
      <c r="A951" s="18">
        <f>Wedstrijden!A945</f>
        <v>0</v>
      </c>
      <c r="B951" s="16" t="str">
        <f>IFERROR(VLOOKUP(Wedstrijden!#REF!,#REF!,2,FALSE),"")</f>
        <v/>
      </c>
      <c r="C951" s="16">
        <f>Wedstrijden!E945</f>
        <v>0</v>
      </c>
      <c r="D951" s="16" t="str">
        <f>IFERROR(VLOOKUP(Wedstrijden!#REF!,#REF!,2,FALSE),"")</f>
        <v/>
      </c>
      <c r="E951" s="16" t="str">
        <f>IFERROR(VLOOKUP(Wedstrijden!#REF!,#REF!,5,FALSE),"")</f>
        <v/>
      </c>
      <c r="F951" s="16" t="e">
        <f>IF(Wedstrijden!#REF!&lt;&gt;"",Wedstrijden!#REF!,"")</f>
        <v>#REF!</v>
      </c>
      <c r="G951" s="16" t="e">
        <f>IF(Wedstrijden!#REF!="Indoor",1,0)</f>
        <v>#REF!</v>
      </c>
      <c r="H951" s="16" t="e">
        <f>Wedstrijden!#REF!</f>
        <v>#REF!</v>
      </c>
      <c r="I951" s="16" t="e">
        <f>IF(Wedstrijden!#REF!="Nee",0,IF(Wedstrijden!#REF!="Ja",1,""))</f>
        <v>#REF!</v>
      </c>
      <c r="J951" s="16" t="e">
        <f>IF(Wedstrijden!#REF!&lt;&gt;"",Wedstrijden!#REF!,"")</f>
        <v>#REF!</v>
      </c>
      <c r="BJ951" s="16" t="str">
        <f>IF(COUNTA(Wedstrijden!U945:AC945)&lt;&gt;0,1,"")</f>
        <v/>
      </c>
      <c r="BK951" s="16" t="str">
        <f t="shared" si="84"/>
        <v/>
      </c>
      <c r="BL951" s="16" t="e">
        <f>IF(Wedstrijden!#REF!="x","AA","")</f>
        <v>#REF!</v>
      </c>
      <c r="BM951" s="16" t="e">
        <f>IF(Wedstrijden!#REF!="x","A","")</f>
        <v>#REF!</v>
      </c>
      <c r="BN951" s="16" t="str">
        <f>IF(Wedstrijden!U945="x","B1","")</f>
        <v/>
      </c>
      <c r="BO951" s="16" t="e">
        <f>IF(Wedstrijden!#REF!="x","BB","")</f>
        <v>#REF!</v>
      </c>
      <c r="BP951" s="16" t="str">
        <f>IF(Wedstrijden!W945="x","B","")</f>
        <v/>
      </c>
      <c r="BQ951" s="16" t="str">
        <f>IF(Wedstrijden!X945="x","L1","")</f>
        <v/>
      </c>
      <c r="BR951" s="16" t="str">
        <f>IF(Wedstrijden!Y945="x","L2","")</f>
        <v/>
      </c>
      <c r="BS951" s="16" t="str">
        <f>IF(Wedstrijden!Z945="x","M1","")</f>
        <v/>
      </c>
      <c r="BT951" s="16" t="str">
        <f>IF(Wedstrijden!AA945="x","M2","")</f>
        <v/>
      </c>
      <c r="BU951" s="16" t="str">
        <f>IF(Wedstrijden!AB945="x","Z1","")</f>
        <v/>
      </c>
      <c r="BV951" s="16" t="str">
        <f>IF(Wedstrijden!AC945="x","Z2","")</f>
        <v/>
      </c>
      <c r="BW951" s="16" t="str">
        <f>IF(COUNTA(Wedstrijden!L945:T945)&lt;&gt;0,1,"")</f>
        <v/>
      </c>
      <c r="BX951" s="16" t="str">
        <f t="shared" si="85"/>
        <v/>
      </c>
      <c r="BY951" s="16" t="str">
        <f>IF(Wedstrijden!L945="x","BB","")</f>
        <v/>
      </c>
      <c r="BZ951" s="16" t="str">
        <f>IF(Wedstrijden!M945="x","B","")</f>
        <v/>
      </c>
      <c r="CA951" s="16" t="str">
        <f>IF(Wedstrijden!N945="x","L1","")</f>
        <v/>
      </c>
      <c r="CB951" s="16" t="str">
        <f>IF(Wedstrijden!O945="x","L2","")</f>
        <v/>
      </c>
      <c r="CC951" s="16" t="str">
        <f>IF(Wedstrijden!P945="x","M1","")</f>
        <v/>
      </c>
      <c r="CD951" s="16" t="str">
        <f>IF(Wedstrijden!Q945="x","M2","")</f>
        <v/>
      </c>
      <c r="CE951" s="16" t="str">
        <f>IF(Wedstrijden!R945="x","Z1","")</f>
        <v/>
      </c>
      <c r="CF951" s="16" t="str">
        <f>IF(Wedstrijden!S945="x","Z2","")</f>
        <v/>
      </c>
      <c r="CG951" s="16" t="str">
        <f>IF(Wedstrijden!T945="x","ZZL","")</f>
        <v/>
      </c>
      <c r="CL951" s="16" t="str">
        <f>IF(COUNTA(Wedstrijden!AR945:BB945)&lt;&gt;0,2,"")</f>
        <v/>
      </c>
      <c r="CM951" s="16" t="str">
        <f t="shared" si="86"/>
        <v/>
      </c>
      <c r="CN951" s="16" t="str">
        <f>IF(Wedstrijden!AR945="x","AA","")</f>
        <v/>
      </c>
      <c r="CO951" s="16" t="str">
        <f>IF(Wedstrijden!AS945="x","A","")</f>
        <v/>
      </c>
      <c r="CP951" s="16" t="str">
        <f>IF(Wedstrijden!AT945="x","BB","")</f>
        <v/>
      </c>
      <c r="CQ951" s="16" t="str">
        <f>IF(Wedstrijden!AU945="x","B","")</f>
        <v/>
      </c>
      <c r="CR951" s="16" t="str">
        <f>IF(Wedstrijden!AV945="x","L","")</f>
        <v/>
      </c>
      <c r="CS951" s="16" t="str">
        <f>IF(Wedstrijden!AW945="x","M","")</f>
        <v/>
      </c>
      <c r="CT951" s="16" t="str">
        <f>IF(Wedstrijden!AX945="x","Z","")</f>
        <v/>
      </c>
      <c r="CU951" s="16" t="str">
        <f>IF(Wedstrijden!BB945="x","ZZ","")</f>
        <v/>
      </c>
      <c r="CV951" s="16" t="str">
        <f>IF(COUNTA(Wedstrijden!AI945:AP945)&lt;&gt;0,2,"")</f>
        <v/>
      </c>
      <c r="CW951" s="16" t="str">
        <f t="shared" si="87"/>
        <v/>
      </c>
      <c r="CX951" s="16" t="str">
        <f>IF(Wedstrijden!AI945="x","BB","")</f>
        <v/>
      </c>
      <c r="CY951" s="16" t="str">
        <f>IF(Wedstrijden!AJ945="x","B","")</f>
        <v/>
      </c>
      <c r="CZ951" s="16" t="str">
        <f>IF(Wedstrijden!AK945="x","L","")</f>
        <v/>
      </c>
      <c r="DA951" s="16" t="str">
        <f>IF(Wedstrijden!AL945="x","M","")</f>
        <v/>
      </c>
      <c r="DB951" s="16" t="str">
        <f>IF(Wedstrijden!AM945="x","Z","")</f>
        <v/>
      </c>
      <c r="DC951" s="16" t="str">
        <f>IF(Wedstrijden!AN945="x","ZZ","")</f>
        <v/>
      </c>
      <c r="DD951" s="16" t="str">
        <f>IF(Wedstrijden!AP945="x","1.40","")</f>
        <v/>
      </c>
      <c r="DE951" s="16" t="str">
        <f>IF(COUNTA(Wedstrijden!BC945:BE945)&lt;&gt;0,6,"")</f>
        <v/>
      </c>
      <c r="DF951" s="16" t="str">
        <f t="shared" si="88"/>
        <v/>
      </c>
      <c r="DG951" s="16" t="str">
        <f>IF(Wedstrijden!BC945="x","L","")</f>
        <v/>
      </c>
      <c r="DH951" s="16" t="str">
        <f>IF(Wedstrijden!BD945="x","M","")</f>
        <v/>
      </c>
      <c r="DI951" s="16" t="str">
        <f>IF(Wedstrijden!BE945="x","Z","")</f>
        <v/>
      </c>
      <c r="DJ951" s="16" t="str">
        <f>IF(Wedstrijden!BF945="x","Z","")</f>
        <v/>
      </c>
      <c r="DK951" s="16" t="str">
        <f>IF(COUNTA(Wedstrijden!BG945:BI945)&lt;&gt;0,6,"")</f>
        <v/>
      </c>
      <c r="DL951" s="16" t="str">
        <f t="shared" si="89"/>
        <v/>
      </c>
      <c r="DM951" s="16" t="str">
        <f>IF(Wedstrijden!BG945="x","L","")</f>
        <v/>
      </c>
      <c r="DN951" s="16" t="str">
        <f>IF(Wedstrijden!BH945="x","M","")</f>
        <v/>
      </c>
      <c r="DO951" s="16" t="str">
        <f>IF(Wedstrijden!BI945="x","Z","")</f>
        <v/>
      </c>
      <c r="DP951" s="16" t="str">
        <f>IF(Wedstrijden!BJ945="x","Z","")</f>
        <v/>
      </c>
    </row>
    <row r="952" spans="1:120" ht="14.4" x14ac:dyDescent="0.3">
      <c r="A952" s="18">
        <f>Wedstrijden!A946</f>
        <v>0</v>
      </c>
      <c r="B952" s="16" t="str">
        <f>IFERROR(VLOOKUP(Wedstrijden!#REF!,#REF!,2,FALSE),"")</f>
        <v/>
      </c>
      <c r="C952" s="16">
        <f>Wedstrijden!E946</f>
        <v>0</v>
      </c>
      <c r="D952" s="16" t="str">
        <f>IFERROR(VLOOKUP(Wedstrijden!#REF!,#REF!,2,FALSE),"")</f>
        <v/>
      </c>
      <c r="E952" s="16" t="str">
        <f>IFERROR(VLOOKUP(Wedstrijden!#REF!,#REF!,5,FALSE),"")</f>
        <v/>
      </c>
      <c r="F952" s="16" t="e">
        <f>IF(Wedstrijden!#REF!&lt;&gt;"",Wedstrijden!#REF!,"")</f>
        <v>#REF!</v>
      </c>
      <c r="G952" s="16" t="e">
        <f>IF(Wedstrijden!#REF!="Indoor",1,0)</f>
        <v>#REF!</v>
      </c>
      <c r="H952" s="16" t="e">
        <f>Wedstrijden!#REF!</f>
        <v>#REF!</v>
      </c>
      <c r="I952" s="16" t="e">
        <f>IF(Wedstrijden!#REF!="Nee",0,IF(Wedstrijden!#REF!="Ja",1,""))</f>
        <v>#REF!</v>
      </c>
      <c r="J952" s="16" t="e">
        <f>IF(Wedstrijden!#REF!&lt;&gt;"",Wedstrijden!#REF!,"")</f>
        <v>#REF!</v>
      </c>
      <c r="BJ952" s="16" t="str">
        <f>IF(COUNTA(Wedstrijden!U946:AC946)&lt;&gt;0,1,"")</f>
        <v/>
      </c>
      <c r="BK952" s="16" t="str">
        <f t="shared" si="84"/>
        <v/>
      </c>
      <c r="BL952" s="16" t="e">
        <f>IF(Wedstrijden!#REF!="x","AA","")</f>
        <v>#REF!</v>
      </c>
      <c r="BM952" s="16" t="e">
        <f>IF(Wedstrijden!#REF!="x","A","")</f>
        <v>#REF!</v>
      </c>
      <c r="BN952" s="16" t="str">
        <f>IF(Wedstrijden!U946="x","B1","")</f>
        <v/>
      </c>
      <c r="BO952" s="16" t="e">
        <f>IF(Wedstrijden!#REF!="x","BB","")</f>
        <v>#REF!</v>
      </c>
      <c r="BP952" s="16" t="str">
        <f>IF(Wedstrijden!W946="x","B","")</f>
        <v/>
      </c>
      <c r="BQ952" s="16" t="str">
        <f>IF(Wedstrijden!X946="x","L1","")</f>
        <v/>
      </c>
      <c r="BR952" s="16" t="str">
        <f>IF(Wedstrijden!Y946="x","L2","")</f>
        <v/>
      </c>
      <c r="BS952" s="16" t="str">
        <f>IF(Wedstrijden!Z946="x","M1","")</f>
        <v/>
      </c>
      <c r="BT952" s="16" t="str">
        <f>IF(Wedstrijden!AA946="x","M2","")</f>
        <v/>
      </c>
      <c r="BU952" s="16" t="str">
        <f>IF(Wedstrijden!AB946="x","Z1","")</f>
        <v/>
      </c>
      <c r="BV952" s="16" t="str">
        <f>IF(Wedstrijden!AC946="x","Z2","")</f>
        <v/>
      </c>
      <c r="BW952" s="16" t="str">
        <f>IF(COUNTA(Wedstrijden!L946:T946)&lt;&gt;0,1,"")</f>
        <v/>
      </c>
      <c r="BX952" s="16" t="str">
        <f t="shared" si="85"/>
        <v/>
      </c>
      <c r="BY952" s="16" t="str">
        <f>IF(Wedstrijden!L946="x","BB","")</f>
        <v/>
      </c>
      <c r="BZ952" s="16" t="str">
        <f>IF(Wedstrijden!M946="x","B","")</f>
        <v/>
      </c>
      <c r="CA952" s="16" t="str">
        <f>IF(Wedstrijden!N946="x","L1","")</f>
        <v/>
      </c>
      <c r="CB952" s="16" t="str">
        <f>IF(Wedstrijden!O946="x","L2","")</f>
        <v/>
      </c>
      <c r="CC952" s="16" t="str">
        <f>IF(Wedstrijden!P946="x","M1","")</f>
        <v/>
      </c>
      <c r="CD952" s="16" t="str">
        <f>IF(Wedstrijden!Q946="x","M2","")</f>
        <v/>
      </c>
      <c r="CE952" s="16" t="str">
        <f>IF(Wedstrijden!R946="x","Z1","")</f>
        <v/>
      </c>
      <c r="CF952" s="16" t="str">
        <f>IF(Wedstrijden!S946="x","Z2","")</f>
        <v/>
      </c>
      <c r="CG952" s="16" t="str">
        <f>IF(Wedstrijden!T946="x","ZZL","")</f>
        <v/>
      </c>
      <c r="CL952" s="16" t="str">
        <f>IF(COUNTA(Wedstrijden!AR946:BB946)&lt;&gt;0,2,"")</f>
        <v/>
      </c>
      <c r="CM952" s="16" t="str">
        <f t="shared" si="86"/>
        <v/>
      </c>
      <c r="CN952" s="16" t="str">
        <f>IF(Wedstrijden!AR946="x","AA","")</f>
        <v/>
      </c>
      <c r="CO952" s="16" t="str">
        <f>IF(Wedstrijden!AS946="x","A","")</f>
        <v/>
      </c>
      <c r="CP952" s="16" t="str">
        <f>IF(Wedstrijden!AT946="x","BB","")</f>
        <v/>
      </c>
      <c r="CQ952" s="16" t="str">
        <f>IF(Wedstrijden!AU946="x","B","")</f>
        <v/>
      </c>
      <c r="CR952" s="16" t="str">
        <f>IF(Wedstrijden!AV946="x","L","")</f>
        <v/>
      </c>
      <c r="CS952" s="16" t="str">
        <f>IF(Wedstrijden!AW946="x","M","")</f>
        <v/>
      </c>
      <c r="CT952" s="16" t="str">
        <f>IF(Wedstrijden!AX946="x","Z","")</f>
        <v/>
      </c>
      <c r="CU952" s="16" t="str">
        <f>IF(Wedstrijden!BB946="x","ZZ","")</f>
        <v/>
      </c>
      <c r="CV952" s="16" t="str">
        <f>IF(COUNTA(Wedstrijden!AI946:AP946)&lt;&gt;0,2,"")</f>
        <v/>
      </c>
      <c r="CW952" s="16" t="str">
        <f t="shared" si="87"/>
        <v/>
      </c>
      <c r="CX952" s="16" t="str">
        <f>IF(Wedstrijden!AI946="x","BB","")</f>
        <v/>
      </c>
      <c r="CY952" s="16" t="str">
        <f>IF(Wedstrijden!AJ946="x","B","")</f>
        <v/>
      </c>
      <c r="CZ952" s="16" t="str">
        <f>IF(Wedstrijden!AK946="x","L","")</f>
        <v/>
      </c>
      <c r="DA952" s="16" t="str">
        <f>IF(Wedstrijden!AL946="x","M","")</f>
        <v/>
      </c>
      <c r="DB952" s="16" t="str">
        <f>IF(Wedstrijden!AM946="x","Z","")</f>
        <v/>
      </c>
      <c r="DC952" s="16" t="str">
        <f>IF(Wedstrijden!AN946="x","ZZ","")</f>
        <v/>
      </c>
      <c r="DD952" s="16" t="str">
        <f>IF(Wedstrijden!AP946="x","1.40","")</f>
        <v/>
      </c>
      <c r="DE952" s="16" t="str">
        <f>IF(COUNTA(Wedstrijden!BC946:BE946)&lt;&gt;0,6,"")</f>
        <v/>
      </c>
      <c r="DF952" s="16" t="str">
        <f t="shared" si="88"/>
        <v/>
      </c>
      <c r="DG952" s="16" t="str">
        <f>IF(Wedstrijden!BC946="x","L","")</f>
        <v/>
      </c>
      <c r="DH952" s="16" t="str">
        <f>IF(Wedstrijden!BD946="x","M","")</f>
        <v/>
      </c>
      <c r="DI952" s="16" t="str">
        <f>IF(Wedstrijden!BE946="x","Z","")</f>
        <v/>
      </c>
      <c r="DJ952" s="16" t="str">
        <f>IF(Wedstrijden!BF946="x","Z","")</f>
        <v/>
      </c>
      <c r="DK952" s="16" t="str">
        <f>IF(COUNTA(Wedstrijden!BG946:BI946)&lt;&gt;0,6,"")</f>
        <v/>
      </c>
      <c r="DL952" s="16" t="str">
        <f t="shared" si="89"/>
        <v/>
      </c>
      <c r="DM952" s="16" t="str">
        <f>IF(Wedstrijden!BG946="x","L","")</f>
        <v/>
      </c>
      <c r="DN952" s="16" t="str">
        <f>IF(Wedstrijden!BH946="x","M","")</f>
        <v/>
      </c>
      <c r="DO952" s="16" t="str">
        <f>IF(Wedstrijden!BI946="x","Z","")</f>
        <v/>
      </c>
      <c r="DP952" s="16" t="str">
        <f>IF(Wedstrijden!BJ946="x","Z","")</f>
        <v/>
      </c>
    </row>
    <row r="953" spans="1:120" ht="14.4" x14ac:dyDescent="0.3">
      <c r="A953" s="18">
        <f>Wedstrijden!A947</f>
        <v>0</v>
      </c>
      <c r="B953" s="16" t="str">
        <f>IFERROR(VLOOKUP(Wedstrijden!#REF!,#REF!,2,FALSE),"")</f>
        <v/>
      </c>
      <c r="C953" s="16">
        <f>Wedstrijden!E947</f>
        <v>0</v>
      </c>
      <c r="D953" s="16" t="str">
        <f>IFERROR(VLOOKUP(Wedstrijden!#REF!,#REF!,2,FALSE),"")</f>
        <v/>
      </c>
      <c r="E953" s="16" t="str">
        <f>IFERROR(VLOOKUP(Wedstrijden!#REF!,#REF!,5,FALSE),"")</f>
        <v/>
      </c>
      <c r="F953" s="16" t="e">
        <f>IF(Wedstrijden!#REF!&lt;&gt;"",Wedstrijden!#REF!,"")</f>
        <v>#REF!</v>
      </c>
      <c r="G953" s="16" t="e">
        <f>IF(Wedstrijden!#REF!="Indoor",1,0)</f>
        <v>#REF!</v>
      </c>
      <c r="H953" s="16" t="e">
        <f>Wedstrijden!#REF!</f>
        <v>#REF!</v>
      </c>
      <c r="I953" s="16" t="e">
        <f>IF(Wedstrijden!#REF!="Nee",0,IF(Wedstrijden!#REF!="Ja",1,""))</f>
        <v>#REF!</v>
      </c>
      <c r="J953" s="16" t="e">
        <f>IF(Wedstrijden!#REF!&lt;&gt;"",Wedstrijden!#REF!,"")</f>
        <v>#REF!</v>
      </c>
      <c r="BJ953" s="16" t="str">
        <f>IF(COUNTA(Wedstrijden!U947:AC947)&lt;&gt;0,1,"")</f>
        <v/>
      </c>
      <c r="BK953" s="16" t="str">
        <f t="shared" si="84"/>
        <v/>
      </c>
      <c r="BL953" s="16" t="e">
        <f>IF(Wedstrijden!#REF!="x","AA","")</f>
        <v>#REF!</v>
      </c>
      <c r="BM953" s="16" t="e">
        <f>IF(Wedstrijden!#REF!="x","A","")</f>
        <v>#REF!</v>
      </c>
      <c r="BN953" s="16" t="str">
        <f>IF(Wedstrijden!U947="x","B1","")</f>
        <v/>
      </c>
      <c r="BO953" s="16" t="e">
        <f>IF(Wedstrijden!#REF!="x","BB","")</f>
        <v>#REF!</v>
      </c>
      <c r="BP953" s="16" t="str">
        <f>IF(Wedstrijden!W947="x","B","")</f>
        <v/>
      </c>
      <c r="BQ953" s="16" t="str">
        <f>IF(Wedstrijden!X947="x","L1","")</f>
        <v/>
      </c>
      <c r="BR953" s="16" t="str">
        <f>IF(Wedstrijden!Y947="x","L2","")</f>
        <v/>
      </c>
      <c r="BS953" s="16" t="str">
        <f>IF(Wedstrijden!Z947="x","M1","")</f>
        <v/>
      </c>
      <c r="BT953" s="16" t="str">
        <f>IF(Wedstrijden!AA947="x","M2","")</f>
        <v/>
      </c>
      <c r="BU953" s="16" t="str">
        <f>IF(Wedstrijden!AB947="x","Z1","")</f>
        <v/>
      </c>
      <c r="BV953" s="16" t="str">
        <f>IF(Wedstrijden!AC947="x","Z2","")</f>
        <v/>
      </c>
      <c r="BW953" s="16" t="str">
        <f>IF(COUNTA(Wedstrijden!L947:T947)&lt;&gt;0,1,"")</f>
        <v/>
      </c>
      <c r="BX953" s="16" t="str">
        <f t="shared" si="85"/>
        <v/>
      </c>
      <c r="BY953" s="16" t="str">
        <f>IF(Wedstrijden!L947="x","BB","")</f>
        <v/>
      </c>
      <c r="BZ953" s="16" t="str">
        <f>IF(Wedstrijden!M947="x","B","")</f>
        <v/>
      </c>
      <c r="CA953" s="16" t="str">
        <f>IF(Wedstrijden!N947="x","L1","")</f>
        <v/>
      </c>
      <c r="CB953" s="16" t="str">
        <f>IF(Wedstrijden!O947="x","L2","")</f>
        <v/>
      </c>
      <c r="CC953" s="16" t="str">
        <f>IF(Wedstrijden!P947="x","M1","")</f>
        <v/>
      </c>
      <c r="CD953" s="16" t="str">
        <f>IF(Wedstrijden!Q947="x","M2","")</f>
        <v/>
      </c>
      <c r="CE953" s="16" t="str">
        <f>IF(Wedstrijden!R947="x","Z1","")</f>
        <v/>
      </c>
      <c r="CF953" s="16" t="str">
        <f>IF(Wedstrijden!S947="x","Z2","")</f>
        <v/>
      </c>
      <c r="CG953" s="16" t="str">
        <f>IF(Wedstrijden!T947="x","ZZL","")</f>
        <v/>
      </c>
      <c r="CL953" s="16" t="str">
        <f>IF(COUNTA(Wedstrijden!AR947:BB947)&lt;&gt;0,2,"")</f>
        <v/>
      </c>
      <c r="CM953" s="16" t="str">
        <f t="shared" si="86"/>
        <v/>
      </c>
      <c r="CN953" s="16" t="str">
        <f>IF(Wedstrijden!AR947="x","AA","")</f>
        <v/>
      </c>
      <c r="CO953" s="16" t="str">
        <f>IF(Wedstrijden!AS947="x","A","")</f>
        <v/>
      </c>
      <c r="CP953" s="16" t="str">
        <f>IF(Wedstrijden!AT947="x","BB","")</f>
        <v/>
      </c>
      <c r="CQ953" s="16" t="str">
        <f>IF(Wedstrijden!AU947="x","B","")</f>
        <v/>
      </c>
      <c r="CR953" s="16" t="str">
        <f>IF(Wedstrijden!AV947="x","L","")</f>
        <v/>
      </c>
      <c r="CS953" s="16" t="str">
        <f>IF(Wedstrijden!AW947="x","M","")</f>
        <v/>
      </c>
      <c r="CT953" s="16" t="str">
        <f>IF(Wedstrijden!AX947="x","Z","")</f>
        <v/>
      </c>
      <c r="CU953" s="16" t="str">
        <f>IF(Wedstrijden!BB947="x","ZZ","")</f>
        <v/>
      </c>
      <c r="CV953" s="16" t="str">
        <f>IF(COUNTA(Wedstrijden!AI947:AP947)&lt;&gt;0,2,"")</f>
        <v/>
      </c>
      <c r="CW953" s="16" t="str">
        <f t="shared" si="87"/>
        <v/>
      </c>
      <c r="CX953" s="16" t="str">
        <f>IF(Wedstrijden!AI947="x","BB","")</f>
        <v/>
      </c>
      <c r="CY953" s="16" t="str">
        <f>IF(Wedstrijden!AJ947="x","B","")</f>
        <v/>
      </c>
      <c r="CZ953" s="16" t="str">
        <f>IF(Wedstrijden!AK947="x","L","")</f>
        <v/>
      </c>
      <c r="DA953" s="16" t="str">
        <f>IF(Wedstrijden!AL947="x","M","")</f>
        <v/>
      </c>
      <c r="DB953" s="16" t="str">
        <f>IF(Wedstrijden!AM947="x","Z","")</f>
        <v/>
      </c>
      <c r="DC953" s="16" t="str">
        <f>IF(Wedstrijden!AN947="x","ZZ","")</f>
        <v/>
      </c>
      <c r="DD953" s="16" t="str">
        <f>IF(Wedstrijden!AP947="x","1.40","")</f>
        <v/>
      </c>
      <c r="DE953" s="16" t="str">
        <f>IF(COUNTA(Wedstrijden!BC947:BE947)&lt;&gt;0,6,"")</f>
        <v/>
      </c>
      <c r="DF953" s="16" t="str">
        <f t="shared" si="88"/>
        <v/>
      </c>
      <c r="DG953" s="16" t="str">
        <f>IF(Wedstrijden!BC947="x","L","")</f>
        <v/>
      </c>
      <c r="DH953" s="16" t="str">
        <f>IF(Wedstrijden!BD947="x","M","")</f>
        <v/>
      </c>
      <c r="DI953" s="16" t="str">
        <f>IF(Wedstrijden!BE947="x","Z","")</f>
        <v/>
      </c>
      <c r="DJ953" s="16" t="str">
        <f>IF(Wedstrijden!BF947="x","Z","")</f>
        <v/>
      </c>
      <c r="DK953" s="16" t="str">
        <f>IF(COUNTA(Wedstrijden!BG947:BI947)&lt;&gt;0,6,"")</f>
        <v/>
      </c>
      <c r="DL953" s="16" t="str">
        <f t="shared" si="89"/>
        <v/>
      </c>
      <c r="DM953" s="16" t="str">
        <f>IF(Wedstrijden!BG947="x","L","")</f>
        <v/>
      </c>
      <c r="DN953" s="16" t="str">
        <f>IF(Wedstrijden!BH947="x","M","")</f>
        <v/>
      </c>
      <c r="DO953" s="16" t="str">
        <f>IF(Wedstrijden!BI947="x","Z","")</f>
        <v/>
      </c>
      <c r="DP953" s="16" t="str">
        <f>IF(Wedstrijden!BJ947="x","Z","")</f>
        <v/>
      </c>
    </row>
    <row r="954" spans="1:120" ht="14.4" x14ac:dyDescent="0.3">
      <c r="A954" s="18">
        <f>Wedstrijden!A948</f>
        <v>0</v>
      </c>
      <c r="B954" s="16" t="str">
        <f>IFERROR(VLOOKUP(Wedstrijden!#REF!,#REF!,2,FALSE),"")</f>
        <v/>
      </c>
      <c r="C954" s="16">
        <f>Wedstrijden!E948</f>
        <v>0</v>
      </c>
      <c r="D954" s="16" t="str">
        <f>IFERROR(VLOOKUP(Wedstrijden!#REF!,#REF!,2,FALSE),"")</f>
        <v/>
      </c>
      <c r="E954" s="16" t="str">
        <f>IFERROR(VLOOKUP(Wedstrijden!#REF!,#REF!,5,FALSE),"")</f>
        <v/>
      </c>
      <c r="F954" s="16" t="e">
        <f>IF(Wedstrijden!#REF!&lt;&gt;"",Wedstrijden!#REF!,"")</f>
        <v>#REF!</v>
      </c>
      <c r="G954" s="16" t="e">
        <f>IF(Wedstrijden!#REF!="Indoor",1,0)</f>
        <v>#REF!</v>
      </c>
      <c r="H954" s="16" t="e">
        <f>Wedstrijden!#REF!</f>
        <v>#REF!</v>
      </c>
      <c r="I954" s="16" t="e">
        <f>IF(Wedstrijden!#REF!="Nee",0,IF(Wedstrijden!#REF!="Ja",1,""))</f>
        <v>#REF!</v>
      </c>
      <c r="J954" s="16" t="e">
        <f>IF(Wedstrijden!#REF!&lt;&gt;"",Wedstrijden!#REF!,"")</f>
        <v>#REF!</v>
      </c>
      <c r="BJ954" s="16" t="str">
        <f>IF(COUNTA(Wedstrijden!U948:AC948)&lt;&gt;0,1,"")</f>
        <v/>
      </c>
      <c r="BK954" s="16" t="str">
        <f t="shared" si="84"/>
        <v/>
      </c>
      <c r="BL954" s="16" t="e">
        <f>IF(Wedstrijden!#REF!="x","AA","")</f>
        <v>#REF!</v>
      </c>
      <c r="BM954" s="16" t="e">
        <f>IF(Wedstrijden!#REF!="x","A","")</f>
        <v>#REF!</v>
      </c>
      <c r="BN954" s="16" t="str">
        <f>IF(Wedstrijden!U948="x","B1","")</f>
        <v/>
      </c>
      <c r="BO954" s="16" t="e">
        <f>IF(Wedstrijden!#REF!="x","BB","")</f>
        <v>#REF!</v>
      </c>
      <c r="BP954" s="16" t="str">
        <f>IF(Wedstrijden!W948="x","B","")</f>
        <v/>
      </c>
      <c r="BQ954" s="16" t="str">
        <f>IF(Wedstrijden!X948="x","L1","")</f>
        <v/>
      </c>
      <c r="BR954" s="16" t="str">
        <f>IF(Wedstrijden!Y948="x","L2","")</f>
        <v/>
      </c>
      <c r="BS954" s="16" t="str">
        <f>IF(Wedstrijden!Z948="x","M1","")</f>
        <v/>
      </c>
      <c r="BT954" s="16" t="str">
        <f>IF(Wedstrijden!AA948="x","M2","")</f>
        <v/>
      </c>
      <c r="BU954" s="16" t="str">
        <f>IF(Wedstrijden!AB948="x","Z1","")</f>
        <v/>
      </c>
      <c r="BV954" s="16" t="str">
        <f>IF(Wedstrijden!AC948="x","Z2","")</f>
        <v/>
      </c>
      <c r="BW954" s="16" t="str">
        <f>IF(COUNTA(Wedstrijden!L948:T948)&lt;&gt;0,1,"")</f>
        <v/>
      </c>
      <c r="BX954" s="16" t="str">
        <f t="shared" si="85"/>
        <v/>
      </c>
      <c r="BY954" s="16" t="str">
        <f>IF(Wedstrijden!L948="x","BB","")</f>
        <v/>
      </c>
      <c r="BZ954" s="16" t="str">
        <f>IF(Wedstrijden!M948="x","B","")</f>
        <v/>
      </c>
      <c r="CA954" s="16" t="str">
        <f>IF(Wedstrijden!N948="x","L1","")</f>
        <v/>
      </c>
      <c r="CB954" s="16" t="str">
        <f>IF(Wedstrijden!O948="x","L2","")</f>
        <v/>
      </c>
      <c r="CC954" s="16" t="str">
        <f>IF(Wedstrijden!P948="x","M1","")</f>
        <v/>
      </c>
      <c r="CD954" s="16" t="str">
        <f>IF(Wedstrijden!Q948="x","M2","")</f>
        <v/>
      </c>
      <c r="CE954" s="16" t="str">
        <f>IF(Wedstrijden!R948="x","Z1","")</f>
        <v/>
      </c>
      <c r="CF954" s="16" t="str">
        <f>IF(Wedstrijden!S948="x","Z2","")</f>
        <v/>
      </c>
      <c r="CG954" s="16" t="str">
        <f>IF(Wedstrijden!T948="x","ZZL","")</f>
        <v/>
      </c>
      <c r="CL954" s="16" t="str">
        <f>IF(COUNTA(Wedstrijden!AR948:BB948)&lt;&gt;0,2,"")</f>
        <v/>
      </c>
      <c r="CM954" s="16" t="str">
        <f t="shared" si="86"/>
        <v/>
      </c>
      <c r="CN954" s="16" t="str">
        <f>IF(Wedstrijden!AR948="x","AA","")</f>
        <v/>
      </c>
      <c r="CO954" s="16" t="str">
        <f>IF(Wedstrijden!AS948="x","A","")</f>
        <v/>
      </c>
      <c r="CP954" s="16" t="str">
        <f>IF(Wedstrijden!AT948="x","BB","")</f>
        <v/>
      </c>
      <c r="CQ954" s="16" t="str">
        <f>IF(Wedstrijden!AU948="x","B","")</f>
        <v/>
      </c>
      <c r="CR954" s="16" t="str">
        <f>IF(Wedstrijden!AV948="x","L","")</f>
        <v/>
      </c>
      <c r="CS954" s="16" t="str">
        <f>IF(Wedstrijden!AW948="x","M","")</f>
        <v/>
      </c>
      <c r="CT954" s="16" t="str">
        <f>IF(Wedstrijden!AX948="x","Z","")</f>
        <v/>
      </c>
      <c r="CU954" s="16" t="str">
        <f>IF(Wedstrijden!BB948="x","ZZ","")</f>
        <v/>
      </c>
      <c r="CV954" s="16" t="str">
        <f>IF(COUNTA(Wedstrijden!AI948:AP948)&lt;&gt;0,2,"")</f>
        <v/>
      </c>
      <c r="CW954" s="16" t="str">
        <f t="shared" si="87"/>
        <v/>
      </c>
      <c r="CX954" s="16" t="str">
        <f>IF(Wedstrijden!AI948="x","BB","")</f>
        <v/>
      </c>
      <c r="CY954" s="16" t="str">
        <f>IF(Wedstrijden!AJ948="x","B","")</f>
        <v/>
      </c>
      <c r="CZ954" s="16" t="str">
        <f>IF(Wedstrijden!AK948="x","L","")</f>
        <v/>
      </c>
      <c r="DA954" s="16" t="str">
        <f>IF(Wedstrijden!AL948="x","M","")</f>
        <v/>
      </c>
      <c r="DB954" s="16" t="str">
        <f>IF(Wedstrijden!AM948="x","Z","")</f>
        <v/>
      </c>
      <c r="DC954" s="16" t="str">
        <f>IF(Wedstrijden!AN948="x","ZZ","")</f>
        <v/>
      </c>
      <c r="DD954" s="16" t="str">
        <f>IF(Wedstrijden!AP948="x","1.40","")</f>
        <v/>
      </c>
      <c r="DE954" s="16" t="str">
        <f>IF(COUNTA(Wedstrijden!BC948:BE948)&lt;&gt;0,6,"")</f>
        <v/>
      </c>
      <c r="DF954" s="16" t="str">
        <f t="shared" si="88"/>
        <v/>
      </c>
      <c r="DG954" s="16" t="str">
        <f>IF(Wedstrijden!BC948="x","L","")</f>
        <v/>
      </c>
      <c r="DH954" s="16" t="str">
        <f>IF(Wedstrijden!BD948="x","M","")</f>
        <v/>
      </c>
      <c r="DI954" s="16" t="str">
        <f>IF(Wedstrijden!BE948="x","Z","")</f>
        <v/>
      </c>
      <c r="DJ954" s="16" t="str">
        <f>IF(Wedstrijden!BF948="x","Z","")</f>
        <v/>
      </c>
      <c r="DK954" s="16" t="str">
        <f>IF(COUNTA(Wedstrijden!BG948:BI948)&lt;&gt;0,6,"")</f>
        <v/>
      </c>
      <c r="DL954" s="16" t="str">
        <f t="shared" si="89"/>
        <v/>
      </c>
      <c r="DM954" s="16" t="str">
        <f>IF(Wedstrijden!BG948="x","L","")</f>
        <v/>
      </c>
      <c r="DN954" s="16" t="str">
        <f>IF(Wedstrijden!BH948="x","M","")</f>
        <v/>
      </c>
      <c r="DO954" s="16" t="str">
        <f>IF(Wedstrijden!BI948="x","Z","")</f>
        <v/>
      </c>
      <c r="DP954" s="16" t="str">
        <f>IF(Wedstrijden!BJ948="x","Z","")</f>
        <v/>
      </c>
    </row>
    <row r="955" spans="1:120" ht="14.4" x14ac:dyDescent="0.3">
      <c r="A955" s="18">
        <f>Wedstrijden!A949</f>
        <v>0</v>
      </c>
      <c r="B955" s="16" t="str">
        <f>IFERROR(VLOOKUP(Wedstrijden!#REF!,#REF!,2,FALSE),"")</f>
        <v/>
      </c>
      <c r="C955" s="16">
        <f>Wedstrijden!E949</f>
        <v>0</v>
      </c>
      <c r="D955" s="16" t="str">
        <f>IFERROR(VLOOKUP(Wedstrijden!#REF!,#REF!,2,FALSE),"")</f>
        <v/>
      </c>
      <c r="E955" s="16" t="str">
        <f>IFERROR(VLOOKUP(Wedstrijden!#REF!,#REF!,5,FALSE),"")</f>
        <v/>
      </c>
      <c r="F955" s="16" t="e">
        <f>IF(Wedstrijden!#REF!&lt;&gt;"",Wedstrijden!#REF!,"")</f>
        <v>#REF!</v>
      </c>
      <c r="G955" s="16" t="e">
        <f>IF(Wedstrijden!#REF!="Indoor",1,0)</f>
        <v>#REF!</v>
      </c>
      <c r="H955" s="16" t="e">
        <f>Wedstrijden!#REF!</f>
        <v>#REF!</v>
      </c>
      <c r="I955" s="16" t="e">
        <f>IF(Wedstrijden!#REF!="Nee",0,IF(Wedstrijden!#REF!="Ja",1,""))</f>
        <v>#REF!</v>
      </c>
      <c r="J955" s="16" t="e">
        <f>IF(Wedstrijden!#REF!&lt;&gt;"",Wedstrijden!#REF!,"")</f>
        <v>#REF!</v>
      </c>
      <c r="BJ955" s="16" t="str">
        <f>IF(COUNTA(Wedstrijden!U949:AC949)&lt;&gt;0,1,"")</f>
        <v/>
      </c>
      <c r="BK955" s="16" t="str">
        <f t="shared" si="84"/>
        <v/>
      </c>
      <c r="BL955" s="16" t="e">
        <f>IF(Wedstrijden!#REF!="x","AA","")</f>
        <v>#REF!</v>
      </c>
      <c r="BM955" s="16" t="e">
        <f>IF(Wedstrijden!#REF!="x","A","")</f>
        <v>#REF!</v>
      </c>
      <c r="BN955" s="16" t="str">
        <f>IF(Wedstrijden!U949="x","B1","")</f>
        <v/>
      </c>
      <c r="BO955" s="16" t="e">
        <f>IF(Wedstrijden!#REF!="x","BB","")</f>
        <v>#REF!</v>
      </c>
      <c r="BP955" s="16" t="str">
        <f>IF(Wedstrijden!W949="x","B","")</f>
        <v/>
      </c>
      <c r="BQ955" s="16" t="str">
        <f>IF(Wedstrijden!X949="x","L1","")</f>
        <v/>
      </c>
      <c r="BR955" s="16" t="str">
        <f>IF(Wedstrijden!Y949="x","L2","")</f>
        <v/>
      </c>
      <c r="BS955" s="16" t="str">
        <f>IF(Wedstrijden!Z949="x","M1","")</f>
        <v/>
      </c>
      <c r="BT955" s="16" t="str">
        <f>IF(Wedstrijden!AA949="x","M2","")</f>
        <v/>
      </c>
      <c r="BU955" s="16" t="str">
        <f>IF(Wedstrijden!AB949="x","Z1","")</f>
        <v/>
      </c>
      <c r="BV955" s="16" t="str">
        <f>IF(Wedstrijden!AC949="x","Z2","")</f>
        <v/>
      </c>
      <c r="BW955" s="16" t="str">
        <f>IF(COUNTA(Wedstrijden!L949:T949)&lt;&gt;0,1,"")</f>
        <v/>
      </c>
      <c r="BX955" s="16" t="str">
        <f t="shared" si="85"/>
        <v/>
      </c>
      <c r="BY955" s="16" t="str">
        <f>IF(Wedstrijden!L949="x","BB","")</f>
        <v/>
      </c>
      <c r="BZ955" s="16" t="str">
        <f>IF(Wedstrijden!M949="x","B","")</f>
        <v/>
      </c>
      <c r="CA955" s="16" t="str">
        <f>IF(Wedstrijden!N949="x","L1","")</f>
        <v/>
      </c>
      <c r="CB955" s="16" t="str">
        <f>IF(Wedstrijden!O949="x","L2","")</f>
        <v/>
      </c>
      <c r="CC955" s="16" t="str">
        <f>IF(Wedstrijden!P949="x","M1","")</f>
        <v/>
      </c>
      <c r="CD955" s="16" t="str">
        <f>IF(Wedstrijden!Q949="x","M2","")</f>
        <v/>
      </c>
      <c r="CE955" s="16" t="str">
        <f>IF(Wedstrijden!R949="x","Z1","")</f>
        <v/>
      </c>
      <c r="CF955" s="16" t="str">
        <f>IF(Wedstrijden!S949="x","Z2","")</f>
        <v/>
      </c>
      <c r="CG955" s="16" t="str">
        <f>IF(Wedstrijden!T949="x","ZZL","")</f>
        <v/>
      </c>
      <c r="CL955" s="16" t="str">
        <f>IF(COUNTA(Wedstrijden!AR949:BB949)&lt;&gt;0,2,"")</f>
        <v/>
      </c>
      <c r="CM955" s="16" t="str">
        <f t="shared" si="86"/>
        <v/>
      </c>
      <c r="CN955" s="16" t="str">
        <f>IF(Wedstrijden!AR949="x","AA","")</f>
        <v/>
      </c>
      <c r="CO955" s="16" t="str">
        <f>IF(Wedstrijden!AS949="x","A","")</f>
        <v/>
      </c>
      <c r="CP955" s="16" t="str">
        <f>IF(Wedstrijden!AT949="x","BB","")</f>
        <v/>
      </c>
      <c r="CQ955" s="16" t="str">
        <f>IF(Wedstrijden!AU949="x","B","")</f>
        <v/>
      </c>
      <c r="CR955" s="16" t="str">
        <f>IF(Wedstrijden!AV949="x","L","")</f>
        <v/>
      </c>
      <c r="CS955" s="16" t="str">
        <f>IF(Wedstrijden!AW949="x","M","")</f>
        <v/>
      </c>
      <c r="CT955" s="16" t="str">
        <f>IF(Wedstrijden!AX949="x","Z","")</f>
        <v/>
      </c>
      <c r="CU955" s="16" t="str">
        <f>IF(Wedstrijden!BB949="x","ZZ","")</f>
        <v/>
      </c>
      <c r="CV955" s="16" t="str">
        <f>IF(COUNTA(Wedstrijden!AI949:AP949)&lt;&gt;0,2,"")</f>
        <v/>
      </c>
      <c r="CW955" s="16" t="str">
        <f t="shared" si="87"/>
        <v/>
      </c>
      <c r="CX955" s="16" t="str">
        <f>IF(Wedstrijden!AI949="x","BB","")</f>
        <v/>
      </c>
      <c r="CY955" s="16" t="str">
        <f>IF(Wedstrijden!AJ949="x","B","")</f>
        <v/>
      </c>
      <c r="CZ955" s="16" t="str">
        <f>IF(Wedstrijden!AK949="x","L","")</f>
        <v/>
      </c>
      <c r="DA955" s="16" t="str">
        <f>IF(Wedstrijden!AL949="x","M","")</f>
        <v/>
      </c>
      <c r="DB955" s="16" t="str">
        <f>IF(Wedstrijden!AM949="x","Z","")</f>
        <v/>
      </c>
      <c r="DC955" s="16" t="str">
        <f>IF(Wedstrijden!AN949="x","ZZ","")</f>
        <v/>
      </c>
      <c r="DD955" s="16" t="str">
        <f>IF(Wedstrijden!AP949="x","1.40","")</f>
        <v/>
      </c>
      <c r="DE955" s="16" t="str">
        <f>IF(COUNTA(Wedstrijden!BC949:BE949)&lt;&gt;0,6,"")</f>
        <v/>
      </c>
      <c r="DF955" s="16" t="str">
        <f t="shared" si="88"/>
        <v/>
      </c>
      <c r="DG955" s="16" t="str">
        <f>IF(Wedstrijden!BC949="x","L","")</f>
        <v/>
      </c>
      <c r="DH955" s="16" t="str">
        <f>IF(Wedstrijden!BD949="x","M","")</f>
        <v/>
      </c>
      <c r="DI955" s="16" t="str">
        <f>IF(Wedstrijden!BE949="x","Z","")</f>
        <v/>
      </c>
      <c r="DJ955" s="16" t="str">
        <f>IF(Wedstrijden!BF949="x","Z","")</f>
        <v/>
      </c>
      <c r="DK955" s="16" t="str">
        <f>IF(COUNTA(Wedstrijden!BG949:BI949)&lt;&gt;0,6,"")</f>
        <v/>
      </c>
      <c r="DL955" s="16" t="str">
        <f t="shared" si="89"/>
        <v/>
      </c>
      <c r="DM955" s="16" t="str">
        <f>IF(Wedstrijden!BG949="x","L","")</f>
        <v/>
      </c>
      <c r="DN955" s="16" t="str">
        <f>IF(Wedstrijden!BH949="x","M","")</f>
        <v/>
      </c>
      <c r="DO955" s="16" t="str">
        <f>IF(Wedstrijden!BI949="x","Z","")</f>
        <v/>
      </c>
      <c r="DP955" s="16" t="str">
        <f>IF(Wedstrijden!BJ949="x","Z","")</f>
        <v/>
      </c>
    </row>
    <row r="956" spans="1:120" ht="14.4" x14ac:dyDescent="0.3">
      <c r="A956" s="18">
        <f>Wedstrijden!A950</f>
        <v>0</v>
      </c>
      <c r="B956" s="16" t="str">
        <f>IFERROR(VLOOKUP(Wedstrijden!#REF!,#REF!,2,FALSE),"")</f>
        <v/>
      </c>
      <c r="C956" s="16">
        <f>Wedstrijden!E950</f>
        <v>0</v>
      </c>
      <c r="D956" s="16" t="str">
        <f>IFERROR(VLOOKUP(Wedstrijden!#REF!,#REF!,2,FALSE),"")</f>
        <v/>
      </c>
      <c r="E956" s="16" t="str">
        <f>IFERROR(VLOOKUP(Wedstrijden!#REF!,#REF!,5,FALSE),"")</f>
        <v/>
      </c>
      <c r="F956" s="16" t="e">
        <f>IF(Wedstrijden!#REF!&lt;&gt;"",Wedstrijden!#REF!,"")</f>
        <v>#REF!</v>
      </c>
      <c r="G956" s="16" t="e">
        <f>IF(Wedstrijden!#REF!="Indoor",1,0)</f>
        <v>#REF!</v>
      </c>
      <c r="H956" s="16" t="e">
        <f>Wedstrijden!#REF!</f>
        <v>#REF!</v>
      </c>
      <c r="I956" s="16" t="e">
        <f>IF(Wedstrijden!#REF!="Nee",0,IF(Wedstrijden!#REF!="Ja",1,""))</f>
        <v>#REF!</v>
      </c>
      <c r="J956" s="16" t="e">
        <f>IF(Wedstrijden!#REF!&lt;&gt;"",Wedstrijden!#REF!,"")</f>
        <v>#REF!</v>
      </c>
      <c r="BJ956" s="16" t="str">
        <f>IF(COUNTA(Wedstrijden!U950:AC950)&lt;&gt;0,1,"")</f>
        <v/>
      </c>
      <c r="BK956" s="16" t="str">
        <f t="shared" si="84"/>
        <v/>
      </c>
      <c r="BL956" s="16" t="e">
        <f>IF(Wedstrijden!#REF!="x","AA","")</f>
        <v>#REF!</v>
      </c>
      <c r="BM956" s="16" t="e">
        <f>IF(Wedstrijden!#REF!="x","A","")</f>
        <v>#REF!</v>
      </c>
      <c r="BN956" s="16" t="str">
        <f>IF(Wedstrijden!U950="x","B1","")</f>
        <v/>
      </c>
      <c r="BO956" s="16" t="e">
        <f>IF(Wedstrijden!#REF!="x","BB","")</f>
        <v>#REF!</v>
      </c>
      <c r="BP956" s="16" t="str">
        <f>IF(Wedstrijden!W950="x","B","")</f>
        <v/>
      </c>
      <c r="BQ956" s="16" t="str">
        <f>IF(Wedstrijden!X950="x","L1","")</f>
        <v/>
      </c>
      <c r="BR956" s="16" t="str">
        <f>IF(Wedstrijden!Y950="x","L2","")</f>
        <v/>
      </c>
      <c r="BS956" s="16" t="str">
        <f>IF(Wedstrijden!Z950="x","M1","")</f>
        <v/>
      </c>
      <c r="BT956" s="16" t="str">
        <f>IF(Wedstrijden!AA950="x","M2","")</f>
        <v/>
      </c>
      <c r="BU956" s="16" t="str">
        <f>IF(Wedstrijden!AB950="x","Z1","")</f>
        <v/>
      </c>
      <c r="BV956" s="16" t="str">
        <f>IF(Wedstrijden!AC950="x","Z2","")</f>
        <v/>
      </c>
      <c r="BW956" s="16" t="str">
        <f>IF(COUNTA(Wedstrijden!L950:T950)&lt;&gt;0,1,"")</f>
        <v/>
      </c>
      <c r="BX956" s="16" t="str">
        <f t="shared" si="85"/>
        <v/>
      </c>
      <c r="BY956" s="16" t="str">
        <f>IF(Wedstrijden!L950="x","BB","")</f>
        <v/>
      </c>
      <c r="BZ956" s="16" t="str">
        <f>IF(Wedstrijden!M950="x","B","")</f>
        <v/>
      </c>
      <c r="CA956" s="16" t="str">
        <f>IF(Wedstrijden!N950="x","L1","")</f>
        <v/>
      </c>
      <c r="CB956" s="16" t="str">
        <f>IF(Wedstrijden!O950="x","L2","")</f>
        <v/>
      </c>
      <c r="CC956" s="16" t="str">
        <f>IF(Wedstrijden!P950="x","M1","")</f>
        <v/>
      </c>
      <c r="CD956" s="16" t="str">
        <f>IF(Wedstrijden!Q950="x","M2","")</f>
        <v/>
      </c>
      <c r="CE956" s="16" t="str">
        <f>IF(Wedstrijden!R950="x","Z1","")</f>
        <v/>
      </c>
      <c r="CF956" s="16" t="str">
        <f>IF(Wedstrijden!S950="x","Z2","")</f>
        <v/>
      </c>
      <c r="CG956" s="16" t="str">
        <f>IF(Wedstrijden!T950="x","ZZL","")</f>
        <v/>
      </c>
      <c r="CL956" s="16" t="str">
        <f>IF(COUNTA(Wedstrijden!AR950:BB950)&lt;&gt;0,2,"")</f>
        <v/>
      </c>
      <c r="CM956" s="16" t="str">
        <f t="shared" si="86"/>
        <v/>
      </c>
      <c r="CN956" s="16" t="str">
        <f>IF(Wedstrijden!AR950="x","AA","")</f>
        <v/>
      </c>
      <c r="CO956" s="16" t="str">
        <f>IF(Wedstrijden!AS950="x","A","")</f>
        <v/>
      </c>
      <c r="CP956" s="16" t="str">
        <f>IF(Wedstrijden!AT950="x","BB","")</f>
        <v/>
      </c>
      <c r="CQ956" s="16" t="str">
        <f>IF(Wedstrijden!AU950="x","B","")</f>
        <v/>
      </c>
      <c r="CR956" s="16" t="str">
        <f>IF(Wedstrijden!AV950="x","L","")</f>
        <v/>
      </c>
      <c r="CS956" s="16" t="str">
        <f>IF(Wedstrijden!AW950="x","M","")</f>
        <v/>
      </c>
      <c r="CT956" s="16" t="str">
        <f>IF(Wedstrijden!AX950="x","Z","")</f>
        <v/>
      </c>
      <c r="CU956" s="16" t="str">
        <f>IF(Wedstrijden!BB950="x","ZZ","")</f>
        <v/>
      </c>
      <c r="CV956" s="16" t="str">
        <f>IF(COUNTA(Wedstrijden!AI950:AP950)&lt;&gt;0,2,"")</f>
        <v/>
      </c>
      <c r="CW956" s="16" t="str">
        <f t="shared" si="87"/>
        <v/>
      </c>
      <c r="CX956" s="16" t="str">
        <f>IF(Wedstrijden!AI950="x","BB","")</f>
        <v/>
      </c>
      <c r="CY956" s="16" t="str">
        <f>IF(Wedstrijden!AJ950="x","B","")</f>
        <v/>
      </c>
      <c r="CZ956" s="16" t="str">
        <f>IF(Wedstrijden!AK950="x","L","")</f>
        <v/>
      </c>
      <c r="DA956" s="16" t="str">
        <f>IF(Wedstrijden!AL950="x","M","")</f>
        <v/>
      </c>
      <c r="DB956" s="16" t="str">
        <f>IF(Wedstrijden!AM950="x","Z","")</f>
        <v/>
      </c>
      <c r="DC956" s="16" t="str">
        <f>IF(Wedstrijden!AN950="x","ZZ","")</f>
        <v/>
      </c>
      <c r="DD956" s="16" t="str">
        <f>IF(Wedstrijden!AP950="x","1.40","")</f>
        <v/>
      </c>
      <c r="DE956" s="16" t="str">
        <f>IF(COUNTA(Wedstrijden!BC950:BE950)&lt;&gt;0,6,"")</f>
        <v/>
      </c>
      <c r="DF956" s="16" t="str">
        <f t="shared" si="88"/>
        <v/>
      </c>
      <c r="DG956" s="16" t="str">
        <f>IF(Wedstrijden!BC950="x","L","")</f>
        <v/>
      </c>
      <c r="DH956" s="16" t="str">
        <f>IF(Wedstrijden!BD950="x","M","")</f>
        <v/>
      </c>
      <c r="DI956" s="16" t="str">
        <f>IF(Wedstrijden!BE950="x","Z","")</f>
        <v/>
      </c>
      <c r="DJ956" s="16" t="str">
        <f>IF(Wedstrijden!BF950="x","Z","")</f>
        <v/>
      </c>
      <c r="DK956" s="16" t="str">
        <f>IF(COUNTA(Wedstrijden!BG950:BI950)&lt;&gt;0,6,"")</f>
        <v/>
      </c>
      <c r="DL956" s="16" t="str">
        <f t="shared" si="89"/>
        <v/>
      </c>
      <c r="DM956" s="16" t="str">
        <f>IF(Wedstrijden!BG950="x","L","")</f>
        <v/>
      </c>
      <c r="DN956" s="16" t="str">
        <f>IF(Wedstrijden!BH950="x","M","")</f>
        <v/>
      </c>
      <c r="DO956" s="16" t="str">
        <f>IF(Wedstrijden!BI950="x","Z","")</f>
        <v/>
      </c>
      <c r="DP956" s="16" t="str">
        <f>IF(Wedstrijden!BJ950="x","Z","")</f>
        <v/>
      </c>
    </row>
    <row r="957" spans="1:120" ht="14.4" x14ac:dyDescent="0.3">
      <c r="A957" s="18">
        <f>Wedstrijden!A951</f>
        <v>0</v>
      </c>
      <c r="B957" s="16" t="str">
        <f>IFERROR(VLOOKUP(Wedstrijden!#REF!,#REF!,2,FALSE),"")</f>
        <v/>
      </c>
      <c r="C957" s="16">
        <f>Wedstrijden!E951</f>
        <v>0</v>
      </c>
      <c r="D957" s="16" t="str">
        <f>IFERROR(VLOOKUP(Wedstrijden!#REF!,#REF!,2,FALSE),"")</f>
        <v/>
      </c>
      <c r="E957" s="16" t="str">
        <f>IFERROR(VLOOKUP(Wedstrijden!#REF!,#REF!,5,FALSE),"")</f>
        <v/>
      </c>
      <c r="F957" s="16" t="e">
        <f>IF(Wedstrijden!#REF!&lt;&gt;"",Wedstrijden!#REF!,"")</f>
        <v>#REF!</v>
      </c>
      <c r="G957" s="16" t="e">
        <f>IF(Wedstrijden!#REF!="Indoor",1,0)</f>
        <v>#REF!</v>
      </c>
      <c r="H957" s="16" t="e">
        <f>Wedstrijden!#REF!</f>
        <v>#REF!</v>
      </c>
      <c r="I957" s="16" t="e">
        <f>IF(Wedstrijden!#REF!="Nee",0,IF(Wedstrijden!#REF!="Ja",1,""))</f>
        <v>#REF!</v>
      </c>
      <c r="J957" s="16" t="e">
        <f>IF(Wedstrijden!#REF!&lt;&gt;"",Wedstrijden!#REF!,"")</f>
        <v>#REF!</v>
      </c>
      <c r="BJ957" s="16" t="str">
        <f>IF(COUNTA(Wedstrijden!U951:AC951)&lt;&gt;0,1,"")</f>
        <v/>
      </c>
      <c r="BK957" s="16" t="str">
        <f t="shared" si="84"/>
        <v/>
      </c>
      <c r="BL957" s="16" t="e">
        <f>IF(Wedstrijden!#REF!="x","AA","")</f>
        <v>#REF!</v>
      </c>
      <c r="BM957" s="16" t="e">
        <f>IF(Wedstrijden!#REF!="x","A","")</f>
        <v>#REF!</v>
      </c>
      <c r="BN957" s="16" t="str">
        <f>IF(Wedstrijden!U951="x","B1","")</f>
        <v/>
      </c>
      <c r="BO957" s="16" t="e">
        <f>IF(Wedstrijden!#REF!="x","BB","")</f>
        <v>#REF!</v>
      </c>
      <c r="BP957" s="16" t="str">
        <f>IF(Wedstrijden!W951="x","B","")</f>
        <v/>
      </c>
      <c r="BQ957" s="16" t="str">
        <f>IF(Wedstrijden!X951="x","L1","")</f>
        <v/>
      </c>
      <c r="BR957" s="16" t="str">
        <f>IF(Wedstrijden!Y951="x","L2","")</f>
        <v/>
      </c>
      <c r="BS957" s="16" t="str">
        <f>IF(Wedstrijden!Z951="x","M1","")</f>
        <v/>
      </c>
      <c r="BT957" s="16" t="str">
        <f>IF(Wedstrijden!AA951="x","M2","")</f>
        <v/>
      </c>
      <c r="BU957" s="16" t="str">
        <f>IF(Wedstrijden!AB951="x","Z1","")</f>
        <v/>
      </c>
      <c r="BV957" s="16" t="str">
        <f>IF(Wedstrijden!AC951="x","Z2","")</f>
        <v/>
      </c>
      <c r="BW957" s="16" t="str">
        <f>IF(COUNTA(Wedstrijden!L951:T951)&lt;&gt;0,1,"")</f>
        <v/>
      </c>
      <c r="BX957" s="16" t="str">
        <f t="shared" si="85"/>
        <v/>
      </c>
      <c r="BY957" s="16" t="str">
        <f>IF(Wedstrijden!L951="x","BB","")</f>
        <v/>
      </c>
      <c r="BZ957" s="16" t="str">
        <f>IF(Wedstrijden!M951="x","B","")</f>
        <v/>
      </c>
      <c r="CA957" s="16" t="str">
        <f>IF(Wedstrijden!N951="x","L1","")</f>
        <v/>
      </c>
      <c r="CB957" s="16" t="str">
        <f>IF(Wedstrijden!O951="x","L2","")</f>
        <v/>
      </c>
      <c r="CC957" s="16" t="str">
        <f>IF(Wedstrijden!P951="x","M1","")</f>
        <v/>
      </c>
      <c r="CD957" s="16" t="str">
        <f>IF(Wedstrijden!Q951="x","M2","")</f>
        <v/>
      </c>
      <c r="CE957" s="16" t="str">
        <f>IF(Wedstrijden!R951="x","Z1","")</f>
        <v/>
      </c>
      <c r="CF957" s="16" t="str">
        <f>IF(Wedstrijden!S951="x","Z2","")</f>
        <v/>
      </c>
      <c r="CG957" s="16" t="str">
        <f>IF(Wedstrijden!T951="x","ZZL","")</f>
        <v/>
      </c>
      <c r="CL957" s="16" t="str">
        <f>IF(COUNTA(Wedstrijden!AR951:BB951)&lt;&gt;0,2,"")</f>
        <v/>
      </c>
      <c r="CM957" s="16" t="str">
        <f t="shared" si="86"/>
        <v/>
      </c>
      <c r="CN957" s="16" t="str">
        <f>IF(Wedstrijden!AR951="x","AA","")</f>
        <v/>
      </c>
      <c r="CO957" s="16" t="str">
        <f>IF(Wedstrijden!AS951="x","A","")</f>
        <v/>
      </c>
      <c r="CP957" s="16" t="str">
        <f>IF(Wedstrijden!AT951="x","BB","")</f>
        <v/>
      </c>
      <c r="CQ957" s="16" t="str">
        <f>IF(Wedstrijden!AU951="x","B","")</f>
        <v/>
      </c>
      <c r="CR957" s="16" t="str">
        <f>IF(Wedstrijden!AV951="x","L","")</f>
        <v/>
      </c>
      <c r="CS957" s="16" t="str">
        <f>IF(Wedstrijden!AW951="x","M","")</f>
        <v/>
      </c>
      <c r="CT957" s="16" t="str">
        <f>IF(Wedstrijden!AX951="x","Z","")</f>
        <v/>
      </c>
      <c r="CU957" s="16" t="str">
        <f>IF(Wedstrijden!BB951="x","ZZ","")</f>
        <v/>
      </c>
      <c r="CV957" s="16" t="str">
        <f>IF(COUNTA(Wedstrijden!AI951:AP951)&lt;&gt;0,2,"")</f>
        <v/>
      </c>
      <c r="CW957" s="16" t="str">
        <f t="shared" si="87"/>
        <v/>
      </c>
      <c r="CX957" s="16" t="str">
        <f>IF(Wedstrijden!AI951="x","BB","")</f>
        <v/>
      </c>
      <c r="CY957" s="16" t="str">
        <f>IF(Wedstrijden!AJ951="x","B","")</f>
        <v/>
      </c>
      <c r="CZ957" s="16" t="str">
        <f>IF(Wedstrijden!AK951="x","L","")</f>
        <v/>
      </c>
      <c r="DA957" s="16" t="str">
        <f>IF(Wedstrijden!AL951="x","M","")</f>
        <v/>
      </c>
      <c r="DB957" s="16" t="str">
        <f>IF(Wedstrijden!AM951="x","Z","")</f>
        <v/>
      </c>
      <c r="DC957" s="16" t="str">
        <f>IF(Wedstrijden!AN951="x","ZZ","")</f>
        <v/>
      </c>
      <c r="DD957" s="16" t="str">
        <f>IF(Wedstrijden!AP951="x","1.40","")</f>
        <v/>
      </c>
      <c r="DE957" s="16" t="str">
        <f>IF(COUNTA(Wedstrijden!BC951:BE951)&lt;&gt;0,6,"")</f>
        <v/>
      </c>
      <c r="DF957" s="16" t="str">
        <f t="shared" si="88"/>
        <v/>
      </c>
      <c r="DG957" s="16" t="str">
        <f>IF(Wedstrijden!BC951="x","L","")</f>
        <v/>
      </c>
      <c r="DH957" s="16" t="str">
        <f>IF(Wedstrijden!BD951="x","M","")</f>
        <v/>
      </c>
      <c r="DI957" s="16" t="str">
        <f>IF(Wedstrijden!BE951="x","Z","")</f>
        <v/>
      </c>
      <c r="DJ957" s="16" t="str">
        <f>IF(Wedstrijden!BF951="x","Z","")</f>
        <v/>
      </c>
      <c r="DK957" s="16" t="str">
        <f>IF(COUNTA(Wedstrijden!BG951:BI951)&lt;&gt;0,6,"")</f>
        <v/>
      </c>
      <c r="DL957" s="16" t="str">
        <f t="shared" si="89"/>
        <v/>
      </c>
      <c r="DM957" s="16" t="str">
        <f>IF(Wedstrijden!BG951="x","L","")</f>
        <v/>
      </c>
      <c r="DN957" s="16" t="str">
        <f>IF(Wedstrijden!BH951="x","M","")</f>
        <v/>
      </c>
      <c r="DO957" s="16" t="str">
        <f>IF(Wedstrijden!BI951="x","Z","")</f>
        <v/>
      </c>
      <c r="DP957" s="16" t="str">
        <f>IF(Wedstrijden!BJ951="x","Z","")</f>
        <v/>
      </c>
    </row>
    <row r="958" spans="1:120" ht="14.4" x14ac:dyDescent="0.3">
      <c r="A958" s="18">
        <f>Wedstrijden!A952</f>
        <v>0</v>
      </c>
      <c r="B958" s="16" t="str">
        <f>IFERROR(VLOOKUP(Wedstrijden!#REF!,#REF!,2,FALSE),"")</f>
        <v/>
      </c>
      <c r="C958" s="16">
        <f>Wedstrijden!E952</f>
        <v>0</v>
      </c>
      <c r="D958" s="16" t="str">
        <f>IFERROR(VLOOKUP(Wedstrijden!#REF!,#REF!,2,FALSE),"")</f>
        <v/>
      </c>
      <c r="E958" s="16" t="str">
        <f>IFERROR(VLOOKUP(Wedstrijden!#REF!,#REF!,5,FALSE),"")</f>
        <v/>
      </c>
      <c r="F958" s="16" t="e">
        <f>IF(Wedstrijden!#REF!&lt;&gt;"",Wedstrijden!#REF!,"")</f>
        <v>#REF!</v>
      </c>
      <c r="G958" s="16" t="e">
        <f>IF(Wedstrijden!#REF!="Indoor",1,0)</f>
        <v>#REF!</v>
      </c>
      <c r="H958" s="16" t="e">
        <f>Wedstrijden!#REF!</f>
        <v>#REF!</v>
      </c>
      <c r="I958" s="16" t="e">
        <f>IF(Wedstrijden!#REF!="Nee",0,IF(Wedstrijden!#REF!="Ja",1,""))</f>
        <v>#REF!</v>
      </c>
      <c r="J958" s="16" t="e">
        <f>IF(Wedstrijden!#REF!&lt;&gt;"",Wedstrijden!#REF!,"")</f>
        <v>#REF!</v>
      </c>
      <c r="BJ958" s="16" t="str">
        <f>IF(COUNTA(Wedstrijden!U952:AC952)&lt;&gt;0,1,"")</f>
        <v/>
      </c>
      <c r="BK958" s="16" t="str">
        <f t="shared" si="84"/>
        <v/>
      </c>
      <c r="BL958" s="16" t="e">
        <f>IF(Wedstrijden!#REF!="x","AA","")</f>
        <v>#REF!</v>
      </c>
      <c r="BM958" s="16" t="e">
        <f>IF(Wedstrijden!#REF!="x","A","")</f>
        <v>#REF!</v>
      </c>
      <c r="BN958" s="16" t="str">
        <f>IF(Wedstrijden!U952="x","B1","")</f>
        <v/>
      </c>
      <c r="BO958" s="16" t="e">
        <f>IF(Wedstrijden!#REF!="x","BB","")</f>
        <v>#REF!</v>
      </c>
      <c r="BP958" s="16" t="str">
        <f>IF(Wedstrijden!W952="x","B","")</f>
        <v/>
      </c>
      <c r="BQ958" s="16" t="str">
        <f>IF(Wedstrijden!X952="x","L1","")</f>
        <v/>
      </c>
      <c r="BR958" s="16" t="str">
        <f>IF(Wedstrijden!Y952="x","L2","")</f>
        <v/>
      </c>
      <c r="BS958" s="16" t="str">
        <f>IF(Wedstrijden!Z952="x","M1","")</f>
        <v/>
      </c>
      <c r="BT958" s="16" t="str">
        <f>IF(Wedstrijden!AA952="x","M2","")</f>
        <v/>
      </c>
      <c r="BU958" s="16" t="str">
        <f>IF(Wedstrijden!AB952="x","Z1","")</f>
        <v/>
      </c>
      <c r="BV958" s="16" t="str">
        <f>IF(Wedstrijden!AC952="x","Z2","")</f>
        <v/>
      </c>
      <c r="BW958" s="16" t="str">
        <f>IF(COUNTA(Wedstrijden!L952:T952)&lt;&gt;0,1,"")</f>
        <v/>
      </c>
      <c r="BX958" s="16" t="str">
        <f t="shared" si="85"/>
        <v/>
      </c>
      <c r="BY958" s="16" t="str">
        <f>IF(Wedstrijden!L952="x","BB","")</f>
        <v/>
      </c>
      <c r="BZ958" s="16" t="str">
        <f>IF(Wedstrijden!M952="x","B","")</f>
        <v/>
      </c>
      <c r="CA958" s="16" t="str">
        <f>IF(Wedstrijden!N952="x","L1","")</f>
        <v/>
      </c>
      <c r="CB958" s="16" t="str">
        <f>IF(Wedstrijden!O952="x","L2","")</f>
        <v/>
      </c>
      <c r="CC958" s="16" t="str">
        <f>IF(Wedstrijden!P952="x","M1","")</f>
        <v/>
      </c>
      <c r="CD958" s="16" t="str">
        <f>IF(Wedstrijden!Q952="x","M2","")</f>
        <v/>
      </c>
      <c r="CE958" s="16" t="str">
        <f>IF(Wedstrijden!R952="x","Z1","")</f>
        <v/>
      </c>
      <c r="CF958" s="16" t="str">
        <f>IF(Wedstrijden!S952="x","Z2","")</f>
        <v/>
      </c>
      <c r="CG958" s="16" t="str">
        <f>IF(Wedstrijden!T952="x","ZZL","")</f>
        <v/>
      </c>
      <c r="CL958" s="16" t="str">
        <f>IF(COUNTA(Wedstrijden!AR952:BB952)&lt;&gt;0,2,"")</f>
        <v/>
      </c>
      <c r="CM958" s="16" t="str">
        <f t="shared" si="86"/>
        <v/>
      </c>
      <c r="CN958" s="16" t="str">
        <f>IF(Wedstrijden!AR952="x","AA","")</f>
        <v/>
      </c>
      <c r="CO958" s="16" t="str">
        <f>IF(Wedstrijden!AS952="x","A","")</f>
        <v/>
      </c>
      <c r="CP958" s="16" t="str">
        <f>IF(Wedstrijden!AT952="x","BB","")</f>
        <v/>
      </c>
      <c r="CQ958" s="16" t="str">
        <f>IF(Wedstrijden!AU952="x","B","")</f>
        <v/>
      </c>
      <c r="CR958" s="16" t="str">
        <f>IF(Wedstrijden!AV952="x","L","")</f>
        <v/>
      </c>
      <c r="CS958" s="16" t="str">
        <f>IF(Wedstrijden!AW952="x","M","")</f>
        <v/>
      </c>
      <c r="CT958" s="16" t="str">
        <f>IF(Wedstrijden!AX952="x","Z","")</f>
        <v/>
      </c>
      <c r="CU958" s="16" t="str">
        <f>IF(Wedstrijden!BB952="x","ZZ","")</f>
        <v/>
      </c>
      <c r="CV958" s="16" t="str">
        <f>IF(COUNTA(Wedstrijden!AI952:AP952)&lt;&gt;0,2,"")</f>
        <v/>
      </c>
      <c r="CW958" s="16" t="str">
        <f t="shared" si="87"/>
        <v/>
      </c>
      <c r="CX958" s="16" t="str">
        <f>IF(Wedstrijden!AI952="x","BB","")</f>
        <v/>
      </c>
      <c r="CY958" s="16" t="str">
        <f>IF(Wedstrijden!AJ952="x","B","")</f>
        <v/>
      </c>
      <c r="CZ958" s="16" t="str">
        <f>IF(Wedstrijden!AK952="x","L","")</f>
        <v/>
      </c>
      <c r="DA958" s="16" t="str">
        <f>IF(Wedstrijden!AL952="x","M","")</f>
        <v/>
      </c>
      <c r="DB958" s="16" t="str">
        <f>IF(Wedstrijden!AM952="x","Z","")</f>
        <v/>
      </c>
      <c r="DC958" s="16" t="str">
        <f>IF(Wedstrijden!AN952="x","ZZ","")</f>
        <v/>
      </c>
      <c r="DD958" s="16" t="str">
        <f>IF(Wedstrijden!AP952="x","1.40","")</f>
        <v/>
      </c>
      <c r="DE958" s="16" t="str">
        <f>IF(COUNTA(Wedstrijden!BC952:BE952)&lt;&gt;0,6,"")</f>
        <v/>
      </c>
      <c r="DF958" s="16" t="str">
        <f t="shared" si="88"/>
        <v/>
      </c>
      <c r="DG958" s="16" t="str">
        <f>IF(Wedstrijden!BC952="x","L","")</f>
        <v/>
      </c>
      <c r="DH958" s="16" t="str">
        <f>IF(Wedstrijden!BD952="x","M","")</f>
        <v/>
      </c>
      <c r="DI958" s="16" t="str">
        <f>IF(Wedstrijden!BE952="x","Z","")</f>
        <v/>
      </c>
      <c r="DJ958" s="16" t="str">
        <f>IF(Wedstrijden!BF952="x","Z","")</f>
        <v/>
      </c>
      <c r="DK958" s="16" t="str">
        <f>IF(COUNTA(Wedstrijden!BG952:BI952)&lt;&gt;0,6,"")</f>
        <v/>
      </c>
      <c r="DL958" s="16" t="str">
        <f t="shared" si="89"/>
        <v/>
      </c>
      <c r="DM958" s="16" t="str">
        <f>IF(Wedstrijden!BG952="x","L","")</f>
        <v/>
      </c>
      <c r="DN958" s="16" t="str">
        <f>IF(Wedstrijden!BH952="x","M","")</f>
        <v/>
      </c>
      <c r="DO958" s="16" t="str">
        <f>IF(Wedstrijden!BI952="x","Z","")</f>
        <v/>
      </c>
      <c r="DP958" s="16" t="str">
        <f>IF(Wedstrijden!BJ952="x","Z","")</f>
        <v/>
      </c>
    </row>
    <row r="959" spans="1:120" ht="14.4" x14ac:dyDescent="0.3">
      <c r="A959" s="18">
        <f>Wedstrijden!A953</f>
        <v>0</v>
      </c>
      <c r="B959" s="16" t="str">
        <f>IFERROR(VLOOKUP(Wedstrijden!#REF!,#REF!,2,FALSE),"")</f>
        <v/>
      </c>
      <c r="C959" s="16">
        <f>Wedstrijden!E953</f>
        <v>0</v>
      </c>
      <c r="D959" s="16" t="str">
        <f>IFERROR(VLOOKUP(Wedstrijden!#REF!,#REF!,2,FALSE),"")</f>
        <v/>
      </c>
      <c r="E959" s="16" t="str">
        <f>IFERROR(VLOOKUP(Wedstrijden!#REF!,#REF!,5,FALSE),"")</f>
        <v/>
      </c>
      <c r="F959" s="16" t="e">
        <f>IF(Wedstrijden!#REF!&lt;&gt;"",Wedstrijden!#REF!,"")</f>
        <v>#REF!</v>
      </c>
      <c r="G959" s="16" t="e">
        <f>IF(Wedstrijden!#REF!="Indoor",1,0)</f>
        <v>#REF!</v>
      </c>
      <c r="H959" s="16" t="e">
        <f>Wedstrijden!#REF!</f>
        <v>#REF!</v>
      </c>
      <c r="I959" s="16" t="e">
        <f>IF(Wedstrijden!#REF!="Nee",0,IF(Wedstrijden!#REF!="Ja",1,""))</f>
        <v>#REF!</v>
      </c>
      <c r="J959" s="16" t="e">
        <f>IF(Wedstrijden!#REF!&lt;&gt;"",Wedstrijden!#REF!,"")</f>
        <v>#REF!</v>
      </c>
      <c r="BJ959" s="16" t="str">
        <f>IF(COUNTA(Wedstrijden!U953:AC953)&lt;&gt;0,1,"")</f>
        <v/>
      </c>
      <c r="BK959" s="16" t="str">
        <f t="shared" si="84"/>
        <v/>
      </c>
      <c r="BL959" s="16" t="e">
        <f>IF(Wedstrijden!#REF!="x","AA","")</f>
        <v>#REF!</v>
      </c>
      <c r="BM959" s="16" t="e">
        <f>IF(Wedstrijden!#REF!="x","A","")</f>
        <v>#REF!</v>
      </c>
      <c r="BN959" s="16" t="str">
        <f>IF(Wedstrijden!U953="x","B1","")</f>
        <v/>
      </c>
      <c r="BO959" s="16" t="e">
        <f>IF(Wedstrijden!#REF!="x","BB","")</f>
        <v>#REF!</v>
      </c>
      <c r="BP959" s="16" t="str">
        <f>IF(Wedstrijden!W953="x","B","")</f>
        <v/>
      </c>
      <c r="BQ959" s="16" t="str">
        <f>IF(Wedstrijden!X953="x","L1","")</f>
        <v/>
      </c>
      <c r="BR959" s="16" t="str">
        <f>IF(Wedstrijden!Y953="x","L2","")</f>
        <v/>
      </c>
      <c r="BS959" s="16" t="str">
        <f>IF(Wedstrijden!Z953="x","M1","")</f>
        <v/>
      </c>
      <c r="BT959" s="16" t="str">
        <f>IF(Wedstrijden!AA953="x","M2","")</f>
        <v/>
      </c>
      <c r="BU959" s="16" t="str">
        <f>IF(Wedstrijden!AB953="x","Z1","")</f>
        <v/>
      </c>
      <c r="BV959" s="16" t="str">
        <f>IF(Wedstrijden!AC953="x","Z2","")</f>
        <v/>
      </c>
      <c r="BW959" s="16" t="str">
        <f>IF(COUNTA(Wedstrijden!L953:T953)&lt;&gt;0,1,"")</f>
        <v/>
      </c>
      <c r="BX959" s="16" t="str">
        <f t="shared" si="85"/>
        <v/>
      </c>
      <c r="BY959" s="16" t="str">
        <f>IF(Wedstrijden!L953="x","BB","")</f>
        <v/>
      </c>
      <c r="BZ959" s="16" t="str">
        <f>IF(Wedstrijden!M953="x","B","")</f>
        <v/>
      </c>
      <c r="CA959" s="16" t="str">
        <f>IF(Wedstrijden!N953="x","L1","")</f>
        <v/>
      </c>
      <c r="CB959" s="16" t="str">
        <f>IF(Wedstrijden!O953="x","L2","")</f>
        <v/>
      </c>
      <c r="CC959" s="16" t="str">
        <f>IF(Wedstrijden!P953="x","M1","")</f>
        <v/>
      </c>
      <c r="CD959" s="16" t="str">
        <f>IF(Wedstrijden!Q953="x","M2","")</f>
        <v/>
      </c>
      <c r="CE959" s="16" t="str">
        <f>IF(Wedstrijden!R953="x","Z1","")</f>
        <v/>
      </c>
      <c r="CF959" s="16" t="str">
        <f>IF(Wedstrijden!S953="x","Z2","")</f>
        <v/>
      </c>
      <c r="CG959" s="16" t="str">
        <f>IF(Wedstrijden!T953="x","ZZL","")</f>
        <v/>
      </c>
      <c r="CL959" s="16" t="str">
        <f>IF(COUNTA(Wedstrijden!AR953:BB953)&lt;&gt;0,2,"")</f>
        <v/>
      </c>
      <c r="CM959" s="16" t="str">
        <f t="shared" si="86"/>
        <v/>
      </c>
      <c r="CN959" s="16" t="str">
        <f>IF(Wedstrijden!AR953="x","AA","")</f>
        <v/>
      </c>
      <c r="CO959" s="16" t="str">
        <f>IF(Wedstrijden!AS953="x","A","")</f>
        <v/>
      </c>
      <c r="CP959" s="16" t="str">
        <f>IF(Wedstrijden!AT953="x","BB","")</f>
        <v/>
      </c>
      <c r="CQ959" s="16" t="str">
        <f>IF(Wedstrijden!AU953="x","B","")</f>
        <v/>
      </c>
      <c r="CR959" s="16" t="str">
        <f>IF(Wedstrijden!AV953="x","L","")</f>
        <v/>
      </c>
      <c r="CS959" s="16" t="str">
        <f>IF(Wedstrijden!AW953="x","M","")</f>
        <v/>
      </c>
      <c r="CT959" s="16" t="str">
        <f>IF(Wedstrijden!AX953="x","Z","")</f>
        <v/>
      </c>
      <c r="CU959" s="16" t="str">
        <f>IF(Wedstrijden!BB953="x","ZZ","")</f>
        <v/>
      </c>
      <c r="CV959" s="16" t="str">
        <f>IF(COUNTA(Wedstrijden!AI953:AP953)&lt;&gt;0,2,"")</f>
        <v/>
      </c>
      <c r="CW959" s="16" t="str">
        <f t="shared" si="87"/>
        <v/>
      </c>
      <c r="CX959" s="16" t="str">
        <f>IF(Wedstrijden!AI953="x","BB","")</f>
        <v/>
      </c>
      <c r="CY959" s="16" t="str">
        <f>IF(Wedstrijden!AJ953="x","B","")</f>
        <v/>
      </c>
      <c r="CZ959" s="16" t="str">
        <f>IF(Wedstrijden!AK953="x","L","")</f>
        <v/>
      </c>
      <c r="DA959" s="16" t="str">
        <f>IF(Wedstrijden!AL953="x","M","")</f>
        <v/>
      </c>
      <c r="DB959" s="16" t="str">
        <f>IF(Wedstrijden!AM953="x","Z","")</f>
        <v/>
      </c>
      <c r="DC959" s="16" t="str">
        <f>IF(Wedstrijden!AN953="x","ZZ","")</f>
        <v/>
      </c>
      <c r="DD959" s="16" t="str">
        <f>IF(Wedstrijden!AP953="x","1.40","")</f>
        <v/>
      </c>
      <c r="DE959" s="16" t="str">
        <f>IF(COUNTA(Wedstrijden!BC953:BE953)&lt;&gt;0,6,"")</f>
        <v/>
      </c>
      <c r="DF959" s="16" t="str">
        <f t="shared" si="88"/>
        <v/>
      </c>
      <c r="DG959" s="16" t="str">
        <f>IF(Wedstrijden!BC953="x","L","")</f>
        <v/>
      </c>
      <c r="DH959" s="16" t="str">
        <f>IF(Wedstrijden!BD953="x","M","")</f>
        <v/>
      </c>
      <c r="DI959" s="16" t="str">
        <f>IF(Wedstrijden!BE953="x","Z","")</f>
        <v/>
      </c>
      <c r="DJ959" s="16" t="str">
        <f>IF(Wedstrijden!BF953="x","Z","")</f>
        <v/>
      </c>
      <c r="DK959" s="16" t="str">
        <f>IF(COUNTA(Wedstrijden!BG953:BI953)&lt;&gt;0,6,"")</f>
        <v/>
      </c>
      <c r="DL959" s="16" t="str">
        <f t="shared" si="89"/>
        <v/>
      </c>
      <c r="DM959" s="16" t="str">
        <f>IF(Wedstrijden!BG953="x","L","")</f>
        <v/>
      </c>
      <c r="DN959" s="16" t="str">
        <f>IF(Wedstrijden!BH953="x","M","")</f>
        <v/>
      </c>
      <c r="DO959" s="16" t="str">
        <f>IF(Wedstrijden!BI953="x","Z","")</f>
        <v/>
      </c>
      <c r="DP959" s="16" t="str">
        <f>IF(Wedstrijden!BJ953="x","Z","")</f>
        <v/>
      </c>
    </row>
    <row r="960" spans="1:120" ht="14.4" x14ac:dyDescent="0.3">
      <c r="A960" s="18">
        <f>Wedstrijden!A954</f>
        <v>0</v>
      </c>
      <c r="B960" s="16" t="str">
        <f>IFERROR(VLOOKUP(Wedstrijden!#REF!,#REF!,2,FALSE),"")</f>
        <v/>
      </c>
      <c r="C960" s="16">
        <f>Wedstrijden!E954</f>
        <v>0</v>
      </c>
      <c r="D960" s="16" t="str">
        <f>IFERROR(VLOOKUP(Wedstrijden!#REF!,#REF!,2,FALSE),"")</f>
        <v/>
      </c>
      <c r="E960" s="16" t="str">
        <f>IFERROR(VLOOKUP(Wedstrijden!#REF!,#REF!,5,FALSE),"")</f>
        <v/>
      </c>
      <c r="F960" s="16" t="e">
        <f>IF(Wedstrijden!#REF!&lt;&gt;"",Wedstrijden!#REF!,"")</f>
        <v>#REF!</v>
      </c>
      <c r="G960" s="16" t="e">
        <f>IF(Wedstrijden!#REF!="Indoor",1,0)</f>
        <v>#REF!</v>
      </c>
      <c r="H960" s="16" t="e">
        <f>Wedstrijden!#REF!</f>
        <v>#REF!</v>
      </c>
      <c r="I960" s="16" t="e">
        <f>IF(Wedstrijden!#REF!="Nee",0,IF(Wedstrijden!#REF!="Ja",1,""))</f>
        <v>#REF!</v>
      </c>
      <c r="J960" s="16" t="e">
        <f>IF(Wedstrijden!#REF!&lt;&gt;"",Wedstrijden!#REF!,"")</f>
        <v>#REF!</v>
      </c>
      <c r="BJ960" s="16" t="str">
        <f>IF(COUNTA(Wedstrijden!U954:AC954)&lt;&gt;0,1,"")</f>
        <v/>
      </c>
      <c r="BK960" s="16" t="str">
        <f t="shared" si="84"/>
        <v/>
      </c>
      <c r="BL960" s="16" t="e">
        <f>IF(Wedstrijden!#REF!="x","AA","")</f>
        <v>#REF!</v>
      </c>
      <c r="BM960" s="16" t="e">
        <f>IF(Wedstrijden!#REF!="x","A","")</f>
        <v>#REF!</v>
      </c>
      <c r="BN960" s="16" t="str">
        <f>IF(Wedstrijden!U954="x","B1","")</f>
        <v/>
      </c>
      <c r="BO960" s="16" t="e">
        <f>IF(Wedstrijden!#REF!="x","BB","")</f>
        <v>#REF!</v>
      </c>
      <c r="BP960" s="16" t="str">
        <f>IF(Wedstrijden!W954="x","B","")</f>
        <v/>
      </c>
      <c r="BQ960" s="16" t="str">
        <f>IF(Wedstrijden!X954="x","L1","")</f>
        <v/>
      </c>
      <c r="BR960" s="16" t="str">
        <f>IF(Wedstrijden!Y954="x","L2","")</f>
        <v/>
      </c>
      <c r="BS960" s="16" t="str">
        <f>IF(Wedstrijden!Z954="x","M1","")</f>
        <v/>
      </c>
      <c r="BT960" s="16" t="str">
        <f>IF(Wedstrijden!AA954="x","M2","")</f>
        <v/>
      </c>
      <c r="BU960" s="16" t="str">
        <f>IF(Wedstrijden!AB954="x","Z1","")</f>
        <v/>
      </c>
      <c r="BV960" s="16" t="str">
        <f>IF(Wedstrijden!AC954="x","Z2","")</f>
        <v/>
      </c>
      <c r="BW960" s="16" t="str">
        <f>IF(COUNTA(Wedstrijden!L954:T954)&lt;&gt;0,1,"")</f>
        <v/>
      </c>
      <c r="BX960" s="16" t="str">
        <f t="shared" si="85"/>
        <v/>
      </c>
      <c r="BY960" s="16" t="str">
        <f>IF(Wedstrijden!L954="x","BB","")</f>
        <v/>
      </c>
      <c r="BZ960" s="16" t="str">
        <f>IF(Wedstrijden!M954="x","B","")</f>
        <v/>
      </c>
      <c r="CA960" s="16" t="str">
        <f>IF(Wedstrijden!N954="x","L1","")</f>
        <v/>
      </c>
      <c r="CB960" s="16" t="str">
        <f>IF(Wedstrijden!O954="x","L2","")</f>
        <v/>
      </c>
      <c r="CC960" s="16" t="str">
        <f>IF(Wedstrijden!P954="x","M1","")</f>
        <v/>
      </c>
      <c r="CD960" s="16" t="str">
        <f>IF(Wedstrijden!Q954="x","M2","")</f>
        <v/>
      </c>
      <c r="CE960" s="16" t="str">
        <f>IF(Wedstrijden!R954="x","Z1","")</f>
        <v/>
      </c>
      <c r="CF960" s="16" t="str">
        <f>IF(Wedstrijden!S954="x","Z2","")</f>
        <v/>
      </c>
      <c r="CG960" s="16" t="str">
        <f>IF(Wedstrijden!T954="x","ZZL","")</f>
        <v/>
      </c>
      <c r="CL960" s="16" t="str">
        <f>IF(COUNTA(Wedstrijden!AR954:BB954)&lt;&gt;0,2,"")</f>
        <v/>
      </c>
      <c r="CM960" s="16" t="str">
        <f t="shared" si="86"/>
        <v/>
      </c>
      <c r="CN960" s="16" t="str">
        <f>IF(Wedstrijden!AR954="x","AA","")</f>
        <v/>
      </c>
      <c r="CO960" s="16" t="str">
        <f>IF(Wedstrijden!AS954="x","A","")</f>
        <v/>
      </c>
      <c r="CP960" s="16" t="str">
        <f>IF(Wedstrijden!AT954="x","BB","")</f>
        <v/>
      </c>
      <c r="CQ960" s="16" t="str">
        <f>IF(Wedstrijden!AU954="x","B","")</f>
        <v/>
      </c>
      <c r="CR960" s="16" t="str">
        <f>IF(Wedstrijden!AV954="x","L","")</f>
        <v/>
      </c>
      <c r="CS960" s="16" t="str">
        <f>IF(Wedstrijden!AW954="x","M","")</f>
        <v/>
      </c>
      <c r="CT960" s="16" t="str">
        <f>IF(Wedstrijden!AX954="x","Z","")</f>
        <v/>
      </c>
      <c r="CU960" s="16" t="str">
        <f>IF(Wedstrijden!BB954="x","ZZ","")</f>
        <v/>
      </c>
      <c r="CV960" s="16" t="str">
        <f>IF(COUNTA(Wedstrijden!AI954:AP954)&lt;&gt;0,2,"")</f>
        <v/>
      </c>
      <c r="CW960" s="16" t="str">
        <f t="shared" si="87"/>
        <v/>
      </c>
      <c r="CX960" s="16" t="str">
        <f>IF(Wedstrijden!AI954="x","BB","")</f>
        <v/>
      </c>
      <c r="CY960" s="16" t="str">
        <f>IF(Wedstrijden!AJ954="x","B","")</f>
        <v/>
      </c>
      <c r="CZ960" s="16" t="str">
        <f>IF(Wedstrijden!AK954="x","L","")</f>
        <v/>
      </c>
      <c r="DA960" s="16" t="str">
        <f>IF(Wedstrijden!AL954="x","M","")</f>
        <v/>
      </c>
      <c r="DB960" s="16" t="str">
        <f>IF(Wedstrijden!AM954="x","Z","")</f>
        <v/>
      </c>
      <c r="DC960" s="16" t="str">
        <f>IF(Wedstrijden!AN954="x","ZZ","")</f>
        <v/>
      </c>
      <c r="DD960" s="16" t="str">
        <f>IF(Wedstrijden!AP954="x","1.40","")</f>
        <v/>
      </c>
      <c r="DE960" s="16" t="str">
        <f>IF(COUNTA(Wedstrijden!BC954:BE954)&lt;&gt;0,6,"")</f>
        <v/>
      </c>
      <c r="DF960" s="16" t="str">
        <f t="shared" si="88"/>
        <v/>
      </c>
      <c r="DG960" s="16" t="str">
        <f>IF(Wedstrijden!BC954="x","L","")</f>
        <v/>
      </c>
      <c r="DH960" s="16" t="str">
        <f>IF(Wedstrijden!BD954="x","M","")</f>
        <v/>
      </c>
      <c r="DI960" s="16" t="str">
        <f>IF(Wedstrijden!BE954="x","Z","")</f>
        <v/>
      </c>
      <c r="DJ960" s="16" t="str">
        <f>IF(Wedstrijden!BF954="x","Z","")</f>
        <v/>
      </c>
      <c r="DK960" s="16" t="str">
        <f>IF(COUNTA(Wedstrijden!BG954:BI954)&lt;&gt;0,6,"")</f>
        <v/>
      </c>
      <c r="DL960" s="16" t="str">
        <f t="shared" si="89"/>
        <v/>
      </c>
      <c r="DM960" s="16" t="str">
        <f>IF(Wedstrijden!BG954="x","L","")</f>
        <v/>
      </c>
      <c r="DN960" s="16" t="str">
        <f>IF(Wedstrijden!BH954="x","M","")</f>
        <v/>
      </c>
      <c r="DO960" s="16" t="str">
        <f>IF(Wedstrijden!BI954="x","Z","")</f>
        <v/>
      </c>
      <c r="DP960" s="16" t="str">
        <f>IF(Wedstrijden!BJ954="x","Z","")</f>
        <v/>
      </c>
    </row>
    <row r="961" spans="1:120" ht="14.4" x14ac:dyDescent="0.3">
      <c r="A961" s="18">
        <f>Wedstrijden!A955</f>
        <v>0</v>
      </c>
      <c r="B961" s="16" t="str">
        <f>IFERROR(VLOOKUP(Wedstrijden!#REF!,#REF!,2,FALSE),"")</f>
        <v/>
      </c>
      <c r="C961" s="16">
        <f>Wedstrijden!E955</f>
        <v>0</v>
      </c>
      <c r="D961" s="16" t="str">
        <f>IFERROR(VLOOKUP(Wedstrijden!#REF!,#REF!,2,FALSE),"")</f>
        <v/>
      </c>
      <c r="E961" s="16" t="str">
        <f>IFERROR(VLOOKUP(Wedstrijden!#REF!,#REF!,5,FALSE),"")</f>
        <v/>
      </c>
      <c r="F961" s="16" t="e">
        <f>IF(Wedstrijden!#REF!&lt;&gt;"",Wedstrijden!#REF!,"")</f>
        <v>#REF!</v>
      </c>
      <c r="G961" s="16" t="e">
        <f>IF(Wedstrijden!#REF!="Indoor",1,0)</f>
        <v>#REF!</v>
      </c>
      <c r="H961" s="16" t="e">
        <f>Wedstrijden!#REF!</f>
        <v>#REF!</v>
      </c>
      <c r="I961" s="16" t="e">
        <f>IF(Wedstrijden!#REF!="Nee",0,IF(Wedstrijden!#REF!="Ja",1,""))</f>
        <v>#REF!</v>
      </c>
      <c r="J961" s="16" t="e">
        <f>IF(Wedstrijden!#REF!&lt;&gt;"",Wedstrijden!#REF!,"")</f>
        <v>#REF!</v>
      </c>
      <c r="BJ961" s="16" t="str">
        <f>IF(COUNTA(Wedstrijden!U955:AC955)&lt;&gt;0,1,"")</f>
        <v/>
      </c>
      <c r="BK961" s="16" t="str">
        <f t="shared" si="84"/>
        <v/>
      </c>
      <c r="BL961" s="16" t="e">
        <f>IF(Wedstrijden!#REF!="x","AA","")</f>
        <v>#REF!</v>
      </c>
      <c r="BM961" s="16" t="e">
        <f>IF(Wedstrijden!#REF!="x","A","")</f>
        <v>#REF!</v>
      </c>
      <c r="BN961" s="16" t="str">
        <f>IF(Wedstrijden!U955="x","B1","")</f>
        <v/>
      </c>
      <c r="BO961" s="16" t="e">
        <f>IF(Wedstrijden!#REF!="x","BB","")</f>
        <v>#REF!</v>
      </c>
      <c r="BP961" s="16" t="str">
        <f>IF(Wedstrijden!W955="x","B","")</f>
        <v/>
      </c>
      <c r="BQ961" s="16" t="str">
        <f>IF(Wedstrijden!X955="x","L1","")</f>
        <v/>
      </c>
      <c r="BR961" s="16" t="str">
        <f>IF(Wedstrijden!Y955="x","L2","")</f>
        <v/>
      </c>
      <c r="BS961" s="16" t="str">
        <f>IF(Wedstrijden!Z955="x","M1","")</f>
        <v/>
      </c>
      <c r="BT961" s="16" t="str">
        <f>IF(Wedstrijden!AA955="x","M2","")</f>
        <v/>
      </c>
      <c r="BU961" s="16" t="str">
        <f>IF(Wedstrijden!AB955="x","Z1","")</f>
        <v/>
      </c>
      <c r="BV961" s="16" t="str">
        <f>IF(Wedstrijden!AC955="x","Z2","")</f>
        <v/>
      </c>
      <c r="BW961" s="16" t="str">
        <f>IF(COUNTA(Wedstrijden!L955:T955)&lt;&gt;0,1,"")</f>
        <v/>
      </c>
      <c r="BX961" s="16" t="str">
        <f t="shared" si="85"/>
        <v/>
      </c>
      <c r="BY961" s="16" t="str">
        <f>IF(Wedstrijden!L955="x","BB","")</f>
        <v/>
      </c>
      <c r="BZ961" s="16" t="str">
        <f>IF(Wedstrijden!M955="x","B","")</f>
        <v/>
      </c>
      <c r="CA961" s="16" t="str">
        <f>IF(Wedstrijden!N955="x","L1","")</f>
        <v/>
      </c>
      <c r="CB961" s="16" t="str">
        <f>IF(Wedstrijden!O955="x","L2","")</f>
        <v/>
      </c>
      <c r="CC961" s="16" t="str">
        <f>IF(Wedstrijden!P955="x","M1","")</f>
        <v/>
      </c>
      <c r="CD961" s="16" t="str">
        <f>IF(Wedstrijden!Q955="x","M2","")</f>
        <v/>
      </c>
      <c r="CE961" s="16" t="str">
        <f>IF(Wedstrijden!R955="x","Z1","")</f>
        <v/>
      </c>
      <c r="CF961" s="16" t="str">
        <f>IF(Wedstrijden!S955="x","Z2","")</f>
        <v/>
      </c>
      <c r="CG961" s="16" t="str">
        <f>IF(Wedstrijden!T955="x","ZZL","")</f>
        <v/>
      </c>
      <c r="CL961" s="16" t="str">
        <f>IF(COUNTA(Wedstrijden!AR955:BB955)&lt;&gt;0,2,"")</f>
        <v/>
      </c>
      <c r="CM961" s="16" t="str">
        <f t="shared" si="86"/>
        <v/>
      </c>
      <c r="CN961" s="16" t="str">
        <f>IF(Wedstrijden!AR955="x","AA","")</f>
        <v/>
      </c>
      <c r="CO961" s="16" t="str">
        <f>IF(Wedstrijden!AS955="x","A","")</f>
        <v/>
      </c>
      <c r="CP961" s="16" t="str">
        <f>IF(Wedstrijden!AT955="x","BB","")</f>
        <v/>
      </c>
      <c r="CQ961" s="16" t="str">
        <f>IF(Wedstrijden!AU955="x","B","")</f>
        <v/>
      </c>
      <c r="CR961" s="16" t="str">
        <f>IF(Wedstrijden!AV955="x","L","")</f>
        <v/>
      </c>
      <c r="CS961" s="16" t="str">
        <f>IF(Wedstrijden!AW955="x","M","")</f>
        <v/>
      </c>
      <c r="CT961" s="16" t="str">
        <f>IF(Wedstrijden!AX955="x","Z","")</f>
        <v/>
      </c>
      <c r="CU961" s="16" t="str">
        <f>IF(Wedstrijden!BB955="x","ZZ","")</f>
        <v/>
      </c>
      <c r="CV961" s="16" t="str">
        <f>IF(COUNTA(Wedstrijden!AI955:AP955)&lt;&gt;0,2,"")</f>
        <v/>
      </c>
      <c r="CW961" s="16" t="str">
        <f t="shared" si="87"/>
        <v/>
      </c>
      <c r="CX961" s="16" t="str">
        <f>IF(Wedstrijden!AI955="x","BB","")</f>
        <v/>
      </c>
      <c r="CY961" s="16" t="str">
        <f>IF(Wedstrijden!AJ955="x","B","")</f>
        <v/>
      </c>
      <c r="CZ961" s="16" t="str">
        <f>IF(Wedstrijden!AK955="x","L","")</f>
        <v/>
      </c>
      <c r="DA961" s="16" t="str">
        <f>IF(Wedstrijden!AL955="x","M","")</f>
        <v/>
      </c>
      <c r="DB961" s="16" t="str">
        <f>IF(Wedstrijden!AM955="x","Z","")</f>
        <v/>
      </c>
      <c r="DC961" s="16" t="str">
        <f>IF(Wedstrijden!AN955="x","ZZ","")</f>
        <v/>
      </c>
      <c r="DD961" s="16" t="str">
        <f>IF(Wedstrijden!AP955="x","1.40","")</f>
        <v/>
      </c>
      <c r="DE961" s="16" t="str">
        <f>IF(COUNTA(Wedstrijden!BC955:BE955)&lt;&gt;0,6,"")</f>
        <v/>
      </c>
      <c r="DF961" s="16" t="str">
        <f t="shared" si="88"/>
        <v/>
      </c>
      <c r="DG961" s="16" t="str">
        <f>IF(Wedstrijden!BC955="x","L","")</f>
        <v/>
      </c>
      <c r="DH961" s="16" t="str">
        <f>IF(Wedstrijden!BD955="x","M","")</f>
        <v/>
      </c>
      <c r="DI961" s="16" t="str">
        <f>IF(Wedstrijden!BE955="x","Z","")</f>
        <v/>
      </c>
      <c r="DJ961" s="16" t="str">
        <f>IF(Wedstrijden!BF955="x","Z","")</f>
        <v/>
      </c>
      <c r="DK961" s="16" t="str">
        <f>IF(COUNTA(Wedstrijden!BG955:BI955)&lt;&gt;0,6,"")</f>
        <v/>
      </c>
      <c r="DL961" s="16" t="str">
        <f t="shared" si="89"/>
        <v/>
      </c>
      <c r="DM961" s="16" t="str">
        <f>IF(Wedstrijden!BG955="x","L","")</f>
        <v/>
      </c>
      <c r="DN961" s="16" t="str">
        <f>IF(Wedstrijden!BH955="x","M","")</f>
        <v/>
      </c>
      <c r="DO961" s="16" t="str">
        <f>IF(Wedstrijden!BI955="x","Z","")</f>
        <v/>
      </c>
      <c r="DP961" s="16" t="str">
        <f>IF(Wedstrijden!BJ955="x","Z","")</f>
        <v/>
      </c>
    </row>
    <row r="962" spans="1:120" ht="14.4" x14ac:dyDescent="0.3">
      <c r="A962" s="18">
        <f>Wedstrijden!A956</f>
        <v>0</v>
      </c>
      <c r="B962" s="16" t="str">
        <f>IFERROR(VLOOKUP(Wedstrijden!#REF!,#REF!,2,FALSE),"")</f>
        <v/>
      </c>
      <c r="C962" s="16">
        <f>Wedstrijden!E956</f>
        <v>0</v>
      </c>
      <c r="D962" s="16" t="str">
        <f>IFERROR(VLOOKUP(Wedstrijden!#REF!,#REF!,2,FALSE),"")</f>
        <v/>
      </c>
      <c r="E962" s="16" t="str">
        <f>IFERROR(VLOOKUP(Wedstrijden!#REF!,#REF!,5,FALSE),"")</f>
        <v/>
      </c>
      <c r="F962" s="16" t="e">
        <f>IF(Wedstrijden!#REF!&lt;&gt;"",Wedstrijden!#REF!,"")</f>
        <v>#REF!</v>
      </c>
      <c r="G962" s="16" t="e">
        <f>IF(Wedstrijden!#REF!="Indoor",1,0)</f>
        <v>#REF!</v>
      </c>
      <c r="H962" s="16" t="e">
        <f>Wedstrijden!#REF!</f>
        <v>#REF!</v>
      </c>
      <c r="I962" s="16" t="e">
        <f>IF(Wedstrijden!#REF!="Nee",0,IF(Wedstrijden!#REF!="Ja",1,""))</f>
        <v>#REF!</v>
      </c>
      <c r="J962" s="16" t="e">
        <f>IF(Wedstrijden!#REF!&lt;&gt;"",Wedstrijden!#REF!,"")</f>
        <v>#REF!</v>
      </c>
      <c r="BJ962" s="16" t="str">
        <f>IF(COUNTA(Wedstrijden!U956:AC956)&lt;&gt;0,1,"")</f>
        <v/>
      </c>
      <c r="BK962" s="16" t="str">
        <f t="shared" si="84"/>
        <v/>
      </c>
      <c r="BL962" s="16" t="e">
        <f>IF(Wedstrijden!#REF!="x","AA","")</f>
        <v>#REF!</v>
      </c>
      <c r="BM962" s="16" t="e">
        <f>IF(Wedstrijden!#REF!="x","A","")</f>
        <v>#REF!</v>
      </c>
      <c r="BN962" s="16" t="str">
        <f>IF(Wedstrijden!U956="x","B1","")</f>
        <v/>
      </c>
      <c r="BO962" s="16" t="e">
        <f>IF(Wedstrijden!#REF!="x","BB","")</f>
        <v>#REF!</v>
      </c>
      <c r="BP962" s="16" t="str">
        <f>IF(Wedstrijden!W956="x","B","")</f>
        <v/>
      </c>
      <c r="BQ962" s="16" t="str">
        <f>IF(Wedstrijden!X956="x","L1","")</f>
        <v/>
      </c>
      <c r="BR962" s="16" t="str">
        <f>IF(Wedstrijden!Y956="x","L2","")</f>
        <v/>
      </c>
      <c r="BS962" s="16" t="str">
        <f>IF(Wedstrijden!Z956="x","M1","")</f>
        <v/>
      </c>
      <c r="BT962" s="16" t="str">
        <f>IF(Wedstrijden!AA956="x","M2","")</f>
        <v/>
      </c>
      <c r="BU962" s="16" t="str">
        <f>IF(Wedstrijden!AB956="x","Z1","")</f>
        <v/>
      </c>
      <c r="BV962" s="16" t="str">
        <f>IF(Wedstrijden!AC956="x","Z2","")</f>
        <v/>
      </c>
      <c r="BW962" s="16" t="str">
        <f>IF(COUNTA(Wedstrijden!L956:T956)&lt;&gt;0,1,"")</f>
        <v/>
      </c>
      <c r="BX962" s="16" t="str">
        <f t="shared" si="85"/>
        <v/>
      </c>
      <c r="BY962" s="16" t="str">
        <f>IF(Wedstrijden!L956="x","BB","")</f>
        <v/>
      </c>
      <c r="BZ962" s="16" t="str">
        <f>IF(Wedstrijden!M956="x","B","")</f>
        <v/>
      </c>
      <c r="CA962" s="16" t="str">
        <f>IF(Wedstrijden!N956="x","L1","")</f>
        <v/>
      </c>
      <c r="CB962" s="16" t="str">
        <f>IF(Wedstrijden!O956="x","L2","")</f>
        <v/>
      </c>
      <c r="CC962" s="16" t="str">
        <f>IF(Wedstrijden!P956="x","M1","")</f>
        <v/>
      </c>
      <c r="CD962" s="16" t="str">
        <f>IF(Wedstrijden!Q956="x","M2","")</f>
        <v/>
      </c>
      <c r="CE962" s="16" t="str">
        <f>IF(Wedstrijden!R956="x","Z1","")</f>
        <v/>
      </c>
      <c r="CF962" s="16" t="str">
        <f>IF(Wedstrijden!S956="x","Z2","")</f>
        <v/>
      </c>
      <c r="CG962" s="16" t="str">
        <f>IF(Wedstrijden!T956="x","ZZL","")</f>
        <v/>
      </c>
      <c r="CL962" s="16" t="str">
        <f>IF(COUNTA(Wedstrijden!AR956:BB956)&lt;&gt;0,2,"")</f>
        <v/>
      </c>
      <c r="CM962" s="16" t="str">
        <f t="shared" si="86"/>
        <v/>
      </c>
      <c r="CN962" s="16" t="str">
        <f>IF(Wedstrijden!AR956="x","AA","")</f>
        <v/>
      </c>
      <c r="CO962" s="16" t="str">
        <f>IF(Wedstrijden!AS956="x","A","")</f>
        <v/>
      </c>
      <c r="CP962" s="16" t="str">
        <f>IF(Wedstrijden!AT956="x","BB","")</f>
        <v/>
      </c>
      <c r="CQ962" s="16" t="str">
        <f>IF(Wedstrijden!AU956="x","B","")</f>
        <v/>
      </c>
      <c r="CR962" s="16" t="str">
        <f>IF(Wedstrijden!AV956="x","L","")</f>
        <v/>
      </c>
      <c r="CS962" s="16" t="str">
        <f>IF(Wedstrijden!AW956="x","M","")</f>
        <v/>
      </c>
      <c r="CT962" s="16" t="str">
        <f>IF(Wedstrijden!AX956="x","Z","")</f>
        <v/>
      </c>
      <c r="CU962" s="16" t="str">
        <f>IF(Wedstrijden!BB956="x","ZZ","")</f>
        <v/>
      </c>
      <c r="CV962" s="16" t="str">
        <f>IF(COUNTA(Wedstrijden!AI956:AP956)&lt;&gt;0,2,"")</f>
        <v/>
      </c>
      <c r="CW962" s="16" t="str">
        <f t="shared" si="87"/>
        <v/>
      </c>
      <c r="CX962" s="16" t="str">
        <f>IF(Wedstrijden!AI956="x","BB","")</f>
        <v/>
      </c>
      <c r="CY962" s="16" t="str">
        <f>IF(Wedstrijden!AJ956="x","B","")</f>
        <v/>
      </c>
      <c r="CZ962" s="16" t="str">
        <f>IF(Wedstrijden!AK956="x","L","")</f>
        <v/>
      </c>
      <c r="DA962" s="16" t="str">
        <f>IF(Wedstrijden!AL956="x","M","")</f>
        <v/>
      </c>
      <c r="DB962" s="16" t="str">
        <f>IF(Wedstrijden!AM956="x","Z","")</f>
        <v/>
      </c>
      <c r="DC962" s="16" t="str">
        <f>IF(Wedstrijden!AN956="x","ZZ","")</f>
        <v/>
      </c>
      <c r="DD962" s="16" t="str">
        <f>IF(Wedstrijden!AP956="x","1.40","")</f>
        <v/>
      </c>
      <c r="DE962" s="16" t="str">
        <f>IF(COUNTA(Wedstrijden!BC956:BE956)&lt;&gt;0,6,"")</f>
        <v/>
      </c>
      <c r="DF962" s="16" t="str">
        <f t="shared" si="88"/>
        <v/>
      </c>
      <c r="DG962" s="16" t="str">
        <f>IF(Wedstrijden!BC956="x","L","")</f>
        <v/>
      </c>
      <c r="DH962" s="16" t="str">
        <f>IF(Wedstrijden!BD956="x","M","")</f>
        <v/>
      </c>
      <c r="DI962" s="16" t="str">
        <f>IF(Wedstrijden!BE956="x","Z","")</f>
        <v/>
      </c>
      <c r="DJ962" s="16" t="str">
        <f>IF(Wedstrijden!BF956="x","Z","")</f>
        <v/>
      </c>
      <c r="DK962" s="16" t="str">
        <f>IF(COUNTA(Wedstrijden!BG956:BI956)&lt;&gt;0,6,"")</f>
        <v/>
      </c>
      <c r="DL962" s="16" t="str">
        <f t="shared" si="89"/>
        <v/>
      </c>
      <c r="DM962" s="16" t="str">
        <f>IF(Wedstrijden!BG956="x","L","")</f>
        <v/>
      </c>
      <c r="DN962" s="16" t="str">
        <f>IF(Wedstrijden!BH956="x","M","")</f>
        <v/>
      </c>
      <c r="DO962" s="16" t="str">
        <f>IF(Wedstrijden!BI956="x","Z","")</f>
        <v/>
      </c>
      <c r="DP962" s="16" t="str">
        <f>IF(Wedstrijden!BJ956="x","Z","")</f>
        <v/>
      </c>
    </row>
    <row r="963" spans="1:120" ht="14.4" x14ac:dyDescent="0.3">
      <c r="A963" s="18">
        <f>Wedstrijden!A957</f>
        <v>0</v>
      </c>
      <c r="B963" s="16" t="str">
        <f>IFERROR(VLOOKUP(Wedstrijden!#REF!,#REF!,2,FALSE),"")</f>
        <v/>
      </c>
      <c r="C963" s="16">
        <f>Wedstrijden!E957</f>
        <v>0</v>
      </c>
      <c r="D963" s="16" t="str">
        <f>IFERROR(VLOOKUP(Wedstrijden!#REF!,#REF!,2,FALSE),"")</f>
        <v/>
      </c>
      <c r="E963" s="16" t="str">
        <f>IFERROR(VLOOKUP(Wedstrijden!#REF!,#REF!,5,FALSE),"")</f>
        <v/>
      </c>
      <c r="F963" s="16" t="e">
        <f>IF(Wedstrijden!#REF!&lt;&gt;"",Wedstrijden!#REF!,"")</f>
        <v>#REF!</v>
      </c>
      <c r="G963" s="16" t="e">
        <f>IF(Wedstrijden!#REF!="Indoor",1,0)</f>
        <v>#REF!</v>
      </c>
      <c r="H963" s="16" t="e">
        <f>Wedstrijden!#REF!</f>
        <v>#REF!</v>
      </c>
      <c r="I963" s="16" t="e">
        <f>IF(Wedstrijden!#REF!="Nee",0,IF(Wedstrijden!#REF!="Ja",1,""))</f>
        <v>#REF!</v>
      </c>
      <c r="J963" s="16" t="e">
        <f>IF(Wedstrijden!#REF!&lt;&gt;"",Wedstrijden!#REF!,"")</f>
        <v>#REF!</v>
      </c>
      <c r="BJ963" s="16" t="str">
        <f>IF(COUNTA(Wedstrijden!U957:AC957)&lt;&gt;0,1,"")</f>
        <v/>
      </c>
      <c r="BK963" s="16" t="str">
        <f t="shared" ref="BK963:BK1026" si="90">IF(COUNTBLANK(BJ963) = 1,"",2)</f>
        <v/>
      </c>
      <c r="BL963" s="16" t="e">
        <f>IF(Wedstrijden!#REF!="x","AA","")</f>
        <v>#REF!</v>
      </c>
      <c r="BM963" s="16" t="e">
        <f>IF(Wedstrijden!#REF!="x","A","")</f>
        <v>#REF!</v>
      </c>
      <c r="BN963" s="16" t="str">
        <f>IF(Wedstrijden!U957="x","B1","")</f>
        <v/>
      </c>
      <c r="BO963" s="16" t="e">
        <f>IF(Wedstrijden!#REF!="x","BB","")</f>
        <v>#REF!</v>
      </c>
      <c r="BP963" s="16" t="str">
        <f>IF(Wedstrijden!W957="x","B","")</f>
        <v/>
      </c>
      <c r="BQ963" s="16" t="str">
        <f>IF(Wedstrijden!X957="x","L1","")</f>
        <v/>
      </c>
      <c r="BR963" s="16" t="str">
        <f>IF(Wedstrijden!Y957="x","L2","")</f>
        <v/>
      </c>
      <c r="BS963" s="16" t="str">
        <f>IF(Wedstrijden!Z957="x","M1","")</f>
        <v/>
      </c>
      <c r="BT963" s="16" t="str">
        <f>IF(Wedstrijden!AA957="x","M2","")</f>
        <v/>
      </c>
      <c r="BU963" s="16" t="str">
        <f>IF(Wedstrijden!AB957="x","Z1","")</f>
        <v/>
      </c>
      <c r="BV963" s="16" t="str">
        <f>IF(Wedstrijden!AC957="x","Z2","")</f>
        <v/>
      </c>
      <c r="BW963" s="16" t="str">
        <f>IF(COUNTA(Wedstrijden!L957:T957)&lt;&gt;0,1,"")</f>
        <v/>
      </c>
      <c r="BX963" s="16" t="str">
        <f t="shared" ref="BX963:BX1026" si="91">IF(COUNTBLANK(BW963) = 1,"",1)</f>
        <v/>
      </c>
      <c r="BY963" s="16" t="str">
        <f>IF(Wedstrijden!L957="x","BB","")</f>
        <v/>
      </c>
      <c r="BZ963" s="16" t="str">
        <f>IF(Wedstrijden!M957="x","B","")</f>
        <v/>
      </c>
      <c r="CA963" s="16" t="str">
        <f>IF(Wedstrijden!N957="x","L1","")</f>
        <v/>
      </c>
      <c r="CB963" s="16" t="str">
        <f>IF(Wedstrijden!O957="x","L2","")</f>
        <v/>
      </c>
      <c r="CC963" s="16" t="str">
        <f>IF(Wedstrijden!P957="x","M1","")</f>
        <v/>
      </c>
      <c r="CD963" s="16" t="str">
        <f>IF(Wedstrijden!Q957="x","M2","")</f>
        <v/>
      </c>
      <c r="CE963" s="16" t="str">
        <f>IF(Wedstrijden!R957="x","Z1","")</f>
        <v/>
      </c>
      <c r="CF963" s="16" t="str">
        <f>IF(Wedstrijden!S957="x","Z2","")</f>
        <v/>
      </c>
      <c r="CG963" s="16" t="str">
        <f>IF(Wedstrijden!T957="x","ZZL","")</f>
        <v/>
      </c>
      <c r="CL963" s="16" t="str">
        <f>IF(COUNTA(Wedstrijden!AR957:BB957)&lt;&gt;0,2,"")</f>
        <v/>
      </c>
      <c r="CM963" s="16" t="str">
        <f t="shared" ref="CM963:CM1026" si="92">IF(COUNTBLANK(CL963) = 1,"",2)</f>
        <v/>
      </c>
      <c r="CN963" s="16" t="str">
        <f>IF(Wedstrijden!AR957="x","AA","")</f>
        <v/>
      </c>
      <c r="CO963" s="16" t="str">
        <f>IF(Wedstrijden!AS957="x","A","")</f>
        <v/>
      </c>
      <c r="CP963" s="16" t="str">
        <f>IF(Wedstrijden!AT957="x","BB","")</f>
        <v/>
      </c>
      <c r="CQ963" s="16" t="str">
        <f>IF(Wedstrijden!AU957="x","B","")</f>
        <v/>
      </c>
      <c r="CR963" s="16" t="str">
        <f>IF(Wedstrijden!AV957="x","L","")</f>
        <v/>
      </c>
      <c r="CS963" s="16" t="str">
        <f>IF(Wedstrijden!AW957="x","M","")</f>
        <v/>
      </c>
      <c r="CT963" s="16" t="str">
        <f>IF(Wedstrijden!AX957="x","Z","")</f>
        <v/>
      </c>
      <c r="CU963" s="16" t="str">
        <f>IF(Wedstrijden!BB957="x","ZZ","")</f>
        <v/>
      </c>
      <c r="CV963" s="16" t="str">
        <f>IF(COUNTA(Wedstrijden!AI957:AP957)&lt;&gt;0,2,"")</f>
        <v/>
      </c>
      <c r="CW963" s="16" t="str">
        <f t="shared" ref="CW963:CW1026" si="93">IF(COUNTBLANK(CV963) = 1,"",1)</f>
        <v/>
      </c>
      <c r="CX963" s="16" t="str">
        <f>IF(Wedstrijden!AI957="x","BB","")</f>
        <v/>
      </c>
      <c r="CY963" s="16" t="str">
        <f>IF(Wedstrijden!AJ957="x","B","")</f>
        <v/>
      </c>
      <c r="CZ963" s="16" t="str">
        <f>IF(Wedstrijden!AK957="x","L","")</f>
        <v/>
      </c>
      <c r="DA963" s="16" t="str">
        <f>IF(Wedstrijden!AL957="x","M","")</f>
        <v/>
      </c>
      <c r="DB963" s="16" t="str">
        <f>IF(Wedstrijden!AM957="x","Z","")</f>
        <v/>
      </c>
      <c r="DC963" s="16" t="str">
        <f>IF(Wedstrijden!AN957="x","ZZ","")</f>
        <v/>
      </c>
      <c r="DD963" s="16" t="str">
        <f>IF(Wedstrijden!AP957="x","1.40","")</f>
        <v/>
      </c>
      <c r="DE963" s="16" t="str">
        <f>IF(COUNTA(Wedstrijden!BC957:BE957)&lt;&gt;0,6,"")</f>
        <v/>
      </c>
      <c r="DF963" s="16" t="str">
        <f t="shared" ref="DF963:DF1026" si="94">IF(COUNTBLANK(DE963) = 1,"",2)</f>
        <v/>
      </c>
      <c r="DG963" s="16" t="str">
        <f>IF(Wedstrijden!BC957="x","L","")</f>
        <v/>
      </c>
      <c r="DH963" s="16" t="str">
        <f>IF(Wedstrijden!BD957="x","M","")</f>
        <v/>
      </c>
      <c r="DI963" s="16" t="str">
        <f>IF(Wedstrijden!BE957="x","Z","")</f>
        <v/>
      </c>
      <c r="DJ963" s="16" t="str">
        <f>IF(Wedstrijden!BF957="x","Z","")</f>
        <v/>
      </c>
      <c r="DK963" s="16" t="str">
        <f>IF(COUNTA(Wedstrijden!BG957:BI957)&lt;&gt;0,6,"")</f>
        <v/>
      </c>
      <c r="DL963" s="16" t="str">
        <f t="shared" ref="DL963:DL1026" si="95">IF(COUNTBLANK(DK963) = 1,"",1)</f>
        <v/>
      </c>
      <c r="DM963" s="16" t="str">
        <f>IF(Wedstrijden!BG957="x","L","")</f>
        <v/>
      </c>
      <c r="DN963" s="16" t="str">
        <f>IF(Wedstrijden!BH957="x","M","")</f>
        <v/>
      </c>
      <c r="DO963" s="16" t="str">
        <f>IF(Wedstrijden!BI957="x","Z","")</f>
        <v/>
      </c>
      <c r="DP963" s="16" t="str">
        <f>IF(Wedstrijden!BJ957="x","Z","")</f>
        <v/>
      </c>
    </row>
    <row r="964" spans="1:120" ht="14.4" x14ac:dyDescent="0.3">
      <c r="A964" s="18">
        <f>Wedstrijden!A958</f>
        <v>0</v>
      </c>
      <c r="B964" s="16" t="str">
        <f>IFERROR(VLOOKUP(Wedstrijden!#REF!,#REF!,2,FALSE),"")</f>
        <v/>
      </c>
      <c r="C964" s="16">
        <f>Wedstrijden!E958</f>
        <v>0</v>
      </c>
      <c r="D964" s="16" t="str">
        <f>IFERROR(VLOOKUP(Wedstrijden!#REF!,#REF!,2,FALSE),"")</f>
        <v/>
      </c>
      <c r="E964" s="16" t="str">
        <f>IFERROR(VLOOKUP(Wedstrijden!#REF!,#REF!,5,FALSE),"")</f>
        <v/>
      </c>
      <c r="F964" s="16" t="e">
        <f>IF(Wedstrijden!#REF!&lt;&gt;"",Wedstrijden!#REF!,"")</f>
        <v>#REF!</v>
      </c>
      <c r="G964" s="16" t="e">
        <f>IF(Wedstrijden!#REF!="Indoor",1,0)</f>
        <v>#REF!</v>
      </c>
      <c r="H964" s="16" t="e">
        <f>Wedstrijden!#REF!</f>
        <v>#REF!</v>
      </c>
      <c r="I964" s="16" t="e">
        <f>IF(Wedstrijden!#REF!="Nee",0,IF(Wedstrijden!#REF!="Ja",1,""))</f>
        <v>#REF!</v>
      </c>
      <c r="J964" s="16" t="e">
        <f>IF(Wedstrijden!#REF!&lt;&gt;"",Wedstrijden!#REF!,"")</f>
        <v>#REF!</v>
      </c>
      <c r="BJ964" s="16" t="str">
        <f>IF(COUNTA(Wedstrijden!U958:AC958)&lt;&gt;0,1,"")</f>
        <v/>
      </c>
      <c r="BK964" s="16" t="str">
        <f t="shared" si="90"/>
        <v/>
      </c>
      <c r="BL964" s="16" t="e">
        <f>IF(Wedstrijden!#REF!="x","AA","")</f>
        <v>#REF!</v>
      </c>
      <c r="BM964" s="16" t="e">
        <f>IF(Wedstrijden!#REF!="x","A","")</f>
        <v>#REF!</v>
      </c>
      <c r="BN964" s="16" t="str">
        <f>IF(Wedstrijden!U958="x","B1","")</f>
        <v/>
      </c>
      <c r="BO964" s="16" t="e">
        <f>IF(Wedstrijden!#REF!="x","BB","")</f>
        <v>#REF!</v>
      </c>
      <c r="BP964" s="16" t="str">
        <f>IF(Wedstrijden!W958="x","B","")</f>
        <v/>
      </c>
      <c r="BQ964" s="16" t="str">
        <f>IF(Wedstrijden!X958="x","L1","")</f>
        <v/>
      </c>
      <c r="BR964" s="16" t="str">
        <f>IF(Wedstrijden!Y958="x","L2","")</f>
        <v/>
      </c>
      <c r="BS964" s="16" t="str">
        <f>IF(Wedstrijden!Z958="x","M1","")</f>
        <v/>
      </c>
      <c r="BT964" s="16" t="str">
        <f>IF(Wedstrijden!AA958="x","M2","")</f>
        <v/>
      </c>
      <c r="BU964" s="16" t="str">
        <f>IF(Wedstrijden!AB958="x","Z1","")</f>
        <v/>
      </c>
      <c r="BV964" s="16" t="str">
        <f>IF(Wedstrijden!AC958="x","Z2","")</f>
        <v/>
      </c>
      <c r="BW964" s="16" t="str">
        <f>IF(COUNTA(Wedstrijden!L958:T958)&lt;&gt;0,1,"")</f>
        <v/>
      </c>
      <c r="BX964" s="16" t="str">
        <f t="shared" si="91"/>
        <v/>
      </c>
      <c r="BY964" s="16" t="str">
        <f>IF(Wedstrijden!L958="x","BB","")</f>
        <v/>
      </c>
      <c r="BZ964" s="16" t="str">
        <f>IF(Wedstrijden!M958="x","B","")</f>
        <v/>
      </c>
      <c r="CA964" s="16" t="str">
        <f>IF(Wedstrijden!N958="x","L1","")</f>
        <v/>
      </c>
      <c r="CB964" s="16" t="str">
        <f>IF(Wedstrijden!O958="x","L2","")</f>
        <v/>
      </c>
      <c r="CC964" s="16" t="str">
        <f>IF(Wedstrijden!P958="x","M1","")</f>
        <v/>
      </c>
      <c r="CD964" s="16" t="str">
        <f>IF(Wedstrijden!Q958="x","M2","")</f>
        <v/>
      </c>
      <c r="CE964" s="16" t="str">
        <f>IF(Wedstrijden!R958="x","Z1","")</f>
        <v/>
      </c>
      <c r="CF964" s="16" t="str">
        <f>IF(Wedstrijden!S958="x","Z2","")</f>
        <v/>
      </c>
      <c r="CG964" s="16" t="str">
        <f>IF(Wedstrijden!T958="x","ZZL","")</f>
        <v/>
      </c>
      <c r="CL964" s="16" t="str">
        <f>IF(COUNTA(Wedstrijden!AR958:BB958)&lt;&gt;0,2,"")</f>
        <v/>
      </c>
      <c r="CM964" s="16" t="str">
        <f t="shared" si="92"/>
        <v/>
      </c>
      <c r="CN964" s="16" t="str">
        <f>IF(Wedstrijden!AR958="x","AA","")</f>
        <v/>
      </c>
      <c r="CO964" s="16" t="str">
        <f>IF(Wedstrijden!AS958="x","A","")</f>
        <v/>
      </c>
      <c r="CP964" s="16" t="str">
        <f>IF(Wedstrijden!AT958="x","BB","")</f>
        <v/>
      </c>
      <c r="CQ964" s="16" t="str">
        <f>IF(Wedstrijden!AU958="x","B","")</f>
        <v/>
      </c>
      <c r="CR964" s="16" t="str">
        <f>IF(Wedstrijden!AV958="x","L","")</f>
        <v/>
      </c>
      <c r="CS964" s="16" t="str">
        <f>IF(Wedstrijden!AW958="x","M","")</f>
        <v/>
      </c>
      <c r="CT964" s="16" t="str">
        <f>IF(Wedstrijden!AX958="x","Z","")</f>
        <v/>
      </c>
      <c r="CU964" s="16" t="str">
        <f>IF(Wedstrijden!BB958="x","ZZ","")</f>
        <v/>
      </c>
      <c r="CV964" s="16" t="str">
        <f>IF(COUNTA(Wedstrijden!AI958:AP958)&lt;&gt;0,2,"")</f>
        <v/>
      </c>
      <c r="CW964" s="16" t="str">
        <f t="shared" si="93"/>
        <v/>
      </c>
      <c r="CX964" s="16" t="str">
        <f>IF(Wedstrijden!AI958="x","BB","")</f>
        <v/>
      </c>
      <c r="CY964" s="16" t="str">
        <f>IF(Wedstrijden!AJ958="x","B","")</f>
        <v/>
      </c>
      <c r="CZ964" s="16" t="str">
        <f>IF(Wedstrijden!AK958="x","L","")</f>
        <v/>
      </c>
      <c r="DA964" s="16" t="str">
        <f>IF(Wedstrijden!AL958="x","M","")</f>
        <v/>
      </c>
      <c r="DB964" s="16" t="str">
        <f>IF(Wedstrijden!AM958="x","Z","")</f>
        <v/>
      </c>
      <c r="DC964" s="16" t="str">
        <f>IF(Wedstrijden!AN958="x","ZZ","")</f>
        <v/>
      </c>
      <c r="DD964" s="16" t="str">
        <f>IF(Wedstrijden!AP958="x","1.40","")</f>
        <v/>
      </c>
      <c r="DE964" s="16" t="str">
        <f>IF(COUNTA(Wedstrijden!BC958:BE958)&lt;&gt;0,6,"")</f>
        <v/>
      </c>
      <c r="DF964" s="16" t="str">
        <f t="shared" si="94"/>
        <v/>
      </c>
      <c r="DG964" s="16" t="str">
        <f>IF(Wedstrijden!BC958="x","L","")</f>
        <v/>
      </c>
      <c r="DH964" s="16" t="str">
        <f>IF(Wedstrijden!BD958="x","M","")</f>
        <v/>
      </c>
      <c r="DI964" s="16" t="str">
        <f>IF(Wedstrijden!BE958="x","Z","")</f>
        <v/>
      </c>
      <c r="DJ964" s="16" t="str">
        <f>IF(Wedstrijden!BF958="x","Z","")</f>
        <v/>
      </c>
      <c r="DK964" s="16" t="str">
        <f>IF(COUNTA(Wedstrijden!BG958:BI958)&lt;&gt;0,6,"")</f>
        <v/>
      </c>
      <c r="DL964" s="16" t="str">
        <f t="shared" si="95"/>
        <v/>
      </c>
      <c r="DM964" s="16" t="str">
        <f>IF(Wedstrijden!BG958="x","L","")</f>
        <v/>
      </c>
      <c r="DN964" s="16" t="str">
        <f>IF(Wedstrijden!BH958="x","M","")</f>
        <v/>
      </c>
      <c r="DO964" s="16" t="str">
        <f>IF(Wedstrijden!BI958="x","Z","")</f>
        <v/>
      </c>
      <c r="DP964" s="16" t="str">
        <f>IF(Wedstrijden!BJ958="x","Z","")</f>
        <v/>
      </c>
    </row>
    <row r="965" spans="1:120" ht="14.4" x14ac:dyDescent="0.3">
      <c r="A965" s="18">
        <f>Wedstrijden!A959</f>
        <v>0</v>
      </c>
      <c r="B965" s="16" t="str">
        <f>IFERROR(VLOOKUP(Wedstrijden!#REF!,#REF!,2,FALSE),"")</f>
        <v/>
      </c>
      <c r="C965" s="16">
        <f>Wedstrijden!E959</f>
        <v>0</v>
      </c>
      <c r="D965" s="16" t="str">
        <f>IFERROR(VLOOKUP(Wedstrijden!#REF!,#REF!,2,FALSE),"")</f>
        <v/>
      </c>
      <c r="E965" s="16" t="str">
        <f>IFERROR(VLOOKUP(Wedstrijden!#REF!,#REF!,5,FALSE),"")</f>
        <v/>
      </c>
      <c r="F965" s="16" t="e">
        <f>IF(Wedstrijden!#REF!&lt;&gt;"",Wedstrijden!#REF!,"")</f>
        <v>#REF!</v>
      </c>
      <c r="G965" s="16" t="e">
        <f>IF(Wedstrijden!#REF!="Indoor",1,0)</f>
        <v>#REF!</v>
      </c>
      <c r="H965" s="16" t="e">
        <f>Wedstrijden!#REF!</f>
        <v>#REF!</v>
      </c>
      <c r="I965" s="16" t="e">
        <f>IF(Wedstrijden!#REF!="Nee",0,IF(Wedstrijden!#REF!="Ja",1,""))</f>
        <v>#REF!</v>
      </c>
      <c r="J965" s="16" t="e">
        <f>IF(Wedstrijden!#REF!&lt;&gt;"",Wedstrijden!#REF!,"")</f>
        <v>#REF!</v>
      </c>
      <c r="BJ965" s="16" t="str">
        <f>IF(COUNTA(Wedstrijden!U959:AC959)&lt;&gt;0,1,"")</f>
        <v/>
      </c>
      <c r="BK965" s="16" t="str">
        <f t="shared" si="90"/>
        <v/>
      </c>
      <c r="BL965" s="16" t="e">
        <f>IF(Wedstrijden!#REF!="x","AA","")</f>
        <v>#REF!</v>
      </c>
      <c r="BM965" s="16" t="e">
        <f>IF(Wedstrijden!#REF!="x","A","")</f>
        <v>#REF!</v>
      </c>
      <c r="BN965" s="16" t="str">
        <f>IF(Wedstrijden!U959="x","B1","")</f>
        <v/>
      </c>
      <c r="BO965" s="16" t="e">
        <f>IF(Wedstrijden!#REF!="x","BB","")</f>
        <v>#REF!</v>
      </c>
      <c r="BP965" s="16" t="str">
        <f>IF(Wedstrijden!W959="x","B","")</f>
        <v/>
      </c>
      <c r="BQ965" s="16" t="str">
        <f>IF(Wedstrijden!X959="x","L1","")</f>
        <v/>
      </c>
      <c r="BR965" s="16" t="str">
        <f>IF(Wedstrijden!Y959="x","L2","")</f>
        <v/>
      </c>
      <c r="BS965" s="16" t="str">
        <f>IF(Wedstrijden!Z959="x","M1","")</f>
        <v/>
      </c>
      <c r="BT965" s="16" t="str">
        <f>IF(Wedstrijden!AA959="x","M2","")</f>
        <v/>
      </c>
      <c r="BU965" s="16" t="str">
        <f>IF(Wedstrijden!AB959="x","Z1","")</f>
        <v/>
      </c>
      <c r="BV965" s="16" t="str">
        <f>IF(Wedstrijden!AC959="x","Z2","")</f>
        <v/>
      </c>
      <c r="BW965" s="16" t="str">
        <f>IF(COUNTA(Wedstrijden!L959:T959)&lt;&gt;0,1,"")</f>
        <v/>
      </c>
      <c r="BX965" s="16" t="str">
        <f t="shared" si="91"/>
        <v/>
      </c>
      <c r="BY965" s="16" t="str">
        <f>IF(Wedstrijden!L959="x","BB","")</f>
        <v/>
      </c>
      <c r="BZ965" s="16" t="str">
        <f>IF(Wedstrijden!M959="x","B","")</f>
        <v/>
      </c>
      <c r="CA965" s="16" t="str">
        <f>IF(Wedstrijden!N959="x","L1","")</f>
        <v/>
      </c>
      <c r="CB965" s="16" t="str">
        <f>IF(Wedstrijden!O959="x","L2","")</f>
        <v/>
      </c>
      <c r="CC965" s="16" t="str">
        <f>IF(Wedstrijden!P959="x","M1","")</f>
        <v/>
      </c>
      <c r="CD965" s="16" t="str">
        <f>IF(Wedstrijden!Q959="x","M2","")</f>
        <v/>
      </c>
      <c r="CE965" s="16" t="str">
        <f>IF(Wedstrijden!R959="x","Z1","")</f>
        <v/>
      </c>
      <c r="CF965" s="16" t="str">
        <f>IF(Wedstrijden!S959="x","Z2","")</f>
        <v/>
      </c>
      <c r="CG965" s="16" t="str">
        <f>IF(Wedstrijden!T959="x","ZZL","")</f>
        <v/>
      </c>
      <c r="CL965" s="16" t="str">
        <f>IF(COUNTA(Wedstrijden!AR959:BB959)&lt;&gt;0,2,"")</f>
        <v/>
      </c>
      <c r="CM965" s="16" t="str">
        <f t="shared" si="92"/>
        <v/>
      </c>
      <c r="CN965" s="16" t="str">
        <f>IF(Wedstrijden!AR959="x","AA","")</f>
        <v/>
      </c>
      <c r="CO965" s="16" t="str">
        <f>IF(Wedstrijden!AS959="x","A","")</f>
        <v/>
      </c>
      <c r="CP965" s="16" t="str">
        <f>IF(Wedstrijden!AT959="x","BB","")</f>
        <v/>
      </c>
      <c r="CQ965" s="16" t="str">
        <f>IF(Wedstrijden!AU959="x","B","")</f>
        <v/>
      </c>
      <c r="CR965" s="16" t="str">
        <f>IF(Wedstrijden!AV959="x","L","")</f>
        <v/>
      </c>
      <c r="CS965" s="16" t="str">
        <f>IF(Wedstrijden!AW959="x","M","")</f>
        <v/>
      </c>
      <c r="CT965" s="16" t="str">
        <f>IF(Wedstrijden!AX959="x","Z","")</f>
        <v/>
      </c>
      <c r="CU965" s="16" t="str">
        <f>IF(Wedstrijden!BB959="x","ZZ","")</f>
        <v/>
      </c>
      <c r="CV965" s="16" t="str">
        <f>IF(COUNTA(Wedstrijden!AI959:AP959)&lt;&gt;0,2,"")</f>
        <v/>
      </c>
      <c r="CW965" s="16" t="str">
        <f t="shared" si="93"/>
        <v/>
      </c>
      <c r="CX965" s="16" t="str">
        <f>IF(Wedstrijden!AI959="x","BB","")</f>
        <v/>
      </c>
      <c r="CY965" s="16" t="str">
        <f>IF(Wedstrijden!AJ959="x","B","")</f>
        <v/>
      </c>
      <c r="CZ965" s="16" t="str">
        <f>IF(Wedstrijden!AK959="x","L","")</f>
        <v/>
      </c>
      <c r="DA965" s="16" t="str">
        <f>IF(Wedstrijden!AL959="x","M","")</f>
        <v/>
      </c>
      <c r="DB965" s="16" t="str">
        <f>IF(Wedstrijden!AM959="x","Z","")</f>
        <v/>
      </c>
      <c r="DC965" s="16" t="str">
        <f>IF(Wedstrijden!AN959="x","ZZ","")</f>
        <v/>
      </c>
      <c r="DD965" s="16" t="str">
        <f>IF(Wedstrijden!AP959="x","1.40","")</f>
        <v/>
      </c>
      <c r="DE965" s="16" t="str">
        <f>IF(COUNTA(Wedstrijden!BC959:BE959)&lt;&gt;0,6,"")</f>
        <v/>
      </c>
      <c r="DF965" s="16" t="str">
        <f t="shared" si="94"/>
        <v/>
      </c>
      <c r="DG965" s="16" t="str">
        <f>IF(Wedstrijden!BC959="x","L","")</f>
        <v/>
      </c>
      <c r="DH965" s="16" t="str">
        <f>IF(Wedstrijden!BD959="x","M","")</f>
        <v/>
      </c>
      <c r="DI965" s="16" t="str">
        <f>IF(Wedstrijden!BE959="x","Z","")</f>
        <v/>
      </c>
      <c r="DJ965" s="16" t="str">
        <f>IF(Wedstrijden!BF959="x","Z","")</f>
        <v/>
      </c>
      <c r="DK965" s="16" t="str">
        <f>IF(COUNTA(Wedstrijden!BG959:BI959)&lt;&gt;0,6,"")</f>
        <v/>
      </c>
      <c r="DL965" s="16" t="str">
        <f t="shared" si="95"/>
        <v/>
      </c>
      <c r="DM965" s="16" t="str">
        <f>IF(Wedstrijden!BG959="x","L","")</f>
        <v/>
      </c>
      <c r="DN965" s="16" t="str">
        <f>IF(Wedstrijden!BH959="x","M","")</f>
        <v/>
      </c>
      <c r="DO965" s="16" t="str">
        <f>IF(Wedstrijden!BI959="x","Z","")</f>
        <v/>
      </c>
      <c r="DP965" s="16" t="str">
        <f>IF(Wedstrijden!BJ959="x","Z","")</f>
        <v/>
      </c>
    </row>
    <row r="966" spans="1:120" ht="14.4" x14ac:dyDescent="0.3">
      <c r="A966" s="18">
        <f>Wedstrijden!A960</f>
        <v>0</v>
      </c>
      <c r="B966" s="16" t="str">
        <f>IFERROR(VLOOKUP(Wedstrijden!#REF!,#REF!,2,FALSE),"")</f>
        <v/>
      </c>
      <c r="C966" s="16">
        <f>Wedstrijden!E960</f>
        <v>0</v>
      </c>
      <c r="D966" s="16" t="str">
        <f>IFERROR(VLOOKUP(Wedstrijden!#REF!,#REF!,2,FALSE),"")</f>
        <v/>
      </c>
      <c r="E966" s="16" t="str">
        <f>IFERROR(VLOOKUP(Wedstrijden!#REF!,#REF!,5,FALSE),"")</f>
        <v/>
      </c>
      <c r="F966" s="16" t="e">
        <f>IF(Wedstrijden!#REF!&lt;&gt;"",Wedstrijden!#REF!,"")</f>
        <v>#REF!</v>
      </c>
      <c r="G966" s="16" t="e">
        <f>IF(Wedstrijden!#REF!="Indoor",1,0)</f>
        <v>#REF!</v>
      </c>
      <c r="H966" s="16" t="e">
        <f>Wedstrijden!#REF!</f>
        <v>#REF!</v>
      </c>
      <c r="I966" s="16" t="e">
        <f>IF(Wedstrijden!#REF!="Nee",0,IF(Wedstrijden!#REF!="Ja",1,""))</f>
        <v>#REF!</v>
      </c>
      <c r="J966" s="16" t="e">
        <f>IF(Wedstrijden!#REF!&lt;&gt;"",Wedstrijden!#REF!,"")</f>
        <v>#REF!</v>
      </c>
      <c r="BJ966" s="16" t="str">
        <f>IF(COUNTA(Wedstrijden!U960:AC960)&lt;&gt;0,1,"")</f>
        <v/>
      </c>
      <c r="BK966" s="16" t="str">
        <f t="shared" si="90"/>
        <v/>
      </c>
      <c r="BL966" s="16" t="e">
        <f>IF(Wedstrijden!#REF!="x","AA","")</f>
        <v>#REF!</v>
      </c>
      <c r="BM966" s="16" t="e">
        <f>IF(Wedstrijden!#REF!="x","A","")</f>
        <v>#REF!</v>
      </c>
      <c r="BN966" s="16" t="str">
        <f>IF(Wedstrijden!U960="x","B1","")</f>
        <v/>
      </c>
      <c r="BO966" s="16" t="e">
        <f>IF(Wedstrijden!#REF!="x","BB","")</f>
        <v>#REF!</v>
      </c>
      <c r="BP966" s="16" t="str">
        <f>IF(Wedstrijden!W960="x","B","")</f>
        <v/>
      </c>
      <c r="BQ966" s="16" t="str">
        <f>IF(Wedstrijden!X960="x","L1","")</f>
        <v/>
      </c>
      <c r="BR966" s="16" t="str">
        <f>IF(Wedstrijden!Y960="x","L2","")</f>
        <v/>
      </c>
      <c r="BS966" s="16" t="str">
        <f>IF(Wedstrijden!Z960="x","M1","")</f>
        <v/>
      </c>
      <c r="BT966" s="16" t="str">
        <f>IF(Wedstrijden!AA960="x","M2","")</f>
        <v/>
      </c>
      <c r="BU966" s="16" t="str">
        <f>IF(Wedstrijden!AB960="x","Z1","")</f>
        <v/>
      </c>
      <c r="BV966" s="16" t="str">
        <f>IF(Wedstrijden!AC960="x","Z2","")</f>
        <v/>
      </c>
      <c r="BW966" s="16" t="str">
        <f>IF(COUNTA(Wedstrijden!L960:T960)&lt;&gt;0,1,"")</f>
        <v/>
      </c>
      <c r="BX966" s="16" t="str">
        <f t="shared" si="91"/>
        <v/>
      </c>
      <c r="BY966" s="16" t="str">
        <f>IF(Wedstrijden!L960="x","BB","")</f>
        <v/>
      </c>
      <c r="BZ966" s="16" t="str">
        <f>IF(Wedstrijden!M960="x","B","")</f>
        <v/>
      </c>
      <c r="CA966" s="16" t="str">
        <f>IF(Wedstrijden!N960="x","L1","")</f>
        <v/>
      </c>
      <c r="CB966" s="16" t="str">
        <f>IF(Wedstrijden!O960="x","L2","")</f>
        <v/>
      </c>
      <c r="CC966" s="16" t="str">
        <f>IF(Wedstrijden!P960="x","M1","")</f>
        <v/>
      </c>
      <c r="CD966" s="16" t="str">
        <f>IF(Wedstrijden!Q960="x","M2","")</f>
        <v/>
      </c>
      <c r="CE966" s="16" t="str">
        <f>IF(Wedstrijden!R960="x","Z1","")</f>
        <v/>
      </c>
      <c r="CF966" s="16" t="str">
        <f>IF(Wedstrijden!S960="x","Z2","")</f>
        <v/>
      </c>
      <c r="CG966" s="16" t="str">
        <f>IF(Wedstrijden!T960="x","ZZL","")</f>
        <v/>
      </c>
      <c r="CL966" s="16" t="str">
        <f>IF(COUNTA(Wedstrijden!AR960:BB960)&lt;&gt;0,2,"")</f>
        <v/>
      </c>
      <c r="CM966" s="16" t="str">
        <f t="shared" si="92"/>
        <v/>
      </c>
      <c r="CN966" s="16" t="str">
        <f>IF(Wedstrijden!AR960="x","AA","")</f>
        <v/>
      </c>
      <c r="CO966" s="16" t="str">
        <f>IF(Wedstrijden!AS960="x","A","")</f>
        <v/>
      </c>
      <c r="CP966" s="16" t="str">
        <f>IF(Wedstrijden!AT960="x","BB","")</f>
        <v/>
      </c>
      <c r="CQ966" s="16" t="str">
        <f>IF(Wedstrijden!AU960="x","B","")</f>
        <v/>
      </c>
      <c r="CR966" s="16" t="str">
        <f>IF(Wedstrijden!AV960="x","L","")</f>
        <v/>
      </c>
      <c r="CS966" s="16" t="str">
        <f>IF(Wedstrijden!AW960="x","M","")</f>
        <v/>
      </c>
      <c r="CT966" s="16" t="str">
        <f>IF(Wedstrijden!AX960="x","Z","")</f>
        <v/>
      </c>
      <c r="CU966" s="16" t="str">
        <f>IF(Wedstrijden!BB960="x","ZZ","")</f>
        <v/>
      </c>
      <c r="CV966" s="16" t="str">
        <f>IF(COUNTA(Wedstrijden!AI960:AP960)&lt;&gt;0,2,"")</f>
        <v/>
      </c>
      <c r="CW966" s="16" t="str">
        <f t="shared" si="93"/>
        <v/>
      </c>
      <c r="CX966" s="16" t="str">
        <f>IF(Wedstrijden!AI960="x","BB","")</f>
        <v/>
      </c>
      <c r="CY966" s="16" t="str">
        <f>IF(Wedstrijden!AJ960="x","B","")</f>
        <v/>
      </c>
      <c r="CZ966" s="16" t="str">
        <f>IF(Wedstrijden!AK960="x","L","")</f>
        <v/>
      </c>
      <c r="DA966" s="16" t="str">
        <f>IF(Wedstrijden!AL960="x","M","")</f>
        <v/>
      </c>
      <c r="DB966" s="16" t="str">
        <f>IF(Wedstrijden!AM960="x","Z","")</f>
        <v/>
      </c>
      <c r="DC966" s="16" t="str">
        <f>IF(Wedstrijden!AN960="x","ZZ","")</f>
        <v/>
      </c>
      <c r="DD966" s="16" t="str">
        <f>IF(Wedstrijden!AP960="x","1.40","")</f>
        <v/>
      </c>
      <c r="DE966" s="16" t="str">
        <f>IF(COUNTA(Wedstrijden!BC960:BE960)&lt;&gt;0,6,"")</f>
        <v/>
      </c>
      <c r="DF966" s="16" t="str">
        <f t="shared" si="94"/>
        <v/>
      </c>
      <c r="DG966" s="16" t="str">
        <f>IF(Wedstrijden!BC960="x","L","")</f>
        <v/>
      </c>
      <c r="DH966" s="16" t="str">
        <f>IF(Wedstrijden!BD960="x","M","")</f>
        <v/>
      </c>
      <c r="DI966" s="16" t="str">
        <f>IF(Wedstrijden!BE960="x","Z","")</f>
        <v/>
      </c>
      <c r="DJ966" s="16" t="str">
        <f>IF(Wedstrijden!BF960="x","Z","")</f>
        <v/>
      </c>
      <c r="DK966" s="16" t="str">
        <f>IF(COUNTA(Wedstrijden!BG960:BI960)&lt;&gt;0,6,"")</f>
        <v/>
      </c>
      <c r="DL966" s="16" t="str">
        <f t="shared" si="95"/>
        <v/>
      </c>
      <c r="DM966" s="16" t="str">
        <f>IF(Wedstrijden!BG960="x","L","")</f>
        <v/>
      </c>
      <c r="DN966" s="16" t="str">
        <f>IF(Wedstrijden!BH960="x","M","")</f>
        <v/>
      </c>
      <c r="DO966" s="16" t="str">
        <f>IF(Wedstrijden!BI960="x","Z","")</f>
        <v/>
      </c>
      <c r="DP966" s="16" t="str">
        <f>IF(Wedstrijden!BJ960="x","Z","")</f>
        <v/>
      </c>
    </row>
    <row r="967" spans="1:120" ht="14.4" x14ac:dyDescent="0.3">
      <c r="A967" s="18">
        <f>Wedstrijden!A961</f>
        <v>0</v>
      </c>
      <c r="B967" s="16" t="str">
        <f>IFERROR(VLOOKUP(Wedstrijden!#REF!,#REF!,2,FALSE),"")</f>
        <v/>
      </c>
      <c r="C967" s="16">
        <f>Wedstrijden!E961</f>
        <v>0</v>
      </c>
      <c r="D967" s="16" t="str">
        <f>IFERROR(VLOOKUP(Wedstrijden!#REF!,#REF!,2,FALSE),"")</f>
        <v/>
      </c>
      <c r="E967" s="16" t="str">
        <f>IFERROR(VLOOKUP(Wedstrijden!#REF!,#REF!,5,FALSE),"")</f>
        <v/>
      </c>
      <c r="F967" s="16" t="e">
        <f>IF(Wedstrijden!#REF!&lt;&gt;"",Wedstrijden!#REF!,"")</f>
        <v>#REF!</v>
      </c>
      <c r="G967" s="16" t="e">
        <f>IF(Wedstrijden!#REF!="Indoor",1,0)</f>
        <v>#REF!</v>
      </c>
      <c r="H967" s="16" t="e">
        <f>Wedstrijden!#REF!</f>
        <v>#REF!</v>
      </c>
      <c r="I967" s="16" t="e">
        <f>IF(Wedstrijden!#REF!="Nee",0,IF(Wedstrijden!#REF!="Ja",1,""))</f>
        <v>#REF!</v>
      </c>
      <c r="J967" s="16" t="e">
        <f>IF(Wedstrijden!#REF!&lt;&gt;"",Wedstrijden!#REF!,"")</f>
        <v>#REF!</v>
      </c>
      <c r="BJ967" s="16" t="str">
        <f>IF(COUNTA(Wedstrijden!U961:AC961)&lt;&gt;0,1,"")</f>
        <v/>
      </c>
      <c r="BK967" s="16" t="str">
        <f t="shared" si="90"/>
        <v/>
      </c>
      <c r="BL967" s="16" t="e">
        <f>IF(Wedstrijden!#REF!="x","AA","")</f>
        <v>#REF!</v>
      </c>
      <c r="BM967" s="16" t="e">
        <f>IF(Wedstrijden!#REF!="x","A","")</f>
        <v>#REF!</v>
      </c>
      <c r="BN967" s="16" t="str">
        <f>IF(Wedstrijden!U961="x","B1","")</f>
        <v/>
      </c>
      <c r="BO967" s="16" t="e">
        <f>IF(Wedstrijden!#REF!="x","BB","")</f>
        <v>#REF!</v>
      </c>
      <c r="BP967" s="16" t="str">
        <f>IF(Wedstrijden!W961="x","B","")</f>
        <v/>
      </c>
      <c r="BQ967" s="16" t="str">
        <f>IF(Wedstrijden!X961="x","L1","")</f>
        <v/>
      </c>
      <c r="BR967" s="16" t="str">
        <f>IF(Wedstrijden!Y961="x","L2","")</f>
        <v/>
      </c>
      <c r="BS967" s="16" t="str">
        <f>IF(Wedstrijden!Z961="x","M1","")</f>
        <v/>
      </c>
      <c r="BT967" s="16" t="str">
        <f>IF(Wedstrijden!AA961="x","M2","")</f>
        <v/>
      </c>
      <c r="BU967" s="16" t="str">
        <f>IF(Wedstrijden!AB961="x","Z1","")</f>
        <v/>
      </c>
      <c r="BV967" s="16" t="str">
        <f>IF(Wedstrijden!AC961="x","Z2","")</f>
        <v/>
      </c>
      <c r="BW967" s="16" t="str">
        <f>IF(COUNTA(Wedstrijden!L961:T961)&lt;&gt;0,1,"")</f>
        <v/>
      </c>
      <c r="BX967" s="16" t="str">
        <f t="shared" si="91"/>
        <v/>
      </c>
      <c r="BY967" s="16" t="str">
        <f>IF(Wedstrijden!L961="x","BB","")</f>
        <v/>
      </c>
      <c r="BZ967" s="16" t="str">
        <f>IF(Wedstrijden!M961="x","B","")</f>
        <v/>
      </c>
      <c r="CA967" s="16" t="str">
        <f>IF(Wedstrijden!N961="x","L1","")</f>
        <v/>
      </c>
      <c r="CB967" s="16" t="str">
        <f>IF(Wedstrijden!O961="x","L2","")</f>
        <v/>
      </c>
      <c r="CC967" s="16" t="str">
        <f>IF(Wedstrijden!P961="x","M1","")</f>
        <v/>
      </c>
      <c r="CD967" s="16" t="str">
        <f>IF(Wedstrijden!Q961="x","M2","")</f>
        <v/>
      </c>
      <c r="CE967" s="16" t="str">
        <f>IF(Wedstrijden!R961="x","Z1","")</f>
        <v/>
      </c>
      <c r="CF967" s="16" t="str">
        <f>IF(Wedstrijden!S961="x","Z2","")</f>
        <v/>
      </c>
      <c r="CG967" s="16" t="str">
        <f>IF(Wedstrijden!T961="x","ZZL","")</f>
        <v/>
      </c>
      <c r="CL967" s="16" t="str">
        <f>IF(COUNTA(Wedstrijden!AR961:BB961)&lt;&gt;0,2,"")</f>
        <v/>
      </c>
      <c r="CM967" s="16" t="str">
        <f t="shared" si="92"/>
        <v/>
      </c>
      <c r="CN967" s="16" t="str">
        <f>IF(Wedstrijden!AR961="x","AA","")</f>
        <v/>
      </c>
      <c r="CO967" s="16" t="str">
        <f>IF(Wedstrijden!AS961="x","A","")</f>
        <v/>
      </c>
      <c r="CP967" s="16" t="str">
        <f>IF(Wedstrijden!AT961="x","BB","")</f>
        <v/>
      </c>
      <c r="CQ967" s="16" t="str">
        <f>IF(Wedstrijden!AU961="x","B","")</f>
        <v/>
      </c>
      <c r="CR967" s="16" t="str">
        <f>IF(Wedstrijden!AV961="x","L","")</f>
        <v/>
      </c>
      <c r="CS967" s="16" t="str">
        <f>IF(Wedstrijden!AW961="x","M","")</f>
        <v/>
      </c>
      <c r="CT967" s="16" t="str">
        <f>IF(Wedstrijden!AX961="x","Z","")</f>
        <v/>
      </c>
      <c r="CU967" s="16" t="str">
        <f>IF(Wedstrijden!BB961="x","ZZ","")</f>
        <v/>
      </c>
      <c r="CV967" s="16" t="str">
        <f>IF(COUNTA(Wedstrijden!AI961:AP961)&lt;&gt;0,2,"")</f>
        <v/>
      </c>
      <c r="CW967" s="16" t="str">
        <f t="shared" si="93"/>
        <v/>
      </c>
      <c r="CX967" s="16" t="str">
        <f>IF(Wedstrijden!AI961="x","BB","")</f>
        <v/>
      </c>
      <c r="CY967" s="16" t="str">
        <f>IF(Wedstrijden!AJ961="x","B","")</f>
        <v/>
      </c>
      <c r="CZ967" s="16" t="str">
        <f>IF(Wedstrijden!AK961="x","L","")</f>
        <v/>
      </c>
      <c r="DA967" s="16" t="str">
        <f>IF(Wedstrijden!AL961="x","M","")</f>
        <v/>
      </c>
      <c r="DB967" s="16" t="str">
        <f>IF(Wedstrijden!AM961="x","Z","")</f>
        <v/>
      </c>
      <c r="DC967" s="16" t="str">
        <f>IF(Wedstrijden!AN961="x","ZZ","")</f>
        <v/>
      </c>
      <c r="DD967" s="16" t="str">
        <f>IF(Wedstrijden!AP961="x","1.40","")</f>
        <v/>
      </c>
      <c r="DE967" s="16" t="str">
        <f>IF(COUNTA(Wedstrijden!BC961:BE961)&lt;&gt;0,6,"")</f>
        <v/>
      </c>
      <c r="DF967" s="16" t="str">
        <f t="shared" si="94"/>
        <v/>
      </c>
      <c r="DG967" s="16" t="str">
        <f>IF(Wedstrijden!BC961="x","L","")</f>
        <v/>
      </c>
      <c r="DH967" s="16" t="str">
        <f>IF(Wedstrijden!BD961="x","M","")</f>
        <v/>
      </c>
      <c r="DI967" s="16" t="str">
        <f>IF(Wedstrijden!BE961="x","Z","")</f>
        <v/>
      </c>
      <c r="DJ967" s="16" t="str">
        <f>IF(Wedstrijden!BF961="x","Z","")</f>
        <v/>
      </c>
      <c r="DK967" s="16" t="str">
        <f>IF(COUNTA(Wedstrijden!BG961:BI961)&lt;&gt;0,6,"")</f>
        <v/>
      </c>
      <c r="DL967" s="16" t="str">
        <f t="shared" si="95"/>
        <v/>
      </c>
      <c r="DM967" s="16" t="str">
        <f>IF(Wedstrijden!BG961="x","L","")</f>
        <v/>
      </c>
      <c r="DN967" s="16" t="str">
        <f>IF(Wedstrijden!BH961="x","M","")</f>
        <v/>
      </c>
      <c r="DO967" s="16" t="str">
        <f>IF(Wedstrijden!BI961="x","Z","")</f>
        <v/>
      </c>
      <c r="DP967" s="16" t="str">
        <f>IF(Wedstrijden!BJ961="x","Z","")</f>
        <v/>
      </c>
    </row>
    <row r="968" spans="1:120" ht="14.4" x14ac:dyDescent="0.3">
      <c r="A968" s="18">
        <f>Wedstrijden!A962</f>
        <v>0</v>
      </c>
      <c r="B968" s="16" t="str">
        <f>IFERROR(VLOOKUP(Wedstrijden!#REF!,#REF!,2,FALSE),"")</f>
        <v/>
      </c>
      <c r="C968" s="16">
        <f>Wedstrijden!E962</f>
        <v>0</v>
      </c>
      <c r="D968" s="16" t="str">
        <f>IFERROR(VLOOKUP(Wedstrijden!#REF!,#REF!,2,FALSE),"")</f>
        <v/>
      </c>
      <c r="E968" s="16" t="str">
        <f>IFERROR(VLOOKUP(Wedstrijden!#REF!,#REF!,5,FALSE),"")</f>
        <v/>
      </c>
      <c r="F968" s="16" t="e">
        <f>IF(Wedstrijden!#REF!&lt;&gt;"",Wedstrijden!#REF!,"")</f>
        <v>#REF!</v>
      </c>
      <c r="G968" s="16" t="e">
        <f>IF(Wedstrijden!#REF!="Indoor",1,0)</f>
        <v>#REF!</v>
      </c>
      <c r="H968" s="16" t="e">
        <f>Wedstrijden!#REF!</f>
        <v>#REF!</v>
      </c>
      <c r="I968" s="16" t="e">
        <f>IF(Wedstrijden!#REF!="Nee",0,IF(Wedstrijden!#REF!="Ja",1,""))</f>
        <v>#REF!</v>
      </c>
      <c r="J968" s="16" t="e">
        <f>IF(Wedstrijden!#REF!&lt;&gt;"",Wedstrijden!#REF!,"")</f>
        <v>#REF!</v>
      </c>
      <c r="BJ968" s="16" t="str">
        <f>IF(COUNTA(Wedstrijden!U962:AC962)&lt;&gt;0,1,"")</f>
        <v/>
      </c>
      <c r="BK968" s="16" t="str">
        <f t="shared" si="90"/>
        <v/>
      </c>
      <c r="BL968" s="16" t="e">
        <f>IF(Wedstrijden!#REF!="x","AA","")</f>
        <v>#REF!</v>
      </c>
      <c r="BM968" s="16" t="e">
        <f>IF(Wedstrijden!#REF!="x","A","")</f>
        <v>#REF!</v>
      </c>
      <c r="BN968" s="16" t="str">
        <f>IF(Wedstrijden!U962="x","B1","")</f>
        <v/>
      </c>
      <c r="BO968" s="16" t="e">
        <f>IF(Wedstrijden!#REF!="x","BB","")</f>
        <v>#REF!</v>
      </c>
      <c r="BP968" s="16" t="str">
        <f>IF(Wedstrijden!W962="x","B","")</f>
        <v/>
      </c>
      <c r="BQ968" s="16" t="str">
        <f>IF(Wedstrijden!X962="x","L1","")</f>
        <v/>
      </c>
      <c r="BR968" s="16" t="str">
        <f>IF(Wedstrijden!Y962="x","L2","")</f>
        <v/>
      </c>
      <c r="BS968" s="16" t="str">
        <f>IF(Wedstrijden!Z962="x","M1","")</f>
        <v/>
      </c>
      <c r="BT968" s="16" t="str">
        <f>IF(Wedstrijden!AA962="x","M2","")</f>
        <v/>
      </c>
      <c r="BU968" s="16" t="str">
        <f>IF(Wedstrijden!AB962="x","Z1","")</f>
        <v/>
      </c>
      <c r="BV968" s="16" t="str">
        <f>IF(Wedstrijden!AC962="x","Z2","")</f>
        <v/>
      </c>
      <c r="BW968" s="16" t="str">
        <f>IF(COUNTA(Wedstrijden!L962:T962)&lt;&gt;0,1,"")</f>
        <v/>
      </c>
      <c r="BX968" s="16" t="str">
        <f t="shared" si="91"/>
        <v/>
      </c>
      <c r="BY968" s="16" t="str">
        <f>IF(Wedstrijden!L962="x","BB","")</f>
        <v/>
      </c>
      <c r="BZ968" s="16" t="str">
        <f>IF(Wedstrijden!M962="x","B","")</f>
        <v/>
      </c>
      <c r="CA968" s="16" t="str">
        <f>IF(Wedstrijden!N962="x","L1","")</f>
        <v/>
      </c>
      <c r="CB968" s="16" t="str">
        <f>IF(Wedstrijden!O962="x","L2","")</f>
        <v/>
      </c>
      <c r="CC968" s="16" t="str">
        <f>IF(Wedstrijden!P962="x","M1","")</f>
        <v/>
      </c>
      <c r="CD968" s="16" t="str">
        <f>IF(Wedstrijden!Q962="x","M2","")</f>
        <v/>
      </c>
      <c r="CE968" s="16" t="str">
        <f>IF(Wedstrijden!R962="x","Z1","")</f>
        <v/>
      </c>
      <c r="CF968" s="16" t="str">
        <f>IF(Wedstrijden!S962="x","Z2","")</f>
        <v/>
      </c>
      <c r="CG968" s="16" t="str">
        <f>IF(Wedstrijden!T962="x","ZZL","")</f>
        <v/>
      </c>
      <c r="CL968" s="16" t="str">
        <f>IF(COUNTA(Wedstrijden!AR962:BB962)&lt;&gt;0,2,"")</f>
        <v/>
      </c>
      <c r="CM968" s="16" t="str">
        <f t="shared" si="92"/>
        <v/>
      </c>
      <c r="CN968" s="16" t="str">
        <f>IF(Wedstrijden!AR962="x","AA","")</f>
        <v/>
      </c>
      <c r="CO968" s="16" t="str">
        <f>IF(Wedstrijden!AS962="x","A","")</f>
        <v/>
      </c>
      <c r="CP968" s="16" t="str">
        <f>IF(Wedstrijden!AT962="x","BB","")</f>
        <v/>
      </c>
      <c r="CQ968" s="16" t="str">
        <f>IF(Wedstrijden!AU962="x","B","")</f>
        <v/>
      </c>
      <c r="CR968" s="16" t="str">
        <f>IF(Wedstrijden!AV962="x","L","")</f>
        <v/>
      </c>
      <c r="CS968" s="16" t="str">
        <f>IF(Wedstrijden!AW962="x","M","")</f>
        <v/>
      </c>
      <c r="CT968" s="16" t="str">
        <f>IF(Wedstrijden!AX962="x","Z","")</f>
        <v/>
      </c>
      <c r="CU968" s="16" t="str">
        <f>IF(Wedstrijden!BB962="x","ZZ","")</f>
        <v/>
      </c>
      <c r="CV968" s="16" t="str">
        <f>IF(COUNTA(Wedstrijden!AI962:AP962)&lt;&gt;0,2,"")</f>
        <v/>
      </c>
      <c r="CW968" s="16" t="str">
        <f t="shared" si="93"/>
        <v/>
      </c>
      <c r="CX968" s="16" t="str">
        <f>IF(Wedstrijden!AI962="x","BB","")</f>
        <v/>
      </c>
      <c r="CY968" s="16" t="str">
        <f>IF(Wedstrijden!AJ962="x","B","")</f>
        <v/>
      </c>
      <c r="CZ968" s="16" t="str">
        <f>IF(Wedstrijden!AK962="x","L","")</f>
        <v/>
      </c>
      <c r="DA968" s="16" t="str">
        <f>IF(Wedstrijden!AL962="x","M","")</f>
        <v/>
      </c>
      <c r="DB968" s="16" t="str">
        <f>IF(Wedstrijden!AM962="x","Z","")</f>
        <v/>
      </c>
      <c r="DC968" s="16" t="str">
        <f>IF(Wedstrijden!AN962="x","ZZ","")</f>
        <v/>
      </c>
      <c r="DD968" s="16" t="str">
        <f>IF(Wedstrijden!AP962="x","1.40","")</f>
        <v/>
      </c>
      <c r="DE968" s="16" t="str">
        <f>IF(COUNTA(Wedstrijden!BC962:BE962)&lt;&gt;0,6,"")</f>
        <v/>
      </c>
      <c r="DF968" s="16" t="str">
        <f t="shared" si="94"/>
        <v/>
      </c>
      <c r="DG968" s="16" t="str">
        <f>IF(Wedstrijden!BC962="x","L","")</f>
        <v/>
      </c>
      <c r="DH968" s="16" t="str">
        <f>IF(Wedstrijden!BD962="x","M","")</f>
        <v/>
      </c>
      <c r="DI968" s="16" t="str">
        <f>IF(Wedstrijden!BE962="x","Z","")</f>
        <v/>
      </c>
      <c r="DJ968" s="16" t="str">
        <f>IF(Wedstrijden!BF962="x","Z","")</f>
        <v/>
      </c>
      <c r="DK968" s="16" t="str">
        <f>IF(COUNTA(Wedstrijden!BG962:BI962)&lt;&gt;0,6,"")</f>
        <v/>
      </c>
      <c r="DL968" s="16" t="str">
        <f t="shared" si="95"/>
        <v/>
      </c>
      <c r="DM968" s="16" t="str">
        <f>IF(Wedstrijden!BG962="x","L","")</f>
        <v/>
      </c>
      <c r="DN968" s="16" t="str">
        <f>IF(Wedstrijden!BH962="x","M","")</f>
        <v/>
      </c>
      <c r="DO968" s="16" t="str">
        <f>IF(Wedstrijden!BI962="x","Z","")</f>
        <v/>
      </c>
      <c r="DP968" s="16" t="str">
        <f>IF(Wedstrijden!BJ962="x","Z","")</f>
        <v/>
      </c>
    </row>
    <row r="969" spans="1:120" ht="14.4" x14ac:dyDescent="0.3">
      <c r="A969" s="18">
        <f>Wedstrijden!A963</f>
        <v>0</v>
      </c>
      <c r="B969" s="16" t="str">
        <f>IFERROR(VLOOKUP(Wedstrijden!#REF!,#REF!,2,FALSE),"")</f>
        <v/>
      </c>
      <c r="C969" s="16">
        <f>Wedstrijden!E963</f>
        <v>0</v>
      </c>
      <c r="D969" s="16" t="str">
        <f>IFERROR(VLOOKUP(Wedstrijden!#REF!,#REF!,2,FALSE),"")</f>
        <v/>
      </c>
      <c r="E969" s="16" t="str">
        <f>IFERROR(VLOOKUP(Wedstrijden!#REF!,#REF!,5,FALSE),"")</f>
        <v/>
      </c>
      <c r="F969" s="16" t="e">
        <f>IF(Wedstrijden!#REF!&lt;&gt;"",Wedstrijden!#REF!,"")</f>
        <v>#REF!</v>
      </c>
      <c r="G969" s="16" t="e">
        <f>IF(Wedstrijden!#REF!="Indoor",1,0)</f>
        <v>#REF!</v>
      </c>
      <c r="H969" s="16" t="e">
        <f>Wedstrijden!#REF!</f>
        <v>#REF!</v>
      </c>
      <c r="I969" s="16" t="e">
        <f>IF(Wedstrijden!#REF!="Nee",0,IF(Wedstrijden!#REF!="Ja",1,""))</f>
        <v>#REF!</v>
      </c>
      <c r="J969" s="16" t="e">
        <f>IF(Wedstrijden!#REF!&lt;&gt;"",Wedstrijden!#REF!,"")</f>
        <v>#REF!</v>
      </c>
      <c r="BJ969" s="16" t="str">
        <f>IF(COUNTA(Wedstrijden!U963:AC963)&lt;&gt;0,1,"")</f>
        <v/>
      </c>
      <c r="BK969" s="16" t="str">
        <f t="shared" si="90"/>
        <v/>
      </c>
      <c r="BL969" s="16" t="e">
        <f>IF(Wedstrijden!#REF!="x","AA","")</f>
        <v>#REF!</v>
      </c>
      <c r="BM969" s="16" t="e">
        <f>IF(Wedstrijden!#REF!="x","A","")</f>
        <v>#REF!</v>
      </c>
      <c r="BN969" s="16" t="str">
        <f>IF(Wedstrijden!U963="x","B1","")</f>
        <v/>
      </c>
      <c r="BO969" s="16" t="e">
        <f>IF(Wedstrijden!#REF!="x","BB","")</f>
        <v>#REF!</v>
      </c>
      <c r="BP969" s="16" t="str">
        <f>IF(Wedstrijden!W963="x","B","")</f>
        <v/>
      </c>
      <c r="BQ969" s="16" t="str">
        <f>IF(Wedstrijden!X963="x","L1","")</f>
        <v/>
      </c>
      <c r="BR969" s="16" t="str">
        <f>IF(Wedstrijden!Y963="x","L2","")</f>
        <v/>
      </c>
      <c r="BS969" s="16" t="str">
        <f>IF(Wedstrijden!Z963="x","M1","")</f>
        <v/>
      </c>
      <c r="BT969" s="16" t="str">
        <f>IF(Wedstrijden!AA963="x","M2","")</f>
        <v/>
      </c>
      <c r="BU969" s="16" t="str">
        <f>IF(Wedstrijden!AB963="x","Z1","")</f>
        <v/>
      </c>
      <c r="BV969" s="16" t="str">
        <f>IF(Wedstrijden!AC963="x","Z2","")</f>
        <v/>
      </c>
      <c r="BW969" s="16" t="str">
        <f>IF(COUNTA(Wedstrijden!L963:T963)&lt;&gt;0,1,"")</f>
        <v/>
      </c>
      <c r="BX969" s="16" t="str">
        <f t="shared" si="91"/>
        <v/>
      </c>
      <c r="BY969" s="16" t="str">
        <f>IF(Wedstrijden!L963="x","BB","")</f>
        <v/>
      </c>
      <c r="BZ969" s="16" t="str">
        <f>IF(Wedstrijden!M963="x","B","")</f>
        <v/>
      </c>
      <c r="CA969" s="16" t="str">
        <f>IF(Wedstrijden!N963="x","L1","")</f>
        <v/>
      </c>
      <c r="CB969" s="16" t="str">
        <f>IF(Wedstrijden!O963="x","L2","")</f>
        <v/>
      </c>
      <c r="CC969" s="16" t="str">
        <f>IF(Wedstrijden!P963="x","M1","")</f>
        <v/>
      </c>
      <c r="CD969" s="16" t="str">
        <f>IF(Wedstrijden!Q963="x","M2","")</f>
        <v/>
      </c>
      <c r="CE969" s="16" t="str">
        <f>IF(Wedstrijden!R963="x","Z1","")</f>
        <v/>
      </c>
      <c r="CF969" s="16" t="str">
        <f>IF(Wedstrijden!S963="x","Z2","")</f>
        <v/>
      </c>
      <c r="CG969" s="16" t="str">
        <f>IF(Wedstrijden!T963="x","ZZL","")</f>
        <v/>
      </c>
      <c r="CL969" s="16" t="str">
        <f>IF(COUNTA(Wedstrijden!AR963:BB963)&lt;&gt;0,2,"")</f>
        <v/>
      </c>
      <c r="CM969" s="16" t="str">
        <f t="shared" si="92"/>
        <v/>
      </c>
      <c r="CN969" s="16" t="str">
        <f>IF(Wedstrijden!AR963="x","AA","")</f>
        <v/>
      </c>
      <c r="CO969" s="16" t="str">
        <f>IF(Wedstrijden!AS963="x","A","")</f>
        <v/>
      </c>
      <c r="CP969" s="16" t="str">
        <f>IF(Wedstrijden!AT963="x","BB","")</f>
        <v/>
      </c>
      <c r="CQ969" s="16" t="str">
        <f>IF(Wedstrijden!AU963="x","B","")</f>
        <v/>
      </c>
      <c r="CR969" s="16" t="str">
        <f>IF(Wedstrijden!AV963="x","L","")</f>
        <v/>
      </c>
      <c r="CS969" s="16" t="str">
        <f>IF(Wedstrijden!AW963="x","M","")</f>
        <v/>
      </c>
      <c r="CT969" s="16" t="str">
        <f>IF(Wedstrijden!AX963="x","Z","")</f>
        <v/>
      </c>
      <c r="CU969" s="16" t="str">
        <f>IF(Wedstrijden!BB963="x","ZZ","")</f>
        <v/>
      </c>
      <c r="CV969" s="16" t="str">
        <f>IF(COUNTA(Wedstrijden!AI963:AP963)&lt;&gt;0,2,"")</f>
        <v/>
      </c>
      <c r="CW969" s="16" t="str">
        <f t="shared" si="93"/>
        <v/>
      </c>
      <c r="CX969" s="16" t="str">
        <f>IF(Wedstrijden!AI963="x","BB","")</f>
        <v/>
      </c>
      <c r="CY969" s="16" t="str">
        <f>IF(Wedstrijden!AJ963="x","B","")</f>
        <v/>
      </c>
      <c r="CZ969" s="16" t="str">
        <f>IF(Wedstrijden!AK963="x","L","")</f>
        <v/>
      </c>
      <c r="DA969" s="16" t="str">
        <f>IF(Wedstrijden!AL963="x","M","")</f>
        <v/>
      </c>
      <c r="DB969" s="16" t="str">
        <f>IF(Wedstrijden!AM963="x","Z","")</f>
        <v/>
      </c>
      <c r="DC969" s="16" t="str">
        <f>IF(Wedstrijden!AN963="x","ZZ","")</f>
        <v/>
      </c>
      <c r="DD969" s="16" t="str">
        <f>IF(Wedstrijden!AP963="x","1.40","")</f>
        <v/>
      </c>
      <c r="DE969" s="16" t="str">
        <f>IF(COUNTA(Wedstrijden!BC963:BE963)&lt;&gt;0,6,"")</f>
        <v/>
      </c>
      <c r="DF969" s="16" t="str">
        <f t="shared" si="94"/>
        <v/>
      </c>
      <c r="DG969" s="16" t="str">
        <f>IF(Wedstrijden!BC963="x","L","")</f>
        <v/>
      </c>
      <c r="DH969" s="16" t="str">
        <f>IF(Wedstrijden!BD963="x","M","")</f>
        <v/>
      </c>
      <c r="DI969" s="16" t="str">
        <f>IF(Wedstrijden!BE963="x","Z","")</f>
        <v/>
      </c>
      <c r="DJ969" s="16" t="str">
        <f>IF(Wedstrijden!BF963="x","Z","")</f>
        <v/>
      </c>
      <c r="DK969" s="16" t="str">
        <f>IF(COUNTA(Wedstrijden!BG963:BI963)&lt;&gt;0,6,"")</f>
        <v/>
      </c>
      <c r="DL969" s="16" t="str">
        <f t="shared" si="95"/>
        <v/>
      </c>
      <c r="DM969" s="16" t="str">
        <f>IF(Wedstrijden!BG963="x","L","")</f>
        <v/>
      </c>
      <c r="DN969" s="16" t="str">
        <f>IF(Wedstrijden!BH963="x","M","")</f>
        <v/>
      </c>
      <c r="DO969" s="16" t="str">
        <f>IF(Wedstrijden!BI963="x","Z","")</f>
        <v/>
      </c>
      <c r="DP969" s="16" t="str">
        <f>IF(Wedstrijden!BJ963="x","Z","")</f>
        <v/>
      </c>
    </row>
    <row r="970" spans="1:120" ht="14.4" x14ac:dyDescent="0.3">
      <c r="A970" s="18">
        <f>Wedstrijden!A964</f>
        <v>0</v>
      </c>
      <c r="B970" s="16" t="str">
        <f>IFERROR(VLOOKUP(Wedstrijden!#REF!,#REF!,2,FALSE),"")</f>
        <v/>
      </c>
      <c r="C970" s="16">
        <f>Wedstrijden!E964</f>
        <v>0</v>
      </c>
      <c r="D970" s="16" t="str">
        <f>IFERROR(VLOOKUP(Wedstrijden!#REF!,#REF!,2,FALSE),"")</f>
        <v/>
      </c>
      <c r="E970" s="16" t="str">
        <f>IFERROR(VLOOKUP(Wedstrijden!#REF!,#REF!,5,FALSE),"")</f>
        <v/>
      </c>
      <c r="F970" s="16" t="e">
        <f>IF(Wedstrijden!#REF!&lt;&gt;"",Wedstrijden!#REF!,"")</f>
        <v>#REF!</v>
      </c>
      <c r="G970" s="16" t="e">
        <f>IF(Wedstrijden!#REF!="Indoor",1,0)</f>
        <v>#REF!</v>
      </c>
      <c r="H970" s="16" t="e">
        <f>Wedstrijden!#REF!</f>
        <v>#REF!</v>
      </c>
      <c r="I970" s="16" t="e">
        <f>IF(Wedstrijden!#REF!="Nee",0,IF(Wedstrijden!#REF!="Ja",1,""))</f>
        <v>#REF!</v>
      </c>
      <c r="J970" s="16" t="e">
        <f>IF(Wedstrijden!#REF!&lt;&gt;"",Wedstrijden!#REF!,"")</f>
        <v>#REF!</v>
      </c>
      <c r="BJ970" s="16" t="str">
        <f>IF(COUNTA(Wedstrijden!U964:AC964)&lt;&gt;0,1,"")</f>
        <v/>
      </c>
      <c r="BK970" s="16" t="str">
        <f t="shared" si="90"/>
        <v/>
      </c>
      <c r="BL970" s="16" t="e">
        <f>IF(Wedstrijden!#REF!="x","AA","")</f>
        <v>#REF!</v>
      </c>
      <c r="BM970" s="16" t="e">
        <f>IF(Wedstrijden!#REF!="x","A","")</f>
        <v>#REF!</v>
      </c>
      <c r="BN970" s="16" t="str">
        <f>IF(Wedstrijden!U964="x","B1","")</f>
        <v/>
      </c>
      <c r="BO970" s="16" t="e">
        <f>IF(Wedstrijden!#REF!="x","BB","")</f>
        <v>#REF!</v>
      </c>
      <c r="BP970" s="16" t="str">
        <f>IF(Wedstrijden!W964="x","B","")</f>
        <v/>
      </c>
      <c r="BQ970" s="16" t="str">
        <f>IF(Wedstrijden!X964="x","L1","")</f>
        <v/>
      </c>
      <c r="BR970" s="16" t="str">
        <f>IF(Wedstrijden!Y964="x","L2","")</f>
        <v/>
      </c>
      <c r="BS970" s="16" t="str">
        <f>IF(Wedstrijden!Z964="x","M1","")</f>
        <v/>
      </c>
      <c r="BT970" s="16" t="str">
        <f>IF(Wedstrijden!AA964="x","M2","")</f>
        <v/>
      </c>
      <c r="BU970" s="16" t="str">
        <f>IF(Wedstrijden!AB964="x","Z1","")</f>
        <v/>
      </c>
      <c r="BV970" s="16" t="str">
        <f>IF(Wedstrijden!AC964="x","Z2","")</f>
        <v/>
      </c>
      <c r="BW970" s="16" t="str">
        <f>IF(COUNTA(Wedstrijden!L964:T964)&lt;&gt;0,1,"")</f>
        <v/>
      </c>
      <c r="BX970" s="16" t="str">
        <f t="shared" si="91"/>
        <v/>
      </c>
      <c r="BY970" s="16" t="str">
        <f>IF(Wedstrijden!L964="x","BB","")</f>
        <v/>
      </c>
      <c r="BZ970" s="16" t="str">
        <f>IF(Wedstrijden!M964="x","B","")</f>
        <v/>
      </c>
      <c r="CA970" s="16" t="str">
        <f>IF(Wedstrijden!N964="x","L1","")</f>
        <v/>
      </c>
      <c r="CB970" s="16" t="str">
        <f>IF(Wedstrijden!O964="x","L2","")</f>
        <v/>
      </c>
      <c r="CC970" s="16" t="str">
        <f>IF(Wedstrijden!P964="x","M1","")</f>
        <v/>
      </c>
      <c r="CD970" s="16" t="str">
        <f>IF(Wedstrijden!Q964="x","M2","")</f>
        <v/>
      </c>
      <c r="CE970" s="16" t="str">
        <f>IF(Wedstrijden!R964="x","Z1","")</f>
        <v/>
      </c>
      <c r="CF970" s="16" t="str">
        <f>IF(Wedstrijden!S964="x","Z2","")</f>
        <v/>
      </c>
      <c r="CG970" s="16" t="str">
        <f>IF(Wedstrijden!T964="x","ZZL","")</f>
        <v/>
      </c>
      <c r="CL970" s="16" t="str">
        <f>IF(COUNTA(Wedstrijden!AR964:BB964)&lt;&gt;0,2,"")</f>
        <v/>
      </c>
      <c r="CM970" s="16" t="str">
        <f t="shared" si="92"/>
        <v/>
      </c>
      <c r="CN970" s="16" t="str">
        <f>IF(Wedstrijden!AR964="x","AA","")</f>
        <v/>
      </c>
      <c r="CO970" s="16" t="str">
        <f>IF(Wedstrijden!AS964="x","A","")</f>
        <v/>
      </c>
      <c r="CP970" s="16" t="str">
        <f>IF(Wedstrijden!AT964="x","BB","")</f>
        <v/>
      </c>
      <c r="CQ970" s="16" t="str">
        <f>IF(Wedstrijden!AU964="x","B","")</f>
        <v/>
      </c>
      <c r="CR970" s="16" t="str">
        <f>IF(Wedstrijden!AV964="x","L","")</f>
        <v/>
      </c>
      <c r="CS970" s="16" t="str">
        <f>IF(Wedstrijden!AW964="x","M","")</f>
        <v/>
      </c>
      <c r="CT970" s="16" t="str">
        <f>IF(Wedstrijden!AX964="x","Z","")</f>
        <v/>
      </c>
      <c r="CU970" s="16" t="str">
        <f>IF(Wedstrijden!BB964="x","ZZ","")</f>
        <v/>
      </c>
      <c r="CV970" s="16" t="str">
        <f>IF(COUNTA(Wedstrijden!AI964:AP964)&lt;&gt;0,2,"")</f>
        <v/>
      </c>
      <c r="CW970" s="16" t="str">
        <f t="shared" si="93"/>
        <v/>
      </c>
      <c r="CX970" s="16" t="str">
        <f>IF(Wedstrijden!AI964="x","BB","")</f>
        <v/>
      </c>
      <c r="CY970" s="16" t="str">
        <f>IF(Wedstrijden!AJ964="x","B","")</f>
        <v/>
      </c>
      <c r="CZ970" s="16" t="str">
        <f>IF(Wedstrijden!AK964="x","L","")</f>
        <v/>
      </c>
      <c r="DA970" s="16" t="str">
        <f>IF(Wedstrijden!AL964="x","M","")</f>
        <v/>
      </c>
      <c r="DB970" s="16" t="str">
        <f>IF(Wedstrijden!AM964="x","Z","")</f>
        <v/>
      </c>
      <c r="DC970" s="16" t="str">
        <f>IF(Wedstrijden!AN964="x","ZZ","")</f>
        <v/>
      </c>
      <c r="DD970" s="16" t="str">
        <f>IF(Wedstrijden!AP964="x","1.40","")</f>
        <v/>
      </c>
      <c r="DE970" s="16" t="str">
        <f>IF(COUNTA(Wedstrijden!BC964:BE964)&lt;&gt;0,6,"")</f>
        <v/>
      </c>
      <c r="DF970" s="16" t="str">
        <f t="shared" si="94"/>
        <v/>
      </c>
      <c r="DG970" s="16" t="str">
        <f>IF(Wedstrijden!BC964="x","L","")</f>
        <v/>
      </c>
      <c r="DH970" s="16" t="str">
        <f>IF(Wedstrijden!BD964="x","M","")</f>
        <v/>
      </c>
      <c r="DI970" s="16" t="str">
        <f>IF(Wedstrijden!BE964="x","Z","")</f>
        <v/>
      </c>
      <c r="DJ970" s="16" t="str">
        <f>IF(Wedstrijden!BF964="x","Z","")</f>
        <v/>
      </c>
      <c r="DK970" s="16" t="str">
        <f>IF(COUNTA(Wedstrijden!BG964:BI964)&lt;&gt;0,6,"")</f>
        <v/>
      </c>
      <c r="DL970" s="16" t="str">
        <f t="shared" si="95"/>
        <v/>
      </c>
      <c r="DM970" s="16" t="str">
        <f>IF(Wedstrijden!BG964="x","L","")</f>
        <v/>
      </c>
      <c r="DN970" s="16" t="str">
        <f>IF(Wedstrijden!BH964="x","M","")</f>
        <v/>
      </c>
      <c r="DO970" s="16" t="str">
        <f>IF(Wedstrijden!BI964="x","Z","")</f>
        <v/>
      </c>
      <c r="DP970" s="16" t="str">
        <f>IF(Wedstrijden!BJ964="x","Z","")</f>
        <v/>
      </c>
    </row>
    <row r="971" spans="1:120" ht="14.4" x14ac:dyDescent="0.3">
      <c r="A971" s="18">
        <f>Wedstrijden!A965</f>
        <v>0</v>
      </c>
      <c r="B971" s="16" t="str">
        <f>IFERROR(VLOOKUP(Wedstrijden!#REF!,#REF!,2,FALSE),"")</f>
        <v/>
      </c>
      <c r="C971" s="16">
        <f>Wedstrijden!E965</f>
        <v>0</v>
      </c>
      <c r="D971" s="16" t="str">
        <f>IFERROR(VLOOKUP(Wedstrijden!#REF!,#REF!,2,FALSE),"")</f>
        <v/>
      </c>
      <c r="E971" s="16" t="str">
        <f>IFERROR(VLOOKUP(Wedstrijden!#REF!,#REF!,5,FALSE),"")</f>
        <v/>
      </c>
      <c r="F971" s="16" t="e">
        <f>IF(Wedstrijden!#REF!&lt;&gt;"",Wedstrijden!#REF!,"")</f>
        <v>#REF!</v>
      </c>
      <c r="G971" s="16" t="e">
        <f>IF(Wedstrijden!#REF!="Indoor",1,0)</f>
        <v>#REF!</v>
      </c>
      <c r="H971" s="16" t="e">
        <f>Wedstrijden!#REF!</f>
        <v>#REF!</v>
      </c>
      <c r="I971" s="16" t="e">
        <f>IF(Wedstrijden!#REF!="Nee",0,IF(Wedstrijden!#REF!="Ja",1,""))</f>
        <v>#REF!</v>
      </c>
      <c r="J971" s="16" t="e">
        <f>IF(Wedstrijden!#REF!&lt;&gt;"",Wedstrijden!#REF!,"")</f>
        <v>#REF!</v>
      </c>
      <c r="BJ971" s="16" t="str">
        <f>IF(COUNTA(Wedstrijden!U965:AC965)&lt;&gt;0,1,"")</f>
        <v/>
      </c>
      <c r="BK971" s="16" t="str">
        <f t="shared" si="90"/>
        <v/>
      </c>
      <c r="BL971" s="16" t="e">
        <f>IF(Wedstrijden!#REF!="x","AA","")</f>
        <v>#REF!</v>
      </c>
      <c r="BM971" s="16" t="e">
        <f>IF(Wedstrijden!#REF!="x","A","")</f>
        <v>#REF!</v>
      </c>
      <c r="BN971" s="16" t="str">
        <f>IF(Wedstrijden!U965="x","B1","")</f>
        <v/>
      </c>
      <c r="BO971" s="16" t="e">
        <f>IF(Wedstrijden!#REF!="x","BB","")</f>
        <v>#REF!</v>
      </c>
      <c r="BP971" s="16" t="str">
        <f>IF(Wedstrijden!W965="x","B","")</f>
        <v/>
      </c>
      <c r="BQ971" s="16" t="str">
        <f>IF(Wedstrijden!X965="x","L1","")</f>
        <v/>
      </c>
      <c r="BR971" s="16" t="str">
        <f>IF(Wedstrijden!Y965="x","L2","")</f>
        <v/>
      </c>
      <c r="BS971" s="16" t="str">
        <f>IF(Wedstrijden!Z965="x","M1","")</f>
        <v/>
      </c>
      <c r="BT971" s="16" t="str">
        <f>IF(Wedstrijden!AA965="x","M2","")</f>
        <v/>
      </c>
      <c r="BU971" s="16" t="str">
        <f>IF(Wedstrijden!AB965="x","Z1","")</f>
        <v/>
      </c>
      <c r="BV971" s="16" t="str">
        <f>IF(Wedstrijden!AC965="x","Z2","")</f>
        <v/>
      </c>
      <c r="BW971" s="16" t="str">
        <f>IF(COUNTA(Wedstrijden!L965:T965)&lt;&gt;0,1,"")</f>
        <v/>
      </c>
      <c r="BX971" s="16" t="str">
        <f t="shared" si="91"/>
        <v/>
      </c>
      <c r="BY971" s="16" t="str">
        <f>IF(Wedstrijden!L965="x","BB","")</f>
        <v/>
      </c>
      <c r="BZ971" s="16" t="str">
        <f>IF(Wedstrijden!M965="x","B","")</f>
        <v/>
      </c>
      <c r="CA971" s="16" t="str">
        <f>IF(Wedstrijden!N965="x","L1","")</f>
        <v/>
      </c>
      <c r="CB971" s="16" t="str">
        <f>IF(Wedstrijden!O965="x","L2","")</f>
        <v/>
      </c>
      <c r="CC971" s="16" t="str">
        <f>IF(Wedstrijden!P965="x","M1","")</f>
        <v/>
      </c>
      <c r="CD971" s="16" t="str">
        <f>IF(Wedstrijden!Q965="x","M2","")</f>
        <v/>
      </c>
      <c r="CE971" s="16" t="str">
        <f>IF(Wedstrijden!R965="x","Z1","")</f>
        <v/>
      </c>
      <c r="CF971" s="16" t="str">
        <f>IF(Wedstrijden!S965="x","Z2","")</f>
        <v/>
      </c>
      <c r="CG971" s="16" t="str">
        <f>IF(Wedstrijden!T965="x","ZZL","")</f>
        <v/>
      </c>
      <c r="CL971" s="16" t="str">
        <f>IF(COUNTA(Wedstrijden!AR965:BB965)&lt;&gt;0,2,"")</f>
        <v/>
      </c>
      <c r="CM971" s="16" t="str">
        <f t="shared" si="92"/>
        <v/>
      </c>
      <c r="CN971" s="16" t="str">
        <f>IF(Wedstrijden!AR965="x","AA","")</f>
        <v/>
      </c>
      <c r="CO971" s="16" t="str">
        <f>IF(Wedstrijden!AS965="x","A","")</f>
        <v/>
      </c>
      <c r="CP971" s="16" t="str">
        <f>IF(Wedstrijden!AT965="x","BB","")</f>
        <v/>
      </c>
      <c r="CQ971" s="16" t="str">
        <f>IF(Wedstrijden!AU965="x","B","")</f>
        <v/>
      </c>
      <c r="CR971" s="16" t="str">
        <f>IF(Wedstrijden!AV965="x","L","")</f>
        <v/>
      </c>
      <c r="CS971" s="16" t="str">
        <f>IF(Wedstrijden!AW965="x","M","")</f>
        <v/>
      </c>
      <c r="CT971" s="16" t="str">
        <f>IF(Wedstrijden!AX965="x","Z","")</f>
        <v/>
      </c>
      <c r="CU971" s="16" t="str">
        <f>IF(Wedstrijden!BB965="x","ZZ","")</f>
        <v/>
      </c>
      <c r="CV971" s="16" t="str">
        <f>IF(COUNTA(Wedstrijden!AI965:AP965)&lt;&gt;0,2,"")</f>
        <v/>
      </c>
      <c r="CW971" s="16" t="str">
        <f t="shared" si="93"/>
        <v/>
      </c>
      <c r="CX971" s="16" t="str">
        <f>IF(Wedstrijden!AI965="x","BB","")</f>
        <v/>
      </c>
      <c r="CY971" s="16" t="str">
        <f>IF(Wedstrijden!AJ965="x","B","")</f>
        <v/>
      </c>
      <c r="CZ971" s="16" t="str">
        <f>IF(Wedstrijden!AK965="x","L","")</f>
        <v/>
      </c>
      <c r="DA971" s="16" t="str">
        <f>IF(Wedstrijden!AL965="x","M","")</f>
        <v/>
      </c>
      <c r="DB971" s="16" t="str">
        <f>IF(Wedstrijden!AM965="x","Z","")</f>
        <v/>
      </c>
      <c r="DC971" s="16" t="str">
        <f>IF(Wedstrijden!AN965="x","ZZ","")</f>
        <v/>
      </c>
      <c r="DD971" s="16" t="str">
        <f>IF(Wedstrijden!AP965="x","1.40","")</f>
        <v/>
      </c>
      <c r="DE971" s="16" t="str">
        <f>IF(COUNTA(Wedstrijden!BC965:BE965)&lt;&gt;0,6,"")</f>
        <v/>
      </c>
      <c r="DF971" s="16" t="str">
        <f t="shared" si="94"/>
        <v/>
      </c>
      <c r="DG971" s="16" t="str">
        <f>IF(Wedstrijden!BC965="x","L","")</f>
        <v/>
      </c>
      <c r="DH971" s="16" t="str">
        <f>IF(Wedstrijden!BD965="x","M","")</f>
        <v/>
      </c>
      <c r="DI971" s="16" t="str">
        <f>IF(Wedstrijden!BE965="x","Z","")</f>
        <v/>
      </c>
      <c r="DJ971" s="16" t="str">
        <f>IF(Wedstrijden!BF965="x","Z","")</f>
        <v/>
      </c>
      <c r="DK971" s="16" t="str">
        <f>IF(COUNTA(Wedstrijden!BG965:BI965)&lt;&gt;0,6,"")</f>
        <v/>
      </c>
      <c r="DL971" s="16" t="str">
        <f t="shared" si="95"/>
        <v/>
      </c>
      <c r="DM971" s="16" t="str">
        <f>IF(Wedstrijden!BG965="x","L","")</f>
        <v/>
      </c>
      <c r="DN971" s="16" t="str">
        <f>IF(Wedstrijden!BH965="x","M","")</f>
        <v/>
      </c>
      <c r="DO971" s="16" t="str">
        <f>IF(Wedstrijden!BI965="x","Z","")</f>
        <v/>
      </c>
      <c r="DP971" s="16" t="str">
        <f>IF(Wedstrijden!BJ965="x","Z","")</f>
        <v/>
      </c>
    </row>
    <row r="972" spans="1:120" ht="14.4" x14ac:dyDescent="0.3">
      <c r="A972" s="18">
        <f>Wedstrijden!A966</f>
        <v>0</v>
      </c>
      <c r="B972" s="16" t="str">
        <f>IFERROR(VLOOKUP(Wedstrijden!#REF!,#REF!,2,FALSE),"")</f>
        <v/>
      </c>
      <c r="C972" s="16">
        <f>Wedstrijden!E966</f>
        <v>0</v>
      </c>
      <c r="D972" s="16" t="str">
        <f>IFERROR(VLOOKUP(Wedstrijden!#REF!,#REF!,2,FALSE),"")</f>
        <v/>
      </c>
      <c r="E972" s="16" t="str">
        <f>IFERROR(VLOOKUP(Wedstrijden!#REF!,#REF!,5,FALSE),"")</f>
        <v/>
      </c>
      <c r="F972" s="16" t="e">
        <f>IF(Wedstrijden!#REF!&lt;&gt;"",Wedstrijden!#REF!,"")</f>
        <v>#REF!</v>
      </c>
      <c r="G972" s="16" t="e">
        <f>IF(Wedstrijden!#REF!="Indoor",1,0)</f>
        <v>#REF!</v>
      </c>
      <c r="H972" s="16" t="e">
        <f>Wedstrijden!#REF!</f>
        <v>#REF!</v>
      </c>
      <c r="I972" s="16" t="e">
        <f>IF(Wedstrijden!#REF!="Nee",0,IF(Wedstrijden!#REF!="Ja",1,""))</f>
        <v>#REF!</v>
      </c>
      <c r="J972" s="16" t="e">
        <f>IF(Wedstrijden!#REF!&lt;&gt;"",Wedstrijden!#REF!,"")</f>
        <v>#REF!</v>
      </c>
      <c r="BJ972" s="16" t="str">
        <f>IF(COUNTA(Wedstrijden!U966:AC966)&lt;&gt;0,1,"")</f>
        <v/>
      </c>
      <c r="BK972" s="16" t="str">
        <f t="shared" si="90"/>
        <v/>
      </c>
      <c r="BL972" s="16" t="e">
        <f>IF(Wedstrijden!#REF!="x","AA","")</f>
        <v>#REF!</v>
      </c>
      <c r="BM972" s="16" t="e">
        <f>IF(Wedstrijden!#REF!="x","A","")</f>
        <v>#REF!</v>
      </c>
      <c r="BN972" s="16" t="str">
        <f>IF(Wedstrijden!U966="x","B1","")</f>
        <v/>
      </c>
      <c r="BO972" s="16" t="e">
        <f>IF(Wedstrijden!#REF!="x","BB","")</f>
        <v>#REF!</v>
      </c>
      <c r="BP972" s="16" t="str">
        <f>IF(Wedstrijden!W966="x","B","")</f>
        <v/>
      </c>
      <c r="BQ972" s="16" t="str">
        <f>IF(Wedstrijden!X966="x","L1","")</f>
        <v/>
      </c>
      <c r="BR972" s="16" t="str">
        <f>IF(Wedstrijden!Y966="x","L2","")</f>
        <v/>
      </c>
      <c r="BS972" s="16" t="str">
        <f>IF(Wedstrijden!Z966="x","M1","")</f>
        <v/>
      </c>
      <c r="BT972" s="16" t="str">
        <f>IF(Wedstrijden!AA966="x","M2","")</f>
        <v/>
      </c>
      <c r="BU972" s="16" t="str">
        <f>IF(Wedstrijden!AB966="x","Z1","")</f>
        <v/>
      </c>
      <c r="BV972" s="16" t="str">
        <f>IF(Wedstrijden!AC966="x","Z2","")</f>
        <v/>
      </c>
      <c r="BW972" s="16" t="str">
        <f>IF(COUNTA(Wedstrijden!L966:T966)&lt;&gt;0,1,"")</f>
        <v/>
      </c>
      <c r="BX972" s="16" t="str">
        <f t="shared" si="91"/>
        <v/>
      </c>
      <c r="BY972" s="16" t="str">
        <f>IF(Wedstrijden!L966="x","BB","")</f>
        <v/>
      </c>
      <c r="BZ972" s="16" t="str">
        <f>IF(Wedstrijden!M966="x","B","")</f>
        <v/>
      </c>
      <c r="CA972" s="16" t="str">
        <f>IF(Wedstrijden!N966="x","L1","")</f>
        <v/>
      </c>
      <c r="CB972" s="16" t="str">
        <f>IF(Wedstrijden!O966="x","L2","")</f>
        <v/>
      </c>
      <c r="CC972" s="16" t="str">
        <f>IF(Wedstrijden!P966="x","M1","")</f>
        <v/>
      </c>
      <c r="CD972" s="16" t="str">
        <f>IF(Wedstrijden!Q966="x","M2","")</f>
        <v/>
      </c>
      <c r="CE972" s="16" t="str">
        <f>IF(Wedstrijden!R966="x","Z1","")</f>
        <v/>
      </c>
      <c r="CF972" s="16" t="str">
        <f>IF(Wedstrijden!S966="x","Z2","")</f>
        <v/>
      </c>
      <c r="CG972" s="16" t="str">
        <f>IF(Wedstrijden!T966="x","ZZL","")</f>
        <v/>
      </c>
      <c r="CL972" s="16" t="str">
        <f>IF(COUNTA(Wedstrijden!AR966:BB966)&lt;&gt;0,2,"")</f>
        <v/>
      </c>
      <c r="CM972" s="16" t="str">
        <f t="shared" si="92"/>
        <v/>
      </c>
      <c r="CN972" s="16" t="str">
        <f>IF(Wedstrijden!AR966="x","AA","")</f>
        <v/>
      </c>
      <c r="CO972" s="16" t="str">
        <f>IF(Wedstrijden!AS966="x","A","")</f>
        <v/>
      </c>
      <c r="CP972" s="16" t="str">
        <f>IF(Wedstrijden!AT966="x","BB","")</f>
        <v/>
      </c>
      <c r="CQ972" s="16" t="str">
        <f>IF(Wedstrijden!AU966="x","B","")</f>
        <v/>
      </c>
      <c r="CR972" s="16" t="str">
        <f>IF(Wedstrijden!AV966="x","L","")</f>
        <v/>
      </c>
      <c r="CS972" s="16" t="str">
        <f>IF(Wedstrijden!AW966="x","M","")</f>
        <v/>
      </c>
      <c r="CT972" s="16" t="str">
        <f>IF(Wedstrijden!AX966="x","Z","")</f>
        <v/>
      </c>
      <c r="CU972" s="16" t="str">
        <f>IF(Wedstrijden!BB966="x","ZZ","")</f>
        <v/>
      </c>
      <c r="CV972" s="16" t="str">
        <f>IF(COUNTA(Wedstrijden!AI966:AP966)&lt;&gt;0,2,"")</f>
        <v/>
      </c>
      <c r="CW972" s="16" t="str">
        <f t="shared" si="93"/>
        <v/>
      </c>
      <c r="CX972" s="16" t="str">
        <f>IF(Wedstrijden!AI966="x","BB","")</f>
        <v/>
      </c>
      <c r="CY972" s="16" t="str">
        <f>IF(Wedstrijden!AJ966="x","B","")</f>
        <v/>
      </c>
      <c r="CZ972" s="16" t="str">
        <f>IF(Wedstrijden!AK966="x","L","")</f>
        <v/>
      </c>
      <c r="DA972" s="16" t="str">
        <f>IF(Wedstrijden!AL966="x","M","")</f>
        <v/>
      </c>
      <c r="DB972" s="16" t="str">
        <f>IF(Wedstrijden!AM966="x","Z","")</f>
        <v/>
      </c>
      <c r="DC972" s="16" t="str">
        <f>IF(Wedstrijden!AN966="x","ZZ","")</f>
        <v/>
      </c>
      <c r="DD972" s="16" t="str">
        <f>IF(Wedstrijden!AP966="x","1.40","")</f>
        <v/>
      </c>
      <c r="DE972" s="16" t="str">
        <f>IF(COUNTA(Wedstrijden!BC966:BE966)&lt;&gt;0,6,"")</f>
        <v/>
      </c>
      <c r="DF972" s="16" t="str">
        <f t="shared" si="94"/>
        <v/>
      </c>
      <c r="DG972" s="16" t="str">
        <f>IF(Wedstrijden!BC966="x","L","")</f>
        <v/>
      </c>
      <c r="DH972" s="16" t="str">
        <f>IF(Wedstrijden!BD966="x","M","")</f>
        <v/>
      </c>
      <c r="DI972" s="16" t="str">
        <f>IF(Wedstrijden!BE966="x","Z","")</f>
        <v/>
      </c>
      <c r="DJ972" s="16" t="str">
        <f>IF(Wedstrijden!BF966="x","Z","")</f>
        <v/>
      </c>
      <c r="DK972" s="16" t="str">
        <f>IF(COUNTA(Wedstrijden!BG966:BI966)&lt;&gt;0,6,"")</f>
        <v/>
      </c>
      <c r="DL972" s="16" t="str">
        <f t="shared" si="95"/>
        <v/>
      </c>
      <c r="DM972" s="16" t="str">
        <f>IF(Wedstrijden!BG966="x","L","")</f>
        <v/>
      </c>
      <c r="DN972" s="16" t="str">
        <f>IF(Wedstrijden!BH966="x","M","")</f>
        <v/>
      </c>
      <c r="DO972" s="16" t="str">
        <f>IF(Wedstrijden!BI966="x","Z","")</f>
        <v/>
      </c>
      <c r="DP972" s="16" t="str">
        <f>IF(Wedstrijden!BJ966="x","Z","")</f>
        <v/>
      </c>
    </row>
    <row r="973" spans="1:120" ht="14.4" x14ac:dyDescent="0.3">
      <c r="A973" s="18">
        <f>Wedstrijden!A967</f>
        <v>0</v>
      </c>
      <c r="B973" s="16" t="str">
        <f>IFERROR(VLOOKUP(Wedstrijden!#REF!,#REF!,2,FALSE),"")</f>
        <v/>
      </c>
      <c r="C973" s="16">
        <f>Wedstrijden!E967</f>
        <v>0</v>
      </c>
      <c r="D973" s="16" t="str">
        <f>IFERROR(VLOOKUP(Wedstrijden!#REF!,#REF!,2,FALSE),"")</f>
        <v/>
      </c>
      <c r="E973" s="16" t="str">
        <f>IFERROR(VLOOKUP(Wedstrijden!#REF!,#REF!,5,FALSE),"")</f>
        <v/>
      </c>
      <c r="F973" s="16" t="e">
        <f>IF(Wedstrijden!#REF!&lt;&gt;"",Wedstrijden!#REF!,"")</f>
        <v>#REF!</v>
      </c>
      <c r="G973" s="16" t="e">
        <f>IF(Wedstrijden!#REF!="Indoor",1,0)</f>
        <v>#REF!</v>
      </c>
      <c r="H973" s="16" t="e">
        <f>Wedstrijden!#REF!</f>
        <v>#REF!</v>
      </c>
      <c r="I973" s="16" t="e">
        <f>IF(Wedstrijden!#REF!="Nee",0,IF(Wedstrijden!#REF!="Ja",1,""))</f>
        <v>#REF!</v>
      </c>
      <c r="J973" s="16" t="e">
        <f>IF(Wedstrijden!#REF!&lt;&gt;"",Wedstrijden!#REF!,"")</f>
        <v>#REF!</v>
      </c>
      <c r="BJ973" s="16" t="str">
        <f>IF(COUNTA(Wedstrijden!U967:AC967)&lt;&gt;0,1,"")</f>
        <v/>
      </c>
      <c r="BK973" s="16" t="str">
        <f t="shared" si="90"/>
        <v/>
      </c>
      <c r="BL973" s="16" t="e">
        <f>IF(Wedstrijden!#REF!="x","AA","")</f>
        <v>#REF!</v>
      </c>
      <c r="BM973" s="16" t="e">
        <f>IF(Wedstrijden!#REF!="x","A","")</f>
        <v>#REF!</v>
      </c>
      <c r="BN973" s="16" t="str">
        <f>IF(Wedstrijden!U967="x","B1","")</f>
        <v/>
      </c>
      <c r="BO973" s="16" t="e">
        <f>IF(Wedstrijden!#REF!="x","BB","")</f>
        <v>#REF!</v>
      </c>
      <c r="BP973" s="16" t="str">
        <f>IF(Wedstrijden!W967="x","B","")</f>
        <v/>
      </c>
      <c r="BQ973" s="16" t="str">
        <f>IF(Wedstrijden!X967="x","L1","")</f>
        <v/>
      </c>
      <c r="BR973" s="16" t="str">
        <f>IF(Wedstrijden!Y967="x","L2","")</f>
        <v/>
      </c>
      <c r="BS973" s="16" t="str">
        <f>IF(Wedstrijden!Z967="x","M1","")</f>
        <v/>
      </c>
      <c r="BT973" s="16" t="str">
        <f>IF(Wedstrijden!AA967="x","M2","")</f>
        <v/>
      </c>
      <c r="BU973" s="16" t="str">
        <f>IF(Wedstrijden!AB967="x","Z1","")</f>
        <v/>
      </c>
      <c r="BV973" s="16" t="str">
        <f>IF(Wedstrijden!AC967="x","Z2","")</f>
        <v/>
      </c>
      <c r="BW973" s="16" t="str">
        <f>IF(COUNTA(Wedstrijden!L967:T967)&lt;&gt;0,1,"")</f>
        <v/>
      </c>
      <c r="BX973" s="16" t="str">
        <f t="shared" si="91"/>
        <v/>
      </c>
      <c r="BY973" s="16" t="str">
        <f>IF(Wedstrijden!L967="x","BB","")</f>
        <v/>
      </c>
      <c r="BZ973" s="16" t="str">
        <f>IF(Wedstrijden!M967="x","B","")</f>
        <v/>
      </c>
      <c r="CA973" s="16" t="str">
        <f>IF(Wedstrijden!N967="x","L1","")</f>
        <v/>
      </c>
      <c r="CB973" s="16" t="str">
        <f>IF(Wedstrijden!O967="x","L2","")</f>
        <v/>
      </c>
      <c r="CC973" s="16" t="str">
        <f>IF(Wedstrijden!P967="x","M1","")</f>
        <v/>
      </c>
      <c r="CD973" s="16" t="str">
        <f>IF(Wedstrijden!Q967="x","M2","")</f>
        <v/>
      </c>
      <c r="CE973" s="16" t="str">
        <f>IF(Wedstrijden!R967="x","Z1","")</f>
        <v/>
      </c>
      <c r="CF973" s="16" t="str">
        <f>IF(Wedstrijden!S967="x","Z2","")</f>
        <v/>
      </c>
      <c r="CG973" s="16" t="str">
        <f>IF(Wedstrijden!T967="x","ZZL","")</f>
        <v/>
      </c>
      <c r="CL973" s="16" t="str">
        <f>IF(COUNTA(Wedstrijden!AR967:BB967)&lt;&gt;0,2,"")</f>
        <v/>
      </c>
      <c r="CM973" s="16" t="str">
        <f t="shared" si="92"/>
        <v/>
      </c>
      <c r="CN973" s="16" t="str">
        <f>IF(Wedstrijden!AR967="x","AA","")</f>
        <v/>
      </c>
      <c r="CO973" s="16" t="str">
        <f>IF(Wedstrijden!AS967="x","A","")</f>
        <v/>
      </c>
      <c r="CP973" s="16" t="str">
        <f>IF(Wedstrijden!AT967="x","BB","")</f>
        <v/>
      </c>
      <c r="CQ973" s="16" t="str">
        <f>IF(Wedstrijden!AU967="x","B","")</f>
        <v/>
      </c>
      <c r="CR973" s="16" t="str">
        <f>IF(Wedstrijden!AV967="x","L","")</f>
        <v/>
      </c>
      <c r="CS973" s="16" t="str">
        <f>IF(Wedstrijden!AW967="x","M","")</f>
        <v/>
      </c>
      <c r="CT973" s="16" t="str">
        <f>IF(Wedstrijden!AX967="x","Z","")</f>
        <v/>
      </c>
      <c r="CU973" s="16" t="str">
        <f>IF(Wedstrijden!BB967="x","ZZ","")</f>
        <v/>
      </c>
      <c r="CV973" s="16" t="str">
        <f>IF(COUNTA(Wedstrijden!AI967:AP967)&lt;&gt;0,2,"")</f>
        <v/>
      </c>
      <c r="CW973" s="16" t="str">
        <f t="shared" si="93"/>
        <v/>
      </c>
      <c r="CX973" s="16" t="str">
        <f>IF(Wedstrijden!AI967="x","BB","")</f>
        <v/>
      </c>
      <c r="CY973" s="16" t="str">
        <f>IF(Wedstrijden!AJ967="x","B","")</f>
        <v/>
      </c>
      <c r="CZ973" s="16" t="str">
        <f>IF(Wedstrijden!AK967="x","L","")</f>
        <v/>
      </c>
      <c r="DA973" s="16" t="str">
        <f>IF(Wedstrijden!AL967="x","M","")</f>
        <v/>
      </c>
      <c r="DB973" s="16" t="str">
        <f>IF(Wedstrijden!AM967="x","Z","")</f>
        <v/>
      </c>
      <c r="DC973" s="16" t="str">
        <f>IF(Wedstrijden!AN967="x","ZZ","")</f>
        <v/>
      </c>
      <c r="DD973" s="16" t="str">
        <f>IF(Wedstrijden!AP967="x","1.40","")</f>
        <v/>
      </c>
      <c r="DE973" s="16" t="str">
        <f>IF(COUNTA(Wedstrijden!BC967:BE967)&lt;&gt;0,6,"")</f>
        <v/>
      </c>
      <c r="DF973" s="16" t="str">
        <f t="shared" si="94"/>
        <v/>
      </c>
      <c r="DG973" s="16" t="str">
        <f>IF(Wedstrijden!BC967="x","L","")</f>
        <v/>
      </c>
      <c r="DH973" s="16" t="str">
        <f>IF(Wedstrijden!BD967="x","M","")</f>
        <v/>
      </c>
      <c r="DI973" s="16" t="str">
        <f>IF(Wedstrijden!BE967="x","Z","")</f>
        <v/>
      </c>
      <c r="DJ973" s="16" t="str">
        <f>IF(Wedstrijden!BF967="x","Z","")</f>
        <v/>
      </c>
      <c r="DK973" s="16" t="str">
        <f>IF(COUNTA(Wedstrijden!BG967:BI967)&lt;&gt;0,6,"")</f>
        <v/>
      </c>
      <c r="DL973" s="16" t="str">
        <f t="shared" si="95"/>
        <v/>
      </c>
      <c r="DM973" s="16" t="str">
        <f>IF(Wedstrijden!BG967="x","L","")</f>
        <v/>
      </c>
      <c r="DN973" s="16" t="str">
        <f>IF(Wedstrijden!BH967="x","M","")</f>
        <v/>
      </c>
      <c r="DO973" s="16" t="str">
        <f>IF(Wedstrijden!BI967="x","Z","")</f>
        <v/>
      </c>
      <c r="DP973" s="16" t="str">
        <f>IF(Wedstrijden!BJ967="x","Z","")</f>
        <v/>
      </c>
    </row>
    <row r="974" spans="1:120" ht="14.4" x14ac:dyDescent="0.3">
      <c r="A974" s="18">
        <f>Wedstrijden!A968</f>
        <v>0</v>
      </c>
      <c r="B974" s="16" t="str">
        <f>IFERROR(VLOOKUP(Wedstrijden!#REF!,#REF!,2,FALSE),"")</f>
        <v/>
      </c>
      <c r="C974" s="16">
        <f>Wedstrijden!E968</f>
        <v>0</v>
      </c>
      <c r="D974" s="16" t="str">
        <f>IFERROR(VLOOKUP(Wedstrijden!#REF!,#REF!,2,FALSE),"")</f>
        <v/>
      </c>
      <c r="E974" s="16" t="str">
        <f>IFERROR(VLOOKUP(Wedstrijden!#REF!,#REF!,5,FALSE),"")</f>
        <v/>
      </c>
      <c r="F974" s="16" t="e">
        <f>IF(Wedstrijden!#REF!&lt;&gt;"",Wedstrijden!#REF!,"")</f>
        <v>#REF!</v>
      </c>
      <c r="G974" s="16" t="e">
        <f>IF(Wedstrijden!#REF!="Indoor",1,0)</f>
        <v>#REF!</v>
      </c>
      <c r="H974" s="16" t="e">
        <f>Wedstrijden!#REF!</f>
        <v>#REF!</v>
      </c>
      <c r="I974" s="16" t="e">
        <f>IF(Wedstrijden!#REF!="Nee",0,IF(Wedstrijden!#REF!="Ja",1,""))</f>
        <v>#REF!</v>
      </c>
      <c r="J974" s="16" t="e">
        <f>IF(Wedstrijden!#REF!&lt;&gt;"",Wedstrijden!#REF!,"")</f>
        <v>#REF!</v>
      </c>
      <c r="BJ974" s="16" t="str">
        <f>IF(COUNTA(Wedstrijden!U968:AC968)&lt;&gt;0,1,"")</f>
        <v/>
      </c>
      <c r="BK974" s="16" t="str">
        <f t="shared" si="90"/>
        <v/>
      </c>
      <c r="BL974" s="16" t="e">
        <f>IF(Wedstrijden!#REF!="x","AA","")</f>
        <v>#REF!</v>
      </c>
      <c r="BM974" s="16" t="e">
        <f>IF(Wedstrijden!#REF!="x","A","")</f>
        <v>#REF!</v>
      </c>
      <c r="BN974" s="16" t="str">
        <f>IF(Wedstrijden!U968="x","B1","")</f>
        <v/>
      </c>
      <c r="BO974" s="16" t="e">
        <f>IF(Wedstrijden!#REF!="x","BB","")</f>
        <v>#REF!</v>
      </c>
      <c r="BP974" s="16" t="str">
        <f>IF(Wedstrijden!W968="x","B","")</f>
        <v/>
      </c>
      <c r="BQ974" s="16" t="str">
        <f>IF(Wedstrijden!X968="x","L1","")</f>
        <v/>
      </c>
      <c r="BR974" s="16" t="str">
        <f>IF(Wedstrijden!Y968="x","L2","")</f>
        <v/>
      </c>
      <c r="BS974" s="16" t="str">
        <f>IF(Wedstrijden!Z968="x","M1","")</f>
        <v/>
      </c>
      <c r="BT974" s="16" t="str">
        <f>IF(Wedstrijden!AA968="x","M2","")</f>
        <v/>
      </c>
      <c r="BU974" s="16" t="str">
        <f>IF(Wedstrijden!AB968="x","Z1","")</f>
        <v/>
      </c>
      <c r="BV974" s="16" t="str">
        <f>IF(Wedstrijden!AC968="x","Z2","")</f>
        <v/>
      </c>
      <c r="BW974" s="16" t="str">
        <f>IF(COUNTA(Wedstrijden!L968:T968)&lt;&gt;0,1,"")</f>
        <v/>
      </c>
      <c r="BX974" s="16" t="str">
        <f t="shared" si="91"/>
        <v/>
      </c>
      <c r="BY974" s="16" t="str">
        <f>IF(Wedstrijden!L968="x","BB","")</f>
        <v/>
      </c>
      <c r="BZ974" s="16" t="str">
        <f>IF(Wedstrijden!M968="x","B","")</f>
        <v/>
      </c>
      <c r="CA974" s="16" t="str">
        <f>IF(Wedstrijden!N968="x","L1","")</f>
        <v/>
      </c>
      <c r="CB974" s="16" t="str">
        <f>IF(Wedstrijden!O968="x","L2","")</f>
        <v/>
      </c>
      <c r="CC974" s="16" t="str">
        <f>IF(Wedstrijden!P968="x","M1","")</f>
        <v/>
      </c>
      <c r="CD974" s="16" t="str">
        <f>IF(Wedstrijden!Q968="x","M2","")</f>
        <v/>
      </c>
      <c r="CE974" s="16" t="str">
        <f>IF(Wedstrijden!R968="x","Z1","")</f>
        <v/>
      </c>
      <c r="CF974" s="16" t="str">
        <f>IF(Wedstrijden!S968="x","Z2","")</f>
        <v/>
      </c>
      <c r="CG974" s="16" t="str">
        <f>IF(Wedstrijden!T968="x","ZZL","")</f>
        <v/>
      </c>
      <c r="CL974" s="16" t="str">
        <f>IF(COUNTA(Wedstrijden!AR968:BB968)&lt;&gt;0,2,"")</f>
        <v/>
      </c>
      <c r="CM974" s="16" t="str">
        <f t="shared" si="92"/>
        <v/>
      </c>
      <c r="CN974" s="16" t="str">
        <f>IF(Wedstrijden!AR968="x","AA","")</f>
        <v/>
      </c>
      <c r="CO974" s="16" t="str">
        <f>IF(Wedstrijden!AS968="x","A","")</f>
        <v/>
      </c>
      <c r="CP974" s="16" t="str">
        <f>IF(Wedstrijden!AT968="x","BB","")</f>
        <v/>
      </c>
      <c r="CQ974" s="16" t="str">
        <f>IF(Wedstrijden!AU968="x","B","")</f>
        <v/>
      </c>
      <c r="CR974" s="16" t="str">
        <f>IF(Wedstrijden!AV968="x","L","")</f>
        <v/>
      </c>
      <c r="CS974" s="16" t="str">
        <f>IF(Wedstrijden!AW968="x","M","")</f>
        <v/>
      </c>
      <c r="CT974" s="16" t="str">
        <f>IF(Wedstrijden!AX968="x","Z","")</f>
        <v/>
      </c>
      <c r="CU974" s="16" t="str">
        <f>IF(Wedstrijden!BB968="x","ZZ","")</f>
        <v/>
      </c>
      <c r="CV974" s="16" t="str">
        <f>IF(COUNTA(Wedstrijden!AI968:AP968)&lt;&gt;0,2,"")</f>
        <v/>
      </c>
      <c r="CW974" s="16" t="str">
        <f t="shared" si="93"/>
        <v/>
      </c>
      <c r="CX974" s="16" t="str">
        <f>IF(Wedstrijden!AI968="x","BB","")</f>
        <v/>
      </c>
      <c r="CY974" s="16" t="str">
        <f>IF(Wedstrijden!AJ968="x","B","")</f>
        <v/>
      </c>
      <c r="CZ974" s="16" t="str">
        <f>IF(Wedstrijden!AK968="x","L","")</f>
        <v/>
      </c>
      <c r="DA974" s="16" t="str">
        <f>IF(Wedstrijden!AL968="x","M","")</f>
        <v/>
      </c>
      <c r="DB974" s="16" t="str">
        <f>IF(Wedstrijden!AM968="x","Z","")</f>
        <v/>
      </c>
      <c r="DC974" s="16" t="str">
        <f>IF(Wedstrijden!AN968="x","ZZ","")</f>
        <v/>
      </c>
      <c r="DD974" s="16" t="str">
        <f>IF(Wedstrijden!AP968="x","1.40","")</f>
        <v/>
      </c>
      <c r="DE974" s="16" t="str">
        <f>IF(COUNTA(Wedstrijden!BC968:BE968)&lt;&gt;0,6,"")</f>
        <v/>
      </c>
      <c r="DF974" s="16" t="str">
        <f t="shared" si="94"/>
        <v/>
      </c>
      <c r="DG974" s="16" t="str">
        <f>IF(Wedstrijden!BC968="x","L","")</f>
        <v/>
      </c>
      <c r="DH974" s="16" t="str">
        <f>IF(Wedstrijden!BD968="x","M","")</f>
        <v/>
      </c>
      <c r="DI974" s="16" t="str">
        <f>IF(Wedstrijden!BE968="x","Z","")</f>
        <v/>
      </c>
      <c r="DJ974" s="16" t="str">
        <f>IF(Wedstrijden!BF968="x","Z","")</f>
        <v/>
      </c>
      <c r="DK974" s="16" t="str">
        <f>IF(COUNTA(Wedstrijden!BG968:BI968)&lt;&gt;0,6,"")</f>
        <v/>
      </c>
      <c r="DL974" s="16" t="str">
        <f t="shared" si="95"/>
        <v/>
      </c>
      <c r="DM974" s="16" t="str">
        <f>IF(Wedstrijden!BG968="x","L","")</f>
        <v/>
      </c>
      <c r="DN974" s="16" t="str">
        <f>IF(Wedstrijden!BH968="x","M","")</f>
        <v/>
      </c>
      <c r="DO974" s="16" t="str">
        <f>IF(Wedstrijden!BI968="x","Z","")</f>
        <v/>
      </c>
      <c r="DP974" s="16" t="str">
        <f>IF(Wedstrijden!BJ968="x","Z","")</f>
        <v/>
      </c>
    </row>
    <row r="975" spans="1:120" ht="14.4" x14ac:dyDescent="0.3">
      <c r="A975" s="18">
        <f>Wedstrijden!A969</f>
        <v>0</v>
      </c>
      <c r="B975" s="16" t="str">
        <f>IFERROR(VLOOKUP(Wedstrijden!#REF!,#REF!,2,FALSE),"")</f>
        <v/>
      </c>
      <c r="C975" s="16">
        <f>Wedstrijden!E969</f>
        <v>0</v>
      </c>
      <c r="D975" s="16" t="str">
        <f>IFERROR(VLOOKUP(Wedstrijden!#REF!,#REF!,2,FALSE),"")</f>
        <v/>
      </c>
      <c r="E975" s="16" t="str">
        <f>IFERROR(VLOOKUP(Wedstrijden!#REF!,#REF!,5,FALSE),"")</f>
        <v/>
      </c>
      <c r="F975" s="16" t="e">
        <f>IF(Wedstrijden!#REF!&lt;&gt;"",Wedstrijden!#REF!,"")</f>
        <v>#REF!</v>
      </c>
      <c r="G975" s="16" t="e">
        <f>IF(Wedstrijden!#REF!="Indoor",1,0)</f>
        <v>#REF!</v>
      </c>
      <c r="H975" s="16" t="e">
        <f>Wedstrijden!#REF!</f>
        <v>#REF!</v>
      </c>
      <c r="I975" s="16" t="e">
        <f>IF(Wedstrijden!#REF!="Nee",0,IF(Wedstrijden!#REF!="Ja",1,""))</f>
        <v>#REF!</v>
      </c>
      <c r="J975" s="16" t="e">
        <f>IF(Wedstrijden!#REF!&lt;&gt;"",Wedstrijden!#REF!,"")</f>
        <v>#REF!</v>
      </c>
      <c r="BJ975" s="16" t="str">
        <f>IF(COUNTA(Wedstrijden!U969:AC969)&lt;&gt;0,1,"")</f>
        <v/>
      </c>
      <c r="BK975" s="16" t="str">
        <f t="shared" si="90"/>
        <v/>
      </c>
      <c r="BL975" s="16" t="e">
        <f>IF(Wedstrijden!#REF!="x","AA","")</f>
        <v>#REF!</v>
      </c>
      <c r="BM975" s="16" t="e">
        <f>IF(Wedstrijden!#REF!="x","A","")</f>
        <v>#REF!</v>
      </c>
      <c r="BN975" s="16" t="str">
        <f>IF(Wedstrijden!U969="x","B1","")</f>
        <v/>
      </c>
      <c r="BO975" s="16" t="e">
        <f>IF(Wedstrijden!#REF!="x","BB","")</f>
        <v>#REF!</v>
      </c>
      <c r="BP975" s="16" t="str">
        <f>IF(Wedstrijden!W969="x","B","")</f>
        <v/>
      </c>
      <c r="BQ975" s="16" t="str">
        <f>IF(Wedstrijden!X969="x","L1","")</f>
        <v/>
      </c>
      <c r="BR975" s="16" t="str">
        <f>IF(Wedstrijden!Y969="x","L2","")</f>
        <v/>
      </c>
      <c r="BS975" s="16" t="str">
        <f>IF(Wedstrijden!Z969="x","M1","")</f>
        <v/>
      </c>
      <c r="BT975" s="16" t="str">
        <f>IF(Wedstrijden!AA969="x","M2","")</f>
        <v/>
      </c>
      <c r="BU975" s="16" t="str">
        <f>IF(Wedstrijden!AB969="x","Z1","")</f>
        <v/>
      </c>
      <c r="BV975" s="16" t="str">
        <f>IF(Wedstrijden!AC969="x","Z2","")</f>
        <v/>
      </c>
      <c r="BW975" s="16" t="str">
        <f>IF(COUNTA(Wedstrijden!L969:T969)&lt;&gt;0,1,"")</f>
        <v/>
      </c>
      <c r="BX975" s="16" t="str">
        <f t="shared" si="91"/>
        <v/>
      </c>
      <c r="BY975" s="16" t="str">
        <f>IF(Wedstrijden!L969="x","BB","")</f>
        <v/>
      </c>
      <c r="BZ975" s="16" t="str">
        <f>IF(Wedstrijden!M969="x","B","")</f>
        <v/>
      </c>
      <c r="CA975" s="16" t="str">
        <f>IF(Wedstrijden!N969="x","L1","")</f>
        <v/>
      </c>
      <c r="CB975" s="16" t="str">
        <f>IF(Wedstrijden!O969="x","L2","")</f>
        <v/>
      </c>
      <c r="CC975" s="16" t="str">
        <f>IF(Wedstrijden!P969="x","M1","")</f>
        <v/>
      </c>
      <c r="CD975" s="16" t="str">
        <f>IF(Wedstrijden!Q969="x","M2","")</f>
        <v/>
      </c>
      <c r="CE975" s="16" t="str">
        <f>IF(Wedstrijden!R969="x","Z1","")</f>
        <v/>
      </c>
      <c r="CF975" s="16" t="str">
        <f>IF(Wedstrijden!S969="x","Z2","")</f>
        <v/>
      </c>
      <c r="CG975" s="16" t="str">
        <f>IF(Wedstrijden!T969="x","ZZL","")</f>
        <v/>
      </c>
      <c r="CL975" s="16" t="str">
        <f>IF(COUNTA(Wedstrijden!AR969:BB969)&lt;&gt;0,2,"")</f>
        <v/>
      </c>
      <c r="CM975" s="16" t="str">
        <f t="shared" si="92"/>
        <v/>
      </c>
      <c r="CN975" s="16" t="str">
        <f>IF(Wedstrijden!AR969="x","AA","")</f>
        <v/>
      </c>
      <c r="CO975" s="16" t="str">
        <f>IF(Wedstrijden!AS969="x","A","")</f>
        <v/>
      </c>
      <c r="CP975" s="16" t="str">
        <f>IF(Wedstrijden!AT969="x","BB","")</f>
        <v/>
      </c>
      <c r="CQ975" s="16" t="str">
        <f>IF(Wedstrijden!AU969="x","B","")</f>
        <v/>
      </c>
      <c r="CR975" s="16" t="str">
        <f>IF(Wedstrijden!AV969="x","L","")</f>
        <v/>
      </c>
      <c r="CS975" s="16" t="str">
        <f>IF(Wedstrijden!AW969="x","M","")</f>
        <v/>
      </c>
      <c r="CT975" s="16" t="str">
        <f>IF(Wedstrijden!AX969="x","Z","")</f>
        <v/>
      </c>
      <c r="CU975" s="16" t="str">
        <f>IF(Wedstrijden!BB969="x","ZZ","")</f>
        <v/>
      </c>
      <c r="CV975" s="16" t="str">
        <f>IF(COUNTA(Wedstrijden!AI969:AP969)&lt;&gt;0,2,"")</f>
        <v/>
      </c>
      <c r="CW975" s="16" t="str">
        <f t="shared" si="93"/>
        <v/>
      </c>
      <c r="CX975" s="16" t="str">
        <f>IF(Wedstrijden!AI969="x","BB","")</f>
        <v/>
      </c>
      <c r="CY975" s="16" t="str">
        <f>IF(Wedstrijden!AJ969="x","B","")</f>
        <v/>
      </c>
      <c r="CZ975" s="16" t="str">
        <f>IF(Wedstrijden!AK969="x","L","")</f>
        <v/>
      </c>
      <c r="DA975" s="16" t="str">
        <f>IF(Wedstrijden!AL969="x","M","")</f>
        <v/>
      </c>
      <c r="DB975" s="16" t="str">
        <f>IF(Wedstrijden!AM969="x","Z","")</f>
        <v/>
      </c>
      <c r="DC975" s="16" t="str">
        <f>IF(Wedstrijden!AN969="x","ZZ","")</f>
        <v/>
      </c>
      <c r="DD975" s="16" t="str">
        <f>IF(Wedstrijden!AP969="x","1.40","")</f>
        <v/>
      </c>
      <c r="DE975" s="16" t="str">
        <f>IF(COUNTA(Wedstrijden!BC969:BE969)&lt;&gt;0,6,"")</f>
        <v/>
      </c>
      <c r="DF975" s="16" t="str">
        <f t="shared" si="94"/>
        <v/>
      </c>
      <c r="DG975" s="16" t="str">
        <f>IF(Wedstrijden!BC969="x","L","")</f>
        <v/>
      </c>
      <c r="DH975" s="16" t="str">
        <f>IF(Wedstrijden!BD969="x","M","")</f>
        <v/>
      </c>
      <c r="DI975" s="16" t="str">
        <f>IF(Wedstrijden!BE969="x","Z","")</f>
        <v/>
      </c>
      <c r="DJ975" s="16" t="str">
        <f>IF(Wedstrijden!BF969="x","Z","")</f>
        <v/>
      </c>
      <c r="DK975" s="16" t="str">
        <f>IF(COUNTA(Wedstrijden!BG969:BI969)&lt;&gt;0,6,"")</f>
        <v/>
      </c>
      <c r="DL975" s="16" t="str">
        <f t="shared" si="95"/>
        <v/>
      </c>
      <c r="DM975" s="16" t="str">
        <f>IF(Wedstrijden!BG969="x","L","")</f>
        <v/>
      </c>
      <c r="DN975" s="16" t="str">
        <f>IF(Wedstrijden!BH969="x","M","")</f>
        <v/>
      </c>
      <c r="DO975" s="16" t="str">
        <f>IF(Wedstrijden!BI969="x","Z","")</f>
        <v/>
      </c>
      <c r="DP975" s="16" t="str">
        <f>IF(Wedstrijden!BJ969="x","Z","")</f>
        <v/>
      </c>
    </row>
    <row r="976" spans="1:120" ht="14.4" x14ac:dyDescent="0.3">
      <c r="A976" s="18">
        <f>Wedstrijden!A970</f>
        <v>0</v>
      </c>
      <c r="B976" s="16" t="str">
        <f>IFERROR(VLOOKUP(Wedstrijden!#REF!,#REF!,2,FALSE),"")</f>
        <v/>
      </c>
      <c r="C976" s="16">
        <f>Wedstrijden!E970</f>
        <v>0</v>
      </c>
      <c r="D976" s="16" t="str">
        <f>IFERROR(VLOOKUP(Wedstrijden!#REF!,#REF!,2,FALSE),"")</f>
        <v/>
      </c>
      <c r="E976" s="16" t="str">
        <f>IFERROR(VLOOKUP(Wedstrijden!#REF!,#REF!,5,FALSE),"")</f>
        <v/>
      </c>
      <c r="F976" s="16" t="e">
        <f>IF(Wedstrijden!#REF!&lt;&gt;"",Wedstrijden!#REF!,"")</f>
        <v>#REF!</v>
      </c>
      <c r="G976" s="16" t="e">
        <f>IF(Wedstrijden!#REF!="Indoor",1,0)</f>
        <v>#REF!</v>
      </c>
      <c r="H976" s="16" t="e">
        <f>Wedstrijden!#REF!</f>
        <v>#REF!</v>
      </c>
      <c r="I976" s="16" t="e">
        <f>IF(Wedstrijden!#REF!="Nee",0,IF(Wedstrijden!#REF!="Ja",1,""))</f>
        <v>#REF!</v>
      </c>
      <c r="J976" s="16" t="e">
        <f>IF(Wedstrijden!#REF!&lt;&gt;"",Wedstrijden!#REF!,"")</f>
        <v>#REF!</v>
      </c>
      <c r="BJ976" s="16" t="str">
        <f>IF(COUNTA(Wedstrijden!U970:AC970)&lt;&gt;0,1,"")</f>
        <v/>
      </c>
      <c r="BK976" s="16" t="str">
        <f t="shared" si="90"/>
        <v/>
      </c>
      <c r="BL976" s="16" t="e">
        <f>IF(Wedstrijden!#REF!="x","AA","")</f>
        <v>#REF!</v>
      </c>
      <c r="BM976" s="16" t="e">
        <f>IF(Wedstrijden!#REF!="x","A","")</f>
        <v>#REF!</v>
      </c>
      <c r="BN976" s="16" t="str">
        <f>IF(Wedstrijden!U970="x","B1","")</f>
        <v/>
      </c>
      <c r="BO976" s="16" t="e">
        <f>IF(Wedstrijden!#REF!="x","BB","")</f>
        <v>#REF!</v>
      </c>
      <c r="BP976" s="16" t="str">
        <f>IF(Wedstrijden!W970="x","B","")</f>
        <v/>
      </c>
      <c r="BQ976" s="16" t="str">
        <f>IF(Wedstrijden!X970="x","L1","")</f>
        <v/>
      </c>
      <c r="BR976" s="16" t="str">
        <f>IF(Wedstrijden!Y970="x","L2","")</f>
        <v/>
      </c>
      <c r="BS976" s="16" t="str">
        <f>IF(Wedstrijden!Z970="x","M1","")</f>
        <v/>
      </c>
      <c r="BT976" s="16" t="str">
        <f>IF(Wedstrijden!AA970="x","M2","")</f>
        <v/>
      </c>
      <c r="BU976" s="16" t="str">
        <f>IF(Wedstrijden!AB970="x","Z1","")</f>
        <v/>
      </c>
      <c r="BV976" s="16" t="str">
        <f>IF(Wedstrijden!AC970="x","Z2","")</f>
        <v/>
      </c>
      <c r="BW976" s="16" t="str">
        <f>IF(COUNTA(Wedstrijden!L970:T970)&lt;&gt;0,1,"")</f>
        <v/>
      </c>
      <c r="BX976" s="16" t="str">
        <f t="shared" si="91"/>
        <v/>
      </c>
      <c r="BY976" s="16" t="str">
        <f>IF(Wedstrijden!L970="x","BB","")</f>
        <v/>
      </c>
      <c r="BZ976" s="16" t="str">
        <f>IF(Wedstrijden!M970="x","B","")</f>
        <v/>
      </c>
      <c r="CA976" s="16" t="str">
        <f>IF(Wedstrijden!N970="x","L1","")</f>
        <v/>
      </c>
      <c r="CB976" s="16" t="str">
        <f>IF(Wedstrijden!O970="x","L2","")</f>
        <v/>
      </c>
      <c r="CC976" s="16" t="str">
        <f>IF(Wedstrijden!P970="x","M1","")</f>
        <v/>
      </c>
      <c r="CD976" s="16" t="str">
        <f>IF(Wedstrijden!Q970="x","M2","")</f>
        <v/>
      </c>
      <c r="CE976" s="16" t="str">
        <f>IF(Wedstrijden!R970="x","Z1","")</f>
        <v/>
      </c>
      <c r="CF976" s="16" t="str">
        <f>IF(Wedstrijden!S970="x","Z2","")</f>
        <v/>
      </c>
      <c r="CG976" s="16" t="str">
        <f>IF(Wedstrijden!T970="x","ZZL","")</f>
        <v/>
      </c>
      <c r="CL976" s="16" t="str">
        <f>IF(COUNTA(Wedstrijden!AR970:BB970)&lt;&gt;0,2,"")</f>
        <v/>
      </c>
      <c r="CM976" s="16" t="str">
        <f t="shared" si="92"/>
        <v/>
      </c>
      <c r="CN976" s="16" t="str">
        <f>IF(Wedstrijden!AR970="x","AA","")</f>
        <v/>
      </c>
      <c r="CO976" s="16" t="str">
        <f>IF(Wedstrijden!AS970="x","A","")</f>
        <v/>
      </c>
      <c r="CP976" s="16" t="str">
        <f>IF(Wedstrijden!AT970="x","BB","")</f>
        <v/>
      </c>
      <c r="CQ976" s="16" t="str">
        <f>IF(Wedstrijden!AU970="x","B","")</f>
        <v/>
      </c>
      <c r="CR976" s="16" t="str">
        <f>IF(Wedstrijden!AV970="x","L","")</f>
        <v/>
      </c>
      <c r="CS976" s="16" t="str">
        <f>IF(Wedstrijden!AW970="x","M","")</f>
        <v/>
      </c>
      <c r="CT976" s="16" t="str">
        <f>IF(Wedstrijden!AX970="x","Z","")</f>
        <v/>
      </c>
      <c r="CU976" s="16" t="str">
        <f>IF(Wedstrijden!BB970="x","ZZ","")</f>
        <v/>
      </c>
      <c r="CV976" s="16" t="str">
        <f>IF(COUNTA(Wedstrijden!AI970:AP970)&lt;&gt;0,2,"")</f>
        <v/>
      </c>
      <c r="CW976" s="16" t="str">
        <f t="shared" si="93"/>
        <v/>
      </c>
      <c r="CX976" s="16" t="str">
        <f>IF(Wedstrijden!AI970="x","BB","")</f>
        <v/>
      </c>
      <c r="CY976" s="16" t="str">
        <f>IF(Wedstrijden!AJ970="x","B","")</f>
        <v/>
      </c>
      <c r="CZ976" s="16" t="str">
        <f>IF(Wedstrijden!AK970="x","L","")</f>
        <v/>
      </c>
      <c r="DA976" s="16" t="str">
        <f>IF(Wedstrijden!AL970="x","M","")</f>
        <v/>
      </c>
      <c r="DB976" s="16" t="str">
        <f>IF(Wedstrijden!AM970="x","Z","")</f>
        <v/>
      </c>
      <c r="DC976" s="16" t="str">
        <f>IF(Wedstrijden!AN970="x","ZZ","")</f>
        <v/>
      </c>
      <c r="DD976" s="16" t="str">
        <f>IF(Wedstrijden!AP970="x","1.40","")</f>
        <v/>
      </c>
      <c r="DE976" s="16" t="str">
        <f>IF(COUNTA(Wedstrijden!BC970:BE970)&lt;&gt;0,6,"")</f>
        <v/>
      </c>
      <c r="DF976" s="16" t="str">
        <f t="shared" si="94"/>
        <v/>
      </c>
      <c r="DG976" s="16" t="str">
        <f>IF(Wedstrijden!BC970="x","L","")</f>
        <v/>
      </c>
      <c r="DH976" s="16" t="str">
        <f>IF(Wedstrijden!BD970="x","M","")</f>
        <v/>
      </c>
      <c r="DI976" s="16" t="str">
        <f>IF(Wedstrijden!BE970="x","Z","")</f>
        <v/>
      </c>
      <c r="DJ976" s="16" t="str">
        <f>IF(Wedstrijden!BF970="x","Z","")</f>
        <v/>
      </c>
      <c r="DK976" s="16" t="str">
        <f>IF(COUNTA(Wedstrijden!BG970:BI970)&lt;&gt;0,6,"")</f>
        <v/>
      </c>
      <c r="DL976" s="16" t="str">
        <f t="shared" si="95"/>
        <v/>
      </c>
      <c r="DM976" s="16" t="str">
        <f>IF(Wedstrijden!BG970="x","L","")</f>
        <v/>
      </c>
      <c r="DN976" s="16" t="str">
        <f>IF(Wedstrijden!BH970="x","M","")</f>
        <v/>
      </c>
      <c r="DO976" s="16" t="str">
        <f>IF(Wedstrijden!BI970="x","Z","")</f>
        <v/>
      </c>
      <c r="DP976" s="16" t="str">
        <f>IF(Wedstrijden!BJ970="x","Z","")</f>
        <v/>
      </c>
    </row>
    <row r="977" spans="1:120" ht="14.4" x14ac:dyDescent="0.3">
      <c r="A977" s="18">
        <f>Wedstrijden!A971</f>
        <v>0</v>
      </c>
      <c r="B977" s="16" t="str">
        <f>IFERROR(VLOOKUP(Wedstrijden!#REF!,#REF!,2,FALSE),"")</f>
        <v/>
      </c>
      <c r="C977" s="16">
        <f>Wedstrijden!E971</f>
        <v>0</v>
      </c>
      <c r="D977" s="16" t="str">
        <f>IFERROR(VLOOKUP(Wedstrijden!#REF!,#REF!,2,FALSE),"")</f>
        <v/>
      </c>
      <c r="E977" s="16" t="str">
        <f>IFERROR(VLOOKUP(Wedstrijden!#REF!,#REF!,5,FALSE),"")</f>
        <v/>
      </c>
      <c r="F977" s="16" t="e">
        <f>IF(Wedstrijden!#REF!&lt;&gt;"",Wedstrijden!#REF!,"")</f>
        <v>#REF!</v>
      </c>
      <c r="G977" s="16" t="e">
        <f>IF(Wedstrijden!#REF!="Indoor",1,0)</f>
        <v>#REF!</v>
      </c>
      <c r="H977" s="16" t="e">
        <f>Wedstrijden!#REF!</f>
        <v>#REF!</v>
      </c>
      <c r="I977" s="16" t="e">
        <f>IF(Wedstrijden!#REF!="Nee",0,IF(Wedstrijden!#REF!="Ja",1,""))</f>
        <v>#REF!</v>
      </c>
      <c r="J977" s="16" t="e">
        <f>IF(Wedstrijden!#REF!&lt;&gt;"",Wedstrijden!#REF!,"")</f>
        <v>#REF!</v>
      </c>
      <c r="BJ977" s="16" t="str">
        <f>IF(COUNTA(Wedstrijden!U971:AC971)&lt;&gt;0,1,"")</f>
        <v/>
      </c>
      <c r="BK977" s="16" t="str">
        <f t="shared" si="90"/>
        <v/>
      </c>
      <c r="BL977" s="16" t="e">
        <f>IF(Wedstrijden!#REF!="x","AA","")</f>
        <v>#REF!</v>
      </c>
      <c r="BM977" s="16" t="e">
        <f>IF(Wedstrijden!#REF!="x","A","")</f>
        <v>#REF!</v>
      </c>
      <c r="BN977" s="16" t="str">
        <f>IF(Wedstrijden!U971="x","B1","")</f>
        <v/>
      </c>
      <c r="BO977" s="16" t="e">
        <f>IF(Wedstrijden!#REF!="x","BB","")</f>
        <v>#REF!</v>
      </c>
      <c r="BP977" s="16" t="str">
        <f>IF(Wedstrijden!W971="x","B","")</f>
        <v/>
      </c>
      <c r="BQ977" s="16" t="str">
        <f>IF(Wedstrijden!X971="x","L1","")</f>
        <v/>
      </c>
      <c r="BR977" s="16" t="str">
        <f>IF(Wedstrijden!Y971="x","L2","")</f>
        <v/>
      </c>
      <c r="BS977" s="16" t="str">
        <f>IF(Wedstrijden!Z971="x","M1","")</f>
        <v/>
      </c>
      <c r="BT977" s="16" t="str">
        <f>IF(Wedstrijden!AA971="x","M2","")</f>
        <v/>
      </c>
      <c r="BU977" s="16" t="str">
        <f>IF(Wedstrijden!AB971="x","Z1","")</f>
        <v/>
      </c>
      <c r="BV977" s="16" t="str">
        <f>IF(Wedstrijden!AC971="x","Z2","")</f>
        <v/>
      </c>
      <c r="BW977" s="16" t="str">
        <f>IF(COUNTA(Wedstrijden!L971:T971)&lt;&gt;0,1,"")</f>
        <v/>
      </c>
      <c r="BX977" s="16" t="str">
        <f t="shared" si="91"/>
        <v/>
      </c>
      <c r="BY977" s="16" t="str">
        <f>IF(Wedstrijden!L971="x","BB","")</f>
        <v/>
      </c>
      <c r="BZ977" s="16" t="str">
        <f>IF(Wedstrijden!M971="x","B","")</f>
        <v/>
      </c>
      <c r="CA977" s="16" t="str">
        <f>IF(Wedstrijden!N971="x","L1","")</f>
        <v/>
      </c>
      <c r="CB977" s="16" t="str">
        <f>IF(Wedstrijden!O971="x","L2","")</f>
        <v/>
      </c>
      <c r="CC977" s="16" t="str">
        <f>IF(Wedstrijden!P971="x","M1","")</f>
        <v/>
      </c>
      <c r="CD977" s="16" t="str">
        <f>IF(Wedstrijden!Q971="x","M2","")</f>
        <v/>
      </c>
      <c r="CE977" s="16" t="str">
        <f>IF(Wedstrijden!R971="x","Z1","")</f>
        <v/>
      </c>
      <c r="CF977" s="16" t="str">
        <f>IF(Wedstrijden!S971="x","Z2","")</f>
        <v/>
      </c>
      <c r="CG977" s="16" t="str">
        <f>IF(Wedstrijden!T971="x","ZZL","")</f>
        <v/>
      </c>
      <c r="CL977" s="16" t="str">
        <f>IF(COUNTA(Wedstrijden!AR971:BB971)&lt;&gt;0,2,"")</f>
        <v/>
      </c>
      <c r="CM977" s="16" t="str">
        <f t="shared" si="92"/>
        <v/>
      </c>
      <c r="CN977" s="16" t="str">
        <f>IF(Wedstrijden!AR971="x","AA","")</f>
        <v/>
      </c>
      <c r="CO977" s="16" t="str">
        <f>IF(Wedstrijden!AS971="x","A","")</f>
        <v/>
      </c>
      <c r="CP977" s="16" t="str">
        <f>IF(Wedstrijden!AT971="x","BB","")</f>
        <v/>
      </c>
      <c r="CQ977" s="16" t="str">
        <f>IF(Wedstrijden!AU971="x","B","")</f>
        <v/>
      </c>
      <c r="CR977" s="16" t="str">
        <f>IF(Wedstrijden!AV971="x","L","")</f>
        <v/>
      </c>
      <c r="CS977" s="16" t="str">
        <f>IF(Wedstrijden!AW971="x","M","")</f>
        <v/>
      </c>
      <c r="CT977" s="16" t="str">
        <f>IF(Wedstrijden!AX971="x","Z","")</f>
        <v/>
      </c>
      <c r="CU977" s="16" t="str">
        <f>IF(Wedstrijden!BB971="x","ZZ","")</f>
        <v/>
      </c>
      <c r="CV977" s="16" t="str">
        <f>IF(COUNTA(Wedstrijden!AI971:AP971)&lt;&gt;0,2,"")</f>
        <v/>
      </c>
      <c r="CW977" s="16" t="str">
        <f t="shared" si="93"/>
        <v/>
      </c>
      <c r="CX977" s="16" t="str">
        <f>IF(Wedstrijden!AI971="x","BB","")</f>
        <v/>
      </c>
      <c r="CY977" s="16" t="str">
        <f>IF(Wedstrijden!AJ971="x","B","")</f>
        <v/>
      </c>
      <c r="CZ977" s="16" t="str">
        <f>IF(Wedstrijden!AK971="x","L","")</f>
        <v/>
      </c>
      <c r="DA977" s="16" t="str">
        <f>IF(Wedstrijden!AL971="x","M","")</f>
        <v/>
      </c>
      <c r="DB977" s="16" t="str">
        <f>IF(Wedstrijden!AM971="x","Z","")</f>
        <v/>
      </c>
      <c r="DC977" s="16" t="str">
        <f>IF(Wedstrijden!AN971="x","ZZ","")</f>
        <v/>
      </c>
      <c r="DD977" s="16" t="str">
        <f>IF(Wedstrijden!AP971="x","1.40","")</f>
        <v/>
      </c>
      <c r="DE977" s="16" t="str">
        <f>IF(COUNTA(Wedstrijden!BC971:BE971)&lt;&gt;0,6,"")</f>
        <v/>
      </c>
      <c r="DF977" s="16" t="str">
        <f t="shared" si="94"/>
        <v/>
      </c>
      <c r="DG977" s="16" t="str">
        <f>IF(Wedstrijden!BC971="x","L","")</f>
        <v/>
      </c>
      <c r="DH977" s="16" t="str">
        <f>IF(Wedstrijden!BD971="x","M","")</f>
        <v/>
      </c>
      <c r="DI977" s="16" t="str">
        <f>IF(Wedstrijden!BE971="x","Z","")</f>
        <v/>
      </c>
      <c r="DJ977" s="16" t="str">
        <f>IF(Wedstrijden!BF971="x","Z","")</f>
        <v/>
      </c>
      <c r="DK977" s="16" t="str">
        <f>IF(COUNTA(Wedstrijden!BG971:BI971)&lt;&gt;0,6,"")</f>
        <v/>
      </c>
      <c r="DL977" s="16" t="str">
        <f t="shared" si="95"/>
        <v/>
      </c>
      <c r="DM977" s="16" t="str">
        <f>IF(Wedstrijden!BG971="x","L","")</f>
        <v/>
      </c>
      <c r="DN977" s="16" t="str">
        <f>IF(Wedstrijden!BH971="x","M","")</f>
        <v/>
      </c>
      <c r="DO977" s="16" t="str">
        <f>IF(Wedstrijden!BI971="x","Z","")</f>
        <v/>
      </c>
      <c r="DP977" s="16" t="str">
        <f>IF(Wedstrijden!BJ971="x","Z","")</f>
        <v/>
      </c>
    </row>
    <row r="978" spans="1:120" ht="14.4" x14ac:dyDescent="0.3">
      <c r="A978" s="18">
        <f>Wedstrijden!A972</f>
        <v>0</v>
      </c>
      <c r="B978" s="16" t="str">
        <f>IFERROR(VLOOKUP(Wedstrijden!#REF!,#REF!,2,FALSE),"")</f>
        <v/>
      </c>
      <c r="C978" s="16">
        <f>Wedstrijden!E972</f>
        <v>0</v>
      </c>
      <c r="D978" s="16" t="str">
        <f>IFERROR(VLOOKUP(Wedstrijden!#REF!,#REF!,2,FALSE),"")</f>
        <v/>
      </c>
      <c r="E978" s="16" t="str">
        <f>IFERROR(VLOOKUP(Wedstrijden!#REF!,#REF!,5,FALSE),"")</f>
        <v/>
      </c>
      <c r="F978" s="16" t="e">
        <f>IF(Wedstrijden!#REF!&lt;&gt;"",Wedstrijden!#REF!,"")</f>
        <v>#REF!</v>
      </c>
      <c r="G978" s="16" t="e">
        <f>IF(Wedstrijden!#REF!="Indoor",1,0)</f>
        <v>#REF!</v>
      </c>
      <c r="H978" s="16" t="e">
        <f>Wedstrijden!#REF!</f>
        <v>#REF!</v>
      </c>
      <c r="I978" s="16" t="e">
        <f>IF(Wedstrijden!#REF!="Nee",0,IF(Wedstrijden!#REF!="Ja",1,""))</f>
        <v>#REF!</v>
      </c>
      <c r="J978" s="16" t="e">
        <f>IF(Wedstrijden!#REF!&lt;&gt;"",Wedstrijden!#REF!,"")</f>
        <v>#REF!</v>
      </c>
      <c r="BJ978" s="16" t="str">
        <f>IF(COUNTA(Wedstrijden!U972:AC972)&lt;&gt;0,1,"")</f>
        <v/>
      </c>
      <c r="BK978" s="16" t="str">
        <f t="shared" si="90"/>
        <v/>
      </c>
      <c r="BL978" s="16" t="e">
        <f>IF(Wedstrijden!#REF!="x","AA","")</f>
        <v>#REF!</v>
      </c>
      <c r="BM978" s="16" t="e">
        <f>IF(Wedstrijden!#REF!="x","A","")</f>
        <v>#REF!</v>
      </c>
      <c r="BN978" s="16" t="str">
        <f>IF(Wedstrijden!U972="x","B1","")</f>
        <v/>
      </c>
      <c r="BO978" s="16" t="e">
        <f>IF(Wedstrijden!#REF!="x","BB","")</f>
        <v>#REF!</v>
      </c>
      <c r="BP978" s="16" t="str">
        <f>IF(Wedstrijden!W972="x","B","")</f>
        <v/>
      </c>
      <c r="BQ978" s="16" t="str">
        <f>IF(Wedstrijden!X972="x","L1","")</f>
        <v/>
      </c>
      <c r="BR978" s="16" t="str">
        <f>IF(Wedstrijden!Y972="x","L2","")</f>
        <v/>
      </c>
      <c r="BS978" s="16" t="str">
        <f>IF(Wedstrijden!Z972="x","M1","")</f>
        <v/>
      </c>
      <c r="BT978" s="16" t="str">
        <f>IF(Wedstrijden!AA972="x","M2","")</f>
        <v/>
      </c>
      <c r="BU978" s="16" t="str">
        <f>IF(Wedstrijden!AB972="x","Z1","")</f>
        <v/>
      </c>
      <c r="BV978" s="16" t="str">
        <f>IF(Wedstrijden!AC972="x","Z2","")</f>
        <v/>
      </c>
      <c r="BW978" s="16" t="str">
        <f>IF(COUNTA(Wedstrijden!L972:T972)&lt;&gt;0,1,"")</f>
        <v/>
      </c>
      <c r="BX978" s="16" t="str">
        <f t="shared" si="91"/>
        <v/>
      </c>
      <c r="BY978" s="16" t="str">
        <f>IF(Wedstrijden!L972="x","BB","")</f>
        <v/>
      </c>
      <c r="BZ978" s="16" t="str">
        <f>IF(Wedstrijden!M972="x","B","")</f>
        <v/>
      </c>
      <c r="CA978" s="16" t="str">
        <f>IF(Wedstrijden!N972="x","L1","")</f>
        <v/>
      </c>
      <c r="CB978" s="16" t="str">
        <f>IF(Wedstrijden!O972="x","L2","")</f>
        <v/>
      </c>
      <c r="CC978" s="16" t="str">
        <f>IF(Wedstrijden!P972="x","M1","")</f>
        <v/>
      </c>
      <c r="CD978" s="16" t="str">
        <f>IF(Wedstrijden!Q972="x","M2","")</f>
        <v/>
      </c>
      <c r="CE978" s="16" t="str">
        <f>IF(Wedstrijden!R972="x","Z1","")</f>
        <v/>
      </c>
      <c r="CF978" s="16" t="str">
        <f>IF(Wedstrijden!S972="x","Z2","")</f>
        <v/>
      </c>
      <c r="CG978" s="16" t="str">
        <f>IF(Wedstrijden!T972="x","ZZL","")</f>
        <v/>
      </c>
      <c r="CL978" s="16" t="str">
        <f>IF(COUNTA(Wedstrijden!AR972:BB972)&lt;&gt;0,2,"")</f>
        <v/>
      </c>
      <c r="CM978" s="16" t="str">
        <f t="shared" si="92"/>
        <v/>
      </c>
      <c r="CN978" s="16" t="str">
        <f>IF(Wedstrijden!AR972="x","AA","")</f>
        <v/>
      </c>
      <c r="CO978" s="16" t="str">
        <f>IF(Wedstrijden!AS972="x","A","")</f>
        <v/>
      </c>
      <c r="CP978" s="16" t="str">
        <f>IF(Wedstrijden!AT972="x","BB","")</f>
        <v/>
      </c>
      <c r="CQ978" s="16" t="str">
        <f>IF(Wedstrijden!AU972="x","B","")</f>
        <v/>
      </c>
      <c r="CR978" s="16" t="str">
        <f>IF(Wedstrijden!AV972="x","L","")</f>
        <v/>
      </c>
      <c r="CS978" s="16" t="str">
        <f>IF(Wedstrijden!AW972="x","M","")</f>
        <v/>
      </c>
      <c r="CT978" s="16" t="str">
        <f>IF(Wedstrijden!AX972="x","Z","")</f>
        <v/>
      </c>
      <c r="CU978" s="16" t="str">
        <f>IF(Wedstrijden!BB972="x","ZZ","")</f>
        <v/>
      </c>
      <c r="CV978" s="16" t="str">
        <f>IF(COUNTA(Wedstrijden!AI972:AP972)&lt;&gt;0,2,"")</f>
        <v/>
      </c>
      <c r="CW978" s="16" t="str">
        <f t="shared" si="93"/>
        <v/>
      </c>
      <c r="CX978" s="16" t="str">
        <f>IF(Wedstrijden!AI972="x","BB","")</f>
        <v/>
      </c>
      <c r="CY978" s="16" t="str">
        <f>IF(Wedstrijden!AJ972="x","B","")</f>
        <v/>
      </c>
      <c r="CZ978" s="16" t="str">
        <f>IF(Wedstrijden!AK972="x","L","")</f>
        <v/>
      </c>
      <c r="DA978" s="16" t="str">
        <f>IF(Wedstrijden!AL972="x","M","")</f>
        <v/>
      </c>
      <c r="DB978" s="16" t="str">
        <f>IF(Wedstrijden!AM972="x","Z","")</f>
        <v/>
      </c>
      <c r="DC978" s="16" t="str">
        <f>IF(Wedstrijden!AN972="x","ZZ","")</f>
        <v/>
      </c>
      <c r="DD978" s="16" t="str">
        <f>IF(Wedstrijden!AP972="x","1.40","")</f>
        <v/>
      </c>
      <c r="DE978" s="16" t="str">
        <f>IF(COUNTA(Wedstrijden!BC972:BE972)&lt;&gt;0,6,"")</f>
        <v/>
      </c>
      <c r="DF978" s="16" t="str">
        <f t="shared" si="94"/>
        <v/>
      </c>
      <c r="DG978" s="16" t="str">
        <f>IF(Wedstrijden!BC972="x","L","")</f>
        <v/>
      </c>
      <c r="DH978" s="16" t="str">
        <f>IF(Wedstrijden!BD972="x","M","")</f>
        <v/>
      </c>
      <c r="DI978" s="16" t="str">
        <f>IF(Wedstrijden!BE972="x","Z","")</f>
        <v/>
      </c>
      <c r="DJ978" s="16" t="str">
        <f>IF(Wedstrijden!BF972="x","Z","")</f>
        <v/>
      </c>
      <c r="DK978" s="16" t="str">
        <f>IF(COUNTA(Wedstrijden!BG972:BI972)&lt;&gt;0,6,"")</f>
        <v/>
      </c>
      <c r="DL978" s="16" t="str">
        <f t="shared" si="95"/>
        <v/>
      </c>
      <c r="DM978" s="16" t="str">
        <f>IF(Wedstrijden!BG972="x","L","")</f>
        <v/>
      </c>
      <c r="DN978" s="16" t="str">
        <f>IF(Wedstrijden!BH972="x","M","")</f>
        <v/>
      </c>
      <c r="DO978" s="16" t="str">
        <f>IF(Wedstrijden!BI972="x","Z","")</f>
        <v/>
      </c>
      <c r="DP978" s="16" t="str">
        <f>IF(Wedstrijden!BJ972="x","Z","")</f>
        <v/>
      </c>
    </row>
    <row r="979" spans="1:120" ht="14.4" x14ac:dyDescent="0.3">
      <c r="A979" s="18">
        <f>Wedstrijden!A973</f>
        <v>0</v>
      </c>
      <c r="B979" s="16" t="str">
        <f>IFERROR(VLOOKUP(Wedstrijden!#REF!,#REF!,2,FALSE),"")</f>
        <v/>
      </c>
      <c r="C979" s="16">
        <f>Wedstrijden!E973</f>
        <v>0</v>
      </c>
      <c r="D979" s="16" t="str">
        <f>IFERROR(VLOOKUP(Wedstrijden!#REF!,#REF!,2,FALSE),"")</f>
        <v/>
      </c>
      <c r="E979" s="16" t="str">
        <f>IFERROR(VLOOKUP(Wedstrijden!#REF!,#REF!,5,FALSE),"")</f>
        <v/>
      </c>
      <c r="F979" s="16" t="e">
        <f>IF(Wedstrijden!#REF!&lt;&gt;"",Wedstrijden!#REF!,"")</f>
        <v>#REF!</v>
      </c>
      <c r="G979" s="16" t="e">
        <f>IF(Wedstrijden!#REF!="Indoor",1,0)</f>
        <v>#REF!</v>
      </c>
      <c r="H979" s="16" t="e">
        <f>Wedstrijden!#REF!</f>
        <v>#REF!</v>
      </c>
      <c r="I979" s="16" t="e">
        <f>IF(Wedstrijden!#REF!="Nee",0,IF(Wedstrijden!#REF!="Ja",1,""))</f>
        <v>#REF!</v>
      </c>
      <c r="J979" s="16" t="e">
        <f>IF(Wedstrijden!#REF!&lt;&gt;"",Wedstrijden!#REF!,"")</f>
        <v>#REF!</v>
      </c>
      <c r="BJ979" s="16" t="str">
        <f>IF(COUNTA(Wedstrijden!U973:AC973)&lt;&gt;0,1,"")</f>
        <v/>
      </c>
      <c r="BK979" s="16" t="str">
        <f t="shared" si="90"/>
        <v/>
      </c>
      <c r="BL979" s="16" t="e">
        <f>IF(Wedstrijden!#REF!="x","AA","")</f>
        <v>#REF!</v>
      </c>
      <c r="BM979" s="16" t="e">
        <f>IF(Wedstrijden!#REF!="x","A","")</f>
        <v>#REF!</v>
      </c>
      <c r="BN979" s="16" t="str">
        <f>IF(Wedstrijden!U973="x","B1","")</f>
        <v/>
      </c>
      <c r="BO979" s="16" t="e">
        <f>IF(Wedstrijden!#REF!="x","BB","")</f>
        <v>#REF!</v>
      </c>
      <c r="BP979" s="16" t="str">
        <f>IF(Wedstrijden!W973="x","B","")</f>
        <v/>
      </c>
      <c r="BQ979" s="16" t="str">
        <f>IF(Wedstrijden!X973="x","L1","")</f>
        <v/>
      </c>
      <c r="BR979" s="16" t="str">
        <f>IF(Wedstrijden!Y973="x","L2","")</f>
        <v/>
      </c>
      <c r="BS979" s="16" t="str">
        <f>IF(Wedstrijden!Z973="x","M1","")</f>
        <v/>
      </c>
      <c r="BT979" s="16" t="str">
        <f>IF(Wedstrijden!AA973="x","M2","")</f>
        <v/>
      </c>
      <c r="BU979" s="16" t="str">
        <f>IF(Wedstrijden!AB973="x","Z1","")</f>
        <v/>
      </c>
      <c r="BV979" s="16" t="str">
        <f>IF(Wedstrijden!AC973="x","Z2","")</f>
        <v/>
      </c>
      <c r="BW979" s="16" t="str">
        <f>IF(COUNTA(Wedstrijden!L973:T973)&lt;&gt;0,1,"")</f>
        <v/>
      </c>
      <c r="BX979" s="16" t="str">
        <f t="shared" si="91"/>
        <v/>
      </c>
      <c r="BY979" s="16" t="str">
        <f>IF(Wedstrijden!L973="x","BB","")</f>
        <v/>
      </c>
      <c r="BZ979" s="16" t="str">
        <f>IF(Wedstrijden!M973="x","B","")</f>
        <v/>
      </c>
      <c r="CA979" s="16" t="str">
        <f>IF(Wedstrijden!N973="x","L1","")</f>
        <v/>
      </c>
      <c r="CB979" s="16" t="str">
        <f>IF(Wedstrijden!O973="x","L2","")</f>
        <v/>
      </c>
      <c r="CC979" s="16" t="str">
        <f>IF(Wedstrijden!P973="x","M1","")</f>
        <v/>
      </c>
      <c r="CD979" s="16" t="str">
        <f>IF(Wedstrijden!Q973="x","M2","")</f>
        <v/>
      </c>
      <c r="CE979" s="16" t="str">
        <f>IF(Wedstrijden!R973="x","Z1","")</f>
        <v/>
      </c>
      <c r="CF979" s="16" t="str">
        <f>IF(Wedstrijden!S973="x","Z2","")</f>
        <v/>
      </c>
      <c r="CG979" s="16" t="str">
        <f>IF(Wedstrijden!T973="x","ZZL","")</f>
        <v/>
      </c>
      <c r="CL979" s="16" t="str">
        <f>IF(COUNTA(Wedstrijden!AR973:BB973)&lt;&gt;0,2,"")</f>
        <v/>
      </c>
      <c r="CM979" s="16" t="str">
        <f t="shared" si="92"/>
        <v/>
      </c>
      <c r="CN979" s="16" t="str">
        <f>IF(Wedstrijden!AR973="x","AA","")</f>
        <v/>
      </c>
      <c r="CO979" s="16" t="str">
        <f>IF(Wedstrijden!AS973="x","A","")</f>
        <v/>
      </c>
      <c r="CP979" s="16" t="str">
        <f>IF(Wedstrijden!AT973="x","BB","")</f>
        <v/>
      </c>
      <c r="CQ979" s="16" t="str">
        <f>IF(Wedstrijden!AU973="x","B","")</f>
        <v/>
      </c>
      <c r="CR979" s="16" t="str">
        <f>IF(Wedstrijden!AV973="x","L","")</f>
        <v/>
      </c>
      <c r="CS979" s="16" t="str">
        <f>IF(Wedstrijden!AW973="x","M","")</f>
        <v/>
      </c>
      <c r="CT979" s="16" t="str">
        <f>IF(Wedstrijden!AX973="x","Z","")</f>
        <v/>
      </c>
      <c r="CU979" s="16" t="str">
        <f>IF(Wedstrijden!BB973="x","ZZ","")</f>
        <v/>
      </c>
      <c r="CV979" s="16" t="str">
        <f>IF(COUNTA(Wedstrijden!AI973:AP973)&lt;&gt;0,2,"")</f>
        <v/>
      </c>
      <c r="CW979" s="16" t="str">
        <f t="shared" si="93"/>
        <v/>
      </c>
      <c r="CX979" s="16" t="str">
        <f>IF(Wedstrijden!AI973="x","BB","")</f>
        <v/>
      </c>
      <c r="CY979" s="16" t="str">
        <f>IF(Wedstrijden!AJ973="x","B","")</f>
        <v/>
      </c>
      <c r="CZ979" s="16" t="str">
        <f>IF(Wedstrijden!AK973="x","L","")</f>
        <v/>
      </c>
      <c r="DA979" s="16" t="str">
        <f>IF(Wedstrijden!AL973="x","M","")</f>
        <v/>
      </c>
      <c r="DB979" s="16" t="str">
        <f>IF(Wedstrijden!AM973="x","Z","")</f>
        <v/>
      </c>
      <c r="DC979" s="16" t="str">
        <f>IF(Wedstrijden!AN973="x","ZZ","")</f>
        <v/>
      </c>
      <c r="DD979" s="16" t="str">
        <f>IF(Wedstrijden!AP973="x","1.40","")</f>
        <v/>
      </c>
      <c r="DE979" s="16" t="str">
        <f>IF(COUNTA(Wedstrijden!BC973:BE973)&lt;&gt;0,6,"")</f>
        <v/>
      </c>
      <c r="DF979" s="16" t="str">
        <f t="shared" si="94"/>
        <v/>
      </c>
      <c r="DG979" s="16" t="str">
        <f>IF(Wedstrijden!BC973="x","L","")</f>
        <v/>
      </c>
      <c r="DH979" s="16" t="str">
        <f>IF(Wedstrijden!BD973="x","M","")</f>
        <v/>
      </c>
      <c r="DI979" s="16" t="str">
        <f>IF(Wedstrijden!BE973="x","Z","")</f>
        <v/>
      </c>
      <c r="DJ979" s="16" t="str">
        <f>IF(Wedstrijden!BF973="x","Z","")</f>
        <v/>
      </c>
      <c r="DK979" s="16" t="str">
        <f>IF(COUNTA(Wedstrijden!BG973:BI973)&lt;&gt;0,6,"")</f>
        <v/>
      </c>
      <c r="DL979" s="16" t="str">
        <f t="shared" si="95"/>
        <v/>
      </c>
      <c r="DM979" s="16" t="str">
        <f>IF(Wedstrijden!BG973="x","L","")</f>
        <v/>
      </c>
      <c r="DN979" s="16" t="str">
        <f>IF(Wedstrijden!BH973="x","M","")</f>
        <v/>
      </c>
      <c r="DO979" s="16" t="str">
        <f>IF(Wedstrijden!BI973="x","Z","")</f>
        <v/>
      </c>
      <c r="DP979" s="16" t="str">
        <f>IF(Wedstrijden!BJ973="x","Z","")</f>
        <v/>
      </c>
    </row>
    <row r="980" spans="1:120" ht="14.4" x14ac:dyDescent="0.3">
      <c r="A980" s="18">
        <f>Wedstrijden!A974</f>
        <v>0</v>
      </c>
      <c r="B980" s="16" t="str">
        <f>IFERROR(VLOOKUP(Wedstrijden!#REF!,#REF!,2,FALSE),"")</f>
        <v/>
      </c>
      <c r="C980" s="16">
        <f>Wedstrijden!E974</f>
        <v>0</v>
      </c>
      <c r="D980" s="16" t="str">
        <f>IFERROR(VLOOKUP(Wedstrijden!#REF!,#REF!,2,FALSE),"")</f>
        <v/>
      </c>
      <c r="E980" s="16" t="str">
        <f>IFERROR(VLOOKUP(Wedstrijden!#REF!,#REF!,5,FALSE),"")</f>
        <v/>
      </c>
      <c r="F980" s="16" t="e">
        <f>IF(Wedstrijden!#REF!&lt;&gt;"",Wedstrijden!#REF!,"")</f>
        <v>#REF!</v>
      </c>
      <c r="G980" s="16" t="e">
        <f>IF(Wedstrijden!#REF!="Indoor",1,0)</f>
        <v>#REF!</v>
      </c>
      <c r="H980" s="16" t="e">
        <f>Wedstrijden!#REF!</f>
        <v>#REF!</v>
      </c>
      <c r="I980" s="16" t="e">
        <f>IF(Wedstrijden!#REF!="Nee",0,IF(Wedstrijden!#REF!="Ja",1,""))</f>
        <v>#REF!</v>
      </c>
      <c r="J980" s="16" t="e">
        <f>IF(Wedstrijden!#REF!&lt;&gt;"",Wedstrijden!#REF!,"")</f>
        <v>#REF!</v>
      </c>
      <c r="BJ980" s="16" t="str">
        <f>IF(COUNTA(Wedstrijden!U974:AC974)&lt;&gt;0,1,"")</f>
        <v/>
      </c>
      <c r="BK980" s="16" t="str">
        <f t="shared" si="90"/>
        <v/>
      </c>
      <c r="BL980" s="16" t="e">
        <f>IF(Wedstrijden!#REF!="x","AA","")</f>
        <v>#REF!</v>
      </c>
      <c r="BM980" s="16" t="e">
        <f>IF(Wedstrijden!#REF!="x","A","")</f>
        <v>#REF!</v>
      </c>
      <c r="BN980" s="16" t="str">
        <f>IF(Wedstrijden!U974="x","B1","")</f>
        <v/>
      </c>
      <c r="BO980" s="16" t="e">
        <f>IF(Wedstrijden!#REF!="x","BB","")</f>
        <v>#REF!</v>
      </c>
      <c r="BP980" s="16" t="str">
        <f>IF(Wedstrijden!W974="x","B","")</f>
        <v/>
      </c>
      <c r="BQ980" s="16" t="str">
        <f>IF(Wedstrijden!X974="x","L1","")</f>
        <v/>
      </c>
      <c r="BR980" s="16" t="str">
        <f>IF(Wedstrijden!Y974="x","L2","")</f>
        <v/>
      </c>
      <c r="BS980" s="16" t="str">
        <f>IF(Wedstrijden!Z974="x","M1","")</f>
        <v/>
      </c>
      <c r="BT980" s="16" t="str">
        <f>IF(Wedstrijden!AA974="x","M2","")</f>
        <v/>
      </c>
      <c r="BU980" s="16" t="str">
        <f>IF(Wedstrijden!AB974="x","Z1","")</f>
        <v/>
      </c>
      <c r="BV980" s="16" t="str">
        <f>IF(Wedstrijden!AC974="x","Z2","")</f>
        <v/>
      </c>
      <c r="BW980" s="16" t="str">
        <f>IF(COUNTA(Wedstrijden!L974:T974)&lt;&gt;0,1,"")</f>
        <v/>
      </c>
      <c r="BX980" s="16" t="str">
        <f t="shared" si="91"/>
        <v/>
      </c>
      <c r="BY980" s="16" t="str">
        <f>IF(Wedstrijden!L974="x","BB","")</f>
        <v/>
      </c>
      <c r="BZ980" s="16" t="str">
        <f>IF(Wedstrijden!M974="x","B","")</f>
        <v/>
      </c>
      <c r="CA980" s="16" t="str">
        <f>IF(Wedstrijden!N974="x","L1","")</f>
        <v/>
      </c>
      <c r="CB980" s="16" t="str">
        <f>IF(Wedstrijden!O974="x","L2","")</f>
        <v/>
      </c>
      <c r="CC980" s="16" t="str">
        <f>IF(Wedstrijden!P974="x","M1","")</f>
        <v/>
      </c>
      <c r="CD980" s="16" t="str">
        <f>IF(Wedstrijden!Q974="x","M2","")</f>
        <v/>
      </c>
      <c r="CE980" s="16" t="str">
        <f>IF(Wedstrijden!R974="x","Z1","")</f>
        <v/>
      </c>
      <c r="CF980" s="16" t="str">
        <f>IF(Wedstrijden!S974="x","Z2","")</f>
        <v/>
      </c>
      <c r="CG980" s="16" t="str">
        <f>IF(Wedstrijden!T974="x","ZZL","")</f>
        <v/>
      </c>
      <c r="CL980" s="16" t="str">
        <f>IF(COUNTA(Wedstrijden!AR974:BB974)&lt;&gt;0,2,"")</f>
        <v/>
      </c>
      <c r="CM980" s="16" t="str">
        <f t="shared" si="92"/>
        <v/>
      </c>
      <c r="CN980" s="16" t="str">
        <f>IF(Wedstrijden!AR974="x","AA","")</f>
        <v/>
      </c>
      <c r="CO980" s="16" t="str">
        <f>IF(Wedstrijden!AS974="x","A","")</f>
        <v/>
      </c>
      <c r="CP980" s="16" t="str">
        <f>IF(Wedstrijden!AT974="x","BB","")</f>
        <v/>
      </c>
      <c r="CQ980" s="16" t="str">
        <f>IF(Wedstrijden!AU974="x","B","")</f>
        <v/>
      </c>
      <c r="CR980" s="16" t="str">
        <f>IF(Wedstrijden!AV974="x","L","")</f>
        <v/>
      </c>
      <c r="CS980" s="16" t="str">
        <f>IF(Wedstrijden!AW974="x","M","")</f>
        <v/>
      </c>
      <c r="CT980" s="16" t="str">
        <f>IF(Wedstrijden!AX974="x","Z","")</f>
        <v/>
      </c>
      <c r="CU980" s="16" t="str">
        <f>IF(Wedstrijden!BB974="x","ZZ","")</f>
        <v/>
      </c>
      <c r="CV980" s="16" t="str">
        <f>IF(COUNTA(Wedstrijden!AI974:AP974)&lt;&gt;0,2,"")</f>
        <v/>
      </c>
      <c r="CW980" s="16" t="str">
        <f t="shared" si="93"/>
        <v/>
      </c>
      <c r="CX980" s="16" t="str">
        <f>IF(Wedstrijden!AI974="x","BB","")</f>
        <v/>
      </c>
      <c r="CY980" s="16" t="str">
        <f>IF(Wedstrijden!AJ974="x","B","")</f>
        <v/>
      </c>
      <c r="CZ980" s="16" t="str">
        <f>IF(Wedstrijden!AK974="x","L","")</f>
        <v/>
      </c>
      <c r="DA980" s="16" t="str">
        <f>IF(Wedstrijden!AL974="x","M","")</f>
        <v/>
      </c>
      <c r="DB980" s="16" t="str">
        <f>IF(Wedstrijden!AM974="x","Z","")</f>
        <v/>
      </c>
      <c r="DC980" s="16" t="str">
        <f>IF(Wedstrijden!AN974="x","ZZ","")</f>
        <v/>
      </c>
      <c r="DD980" s="16" t="str">
        <f>IF(Wedstrijden!AP974="x","1.40","")</f>
        <v/>
      </c>
      <c r="DE980" s="16" t="str">
        <f>IF(COUNTA(Wedstrijden!BC974:BE974)&lt;&gt;0,6,"")</f>
        <v/>
      </c>
      <c r="DF980" s="16" t="str">
        <f t="shared" si="94"/>
        <v/>
      </c>
      <c r="DG980" s="16" t="str">
        <f>IF(Wedstrijden!BC974="x","L","")</f>
        <v/>
      </c>
      <c r="DH980" s="16" t="str">
        <f>IF(Wedstrijden!BD974="x","M","")</f>
        <v/>
      </c>
      <c r="DI980" s="16" t="str">
        <f>IF(Wedstrijden!BE974="x","Z","")</f>
        <v/>
      </c>
      <c r="DJ980" s="16" t="str">
        <f>IF(Wedstrijden!BF974="x","Z","")</f>
        <v/>
      </c>
      <c r="DK980" s="16" t="str">
        <f>IF(COUNTA(Wedstrijden!BG974:BI974)&lt;&gt;0,6,"")</f>
        <v/>
      </c>
      <c r="DL980" s="16" t="str">
        <f t="shared" si="95"/>
        <v/>
      </c>
      <c r="DM980" s="16" t="str">
        <f>IF(Wedstrijden!BG974="x","L","")</f>
        <v/>
      </c>
      <c r="DN980" s="16" t="str">
        <f>IF(Wedstrijden!BH974="x","M","")</f>
        <v/>
      </c>
      <c r="DO980" s="16" t="str">
        <f>IF(Wedstrijden!BI974="x","Z","")</f>
        <v/>
      </c>
      <c r="DP980" s="16" t="str">
        <f>IF(Wedstrijden!BJ974="x","Z","")</f>
        <v/>
      </c>
    </row>
    <row r="981" spans="1:120" ht="14.4" x14ac:dyDescent="0.3">
      <c r="A981" s="18">
        <f>Wedstrijden!A975</f>
        <v>0</v>
      </c>
      <c r="B981" s="16" t="str">
        <f>IFERROR(VLOOKUP(Wedstrijden!#REF!,#REF!,2,FALSE),"")</f>
        <v/>
      </c>
      <c r="C981" s="16">
        <f>Wedstrijden!E975</f>
        <v>0</v>
      </c>
      <c r="D981" s="16" t="str">
        <f>IFERROR(VLOOKUP(Wedstrijden!#REF!,#REF!,2,FALSE),"")</f>
        <v/>
      </c>
      <c r="E981" s="16" t="str">
        <f>IFERROR(VLOOKUP(Wedstrijden!#REF!,#REF!,5,FALSE),"")</f>
        <v/>
      </c>
      <c r="F981" s="16" t="e">
        <f>IF(Wedstrijden!#REF!&lt;&gt;"",Wedstrijden!#REF!,"")</f>
        <v>#REF!</v>
      </c>
      <c r="G981" s="16" t="e">
        <f>IF(Wedstrijden!#REF!="Indoor",1,0)</f>
        <v>#REF!</v>
      </c>
      <c r="H981" s="16" t="e">
        <f>Wedstrijden!#REF!</f>
        <v>#REF!</v>
      </c>
      <c r="I981" s="16" t="e">
        <f>IF(Wedstrijden!#REF!="Nee",0,IF(Wedstrijden!#REF!="Ja",1,""))</f>
        <v>#REF!</v>
      </c>
      <c r="J981" s="16" t="e">
        <f>IF(Wedstrijden!#REF!&lt;&gt;"",Wedstrijden!#REF!,"")</f>
        <v>#REF!</v>
      </c>
      <c r="BJ981" s="16" t="str">
        <f>IF(COUNTA(Wedstrijden!U975:AC975)&lt;&gt;0,1,"")</f>
        <v/>
      </c>
      <c r="BK981" s="16" t="str">
        <f t="shared" si="90"/>
        <v/>
      </c>
      <c r="BL981" s="16" t="e">
        <f>IF(Wedstrijden!#REF!="x","AA","")</f>
        <v>#REF!</v>
      </c>
      <c r="BM981" s="16" t="e">
        <f>IF(Wedstrijden!#REF!="x","A","")</f>
        <v>#REF!</v>
      </c>
      <c r="BN981" s="16" t="str">
        <f>IF(Wedstrijden!U975="x","B1","")</f>
        <v/>
      </c>
      <c r="BO981" s="16" t="e">
        <f>IF(Wedstrijden!#REF!="x","BB","")</f>
        <v>#REF!</v>
      </c>
      <c r="BP981" s="16" t="str">
        <f>IF(Wedstrijden!W975="x","B","")</f>
        <v/>
      </c>
      <c r="BQ981" s="16" t="str">
        <f>IF(Wedstrijden!X975="x","L1","")</f>
        <v/>
      </c>
      <c r="BR981" s="16" t="str">
        <f>IF(Wedstrijden!Y975="x","L2","")</f>
        <v/>
      </c>
      <c r="BS981" s="16" t="str">
        <f>IF(Wedstrijden!Z975="x","M1","")</f>
        <v/>
      </c>
      <c r="BT981" s="16" t="str">
        <f>IF(Wedstrijden!AA975="x","M2","")</f>
        <v/>
      </c>
      <c r="BU981" s="16" t="str">
        <f>IF(Wedstrijden!AB975="x","Z1","")</f>
        <v/>
      </c>
      <c r="BV981" s="16" t="str">
        <f>IF(Wedstrijden!AC975="x","Z2","")</f>
        <v/>
      </c>
      <c r="BW981" s="16" t="str">
        <f>IF(COUNTA(Wedstrijden!L975:T975)&lt;&gt;0,1,"")</f>
        <v/>
      </c>
      <c r="BX981" s="16" t="str">
        <f t="shared" si="91"/>
        <v/>
      </c>
      <c r="BY981" s="16" t="str">
        <f>IF(Wedstrijden!L975="x","BB","")</f>
        <v/>
      </c>
      <c r="BZ981" s="16" t="str">
        <f>IF(Wedstrijden!M975="x","B","")</f>
        <v/>
      </c>
      <c r="CA981" s="16" t="str">
        <f>IF(Wedstrijden!N975="x","L1","")</f>
        <v/>
      </c>
      <c r="CB981" s="16" t="str">
        <f>IF(Wedstrijden!O975="x","L2","")</f>
        <v/>
      </c>
      <c r="CC981" s="16" t="str">
        <f>IF(Wedstrijden!P975="x","M1","")</f>
        <v/>
      </c>
      <c r="CD981" s="16" t="str">
        <f>IF(Wedstrijden!Q975="x","M2","")</f>
        <v/>
      </c>
      <c r="CE981" s="16" t="str">
        <f>IF(Wedstrijden!R975="x","Z1","")</f>
        <v/>
      </c>
      <c r="CF981" s="16" t="str">
        <f>IF(Wedstrijden!S975="x","Z2","")</f>
        <v/>
      </c>
      <c r="CG981" s="16" t="str">
        <f>IF(Wedstrijden!T975="x","ZZL","")</f>
        <v/>
      </c>
      <c r="CL981" s="16" t="str">
        <f>IF(COUNTA(Wedstrijden!AR975:BB975)&lt;&gt;0,2,"")</f>
        <v/>
      </c>
      <c r="CM981" s="16" t="str">
        <f t="shared" si="92"/>
        <v/>
      </c>
      <c r="CN981" s="16" t="str">
        <f>IF(Wedstrijden!AR975="x","AA","")</f>
        <v/>
      </c>
      <c r="CO981" s="16" t="str">
        <f>IF(Wedstrijden!AS975="x","A","")</f>
        <v/>
      </c>
      <c r="CP981" s="16" t="str">
        <f>IF(Wedstrijden!AT975="x","BB","")</f>
        <v/>
      </c>
      <c r="CQ981" s="16" t="str">
        <f>IF(Wedstrijden!AU975="x","B","")</f>
        <v/>
      </c>
      <c r="CR981" s="16" t="str">
        <f>IF(Wedstrijden!AV975="x","L","")</f>
        <v/>
      </c>
      <c r="CS981" s="16" t="str">
        <f>IF(Wedstrijden!AW975="x","M","")</f>
        <v/>
      </c>
      <c r="CT981" s="16" t="str">
        <f>IF(Wedstrijden!AX975="x","Z","")</f>
        <v/>
      </c>
      <c r="CU981" s="16" t="str">
        <f>IF(Wedstrijden!BB975="x","ZZ","")</f>
        <v/>
      </c>
      <c r="CV981" s="16" t="str">
        <f>IF(COUNTA(Wedstrijden!AI975:AP975)&lt;&gt;0,2,"")</f>
        <v/>
      </c>
      <c r="CW981" s="16" t="str">
        <f t="shared" si="93"/>
        <v/>
      </c>
      <c r="CX981" s="16" t="str">
        <f>IF(Wedstrijden!AI975="x","BB","")</f>
        <v/>
      </c>
      <c r="CY981" s="16" t="str">
        <f>IF(Wedstrijden!AJ975="x","B","")</f>
        <v/>
      </c>
      <c r="CZ981" s="16" t="str">
        <f>IF(Wedstrijden!AK975="x","L","")</f>
        <v/>
      </c>
      <c r="DA981" s="16" t="str">
        <f>IF(Wedstrijden!AL975="x","M","")</f>
        <v/>
      </c>
      <c r="DB981" s="16" t="str">
        <f>IF(Wedstrijden!AM975="x","Z","")</f>
        <v/>
      </c>
      <c r="DC981" s="16" t="str">
        <f>IF(Wedstrijden!AN975="x","ZZ","")</f>
        <v/>
      </c>
      <c r="DD981" s="16" t="str">
        <f>IF(Wedstrijden!AP975="x","1.40","")</f>
        <v/>
      </c>
      <c r="DE981" s="16" t="str">
        <f>IF(COUNTA(Wedstrijden!BC975:BE975)&lt;&gt;0,6,"")</f>
        <v/>
      </c>
      <c r="DF981" s="16" t="str">
        <f t="shared" si="94"/>
        <v/>
      </c>
      <c r="DG981" s="16" t="str">
        <f>IF(Wedstrijden!BC975="x","L","")</f>
        <v/>
      </c>
      <c r="DH981" s="16" t="str">
        <f>IF(Wedstrijden!BD975="x","M","")</f>
        <v/>
      </c>
      <c r="DI981" s="16" t="str">
        <f>IF(Wedstrijden!BE975="x","Z","")</f>
        <v/>
      </c>
      <c r="DJ981" s="16" t="str">
        <f>IF(Wedstrijden!BF975="x","Z","")</f>
        <v/>
      </c>
      <c r="DK981" s="16" t="str">
        <f>IF(COUNTA(Wedstrijden!BG975:BI975)&lt;&gt;0,6,"")</f>
        <v/>
      </c>
      <c r="DL981" s="16" t="str">
        <f t="shared" si="95"/>
        <v/>
      </c>
      <c r="DM981" s="16" t="str">
        <f>IF(Wedstrijden!BG975="x","L","")</f>
        <v/>
      </c>
      <c r="DN981" s="16" t="str">
        <f>IF(Wedstrijden!BH975="x","M","")</f>
        <v/>
      </c>
      <c r="DO981" s="16" t="str">
        <f>IF(Wedstrijden!BI975="x","Z","")</f>
        <v/>
      </c>
      <c r="DP981" s="16" t="str">
        <f>IF(Wedstrijden!BJ975="x","Z","")</f>
        <v/>
      </c>
    </row>
    <row r="982" spans="1:120" ht="14.4" x14ac:dyDescent="0.3">
      <c r="A982" s="18">
        <f>Wedstrijden!A976</f>
        <v>0</v>
      </c>
      <c r="B982" s="16" t="str">
        <f>IFERROR(VLOOKUP(Wedstrijden!#REF!,#REF!,2,FALSE),"")</f>
        <v/>
      </c>
      <c r="C982" s="16">
        <f>Wedstrijden!E976</f>
        <v>0</v>
      </c>
      <c r="D982" s="16" t="str">
        <f>IFERROR(VLOOKUP(Wedstrijden!#REF!,#REF!,2,FALSE),"")</f>
        <v/>
      </c>
      <c r="E982" s="16" t="str">
        <f>IFERROR(VLOOKUP(Wedstrijden!#REF!,#REF!,5,FALSE),"")</f>
        <v/>
      </c>
      <c r="F982" s="16" t="e">
        <f>IF(Wedstrijden!#REF!&lt;&gt;"",Wedstrijden!#REF!,"")</f>
        <v>#REF!</v>
      </c>
      <c r="G982" s="16" t="e">
        <f>IF(Wedstrijden!#REF!="Indoor",1,0)</f>
        <v>#REF!</v>
      </c>
      <c r="H982" s="16" t="e">
        <f>Wedstrijden!#REF!</f>
        <v>#REF!</v>
      </c>
      <c r="I982" s="16" t="e">
        <f>IF(Wedstrijden!#REF!="Nee",0,IF(Wedstrijden!#REF!="Ja",1,""))</f>
        <v>#REF!</v>
      </c>
      <c r="J982" s="16" t="e">
        <f>IF(Wedstrijden!#REF!&lt;&gt;"",Wedstrijden!#REF!,"")</f>
        <v>#REF!</v>
      </c>
      <c r="BJ982" s="16" t="str">
        <f>IF(COUNTA(Wedstrijden!U976:AC976)&lt;&gt;0,1,"")</f>
        <v/>
      </c>
      <c r="BK982" s="16" t="str">
        <f t="shared" si="90"/>
        <v/>
      </c>
      <c r="BL982" s="16" t="e">
        <f>IF(Wedstrijden!#REF!="x","AA","")</f>
        <v>#REF!</v>
      </c>
      <c r="BM982" s="16" t="e">
        <f>IF(Wedstrijden!#REF!="x","A","")</f>
        <v>#REF!</v>
      </c>
      <c r="BN982" s="16" t="str">
        <f>IF(Wedstrijden!U976="x","B1","")</f>
        <v/>
      </c>
      <c r="BO982" s="16" t="e">
        <f>IF(Wedstrijden!#REF!="x","BB","")</f>
        <v>#REF!</v>
      </c>
      <c r="BP982" s="16" t="str">
        <f>IF(Wedstrijden!W976="x","B","")</f>
        <v/>
      </c>
      <c r="BQ982" s="16" t="str">
        <f>IF(Wedstrijden!X976="x","L1","")</f>
        <v/>
      </c>
      <c r="BR982" s="16" t="str">
        <f>IF(Wedstrijden!Y976="x","L2","")</f>
        <v/>
      </c>
      <c r="BS982" s="16" t="str">
        <f>IF(Wedstrijden!Z976="x","M1","")</f>
        <v/>
      </c>
      <c r="BT982" s="16" t="str">
        <f>IF(Wedstrijden!AA976="x","M2","")</f>
        <v/>
      </c>
      <c r="BU982" s="16" t="str">
        <f>IF(Wedstrijden!AB976="x","Z1","")</f>
        <v/>
      </c>
      <c r="BV982" s="16" t="str">
        <f>IF(Wedstrijden!AC976="x","Z2","")</f>
        <v/>
      </c>
      <c r="BW982" s="16" t="str">
        <f>IF(COUNTA(Wedstrijden!L976:T976)&lt;&gt;0,1,"")</f>
        <v/>
      </c>
      <c r="BX982" s="16" t="str">
        <f t="shared" si="91"/>
        <v/>
      </c>
      <c r="BY982" s="16" t="str">
        <f>IF(Wedstrijden!L976="x","BB","")</f>
        <v/>
      </c>
      <c r="BZ982" s="16" t="str">
        <f>IF(Wedstrijden!M976="x","B","")</f>
        <v/>
      </c>
      <c r="CA982" s="16" t="str">
        <f>IF(Wedstrijden!N976="x","L1","")</f>
        <v/>
      </c>
      <c r="CB982" s="16" t="str">
        <f>IF(Wedstrijden!O976="x","L2","")</f>
        <v/>
      </c>
      <c r="CC982" s="16" t="str">
        <f>IF(Wedstrijden!P976="x","M1","")</f>
        <v/>
      </c>
      <c r="CD982" s="16" t="str">
        <f>IF(Wedstrijden!Q976="x","M2","")</f>
        <v/>
      </c>
      <c r="CE982" s="16" t="str">
        <f>IF(Wedstrijden!R976="x","Z1","")</f>
        <v/>
      </c>
      <c r="CF982" s="16" t="str">
        <f>IF(Wedstrijden!S976="x","Z2","")</f>
        <v/>
      </c>
      <c r="CG982" s="16" t="str">
        <f>IF(Wedstrijden!T976="x","ZZL","")</f>
        <v/>
      </c>
      <c r="CL982" s="16" t="str">
        <f>IF(COUNTA(Wedstrijden!AR976:BB976)&lt;&gt;0,2,"")</f>
        <v/>
      </c>
      <c r="CM982" s="16" t="str">
        <f t="shared" si="92"/>
        <v/>
      </c>
      <c r="CN982" s="16" t="str">
        <f>IF(Wedstrijden!AR976="x","AA","")</f>
        <v/>
      </c>
      <c r="CO982" s="16" t="str">
        <f>IF(Wedstrijden!AS976="x","A","")</f>
        <v/>
      </c>
      <c r="CP982" s="16" t="str">
        <f>IF(Wedstrijden!AT976="x","BB","")</f>
        <v/>
      </c>
      <c r="CQ982" s="16" t="str">
        <f>IF(Wedstrijden!AU976="x","B","")</f>
        <v/>
      </c>
      <c r="CR982" s="16" t="str">
        <f>IF(Wedstrijden!AV976="x","L","")</f>
        <v/>
      </c>
      <c r="CS982" s="16" t="str">
        <f>IF(Wedstrijden!AW976="x","M","")</f>
        <v/>
      </c>
      <c r="CT982" s="16" t="str">
        <f>IF(Wedstrijden!AX976="x","Z","")</f>
        <v/>
      </c>
      <c r="CU982" s="16" t="str">
        <f>IF(Wedstrijden!BB976="x","ZZ","")</f>
        <v/>
      </c>
      <c r="CV982" s="16" t="str">
        <f>IF(COUNTA(Wedstrijden!AI976:AP976)&lt;&gt;0,2,"")</f>
        <v/>
      </c>
      <c r="CW982" s="16" t="str">
        <f t="shared" si="93"/>
        <v/>
      </c>
      <c r="CX982" s="16" t="str">
        <f>IF(Wedstrijden!AI976="x","BB","")</f>
        <v/>
      </c>
      <c r="CY982" s="16" t="str">
        <f>IF(Wedstrijden!AJ976="x","B","")</f>
        <v/>
      </c>
      <c r="CZ982" s="16" t="str">
        <f>IF(Wedstrijden!AK976="x","L","")</f>
        <v/>
      </c>
      <c r="DA982" s="16" t="str">
        <f>IF(Wedstrijden!AL976="x","M","")</f>
        <v/>
      </c>
      <c r="DB982" s="16" t="str">
        <f>IF(Wedstrijden!AM976="x","Z","")</f>
        <v/>
      </c>
      <c r="DC982" s="16" t="str">
        <f>IF(Wedstrijden!AN976="x","ZZ","")</f>
        <v/>
      </c>
      <c r="DD982" s="16" t="str">
        <f>IF(Wedstrijden!AP976="x","1.40","")</f>
        <v/>
      </c>
      <c r="DE982" s="16" t="str">
        <f>IF(COUNTA(Wedstrijden!BC976:BE976)&lt;&gt;0,6,"")</f>
        <v/>
      </c>
      <c r="DF982" s="16" t="str">
        <f t="shared" si="94"/>
        <v/>
      </c>
      <c r="DG982" s="16" t="str">
        <f>IF(Wedstrijden!BC976="x","L","")</f>
        <v/>
      </c>
      <c r="DH982" s="16" t="str">
        <f>IF(Wedstrijden!BD976="x","M","")</f>
        <v/>
      </c>
      <c r="DI982" s="16" t="str">
        <f>IF(Wedstrijden!BE976="x","Z","")</f>
        <v/>
      </c>
      <c r="DJ982" s="16" t="str">
        <f>IF(Wedstrijden!BF976="x","Z","")</f>
        <v/>
      </c>
      <c r="DK982" s="16" t="str">
        <f>IF(COUNTA(Wedstrijden!BG976:BI976)&lt;&gt;0,6,"")</f>
        <v/>
      </c>
      <c r="DL982" s="16" t="str">
        <f t="shared" si="95"/>
        <v/>
      </c>
      <c r="DM982" s="16" t="str">
        <f>IF(Wedstrijden!BG976="x","L","")</f>
        <v/>
      </c>
      <c r="DN982" s="16" t="str">
        <f>IF(Wedstrijden!BH976="x","M","")</f>
        <v/>
      </c>
      <c r="DO982" s="16" t="str">
        <f>IF(Wedstrijden!BI976="x","Z","")</f>
        <v/>
      </c>
      <c r="DP982" s="16" t="str">
        <f>IF(Wedstrijden!BJ976="x","Z","")</f>
        <v/>
      </c>
    </row>
    <row r="983" spans="1:120" ht="14.4" x14ac:dyDescent="0.3">
      <c r="A983" s="18">
        <f>Wedstrijden!A977</f>
        <v>0</v>
      </c>
      <c r="B983" s="16" t="str">
        <f>IFERROR(VLOOKUP(Wedstrijden!#REF!,#REF!,2,FALSE),"")</f>
        <v/>
      </c>
      <c r="C983" s="16">
        <f>Wedstrijden!E977</f>
        <v>0</v>
      </c>
      <c r="D983" s="16" t="str">
        <f>IFERROR(VLOOKUP(Wedstrijden!#REF!,#REF!,2,FALSE),"")</f>
        <v/>
      </c>
      <c r="E983" s="16" t="str">
        <f>IFERROR(VLOOKUP(Wedstrijden!#REF!,#REF!,5,FALSE),"")</f>
        <v/>
      </c>
      <c r="F983" s="16" t="e">
        <f>IF(Wedstrijden!#REF!&lt;&gt;"",Wedstrijden!#REF!,"")</f>
        <v>#REF!</v>
      </c>
      <c r="G983" s="16" t="e">
        <f>IF(Wedstrijden!#REF!="Indoor",1,0)</f>
        <v>#REF!</v>
      </c>
      <c r="H983" s="16" t="e">
        <f>Wedstrijden!#REF!</f>
        <v>#REF!</v>
      </c>
      <c r="I983" s="16" t="e">
        <f>IF(Wedstrijden!#REF!="Nee",0,IF(Wedstrijden!#REF!="Ja",1,""))</f>
        <v>#REF!</v>
      </c>
      <c r="J983" s="16" t="e">
        <f>IF(Wedstrijden!#REF!&lt;&gt;"",Wedstrijden!#REF!,"")</f>
        <v>#REF!</v>
      </c>
      <c r="BJ983" s="16" t="str">
        <f>IF(COUNTA(Wedstrijden!U977:AC977)&lt;&gt;0,1,"")</f>
        <v/>
      </c>
      <c r="BK983" s="16" t="str">
        <f t="shared" si="90"/>
        <v/>
      </c>
      <c r="BL983" s="16" t="e">
        <f>IF(Wedstrijden!#REF!="x","AA","")</f>
        <v>#REF!</v>
      </c>
      <c r="BM983" s="16" t="e">
        <f>IF(Wedstrijden!#REF!="x","A","")</f>
        <v>#REF!</v>
      </c>
      <c r="BN983" s="16" t="str">
        <f>IF(Wedstrijden!U977="x","B1","")</f>
        <v/>
      </c>
      <c r="BO983" s="16" t="e">
        <f>IF(Wedstrijden!#REF!="x","BB","")</f>
        <v>#REF!</v>
      </c>
      <c r="BP983" s="16" t="str">
        <f>IF(Wedstrijden!W977="x","B","")</f>
        <v/>
      </c>
      <c r="BQ983" s="16" t="str">
        <f>IF(Wedstrijden!X977="x","L1","")</f>
        <v/>
      </c>
      <c r="BR983" s="16" t="str">
        <f>IF(Wedstrijden!Y977="x","L2","")</f>
        <v/>
      </c>
      <c r="BS983" s="16" t="str">
        <f>IF(Wedstrijden!Z977="x","M1","")</f>
        <v/>
      </c>
      <c r="BT983" s="16" t="str">
        <f>IF(Wedstrijden!AA977="x","M2","")</f>
        <v/>
      </c>
      <c r="BU983" s="16" t="str">
        <f>IF(Wedstrijden!AB977="x","Z1","")</f>
        <v/>
      </c>
      <c r="BV983" s="16" t="str">
        <f>IF(Wedstrijden!AC977="x","Z2","")</f>
        <v/>
      </c>
      <c r="BW983" s="16" t="str">
        <f>IF(COUNTA(Wedstrijden!L977:T977)&lt;&gt;0,1,"")</f>
        <v/>
      </c>
      <c r="BX983" s="16" t="str">
        <f t="shared" si="91"/>
        <v/>
      </c>
      <c r="BY983" s="16" t="str">
        <f>IF(Wedstrijden!L977="x","BB","")</f>
        <v/>
      </c>
      <c r="BZ983" s="16" t="str">
        <f>IF(Wedstrijden!M977="x","B","")</f>
        <v/>
      </c>
      <c r="CA983" s="16" t="str">
        <f>IF(Wedstrijden!N977="x","L1","")</f>
        <v/>
      </c>
      <c r="CB983" s="16" t="str">
        <f>IF(Wedstrijden!O977="x","L2","")</f>
        <v/>
      </c>
      <c r="CC983" s="16" t="str">
        <f>IF(Wedstrijden!P977="x","M1","")</f>
        <v/>
      </c>
      <c r="CD983" s="16" t="str">
        <f>IF(Wedstrijden!Q977="x","M2","")</f>
        <v/>
      </c>
      <c r="CE983" s="16" t="str">
        <f>IF(Wedstrijden!R977="x","Z1","")</f>
        <v/>
      </c>
      <c r="CF983" s="16" t="str">
        <f>IF(Wedstrijden!S977="x","Z2","")</f>
        <v/>
      </c>
      <c r="CG983" s="16" t="str">
        <f>IF(Wedstrijden!T977="x","ZZL","")</f>
        <v/>
      </c>
      <c r="CL983" s="16" t="str">
        <f>IF(COUNTA(Wedstrijden!AR977:BB977)&lt;&gt;0,2,"")</f>
        <v/>
      </c>
      <c r="CM983" s="16" t="str">
        <f t="shared" si="92"/>
        <v/>
      </c>
      <c r="CN983" s="16" t="str">
        <f>IF(Wedstrijden!AR977="x","AA","")</f>
        <v/>
      </c>
      <c r="CO983" s="16" t="str">
        <f>IF(Wedstrijden!AS977="x","A","")</f>
        <v/>
      </c>
      <c r="CP983" s="16" t="str">
        <f>IF(Wedstrijden!AT977="x","BB","")</f>
        <v/>
      </c>
      <c r="CQ983" s="16" t="str">
        <f>IF(Wedstrijden!AU977="x","B","")</f>
        <v/>
      </c>
      <c r="CR983" s="16" t="str">
        <f>IF(Wedstrijden!AV977="x","L","")</f>
        <v/>
      </c>
      <c r="CS983" s="16" t="str">
        <f>IF(Wedstrijden!AW977="x","M","")</f>
        <v/>
      </c>
      <c r="CT983" s="16" t="str">
        <f>IF(Wedstrijden!AX977="x","Z","")</f>
        <v/>
      </c>
      <c r="CU983" s="16" t="str">
        <f>IF(Wedstrijden!BB977="x","ZZ","")</f>
        <v/>
      </c>
      <c r="CV983" s="16" t="str">
        <f>IF(COUNTA(Wedstrijden!AI977:AP977)&lt;&gt;0,2,"")</f>
        <v/>
      </c>
      <c r="CW983" s="16" t="str">
        <f t="shared" si="93"/>
        <v/>
      </c>
      <c r="CX983" s="16" t="str">
        <f>IF(Wedstrijden!AI977="x","BB","")</f>
        <v/>
      </c>
      <c r="CY983" s="16" t="str">
        <f>IF(Wedstrijden!AJ977="x","B","")</f>
        <v/>
      </c>
      <c r="CZ983" s="16" t="str">
        <f>IF(Wedstrijden!AK977="x","L","")</f>
        <v/>
      </c>
      <c r="DA983" s="16" t="str">
        <f>IF(Wedstrijden!AL977="x","M","")</f>
        <v/>
      </c>
      <c r="DB983" s="16" t="str">
        <f>IF(Wedstrijden!AM977="x","Z","")</f>
        <v/>
      </c>
      <c r="DC983" s="16" t="str">
        <f>IF(Wedstrijden!AN977="x","ZZ","")</f>
        <v/>
      </c>
      <c r="DD983" s="16" t="str">
        <f>IF(Wedstrijden!AP977="x","1.40","")</f>
        <v/>
      </c>
      <c r="DE983" s="16" t="str">
        <f>IF(COUNTA(Wedstrijden!BC977:BE977)&lt;&gt;0,6,"")</f>
        <v/>
      </c>
      <c r="DF983" s="16" t="str">
        <f t="shared" si="94"/>
        <v/>
      </c>
      <c r="DG983" s="16" t="str">
        <f>IF(Wedstrijden!BC977="x","L","")</f>
        <v/>
      </c>
      <c r="DH983" s="16" t="str">
        <f>IF(Wedstrijden!BD977="x","M","")</f>
        <v/>
      </c>
      <c r="DI983" s="16" t="str">
        <f>IF(Wedstrijden!BE977="x","Z","")</f>
        <v/>
      </c>
      <c r="DJ983" s="16" t="str">
        <f>IF(Wedstrijden!BF977="x","Z","")</f>
        <v/>
      </c>
      <c r="DK983" s="16" t="str">
        <f>IF(COUNTA(Wedstrijden!BG977:BI977)&lt;&gt;0,6,"")</f>
        <v/>
      </c>
      <c r="DL983" s="16" t="str">
        <f t="shared" si="95"/>
        <v/>
      </c>
      <c r="DM983" s="16" t="str">
        <f>IF(Wedstrijden!BG977="x","L","")</f>
        <v/>
      </c>
      <c r="DN983" s="16" t="str">
        <f>IF(Wedstrijden!BH977="x","M","")</f>
        <v/>
      </c>
      <c r="DO983" s="16" t="str">
        <f>IF(Wedstrijden!BI977="x","Z","")</f>
        <v/>
      </c>
      <c r="DP983" s="16" t="str">
        <f>IF(Wedstrijden!BJ977="x","Z","")</f>
        <v/>
      </c>
    </row>
    <row r="984" spans="1:120" ht="14.4" x14ac:dyDescent="0.3">
      <c r="A984" s="18">
        <f>Wedstrijden!A978</f>
        <v>0</v>
      </c>
      <c r="B984" s="16" t="str">
        <f>IFERROR(VLOOKUP(Wedstrijden!#REF!,#REF!,2,FALSE),"")</f>
        <v/>
      </c>
      <c r="C984" s="16">
        <f>Wedstrijden!E978</f>
        <v>0</v>
      </c>
      <c r="D984" s="16" t="str">
        <f>IFERROR(VLOOKUP(Wedstrijden!#REF!,#REF!,2,FALSE),"")</f>
        <v/>
      </c>
      <c r="E984" s="16" t="str">
        <f>IFERROR(VLOOKUP(Wedstrijden!#REF!,#REF!,5,FALSE),"")</f>
        <v/>
      </c>
      <c r="F984" s="16" t="e">
        <f>IF(Wedstrijden!#REF!&lt;&gt;"",Wedstrijden!#REF!,"")</f>
        <v>#REF!</v>
      </c>
      <c r="G984" s="16" t="e">
        <f>IF(Wedstrijden!#REF!="Indoor",1,0)</f>
        <v>#REF!</v>
      </c>
      <c r="H984" s="16" t="e">
        <f>Wedstrijden!#REF!</f>
        <v>#REF!</v>
      </c>
      <c r="I984" s="16" t="e">
        <f>IF(Wedstrijden!#REF!="Nee",0,IF(Wedstrijden!#REF!="Ja",1,""))</f>
        <v>#REF!</v>
      </c>
      <c r="J984" s="16" t="e">
        <f>IF(Wedstrijden!#REF!&lt;&gt;"",Wedstrijden!#REF!,"")</f>
        <v>#REF!</v>
      </c>
      <c r="BJ984" s="16" t="str">
        <f>IF(COUNTA(Wedstrijden!U978:AC978)&lt;&gt;0,1,"")</f>
        <v/>
      </c>
      <c r="BK984" s="16" t="str">
        <f t="shared" si="90"/>
        <v/>
      </c>
      <c r="BL984" s="16" t="e">
        <f>IF(Wedstrijden!#REF!="x","AA","")</f>
        <v>#REF!</v>
      </c>
      <c r="BM984" s="16" t="e">
        <f>IF(Wedstrijden!#REF!="x","A","")</f>
        <v>#REF!</v>
      </c>
      <c r="BN984" s="16" t="str">
        <f>IF(Wedstrijden!U978="x","B1","")</f>
        <v/>
      </c>
      <c r="BO984" s="16" t="e">
        <f>IF(Wedstrijden!#REF!="x","BB","")</f>
        <v>#REF!</v>
      </c>
      <c r="BP984" s="16" t="str">
        <f>IF(Wedstrijden!W978="x","B","")</f>
        <v/>
      </c>
      <c r="BQ984" s="16" t="str">
        <f>IF(Wedstrijden!X978="x","L1","")</f>
        <v/>
      </c>
      <c r="BR984" s="16" t="str">
        <f>IF(Wedstrijden!Y978="x","L2","")</f>
        <v/>
      </c>
      <c r="BS984" s="16" t="str">
        <f>IF(Wedstrijden!Z978="x","M1","")</f>
        <v/>
      </c>
      <c r="BT984" s="16" t="str">
        <f>IF(Wedstrijden!AA978="x","M2","")</f>
        <v/>
      </c>
      <c r="BU984" s="16" t="str">
        <f>IF(Wedstrijden!AB978="x","Z1","")</f>
        <v/>
      </c>
      <c r="BV984" s="16" t="str">
        <f>IF(Wedstrijden!AC978="x","Z2","")</f>
        <v/>
      </c>
      <c r="BW984" s="16" t="str">
        <f>IF(COUNTA(Wedstrijden!L978:T978)&lt;&gt;0,1,"")</f>
        <v/>
      </c>
      <c r="BX984" s="16" t="str">
        <f t="shared" si="91"/>
        <v/>
      </c>
      <c r="BY984" s="16" t="str">
        <f>IF(Wedstrijden!L978="x","BB","")</f>
        <v/>
      </c>
      <c r="BZ984" s="16" t="str">
        <f>IF(Wedstrijden!M978="x","B","")</f>
        <v/>
      </c>
      <c r="CA984" s="16" t="str">
        <f>IF(Wedstrijden!N978="x","L1","")</f>
        <v/>
      </c>
      <c r="CB984" s="16" t="str">
        <f>IF(Wedstrijden!O978="x","L2","")</f>
        <v/>
      </c>
      <c r="CC984" s="16" t="str">
        <f>IF(Wedstrijden!P978="x","M1","")</f>
        <v/>
      </c>
      <c r="CD984" s="16" t="str">
        <f>IF(Wedstrijden!Q978="x","M2","")</f>
        <v/>
      </c>
      <c r="CE984" s="16" t="str">
        <f>IF(Wedstrijden!R978="x","Z1","")</f>
        <v/>
      </c>
      <c r="CF984" s="16" t="str">
        <f>IF(Wedstrijden!S978="x","Z2","")</f>
        <v/>
      </c>
      <c r="CG984" s="16" t="str">
        <f>IF(Wedstrijden!T978="x","ZZL","")</f>
        <v/>
      </c>
      <c r="CL984" s="16" t="str">
        <f>IF(COUNTA(Wedstrijden!AR978:BB978)&lt;&gt;0,2,"")</f>
        <v/>
      </c>
      <c r="CM984" s="16" t="str">
        <f t="shared" si="92"/>
        <v/>
      </c>
      <c r="CN984" s="16" t="str">
        <f>IF(Wedstrijden!AR978="x","AA","")</f>
        <v/>
      </c>
      <c r="CO984" s="16" t="str">
        <f>IF(Wedstrijden!AS978="x","A","")</f>
        <v/>
      </c>
      <c r="CP984" s="16" t="str">
        <f>IF(Wedstrijden!AT978="x","BB","")</f>
        <v/>
      </c>
      <c r="CQ984" s="16" t="str">
        <f>IF(Wedstrijden!AU978="x","B","")</f>
        <v/>
      </c>
      <c r="CR984" s="16" t="str">
        <f>IF(Wedstrijden!AV978="x","L","")</f>
        <v/>
      </c>
      <c r="CS984" s="16" t="str">
        <f>IF(Wedstrijden!AW978="x","M","")</f>
        <v/>
      </c>
      <c r="CT984" s="16" t="str">
        <f>IF(Wedstrijden!AX978="x","Z","")</f>
        <v/>
      </c>
      <c r="CU984" s="16" t="str">
        <f>IF(Wedstrijden!BB978="x","ZZ","")</f>
        <v/>
      </c>
      <c r="CV984" s="16" t="str">
        <f>IF(COUNTA(Wedstrijden!AI978:AP978)&lt;&gt;0,2,"")</f>
        <v/>
      </c>
      <c r="CW984" s="16" t="str">
        <f t="shared" si="93"/>
        <v/>
      </c>
      <c r="CX984" s="16" t="str">
        <f>IF(Wedstrijden!AI978="x","BB","")</f>
        <v/>
      </c>
      <c r="CY984" s="16" t="str">
        <f>IF(Wedstrijden!AJ978="x","B","")</f>
        <v/>
      </c>
      <c r="CZ984" s="16" t="str">
        <f>IF(Wedstrijden!AK978="x","L","")</f>
        <v/>
      </c>
      <c r="DA984" s="16" t="str">
        <f>IF(Wedstrijden!AL978="x","M","")</f>
        <v/>
      </c>
      <c r="DB984" s="16" t="str">
        <f>IF(Wedstrijden!AM978="x","Z","")</f>
        <v/>
      </c>
      <c r="DC984" s="16" t="str">
        <f>IF(Wedstrijden!AN978="x","ZZ","")</f>
        <v/>
      </c>
      <c r="DD984" s="16" t="str">
        <f>IF(Wedstrijden!AP978="x","1.40","")</f>
        <v/>
      </c>
      <c r="DE984" s="16" t="str">
        <f>IF(COUNTA(Wedstrijden!BC978:BE978)&lt;&gt;0,6,"")</f>
        <v/>
      </c>
      <c r="DF984" s="16" t="str">
        <f t="shared" si="94"/>
        <v/>
      </c>
      <c r="DG984" s="16" t="str">
        <f>IF(Wedstrijden!BC978="x","L","")</f>
        <v/>
      </c>
      <c r="DH984" s="16" t="str">
        <f>IF(Wedstrijden!BD978="x","M","")</f>
        <v/>
      </c>
      <c r="DI984" s="16" t="str">
        <f>IF(Wedstrijden!BE978="x","Z","")</f>
        <v/>
      </c>
      <c r="DJ984" s="16" t="str">
        <f>IF(Wedstrijden!BF978="x","Z","")</f>
        <v/>
      </c>
      <c r="DK984" s="16" t="str">
        <f>IF(COUNTA(Wedstrijden!BG978:BI978)&lt;&gt;0,6,"")</f>
        <v/>
      </c>
      <c r="DL984" s="16" t="str">
        <f t="shared" si="95"/>
        <v/>
      </c>
      <c r="DM984" s="16" t="str">
        <f>IF(Wedstrijden!BG978="x","L","")</f>
        <v/>
      </c>
      <c r="DN984" s="16" t="str">
        <f>IF(Wedstrijden!BH978="x","M","")</f>
        <v/>
      </c>
      <c r="DO984" s="16" t="str">
        <f>IF(Wedstrijden!BI978="x","Z","")</f>
        <v/>
      </c>
      <c r="DP984" s="16" t="str">
        <f>IF(Wedstrijden!BJ978="x","Z","")</f>
        <v/>
      </c>
    </row>
    <row r="985" spans="1:120" ht="14.4" x14ac:dyDescent="0.3">
      <c r="A985" s="18">
        <f>Wedstrijden!A979</f>
        <v>0</v>
      </c>
      <c r="B985" s="16" t="str">
        <f>IFERROR(VLOOKUP(Wedstrijden!#REF!,#REF!,2,FALSE),"")</f>
        <v/>
      </c>
      <c r="C985" s="16">
        <f>Wedstrijden!E979</f>
        <v>0</v>
      </c>
      <c r="D985" s="16" t="str">
        <f>IFERROR(VLOOKUP(Wedstrijden!#REF!,#REF!,2,FALSE),"")</f>
        <v/>
      </c>
      <c r="E985" s="16" t="str">
        <f>IFERROR(VLOOKUP(Wedstrijden!#REF!,#REF!,5,FALSE),"")</f>
        <v/>
      </c>
      <c r="F985" s="16" t="e">
        <f>IF(Wedstrijden!#REF!&lt;&gt;"",Wedstrijden!#REF!,"")</f>
        <v>#REF!</v>
      </c>
      <c r="G985" s="16" t="e">
        <f>IF(Wedstrijden!#REF!="Indoor",1,0)</f>
        <v>#REF!</v>
      </c>
      <c r="H985" s="16" t="e">
        <f>Wedstrijden!#REF!</f>
        <v>#REF!</v>
      </c>
      <c r="I985" s="16" t="e">
        <f>IF(Wedstrijden!#REF!="Nee",0,IF(Wedstrijden!#REF!="Ja",1,""))</f>
        <v>#REF!</v>
      </c>
      <c r="J985" s="16" t="e">
        <f>IF(Wedstrijden!#REF!&lt;&gt;"",Wedstrijden!#REF!,"")</f>
        <v>#REF!</v>
      </c>
      <c r="BJ985" s="16" t="str">
        <f>IF(COUNTA(Wedstrijden!U979:AC979)&lt;&gt;0,1,"")</f>
        <v/>
      </c>
      <c r="BK985" s="16" t="str">
        <f t="shared" si="90"/>
        <v/>
      </c>
      <c r="BL985" s="16" t="e">
        <f>IF(Wedstrijden!#REF!="x","AA","")</f>
        <v>#REF!</v>
      </c>
      <c r="BM985" s="16" t="e">
        <f>IF(Wedstrijden!#REF!="x","A","")</f>
        <v>#REF!</v>
      </c>
      <c r="BN985" s="16" t="str">
        <f>IF(Wedstrijden!U979="x","B1","")</f>
        <v/>
      </c>
      <c r="BO985" s="16" t="e">
        <f>IF(Wedstrijden!#REF!="x","BB","")</f>
        <v>#REF!</v>
      </c>
      <c r="BP985" s="16" t="str">
        <f>IF(Wedstrijden!W979="x","B","")</f>
        <v/>
      </c>
      <c r="BQ985" s="16" t="str">
        <f>IF(Wedstrijden!X979="x","L1","")</f>
        <v/>
      </c>
      <c r="BR985" s="16" t="str">
        <f>IF(Wedstrijden!Y979="x","L2","")</f>
        <v/>
      </c>
      <c r="BS985" s="16" t="str">
        <f>IF(Wedstrijden!Z979="x","M1","")</f>
        <v/>
      </c>
      <c r="BT985" s="16" t="str">
        <f>IF(Wedstrijden!AA979="x","M2","")</f>
        <v/>
      </c>
      <c r="BU985" s="16" t="str">
        <f>IF(Wedstrijden!AB979="x","Z1","")</f>
        <v/>
      </c>
      <c r="BV985" s="16" t="str">
        <f>IF(Wedstrijden!AC979="x","Z2","")</f>
        <v/>
      </c>
      <c r="BW985" s="16" t="str">
        <f>IF(COUNTA(Wedstrijden!L979:T979)&lt;&gt;0,1,"")</f>
        <v/>
      </c>
      <c r="BX985" s="16" t="str">
        <f t="shared" si="91"/>
        <v/>
      </c>
      <c r="BY985" s="16" t="str">
        <f>IF(Wedstrijden!L979="x","BB","")</f>
        <v/>
      </c>
      <c r="BZ985" s="16" t="str">
        <f>IF(Wedstrijden!M979="x","B","")</f>
        <v/>
      </c>
      <c r="CA985" s="16" t="str">
        <f>IF(Wedstrijden!N979="x","L1","")</f>
        <v/>
      </c>
      <c r="CB985" s="16" t="str">
        <f>IF(Wedstrijden!O979="x","L2","")</f>
        <v/>
      </c>
      <c r="CC985" s="16" t="str">
        <f>IF(Wedstrijden!P979="x","M1","")</f>
        <v/>
      </c>
      <c r="CD985" s="16" t="str">
        <f>IF(Wedstrijden!Q979="x","M2","")</f>
        <v/>
      </c>
      <c r="CE985" s="16" t="str">
        <f>IF(Wedstrijden!R979="x","Z1","")</f>
        <v/>
      </c>
      <c r="CF985" s="16" t="str">
        <f>IF(Wedstrijden!S979="x","Z2","")</f>
        <v/>
      </c>
      <c r="CG985" s="16" t="str">
        <f>IF(Wedstrijden!T979="x","ZZL","")</f>
        <v/>
      </c>
      <c r="CL985" s="16" t="str">
        <f>IF(COUNTA(Wedstrijden!AR979:BB979)&lt;&gt;0,2,"")</f>
        <v/>
      </c>
      <c r="CM985" s="16" t="str">
        <f t="shared" si="92"/>
        <v/>
      </c>
      <c r="CN985" s="16" t="str">
        <f>IF(Wedstrijden!AR979="x","AA","")</f>
        <v/>
      </c>
      <c r="CO985" s="16" t="str">
        <f>IF(Wedstrijden!AS979="x","A","")</f>
        <v/>
      </c>
      <c r="CP985" s="16" t="str">
        <f>IF(Wedstrijden!AT979="x","BB","")</f>
        <v/>
      </c>
      <c r="CQ985" s="16" t="str">
        <f>IF(Wedstrijden!AU979="x","B","")</f>
        <v/>
      </c>
      <c r="CR985" s="16" t="str">
        <f>IF(Wedstrijden!AV979="x","L","")</f>
        <v/>
      </c>
      <c r="CS985" s="16" t="str">
        <f>IF(Wedstrijden!AW979="x","M","")</f>
        <v/>
      </c>
      <c r="CT985" s="16" t="str">
        <f>IF(Wedstrijden!AX979="x","Z","")</f>
        <v/>
      </c>
      <c r="CU985" s="16" t="str">
        <f>IF(Wedstrijden!BB979="x","ZZ","")</f>
        <v/>
      </c>
      <c r="CV985" s="16" t="str">
        <f>IF(COUNTA(Wedstrijden!AI979:AP979)&lt;&gt;0,2,"")</f>
        <v/>
      </c>
      <c r="CW985" s="16" t="str">
        <f t="shared" si="93"/>
        <v/>
      </c>
      <c r="CX985" s="16" t="str">
        <f>IF(Wedstrijden!AI979="x","BB","")</f>
        <v/>
      </c>
      <c r="CY985" s="16" t="str">
        <f>IF(Wedstrijden!AJ979="x","B","")</f>
        <v/>
      </c>
      <c r="CZ985" s="16" t="str">
        <f>IF(Wedstrijden!AK979="x","L","")</f>
        <v/>
      </c>
      <c r="DA985" s="16" t="str">
        <f>IF(Wedstrijden!AL979="x","M","")</f>
        <v/>
      </c>
      <c r="DB985" s="16" t="str">
        <f>IF(Wedstrijden!AM979="x","Z","")</f>
        <v/>
      </c>
      <c r="DC985" s="16" t="str">
        <f>IF(Wedstrijden!AN979="x","ZZ","")</f>
        <v/>
      </c>
      <c r="DD985" s="16" t="str">
        <f>IF(Wedstrijden!AP979="x","1.40","")</f>
        <v/>
      </c>
      <c r="DE985" s="16" t="str">
        <f>IF(COUNTA(Wedstrijden!BC979:BE979)&lt;&gt;0,6,"")</f>
        <v/>
      </c>
      <c r="DF985" s="16" t="str">
        <f t="shared" si="94"/>
        <v/>
      </c>
      <c r="DG985" s="16" t="str">
        <f>IF(Wedstrijden!BC979="x","L","")</f>
        <v/>
      </c>
      <c r="DH985" s="16" t="str">
        <f>IF(Wedstrijden!BD979="x","M","")</f>
        <v/>
      </c>
      <c r="DI985" s="16" t="str">
        <f>IF(Wedstrijden!BE979="x","Z","")</f>
        <v/>
      </c>
      <c r="DJ985" s="16" t="str">
        <f>IF(Wedstrijden!BF979="x","Z","")</f>
        <v/>
      </c>
      <c r="DK985" s="16" t="str">
        <f>IF(COUNTA(Wedstrijden!BG979:BI979)&lt;&gt;0,6,"")</f>
        <v/>
      </c>
      <c r="DL985" s="16" t="str">
        <f t="shared" si="95"/>
        <v/>
      </c>
      <c r="DM985" s="16" t="str">
        <f>IF(Wedstrijden!BG979="x","L","")</f>
        <v/>
      </c>
      <c r="DN985" s="16" t="str">
        <f>IF(Wedstrijden!BH979="x","M","")</f>
        <v/>
      </c>
      <c r="DO985" s="16" t="str">
        <f>IF(Wedstrijden!BI979="x","Z","")</f>
        <v/>
      </c>
      <c r="DP985" s="16" t="str">
        <f>IF(Wedstrijden!BJ979="x","Z","")</f>
        <v/>
      </c>
    </row>
    <row r="986" spans="1:120" ht="14.4" x14ac:dyDescent="0.3">
      <c r="A986" s="18">
        <f>Wedstrijden!A980</f>
        <v>0</v>
      </c>
      <c r="B986" s="16" t="str">
        <f>IFERROR(VLOOKUP(Wedstrijden!#REF!,#REF!,2,FALSE),"")</f>
        <v/>
      </c>
      <c r="C986" s="16">
        <f>Wedstrijden!E980</f>
        <v>0</v>
      </c>
      <c r="D986" s="16" t="str">
        <f>IFERROR(VLOOKUP(Wedstrijden!#REF!,#REF!,2,FALSE),"")</f>
        <v/>
      </c>
      <c r="E986" s="16" t="str">
        <f>IFERROR(VLOOKUP(Wedstrijden!#REF!,#REF!,5,FALSE),"")</f>
        <v/>
      </c>
      <c r="F986" s="16" t="e">
        <f>IF(Wedstrijden!#REF!&lt;&gt;"",Wedstrijden!#REF!,"")</f>
        <v>#REF!</v>
      </c>
      <c r="G986" s="16" t="e">
        <f>IF(Wedstrijden!#REF!="Indoor",1,0)</f>
        <v>#REF!</v>
      </c>
      <c r="H986" s="16" t="e">
        <f>Wedstrijden!#REF!</f>
        <v>#REF!</v>
      </c>
      <c r="I986" s="16" t="e">
        <f>IF(Wedstrijden!#REF!="Nee",0,IF(Wedstrijden!#REF!="Ja",1,""))</f>
        <v>#REF!</v>
      </c>
      <c r="J986" s="16" t="e">
        <f>IF(Wedstrijden!#REF!&lt;&gt;"",Wedstrijden!#REF!,"")</f>
        <v>#REF!</v>
      </c>
      <c r="BJ986" s="16" t="str">
        <f>IF(COUNTA(Wedstrijden!U980:AC980)&lt;&gt;0,1,"")</f>
        <v/>
      </c>
      <c r="BK986" s="16" t="str">
        <f t="shared" si="90"/>
        <v/>
      </c>
      <c r="BL986" s="16" t="e">
        <f>IF(Wedstrijden!#REF!="x","AA","")</f>
        <v>#REF!</v>
      </c>
      <c r="BM986" s="16" t="e">
        <f>IF(Wedstrijden!#REF!="x","A","")</f>
        <v>#REF!</v>
      </c>
      <c r="BN986" s="16" t="str">
        <f>IF(Wedstrijden!U980="x","B1","")</f>
        <v/>
      </c>
      <c r="BO986" s="16" t="e">
        <f>IF(Wedstrijden!#REF!="x","BB","")</f>
        <v>#REF!</v>
      </c>
      <c r="BP986" s="16" t="str">
        <f>IF(Wedstrijden!W980="x","B","")</f>
        <v/>
      </c>
      <c r="BQ986" s="16" t="str">
        <f>IF(Wedstrijden!X980="x","L1","")</f>
        <v/>
      </c>
      <c r="BR986" s="16" t="str">
        <f>IF(Wedstrijden!Y980="x","L2","")</f>
        <v/>
      </c>
      <c r="BS986" s="16" t="str">
        <f>IF(Wedstrijden!Z980="x","M1","")</f>
        <v/>
      </c>
      <c r="BT986" s="16" t="str">
        <f>IF(Wedstrijden!AA980="x","M2","")</f>
        <v/>
      </c>
      <c r="BU986" s="16" t="str">
        <f>IF(Wedstrijden!AB980="x","Z1","")</f>
        <v/>
      </c>
      <c r="BV986" s="16" t="str">
        <f>IF(Wedstrijden!AC980="x","Z2","")</f>
        <v/>
      </c>
      <c r="BW986" s="16" t="str">
        <f>IF(COUNTA(Wedstrijden!L980:T980)&lt;&gt;0,1,"")</f>
        <v/>
      </c>
      <c r="BX986" s="16" t="str">
        <f t="shared" si="91"/>
        <v/>
      </c>
      <c r="BY986" s="16" t="str">
        <f>IF(Wedstrijden!L980="x","BB","")</f>
        <v/>
      </c>
      <c r="BZ986" s="16" t="str">
        <f>IF(Wedstrijden!M980="x","B","")</f>
        <v/>
      </c>
      <c r="CA986" s="16" t="str">
        <f>IF(Wedstrijden!N980="x","L1","")</f>
        <v/>
      </c>
      <c r="CB986" s="16" t="str">
        <f>IF(Wedstrijden!O980="x","L2","")</f>
        <v/>
      </c>
      <c r="CC986" s="16" t="str">
        <f>IF(Wedstrijden!P980="x","M1","")</f>
        <v/>
      </c>
      <c r="CD986" s="16" t="str">
        <f>IF(Wedstrijden!Q980="x","M2","")</f>
        <v/>
      </c>
      <c r="CE986" s="16" t="str">
        <f>IF(Wedstrijden!R980="x","Z1","")</f>
        <v/>
      </c>
      <c r="CF986" s="16" t="str">
        <f>IF(Wedstrijden!S980="x","Z2","")</f>
        <v/>
      </c>
      <c r="CG986" s="16" t="str">
        <f>IF(Wedstrijden!T980="x","ZZL","")</f>
        <v/>
      </c>
      <c r="CL986" s="16" t="str">
        <f>IF(COUNTA(Wedstrijden!AR980:BB980)&lt;&gt;0,2,"")</f>
        <v/>
      </c>
      <c r="CM986" s="16" t="str">
        <f t="shared" si="92"/>
        <v/>
      </c>
      <c r="CN986" s="16" t="str">
        <f>IF(Wedstrijden!AR980="x","AA","")</f>
        <v/>
      </c>
      <c r="CO986" s="16" t="str">
        <f>IF(Wedstrijden!AS980="x","A","")</f>
        <v/>
      </c>
      <c r="CP986" s="16" t="str">
        <f>IF(Wedstrijden!AT980="x","BB","")</f>
        <v/>
      </c>
      <c r="CQ986" s="16" t="str">
        <f>IF(Wedstrijden!AU980="x","B","")</f>
        <v/>
      </c>
      <c r="CR986" s="16" t="str">
        <f>IF(Wedstrijden!AV980="x","L","")</f>
        <v/>
      </c>
      <c r="CS986" s="16" t="str">
        <f>IF(Wedstrijden!AW980="x","M","")</f>
        <v/>
      </c>
      <c r="CT986" s="16" t="str">
        <f>IF(Wedstrijden!AX980="x","Z","")</f>
        <v/>
      </c>
      <c r="CU986" s="16" t="str">
        <f>IF(Wedstrijden!BB980="x","ZZ","")</f>
        <v/>
      </c>
      <c r="CV986" s="16" t="str">
        <f>IF(COUNTA(Wedstrijden!AI980:AP980)&lt;&gt;0,2,"")</f>
        <v/>
      </c>
      <c r="CW986" s="16" t="str">
        <f t="shared" si="93"/>
        <v/>
      </c>
      <c r="CX986" s="16" t="str">
        <f>IF(Wedstrijden!AI980="x","BB","")</f>
        <v/>
      </c>
      <c r="CY986" s="16" t="str">
        <f>IF(Wedstrijden!AJ980="x","B","")</f>
        <v/>
      </c>
      <c r="CZ986" s="16" t="str">
        <f>IF(Wedstrijden!AK980="x","L","")</f>
        <v/>
      </c>
      <c r="DA986" s="16" t="str">
        <f>IF(Wedstrijden!AL980="x","M","")</f>
        <v/>
      </c>
      <c r="DB986" s="16" t="str">
        <f>IF(Wedstrijden!AM980="x","Z","")</f>
        <v/>
      </c>
      <c r="DC986" s="16" t="str">
        <f>IF(Wedstrijden!AN980="x","ZZ","")</f>
        <v/>
      </c>
      <c r="DD986" s="16" t="str">
        <f>IF(Wedstrijden!AP980="x","1.40","")</f>
        <v/>
      </c>
      <c r="DE986" s="16" t="str">
        <f>IF(COUNTA(Wedstrijden!BC980:BE980)&lt;&gt;0,6,"")</f>
        <v/>
      </c>
      <c r="DF986" s="16" t="str">
        <f t="shared" si="94"/>
        <v/>
      </c>
      <c r="DG986" s="16" t="str">
        <f>IF(Wedstrijden!BC980="x","L","")</f>
        <v/>
      </c>
      <c r="DH986" s="16" t="str">
        <f>IF(Wedstrijden!BD980="x","M","")</f>
        <v/>
      </c>
      <c r="DI986" s="16" t="str">
        <f>IF(Wedstrijden!BE980="x","Z","")</f>
        <v/>
      </c>
      <c r="DJ986" s="16" t="str">
        <f>IF(Wedstrijden!BF980="x","Z","")</f>
        <v/>
      </c>
      <c r="DK986" s="16" t="str">
        <f>IF(COUNTA(Wedstrijden!BG980:BI980)&lt;&gt;0,6,"")</f>
        <v/>
      </c>
      <c r="DL986" s="16" t="str">
        <f t="shared" si="95"/>
        <v/>
      </c>
      <c r="DM986" s="16" t="str">
        <f>IF(Wedstrijden!BG980="x","L","")</f>
        <v/>
      </c>
      <c r="DN986" s="16" t="str">
        <f>IF(Wedstrijden!BH980="x","M","")</f>
        <v/>
      </c>
      <c r="DO986" s="16" t="str">
        <f>IF(Wedstrijden!BI980="x","Z","")</f>
        <v/>
      </c>
      <c r="DP986" s="16" t="str">
        <f>IF(Wedstrijden!BJ980="x","Z","")</f>
        <v/>
      </c>
    </row>
    <row r="987" spans="1:120" ht="14.4" x14ac:dyDescent="0.3">
      <c r="A987" s="18">
        <f>Wedstrijden!A981</f>
        <v>0</v>
      </c>
      <c r="B987" s="16" t="str">
        <f>IFERROR(VLOOKUP(Wedstrijden!#REF!,#REF!,2,FALSE),"")</f>
        <v/>
      </c>
      <c r="C987" s="16">
        <f>Wedstrijden!E981</f>
        <v>0</v>
      </c>
      <c r="D987" s="16" t="str">
        <f>IFERROR(VLOOKUP(Wedstrijden!#REF!,#REF!,2,FALSE),"")</f>
        <v/>
      </c>
      <c r="E987" s="16" t="str">
        <f>IFERROR(VLOOKUP(Wedstrijden!#REF!,#REF!,5,FALSE),"")</f>
        <v/>
      </c>
      <c r="F987" s="16" t="e">
        <f>IF(Wedstrijden!#REF!&lt;&gt;"",Wedstrijden!#REF!,"")</f>
        <v>#REF!</v>
      </c>
      <c r="G987" s="16" t="e">
        <f>IF(Wedstrijden!#REF!="Indoor",1,0)</f>
        <v>#REF!</v>
      </c>
      <c r="H987" s="16" t="e">
        <f>Wedstrijden!#REF!</f>
        <v>#REF!</v>
      </c>
      <c r="I987" s="16" t="e">
        <f>IF(Wedstrijden!#REF!="Nee",0,IF(Wedstrijden!#REF!="Ja",1,""))</f>
        <v>#REF!</v>
      </c>
      <c r="J987" s="16" t="e">
        <f>IF(Wedstrijden!#REF!&lt;&gt;"",Wedstrijden!#REF!,"")</f>
        <v>#REF!</v>
      </c>
      <c r="BJ987" s="16" t="str">
        <f>IF(COUNTA(Wedstrijden!U981:AC981)&lt;&gt;0,1,"")</f>
        <v/>
      </c>
      <c r="BK987" s="16" t="str">
        <f t="shared" si="90"/>
        <v/>
      </c>
      <c r="BL987" s="16" t="e">
        <f>IF(Wedstrijden!#REF!="x","AA","")</f>
        <v>#REF!</v>
      </c>
      <c r="BM987" s="16" t="e">
        <f>IF(Wedstrijden!#REF!="x","A","")</f>
        <v>#REF!</v>
      </c>
      <c r="BN987" s="16" t="str">
        <f>IF(Wedstrijden!U981="x","B1","")</f>
        <v/>
      </c>
      <c r="BO987" s="16" t="e">
        <f>IF(Wedstrijden!#REF!="x","BB","")</f>
        <v>#REF!</v>
      </c>
      <c r="BP987" s="16" t="str">
        <f>IF(Wedstrijden!W981="x","B","")</f>
        <v/>
      </c>
      <c r="BQ987" s="16" t="str">
        <f>IF(Wedstrijden!X981="x","L1","")</f>
        <v/>
      </c>
      <c r="BR987" s="16" t="str">
        <f>IF(Wedstrijden!Y981="x","L2","")</f>
        <v/>
      </c>
      <c r="BS987" s="16" t="str">
        <f>IF(Wedstrijden!Z981="x","M1","")</f>
        <v/>
      </c>
      <c r="BT987" s="16" t="str">
        <f>IF(Wedstrijden!AA981="x","M2","")</f>
        <v/>
      </c>
      <c r="BU987" s="16" t="str">
        <f>IF(Wedstrijden!AB981="x","Z1","")</f>
        <v/>
      </c>
      <c r="BV987" s="16" t="str">
        <f>IF(Wedstrijden!AC981="x","Z2","")</f>
        <v/>
      </c>
      <c r="BW987" s="16" t="str">
        <f>IF(COUNTA(Wedstrijden!L981:T981)&lt;&gt;0,1,"")</f>
        <v/>
      </c>
      <c r="BX987" s="16" t="str">
        <f t="shared" si="91"/>
        <v/>
      </c>
      <c r="BY987" s="16" t="str">
        <f>IF(Wedstrijden!L981="x","BB","")</f>
        <v/>
      </c>
      <c r="BZ987" s="16" t="str">
        <f>IF(Wedstrijden!M981="x","B","")</f>
        <v/>
      </c>
      <c r="CA987" s="16" t="str">
        <f>IF(Wedstrijden!N981="x","L1","")</f>
        <v/>
      </c>
      <c r="CB987" s="16" t="str">
        <f>IF(Wedstrijden!O981="x","L2","")</f>
        <v/>
      </c>
      <c r="CC987" s="16" t="str">
        <f>IF(Wedstrijden!P981="x","M1","")</f>
        <v/>
      </c>
      <c r="CD987" s="16" t="str">
        <f>IF(Wedstrijden!Q981="x","M2","")</f>
        <v/>
      </c>
      <c r="CE987" s="16" t="str">
        <f>IF(Wedstrijden!R981="x","Z1","")</f>
        <v/>
      </c>
      <c r="CF987" s="16" t="str">
        <f>IF(Wedstrijden!S981="x","Z2","")</f>
        <v/>
      </c>
      <c r="CG987" s="16" t="str">
        <f>IF(Wedstrijden!T981="x","ZZL","")</f>
        <v/>
      </c>
      <c r="CL987" s="16" t="str">
        <f>IF(COUNTA(Wedstrijden!AR981:BB981)&lt;&gt;0,2,"")</f>
        <v/>
      </c>
      <c r="CM987" s="16" t="str">
        <f t="shared" si="92"/>
        <v/>
      </c>
      <c r="CN987" s="16" t="str">
        <f>IF(Wedstrijden!AR981="x","AA","")</f>
        <v/>
      </c>
      <c r="CO987" s="16" t="str">
        <f>IF(Wedstrijden!AS981="x","A","")</f>
        <v/>
      </c>
      <c r="CP987" s="16" t="str">
        <f>IF(Wedstrijden!AT981="x","BB","")</f>
        <v/>
      </c>
      <c r="CQ987" s="16" t="str">
        <f>IF(Wedstrijden!AU981="x","B","")</f>
        <v/>
      </c>
      <c r="CR987" s="16" t="str">
        <f>IF(Wedstrijden!AV981="x","L","")</f>
        <v/>
      </c>
      <c r="CS987" s="16" t="str">
        <f>IF(Wedstrijden!AW981="x","M","")</f>
        <v/>
      </c>
      <c r="CT987" s="16" t="str">
        <f>IF(Wedstrijden!AX981="x","Z","")</f>
        <v/>
      </c>
      <c r="CU987" s="16" t="str">
        <f>IF(Wedstrijden!BB981="x","ZZ","")</f>
        <v/>
      </c>
      <c r="CV987" s="16" t="str">
        <f>IF(COUNTA(Wedstrijden!AI981:AP981)&lt;&gt;0,2,"")</f>
        <v/>
      </c>
      <c r="CW987" s="16" t="str">
        <f t="shared" si="93"/>
        <v/>
      </c>
      <c r="CX987" s="16" t="str">
        <f>IF(Wedstrijden!AI981="x","BB","")</f>
        <v/>
      </c>
      <c r="CY987" s="16" t="str">
        <f>IF(Wedstrijden!AJ981="x","B","")</f>
        <v/>
      </c>
      <c r="CZ987" s="16" t="str">
        <f>IF(Wedstrijden!AK981="x","L","")</f>
        <v/>
      </c>
      <c r="DA987" s="16" t="str">
        <f>IF(Wedstrijden!AL981="x","M","")</f>
        <v/>
      </c>
      <c r="DB987" s="16" t="str">
        <f>IF(Wedstrijden!AM981="x","Z","")</f>
        <v/>
      </c>
      <c r="DC987" s="16" t="str">
        <f>IF(Wedstrijden!AN981="x","ZZ","")</f>
        <v/>
      </c>
      <c r="DD987" s="16" t="str">
        <f>IF(Wedstrijden!AP981="x","1.40","")</f>
        <v/>
      </c>
      <c r="DE987" s="16" t="str">
        <f>IF(COUNTA(Wedstrijden!BC981:BE981)&lt;&gt;0,6,"")</f>
        <v/>
      </c>
      <c r="DF987" s="16" t="str">
        <f t="shared" si="94"/>
        <v/>
      </c>
      <c r="DG987" s="16" t="str">
        <f>IF(Wedstrijden!BC981="x","L","")</f>
        <v/>
      </c>
      <c r="DH987" s="16" t="str">
        <f>IF(Wedstrijden!BD981="x","M","")</f>
        <v/>
      </c>
      <c r="DI987" s="16" t="str">
        <f>IF(Wedstrijden!BE981="x","Z","")</f>
        <v/>
      </c>
      <c r="DJ987" s="16" t="str">
        <f>IF(Wedstrijden!BF981="x","Z","")</f>
        <v/>
      </c>
      <c r="DK987" s="16" t="str">
        <f>IF(COUNTA(Wedstrijden!BG981:BI981)&lt;&gt;0,6,"")</f>
        <v/>
      </c>
      <c r="DL987" s="16" t="str">
        <f t="shared" si="95"/>
        <v/>
      </c>
      <c r="DM987" s="16" t="str">
        <f>IF(Wedstrijden!BG981="x","L","")</f>
        <v/>
      </c>
      <c r="DN987" s="16" t="str">
        <f>IF(Wedstrijden!BH981="x","M","")</f>
        <v/>
      </c>
      <c r="DO987" s="16" t="str">
        <f>IF(Wedstrijden!BI981="x","Z","")</f>
        <v/>
      </c>
      <c r="DP987" s="16" t="str">
        <f>IF(Wedstrijden!BJ981="x","Z","")</f>
        <v/>
      </c>
    </row>
    <row r="988" spans="1:120" ht="14.4" x14ac:dyDescent="0.3">
      <c r="A988" s="18">
        <f>Wedstrijden!A982</f>
        <v>0</v>
      </c>
      <c r="B988" s="16" t="str">
        <f>IFERROR(VLOOKUP(Wedstrijden!#REF!,#REF!,2,FALSE),"")</f>
        <v/>
      </c>
      <c r="C988" s="16">
        <f>Wedstrijden!E982</f>
        <v>0</v>
      </c>
      <c r="D988" s="16" t="str">
        <f>IFERROR(VLOOKUP(Wedstrijden!#REF!,#REF!,2,FALSE),"")</f>
        <v/>
      </c>
      <c r="E988" s="16" t="str">
        <f>IFERROR(VLOOKUP(Wedstrijden!#REF!,#REF!,5,FALSE),"")</f>
        <v/>
      </c>
      <c r="F988" s="16" t="e">
        <f>IF(Wedstrijden!#REF!&lt;&gt;"",Wedstrijden!#REF!,"")</f>
        <v>#REF!</v>
      </c>
      <c r="G988" s="16" t="e">
        <f>IF(Wedstrijden!#REF!="Indoor",1,0)</f>
        <v>#REF!</v>
      </c>
      <c r="H988" s="16" t="e">
        <f>Wedstrijden!#REF!</f>
        <v>#REF!</v>
      </c>
      <c r="I988" s="16" t="e">
        <f>IF(Wedstrijden!#REF!="Nee",0,IF(Wedstrijden!#REF!="Ja",1,""))</f>
        <v>#REF!</v>
      </c>
      <c r="J988" s="16" t="e">
        <f>IF(Wedstrijden!#REF!&lt;&gt;"",Wedstrijden!#REF!,"")</f>
        <v>#REF!</v>
      </c>
      <c r="BJ988" s="16" t="str">
        <f>IF(COUNTA(Wedstrijden!U982:AC982)&lt;&gt;0,1,"")</f>
        <v/>
      </c>
      <c r="BK988" s="16" t="str">
        <f t="shared" si="90"/>
        <v/>
      </c>
      <c r="BL988" s="16" t="e">
        <f>IF(Wedstrijden!#REF!="x","AA","")</f>
        <v>#REF!</v>
      </c>
      <c r="BM988" s="16" t="e">
        <f>IF(Wedstrijden!#REF!="x","A","")</f>
        <v>#REF!</v>
      </c>
      <c r="BN988" s="16" t="str">
        <f>IF(Wedstrijden!U982="x","B1","")</f>
        <v/>
      </c>
      <c r="BO988" s="16" t="e">
        <f>IF(Wedstrijden!#REF!="x","BB","")</f>
        <v>#REF!</v>
      </c>
      <c r="BP988" s="16" t="str">
        <f>IF(Wedstrijden!W982="x","B","")</f>
        <v/>
      </c>
      <c r="BQ988" s="16" t="str">
        <f>IF(Wedstrijden!X982="x","L1","")</f>
        <v/>
      </c>
      <c r="BR988" s="16" t="str">
        <f>IF(Wedstrijden!Y982="x","L2","")</f>
        <v/>
      </c>
      <c r="BS988" s="16" t="str">
        <f>IF(Wedstrijden!Z982="x","M1","")</f>
        <v/>
      </c>
      <c r="BT988" s="16" t="str">
        <f>IF(Wedstrijden!AA982="x","M2","")</f>
        <v/>
      </c>
      <c r="BU988" s="16" t="str">
        <f>IF(Wedstrijden!AB982="x","Z1","")</f>
        <v/>
      </c>
      <c r="BV988" s="16" t="str">
        <f>IF(Wedstrijden!AC982="x","Z2","")</f>
        <v/>
      </c>
      <c r="BW988" s="16" t="str">
        <f>IF(COUNTA(Wedstrijden!L982:T982)&lt;&gt;0,1,"")</f>
        <v/>
      </c>
      <c r="BX988" s="16" t="str">
        <f t="shared" si="91"/>
        <v/>
      </c>
      <c r="BY988" s="16" t="str">
        <f>IF(Wedstrijden!L982="x","BB","")</f>
        <v/>
      </c>
      <c r="BZ988" s="16" t="str">
        <f>IF(Wedstrijden!M982="x","B","")</f>
        <v/>
      </c>
      <c r="CA988" s="16" t="str">
        <f>IF(Wedstrijden!N982="x","L1","")</f>
        <v/>
      </c>
      <c r="CB988" s="16" t="str">
        <f>IF(Wedstrijden!O982="x","L2","")</f>
        <v/>
      </c>
      <c r="CC988" s="16" t="str">
        <f>IF(Wedstrijden!P982="x","M1","")</f>
        <v/>
      </c>
      <c r="CD988" s="16" t="str">
        <f>IF(Wedstrijden!Q982="x","M2","")</f>
        <v/>
      </c>
      <c r="CE988" s="16" t="str">
        <f>IF(Wedstrijden!R982="x","Z1","")</f>
        <v/>
      </c>
      <c r="CF988" s="16" t="str">
        <f>IF(Wedstrijden!S982="x","Z2","")</f>
        <v/>
      </c>
      <c r="CG988" s="16" t="str">
        <f>IF(Wedstrijden!T982="x","ZZL","")</f>
        <v/>
      </c>
      <c r="CL988" s="16" t="str">
        <f>IF(COUNTA(Wedstrijden!AR982:BB982)&lt;&gt;0,2,"")</f>
        <v/>
      </c>
      <c r="CM988" s="16" t="str">
        <f t="shared" si="92"/>
        <v/>
      </c>
      <c r="CN988" s="16" t="str">
        <f>IF(Wedstrijden!AR982="x","AA","")</f>
        <v/>
      </c>
      <c r="CO988" s="16" t="str">
        <f>IF(Wedstrijden!AS982="x","A","")</f>
        <v/>
      </c>
      <c r="CP988" s="16" t="str">
        <f>IF(Wedstrijden!AT982="x","BB","")</f>
        <v/>
      </c>
      <c r="CQ988" s="16" t="str">
        <f>IF(Wedstrijden!AU982="x","B","")</f>
        <v/>
      </c>
      <c r="CR988" s="16" t="str">
        <f>IF(Wedstrijden!AV982="x","L","")</f>
        <v/>
      </c>
      <c r="CS988" s="16" t="str">
        <f>IF(Wedstrijden!AW982="x","M","")</f>
        <v/>
      </c>
      <c r="CT988" s="16" t="str">
        <f>IF(Wedstrijden!AX982="x","Z","")</f>
        <v/>
      </c>
      <c r="CU988" s="16" t="str">
        <f>IF(Wedstrijden!BB982="x","ZZ","")</f>
        <v/>
      </c>
      <c r="CV988" s="16" t="str">
        <f>IF(COUNTA(Wedstrijden!AI982:AP982)&lt;&gt;0,2,"")</f>
        <v/>
      </c>
      <c r="CW988" s="16" t="str">
        <f t="shared" si="93"/>
        <v/>
      </c>
      <c r="CX988" s="16" t="str">
        <f>IF(Wedstrijden!AI982="x","BB","")</f>
        <v/>
      </c>
      <c r="CY988" s="16" t="str">
        <f>IF(Wedstrijden!AJ982="x","B","")</f>
        <v/>
      </c>
      <c r="CZ988" s="16" t="str">
        <f>IF(Wedstrijden!AK982="x","L","")</f>
        <v/>
      </c>
      <c r="DA988" s="16" t="str">
        <f>IF(Wedstrijden!AL982="x","M","")</f>
        <v/>
      </c>
      <c r="DB988" s="16" t="str">
        <f>IF(Wedstrijden!AM982="x","Z","")</f>
        <v/>
      </c>
      <c r="DC988" s="16" t="str">
        <f>IF(Wedstrijden!AN982="x","ZZ","")</f>
        <v/>
      </c>
      <c r="DD988" s="16" t="str">
        <f>IF(Wedstrijden!AP982="x","1.40","")</f>
        <v/>
      </c>
      <c r="DE988" s="16" t="str">
        <f>IF(COUNTA(Wedstrijden!BC982:BE982)&lt;&gt;0,6,"")</f>
        <v/>
      </c>
      <c r="DF988" s="16" t="str">
        <f t="shared" si="94"/>
        <v/>
      </c>
      <c r="DG988" s="16" t="str">
        <f>IF(Wedstrijden!BC982="x","L","")</f>
        <v/>
      </c>
      <c r="DH988" s="16" t="str">
        <f>IF(Wedstrijden!BD982="x","M","")</f>
        <v/>
      </c>
      <c r="DI988" s="16" t="str">
        <f>IF(Wedstrijden!BE982="x","Z","")</f>
        <v/>
      </c>
      <c r="DJ988" s="16" t="str">
        <f>IF(Wedstrijden!BF982="x","Z","")</f>
        <v/>
      </c>
      <c r="DK988" s="16" t="str">
        <f>IF(COUNTA(Wedstrijden!BG982:BI982)&lt;&gt;0,6,"")</f>
        <v/>
      </c>
      <c r="DL988" s="16" t="str">
        <f t="shared" si="95"/>
        <v/>
      </c>
      <c r="DM988" s="16" t="str">
        <f>IF(Wedstrijden!BG982="x","L","")</f>
        <v/>
      </c>
      <c r="DN988" s="16" t="str">
        <f>IF(Wedstrijden!BH982="x","M","")</f>
        <v/>
      </c>
      <c r="DO988" s="16" t="str">
        <f>IF(Wedstrijden!BI982="x","Z","")</f>
        <v/>
      </c>
      <c r="DP988" s="16" t="str">
        <f>IF(Wedstrijden!BJ982="x","Z","")</f>
        <v/>
      </c>
    </row>
    <row r="989" spans="1:120" ht="14.4" x14ac:dyDescent="0.3">
      <c r="A989" s="18">
        <f>Wedstrijden!A983</f>
        <v>0</v>
      </c>
      <c r="B989" s="16" t="str">
        <f>IFERROR(VLOOKUP(Wedstrijden!#REF!,#REF!,2,FALSE),"")</f>
        <v/>
      </c>
      <c r="C989" s="16">
        <f>Wedstrijden!E983</f>
        <v>0</v>
      </c>
      <c r="D989" s="16" t="str">
        <f>IFERROR(VLOOKUP(Wedstrijden!#REF!,#REF!,2,FALSE),"")</f>
        <v/>
      </c>
      <c r="E989" s="16" t="str">
        <f>IFERROR(VLOOKUP(Wedstrijden!#REF!,#REF!,5,FALSE),"")</f>
        <v/>
      </c>
      <c r="F989" s="16" t="e">
        <f>IF(Wedstrijden!#REF!&lt;&gt;"",Wedstrijden!#REF!,"")</f>
        <v>#REF!</v>
      </c>
      <c r="G989" s="16" t="e">
        <f>IF(Wedstrijden!#REF!="Indoor",1,0)</f>
        <v>#REF!</v>
      </c>
      <c r="H989" s="16" t="e">
        <f>Wedstrijden!#REF!</f>
        <v>#REF!</v>
      </c>
      <c r="I989" s="16" t="e">
        <f>IF(Wedstrijden!#REF!="Nee",0,IF(Wedstrijden!#REF!="Ja",1,""))</f>
        <v>#REF!</v>
      </c>
      <c r="J989" s="16" t="e">
        <f>IF(Wedstrijden!#REF!&lt;&gt;"",Wedstrijden!#REF!,"")</f>
        <v>#REF!</v>
      </c>
      <c r="BJ989" s="16" t="str">
        <f>IF(COUNTA(Wedstrijden!U983:AC983)&lt;&gt;0,1,"")</f>
        <v/>
      </c>
      <c r="BK989" s="16" t="str">
        <f t="shared" si="90"/>
        <v/>
      </c>
      <c r="BL989" s="16" t="e">
        <f>IF(Wedstrijden!#REF!="x","AA","")</f>
        <v>#REF!</v>
      </c>
      <c r="BM989" s="16" t="e">
        <f>IF(Wedstrijden!#REF!="x","A","")</f>
        <v>#REF!</v>
      </c>
      <c r="BN989" s="16" t="str">
        <f>IF(Wedstrijden!U983="x","B1","")</f>
        <v/>
      </c>
      <c r="BO989" s="16" t="e">
        <f>IF(Wedstrijden!#REF!="x","BB","")</f>
        <v>#REF!</v>
      </c>
      <c r="BP989" s="16" t="str">
        <f>IF(Wedstrijden!W983="x","B","")</f>
        <v/>
      </c>
      <c r="BQ989" s="16" t="str">
        <f>IF(Wedstrijden!X983="x","L1","")</f>
        <v/>
      </c>
      <c r="BR989" s="16" t="str">
        <f>IF(Wedstrijden!Y983="x","L2","")</f>
        <v/>
      </c>
      <c r="BS989" s="16" t="str">
        <f>IF(Wedstrijden!Z983="x","M1","")</f>
        <v/>
      </c>
      <c r="BT989" s="16" t="str">
        <f>IF(Wedstrijden!AA983="x","M2","")</f>
        <v/>
      </c>
      <c r="BU989" s="16" t="str">
        <f>IF(Wedstrijden!AB983="x","Z1","")</f>
        <v/>
      </c>
      <c r="BV989" s="16" t="str">
        <f>IF(Wedstrijden!AC983="x","Z2","")</f>
        <v/>
      </c>
      <c r="BW989" s="16" t="str">
        <f>IF(COUNTA(Wedstrijden!L983:T983)&lt;&gt;0,1,"")</f>
        <v/>
      </c>
      <c r="BX989" s="16" t="str">
        <f t="shared" si="91"/>
        <v/>
      </c>
      <c r="BY989" s="16" t="str">
        <f>IF(Wedstrijden!L983="x","BB","")</f>
        <v/>
      </c>
      <c r="BZ989" s="16" t="str">
        <f>IF(Wedstrijden!M983="x","B","")</f>
        <v/>
      </c>
      <c r="CA989" s="16" t="str">
        <f>IF(Wedstrijden!N983="x","L1","")</f>
        <v/>
      </c>
      <c r="CB989" s="16" t="str">
        <f>IF(Wedstrijden!O983="x","L2","")</f>
        <v/>
      </c>
      <c r="CC989" s="16" t="str">
        <f>IF(Wedstrijden!P983="x","M1","")</f>
        <v/>
      </c>
      <c r="CD989" s="16" t="str">
        <f>IF(Wedstrijden!Q983="x","M2","")</f>
        <v/>
      </c>
      <c r="CE989" s="16" t="str">
        <f>IF(Wedstrijden!R983="x","Z1","")</f>
        <v/>
      </c>
      <c r="CF989" s="16" t="str">
        <f>IF(Wedstrijden!S983="x","Z2","")</f>
        <v/>
      </c>
      <c r="CG989" s="16" t="str">
        <f>IF(Wedstrijden!T983="x","ZZL","")</f>
        <v/>
      </c>
      <c r="CL989" s="16" t="str">
        <f>IF(COUNTA(Wedstrijden!AR983:BB983)&lt;&gt;0,2,"")</f>
        <v/>
      </c>
      <c r="CM989" s="16" t="str">
        <f t="shared" si="92"/>
        <v/>
      </c>
      <c r="CN989" s="16" t="str">
        <f>IF(Wedstrijden!AR983="x","AA","")</f>
        <v/>
      </c>
      <c r="CO989" s="16" t="str">
        <f>IF(Wedstrijden!AS983="x","A","")</f>
        <v/>
      </c>
      <c r="CP989" s="16" t="str">
        <f>IF(Wedstrijden!AT983="x","BB","")</f>
        <v/>
      </c>
      <c r="CQ989" s="16" t="str">
        <f>IF(Wedstrijden!AU983="x","B","")</f>
        <v/>
      </c>
      <c r="CR989" s="16" t="str">
        <f>IF(Wedstrijden!AV983="x","L","")</f>
        <v/>
      </c>
      <c r="CS989" s="16" t="str">
        <f>IF(Wedstrijden!AW983="x","M","")</f>
        <v/>
      </c>
      <c r="CT989" s="16" t="str">
        <f>IF(Wedstrijden!AX983="x","Z","")</f>
        <v/>
      </c>
      <c r="CU989" s="16" t="str">
        <f>IF(Wedstrijden!BB983="x","ZZ","")</f>
        <v/>
      </c>
      <c r="CV989" s="16" t="str">
        <f>IF(COUNTA(Wedstrijden!AI983:AP983)&lt;&gt;0,2,"")</f>
        <v/>
      </c>
      <c r="CW989" s="16" t="str">
        <f t="shared" si="93"/>
        <v/>
      </c>
      <c r="CX989" s="16" t="str">
        <f>IF(Wedstrijden!AI983="x","BB","")</f>
        <v/>
      </c>
      <c r="CY989" s="16" t="str">
        <f>IF(Wedstrijden!AJ983="x","B","")</f>
        <v/>
      </c>
      <c r="CZ989" s="16" t="str">
        <f>IF(Wedstrijden!AK983="x","L","")</f>
        <v/>
      </c>
      <c r="DA989" s="16" t="str">
        <f>IF(Wedstrijden!AL983="x","M","")</f>
        <v/>
      </c>
      <c r="DB989" s="16" t="str">
        <f>IF(Wedstrijden!AM983="x","Z","")</f>
        <v/>
      </c>
      <c r="DC989" s="16" t="str">
        <f>IF(Wedstrijden!AN983="x","ZZ","")</f>
        <v/>
      </c>
      <c r="DD989" s="16" t="str">
        <f>IF(Wedstrijden!AP983="x","1.40","")</f>
        <v/>
      </c>
      <c r="DE989" s="16" t="str">
        <f>IF(COUNTA(Wedstrijden!BC983:BE983)&lt;&gt;0,6,"")</f>
        <v/>
      </c>
      <c r="DF989" s="16" t="str">
        <f t="shared" si="94"/>
        <v/>
      </c>
      <c r="DG989" s="16" t="str">
        <f>IF(Wedstrijden!BC983="x","L","")</f>
        <v/>
      </c>
      <c r="DH989" s="16" t="str">
        <f>IF(Wedstrijden!BD983="x","M","")</f>
        <v/>
      </c>
      <c r="DI989" s="16" t="str">
        <f>IF(Wedstrijden!BE983="x","Z","")</f>
        <v/>
      </c>
      <c r="DJ989" s="16" t="str">
        <f>IF(Wedstrijden!BF983="x","Z","")</f>
        <v/>
      </c>
      <c r="DK989" s="16" t="str">
        <f>IF(COUNTA(Wedstrijden!BG983:BI983)&lt;&gt;0,6,"")</f>
        <v/>
      </c>
      <c r="DL989" s="16" t="str">
        <f t="shared" si="95"/>
        <v/>
      </c>
      <c r="DM989" s="16" t="str">
        <f>IF(Wedstrijden!BG983="x","L","")</f>
        <v/>
      </c>
      <c r="DN989" s="16" t="str">
        <f>IF(Wedstrijden!BH983="x","M","")</f>
        <v/>
      </c>
      <c r="DO989" s="16" t="str">
        <f>IF(Wedstrijden!BI983="x","Z","")</f>
        <v/>
      </c>
      <c r="DP989" s="16" t="str">
        <f>IF(Wedstrijden!BJ983="x","Z","")</f>
        <v/>
      </c>
    </row>
    <row r="990" spans="1:120" ht="14.4" x14ac:dyDescent="0.3">
      <c r="A990" s="18">
        <f>Wedstrijden!A984</f>
        <v>0</v>
      </c>
      <c r="B990" s="16" t="str">
        <f>IFERROR(VLOOKUP(Wedstrijden!#REF!,#REF!,2,FALSE),"")</f>
        <v/>
      </c>
      <c r="C990" s="16">
        <f>Wedstrijden!E984</f>
        <v>0</v>
      </c>
      <c r="D990" s="16" t="str">
        <f>IFERROR(VLOOKUP(Wedstrijden!#REF!,#REF!,2,FALSE),"")</f>
        <v/>
      </c>
      <c r="E990" s="16" t="str">
        <f>IFERROR(VLOOKUP(Wedstrijden!#REF!,#REF!,5,FALSE),"")</f>
        <v/>
      </c>
      <c r="F990" s="16" t="e">
        <f>IF(Wedstrijden!#REF!&lt;&gt;"",Wedstrijden!#REF!,"")</f>
        <v>#REF!</v>
      </c>
      <c r="G990" s="16" t="e">
        <f>IF(Wedstrijden!#REF!="Indoor",1,0)</f>
        <v>#REF!</v>
      </c>
      <c r="H990" s="16" t="e">
        <f>Wedstrijden!#REF!</f>
        <v>#REF!</v>
      </c>
      <c r="I990" s="16" t="e">
        <f>IF(Wedstrijden!#REF!="Nee",0,IF(Wedstrijden!#REF!="Ja",1,""))</f>
        <v>#REF!</v>
      </c>
      <c r="J990" s="16" t="e">
        <f>IF(Wedstrijden!#REF!&lt;&gt;"",Wedstrijden!#REF!,"")</f>
        <v>#REF!</v>
      </c>
      <c r="BJ990" s="16" t="str">
        <f>IF(COUNTA(Wedstrijden!U984:AC984)&lt;&gt;0,1,"")</f>
        <v/>
      </c>
      <c r="BK990" s="16" t="str">
        <f t="shared" si="90"/>
        <v/>
      </c>
      <c r="BL990" s="16" t="e">
        <f>IF(Wedstrijden!#REF!="x","AA","")</f>
        <v>#REF!</v>
      </c>
      <c r="BM990" s="16" t="e">
        <f>IF(Wedstrijden!#REF!="x","A","")</f>
        <v>#REF!</v>
      </c>
      <c r="BN990" s="16" t="str">
        <f>IF(Wedstrijden!U984="x","B1","")</f>
        <v/>
      </c>
      <c r="BO990" s="16" t="e">
        <f>IF(Wedstrijden!#REF!="x","BB","")</f>
        <v>#REF!</v>
      </c>
      <c r="BP990" s="16" t="str">
        <f>IF(Wedstrijden!W984="x","B","")</f>
        <v/>
      </c>
      <c r="BQ990" s="16" t="str">
        <f>IF(Wedstrijden!X984="x","L1","")</f>
        <v/>
      </c>
      <c r="BR990" s="16" t="str">
        <f>IF(Wedstrijden!Y984="x","L2","")</f>
        <v/>
      </c>
      <c r="BS990" s="16" t="str">
        <f>IF(Wedstrijden!Z984="x","M1","")</f>
        <v/>
      </c>
      <c r="BT990" s="16" t="str">
        <f>IF(Wedstrijden!AA984="x","M2","")</f>
        <v/>
      </c>
      <c r="BU990" s="16" t="str">
        <f>IF(Wedstrijden!AB984="x","Z1","")</f>
        <v/>
      </c>
      <c r="BV990" s="16" t="str">
        <f>IF(Wedstrijden!AC984="x","Z2","")</f>
        <v/>
      </c>
      <c r="BW990" s="16" t="str">
        <f>IF(COUNTA(Wedstrijden!L984:T984)&lt;&gt;0,1,"")</f>
        <v/>
      </c>
      <c r="BX990" s="16" t="str">
        <f t="shared" si="91"/>
        <v/>
      </c>
      <c r="BY990" s="16" t="str">
        <f>IF(Wedstrijden!L984="x","BB","")</f>
        <v/>
      </c>
      <c r="BZ990" s="16" t="str">
        <f>IF(Wedstrijden!M984="x","B","")</f>
        <v/>
      </c>
      <c r="CA990" s="16" t="str">
        <f>IF(Wedstrijden!N984="x","L1","")</f>
        <v/>
      </c>
      <c r="CB990" s="16" t="str">
        <f>IF(Wedstrijden!O984="x","L2","")</f>
        <v/>
      </c>
      <c r="CC990" s="16" t="str">
        <f>IF(Wedstrijden!P984="x","M1","")</f>
        <v/>
      </c>
      <c r="CD990" s="16" t="str">
        <f>IF(Wedstrijden!Q984="x","M2","")</f>
        <v/>
      </c>
      <c r="CE990" s="16" t="str">
        <f>IF(Wedstrijden!R984="x","Z1","")</f>
        <v/>
      </c>
      <c r="CF990" s="16" t="str">
        <f>IF(Wedstrijden!S984="x","Z2","")</f>
        <v/>
      </c>
      <c r="CG990" s="16" t="str">
        <f>IF(Wedstrijden!T984="x","ZZL","")</f>
        <v/>
      </c>
      <c r="CL990" s="16" t="str">
        <f>IF(COUNTA(Wedstrijden!AR984:BB984)&lt;&gt;0,2,"")</f>
        <v/>
      </c>
      <c r="CM990" s="16" t="str">
        <f t="shared" si="92"/>
        <v/>
      </c>
      <c r="CN990" s="16" t="str">
        <f>IF(Wedstrijden!AR984="x","AA","")</f>
        <v/>
      </c>
      <c r="CO990" s="16" t="str">
        <f>IF(Wedstrijden!AS984="x","A","")</f>
        <v/>
      </c>
      <c r="CP990" s="16" t="str">
        <f>IF(Wedstrijden!AT984="x","BB","")</f>
        <v/>
      </c>
      <c r="CQ990" s="16" t="str">
        <f>IF(Wedstrijden!AU984="x","B","")</f>
        <v/>
      </c>
      <c r="CR990" s="16" t="str">
        <f>IF(Wedstrijden!AV984="x","L","")</f>
        <v/>
      </c>
      <c r="CS990" s="16" t="str">
        <f>IF(Wedstrijden!AW984="x","M","")</f>
        <v/>
      </c>
      <c r="CT990" s="16" t="str">
        <f>IF(Wedstrijden!AX984="x","Z","")</f>
        <v/>
      </c>
      <c r="CU990" s="16" t="str">
        <f>IF(Wedstrijden!BB984="x","ZZ","")</f>
        <v/>
      </c>
      <c r="CV990" s="16" t="str">
        <f>IF(COUNTA(Wedstrijden!AI984:AP984)&lt;&gt;0,2,"")</f>
        <v/>
      </c>
      <c r="CW990" s="16" t="str">
        <f t="shared" si="93"/>
        <v/>
      </c>
      <c r="CX990" s="16" t="str">
        <f>IF(Wedstrijden!AI984="x","BB","")</f>
        <v/>
      </c>
      <c r="CY990" s="16" t="str">
        <f>IF(Wedstrijden!AJ984="x","B","")</f>
        <v/>
      </c>
      <c r="CZ990" s="16" t="str">
        <f>IF(Wedstrijden!AK984="x","L","")</f>
        <v/>
      </c>
      <c r="DA990" s="16" t="str">
        <f>IF(Wedstrijden!AL984="x","M","")</f>
        <v/>
      </c>
      <c r="DB990" s="16" t="str">
        <f>IF(Wedstrijden!AM984="x","Z","")</f>
        <v/>
      </c>
      <c r="DC990" s="16" t="str">
        <f>IF(Wedstrijden!AN984="x","ZZ","")</f>
        <v/>
      </c>
      <c r="DD990" s="16" t="str">
        <f>IF(Wedstrijden!AP984="x","1.40","")</f>
        <v/>
      </c>
      <c r="DE990" s="16" t="str">
        <f>IF(COUNTA(Wedstrijden!BC984:BE984)&lt;&gt;0,6,"")</f>
        <v/>
      </c>
      <c r="DF990" s="16" t="str">
        <f t="shared" si="94"/>
        <v/>
      </c>
      <c r="DG990" s="16" t="str">
        <f>IF(Wedstrijden!BC984="x","L","")</f>
        <v/>
      </c>
      <c r="DH990" s="16" t="str">
        <f>IF(Wedstrijden!BD984="x","M","")</f>
        <v/>
      </c>
      <c r="DI990" s="16" t="str">
        <f>IF(Wedstrijden!BE984="x","Z","")</f>
        <v/>
      </c>
      <c r="DJ990" s="16" t="str">
        <f>IF(Wedstrijden!BF984="x","Z","")</f>
        <v/>
      </c>
      <c r="DK990" s="16" t="str">
        <f>IF(COUNTA(Wedstrijden!BG984:BI984)&lt;&gt;0,6,"")</f>
        <v/>
      </c>
      <c r="DL990" s="16" t="str">
        <f t="shared" si="95"/>
        <v/>
      </c>
      <c r="DM990" s="16" t="str">
        <f>IF(Wedstrijden!BG984="x","L","")</f>
        <v/>
      </c>
      <c r="DN990" s="16" t="str">
        <f>IF(Wedstrijden!BH984="x","M","")</f>
        <v/>
      </c>
      <c r="DO990" s="16" t="str">
        <f>IF(Wedstrijden!BI984="x","Z","")</f>
        <v/>
      </c>
      <c r="DP990" s="16" t="str">
        <f>IF(Wedstrijden!BJ984="x","Z","")</f>
        <v/>
      </c>
    </row>
    <row r="991" spans="1:120" ht="14.4" x14ac:dyDescent="0.3">
      <c r="A991" s="18">
        <f>Wedstrijden!A985</f>
        <v>0</v>
      </c>
      <c r="B991" s="16" t="str">
        <f>IFERROR(VLOOKUP(Wedstrijden!#REF!,#REF!,2,FALSE),"")</f>
        <v/>
      </c>
      <c r="C991" s="16">
        <f>Wedstrijden!E985</f>
        <v>0</v>
      </c>
      <c r="D991" s="16" t="str">
        <f>IFERROR(VLOOKUP(Wedstrijden!#REF!,#REF!,2,FALSE),"")</f>
        <v/>
      </c>
      <c r="E991" s="16" t="str">
        <f>IFERROR(VLOOKUP(Wedstrijden!#REF!,#REF!,5,FALSE),"")</f>
        <v/>
      </c>
      <c r="F991" s="16" t="e">
        <f>IF(Wedstrijden!#REF!&lt;&gt;"",Wedstrijden!#REF!,"")</f>
        <v>#REF!</v>
      </c>
      <c r="G991" s="16" t="e">
        <f>IF(Wedstrijden!#REF!="Indoor",1,0)</f>
        <v>#REF!</v>
      </c>
      <c r="H991" s="16" t="e">
        <f>Wedstrijden!#REF!</f>
        <v>#REF!</v>
      </c>
      <c r="I991" s="16" t="e">
        <f>IF(Wedstrijden!#REF!="Nee",0,IF(Wedstrijden!#REF!="Ja",1,""))</f>
        <v>#REF!</v>
      </c>
      <c r="J991" s="16" t="e">
        <f>IF(Wedstrijden!#REF!&lt;&gt;"",Wedstrijden!#REF!,"")</f>
        <v>#REF!</v>
      </c>
      <c r="BJ991" s="16" t="str">
        <f>IF(COUNTA(Wedstrijden!U985:AC985)&lt;&gt;0,1,"")</f>
        <v/>
      </c>
      <c r="BK991" s="16" t="str">
        <f t="shared" si="90"/>
        <v/>
      </c>
      <c r="BL991" s="16" t="e">
        <f>IF(Wedstrijden!#REF!="x","AA","")</f>
        <v>#REF!</v>
      </c>
      <c r="BM991" s="16" t="e">
        <f>IF(Wedstrijden!#REF!="x","A","")</f>
        <v>#REF!</v>
      </c>
      <c r="BN991" s="16" t="str">
        <f>IF(Wedstrijden!U985="x","B1","")</f>
        <v/>
      </c>
      <c r="BO991" s="16" t="e">
        <f>IF(Wedstrijden!#REF!="x","BB","")</f>
        <v>#REF!</v>
      </c>
      <c r="BP991" s="16" t="str">
        <f>IF(Wedstrijden!W985="x","B","")</f>
        <v/>
      </c>
      <c r="BQ991" s="16" t="str">
        <f>IF(Wedstrijden!X985="x","L1","")</f>
        <v/>
      </c>
      <c r="BR991" s="16" t="str">
        <f>IF(Wedstrijden!Y985="x","L2","")</f>
        <v/>
      </c>
      <c r="BS991" s="16" t="str">
        <f>IF(Wedstrijden!Z985="x","M1","")</f>
        <v/>
      </c>
      <c r="BT991" s="16" t="str">
        <f>IF(Wedstrijden!AA985="x","M2","")</f>
        <v/>
      </c>
      <c r="BU991" s="16" t="str">
        <f>IF(Wedstrijden!AB985="x","Z1","")</f>
        <v/>
      </c>
      <c r="BV991" s="16" t="str">
        <f>IF(Wedstrijden!AC985="x","Z2","")</f>
        <v/>
      </c>
      <c r="BW991" s="16" t="str">
        <f>IF(COUNTA(Wedstrijden!L985:T985)&lt;&gt;0,1,"")</f>
        <v/>
      </c>
      <c r="BX991" s="16" t="str">
        <f t="shared" si="91"/>
        <v/>
      </c>
      <c r="BY991" s="16" t="str">
        <f>IF(Wedstrijden!L985="x","BB","")</f>
        <v/>
      </c>
      <c r="BZ991" s="16" t="str">
        <f>IF(Wedstrijden!M985="x","B","")</f>
        <v/>
      </c>
      <c r="CA991" s="16" t="str">
        <f>IF(Wedstrijden!N985="x","L1","")</f>
        <v/>
      </c>
      <c r="CB991" s="16" t="str">
        <f>IF(Wedstrijden!O985="x","L2","")</f>
        <v/>
      </c>
      <c r="CC991" s="16" t="str">
        <f>IF(Wedstrijden!P985="x","M1","")</f>
        <v/>
      </c>
      <c r="CD991" s="16" t="str">
        <f>IF(Wedstrijden!Q985="x","M2","")</f>
        <v/>
      </c>
      <c r="CE991" s="16" t="str">
        <f>IF(Wedstrijden!R985="x","Z1","")</f>
        <v/>
      </c>
      <c r="CF991" s="16" t="str">
        <f>IF(Wedstrijden!S985="x","Z2","")</f>
        <v/>
      </c>
      <c r="CG991" s="16" t="str">
        <f>IF(Wedstrijden!T985="x","ZZL","")</f>
        <v/>
      </c>
      <c r="CL991" s="16" t="str">
        <f>IF(COUNTA(Wedstrijden!AR985:BB985)&lt;&gt;0,2,"")</f>
        <v/>
      </c>
      <c r="CM991" s="16" t="str">
        <f t="shared" si="92"/>
        <v/>
      </c>
      <c r="CN991" s="16" t="str">
        <f>IF(Wedstrijden!AR985="x","AA","")</f>
        <v/>
      </c>
      <c r="CO991" s="16" t="str">
        <f>IF(Wedstrijden!AS985="x","A","")</f>
        <v/>
      </c>
      <c r="CP991" s="16" t="str">
        <f>IF(Wedstrijden!AT985="x","BB","")</f>
        <v/>
      </c>
      <c r="CQ991" s="16" t="str">
        <f>IF(Wedstrijden!AU985="x","B","")</f>
        <v/>
      </c>
      <c r="CR991" s="16" t="str">
        <f>IF(Wedstrijden!AV985="x","L","")</f>
        <v/>
      </c>
      <c r="CS991" s="16" t="str">
        <f>IF(Wedstrijden!AW985="x","M","")</f>
        <v/>
      </c>
      <c r="CT991" s="16" t="str">
        <f>IF(Wedstrijden!AX985="x","Z","")</f>
        <v/>
      </c>
      <c r="CU991" s="16" t="str">
        <f>IF(Wedstrijden!BB985="x","ZZ","")</f>
        <v/>
      </c>
      <c r="CV991" s="16" t="str">
        <f>IF(COUNTA(Wedstrijden!AI985:AP985)&lt;&gt;0,2,"")</f>
        <v/>
      </c>
      <c r="CW991" s="16" t="str">
        <f t="shared" si="93"/>
        <v/>
      </c>
      <c r="CX991" s="16" t="str">
        <f>IF(Wedstrijden!AI985="x","BB","")</f>
        <v/>
      </c>
      <c r="CY991" s="16" t="str">
        <f>IF(Wedstrijden!AJ985="x","B","")</f>
        <v/>
      </c>
      <c r="CZ991" s="16" t="str">
        <f>IF(Wedstrijden!AK985="x","L","")</f>
        <v/>
      </c>
      <c r="DA991" s="16" t="str">
        <f>IF(Wedstrijden!AL985="x","M","")</f>
        <v/>
      </c>
      <c r="DB991" s="16" t="str">
        <f>IF(Wedstrijden!AM985="x","Z","")</f>
        <v/>
      </c>
      <c r="DC991" s="16" t="str">
        <f>IF(Wedstrijden!AN985="x","ZZ","")</f>
        <v/>
      </c>
      <c r="DD991" s="16" t="str">
        <f>IF(Wedstrijden!AP985="x","1.40","")</f>
        <v/>
      </c>
      <c r="DE991" s="16" t="str">
        <f>IF(COUNTA(Wedstrijden!BC985:BE985)&lt;&gt;0,6,"")</f>
        <v/>
      </c>
      <c r="DF991" s="16" t="str">
        <f t="shared" si="94"/>
        <v/>
      </c>
      <c r="DG991" s="16" t="str">
        <f>IF(Wedstrijden!BC985="x","L","")</f>
        <v/>
      </c>
      <c r="DH991" s="16" t="str">
        <f>IF(Wedstrijden!BD985="x","M","")</f>
        <v/>
      </c>
      <c r="DI991" s="16" t="str">
        <f>IF(Wedstrijden!BE985="x","Z","")</f>
        <v/>
      </c>
      <c r="DJ991" s="16" t="str">
        <f>IF(Wedstrijden!BF985="x","Z","")</f>
        <v/>
      </c>
      <c r="DK991" s="16" t="str">
        <f>IF(COUNTA(Wedstrijden!BG985:BI985)&lt;&gt;0,6,"")</f>
        <v/>
      </c>
      <c r="DL991" s="16" t="str">
        <f t="shared" si="95"/>
        <v/>
      </c>
      <c r="DM991" s="16" t="str">
        <f>IF(Wedstrijden!BG985="x","L","")</f>
        <v/>
      </c>
      <c r="DN991" s="16" t="str">
        <f>IF(Wedstrijden!BH985="x","M","")</f>
        <v/>
      </c>
      <c r="DO991" s="16" t="str">
        <f>IF(Wedstrijden!BI985="x","Z","")</f>
        <v/>
      </c>
      <c r="DP991" s="16" t="str">
        <f>IF(Wedstrijden!BJ985="x","Z","")</f>
        <v/>
      </c>
    </row>
    <row r="992" spans="1:120" ht="14.4" x14ac:dyDescent="0.3">
      <c r="A992" s="18">
        <f>Wedstrijden!A986</f>
        <v>0</v>
      </c>
      <c r="B992" s="16" t="str">
        <f>IFERROR(VLOOKUP(Wedstrijden!#REF!,#REF!,2,FALSE),"")</f>
        <v/>
      </c>
      <c r="C992" s="16">
        <f>Wedstrijden!E986</f>
        <v>0</v>
      </c>
      <c r="D992" s="16" t="str">
        <f>IFERROR(VLOOKUP(Wedstrijden!#REF!,#REF!,2,FALSE),"")</f>
        <v/>
      </c>
      <c r="E992" s="16" t="str">
        <f>IFERROR(VLOOKUP(Wedstrijden!#REF!,#REF!,5,FALSE),"")</f>
        <v/>
      </c>
      <c r="F992" s="16" t="e">
        <f>IF(Wedstrijden!#REF!&lt;&gt;"",Wedstrijden!#REF!,"")</f>
        <v>#REF!</v>
      </c>
      <c r="G992" s="16" t="e">
        <f>IF(Wedstrijden!#REF!="Indoor",1,0)</f>
        <v>#REF!</v>
      </c>
      <c r="H992" s="16" t="e">
        <f>Wedstrijden!#REF!</f>
        <v>#REF!</v>
      </c>
      <c r="I992" s="16" t="e">
        <f>IF(Wedstrijden!#REF!="Nee",0,IF(Wedstrijden!#REF!="Ja",1,""))</f>
        <v>#REF!</v>
      </c>
      <c r="J992" s="16" t="e">
        <f>IF(Wedstrijden!#REF!&lt;&gt;"",Wedstrijden!#REF!,"")</f>
        <v>#REF!</v>
      </c>
      <c r="BJ992" s="16" t="str">
        <f>IF(COUNTA(Wedstrijden!U986:AC986)&lt;&gt;0,1,"")</f>
        <v/>
      </c>
      <c r="BK992" s="16" t="str">
        <f t="shared" si="90"/>
        <v/>
      </c>
      <c r="BL992" s="16" t="e">
        <f>IF(Wedstrijden!#REF!="x","AA","")</f>
        <v>#REF!</v>
      </c>
      <c r="BM992" s="16" t="e">
        <f>IF(Wedstrijden!#REF!="x","A","")</f>
        <v>#REF!</v>
      </c>
      <c r="BN992" s="16" t="str">
        <f>IF(Wedstrijden!U986="x","B1","")</f>
        <v/>
      </c>
      <c r="BO992" s="16" t="e">
        <f>IF(Wedstrijden!#REF!="x","BB","")</f>
        <v>#REF!</v>
      </c>
      <c r="BP992" s="16" t="str">
        <f>IF(Wedstrijden!W986="x","B","")</f>
        <v/>
      </c>
      <c r="BQ992" s="16" t="str">
        <f>IF(Wedstrijden!X986="x","L1","")</f>
        <v/>
      </c>
      <c r="BR992" s="16" t="str">
        <f>IF(Wedstrijden!Y986="x","L2","")</f>
        <v/>
      </c>
      <c r="BS992" s="16" t="str">
        <f>IF(Wedstrijden!Z986="x","M1","")</f>
        <v/>
      </c>
      <c r="BT992" s="16" t="str">
        <f>IF(Wedstrijden!AA986="x","M2","")</f>
        <v/>
      </c>
      <c r="BU992" s="16" t="str">
        <f>IF(Wedstrijden!AB986="x","Z1","")</f>
        <v/>
      </c>
      <c r="BV992" s="16" t="str">
        <f>IF(Wedstrijden!AC986="x","Z2","")</f>
        <v/>
      </c>
      <c r="BW992" s="16" t="str">
        <f>IF(COUNTA(Wedstrijden!L986:T986)&lt;&gt;0,1,"")</f>
        <v/>
      </c>
      <c r="BX992" s="16" t="str">
        <f t="shared" si="91"/>
        <v/>
      </c>
      <c r="BY992" s="16" t="str">
        <f>IF(Wedstrijden!L986="x","BB","")</f>
        <v/>
      </c>
      <c r="BZ992" s="16" t="str">
        <f>IF(Wedstrijden!M986="x","B","")</f>
        <v/>
      </c>
      <c r="CA992" s="16" t="str">
        <f>IF(Wedstrijden!N986="x","L1","")</f>
        <v/>
      </c>
      <c r="CB992" s="16" t="str">
        <f>IF(Wedstrijden!O986="x","L2","")</f>
        <v/>
      </c>
      <c r="CC992" s="16" t="str">
        <f>IF(Wedstrijden!P986="x","M1","")</f>
        <v/>
      </c>
      <c r="CD992" s="16" t="str">
        <f>IF(Wedstrijden!Q986="x","M2","")</f>
        <v/>
      </c>
      <c r="CE992" s="16" t="str">
        <f>IF(Wedstrijden!R986="x","Z1","")</f>
        <v/>
      </c>
      <c r="CF992" s="16" t="str">
        <f>IF(Wedstrijden!S986="x","Z2","")</f>
        <v/>
      </c>
      <c r="CG992" s="16" t="str">
        <f>IF(Wedstrijden!T986="x","ZZL","")</f>
        <v/>
      </c>
      <c r="CL992" s="16" t="str">
        <f>IF(COUNTA(Wedstrijden!AR986:BB986)&lt;&gt;0,2,"")</f>
        <v/>
      </c>
      <c r="CM992" s="16" t="str">
        <f t="shared" si="92"/>
        <v/>
      </c>
      <c r="CN992" s="16" t="str">
        <f>IF(Wedstrijden!AR986="x","AA","")</f>
        <v/>
      </c>
      <c r="CO992" s="16" t="str">
        <f>IF(Wedstrijden!AS986="x","A","")</f>
        <v/>
      </c>
      <c r="CP992" s="16" t="str">
        <f>IF(Wedstrijden!AT986="x","BB","")</f>
        <v/>
      </c>
      <c r="CQ992" s="16" t="str">
        <f>IF(Wedstrijden!AU986="x","B","")</f>
        <v/>
      </c>
      <c r="CR992" s="16" t="str">
        <f>IF(Wedstrijden!AV986="x","L","")</f>
        <v/>
      </c>
      <c r="CS992" s="16" t="str">
        <f>IF(Wedstrijden!AW986="x","M","")</f>
        <v/>
      </c>
      <c r="CT992" s="16" t="str">
        <f>IF(Wedstrijden!AX986="x","Z","")</f>
        <v/>
      </c>
      <c r="CU992" s="16" t="str">
        <f>IF(Wedstrijden!BB986="x","ZZ","")</f>
        <v/>
      </c>
      <c r="CV992" s="16" t="str">
        <f>IF(COUNTA(Wedstrijden!AI986:AP986)&lt;&gt;0,2,"")</f>
        <v/>
      </c>
      <c r="CW992" s="16" t="str">
        <f t="shared" si="93"/>
        <v/>
      </c>
      <c r="CX992" s="16" t="str">
        <f>IF(Wedstrijden!AI986="x","BB","")</f>
        <v/>
      </c>
      <c r="CY992" s="16" t="str">
        <f>IF(Wedstrijden!AJ986="x","B","")</f>
        <v/>
      </c>
      <c r="CZ992" s="16" t="str">
        <f>IF(Wedstrijden!AK986="x","L","")</f>
        <v/>
      </c>
      <c r="DA992" s="16" t="str">
        <f>IF(Wedstrijden!AL986="x","M","")</f>
        <v/>
      </c>
      <c r="DB992" s="16" t="str">
        <f>IF(Wedstrijden!AM986="x","Z","")</f>
        <v/>
      </c>
      <c r="DC992" s="16" t="str">
        <f>IF(Wedstrijden!AN986="x","ZZ","")</f>
        <v/>
      </c>
      <c r="DD992" s="16" t="str">
        <f>IF(Wedstrijden!AP986="x","1.40","")</f>
        <v/>
      </c>
      <c r="DE992" s="16" t="str">
        <f>IF(COUNTA(Wedstrijden!BC986:BE986)&lt;&gt;0,6,"")</f>
        <v/>
      </c>
      <c r="DF992" s="16" t="str">
        <f t="shared" si="94"/>
        <v/>
      </c>
      <c r="DG992" s="16" t="str">
        <f>IF(Wedstrijden!BC986="x","L","")</f>
        <v/>
      </c>
      <c r="DH992" s="16" t="str">
        <f>IF(Wedstrijden!BD986="x","M","")</f>
        <v/>
      </c>
      <c r="DI992" s="16" t="str">
        <f>IF(Wedstrijden!BE986="x","Z","")</f>
        <v/>
      </c>
      <c r="DJ992" s="16" t="str">
        <f>IF(Wedstrijden!BF986="x","Z","")</f>
        <v/>
      </c>
      <c r="DK992" s="16" t="str">
        <f>IF(COUNTA(Wedstrijden!BG986:BI986)&lt;&gt;0,6,"")</f>
        <v/>
      </c>
      <c r="DL992" s="16" t="str">
        <f t="shared" si="95"/>
        <v/>
      </c>
      <c r="DM992" s="16" t="str">
        <f>IF(Wedstrijden!BG986="x","L","")</f>
        <v/>
      </c>
      <c r="DN992" s="16" t="str">
        <f>IF(Wedstrijden!BH986="x","M","")</f>
        <v/>
      </c>
      <c r="DO992" s="16" t="str">
        <f>IF(Wedstrijden!BI986="x","Z","")</f>
        <v/>
      </c>
      <c r="DP992" s="16" t="str">
        <f>IF(Wedstrijden!BJ986="x","Z","")</f>
        <v/>
      </c>
    </row>
    <row r="993" spans="1:120" ht="14.4" x14ac:dyDescent="0.3">
      <c r="A993" s="18">
        <f>Wedstrijden!A987</f>
        <v>0</v>
      </c>
      <c r="B993" s="16" t="str">
        <f>IFERROR(VLOOKUP(Wedstrijden!#REF!,#REF!,2,FALSE),"")</f>
        <v/>
      </c>
      <c r="C993" s="16">
        <f>Wedstrijden!E987</f>
        <v>0</v>
      </c>
      <c r="D993" s="16" t="str">
        <f>IFERROR(VLOOKUP(Wedstrijden!#REF!,#REF!,2,FALSE),"")</f>
        <v/>
      </c>
      <c r="E993" s="16" t="str">
        <f>IFERROR(VLOOKUP(Wedstrijden!#REF!,#REF!,5,FALSE),"")</f>
        <v/>
      </c>
      <c r="F993" s="16" t="e">
        <f>IF(Wedstrijden!#REF!&lt;&gt;"",Wedstrijden!#REF!,"")</f>
        <v>#REF!</v>
      </c>
      <c r="G993" s="16" t="e">
        <f>IF(Wedstrijden!#REF!="Indoor",1,0)</f>
        <v>#REF!</v>
      </c>
      <c r="H993" s="16" t="e">
        <f>Wedstrijden!#REF!</f>
        <v>#REF!</v>
      </c>
      <c r="I993" s="16" t="e">
        <f>IF(Wedstrijden!#REF!="Nee",0,IF(Wedstrijden!#REF!="Ja",1,""))</f>
        <v>#REF!</v>
      </c>
      <c r="J993" s="16" t="e">
        <f>IF(Wedstrijden!#REF!&lt;&gt;"",Wedstrijden!#REF!,"")</f>
        <v>#REF!</v>
      </c>
      <c r="BJ993" s="16" t="str">
        <f>IF(COUNTA(Wedstrijden!U987:AC987)&lt;&gt;0,1,"")</f>
        <v/>
      </c>
      <c r="BK993" s="16" t="str">
        <f t="shared" si="90"/>
        <v/>
      </c>
      <c r="BL993" s="16" t="e">
        <f>IF(Wedstrijden!#REF!="x","AA","")</f>
        <v>#REF!</v>
      </c>
      <c r="BM993" s="16" t="e">
        <f>IF(Wedstrijden!#REF!="x","A","")</f>
        <v>#REF!</v>
      </c>
      <c r="BN993" s="16" t="str">
        <f>IF(Wedstrijden!U987="x","B1","")</f>
        <v/>
      </c>
      <c r="BO993" s="16" t="e">
        <f>IF(Wedstrijden!#REF!="x","BB","")</f>
        <v>#REF!</v>
      </c>
      <c r="BP993" s="16" t="str">
        <f>IF(Wedstrijden!W987="x","B","")</f>
        <v/>
      </c>
      <c r="BQ993" s="16" t="str">
        <f>IF(Wedstrijden!X987="x","L1","")</f>
        <v/>
      </c>
      <c r="BR993" s="16" t="str">
        <f>IF(Wedstrijden!Y987="x","L2","")</f>
        <v/>
      </c>
      <c r="BS993" s="16" t="str">
        <f>IF(Wedstrijden!Z987="x","M1","")</f>
        <v/>
      </c>
      <c r="BT993" s="16" t="str">
        <f>IF(Wedstrijden!AA987="x","M2","")</f>
        <v/>
      </c>
      <c r="BU993" s="16" t="str">
        <f>IF(Wedstrijden!AB987="x","Z1","")</f>
        <v/>
      </c>
      <c r="BV993" s="16" t="str">
        <f>IF(Wedstrijden!AC987="x","Z2","")</f>
        <v/>
      </c>
      <c r="BW993" s="16" t="str">
        <f>IF(COUNTA(Wedstrijden!L987:T987)&lt;&gt;0,1,"")</f>
        <v/>
      </c>
      <c r="BX993" s="16" t="str">
        <f t="shared" si="91"/>
        <v/>
      </c>
      <c r="BY993" s="16" t="str">
        <f>IF(Wedstrijden!L987="x","BB","")</f>
        <v/>
      </c>
      <c r="BZ993" s="16" t="str">
        <f>IF(Wedstrijden!M987="x","B","")</f>
        <v/>
      </c>
      <c r="CA993" s="16" t="str">
        <f>IF(Wedstrijden!N987="x","L1","")</f>
        <v/>
      </c>
      <c r="CB993" s="16" t="str">
        <f>IF(Wedstrijden!O987="x","L2","")</f>
        <v/>
      </c>
      <c r="CC993" s="16" t="str">
        <f>IF(Wedstrijden!P987="x","M1","")</f>
        <v/>
      </c>
      <c r="CD993" s="16" t="str">
        <f>IF(Wedstrijden!Q987="x","M2","")</f>
        <v/>
      </c>
      <c r="CE993" s="16" t="str">
        <f>IF(Wedstrijden!R987="x","Z1","")</f>
        <v/>
      </c>
      <c r="CF993" s="16" t="str">
        <f>IF(Wedstrijden!S987="x","Z2","")</f>
        <v/>
      </c>
      <c r="CG993" s="16" t="str">
        <f>IF(Wedstrijden!T987="x","ZZL","")</f>
        <v/>
      </c>
      <c r="CL993" s="16" t="str">
        <f>IF(COUNTA(Wedstrijden!AR987:BB987)&lt;&gt;0,2,"")</f>
        <v/>
      </c>
      <c r="CM993" s="16" t="str">
        <f t="shared" si="92"/>
        <v/>
      </c>
      <c r="CN993" s="16" t="str">
        <f>IF(Wedstrijden!AR987="x","AA","")</f>
        <v/>
      </c>
      <c r="CO993" s="16" t="str">
        <f>IF(Wedstrijden!AS987="x","A","")</f>
        <v/>
      </c>
      <c r="CP993" s="16" t="str">
        <f>IF(Wedstrijden!AT987="x","BB","")</f>
        <v/>
      </c>
      <c r="CQ993" s="16" t="str">
        <f>IF(Wedstrijden!AU987="x","B","")</f>
        <v/>
      </c>
      <c r="CR993" s="16" t="str">
        <f>IF(Wedstrijden!AV987="x","L","")</f>
        <v/>
      </c>
      <c r="CS993" s="16" t="str">
        <f>IF(Wedstrijden!AW987="x","M","")</f>
        <v/>
      </c>
      <c r="CT993" s="16" t="str">
        <f>IF(Wedstrijden!AX987="x","Z","")</f>
        <v/>
      </c>
      <c r="CU993" s="16" t="str">
        <f>IF(Wedstrijden!BB987="x","ZZ","")</f>
        <v/>
      </c>
      <c r="CV993" s="16" t="str">
        <f>IF(COUNTA(Wedstrijden!AI987:AP987)&lt;&gt;0,2,"")</f>
        <v/>
      </c>
      <c r="CW993" s="16" t="str">
        <f t="shared" si="93"/>
        <v/>
      </c>
      <c r="CX993" s="16" t="str">
        <f>IF(Wedstrijden!AI987="x","BB","")</f>
        <v/>
      </c>
      <c r="CY993" s="16" t="str">
        <f>IF(Wedstrijden!AJ987="x","B","")</f>
        <v/>
      </c>
      <c r="CZ993" s="16" t="str">
        <f>IF(Wedstrijden!AK987="x","L","")</f>
        <v/>
      </c>
      <c r="DA993" s="16" t="str">
        <f>IF(Wedstrijden!AL987="x","M","")</f>
        <v/>
      </c>
      <c r="DB993" s="16" t="str">
        <f>IF(Wedstrijden!AM987="x","Z","")</f>
        <v/>
      </c>
      <c r="DC993" s="16" t="str">
        <f>IF(Wedstrijden!AN987="x","ZZ","")</f>
        <v/>
      </c>
      <c r="DD993" s="16" t="str">
        <f>IF(Wedstrijden!AP987="x","1.40","")</f>
        <v/>
      </c>
      <c r="DE993" s="16" t="str">
        <f>IF(COUNTA(Wedstrijden!BC987:BE987)&lt;&gt;0,6,"")</f>
        <v/>
      </c>
      <c r="DF993" s="16" t="str">
        <f t="shared" si="94"/>
        <v/>
      </c>
      <c r="DG993" s="16" t="str">
        <f>IF(Wedstrijden!BC987="x","L","")</f>
        <v/>
      </c>
      <c r="DH993" s="16" t="str">
        <f>IF(Wedstrijden!BD987="x","M","")</f>
        <v/>
      </c>
      <c r="DI993" s="16" t="str">
        <f>IF(Wedstrijden!BE987="x","Z","")</f>
        <v/>
      </c>
      <c r="DJ993" s="16" t="str">
        <f>IF(Wedstrijden!BF987="x","Z","")</f>
        <v/>
      </c>
      <c r="DK993" s="16" t="str">
        <f>IF(COUNTA(Wedstrijden!BG987:BI987)&lt;&gt;0,6,"")</f>
        <v/>
      </c>
      <c r="DL993" s="16" t="str">
        <f t="shared" si="95"/>
        <v/>
      </c>
      <c r="DM993" s="16" t="str">
        <f>IF(Wedstrijden!BG987="x","L","")</f>
        <v/>
      </c>
      <c r="DN993" s="16" t="str">
        <f>IF(Wedstrijden!BH987="x","M","")</f>
        <v/>
      </c>
      <c r="DO993" s="16" t="str">
        <f>IF(Wedstrijden!BI987="x","Z","")</f>
        <v/>
      </c>
      <c r="DP993" s="16" t="str">
        <f>IF(Wedstrijden!BJ987="x","Z","")</f>
        <v/>
      </c>
    </row>
    <row r="994" spans="1:120" ht="14.4" x14ac:dyDescent="0.3">
      <c r="A994" s="18">
        <f>Wedstrijden!A988</f>
        <v>0</v>
      </c>
      <c r="B994" s="16" t="str">
        <f>IFERROR(VLOOKUP(Wedstrijden!#REF!,#REF!,2,FALSE),"")</f>
        <v/>
      </c>
      <c r="C994" s="16">
        <f>Wedstrijden!E988</f>
        <v>0</v>
      </c>
      <c r="D994" s="16" t="str">
        <f>IFERROR(VLOOKUP(Wedstrijden!#REF!,#REF!,2,FALSE),"")</f>
        <v/>
      </c>
      <c r="E994" s="16" t="str">
        <f>IFERROR(VLOOKUP(Wedstrijden!#REF!,#REF!,5,FALSE),"")</f>
        <v/>
      </c>
      <c r="F994" s="16" t="e">
        <f>IF(Wedstrijden!#REF!&lt;&gt;"",Wedstrijden!#REF!,"")</f>
        <v>#REF!</v>
      </c>
      <c r="G994" s="16" t="e">
        <f>IF(Wedstrijden!#REF!="Indoor",1,0)</f>
        <v>#REF!</v>
      </c>
      <c r="H994" s="16" t="e">
        <f>Wedstrijden!#REF!</f>
        <v>#REF!</v>
      </c>
      <c r="I994" s="16" t="e">
        <f>IF(Wedstrijden!#REF!="Nee",0,IF(Wedstrijden!#REF!="Ja",1,""))</f>
        <v>#REF!</v>
      </c>
      <c r="J994" s="16" t="e">
        <f>IF(Wedstrijden!#REF!&lt;&gt;"",Wedstrijden!#REF!,"")</f>
        <v>#REF!</v>
      </c>
      <c r="BJ994" s="16" t="str">
        <f>IF(COUNTA(Wedstrijden!U988:AC988)&lt;&gt;0,1,"")</f>
        <v/>
      </c>
      <c r="BK994" s="16" t="str">
        <f t="shared" si="90"/>
        <v/>
      </c>
      <c r="BL994" s="16" t="e">
        <f>IF(Wedstrijden!#REF!="x","AA","")</f>
        <v>#REF!</v>
      </c>
      <c r="BM994" s="16" t="e">
        <f>IF(Wedstrijden!#REF!="x","A","")</f>
        <v>#REF!</v>
      </c>
      <c r="BN994" s="16" t="str">
        <f>IF(Wedstrijden!U988="x","B1","")</f>
        <v/>
      </c>
      <c r="BO994" s="16" t="e">
        <f>IF(Wedstrijden!#REF!="x","BB","")</f>
        <v>#REF!</v>
      </c>
      <c r="BP994" s="16" t="str">
        <f>IF(Wedstrijden!W988="x","B","")</f>
        <v/>
      </c>
      <c r="BQ994" s="16" t="str">
        <f>IF(Wedstrijden!X988="x","L1","")</f>
        <v/>
      </c>
      <c r="BR994" s="16" t="str">
        <f>IF(Wedstrijden!Y988="x","L2","")</f>
        <v/>
      </c>
      <c r="BS994" s="16" t="str">
        <f>IF(Wedstrijden!Z988="x","M1","")</f>
        <v/>
      </c>
      <c r="BT994" s="16" t="str">
        <f>IF(Wedstrijden!AA988="x","M2","")</f>
        <v/>
      </c>
      <c r="BU994" s="16" t="str">
        <f>IF(Wedstrijden!AB988="x","Z1","")</f>
        <v/>
      </c>
      <c r="BV994" s="16" t="str">
        <f>IF(Wedstrijden!AC988="x","Z2","")</f>
        <v/>
      </c>
      <c r="BW994" s="16" t="str">
        <f>IF(COUNTA(Wedstrijden!L988:T988)&lt;&gt;0,1,"")</f>
        <v/>
      </c>
      <c r="BX994" s="16" t="str">
        <f t="shared" si="91"/>
        <v/>
      </c>
      <c r="BY994" s="16" t="str">
        <f>IF(Wedstrijden!L988="x","BB","")</f>
        <v/>
      </c>
      <c r="BZ994" s="16" t="str">
        <f>IF(Wedstrijden!M988="x","B","")</f>
        <v/>
      </c>
      <c r="CA994" s="16" t="str">
        <f>IF(Wedstrijden!N988="x","L1","")</f>
        <v/>
      </c>
      <c r="CB994" s="16" t="str">
        <f>IF(Wedstrijden!O988="x","L2","")</f>
        <v/>
      </c>
      <c r="CC994" s="16" t="str">
        <f>IF(Wedstrijden!P988="x","M1","")</f>
        <v/>
      </c>
      <c r="CD994" s="16" t="str">
        <f>IF(Wedstrijden!Q988="x","M2","")</f>
        <v/>
      </c>
      <c r="CE994" s="16" t="str">
        <f>IF(Wedstrijden!R988="x","Z1","")</f>
        <v/>
      </c>
      <c r="CF994" s="16" t="str">
        <f>IF(Wedstrijden!S988="x","Z2","")</f>
        <v/>
      </c>
      <c r="CG994" s="16" t="str">
        <f>IF(Wedstrijden!T988="x","ZZL","")</f>
        <v/>
      </c>
      <c r="CL994" s="16" t="str">
        <f>IF(COUNTA(Wedstrijden!AR988:BB988)&lt;&gt;0,2,"")</f>
        <v/>
      </c>
      <c r="CM994" s="16" t="str">
        <f t="shared" si="92"/>
        <v/>
      </c>
      <c r="CN994" s="16" t="str">
        <f>IF(Wedstrijden!AR988="x","AA","")</f>
        <v/>
      </c>
      <c r="CO994" s="16" t="str">
        <f>IF(Wedstrijden!AS988="x","A","")</f>
        <v/>
      </c>
      <c r="CP994" s="16" t="str">
        <f>IF(Wedstrijden!AT988="x","BB","")</f>
        <v/>
      </c>
      <c r="CQ994" s="16" t="str">
        <f>IF(Wedstrijden!AU988="x","B","")</f>
        <v/>
      </c>
      <c r="CR994" s="16" t="str">
        <f>IF(Wedstrijden!AV988="x","L","")</f>
        <v/>
      </c>
      <c r="CS994" s="16" t="str">
        <f>IF(Wedstrijden!AW988="x","M","")</f>
        <v/>
      </c>
      <c r="CT994" s="16" t="str">
        <f>IF(Wedstrijden!AX988="x","Z","")</f>
        <v/>
      </c>
      <c r="CU994" s="16" t="str">
        <f>IF(Wedstrijden!BB988="x","ZZ","")</f>
        <v/>
      </c>
      <c r="CV994" s="16" t="str">
        <f>IF(COUNTA(Wedstrijden!AI988:AP988)&lt;&gt;0,2,"")</f>
        <v/>
      </c>
      <c r="CW994" s="16" t="str">
        <f t="shared" si="93"/>
        <v/>
      </c>
      <c r="CX994" s="16" t="str">
        <f>IF(Wedstrijden!AI988="x","BB","")</f>
        <v/>
      </c>
      <c r="CY994" s="16" t="str">
        <f>IF(Wedstrijden!AJ988="x","B","")</f>
        <v/>
      </c>
      <c r="CZ994" s="16" t="str">
        <f>IF(Wedstrijden!AK988="x","L","")</f>
        <v/>
      </c>
      <c r="DA994" s="16" t="str">
        <f>IF(Wedstrijden!AL988="x","M","")</f>
        <v/>
      </c>
      <c r="DB994" s="16" t="str">
        <f>IF(Wedstrijden!AM988="x","Z","")</f>
        <v/>
      </c>
      <c r="DC994" s="16" t="str">
        <f>IF(Wedstrijden!AN988="x","ZZ","")</f>
        <v/>
      </c>
      <c r="DD994" s="16" t="str">
        <f>IF(Wedstrijden!AP988="x","1.40","")</f>
        <v/>
      </c>
      <c r="DE994" s="16" t="str">
        <f>IF(COUNTA(Wedstrijden!BC988:BE988)&lt;&gt;0,6,"")</f>
        <v/>
      </c>
      <c r="DF994" s="16" t="str">
        <f t="shared" si="94"/>
        <v/>
      </c>
      <c r="DG994" s="16" t="str">
        <f>IF(Wedstrijden!BC988="x","L","")</f>
        <v/>
      </c>
      <c r="DH994" s="16" t="str">
        <f>IF(Wedstrijden!BD988="x","M","")</f>
        <v/>
      </c>
      <c r="DI994" s="16" t="str">
        <f>IF(Wedstrijden!BE988="x","Z","")</f>
        <v/>
      </c>
      <c r="DJ994" s="16" t="str">
        <f>IF(Wedstrijden!BF988="x","Z","")</f>
        <v/>
      </c>
      <c r="DK994" s="16" t="str">
        <f>IF(COUNTA(Wedstrijden!BG988:BI988)&lt;&gt;0,6,"")</f>
        <v/>
      </c>
      <c r="DL994" s="16" t="str">
        <f t="shared" si="95"/>
        <v/>
      </c>
      <c r="DM994" s="16" t="str">
        <f>IF(Wedstrijden!BG988="x","L","")</f>
        <v/>
      </c>
      <c r="DN994" s="16" t="str">
        <f>IF(Wedstrijden!BH988="x","M","")</f>
        <v/>
      </c>
      <c r="DO994" s="16" t="str">
        <f>IF(Wedstrijden!BI988="x","Z","")</f>
        <v/>
      </c>
      <c r="DP994" s="16" t="str">
        <f>IF(Wedstrijden!BJ988="x","Z","")</f>
        <v/>
      </c>
    </row>
    <row r="995" spans="1:120" ht="14.4" x14ac:dyDescent="0.3">
      <c r="A995" s="18">
        <f>Wedstrijden!A989</f>
        <v>0</v>
      </c>
      <c r="B995" s="16" t="str">
        <f>IFERROR(VLOOKUP(Wedstrijden!#REF!,#REF!,2,FALSE),"")</f>
        <v/>
      </c>
      <c r="C995" s="16">
        <f>Wedstrijden!E989</f>
        <v>0</v>
      </c>
      <c r="D995" s="16" t="str">
        <f>IFERROR(VLOOKUP(Wedstrijden!#REF!,#REF!,2,FALSE),"")</f>
        <v/>
      </c>
      <c r="E995" s="16" t="str">
        <f>IFERROR(VLOOKUP(Wedstrijden!#REF!,#REF!,5,FALSE),"")</f>
        <v/>
      </c>
      <c r="F995" s="16" t="e">
        <f>IF(Wedstrijden!#REF!&lt;&gt;"",Wedstrijden!#REF!,"")</f>
        <v>#REF!</v>
      </c>
      <c r="G995" s="16" t="e">
        <f>IF(Wedstrijden!#REF!="Indoor",1,0)</f>
        <v>#REF!</v>
      </c>
      <c r="H995" s="16" t="e">
        <f>Wedstrijden!#REF!</f>
        <v>#REF!</v>
      </c>
      <c r="I995" s="16" t="e">
        <f>IF(Wedstrijden!#REF!="Nee",0,IF(Wedstrijden!#REF!="Ja",1,""))</f>
        <v>#REF!</v>
      </c>
      <c r="J995" s="16" t="e">
        <f>IF(Wedstrijden!#REF!&lt;&gt;"",Wedstrijden!#REF!,"")</f>
        <v>#REF!</v>
      </c>
      <c r="BJ995" s="16" t="str">
        <f>IF(COUNTA(Wedstrijden!U989:AC989)&lt;&gt;0,1,"")</f>
        <v/>
      </c>
      <c r="BK995" s="16" t="str">
        <f t="shared" si="90"/>
        <v/>
      </c>
      <c r="BL995" s="16" t="e">
        <f>IF(Wedstrijden!#REF!="x","AA","")</f>
        <v>#REF!</v>
      </c>
      <c r="BM995" s="16" t="e">
        <f>IF(Wedstrijden!#REF!="x","A","")</f>
        <v>#REF!</v>
      </c>
      <c r="BN995" s="16" t="str">
        <f>IF(Wedstrijden!U989="x","B1","")</f>
        <v/>
      </c>
      <c r="BO995" s="16" t="e">
        <f>IF(Wedstrijden!#REF!="x","BB","")</f>
        <v>#REF!</v>
      </c>
      <c r="BP995" s="16" t="str">
        <f>IF(Wedstrijden!W989="x","B","")</f>
        <v/>
      </c>
      <c r="BQ995" s="16" t="str">
        <f>IF(Wedstrijden!X989="x","L1","")</f>
        <v/>
      </c>
      <c r="BR995" s="16" t="str">
        <f>IF(Wedstrijden!Y989="x","L2","")</f>
        <v/>
      </c>
      <c r="BS995" s="16" t="str">
        <f>IF(Wedstrijden!Z989="x","M1","")</f>
        <v/>
      </c>
      <c r="BT995" s="16" t="str">
        <f>IF(Wedstrijden!AA989="x","M2","")</f>
        <v/>
      </c>
      <c r="BU995" s="16" t="str">
        <f>IF(Wedstrijden!AB989="x","Z1","")</f>
        <v/>
      </c>
      <c r="BV995" s="16" t="str">
        <f>IF(Wedstrijden!AC989="x","Z2","")</f>
        <v/>
      </c>
      <c r="BW995" s="16" t="str">
        <f>IF(COUNTA(Wedstrijden!L989:T989)&lt;&gt;0,1,"")</f>
        <v/>
      </c>
      <c r="BX995" s="16" t="str">
        <f t="shared" si="91"/>
        <v/>
      </c>
      <c r="BY995" s="16" t="str">
        <f>IF(Wedstrijden!L989="x","BB","")</f>
        <v/>
      </c>
      <c r="BZ995" s="16" t="str">
        <f>IF(Wedstrijden!M989="x","B","")</f>
        <v/>
      </c>
      <c r="CA995" s="16" t="str">
        <f>IF(Wedstrijden!N989="x","L1","")</f>
        <v/>
      </c>
      <c r="CB995" s="16" t="str">
        <f>IF(Wedstrijden!O989="x","L2","")</f>
        <v/>
      </c>
      <c r="CC995" s="16" t="str">
        <f>IF(Wedstrijden!P989="x","M1","")</f>
        <v/>
      </c>
      <c r="CD995" s="16" t="str">
        <f>IF(Wedstrijden!Q989="x","M2","")</f>
        <v/>
      </c>
      <c r="CE995" s="16" t="str">
        <f>IF(Wedstrijden!R989="x","Z1","")</f>
        <v/>
      </c>
      <c r="CF995" s="16" t="str">
        <f>IF(Wedstrijden!S989="x","Z2","")</f>
        <v/>
      </c>
      <c r="CG995" s="16" t="str">
        <f>IF(Wedstrijden!T989="x","ZZL","")</f>
        <v/>
      </c>
      <c r="CL995" s="16" t="str">
        <f>IF(COUNTA(Wedstrijden!AR989:BB989)&lt;&gt;0,2,"")</f>
        <v/>
      </c>
      <c r="CM995" s="16" t="str">
        <f t="shared" si="92"/>
        <v/>
      </c>
      <c r="CN995" s="16" t="str">
        <f>IF(Wedstrijden!AR989="x","AA","")</f>
        <v/>
      </c>
      <c r="CO995" s="16" t="str">
        <f>IF(Wedstrijden!AS989="x","A","")</f>
        <v/>
      </c>
      <c r="CP995" s="16" t="str">
        <f>IF(Wedstrijden!AT989="x","BB","")</f>
        <v/>
      </c>
      <c r="CQ995" s="16" t="str">
        <f>IF(Wedstrijden!AU989="x","B","")</f>
        <v/>
      </c>
      <c r="CR995" s="16" t="str">
        <f>IF(Wedstrijden!AV989="x","L","")</f>
        <v/>
      </c>
      <c r="CS995" s="16" t="str">
        <f>IF(Wedstrijden!AW989="x","M","")</f>
        <v/>
      </c>
      <c r="CT995" s="16" t="str">
        <f>IF(Wedstrijden!AX989="x","Z","")</f>
        <v/>
      </c>
      <c r="CU995" s="16" t="str">
        <f>IF(Wedstrijden!BB989="x","ZZ","")</f>
        <v/>
      </c>
      <c r="CV995" s="16" t="str">
        <f>IF(COUNTA(Wedstrijden!AI989:AP989)&lt;&gt;0,2,"")</f>
        <v/>
      </c>
      <c r="CW995" s="16" t="str">
        <f t="shared" si="93"/>
        <v/>
      </c>
      <c r="CX995" s="16" t="str">
        <f>IF(Wedstrijden!AI989="x","BB","")</f>
        <v/>
      </c>
      <c r="CY995" s="16" t="str">
        <f>IF(Wedstrijden!AJ989="x","B","")</f>
        <v/>
      </c>
      <c r="CZ995" s="16" t="str">
        <f>IF(Wedstrijden!AK989="x","L","")</f>
        <v/>
      </c>
      <c r="DA995" s="16" t="str">
        <f>IF(Wedstrijden!AL989="x","M","")</f>
        <v/>
      </c>
      <c r="DB995" s="16" t="str">
        <f>IF(Wedstrijden!AM989="x","Z","")</f>
        <v/>
      </c>
      <c r="DC995" s="16" t="str">
        <f>IF(Wedstrijden!AN989="x","ZZ","")</f>
        <v/>
      </c>
      <c r="DD995" s="16" t="str">
        <f>IF(Wedstrijden!AP989="x","1.40","")</f>
        <v/>
      </c>
      <c r="DE995" s="16" t="str">
        <f>IF(COUNTA(Wedstrijden!BC989:BE989)&lt;&gt;0,6,"")</f>
        <v/>
      </c>
      <c r="DF995" s="16" t="str">
        <f t="shared" si="94"/>
        <v/>
      </c>
      <c r="DG995" s="16" t="str">
        <f>IF(Wedstrijden!BC989="x","L","")</f>
        <v/>
      </c>
      <c r="DH995" s="16" t="str">
        <f>IF(Wedstrijden!BD989="x","M","")</f>
        <v/>
      </c>
      <c r="DI995" s="16" t="str">
        <f>IF(Wedstrijden!BE989="x","Z","")</f>
        <v/>
      </c>
      <c r="DJ995" s="16" t="str">
        <f>IF(Wedstrijden!BF989="x","Z","")</f>
        <v/>
      </c>
      <c r="DK995" s="16" t="str">
        <f>IF(COUNTA(Wedstrijden!BG989:BI989)&lt;&gt;0,6,"")</f>
        <v/>
      </c>
      <c r="DL995" s="16" t="str">
        <f t="shared" si="95"/>
        <v/>
      </c>
      <c r="DM995" s="16" t="str">
        <f>IF(Wedstrijden!BG989="x","L","")</f>
        <v/>
      </c>
      <c r="DN995" s="16" t="str">
        <f>IF(Wedstrijden!BH989="x","M","")</f>
        <v/>
      </c>
      <c r="DO995" s="16" t="str">
        <f>IF(Wedstrijden!BI989="x","Z","")</f>
        <v/>
      </c>
      <c r="DP995" s="16" t="str">
        <f>IF(Wedstrijden!BJ989="x","Z","")</f>
        <v/>
      </c>
    </row>
    <row r="996" spans="1:120" ht="14.4" x14ac:dyDescent="0.3">
      <c r="A996" s="18">
        <f>Wedstrijden!A990</f>
        <v>0</v>
      </c>
      <c r="B996" s="16" t="str">
        <f>IFERROR(VLOOKUP(Wedstrijden!#REF!,#REF!,2,FALSE),"")</f>
        <v/>
      </c>
      <c r="C996" s="16">
        <f>Wedstrijden!E990</f>
        <v>0</v>
      </c>
      <c r="D996" s="16" t="str">
        <f>IFERROR(VLOOKUP(Wedstrijden!#REF!,#REF!,2,FALSE),"")</f>
        <v/>
      </c>
      <c r="E996" s="16" t="str">
        <f>IFERROR(VLOOKUP(Wedstrijden!#REF!,#REF!,5,FALSE),"")</f>
        <v/>
      </c>
      <c r="F996" s="16" t="e">
        <f>IF(Wedstrijden!#REF!&lt;&gt;"",Wedstrijden!#REF!,"")</f>
        <v>#REF!</v>
      </c>
      <c r="G996" s="16" t="e">
        <f>IF(Wedstrijden!#REF!="Indoor",1,0)</f>
        <v>#REF!</v>
      </c>
      <c r="H996" s="16" t="e">
        <f>Wedstrijden!#REF!</f>
        <v>#REF!</v>
      </c>
      <c r="I996" s="16" t="e">
        <f>IF(Wedstrijden!#REF!="Nee",0,IF(Wedstrijden!#REF!="Ja",1,""))</f>
        <v>#REF!</v>
      </c>
      <c r="J996" s="16" t="e">
        <f>IF(Wedstrijden!#REF!&lt;&gt;"",Wedstrijden!#REF!,"")</f>
        <v>#REF!</v>
      </c>
      <c r="BJ996" s="16" t="str">
        <f>IF(COUNTA(Wedstrijden!U990:AC990)&lt;&gt;0,1,"")</f>
        <v/>
      </c>
      <c r="BK996" s="16" t="str">
        <f t="shared" si="90"/>
        <v/>
      </c>
      <c r="BL996" s="16" t="e">
        <f>IF(Wedstrijden!#REF!="x","AA","")</f>
        <v>#REF!</v>
      </c>
      <c r="BM996" s="16" t="e">
        <f>IF(Wedstrijden!#REF!="x","A","")</f>
        <v>#REF!</v>
      </c>
      <c r="BN996" s="16" t="str">
        <f>IF(Wedstrijden!U990="x","B1","")</f>
        <v/>
      </c>
      <c r="BO996" s="16" t="e">
        <f>IF(Wedstrijden!#REF!="x","BB","")</f>
        <v>#REF!</v>
      </c>
      <c r="BP996" s="16" t="str">
        <f>IF(Wedstrijden!W990="x","B","")</f>
        <v/>
      </c>
      <c r="BQ996" s="16" t="str">
        <f>IF(Wedstrijden!X990="x","L1","")</f>
        <v/>
      </c>
      <c r="BR996" s="16" t="str">
        <f>IF(Wedstrijden!Y990="x","L2","")</f>
        <v/>
      </c>
      <c r="BS996" s="16" t="str">
        <f>IF(Wedstrijden!Z990="x","M1","")</f>
        <v/>
      </c>
      <c r="BT996" s="16" t="str">
        <f>IF(Wedstrijden!AA990="x","M2","")</f>
        <v/>
      </c>
      <c r="BU996" s="16" t="str">
        <f>IF(Wedstrijden!AB990="x","Z1","")</f>
        <v/>
      </c>
      <c r="BV996" s="16" t="str">
        <f>IF(Wedstrijden!AC990="x","Z2","")</f>
        <v/>
      </c>
      <c r="BW996" s="16" t="str">
        <f>IF(COUNTA(Wedstrijden!L990:T990)&lt;&gt;0,1,"")</f>
        <v/>
      </c>
      <c r="BX996" s="16" t="str">
        <f t="shared" si="91"/>
        <v/>
      </c>
      <c r="BY996" s="16" t="str">
        <f>IF(Wedstrijden!L990="x","BB","")</f>
        <v/>
      </c>
      <c r="BZ996" s="16" t="str">
        <f>IF(Wedstrijden!M990="x","B","")</f>
        <v/>
      </c>
      <c r="CA996" s="16" t="str">
        <f>IF(Wedstrijden!N990="x","L1","")</f>
        <v/>
      </c>
      <c r="CB996" s="16" t="str">
        <f>IF(Wedstrijden!O990="x","L2","")</f>
        <v/>
      </c>
      <c r="CC996" s="16" t="str">
        <f>IF(Wedstrijden!P990="x","M1","")</f>
        <v/>
      </c>
      <c r="CD996" s="16" t="str">
        <f>IF(Wedstrijden!Q990="x","M2","")</f>
        <v/>
      </c>
      <c r="CE996" s="16" t="str">
        <f>IF(Wedstrijden!R990="x","Z1","")</f>
        <v/>
      </c>
      <c r="CF996" s="16" t="str">
        <f>IF(Wedstrijden!S990="x","Z2","")</f>
        <v/>
      </c>
      <c r="CG996" s="16" t="str">
        <f>IF(Wedstrijden!T990="x","ZZL","")</f>
        <v/>
      </c>
      <c r="CL996" s="16" t="str">
        <f>IF(COUNTA(Wedstrijden!AR990:BB990)&lt;&gt;0,2,"")</f>
        <v/>
      </c>
      <c r="CM996" s="16" t="str">
        <f t="shared" si="92"/>
        <v/>
      </c>
      <c r="CN996" s="16" t="str">
        <f>IF(Wedstrijden!AR990="x","AA","")</f>
        <v/>
      </c>
      <c r="CO996" s="16" t="str">
        <f>IF(Wedstrijden!AS990="x","A","")</f>
        <v/>
      </c>
      <c r="CP996" s="16" t="str">
        <f>IF(Wedstrijden!AT990="x","BB","")</f>
        <v/>
      </c>
      <c r="CQ996" s="16" t="str">
        <f>IF(Wedstrijden!AU990="x","B","")</f>
        <v/>
      </c>
      <c r="CR996" s="16" t="str">
        <f>IF(Wedstrijden!AV990="x","L","")</f>
        <v/>
      </c>
      <c r="CS996" s="16" t="str">
        <f>IF(Wedstrijden!AW990="x","M","")</f>
        <v/>
      </c>
      <c r="CT996" s="16" t="str">
        <f>IF(Wedstrijden!AX990="x","Z","")</f>
        <v/>
      </c>
      <c r="CU996" s="16" t="str">
        <f>IF(Wedstrijden!BB990="x","ZZ","")</f>
        <v/>
      </c>
      <c r="CV996" s="16" t="str">
        <f>IF(COUNTA(Wedstrijden!AI990:AP990)&lt;&gt;0,2,"")</f>
        <v/>
      </c>
      <c r="CW996" s="16" t="str">
        <f t="shared" si="93"/>
        <v/>
      </c>
      <c r="CX996" s="16" t="str">
        <f>IF(Wedstrijden!AI990="x","BB","")</f>
        <v/>
      </c>
      <c r="CY996" s="16" t="str">
        <f>IF(Wedstrijden!AJ990="x","B","")</f>
        <v/>
      </c>
      <c r="CZ996" s="16" t="str">
        <f>IF(Wedstrijden!AK990="x","L","")</f>
        <v/>
      </c>
      <c r="DA996" s="16" t="str">
        <f>IF(Wedstrijden!AL990="x","M","")</f>
        <v/>
      </c>
      <c r="DB996" s="16" t="str">
        <f>IF(Wedstrijden!AM990="x","Z","")</f>
        <v/>
      </c>
      <c r="DC996" s="16" t="str">
        <f>IF(Wedstrijden!AN990="x","ZZ","")</f>
        <v/>
      </c>
      <c r="DD996" s="16" t="str">
        <f>IF(Wedstrijden!AP990="x","1.40","")</f>
        <v/>
      </c>
      <c r="DE996" s="16" t="str">
        <f>IF(COUNTA(Wedstrijden!BC990:BE990)&lt;&gt;0,6,"")</f>
        <v/>
      </c>
      <c r="DF996" s="16" t="str">
        <f t="shared" si="94"/>
        <v/>
      </c>
      <c r="DG996" s="16" t="str">
        <f>IF(Wedstrijden!BC990="x","L","")</f>
        <v/>
      </c>
      <c r="DH996" s="16" t="str">
        <f>IF(Wedstrijden!BD990="x","M","")</f>
        <v/>
      </c>
      <c r="DI996" s="16" t="str">
        <f>IF(Wedstrijden!BE990="x","Z","")</f>
        <v/>
      </c>
      <c r="DJ996" s="16" t="str">
        <f>IF(Wedstrijden!BF990="x","Z","")</f>
        <v/>
      </c>
      <c r="DK996" s="16" t="str">
        <f>IF(COUNTA(Wedstrijden!BG990:BI990)&lt;&gt;0,6,"")</f>
        <v/>
      </c>
      <c r="DL996" s="16" t="str">
        <f t="shared" si="95"/>
        <v/>
      </c>
      <c r="DM996" s="16" t="str">
        <f>IF(Wedstrijden!BG990="x","L","")</f>
        <v/>
      </c>
      <c r="DN996" s="16" t="str">
        <f>IF(Wedstrijden!BH990="x","M","")</f>
        <v/>
      </c>
      <c r="DO996" s="16" t="str">
        <f>IF(Wedstrijden!BI990="x","Z","")</f>
        <v/>
      </c>
      <c r="DP996" s="16" t="str">
        <f>IF(Wedstrijden!BJ990="x","Z","")</f>
        <v/>
      </c>
    </row>
    <row r="997" spans="1:120" ht="14.4" x14ac:dyDescent="0.3">
      <c r="A997" s="18">
        <f>Wedstrijden!A991</f>
        <v>0</v>
      </c>
      <c r="B997" s="16" t="str">
        <f>IFERROR(VLOOKUP(Wedstrijden!#REF!,#REF!,2,FALSE),"")</f>
        <v/>
      </c>
      <c r="C997" s="16">
        <f>Wedstrijden!E991</f>
        <v>0</v>
      </c>
      <c r="D997" s="16" t="str">
        <f>IFERROR(VLOOKUP(Wedstrijden!#REF!,#REF!,2,FALSE),"")</f>
        <v/>
      </c>
      <c r="E997" s="16" t="str">
        <f>IFERROR(VLOOKUP(Wedstrijden!#REF!,#REF!,5,FALSE),"")</f>
        <v/>
      </c>
      <c r="F997" s="16" t="e">
        <f>IF(Wedstrijden!#REF!&lt;&gt;"",Wedstrijden!#REF!,"")</f>
        <v>#REF!</v>
      </c>
      <c r="G997" s="16" t="e">
        <f>IF(Wedstrijden!#REF!="Indoor",1,0)</f>
        <v>#REF!</v>
      </c>
      <c r="H997" s="16" t="e">
        <f>Wedstrijden!#REF!</f>
        <v>#REF!</v>
      </c>
      <c r="I997" s="16" t="e">
        <f>IF(Wedstrijden!#REF!="Nee",0,IF(Wedstrijden!#REF!="Ja",1,""))</f>
        <v>#REF!</v>
      </c>
      <c r="J997" s="16" t="e">
        <f>IF(Wedstrijden!#REF!&lt;&gt;"",Wedstrijden!#REF!,"")</f>
        <v>#REF!</v>
      </c>
      <c r="BJ997" s="16" t="str">
        <f>IF(COUNTA(Wedstrijden!U991:AC991)&lt;&gt;0,1,"")</f>
        <v/>
      </c>
      <c r="BK997" s="16" t="str">
        <f t="shared" si="90"/>
        <v/>
      </c>
      <c r="BL997" s="16" t="e">
        <f>IF(Wedstrijden!#REF!="x","AA","")</f>
        <v>#REF!</v>
      </c>
      <c r="BM997" s="16" t="e">
        <f>IF(Wedstrijden!#REF!="x","A","")</f>
        <v>#REF!</v>
      </c>
      <c r="BN997" s="16" t="str">
        <f>IF(Wedstrijden!U991="x","B1","")</f>
        <v/>
      </c>
      <c r="BO997" s="16" t="e">
        <f>IF(Wedstrijden!#REF!="x","BB","")</f>
        <v>#REF!</v>
      </c>
      <c r="BP997" s="16" t="str">
        <f>IF(Wedstrijden!W991="x","B","")</f>
        <v/>
      </c>
      <c r="BQ997" s="16" t="str">
        <f>IF(Wedstrijden!X991="x","L1","")</f>
        <v/>
      </c>
      <c r="BR997" s="16" t="str">
        <f>IF(Wedstrijden!Y991="x","L2","")</f>
        <v/>
      </c>
      <c r="BS997" s="16" t="str">
        <f>IF(Wedstrijden!Z991="x","M1","")</f>
        <v/>
      </c>
      <c r="BT997" s="16" t="str">
        <f>IF(Wedstrijden!AA991="x","M2","")</f>
        <v/>
      </c>
      <c r="BU997" s="16" t="str">
        <f>IF(Wedstrijden!AB991="x","Z1","")</f>
        <v/>
      </c>
      <c r="BV997" s="16" t="str">
        <f>IF(Wedstrijden!AC991="x","Z2","")</f>
        <v/>
      </c>
      <c r="BW997" s="16" t="str">
        <f>IF(COUNTA(Wedstrijden!L991:T991)&lt;&gt;0,1,"")</f>
        <v/>
      </c>
      <c r="BX997" s="16" t="str">
        <f t="shared" si="91"/>
        <v/>
      </c>
      <c r="BY997" s="16" t="str">
        <f>IF(Wedstrijden!L991="x","BB","")</f>
        <v/>
      </c>
      <c r="BZ997" s="16" t="str">
        <f>IF(Wedstrijden!M991="x","B","")</f>
        <v/>
      </c>
      <c r="CA997" s="16" t="str">
        <f>IF(Wedstrijden!N991="x","L1","")</f>
        <v/>
      </c>
      <c r="CB997" s="16" t="str">
        <f>IF(Wedstrijden!O991="x","L2","")</f>
        <v/>
      </c>
      <c r="CC997" s="16" t="str">
        <f>IF(Wedstrijden!P991="x","M1","")</f>
        <v/>
      </c>
      <c r="CD997" s="16" t="str">
        <f>IF(Wedstrijden!Q991="x","M2","")</f>
        <v/>
      </c>
      <c r="CE997" s="16" t="str">
        <f>IF(Wedstrijden!R991="x","Z1","")</f>
        <v/>
      </c>
      <c r="CF997" s="16" t="str">
        <f>IF(Wedstrijden!S991="x","Z2","")</f>
        <v/>
      </c>
      <c r="CG997" s="16" t="str">
        <f>IF(Wedstrijden!T991="x","ZZL","")</f>
        <v/>
      </c>
      <c r="CL997" s="16" t="str">
        <f>IF(COUNTA(Wedstrijden!AR991:BB991)&lt;&gt;0,2,"")</f>
        <v/>
      </c>
      <c r="CM997" s="16" t="str">
        <f t="shared" si="92"/>
        <v/>
      </c>
      <c r="CN997" s="16" t="str">
        <f>IF(Wedstrijden!AR991="x","AA","")</f>
        <v/>
      </c>
      <c r="CO997" s="16" t="str">
        <f>IF(Wedstrijden!AS991="x","A","")</f>
        <v/>
      </c>
      <c r="CP997" s="16" t="str">
        <f>IF(Wedstrijden!AT991="x","BB","")</f>
        <v/>
      </c>
      <c r="CQ997" s="16" t="str">
        <f>IF(Wedstrijden!AU991="x","B","")</f>
        <v/>
      </c>
      <c r="CR997" s="16" t="str">
        <f>IF(Wedstrijden!AV991="x","L","")</f>
        <v/>
      </c>
      <c r="CS997" s="16" t="str">
        <f>IF(Wedstrijden!AW991="x","M","")</f>
        <v/>
      </c>
      <c r="CT997" s="16" t="str">
        <f>IF(Wedstrijden!AX991="x","Z","")</f>
        <v/>
      </c>
      <c r="CU997" s="16" t="str">
        <f>IF(Wedstrijden!BB991="x","ZZ","")</f>
        <v/>
      </c>
      <c r="CV997" s="16" t="str">
        <f>IF(COUNTA(Wedstrijden!AI991:AP991)&lt;&gt;0,2,"")</f>
        <v/>
      </c>
      <c r="CW997" s="16" t="str">
        <f t="shared" si="93"/>
        <v/>
      </c>
      <c r="CX997" s="16" t="str">
        <f>IF(Wedstrijden!AI991="x","BB","")</f>
        <v/>
      </c>
      <c r="CY997" s="16" t="str">
        <f>IF(Wedstrijden!AJ991="x","B","")</f>
        <v/>
      </c>
      <c r="CZ997" s="16" t="str">
        <f>IF(Wedstrijden!AK991="x","L","")</f>
        <v/>
      </c>
      <c r="DA997" s="16" t="str">
        <f>IF(Wedstrijden!AL991="x","M","")</f>
        <v/>
      </c>
      <c r="DB997" s="16" t="str">
        <f>IF(Wedstrijden!AM991="x","Z","")</f>
        <v/>
      </c>
      <c r="DC997" s="16" t="str">
        <f>IF(Wedstrijden!AN991="x","ZZ","")</f>
        <v/>
      </c>
      <c r="DD997" s="16" t="str">
        <f>IF(Wedstrijden!AP991="x","1.40","")</f>
        <v/>
      </c>
      <c r="DE997" s="16" t="str">
        <f>IF(COUNTA(Wedstrijden!BC991:BE991)&lt;&gt;0,6,"")</f>
        <v/>
      </c>
      <c r="DF997" s="16" t="str">
        <f t="shared" si="94"/>
        <v/>
      </c>
      <c r="DG997" s="16" t="str">
        <f>IF(Wedstrijden!BC991="x","L","")</f>
        <v/>
      </c>
      <c r="DH997" s="16" t="str">
        <f>IF(Wedstrijden!BD991="x","M","")</f>
        <v/>
      </c>
      <c r="DI997" s="16" t="str">
        <f>IF(Wedstrijden!BE991="x","Z","")</f>
        <v/>
      </c>
      <c r="DJ997" s="16" t="str">
        <f>IF(Wedstrijden!BF991="x","Z","")</f>
        <v/>
      </c>
      <c r="DK997" s="16" t="str">
        <f>IF(COUNTA(Wedstrijden!BG991:BI991)&lt;&gt;0,6,"")</f>
        <v/>
      </c>
      <c r="DL997" s="16" t="str">
        <f t="shared" si="95"/>
        <v/>
      </c>
      <c r="DM997" s="16" t="str">
        <f>IF(Wedstrijden!BG991="x","L","")</f>
        <v/>
      </c>
      <c r="DN997" s="16" t="str">
        <f>IF(Wedstrijden!BH991="x","M","")</f>
        <v/>
      </c>
      <c r="DO997" s="16" t="str">
        <f>IF(Wedstrijden!BI991="x","Z","")</f>
        <v/>
      </c>
      <c r="DP997" s="16" t="str">
        <f>IF(Wedstrijden!BJ991="x","Z","")</f>
        <v/>
      </c>
    </row>
    <row r="998" spans="1:120" ht="14.4" x14ac:dyDescent="0.3">
      <c r="A998" s="18">
        <f>Wedstrijden!A992</f>
        <v>0</v>
      </c>
      <c r="B998" s="16" t="str">
        <f>IFERROR(VLOOKUP(Wedstrijden!#REF!,#REF!,2,FALSE),"")</f>
        <v/>
      </c>
      <c r="C998" s="16">
        <f>Wedstrijden!E992</f>
        <v>0</v>
      </c>
      <c r="D998" s="16" t="str">
        <f>IFERROR(VLOOKUP(Wedstrijden!#REF!,#REF!,2,FALSE),"")</f>
        <v/>
      </c>
      <c r="E998" s="16" t="str">
        <f>IFERROR(VLOOKUP(Wedstrijden!#REF!,#REF!,5,FALSE),"")</f>
        <v/>
      </c>
      <c r="F998" s="16" t="e">
        <f>IF(Wedstrijden!#REF!&lt;&gt;"",Wedstrijden!#REF!,"")</f>
        <v>#REF!</v>
      </c>
      <c r="G998" s="16" t="e">
        <f>IF(Wedstrijden!#REF!="Indoor",1,0)</f>
        <v>#REF!</v>
      </c>
      <c r="H998" s="16" t="e">
        <f>Wedstrijden!#REF!</f>
        <v>#REF!</v>
      </c>
      <c r="I998" s="16" t="e">
        <f>IF(Wedstrijden!#REF!="Nee",0,IF(Wedstrijden!#REF!="Ja",1,""))</f>
        <v>#REF!</v>
      </c>
      <c r="J998" s="16" t="e">
        <f>IF(Wedstrijden!#REF!&lt;&gt;"",Wedstrijden!#REF!,"")</f>
        <v>#REF!</v>
      </c>
      <c r="BJ998" s="16" t="str">
        <f>IF(COUNTA(Wedstrijden!U992:AC992)&lt;&gt;0,1,"")</f>
        <v/>
      </c>
      <c r="BK998" s="16" t="str">
        <f t="shared" si="90"/>
        <v/>
      </c>
      <c r="BL998" s="16" t="e">
        <f>IF(Wedstrijden!#REF!="x","AA","")</f>
        <v>#REF!</v>
      </c>
      <c r="BM998" s="16" t="e">
        <f>IF(Wedstrijden!#REF!="x","A","")</f>
        <v>#REF!</v>
      </c>
      <c r="BN998" s="16" t="str">
        <f>IF(Wedstrijden!U992="x","B1","")</f>
        <v/>
      </c>
      <c r="BO998" s="16" t="e">
        <f>IF(Wedstrijden!#REF!="x","BB","")</f>
        <v>#REF!</v>
      </c>
      <c r="BP998" s="16" t="str">
        <f>IF(Wedstrijden!W992="x","B","")</f>
        <v/>
      </c>
      <c r="BQ998" s="16" t="str">
        <f>IF(Wedstrijden!X992="x","L1","")</f>
        <v/>
      </c>
      <c r="BR998" s="16" t="str">
        <f>IF(Wedstrijden!Y992="x","L2","")</f>
        <v/>
      </c>
      <c r="BS998" s="16" t="str">
        <f>IF(Wedstrijden!Z992="x","M1","")</f>
        <v/>
      </c>
      <c r="BT998" s="16" t="str">
        <f>IF(Wedstrijden!AA992="x","M2","")</f>
        <v/>
      </c>
      <c r="BU998" s="16" t="str">
        <f>IF(Wedstrijden!AB992="x","Z1","")</f>
        <v/>
      </c>
      <c r="BV998" s="16" t="str">
        <f>IF(Wedstrijden!AC992="x","Z2","")</f>
        <v/>
      </c>
      <c r="BW998" s="16" t="str">
        <f>IF(COUNTA(Wedstrijden!L992:T992)&lt;&gt;0,1,"")</f>
        <v/>
      </c>
      <c r="BX998" s="16" t="str">
        <f t="shared" si="91"/>
        <v/>
      </c>
      <c r="BY998" s="16" t="str">
        <f>IF(Wedstrijden!L992="x","BB","")</f>
        <v/>
      </c>
      <c r="BZ998" s="16" t="str">
        <f>IF(Wedstrijden!M992="x","B","")</f>
        <v/>
      </c>
      <c r="CA998" s="16" t="str">
        <f>IF(Wedstrijden!N992="x","L1","")</f>
        <v/>
      </c>
      <c r="CB998" s="16" t="str">
        <f>IF(Wedstrijden!O992="x","L2","")</f>
        <v/>
      </c>
      <c r="CC998" s="16" t="str">
        <f>IF(Wedstrijden!P992="x","M1","")</f>
        <v/>
      </c>
      <c r="CD998" s="16" t="str">
        <f>IF(Wedstrijden!Q992="x","M2","")</f>
        <v/>
      </c>
      <c r="CE998" s="16" t="str">
        <f>IF(Wedstrijden!R992="x","Z1","")</f>
        <v/>
      </c>
      <c r="CF998" s="16" t="str">
        <f>IF(Wedstrijden!S992="x","Z2","")</f>
        <v/>
      </c>
      <c r="CG998" s="16" t="str">
        <f>IF(Wedstrijden!T992="x","ZZL","")</f>
        <v/>
      </c>
      <c r="CL998" s="16" t="str">
        <f>IF(COUNTA(Wedstrijden!AR992:BB992)&lt;&gt;0,2,"")</f>
        <v/>
      </c>
      <c r="CM998" s="16" t="str">
        <f t="shared" si="92"/>
        <v/>
      </c>
      <c r="CN998" s="16" t="str">
        <f>IF(Wedstrijden!AR992="x","AA","")</f>
        <v/>
      </c>
      <c r="CO998" s="16" t="str">
        <f>IF(Wedstrijden!AS992="x","A","")</f>
        <v/>
      </c>
      <c r="CP998" s="16" t="str">
        <f>IF(Wedstrijden!AT992="x","BB","")</f>
        <v/>
      </c>
      <c r="CQ998" s="16" t="str">
        <f>IF(Wedstrijden!AU992="x","B","")</f>
        <v/>
      </c>
      <c r="CR998" s="16" t="str">
        <f>IF(Wedstrijden!AV992="x","L","")</f>
        <v/>
      </c>
      <c r="CS998" s="16" t="str">
        <f>IF(Wedstrijden!AW992="x","M","")</f>
        <v/>
      </c>
      <c r="CT998" s="16" t="str">
        <f>IF(Wedstrijden!AX992="x","Z","")</f>
        <v/>
      </c>
      <c r="CU998" s="16" t="str">
        <f>IF(Wedstrijden!BB992="x","ZZ","")</f>
        <v/>
      </c>
      <c r="CV998" s="16" t="str">
        <f>IF(COUNTA(Wedstrijden!AI992:AP992)&lt;&gt;0,2,"")</f>
        <v/>
      </c>
      <c r="CW998" s="16" t="str">
        <f t="shared" si="93"/>
        <v/>
      </c>
      <c r="CX998" s="16" t="str">
        <f>IF(Wedstrijden!AI992="x","BB","")</f>
        <v/>
      </c>
      <c r="CY998" s="16" t="str">
        <f>IF(Wedstrijden!AJ992="x","B","")</f>
        <v/>
      </c>
      <c r="CZ998" s="16" t="str">
        <f>IF(Wedstrijden!AK992="x","L","")</f>
        <v/>
      </c>
      <c r="DA998" s="16" t="str">
        <f>IF(Wedstrijden!AL992="x","M","")</f>
        <v/>
      </c>
      <c r="DB998" s="16" t="str">
        <f>IF(Wedstrijden!AM992="x","Z","")</f>
        <v/>
      </c>
      <c r="DC998" s="16" t="str">
        <f>IF(Wedstrijden!AN992="x","ZZ","")</f>
        <v/>
      </c>
      <c r="DD998" s="16" t="str">
        <f>IF(Wedstrijden!AP992="x","1.40","")</f>
        <v/>
      </c>
      <c r="DE998" s="16" t="str">
        <f>IF(COUNTA(Wedstrijden!BC992:BE992)&lt;&gt;0,6,"")</f>
        <v/>
      </c>
      <c r="DF998" s="16" t="str">
        <f t="shared" si="94"/>
        <v/>
      </c>
      <c r="DG998" s="16" t="str">
        <f>IF(Wedstrijden!BC992="x","L","")</f>
        <v/>
      </c>
      <c r="DH998" s="16" t="str">
        <f>IF(Wedstrijden!BD992="x","M","")</f>
        <v/>
      </c>
      <c r="DI998" s="16" t="str">
        <f>IF(Wedstrijden!BE992="x","Z","")</f>
        <v/>
      </c>
      <c r="DJ998" s="16" t="str">
        <f>IF(Wedstrijden!BF992="x","Z","")</f>
        <v/>
      </c>
      <c r="DK998" s="16" t="str">
        <f>IF(COUNTA(Wedstrijden!BG992:BI992)&lt;&gt;0,6,"")</f>
        <v/>
      </c>
      <c r="DL998" s="16" t="str">
        <f t="shared" si="95"/>
        <v/>
      </c>
      <c r="DM998" s="16" t="str">
        <f>IF(Wedstrijden!BG992="x","L","")</f>
        <v/>
      </c>
      <c r="DN998" s="16" t="str">
        <f>IF(Wedstrijden!BH992="x","M","")</f>
        <v/>
      </c>
      <c r="DO998" s="16" t="str">
        <f>IF(Wedstrijden!BI992="x","Z","")</f>
        <v/>
      </c>
      <c r="DP998" s="16" t="str">
        <f>IF(Wedstrijden!BJ992="x","Z","")</f>
        <v/>
      </c>
    </row>
    <row r="999" spans="1:120" ht="14.4" x14ac:dyDescent="0.3">
      <c r="A999" s="18">
        <f>Wedstrijden!A993</f>
        <v>0</v>
      </c>
      <c r="B999" s="16" t="str">
        <f>IFERROR(VLOOKUP(Wedstrijden!#REF!,#REF!,2,FALSE),"")</f>
        <v/>
      </c>
      <c r="C999" s="16">
        <f>Wedstrijden!E993</f>
        <v>0</v>
      </c>
      <c r="D999" s="16" t="str">
        <f>IFERROR(VLOOKUP(Wedstrijden!#REF!,#REF!,2,FALSE),"")</f>
        <v/>
      </c>
      <c r="E999" s="16" t="str">
        <f>IFERROR(VLOOKUP(Wedstrijden!#REF!,#REF!,5,FALSE),"")</f>
        <v/>
      </c>
      <c r="F999" s="16" t="e">
        <f>IF(Wedstrijden!#REF!&lt;&gt;"",Wedstrijden!#REF!,"")</f>
        <v>#REF!</v>
      </c>
      <c r="G999" s="16" t="e">
        <f>IF(Wedstrijden!#REF!="Indoor",1,0)</f>
        <v>#REF!</v>
      </c>
      <c r="H999" s="16" t="e">
        <f>Wedstrijden!#REF!</f>
        <v>#REF!</v>
      </c>
      <c r="I999" s="16" t="e">
        <f>IF(Wedstrijden!#REF!="Nee",0,IF(Wedstrijden!#REF!="Ja",1,""))</f>
        <v>#REF!</v>
      </c>
      <c r="J999" s="16" t="e">
        <f>IF(Wedstrijden!#REF!&lt;&gt;"",Wedstrijden!#REF!,"")</f>
        <v>#REF!</v>
      </c>
      <c r="BJ999" s="16" t="str">
        <f>IF(COUNTA(Wedstrijden!U993:AC993)&lt;&gt;0,1,"")</f>
        <v/>
      </c>
      <c r="BK999" s="16" t="str">
        <f t="shared" si="90"/>
        <v/>
      </c>
      <c r="BL999" s="16" t="e">
        <f>IF(Wedstrijden!#REF!="x","AA","")</f>
        <v>#REF!</v>
      </c>
      <c r="BM999" s="16" t="e">
        <f>IF(Wedstrijden!#REF!="x","A","")</f>
        <v>#REF!</v>
      </c>
      <c r="BN999" s="16" t="str">
        <f>IF(Wedstrijden!U993="x","B1","")</f>
        <v/>
      </c>
      <c r="BO999" s="16" t="e">
        <f>IF(Wedstrijden!#REF!="x","BB","")</f>
        <v>#REF!</v>
      </c>
      <c r="BP999" s="16" t="str">
        <f>IF(Wedstrijden!W993="x","B","")</f>
        <v/>
      </c>
      <c r="BQ999" s="16" t="str">
        <f>IF(Wedstrijden!X993="x","L1","")</f>
        <v/>
      </c>
      <c r="BR999" s="16" t="str">
        <f>IF(Wedstrijden!Y993="x","L2","")</f>
        <v/>
      </c>
      <c r="BS999" s="16" t="str">
        <f>IF(Wedstrijden!Z993="x","M1","")</f>
        <v/>
      </c>
      <c r="BT999" s="16" t="str">
        <f>IF(Wedstrijden!AA993="x","M2","")</f>
        <v/>
      </c>
      <c r="BU999" s="16" t="str">
        <f>IF(Wedstrijden!AB993="x","Z1","")</f>
        <v/>
      </c>
      <c r="BV999" s="16" t="str">
        <f>IF(Wedstrijden!AC993="x","Z2","")</f>
        <v/>
      </c>
      <c r="BW999" s="16" t="str">
        <f>IF(COUNTA(Wedstrijden!L993:T993)&lt;&gt;0,1,"")</f>
        <v/>
      </c>
      <c r="BX999" s="16" t="str">
        <f t="shared" si="91"/>
        <v/>
      </c>
      <c r="BY999" s="16" t="str">
        <f>IF(Wedstrijden!L993="x","BB","")</f>
        <v/>
      </c>
      <c r="BZ999" s="16" t="str">
        <f>IF(Wedstrijden!M993="x","B","")</f>
        <v/>
      </c>
      <c r="CA999" s="16" t="str">
        <f>IF(Wedstrijden!N993="x","L1","")</f>
        <v/>
      </c>
      <c r="CB999" s="16" t="str">
        <f>IF(Wedstrijden!O993="x","L2","")</f>
        <v/>
      </c>
      <c r="CC999" s="16" t="str">
        <f>IF(Wedstrijden!P993="x","M1","")</f>
        <v/>
      </c>
      <c r="CD999" s="16" t="str">
        <f>IF(Wedstrijden!Q993="x","M2","")</f>
        <v/>
      </c>
      <c r="CE999" s="16" t="str">
        <f>IF(Wedstrijden!R993="x","Z1","")</f>
        <v/>
      </c>
      <c r="CF999" s="16" t="str">
        <f>IF(Wedstrijden!S993="x","Z2","")</f>
        <v/>
      </c>
      <c r="CG999" s="16" t="str">
        <f>IF(Wedstrijden!T993="x","ZZL","")</f>
        <v/>
      </c>
      <c r="CL999" s="16" t="str">
        <f>IF(COUNTA(Wedstrijden!AR993:BB993)&lt;&gt;0,2,"")</f>
        <v/>
      </c>
      <c r="CM999" s="16" t="str">
        <f t="shared" si="92"/>
        <v/>
      </c>
      <c r="CN999" s="16" t="str">
        <f>IF(Wedstrijden!AR993="x","AA","")</f>
        <v/>
      </c>
      <c r="CO999" s="16" t="str">
        <f>IF(Wedstrijden!AS993="x","A","")</f>
        <v/>
      </c>
      <c r="CP999" s="16" t="str">
        <f>IF(Wedstrijden!AT993="x","BB","")</f>
        <v/>
      </c>
      <c r="CQ999" s="16" t="str">
        <f>IF(Wedstrijden!AU993="x","B","")</f>
        <v/>
      </c>
      <c r="CR999" s="16" t="str">
        <f>IF(Wedstrijden!AV993="x","L","")</f>
        <v/>
      </c>
      <c r="CS999" s="16" t="str">
        <f>IF(Wedstrijden!AW993="x","M","")</f>
        <v/>
      </c>
      <c r="CT999" s="16" t="str">
        <f>IF(Wedstrijden!AX993="x","Z","")</f>
        <v/>
      </c>
      <c r="CU999" s="16" t="str">
        <f>IF(Wedstrijden!BB993="x","ZZ","")</f>
        <v/>
      </c>
      <c r="CV999" s="16" t="str">
        <f>IF(COUNTA(Wedstrijden!AI993:AP993)&lt;&gt;0,2,"")</f>
        <v/>
      </c>
      <c r="CW999" s="16" t="str">
        <f t="shared" si="93"/>
        <v/>
      </c>
      <c r="CX999" s="16" t="str">
        <f>IF(Wedstrijden!AI993="x","BB","")</f>
        <v/>
      </c>
      <c r="CY999" s="16" t="str">
        <f>IF(Wedstrijden!AJ993="x","B","")</f>
        <v/>
      </c>
      <c r="CZ999" s="16" t="str">
        <f>IF(Wedstrijden!AK993="x","L","")</f>
        <v/>
      </c>
      <c r="DA999" s="16" t="str">
        <f>IF(Wedstrijden!AL993="x","M","")</f>
        <v/>
      </c>
      <c r="DB999" s="16" t="str">
        <f>IF(Wedstrijden!AM993="x","Z","")</f>
        <v/>
      </c>
      <c r="DC999" s="16" t="str">
        <f>IF(Wedstrijden!AN993="x","ZZ","")</f>
        <v/>
      </c>
      <c r="DD999" s="16" t="str">
        <f>IF(Wedstrijden!AP993="x","1.40","")</f>
        <v/>
      </c>
      <c r="DE999" s="16" t="str">
        <f>IF(COUNTA(Wedstrijden!BC993:BE993)&lt;&gt;0,6,"")</f>
        <v/>
      </c>
      <c r="DF999" s="16" t="str">
        <f t="shared" si="94"/>
        <v/>
      </c>
      <c r="DG999" s="16" t="str">
        <f>IF(Wedstrijden!BC993="x","L","")</f>
        <v/>
      </c>
      <c r="DH999" s="16" t="str">
        <f>IF(Wedstrijden!BD993="x","M","")</f>
        <v/>
      </c>
      <c r="DI999" s="16" t="str">
        <f>IF(Wedstrijden!BE993="x","Z","")</f>
        <v/>
      </c>
      <c r="DJ999" s="16" t="str">
        <f>IF(Wedstrijden!BF993="x","Z","")</f>
        <v/>
      </c>
      <c r="DK999" s="16" t="str">
        <f>IF(COUNTA(Wedstrijden!BG993:BI993)&lt;&gt;0,6,"")</f>
        <v/>
      </c>
      <c r="DL999" s="16" t="str">
        <f t="shared" si="95"/>
        <v/>
      </c>
      <c r="DM999" s="16" t="str">
        <f>IF(Wedstrijden!BG993="x","L","")</f>
        <v/>
      </c>
      <c r="DN999" s="16" t="str">
        <f>IF(Wedstrijden!BH993="x","M","")</f>
        <v/>
      </c>
      <c r="DO999" s="16" t="str">
        <f>IF(Wedstrijden!BI993="x","Z","")</f>
        <v/>
      </c>
      <c r="DP999" s="16" t="str">
        <f>IF(Wedstrijden!BJ993="x","Z","")</f>
        <v/>
      </c>
    </row>
    <row r="1000" spans="1:120" ht="14.4" x14ac:dyDescent="0.3">
      <c r="A1000" s="18">
        <f>Wedstrijden!A994</f>
        <v>0</v>
      </c>
      <c r="B1000" s="16" t="str">
        <f>IFERROR(VLOOKUP(Wedstrijden!#REF!,#REF!,2,FALSE),"")</f>
        <v/>
      </c>
      <c r="C1000" s="16">
        <f>Wedstrijden!E994</f>
        <v>0</v>
      </c>
      <c r="D1000" s="16" t="str">
        <f>IFERROR(VLOOKUP(Wedstrijden!#REF!,#REF!,2,FALSE),"")</f>
        <v/>
      </c>
      <c r="E1000" s="16" t="str">
        <f>IFERROR(VLOOKUP(Wedstrijden!#REF!,#REF!,5,FALSE),"")</f>
        <v/>
      </c>
      <c r="F1000" s="16" t="e">
        <f>IF(Wedstrijden!#REF!&lt;&gt;"",Wedstrijden!#REF!,"")</f>
        <v>#REF!</v>
      </c>
      <c r="G1000" s="16" t="e">
        <f>IF(Wedstrijden!#REF!="Indoor",1,0)</f>
        <v>#REF!</v>
      </c>
      <c r="H1000" s="16" t="e">
        <f>Wedstrijden!#REF!</f>
        <v>#REF!</v>
      </c>
      <c r="I1000" s="16" t="e">
        <f>IF(Wedstrijden!#REF!="Nee",0,IF(Wedstrijden!#REF!="Ja",1,""))</f>
        <v>#REF!</v>
      </c>
      <c r="J1000" s="16" t="e">
        <f>IF(Wedstrijden!#REF!&lt;&gt;"",Wedstrijden!#REF!,"")</f>
        <v>#REF!</v>
      </c>
      <c r="BJ1000" s="16" t="str">
        <f>IF(COUNTA(Wedstrijden!U994:AC994)&lt;&gt;0,1,"")</f>
        <v/>
      </c>
      <c r="BK1000" s="16" t="str">
        <f t="shared" si="90"/>
        <v/>
      </c>
      <c r="BL1000" s="16" t="e">
        <f>IF(Wedstrijden!#REF!="x","AA","")</f>
        <v>#REF!</v>
      </c>
      <c r="BM1000" s="16" t="e">
        <f>IF(Wedstrijden!#REF!="x","A","")</f>
        <v>#REF!</v>
      </c>
      <c r="BN1000" s="16" t="str">
        <f>IF(Wedstrijden!U994="x","B1","")</f>
        <v/>
      </c>
      <c r="BO1000" s="16" t="e">
        <f>IF(Wedstrijden!#REF!="x","BB","")</f>
        <v>#REF!</v>
      </c>
      <c r="BP1000" s="16" t="str">
        <f>IF(Wedstrijden!W994="x","B","")</f>
        <v/>
      </c>
      <c r="BQ1000" s="16" t="str">
        <f>IF(Wedstrijden!X994="x","L1","")</f>
        <v/>
      </c>
      <c r="BR1000" s="16" t="str">
        <f>IF(Wedstrijden!Y994="x","L2","")</f>
        <v/>
      </c>
      <c r="BS1000" s="16" t="str">
        <f>IF(Wedstrijden!Z994="x","M1","")</f>
        <v/>
      </c>
      <c r="BT1000" s="16" t="str">
        <f>IF(Wedstrijden!AA994="x","M2","")</f>
        <v/>
      </c>
      <c r="BU1000" s="16" t="str">
        <f>IF(Wedstrijden!AB994="x","Z1","")</f>
        <v/>
      </c>
      <c r="BV1000" s="16" t="str">
        <f>IF(Wedstrijden!AC994="x","Z2","")</f>
        <v/>
      </c>
      <c r="BW1000" s="16" t="str">
        <f>IF(COUNTA(Wedstrijden!L994:T994)&lt;&gt;0,1,"")</f>
        <v/>
      </c>
      <c r="BX1000" s="16" t="str">
        <f t="shared" si="91"/>
        <v/>
      </c>
      <c r="BY1000" s="16" t="str">
        <f>IF(Wedstrijden!L994="x","BB","")</f>
        <v/>
      </c>
      <c r="BZ1000" s="16" t="str">
        <f>IF(Wedstrijden!M994="x","B","")</f>
        <v/>
      </c>
      <c r="CA1000" s="16" t="str">
        <f>IF(Wedstrijden!N994="x","L1","")</f>
        <v/>
      </c>
      <c r="CB1000" s="16" t="str">
        <f>IF(Wedstrijden!O994="x","L2","")</f>
        <v/>
      </c>
      <c r="CC1000" s="16" t="str">
        <f>IF(Wedstrijden!P994="x","M1","")</f>
        <v/>
      </c>
      <c r="CD1000" s="16" t="str">
        <f>IF(Wedstrijden!Q994="x","M2","")</f>
        <v/>
      </c>
      <c r="CE1000" s="16" t="str">
        <f>IF(Wedstrijden!R994="x","Z1","")</f>
        <v/>
      </c>
      <c r="CF1000" s="16" t="str">
        <f>IF(Wedstrijden!S994="x","Z2","")</f>
        <v/>
      </c>
      <c r="CG1000" s="16" t="str">
        <f>IF(Wedstrijden!T994="x","ZZL","")</f>
        <v/>
      </c>
      <c r="CL1000" s="16" t="str">
        <f>IF(COUNTA(Wedstrijden!AR994:BB994)&lt;&gt;0,2,"")</f>
        <v/>
      </c>
      <c r="CM1000" s="16" t="str">
        <f t="shared" si="92"/>
        <v/>
      </c>
      <c r="CN1000" s="16" t="str">
        <f>IF(Wedstrijden!AR994="x","AA","")</f>
        <v/>
      </c>
      <c r="CO1000" s="16" t="str">
        <f>IF(Wedstrijden!AS994="x","A","")</f>
        <v/>
      </c>
      <c r="CP1000" s="16" t="str">
        <f>IF(Wedstrijden!AT994="x","BB","")</f>
        <v/>
      </c>
      <c r="CQ1000" s="16" t="str">
        <f>IF(Wedstrijden!AU994="x","B","")</f>
        <v/>
      </c>
      <c r="CR1000" s="16" t="str">
        <f>IF(Wedstrijden!AV994="x","L","")</f>
        <v/>
      </c>
      <c r="CS1000" s="16" t="str">
        <f>IF(Wedstrijden!AW994="x","M","")</f>
        <v/>
      </c>
      <c r="CT1000" s="16" t="str">
        <f>IF(Wedstrijden!AX994="x","Z","")</f>
        <v/>
      </c>
      <c r="CU1000" s="16" t="str">
        <f>IF(Wedstrijden!BB994="x","ZZ","")</f>
        <v/>
      </c>
      <c r="CV1000" s="16" t="str">
        <f>IF(COUNTA(Wedstrijden!AI994:AP994)&lt;&gt;0,2,"")</f>
        <v/>
      </c>
      <c r="CW1000" s="16" t="str">
        <f t="shared" si="93"/>
        <v/>
      </c>
      <c r="CX1000" s="16" t="str">
        <f>IF(Wedstrijden!AI994="x","BB","")</f>
        <v/>
      </c>
      <c r="CY1000" s="16" t="str">
        <f>IF(Wedstrijden!AJ994="x","B","")</f>
        <v/>
      </c>
      <c r="CZ1000" s="16" t="str">
        <f>IF(Wedstrijden!AK994="x","L","")</f>
        <v/>
      </c>
      <c r="DA1000" s="16" t="str">
        <f>IF(Wedstrijden!AL994="x","M","")</f>
        <v/>
      </c>
      <c r="DB1000" s="16" t="str">
        <f>IF(Wedstrijden!AM994="x","Z","")</f>
        <v/>
      </c>
      <c r="DC1000" s="16" t="str">
        <f>IF(Wedstrijden!AN994="x","ZZ","")</f>
        <v/>
      </c>
      <c r="DD1000" s="16" t="str">
        <f>IF(Wedstrijden!AP994="x","1.40","")</f>
        <v/>
      </c>
      <c r="DE1000" s="16" t="str">
        <f>IF(COUNTA(Wedstrijden!BC994:BE994)&lt;&gt;0,6,"")</f>
        <v/>
      </c>
      <c r="DF1000" s="16" t="str">
        <f t="shared" si="94"/>
        <v/>
      </c>
      <c r="DG1000" s="16" t="str">
        <f>IF(Wedstrijden!BC994="x","L","")</f>
        <v/>
      </c>
      <c r="DH1000" s="16" t="str">
        <f>IF(Wedstrijden!BD994="x","M","")</f>
        <v/>
      </c>
      <c r="DI1000" s="16" t="str">
        <f>IF(Wedstrijden!BE994="x","Z","")</f>
        <v/>
      </c>
      <c r="DJ1000" s="16" t="str">
        <f>IF(Wedstrijden!BF994="x","Z","")</f>
        <v/>
      </c>
      <c r="DK1000" s="16" t="str">
        <f>IF(COUNTA(Wedstrijden!BG994:BI994)&lt;&gt;0,6,"")</f>
        <v/>
      </c>
      <c r="DL1000" s="16" t="str">
        <f t="shared" si="95"/>
        <v/>
      </c>
      <c r="DM1000" s="16" t="str">
        <f>IF(Wedstrijden!BG994="x","L","")</f>
        <v/>
      </c>
      <c r="DN1000" s="16" t="str">
        <f>IF(Wedstrijden!BH994="x","M","")</f>
        <v/>
      </c>
      <c r="DO1000" s="16" t="str">
        <f>IF(Wedstrijden!BI994="x","Z","")</f>
        <v/>
      </c>
      <c r="DP1000" s="16" t="str">
        <f>IF(Wedstrijden!BJ994="x","Z","")</f>
        <v/>
      </c>
    </row>
    <row r="1001" spans="1:120" ht="14.4" x14ac:dyDescent="0.3">
      <c r="A1001" s="18">
        <f>Wedstrijden!A995</f>
        <v>0</v>
      </c>
      <c r="B1001" s="16" t="str">
        <f>IFERROR(VLOOKUP(Wedstrijden!#REF!,#REF!,2,FALSE),"")</f>
        <v/>
      </c>
      <c r="C1001" s="16">
        <f>Wedstrijden!E995</f>
        <v>0</v>
      </c>
      <c r="D1001" s="16" t="str">
        <f>IFERROR(VLOOKUP(Wedstrijden!#REF!,#REF!,2,FALSE),"")</f>
        <v/>
      </c>
      <c r="E1001" s="16" t="str">
        <f>IFERROR(VLOOKUP(Wedstrijden!#REF!,#REF!,5,FALSE),"")</f>
        <v/>
      </c>
      <c r="F1001" s="16" t="e">
        <f>IF(Wedstrijden!#REF!&lt;&gt;"",Wedstrijden!#REF!,"")</f>
        <v>#REF!</v>
      </c>
      <c r="G1001" s="16" t="e">
        <f>IF(Wedstrijden!#REF!="Indoor",1,0)</f>
        <v>#REF!</v>
      </c>
      <c r="H1001" s="16" t="e">
        <f>Wedstrijden!#REF!</f>
        <v>#REF!</v>
      </c>
      <c r="I1001" s="16" t="e">
        <f>IF(Wedstrijden!#REF!="Nee",0,IF(Wedstrijden!#REF!="Ja",1,""))</f>
        <v>#REF!</v>
      </c>
      <c r="J1001" s="16" t="e">
        <f>IF(Wedstrijden!#REF!&lt;&gt;"",Wedstrijden!#REF!,"")</f>
        <v>#REF!</v>
      </c>
      <c r="BJ1001" s="16" t="str">
        <f>IF(COUNTA(Wedstrijden!U995:AC995)&lt;&gt;0,1,"")</f>
        <v/>
      </c>
      <c r="BK1001" s="16" t="str">
        <f t="shared" si="90"/>
        <v/>
      </c>
      <c r="BL1001" s="16" t="e">
        <f>IF(Wedstrijden!#REF!="x","AA","")</f>
        <v>#REF!</v>
      </c>
      <c r="BM1001" s="16" t="e">
        <f>IF(Wedstrijden!#REF!="x","A","")</f>
        <v>#REF!</v>
      </c>
      <c r="BN1001" s="16" t="str">
        <f>IF(Wedstrijden!U995="x","B1","")</f>
        <v/>
      </c>
      <c r="BO1001" s="16" t="e">
        <f>IF(Wedstrijden!#REF!="x","BB","")</f>
        <v>#REF!</v>
      </c>
      <c r="BP1001" s="16" t="str">
        <f>IF(Wedstrijden!W995="x","B","")</f>
        <v/>
      </c>
      <c r="BQ1001" s="16" t="str">
        <f>IF(Wedstrijden!X995="x","L1","")</f>
        <v/>
      </c>
      <c r="BR1001" s="16" t="str">
        <f>IF(Wedstrijden!Y995="x","L2","")</f>
        <v/>
      </c>
      <c r="BS1001" s="16" t="str">
        <f>IF(Wedstrijden!Z995="x","M1","")</f>
        <v/>
      </c>
      <c r="BT1001" s="16" t="str">
        <f>IF(Wedstrijden!AA995="x","M2","")</f>
        <v/>
      </c>
      <c r="BU1001" s="16" t="str">
        <f>IF(Wedstrijden!AB995="x","Z1","")</f>
        <v/>
      </c>
      <c r="BV1001" s="16" t="str">
        <f>IF(Wedstrijden!AC995="x","Z2","")</f>
        <v/>
      </c>
      <c r="BW1001" s="16" t="str">
        <f>IF(COUNTA(Wedstrijden!L995:T995)&lt;&gt;0,1,"")</f>
        <v/>
      </c>
      <c r="BX1001" s="16" t="str">
        <f t="shared" si="91"/>
        <v/>
      </c>
      <c r="BY1001" s="16" t="str">
        <f>IF(Wedstrijden!L995="x","BB","")</f>
        <v/>
      </c>
      <c r="BZ1001" s="16" t="str">
        <f>IF(Wedstrijden!M995="x","B","")</f>
        <v/>
      </c>
      <c r="CA1001" s="16" t="str">
        <f>IF(Wedstrijden!N995="x","L1","")</f>
        <v/>
      </c>
      <c r="CB1001" s="16" t="str">
        <f>IF(Wedstrijden!O995="x","L2","")</f>
        <v/>
      </c>
      <c r="CC1001" s="16" t="str">
        <f>IF(Wedstrijden!P995="x","M1","")</f>
        <v/>
      </c>
      <c r="CD1001" s="16" t="str">
        <f>IF(Wedstrijden!Q995="x","M2","")</f>
        <v/>
      </c>
      <c r="CE1001" s="16" t="str">
        <f>IF(Wedstrijden!R995="x","Z1","")</f>
        <v/>
      </c>
      <c r="CF1001" s="16" t="str">
        <f>IF(Wedstrijden!S995="x","Z2","")</f>
        <v/>
      </c>
      <c r="CG1001" s="16" t="str">
        <f>IF(Wedstrijden!T995="x","ZZL","")</f>
        <v/>
      </c>
      <c r="CL1001" s="16" t="str">
        <f>IF(COUNTA(Wedstrijden!AR995:BB995)&lt;&gt;0,2,"")</f>
        <v/>
      </c>
      <c r="CM1001" s="16" t="str">
        <f t="shared" si="92"/>
        <v/>
      </c>
      <c r="CN1001" s="16" t="str">
        <f>IF(Wedstrijden!AR995="x","AA","")</f>
        <v/>
      </c>
      <c r="CO1001" s="16" t="str">
        <f>IF(Wedstrijden!AS995="x","A","")</f>
        <v/>
      </c>
      <c r="CP1001" s="16" t="str">
        <f>IF(Wedstrijden!AT995="x","BB","")</f>
        <v/>
      </c>
      <c r="CQ1001" s="16" t="str">
        <f>IF(Wedstrijden!AU995="x","B","")</f>
        <v/>
      </c>
      <c r="CR1001" s="16" t="str">
        <f>IF(Wedstrijden!AV995="x","L","")</f>
        <v/>
      </c>
      <c r="CS1001" s="16" t="str">
        <f>IF(Wedstrijden!AW995="x","M","")</f>
        <v/>
      </c>
      <c r="CT1001" s="16" t="str">
        <f>IF(Wedstrijden!AX995="x","Z","")</f>
        <v/>
      </c>
      <c r="CU1001" s="16" t="str">
        <f>IF(Wedstrijden!BB995="x","ZZ","")</f>
        <v/>
      </c>
      <c r="CV1001" s="16" t="str">
        <f>IF(COUNTA(Wedstrijden!AI995:AP995)&lt;&gt;0,2,"")</f>
        <v/>
      </c>
      <c r="CW1001" s="16" t="str">
        <f t="shared" si="93"/>
        <v/>
      </c>
      <c r="CX1001" s="16" t="str">
        <f>IF(Wedstrijden!AI995="x","BB","")</f>
        <v/>
      </c>
      <c r="CY1001" s="16" t="str">
        <f>IF(Wedstrijden!AJ995="x","B","")</f>
        <v/>
      </c>
      <c r="CZ1001" s="16" t="str">
        <f>IF(Wedstrijden!AK995="x","L","")</f>
        <v/>
      </c>
      <c r="DA1001" s="16" t="str">
        <f>IF(Wedstrijden!AL995="x","M","")</f>
        <v/>
      </c>
      <c r="DB1001" s="16" t="str">
        <f>IF(Wedstrijden!AM995="x","Z","")</f>
        <v/>
      </c>
      <c r="DC1001" s="16" t="str">
        <f>IF(Wedstrijden!AN995="x","ZZ","")</f>
        <v/>
      </c>
      <c r="DD1001" s="16" t="str">
        <f>IF(Wedstrijden!AP995="x","1.40","")</f>
        <v/>
      </c>
      <c r="DE1001" s="16" t="str">
        <f>IF(COUNTA(Wedstrijden!BC995:BE995)&lt;&gt;0,6,"")</f>
        <v/>
      </c>
      <c r="DF1001" s="16" t="str">
        <f t="shared" si="94"/>
        <v/>
      </c>
      <c r="DG1001" s="16" t="str">
        <f>IF(Wedstrijden!BC995="x","L","")</f>
        <v/>
      </c>
      <c r="DH1001" s="16" t="str">
        <f>IF(Wedstrijden!BD995="x","M","")</f>
        <v/>
      </c>
      <c r="DI1001" s="16" t="str">
        <f>IF(Wedstrijden!BE995="x","Z","")</f>
        <v/>
      </c>
      <c r="DJ1001" s="16" t="str">
        <f>IF(Wedstrijden!BF995="x","Z","")</f>
        <v/>
      </c>
      <c r="DK1001" s="16" t="str">
        <f>IF(COUNTA(Wedstrijden!BG995:BI995)&lt;&gt;0,6,"")</f>
        <v/>
      </c>
      <c r="DL1001" s="16" t="str">
        <f t="shared" si="95"/>
        <v/>
      </c>
      <c r="DM1001" s="16" t="str">
        <f>IF(Wedstrijden!BG995="x","L","")</f>
        <v/>
      </c>
      <c r="DN1001" s="16" t="str">
        <f>IF(Wedstrijden!BH995="x","M","")</f>
        <v/>
      </c>
      <c r="DO1001" s="16" t="str">
        <f>IF(Wedstrijden!BI995="x","Z","")</f>
        <v/>
      </c>
      <c r="DP1001" s="16" t="str">
        <f>IF(Wedstrijden!BJ995="x","Z","")</f>
        <v/>
      </c>
    </row>
    <row r="1002" spans="1:120" ht="14.4" x14ac:dyDescent="0.3">
      <c r="A1002" s="18">
        <f>Wedstrijden!A996</f>
        <v>0</v>
      </c>
      <c r="B1002" s="16" t="str">
        <f>IFERROR(VLOOKUP(Wedstrijden!#REF!,#REF!,2,FALSE),"")</f>
        <v/>
      </c>
      <c r="C1002" s="16">
        <f>Wedstrijden!E996</f>
        <v>0</v>
      </c>
      <c r="D1002" s="16" t="str">
        <f>IFERROR(VLOOKUP(Wedstrijden!#REF!,#REF!,2,FALSE),"")</f>
        <v/>
      </c>
      <c r="E1002" s="16" t="str">
        <f>IFERROR(VLOOKUP(Wedstrijden!#REF!,#REF!,5,FALSE),"")</f>
        <v/>
      </c>
      <c r="F1002" s="16" t="e">
        <f>IF(Wedstrijden!#REF!&lt;&gt;"",Wedstrijden!#REF!,"")</f>
        <v>#REF!</v>
      </c>
      <c r="G1002" s="16" t="e">
        <f>IF(Wedstrijden!#REF!="Indoor",1,0)</f>
        <v>#REF!</v>
      </c>
      <c r="H1002" s="16" t="e">
        <f>Wedstrijden!#REF!</f>
        <v>#REF!</v>
      </c>
      <c r="I1002" s="16" t="e">
        <f>IF(Wedstrijden!#REF!="Nee",0,IF(Wedstrijden!#REF!="Ja",1,""))</f>
        <v>#REF!</v>
      </c>
      <c r="J1002" s="16" t="e">
        <f>IF(Wedstrijden!#REF!&lt;&gt;"",Wedstrijden!#REF!,"")</f>
        <v>#REF!</v>
      </c>
      <c r="BJ1002" s="16" t="str">
        <f>IF(COUNTA(Wedstrijden!U996:AC996)&lt;&gt;0,1,"")</f>
        <v/>
      </c>
      <c r="BK1002" s="16" t="str">
        <f t="shared" si="90"/>
        <v/>
      </c>
      <c r="BL1002" s="16" t="e">
        <f>IF(Wedstrijden!#REF!="x","AA","")</f>
        <v>#REF!</v>
      </c>
      <c r="BM1002" s="16" t="e">
        <f>IF(Wedstrijden!#REF!="x","A","")</f>
        <v>#REF!</v>
      </c>
      <c r="BN1002" s="16" t="str">
        <f>IF(Wedstrijden!U996="x","B1","")</f>
        <v/>
      </c>
      <c r="BO1002" s="16" t="e">
        <f>IF(Wedstrijden!#REF!="x","BB","")</f>
        <v>#REF!</v>
      </c>
      <c r="BP1002" s="16" t="str">
        <f>IF(Wedstrijden!W996="x","B","")</f>
        <v/>
      </c>
      <c r="BQ1002" s="16" t="str">
        <f>IF(Wedstrijden!X996="x","L1","")</f>
        <v/>
      </c>
      <c r="BR1002" s="16" t="str">
        <f>IF(Wedstrijden!Y996="x","L2","")</f>
        <v/>
      </c>
      <c r="BS1002" s="16" t="str">
        <f>IF(Wedstrijden!Z996="x","M1","")</f>
        <v/>
      </c>
      <c r="BT1002" s="16" t="str">
        <f>IF(Wedstrijden!AA996="x","M2","")</f>
        <v/>
      </c>
      <c r="BU1002" s="16" t="str">
        <f>IF(Wedstrijden!AB996="x","Z1","")</f>
        <v/>
      </c>
      <c r="BV1002" s="16" t="str">
        <f>IF(Wedstrijden!AC996="x","Z2","")</f>
        <v/>
      </c>
      <c r="BW1002" s="16" t="str">
        <f>IF(COUNTA(Wedstrijden!L996:T996)&lt;&gt;0,1,"")</f>
        <v/>
      </c>
      <c r="BX1002" s="16" t="str">
        <f t="shared" si="91"/>
        <v/>
      </c>
      <c r="BY1002" s="16" t="str">
        <f>IF(Wedstrijden!L996="x","BB","")</f>
        <v/>
      </c>
      <c r="BZ1002" s="16" t="str">
        <f>IF(Wedstrijden!M996="x","B","")</f>
        <v/>
      </c>
      <c r="CA1002" s="16" t="str">
        <f>IF(Wedstrijden!N996="x","L1","")</f>
        <v/>
      </c>
      <c r="CB1002" s="16" t="str">
        <f>IF(Wedstrijden!O996="x","L2","")</f>
        <v/>
      </c>
      <c r="CC1002" s="16" t="str">
        <f>IF(Wedstrijden!P996="x","M1","")</f>
        <v/>
      </c>
      <c r="CD1002" s="16" t="str">
        <f>IF(Wedstrijden!Q996="x","M2","")</f>
        <v/>
      </c>
      <c r="CE1002" s="16" t="str">
        <f>IF(Wedstrijden!R996="x","Z1","")</f>
        <v/>
      </c>
      <c r="CF1002" s="16" t="str">
        <f>IF(Wedstrijden!S996="x","Z2","")</f>
        <v/>
      </c>
      <c r="CG1002" s="16" t="str">
        <f>IF(Wedstrijden!T996="x","ZZL","")</f>
        <v/>
      </c>
      <c r="CL1002" s="16" t="str">
        <f>IF(COUNTA(Wedstrijden!AR996:BB996)&lt;&gt;0,2,"")</f>
        <v/>
      </c>
      <c r="CM1002" s="16" t="str">
        <f t="shared" si="92"/>
        <v/>
      </c>
      <c r="CN1002" s="16" t="str">
        <f>IF(Wedstrijden!AR996="x","AA","")</f>
        <v/>
      </c>
      <c r="CO1002" s="16" t="str">
        <f>IF(Wedstrijden!AS996="x","A","")</f>
        <v/>
      </c>
      <c r="CP1002" s="16" t="str">
        <f>IF(Wedstrijden!AT996="x","BB","")</f>
        <v/>
      </c>
      <c r="CQ1002" s="16" t="str">
        <f>IF(Wedstrijden!AU996="x","B","")</f>
        <v/>
      </c>
      <c r="CR1002" s="16" t="str">
        <f>IF(Wedstrijden!AV996="x","L","")</f>
        <v/>
      </c>
      <c r="CS1002" s="16" t="str">
        <f>IF(Wedstrijden!AW996="x","M","")</f>
        <v/>
      </c>
      <c r="CT1002" s="16" t="str">
        <f>IF(Wedstrijden!AX996="x","Z","")</f>
        <v/>
      </c>
      <c r="CU1002" s="16" t="str">
        <f>IF(Wedstrijden!BB996="x","ZZ","")</f>
        <v/>
      </c>
      <c r="CV1002" s="16" t="str">
        <f>IF(COUNTA(Wedstrijden!AI996:AP996)&lt;&gt;0,2,"")</f>
        <v/>
      </c>
      <c r="CW1002" s="16" t="str">
        <f t="shared" si="93"/>
        <v/>
      </c>
      <c r="CX1002" s="16" t="str">
        <f>IF(Wedstrijden!AI996="x","BB","")</f>
        <v/>
      </c>
      <c r="CY1002" s="16" t="str">
        <f>IF(Wedstrijden!AJ996="x","B","")</f>
        <v/>
      </c>
      <c r="CZ1002" s="16" t="str">
        <f>IF(Wedstrijden!AK996="x","L","")</f>
        <v/>
      </c>
      <c r="DA1002" s="16" t="str">
        <f>IF(Wedstrijden!AL996="x","M","")</f>
        <v/>
      </c>
      <c r="DB1002" s="16" t="str">
        <f>IF(Wedstrijden!AM996="x","Z","")</f>
        <v/>
      </c>
      <c r="DC1002" s="16" t="str">
        <f>IF(Wedstrijden!AN996="x","ZZ","")</f>
        <v/>
      </c>
      <c r="DD1002" s="16" t="str">
        <f>IF(Wedstrijden!AP996="x","1.40","")</f>
        <v/>
      </c>
      <c r="DE1002" s="16" t="str">
        <f>IF(COUNTA(Wedstrijden!BC996:BE996)&lt;&gt;0,6,"")</f>
        <v/>
      </c>
      <c r="DF1002" s="16" t="str">
        <f t="shared" si="94"/>
        <v/>
      </c>
      <c r="DG1002" s="16" t="str">
        <f>IF(Wedstrijden!BC996="x","L","")</f>
        <v/>
      </c>
      <c r="DH1002" s="16" t="str">
        <f>IF(Wedstrijden!BD996="x","M","")</f>
        <v/>
      </c>
      <c r="DI1002" s="16" t="str">
        <f>IF(Wedstrijden!BE996="x","Z","")</f>
        <v/>
      </c>
      <c r="DJ1002" s="16" t="str">
        <f>IF(Wedstrijden!BF996="x","Z","")</f>
        <v/>
      </c>
      <c r="DK1002" s="16" t="str">
        <f>IF(COUNTA(Wedstrijden!BG996:BI996)&lt;&gt;0,6,"")</f>
        <v/>
      </c>
      <c r="DL1002" s="16" t="str">
        <f t="shared" si="95"/>
        <v/>
      </c>
      <c r="DM1002" s="16" t="str">
        <f>IF(Wedstrijden!BG996="x","L","")</f>
        <v/>
      </c>
      <c r="DN1002" s="16" t="str">
        <f>IF(Wedstrijden!BH996="x","M","")</f>
        <v/>
      </c>
      <c r="DO1002" s="16" t="str">
        <f>IF(Wedstrijden!BI996="x","Z","")</f>
        <v/>
      </c>
      <c r="DP1002" s="16" t="str">
        <f>IF(Wedstrijden!BJ996="x","Z","")</f>
        <v/>
      </c>
    </row>
    <row r="1003" spans="1:120" ht="14.4" x14ac:dyDescent="0.3">
      <c r="A1003" s="18">
        <f>Wedstrijden!A997</f>
        <v>0</v>
      </c>
      <c r="B1003" s="16" t="str">
        <f>IFERROR(VLOOKUP(Wedstrijden!#REF!,#REF!,2,FALSE),"")</f>
        <v/>
      </c>
      <c r="C1003" s="16">
        <f>Wedstrijden!E997</f>
        <v>0</v>
      </c>
      <c r="D1003" s="16" t="str">
        <f>IFERROR(VLOOKUP(Wedstrijden!#REF!,#REF!,2,FALSE),"")</f>
        <v/>
      </c>
      <c r="E1003" s="16" t="str">
        <f>IFERROR(VLOOKUP(Wedstrijden!#REF!,#REF!,5,FALSE),"")</f>
        <v/>
      </c>
      <c r="F1003" s="16" t="e">
        <f>IF(Wedstrijden!#REF!&lt;&gt;"",Wedstrijden!#REF!,"")</f>
        <v>#REF!</v>
      </c>
      <c r="G1003" s="16" t="e">
        <f>IF(Wedstrijden!#REF!="Indoor",1,0)</f>
        <v>#REF!</v>
      </c>
      <c r="H1003" s="16" t="e">
        <f>Wedstrijden!#REF!</f>
        <v>#REF!</v>
      </c>
      <c r="I1003" s="16" t="e">
        <f>IF(Wedstrijden!#REF!="Nee",0,IF(Wedstrijden!#REF!="Ja",1,""))</f>
        <v>#REF!</v>
      </c>
      <c r="J1003" s="16" t="e">
        <f>IF(Wedstrijden!#REF!&lt;&gt;"",Wedstrijden!#REF!,"")</f>
        <v>#REF!</v>
      </c>
      <c r="BJ1003" s="16" t="str">
        <f>IF(COUNTA(Wedstrijden!U997:AC997)&lt;&gt;0,1,"")</f>
        <v/>
      </c>
      <c r="BK1003" s="16" t="str">
        <f t="shared" si="90"/>
        <v/>
      </c>
      <c r="BL1003" s="16" t="e">
        <f>IF(Wedstrijden!#REF!="x","AA","")</f>
        <v>#REF!</v>
      </c>
      <c r="BM1003" s="16" t="e">
        <f>IF(Wedstrijden!#REF!="x","A","")</f>
        <v>#REF!</v>
      </c>
      <c r="BN1003" s="16" t="str">
        <f>IF(Wedstrijden!U997="x","B1","")</f>
        <v/>
      </c>
      <c r="BO1003" s="16" t="e">
        <f>IF(Wedstrijden!#REF!="x","BB","")</f>
        <v>#REF!</v>
      </c>
      <c r="BP1003" s="16" t="str">
        <f>IF(Wedstrijden!W997="x","B","")</f>
        <v/>
      </c>
      <c r="BQ1003" s="16" t="str">
        <f>IF(Wedstrijden!X997="x","L1","")</f>
        <v/>
      </c>
      <c r="BR1003" s="16" t="str">
        <f>IF(Wedstrijden!Y997="x","L2","")</f>
        <v/>
      </c>
      <c r="BS1003" s="16" t="str">
        <f>IF(Wedstrijden!Z997="x","M1","")</f>
        <v/>
      </c>
      <c r="BT1003" s="16" t="str">
        <f>IF(Wedstrijden!AA997="x","M2","")</f>
        <v/>
      </c>
      <c r="BU1003" s="16" t="str">
        <f>IF(Wedstrijden!AB997="x","Z1","")</f>
        <v/>
      </c>
      <c r="BV1003" s="16" t="str">
        <f>IF(Wedstrijden!AC997="x","Z2","")</f>
        <v/>
      </c>
      <c r="BW1003" s="16" t="str">
        <f>IF(COUNTA(Wedstrijden!L997:T997)&lt;&gt;0,1,"")</f>
        <v/>
      </c>
      <c r="BX1003" s="16" t="str">
        <f t="shared" si="91"/>
        <v/>
      </c>
      <c r="BY1003" s="16" t="str">
        <f>IF(Wedstrijden!L997="x","BB","")</f>
        <v/>
      </c>
      <c r="BZ1003" s="16" t="str">
        <f>IF(Wedstrijden!M997="x","B","")</f>
        <v/>
      </c>
      <c r="CA1003" s="16" t="str">
        <f>IF(Wedstrijden!N997="x","L1","")</f>
        <v/>
      </c>
      <c r="CB1003" s="16" t="str">
        <f>IF(Wedstrijden!O997="x","L2","")</f>
        <v/>
      </c>
      <c r="CC1003" s="16" t="str">
        <f>IF(Wedstrijden!P997="x","M1","")</f>
        <v/>
      </c>
      <c r="CD1003" s="16" t="str">
        <f>IF(Wedstrijden!Q997="x","M2","")</f>
        <v/>
      </c>
      <c r="CE1003" s="16" t="str">
        <f>IF(Wedstrijden!R997="x","Z1","")</f>
        <v/>
      </c>
      <c r="CF1003" s="16" t="str">
        <f>IF(Wedstrijden!S997="x","Z2","")</f>
        <v/>
      </c>
      <c r="CG1003" s="16" t="str">
        <f>IF(Wedstrijden!T997="x","ZZL","")</f>
        <v/>
      </c>
      <c r="CL1003" s="16" t="str">
        <f>IF(COUNTA(Wedstrijden!AR997:BB997)&lt;&gt;0,2,"")</f>
        <v/>
      </c>
      <c r="CM1003" s="16" t="str">
        <f t="shared" si="92"/>
        <v/>
      </c>
      <c r="CN1003" s="16" t="str">
        <f>IF(Wedstrijden!AR997="x","AA","")</f>
        <v/>
      </c>
      <c r="CO1003" s="16" t="str">
        <f>IF(Wedstrijden!AS997="x","A","")</f>
        <v/>
      </c>
      <c r="CP1003" s="16" t="str">
        <f>IF(Wedstrijden!AT997="x","BB","")</f>
        <v/>
      </c>
      <c r="CQ1003" s="16" t="str">
        <f>IF(Wedstrijden!AU997="x","B","")</f>
        <v/>
      </c>
      <c r="CR1003" s="16" t="str">
        <f>IF(Wedstrijden!AV997="x","L","")</f>
        <v/>
      </c>
      <c r="CS1003" s="16" t="str">
        <f>IF(Wedstrijden!AW997="x","M","")</f>
        <v/>
      </c>
      <c r="CT1003" s="16" t="str">
        <f>IF(Wedstrijden!AX997="x","Z","")</f>
        <v/>
      </c>
      <c r="CU1003" s="16" t="str">
        <f>IF(Wedstrijden!BB997="x","ZZ","")</f>
        <v/>
      </c>
      <c r="CV1003" s="16" t="str">
        <f>IF(COUNTA(Wedstrijden!AI997:AP997)&lt;&gt;0,2,"")</f>
        <v/>
      </c>
      <c r="CW1003" s="16" t="str">
        <f t="shared" si="93"/>
        <v/>
      </c>
      <c r="CX1003" s="16" t="str">
        <f>IF(Wedstrijden!AI997="x","BB","")</f>
        <v/>
      </c>
      <c r="CY1003" s="16" t="str">
        <f>IF(Wedstrijden!AJ997="x","B","")</f>
        <v/>
      </c>
      <c r="CZ1003" s="16" t="str">
        <f>IF(Wedstrijden!AK997="x","L","")</f>
        <v/>
      </c>
      <c r="DA1003" s="16" t="str">
        <f>IF(Wedstrijden!AL997="x","M","")</f>
        <v/>
      </c>
      <c r="DB1003" s="16" t="str">
        <f>IF(Wedstrijden!AM997="x","Z","")</f>
        <v/>
      </c>
      <c r="DC1003" s="16" t="str">
        <f>IF(Wedstrijden!AN997="x","ZZ","")</f>
        <v/>
      </c>
      <c r="DD1003" s="16" t="str">
        <f>IF(Wedstrijden!AP997="x","1.40","")</f>
        <v/>
      </c>
      <c r="DE1003" s="16" t="str">
        <f>IF(COUNTA(Wedstrijden!BC997:BE997)&lt;&gt;0,6,"")</f>
        <v/>
      </c>
      <c r="DF1003" s="16" t="str">
        <f t="shared" si="94"/>
        <v/>
      </c>
      <c r="DG1003" s="16" t="str">
        <f>IF(Wedstrijden!BC997="x","L","")</f>
        <v/>
      </c>
      <c r="DH1003" s="16" t="str">
        <f>IF(Wedstrijden!BD997="x","M","")</f>
        <v/>
      </c>
      <c r="DI1003" s="16" t="str">
        <f>IF(Wedstrijden!BE997="x","Z","")</f>
        <v/>
      </c>
      <c r="DJ1003" s="16" t="str">
        <f>IF(Wedstrijden!BF997="x","Z","")</f>
        <v/>
      </c>
      <c r="DK1003" s="16" t="str">
        <f>IF(COUNTA(Wedstrijden!BG997:BI997)&lt;&gt;0,6,"")</f>
        <v/>
      </c>
      <c r="DL1003" s="16" t="str">
        <f t="shared" si="95"/>
        <v/>
      </c>
      <c r="DM1003" s="16" t="str">
        <f>IF(Wedstrijden!BG997="x","L","")</f>
        <v/>
      </c>
      <c r="DN1003" s="16" t="str">
        <f>IF(Wedstrijden!BH997="x","M","")</f>
        <v/>
      </c>
      <c r="DO1003" s="16" t="str">
        <f>IF(Wedstrijden!BI997="x","Z","")</f>
        <v/>
      </c>
      <c r="DP1003" s="16" t="str">
        <f>IF(Wedstrijden!BJ997="x","Z","")</f>
        <v/>
      </c>
    </row>
    <row r="1004" spans="1:120" ht="14.4" x14ac:dyDescent="0.3">
      <c r="A1004" s="18">
        <f>Wedstrijden!A998</f>
        <v>0</v>
      </c>
      <c r="B1004" s="16" t="str">
        <f>IFERROR(VLOOKUP(Wedstrijden!#REF!,#REF!,2,FALSE),"")</f>
        <v/>
      </c>
      <c r="C1004" s="16">
        <f>Wedstrijden!E998</f>
        <v>0</v>
      </c>
      <c r="D1004" s="16" t="str">
        <f>IFERROR(VLOOKUP(Wedstrijden!#REF!,#REF!,2,FALSE),"")</f>
        <v/>
      </c>
      <c r="E1004" s="16" t="str">
        <f>IFERROR(VLOOKUP(Wedstrijden!#REF!,#REF!,5,FALSE),"")</f>
        <v/>
      </c>
      <c r="F1004" s="16" t="e">
        <f>IF(Wedstrijden!#REF!&lt;&gt;"",Wedstrijden!#REF!,"")</f>
        <v>#REF!</v>
      </c>
      <c r="G1004" s="16" t="e">
        <f>IF(Wedstrijden!#REF!="Indoor",1,0)</f>
        <v>#REF!</v>
      </c>
      <c r="H1004" s="16" t="e">
        <f>Wedstrijden!#REF!</f>
        <v>#REF!</v>
      </c>
      <c r="I1004" s="16" t="e">
        <f>IF(Wedstrijden!#REF!="Nee",0,IF(Wedstrijden!#REF!="Ja",1,""))</f>
        <v>#REF!</v>
      </c>
      <c r="J1004" s="16" t="e">
        <f>IF(Wedstrijden!#REF!&lt;&gt;"",Wedstrijden!#REF!,"")</f>
        <v>#REF!</v>
      </c>
      <c r="BJ1004" s="16" t="str">
        <f>IF(COUNTA(Wedstrijden!U998:AC998)&lt;&gt;0,1,"")</f>
        <v/>
      </c>
      <c r="BK1004" s="16" t="str">
        <f t="shared" si="90"/>
        <v/>
      </c>
      <c r="BL1004" s="16" t="e">
        <f>IF(Wedstrijden!#REF!="x","AA","")</f>
        <v>#REF!</v>
      </c>
      <c r="BM1004" s="16" t="e">
        <f>IF(Wedstrijden!#REF!="x","A","")</f>
        <v>#REF!</v>
      </c>
      <c r="BN1004" s="16" t="str">
        <f>IF(Wedstrijden!U998="x","B1","")</f>
        <v/>
      </c>
      <c r="BO1004" s="16" t="e">
        <f>IF(Wedstrijden!#REF!="x","BB","")</f>
        <v>#REF!</v>
      </c>
      <c r="BP1004" s="16" t="str">
        <f>IF(Wedstrijden!W998="x","B","")</f>
        <v/>
      </c>
      <c r="BQ1004" s="16" t="str">
        <f>IF(Wedstrijden!X998="x","L1","")</f>
        <v/>
      </c>
      <c r="BR1004" s="16" t="str">
        <f>IF(Wedstrijden!Y998="x","L2","")</f>
        <v/>
      </c>
      <c r="BS1004" s="16" t="str">
        <f>IF(Wedstrijden!Z998="x","M1","")</f>
        <v/>
      </c>
      <c r="BT1004" s="16" t="str">
        <f>IF(Wedstrijden!AA998="x","M2","")</f>
        <v/>
      </c>
      <c r="BU1004" s="16" t="str">
        <f>IF(Wedstrijden!AB998="x","Z1","")</f>
        <v/>
      </c>
      <c r="BV1004" s="16" t="str">
        <f>IF(Wedstrijden!AC998="x","Z2","")</f>
        <v/>
      </c>
      <c r="BW1004" s="16" t="str">
        <f>IF(COUNTA(Wedstrijden!L998:T998)&lt;&gt;0,1,"")</f>
        <v/>
      </c>
      <c r="BX1004" s="16" t="str">
        <f t="shared" si="91"/>
        <v/>
      </c>
      <c r="BY1004" s="16" t="str">
        <f>IF(Wedstrijden!L998="x","BB","")</f>
        <v/>
      </c>
      <c r="BZ1004" s="16" t="str">
        <f>IF(Wedstrijden!M998="x","B","")</f>
        <v/>
      </c>
      <c r="CA1004" s="16" t="str">
        <f>IF(Wedstrijden!N998="x","L1","")</f>
        <v/>
      </c>
      <c r="CB1004" s="16" t="str">
        <f>IF(Wedstrijden!O998="x","L2","")</f>
        <v/>
      </c>
      <c r="CC1004" s="16" t="str">
        <f>IF(Wedstrijden!P998="x","M1","")</f>
        <v/>
      </c>
      <c r="CD1004" s="16" t="str">
        <f>IF(Wedstrijden!Q998="x","M2","")</f>
        <v/>
      </c>
      <c r="CE1004" s="16" t="str">
        <f>IF(Wedstrijden!R998="x","Z1","")</f>
        <v/>
      </c>
      <c r="CF1004" s="16" t="str">
        <f>IF(Wedstrijden!S998="x","Z2","")</f>
        <v/>
      </c>
      <c r="CG1004" s="16" t="str">
        <f>IF(Wedstrijden!T998="x","ZZL","")</f>
        <v/>
      </c>
      <c r="CL1004" s="16" t="str">
        <f>IF(COUNTA(Wedstrijden!AR998:BB998)&lt;&gt;0,2,"")</f>
        <v/>
      </c>
      <c r="CM1004" s="16" t="str">
        <f t="shared" si="92"/>
        <v/>
      </c>
      <c r="CN1004" s="16" t="str">
        <f>IF(Wedstrijden!AR998="x","AA","")</f>
        <v/>
      </c>
      <c r="CO1004" s="16" t="str">
        <f>IF(Wedstrijden!AS998="x","A","")</f>
        <v/>
      </c>
      <c r="CP1004" s="16" t="str">
        <f>IF(Wedstrijden!AT998="x","BB","")</f>
        <v/>
      </c>
      <c r="CQ1004" s="16" t="str">
        <f>IF(Wedstrijden!AU998="x","B","")</f>
        <v/>
      </c>
      <c r="CR1004" s="16" t="str">
        <f>IF(Wedstrijden!AV998="x","L","")</f>
        <v/>
      </c>
      <c r="CS1004" s="16" t="str">
        <f>IF(Wedstrijden!AW998="x","M","")</f>
        <v/>
      </c>
      <c r="CT1004" s="16" t="str">
        <f>IF(Wedstrijden!AX998="x","Z","")</f>
        <v/>
      </c>
      <c r="CU1004" s="16" t="str">
        <f>IF(Wedstrijden!BB998="x","ZZ","")</f>
        <v/>
      </c>
      <c r="CV1004" s="16" t="str">
        <f>IF(COUNTA(Wedstrijden!AI998:AP998)&lt;&gt;0,2,"")</f>
        <v/>
      </c>
      <c r="CW1004" s="16" t="str">
        <f t="shared" si="93"/>
        <v/>
      </c>
      <c r="CX1004" s="16" t="str">
        <f>IF(Wedstrijden!AI998="x","BB","")</f>
        <v/>
      </c>
      <c r="CY1004" s="16" t="str">
        <f>IF(Wedstrijden!AJ998="x","B","")</f>
        <v/>
      </c>
      <c r="CZ1004" s="16" t="str">
        <f>IF(Wedstrijden!AK998="x","L","")</f>
        <v/>
      </c>
      <c r="DA1004" s="16" t="str">
        <f>IF(Wedstrijden!AL998="x","M","")</f>
        <v/>
      </c>
      <c r="DB1004" s="16" t="str">
        <f>IF(Wedstrijden!AM998="x","Z","")</f>
        <v/>
      </c>
      <c r="DC1004" s="16" t="str">
        <f>IF(Wedstrijden!AN998="x","ZZ","")</f>
        <v/>
      </c>
      <c r="DD1004" s="16" t="str">
        <f>IF(Wedstrijden!AP998="x","1.40","")</f>
        <v/>
      </c>
      <c r="DE1004" s="16" t="str">
        <f>IF(COUNTA(Wedstrijden!BC998:BE998)&lt;&gt;0,6,"")</f>
        <v/>
      </c>
      <c r="DF1004" s="16" t="str">
        <f t="shared" si="94"/>
        <v/>
      </c>
      <c r="DG1004" s="16" t="str">
        <f>IF(Wedstrijden!BC998="x","L","")</f>
        <v/>
      </c>
      <c r="DH1004" s="16" t="str">
        <f>IF(Wedstrijden!BD998="x","M","")</f>
        <v/>
      </c>
      <c r="DI1004" s="16" t="str">
        <f>IF(Wedstrijden!BE998="x","Z","")</f>
        <v/>
      </c>
      <c r="DJ1004" s="16" t="str">
        <f>IF(Wedstrijden!BF998="x","Z","")</f>
        <v/>
      </c>
      <c r="DK1004" s="16" t="str">
        <f>IF(COUNTA(Wedstrijden!BG998:BI998)&lt;&gt;0,6,"")</f>
        <v/>
      </c>
      <c r="DL1004" s="16" t="str">
        <f t="shared" si="95"/>
        <v/>
      </c>
      <c r="DM1004" s="16" t="str">
        <f>IF(Wedstrijden!BG998="x","L","")</f>
        <v/>
      </c>
      <c r="DN1004" s="16" t="str">
        <f>IF(Wedstrijden!BH998="x","M","")</f>
        <v/>
      </c>
      <c r="DO1004" s="16" t="str">
        <f>IF(Wedstrijden!BI998="x","Z","")</f>
        <v/>
      </c>
      <c r="DP1004" s="16" t="str">
        <f>IF(Wedstrijden!BJ998="x","Z","")</f>
        <v/>
      </c>
    </row>
    <row r="1005" spans="1:120" ht="14.4" x14ac:dyDescent="0.3">
      <c r="A1005" s="18">
        <f>Wedstrijden!A999</f>
        <v>0</v>
      </c>
      <c r="B1005" s="16" t="str">
        <f>IFERROR(VLOOKUP(Wedstrijden!#REF!,#REF!,2,FALSE),"")</f>
        <v/>
      </c>
      <c r="C1005" s="16">
        <f>Wedstrijden!E999</f>
        <v>0</v>
      </c>
      <c r="D1005" s="16" t="str">
        <f>IFERROR(VLOOKUP(Wedstrijden!#REF!,#REF!,2,FALSE),"")</f>
        <v/>
      </c>
      <c r="E1005" s="16" t="str">
        <f>IFERROR(VLOOKUP(Wedstrijden!#REF!,#REF!,5,FALSE),"")</f>
        <v/>
      </c>
      <c r="F1005" s="16" t="e">
        <f>IF(Wedstrijden!#REF!&lt;&gt;"",Wedstrijden!#REF!,"")</f>
        <v>#REF!</v>
      </c>
      <c r="G1005" s="16" t="e">
        <f>IF(Wedstrijden!#REF!="Indoor",1,0)</f>
        <v>#REF!</v>
      </c>
      <c r="H1005" s="16" t="e">
        <f>Wedstrijden!#REF!</f>
        <v>#REF!</v>
      </c>
      <c r="I1005" s="16" t="e">
        <f>IF(Wedstrijden!#REF!="Nee",0,IF(Wedstrijden!#REF!="Ja",1,""))</f>
        <v>#REF!</v>
      </c>
      <c r="J1005" s="16" t="e">
        <f>IF(Wedstrijden!#REF!&lt;&gt;"",Wedstrijden!#REF!,"")</f>
        <v>#REF!</v>
      </c>
      <c r="BJ1005" s="16" t="str">
        <f>IF(COUNTA(Wedstrijden!U999:AC999)&lt;&gt;0,1,"")</f>
        <v/>
      </c>
      <c r="BK1005" s="16" t="str">
        <f t="shared" si="90"/>
        <v/>
      </c>
      <c r="BL1005" s="16" t="e">
        <f>IF(Wedstrijden!#REF!="x","AA","")</f>
        <v>#REF!</v>
      </c>
      <c r="BM1005" s="16" t="e">
        <f>IF(Wedstrijden!#REF!="x","A","")</f>
        <v>#REF!</v>
      </c>
      <c r="BN1005" s="16" t="str">
        <f>IF(Wedstrijden!U999="x","B1","")</f>
        <v/>
      </c>
      <c r="BO1005" s="16" t="e">
        <f>IF(Wedstrijden!#REF!="x","BB","")</f>
        <v>#REF!</v>
      </c>
      <c r="BP1005" s="16" t="str">
        <f>IF(Wedstrijden!W999="x","B","")</f>
        <v/>
      </c>
      <c r="BQ1005" s="16" t="str">
        <f>IF(Wedstrijden!X999="x","L1","")</f>
        <v/>
      </c>
      <c r="BR1005" s="16" t="str">
        <f>IF(Wedstrijden!Y999="x","L2","")</f>
        <v/>
      </c>
      <c r="BS1005" s="16" t="str">
        <f>IF(Wedstrijden!Z999="x","M1","")</f>
        <v/>
      </c>
      <c r="BT1005" s="16" t="str">
        <f>IF(Wedstrijden!AA999="x","M2","")</f>
        <v/>
      </c>
      <c r="BU1005" s="16" t="str">
        <f>IF(Wedstrijden!AB999="x","Z1","")</f>
        <v/>
      </c>
      <c r="BV1005" s="16" t="str">
        <f>IF(Wedstrijden!AC999="x","Z2","")</f>
        <v/>
      </c>
      <c r="BW1005" s="16" t="str">
        <f>IF(COUNTA(Wedstrijden!L999:T999)&lt;&gt;0,1,"")</f>
        <v/>
      </c>
      <c r="BX1005" s="16" t="str">
        <f t="shared" si="91"/>
        <v/>
      </c>
      <c r="BY1005" s="16" t="str">
        <f>IF(Wedstrijden!L999="x","BB","")</f>
        <v/>
      </c>
      <c r="BZ1005" s="16" t="str">
        <f>IF(Wedstrijden!M999="x","B","")</f>
        <v/>
      </c>
      <c r="CA1005" s="16" t="str">
        <f>IF(Wedstrijden!N999="x","L1","")</f>
        <v/>
      </c>
      <c r="CB1005" s="16" t="str">
        <f>IF(Wedstrijden!O999="x","L2","")</f>
        <v/>
      </c>
      <c r="CC1005" s="16" t="str">
        <f>IF(Wedstrijden!P999="x","M1","")</f>
        <v/>
      </c>
      <c r="CD1005" s="16" t="str">
        <f>IF(Wedstrijden!Q999="x","M2","")</f>
        <v/>
      </c>
      <c r="CE1005" s="16" t="str">
        <f>IF(Wedstrijden!R999="x","Z1","")</f>
        <v/>
      </c>
      <c r="CF1005" s="16" t="str">
        <f>IF(Wedstrijden!S999="x","Z2","")</f>
        <v/>
      </c>
      <c r="CG1005" s="16" t="str">
        <f>IF(Wedstrijden!T999="x","ZZL","")</f>
        <v/>
      </c>
      <c r="CL1005" s="16" t="str">
        <f>IF(COUNTA(Wedstrijden!AR999:BB999)&lt;&gt;0,2,"")</f>
        <v/>
      </c>
      <c r="CM1005" s="16" t="str">
        <f t="shared" si="92"/>
        <v/>
      </c>
      <c r="CN1005" s="16" t="str">
        <f>IF(Wedstrijden!AR999="x","AA","")</f>
        <v/>
      </c>
      <c r="CO1005" s="16" t="str">
        <f>IF(Wedstrijden!AS999="x","A","")</f>
        <v/>
      </c>
      <c r="CP1005" s="16" t="str">
        <f>IF(Wedstrijden!AT999="x","BB","")</f>
        <v/>
      </c>
      <c r="CQ1005" s="16" t="str">
        <f>IF(Wedstrijden!AU999="x","B","")</f>
        <v/>
      </c>
      <c r="CR1005" s="16" t="str">
        <f>IF(Wedstrijden!AV999="x","L","")</f>
        <v/>
      </c>
      <c r="CS1005" s="16" t="str">
        <f>IF(Wedstrijden!AW999="x","M","")</f>
        <v/>
      </c>
      <c r="CT1005" s="16" t="str">
        <f>IF(Wedstrijden!AX999="x","Z","")</f>
        <v/>
      </c>
      <c r="CU1005" s="16" t="str">
        <f>IF(Wedstrijden!BB999="x","ZZ","")</f>
        <v/>
      </c>
      <c r="CV1005" s="16" t="str">
        <f>IF(COUNTA(Wedstrijden!AI999:AP999)&lt;&gt;0,2,"")</f>
        <v/>
      </c>
      <c r="CW1005" s="16" t="str">
        <f t="shared" si="93"/>
        <v/>
      </c>
      <c r="CX1005" s="16" t="str">
        <f>IF(Wedstrijden!AI999="x","BB","")</f>
        <v/>
      </c>
      <c r="CY1005" s="16" t="str">
        <f>IF(Wedstrijden!AJ999="x","B","")</f>
        <v/>
      </c>
      <c r="CZ1005" s="16" t="str">
        <f>IF(Wedstrijden!AK999="x","L","")</f>
        <v/>
      </c>
      <c r="DA1005" s="16" t="str">
        <f>IF(Wedstrijden!AL999="x","M","")</f>
        <v/>
      </c>
      <c r="DB1005" s="16" t="str">
        <f>IF(Wedstrijden!AM999="x","Z","")</f>
        <v/>
      </c>
      <c r="DC1005" s="16" t="str">
        <f>IF(Wedstrijden!AN999="x","ZZ","")</f>
        <v/>
      </c>
      <c r="DD1005" s="16" t="str">
        <f>IF(Wedstrijden!AP999="x","1.40","")</f>
        <v/>
      </c>
      <c r="DE1005" s="16" t="str">
        <f>IF(COUNTA(Wedstrijden!BC999:BE999)&lt;&gt;0,6,"")</f>
        <v/>
      </c>
      <c r="DF1005" s="16" t="str">
        <f t="shared" si="94"/>
        <v/>
      </c>
      <c r="DG1005" s="16" t="str">
        <f>IF(Wedstrijden!BC999="x","L","")</f>
        <v/>
      </c>
      <c r="DH1005" s="16" t="str">
        <f>IF(Wedstrijden!BD999="x","M","")</f>
        <v/>
      </c>
      <c r="DI1005" s="16" t="str">
        <f>IF(Wedstrijden!BE999="x","Z","")</f>
        <v/>
      </c>
      <c r="DJ1005" s="16" t="str">
        <f>IF(Wedstrijden!BF999="x","Z","")</f>
        <v/>
      </c>
      <c r="DK1005" s="16" t="str">
        <f>IF(COUNTA(Wedstrijden!BG999:BI999)&lt;&gt;0,6,"")</f>
        <v/>
      </c>
      <c r="DL1005" s="16" t="str">
        <f t="shared" si="95"/>
        <v/>
      </c>
      <c r="DM1005" s="16" t="str">
        <f>IF(Wedstrijden!BG999="x","L","")</f>
        <v/>
      </c>
      <c r="DN1005" s="16" t="str">
        <f>IF(Wedstrijden!BH999="x","M","")</f>
        <v/>
      </c>
      <c r="DO1005" s="16" t="str">
        <f>IF(Wedstrijden!BI999="x","Z","")</f>
        <v/>
      </c>
      <c r="DP1005" s="16" t="str">
        <f>IF(Wedstrijden!BJ999="x","Z","")</f>
        <v/>
      </c>
    </row>
    <row r="1006" spans="1:120" ht="14.4" x14ac:dyDescent="0.3">
      <c r="A1006" s="18">
        <f>Wedstrijden!A1000</f>
        <v>0</v>
      </c>
      <c r="B1006" s="16" t="str">
        <f>IFERROR(VLOOKUP(Wedstrijden!#REF!,#REF!,2,FALSE),"")</f>
        <v/>
      </c>
      <c r="C1006" s="16">
        <f>Wedstrijden!E1000</f>
        <v>0</v>
      </c>
      <c r="D1006" s="16" t="str">
        <f>IFERROR(VLOOKUP(Wedstrijden!#REF!,#REF!,2,FALSE),"")</f>
        <v/>
      </c>
      <c r="E1006" s="16" t="str">
        <f>IFERROR(VLOOKUP(Wedstrijden!#REF!,#REF!,5,FALSE),"")</f>
        <v/>
      </c>
      <c r="F1006" s="16" t="e">
        <f>IF(Wedstrijden!#REF!&lt;&gt;"",Wedstrijden!#REF!,"")</f>
        <v>#REF!</v>
      </c>
      <c r="G1006" s="16" t="e">
        <f>IF(Wedstrijden!#REF!="Indoor",1,0)</f>
        <v>#REF!</v>
      </c>
      <c r="H1006" s="16" t="e">
        <f>Wedstrijden!#REF!</f>
        <v>#REF!</v>
      </c>
      <c r="I1006" s="16" t="e">
        <f>IF(Wedstrijden!#REF!="Nee",0,IF(Wedstrijden!#REF!="Ja",1,""))</f>
        <v>#REF!</v>
      </c>
      <c r="J1006" s="16" t="e">
        <f>IF(Wedstrijden!#REF!&lt;&gt;"",Wedstrijden!#REF!,"")</f>
        <v>#REF!</v>
      </c>
      <c r="BJ1006" s="16" t="str">
        <f>IF(COUNTA(Wedstrijden!U1000:AC1000)&lt;&gt;0,1,"")</f>
        <v/>
      </c>
      <c r="BK1006" s="16" t="str">
        <f t="shared" si="90"/>
        <v/>
      </c>
      <c r="BL1006" s="16" t="e">
        <f>IF(Wedstrijden!#REF!="x","AA","")</f>
        <v>#REF!</v>
      </c>
      <c r="BM1006" s="16" t="e">
        <f>IF(Wedstrijden!#REF!="x","A","")</f>
        <v>#REF!</v>
      </c>
      <c r="BN1006" s="16" t="str">
        <f>IF(Wedstrijden!U1000="x","B1","")</f>
        <v/>
      </c>
      <c r="BO1006" s="16" t="e">
        <f>IF(Wedstrijden!#REF!="x","BB","")</f>
        <v>#REF!</v>
      </c>
      <c r="BP1006" s="16" t="str">
        <f>IF(Wedstrijden!W1000="x","B","")</f>
        <v/>
      </c>
      <c r="BQ1006" s="16" t="str">
        <f>IF(Wedstrijden!X1000="x","L1","")</f>
        <v/>
      </c>
      <c r="BR1006" s="16" t="str">
        <f>IF(Wedstrijden!Y1000="x","L2","")</f>
        <v/>
      </c>
      <c r="BS1006" s="16" t="str">
        <f>IF(Wedstrijden!Z1000="x","M1","")</f>
        <v/>
      </c>
      <c r="BT1006" s="16" t="str">
        <f>IF(Wedstrijden!AA1000="x","M2","")</f>
        <v/>
      </c>
      <c r="BU1006" s="16" t="str">
        <f>IF(Wedstrijden!AB1000="x","Z1","")</f>
        <v/>
      </c>
      <c r="BV1006" s="16" t="str">
        <f>IF(Wedstrijden!AC1000="x","Z2","")</f>
        <v/>
      </c>
      <c r="BW1006" s="16" t="str">
        <f>IF(COUNTA(Wedstrijden!L1000:T1000)&lt;&gt;0,1,"")</f>
        <v/>
      </c>
      <c r="BX1006" s="16" t="str">
        <f t="shared" si="91"/>
        <v/>
      </c>
      <c r="BY1006" s="16" t="str">
        <f>IF(Wedstrijden!L1000="x","BB","")</f>
        <v/>
      </c>
      <c r="BZ1006" s="16" t="str">
        <f>IF(Wedstrijden!M1000="x","B","")</f>
        <v/>
      </c>
      <c r="CA1006" s="16" t="str">
        <f>IF(Wedstrijden!N1000="x","L1","")</f>
        <v/>
      </c>
      <c r="CB1006" s="16" t="str">
        <f>IF(Wedstrijden!O1000="x","L2","")</f>
        <v/>
      </c>
      <c r="CC1006" s="16" t="str">
        <f>IF(Wedstrijden!P1000="x","M1","")</f>
        <v/>
      </c>
      <c r="CD1006" s="16" t="str">
        <f>IF(Wedstrijden!Q1000="x","M2","")</f>
        <v/>
      </c>
      <c r="CE1006" s="16" t="str">
        <f>IF(Wedstrijden!R1000="x","Z1","")</f>
        <v/>
      </c>
      <c r="CF1006" s="16" t="str">
        <f>IF(Wedstrijden!S1000="x","Z2","")</f>
        <v/>
      </c>
      <c r="CG1006" s="16" t="str">
        <f>IF(Wedstrijden!T1000="x","ZZL","")</f>
        <v/>
      </c>
      <c r="CL1006" s="16" t="str">
        <f>IF(COUNTA(Wedstrijden!AR1000:BB1000)&lt;&gt;0,2,"")</f>
        <v/>
      </c>
      <c r="CM1006" s="16" t="str">
        <f t="shared" si="92"/>
        <v/>
      </c>
      <c r="CN1006" s="16" t="str">
        <f>IF(Wedstrijden!AR1000="x","AA","")</f>
        <v/>
      </c>
      <c r="CO1006" s="16" t="str">
        <f>IF(Wedstrijden!AS1000="x","A","")</f>
        <v/>
      </c>
      <c r="CP1006" s="16" t="str">
        <f>IF(Wedstrijden!AT1000="x","BB","")</f>
        <v/>
      </c>
      <c r="CQ1006" s="16" t="str">
        <f>IF(Wedstrijden!AU1000="x","B","")</f>
        <v/>
      </c>
      <c r="CR1006" s="16" t="str">
        <f>IF(Wedstrijden!AV1000="x","L","")</f>
        <v/>
      </c>
      <c r="CS1006" s="16" t="str">
        <f>IF(Wedstrijden!AW1000="x","M","")</f>
        <v/>
      </c>
      <c r="CT1006" s="16" t="str">
        <f>IF(Wedstrijden!AX1000="x","Z","")</f>
        <v/>
      </c>
      <c r="CU1006" s="16" t="str">
        <f>IF(Wedstrijden!BB1000="x","ZZ","")</f>
        <v/>
      </c>
      <c r="CV1006" s="16" t="str">
        <f>IF(COUNTA(Wedstrijden!AI1000:AP1000)&lt;&gt;0,2,"")</f>
        <v/>
      </c>
      <c r="CW1006" s="16" t="str">
        <f t="shared" si="93"/>
        <v/>
      </c>
      <c r="CX1006" s="16" t="str">
        <f>IF(Wedstrijden!AI1000="x","BB","")</f>
        <v/>
      </c>
      <c r="CY1006" s="16" t="str">
        <f>IF(Wedstrijden!AJ1000="x","B","")</f>
        <v/>
      </c>
      <c r="CZ1006" s="16" t="str">
        <f>IF(Wedstrijden!AK1000="x","L","")</f>
        <v/>
      </c>
      <c r="DA1006" s="16" t="str">
        <f>IF(Wedstrijden!AL1000="x","M","")</f>
        <v/>
      </c>
      <c r="DB1006" s="16" t="str">
        <f>IF(Wedstrijden!AM1000="x","Z","")</f>
        <v/>
      </c>
      <c r="DC1006" s="16" t="str">
        <f>IF(Wedstrijden!AN1000="x","ZZ","")</f>
        <v/>
      </c>
      <c r="DD1006" s="16" t="str">
        <f>IF(Wedstrijden!AP1000="x","1.40","")</f>
        <v/>
      </c>
      <c r="DE1006" s="16" t="str">
        <f>IF(COUNTA(Wedstrijden!BC1000:BE1000)&lt;&gt;0,6,"")</f>
        <v/>
      </c>
      <c r="DF1006" s="16" t="str">
        <f t="shared" si="94"/>
        <v/>
      </c>
      <c r="DG1006" s="16" t="str">
        <f>IF(Wedstrijden!BC1000="x","L","")</f>
        <v/>
      </c>
      <c r="DH1006" s="16" t="str">
        <f>IF(Wedstrijden!BD1000="x","M","")</f>
        <v/>
      </c>
      <c r="DI1006" s="16" t="str">
        <f>IF(Wedstrijden!BE1000="x","Z","")</f>
        <v/>
      </c>
      <c r="DJ1006" s="16" t="str">
        <f>IF(Wedstrijden!BF1000="x","Z","")</f>
        <v/>
      </c>
      <c r="DK1006" s="16" t="str">
        <f>IF(COUNTA(Wedstrijden!BG1000:BI1000)&lt;&gt;0,6,"")</f>
        <v/>
      </c>
      <c r="DL1006" s="16" t="str">
        <f t="shared" si="95"/>
        <v/>
      </c>
      <c r="DM1006" s="16" t="str">
        <f>IF(Wedstrijden!BG1000="x","L","")</f>
        <v/>
      </c>
      <c r="DN1006" s="16" t="str">
        <f>IF(Wedstrijden!BH1000="x","M","")</f>
        <v/>
      </c>
      <c r="DO1006" s="16" t="str">
        <f>IF(Wedstrijden!BI1000="x","Z","")</f>
        <v/>
      </c>
      <c r="DP1006" s="16" t="str">
        <f>IF(Wedstrijden!BJ1000="x","Z","")</f>
        <v/>
      </c>
    </row>
    <row r="1007" spans="1:120" ht="14.4" x14ac:dyDescent="0.3">
      <c r="A1007" s="18">
        <f>Wedstrijden!A1001</f>
        <v>0</v>
      </c>
      <c r="B1007" s="16" t="str">
        <f>IFERROR(VLOOKUP(Wedstrijden!#REF!,#REF!,2,FALSE),"")</f>
        <v/>
      </c>
      <c r="C1007" s="16">
        <f>Wedstrijden!E1001</f>
        <v>0</v>
      </c>
      <c r="D1007" s="16" t="str">
        <f>IFERROR(VLOOKUP(Wedstrijden!#REF!,#REF!,2,FALSE),"")</f>
        <v/>
      </c>
      <c r="E1007" s="16" t="str">
        <f>IFERROR(VLOOKUP(Wedstrijden!#REF!,#REF!,5,FALSE),"")</f>
        <v/>
      </c>
      <c r="F1007" s="16" t="e">
        <f>IF(Wedstrijden!#REF!&lt;&gt;"",Wedstrijden!#REF!,"")</f>
        <v>#REF!</v>
      </c>
      <c r="G1007" s="16" t="e">
        <f>IF(Wedstrijden!#REF!="Indoor",1,0)</f>
        <v>#REF!</v>
      </c>
      <c r="H1007" s="16" t="e">
        <f>Wedstrijden!#REF!</f>
        <v>#REF!</v>
      </c>
      <c r="I1007" s="16" t="e">
        <f>IF(Wedstrijden!#REF!="Nee",0,IF(Wedstrijden!#REF!="Ja",1,""))</f>
        <v>#REF!</v>
      </c>
      <c r="J1007" s="16" t="e">
        <f>IF(Wedstrijden!#REF!&lt;&gt;"",Wedstrijden!#REF!,"")</f>
        <v>#REF!</v>
      </c>
      <c r="BJ1007" s="16" t="str">
        <f>IF(COUNTA(Wedstrijden!U1001:AC1001)&lt;&gt;0,1,"")</f>
        <v/>
      </c>
      <c r="BK1007" s="16" t="str">
        <f t="shared" si="90"/>
        <v/>
      </c>
      <c r="BL1007" s="16" t="e">
        <f>IF(Wedstrijden!#REF!="x","AA","")</f>
        <v>#REF!</v>
      </c>
      <c r="BM1007" s="16" t="e">
        <f>IF(Wedstrijden!#REF!="x","A","")</f>
        <v>#REF!</v>
      </c>
      <c r="BN1007" s="16" t="str">
        <f>IF(Wedstrijden!U1001="x","B1","")</f>
        <v/>
      </c>
      <c r="BO1007" s="16" t="e">
        <f>IF(Wedstrijden!#REF!="x","BB","")</f>
        <v>#REF!</v>
      </c>
      <c r="BP1007" s="16" t="str">
        <f>IF(Wedstrijden!W1001="x","B","")</f>
        <v/>
      </c>
      <c r="BQ1007" s="16" t="str">
        <f>IF(Wedstrijden!X1001="x","L1","")</f>
        <v/>
      </c>
      <c r="BR1007" s="16" t="str">
        <f>IF(Wedstrijden!Y1001="x","L2","")</f>
        <v/>
      </c>
      <c r="BS1007" s="16" t="str">
        <f>IF(Wedstrijden!Z1001="x","M1","")</f>
        <v/>
      </c>
      <c r="BT1007" s="16" t="str">
        <f>IF(Wedstrijden!AA1001="x","M2","")</f>
        <v/>
      </c>
      <c r="BU1007" s="16" t="str">
        <f>IF(Wedstrijden!AB1001="x","Z1","")</f>
        <v/>
      </c>
      <c r="BV1007" s="16" t="str">
        <f>IF(Wedstrijden!AC1001="x","Z2","")</f>
        <v/>
      </c>
      <c r="BW1007" s="16" t="str">
        <f>IF(COUNTA(Wedstrijden!L1001:T1001)&lt;&gt;0,1,"")</f>
        <v/>
      </c>
      <c r="BX1007" s="16" t="str">
        <f t="shared" si="91"/>
        <v/>
      </c>
      <c r="BY1007" s="16" t="str">
        <f>IF(Wedstrijden!L1001="x","BB","")</f>
        <v/>
      </c>
      <c r="BZ1007" s="16" t="str">
        <f>IF(Wedstrijden!M1001="x","B","")</f>
        <v/>
      </c>
      <c r="CA1007" s="16" t="str">
        <f>IF(Wedstrijden!N1001="x","L1","")</f>
        <v/>
      </c>
      <c r="CB1007" s="16" t="str">
        <f>IF(Wedstrijden!O1001="x","L2","")</f>
        <v/>
      </c>
      <c r="CC1007" s="16" t="str">
        <f>IF(Wedstrijden!P1001="x","M1","")</f>
        <v/>
      </c>
      <c r="CD1007" s="16" t="str">
        <f>IF(Wedstrijden!Q1001="x","M2","")</f>
        <v/>
      </c>
      <c r="CE1007" s="16" t="str">
        <f>IF(Wedstrijden!R1001="x","Z1","")</f>
        <v/>
      </c>
      <c r="CF1007" s="16" t="str">
        <f>IF(Wedstrijden!S1001="x","Z2","")</f>
        <v/>
      </c>
      <c r="CG1007" s="16" t="str">
        <f>IF(Wedstrijden!T1001="x","ZZL","")</f>
        <v/>
      </c>
      <c r="CL1007" s="16" t="str">
        <f>IF(COUNTA(Wedstrijden!AR1001:BB1001)&lt;&gt;0,2,"")</f>
        <v/>
      </c>
      <c r="CM1007" s="16" t="str">
        <f t="shared" si="92"/>
        <v/>
      </c>
      <c r="CN1007" s="16" t="str">
        <f>IF(Wedstrijden!AR1001="x","AA","")</f>
        <v/>
      </c>
      <c r="CO1007" s="16" t="str">
        <f>IF(Wedstrijden!AS1001="x","A","")</f>
        <v/>
      </c>
      <c r="CP1007" s="16" t="str">
        <f>IF(Wedstrijden!AT1001="x","BB","")</f>
        <v/>
      </c>
      <c r="CQ1007" s="16" t="str">
        <f>IF(Wedstrijden!AU1001="x","B","")</f>
        <v/>
      </c>
      <c r="CR1007" s="16" t="str">
        <f>IF(Wedstrijden!AV1001="x","L","")</f>
        <v/>
      </c>
      <c r="CS1007" s="16" t="str">
        <f>IF(Wedstrijden!AW1001="x","M","")</f>
        <v/>
      </c>
      <c r="CT1007" s="16" t="str">
        <f>IF(Wedstrijden!AX1001="x","Z","")</f>
        <v/>
      </c>
      <c r="CU1007" s="16" t="str">
        <f>IF(Wedstrijden!BB1001="x","ZZ","")</f>
        <v/>
      </c>
      <c r="CV1007" s="16" t="str">
        <f>IF(COUNTA(Wedstrijden!AI1001:AP1001)&lt;&gt;0,2,"")</f>
        <v/>
      </c>
      <c r="CW1007" s="16" t="str">
        <f t="shared" si="93"/>
        <v/>
      </c>
      <c r="CX1007" s="16" t="str">
        <f>IF(Wedstrijden!AI1001="x","BB","")</f>
        <v/>
      </c>
      <c r="CY1007" s="16" t="str">
        <f>IF(Wedstrijden!AJ1001="x","B","")</f>
        <v/>
      </c>
      <c r="CZ1007" s="16" t="str">
        <f>IF(Wedstrijden!AK1001="x","L","")</f>
        <v/>
      </c>
      <c r="DA1007" s="16" t="str">
        <f>IF(Wedstrijden!AL1001="x","M","")</f>
        <v/>
      </c>
      <c r="DB1007" s="16" t="str">
        <f>IF(Wedstrijden!AM1001="x","Z","")</f>
        <v/>
      </c>
      <c r="DC1007" s="16" t="str">
        <f>IF(Wedstrijden!AN1001="x","ZZ","")</f>
        <v/>
      </c>
      <c r="DD1007" s="16" t="str">
        <f>IF(Wedstrijden!AP1001="x","1.40","")</f>
        <v/>
      </c>
      <c r="DE1007" s="16" t="str">
        <f>IF(COUNTA(Wedstrijden!BC1001:BE1001)&lt;&gt;0,6,"")</f>
        <v/>
      </c>
      <c r="DF1007" s="16" t="str">
        <f t="shared" si="94"/>
        <v/>
      </c>
      <c r="DG1007" s="16" t="str">
        <f>IF(Wedstrijden!BC1001="x","L","")</f>
        <v/>
      </c>
      <c r="DH1007" s="16" t="str">
        <f>IF(Wedstrijden!BD1001="x","M","")</f>
        <v/>
      </c>
      <c r="DI1007" s="16" t="str">
        <f>IF(Wedstrijden!BE1001="x","Z","")</f>
        <v/>
      </c>
      <c r="DJ1007" s="16" t="str">
        <f>IF(Wedstrijden!BF1001="x","Z","")</f>
        <v/>
      </c>
      <c r="DK1007" s="16" t="str">
        <f>IF(COUNTA(Wedstrijden!BG1001:BI1001)&lt;&gt;0,6,"")</f>
        <v/>
      </c>
      <c r="DL1007" s="16" t="str">
        <f t="shared" si="95"/>
        <v/>
      </c>
      <c r="DM1007" s="16" t="str">
        <f>IF(Wedstrijden!BG1001="x","L","")</f>
        <v/>
      </c>
      <c r="DN1007" s="16" t="str">
        <f>IF(Wedstrijden!BH1001="x","M","")</f>
        <v/>
      </c>
      <c r="DO1007" s="16" t="str">
        <f>IF(Wedstrijden!BI1001="x","Z","")</f>
        <v/>
      </c>
      <c r="DP1007" s="16" t="str">
        <f>IF(Wedstrijden!BJ1001="x","Z","")</f>
        <v/>
      </c>
    </row>
    <row r="1008" spans="1:120" ht="14.4" x14ac:dyDescent="0.3">
      <c r="A1008" s="18">
        <f>Wedstrijden!A1002</f>
        <v>0</v>
      </c>
      <c r="B1008" s="16" t="str">
        <f>IFERROR(VLOOKUP(Wedstrijden!#REF!,#REF!,2,FALSE),"")</f>
        <v/>
      </c>
      <c r="C1008" s="16">
        <f>Wedstrijden!E1002</f>
        <v>0</v>
      </c>
      <c r="D1008" s="16" t="str">
        <f>IFERROR(VLOOKUP(Wedstrijden!#REF!,#REF!,2,FALSE),"")</f>
        <v/>
      </c>
      <c r="E1008" s="16" t="str">
        <f>IFERROR(VLOOKUP(Wedstrijden!#REF!,#REF!,5,FALSE),"")</f>
        <v/>
      </c>
      <c r="F1008" s="16" t="e">
        <f>IF(Wedstrijden!#REF!&lt;&gt;"",Wedstrijden!#REF!,"")</f>
        <v>#REF!</v>
      </c>
      <c r="G1008" s="16" t="e">
        <f>IF(Wedstrijden!#REF!="Indoor",1,0)</f>
        <v>#REF!</v>
      </c>
      <c r="H1008" s="16" t="e">
        <f>Wedstrijden!#REF!</f>
        <v>#REF!</v>
      </c>
      <c r="I1008" s="16" t="e">
        <f>IF(Wedstrijden!#REF!="Nee",0,IF(Wedstrijden!#REF!="Ja",1,""))</f>
        <v>#REF!</v>
      </c>
      <c r="J1008" s="16" t="e">
        <f>IF(Wedstrijden!#REF!&lt;&gt;"",Wedstrijden!#REF!,"")</f>
        <v>#REF!</v>
      </c>
      <c r="BJ1008" s="16" t="str">
        <f>IF(COUNTA(Wedstrijden!U1002:AC1002)&lt;&gt;0,1,"")</f>
        <v/>
      </c>
      <c r="BK1008" s="16" t="str">
        <f t="shared" si="90"/>
        <v/>
      </c>
      <c r="BL1008" s="16" t="e">
        <f>IF(Wedstrijden!#REF!="x","AA","")</f>
        <v>#REF!</v>
      </c>
      <c r="BM1008" s="16" t="e">
        <f>IF(Wedstrijden!#REF!="x","A","")</f>
        <v>#REF!</v>
      </c>
      <c r="BN1008" s="16" t="str">
        <f>IF(Wedstrijden!U1002="x","B1","")</f>
        <v/>
      </c>
      <c r="BO1008" s="16" t="e">
        <f>IF(Wedstrijden!#REF!="x","BB","")</f>
        <v>#REF!</v>
      </c>
      <c r="BP1008" s="16" t="str">
        <f>IF(Wedstrijden!W1002="x","B","")</f>
        <v/>
      </c>
      <c r="BQ1008" s="16" t="str">
        <f>IF(Wedstrijden!X1002="x","L1","")</f>
        <v/>
      </c>
      <c r="BR1008" s="16" t="str">
        <f>IF(Wedstrijden!Y1002="x","L2","")</f>
        <v/>
      </c>
      <c r="BS1008" s="16" t="str">
        <f>IF(Wedstrijden!Z1002="x","M1","")</f>
        <v/>
      </c>
      <c r="BT1008" s="16" t="str">
        <f>IF(Wedstrijden!AA1002="x","M2","")</f>
        <v/>
      </c>
      <c r="BU1008" s="16" t="str">
        <f>IF(Wedstrijden!AB1002="x","Z1","")</f>
        <v/>
      </c>
      <c r="BV1008" s="16" t="str">
        <f>IF(Wedstrijden!AC1002="x","Z2","")</f>
        <v/>
      </c>
      <c r="BW1008" s="16" t="str">
        <f>IF(COUNTA(Wedstrijden!L1002:T1002)&lt;&gt;0,1,"")</f>
        <v/>
      </c>
      <c r="BX1008" s="16" t="str">
        <f t="shared" si="91"/>
        <v/>
      </c>
      <c r="BY1008" s="16" t="str">
        <f>IF(Wedstrijden!L1002="x","BB","")</f>
        <v/>
      </c>
      <c r="BZ1008" s="16" t="str">
        <f>IF(Wedstrijden!M1002="x","B","")</f>
        <v/>
      </c>
      <c r="CA1008" s="16" t="str">
        <f>IF(Wedstrijden!N1002="x","L1","")</f>
        <v/>
      </c>
      <c r="CB1008" s="16" t="str">
        <f>IF(Wedstrijden!O1002="x","L2","")</f>
        <v/>
      </c>
      <c r="CC1008" s="16" t="str">
        <f>IF(Wedstrijden!P1002="x","M1","")</f>
        <v/>
      </c>
      <c r="CD1008" s="16" t="str">
        <f>IF(Wedstrijden!Q1002="x","M2","")</f>
        <v/>
      </c>
      <c r="CE1008" s="16" t="str">
        <f>IF(Wedstrijden!R1002="x","Z1","")</f>
        <v/>
      </c>
      <c r="CF1008" s="16" t="str">
        <f>IF(Wedstrijden!S1002="x","Z2","")</f>
        <v/>
      </c>
      <c r="CG1008" s="16" t="str">
        <f>IF(Wedstrijden!T1002="x","ZZL","")</f>
        <v/>
      </c>
      <c r="CL1008" s="16" t="str">
        <f>IF(COUNTA(Wedstrijden!AR1002:BB1002)&lt;&gt;0,2,"")</f>
        <v/>
      </c>
      <c r="CM1008" s="16" t="str">
        <f t="shared" si="92"/>
        <v/>
      </c>
      <c r="CN1008" s="16" t="str">
        <f>IF(Wedstrijden!AR1002="x","AA","")</f>
        <v/>
      </c>
      <c r="CO1008" s="16" t="str">
        <f>IF(Wedstrijden!AS1002="x","A","")</f>
        <v/>
      </c>
      <c r="CP1008" s="16" t="str">
        <f>IF(Wedstrijden!AT1002="x","BB","")</f>
        <v/>
      </c>
      <c r="CQ1008" s="16" t="str">
        <f>IF(Wedstrijden!AU1002="x","B","")</f>
        <v/>
      </c>
      <c r="CR1008" s="16" t="str">
        <f>IF(Wedstrijden!AV1002="x","L","")</f>
        <v/>
      </c>
      <c r="CS1008" s="16" t="str">
        <f>IF(Wedstrijden!AW1002="x","M","")</f>
        <v/>
      </c>
      <c r="CT1008" s="16" t="str">
        <f>IF(Wedstrijden!AX1002="x","Z","")</f>
        <v/>
      </c>
      <c r="CU1008" s="16" t="str">
        <f>IF(Wedstrijden!BB1002="x","ZZ","")</f>
        <v/>
      </c>
      <c r="CV1008" s="16" t="str">
        <f>IF(COUNTA(Wedstrijden!AI1002:AP1002)&lt;&gt;0,2,"")</f>
        <v/>
      </c>
      <c r="CW1008" s="16" t="str">
        <f t="shared" si="93"/>
        <v/>
      </c>
      <c r="CX1008" s="16" t="str">
        <f>IF(Wedstrijden!AI1002="x","BB","")</f>
        <v/>
      </c>
      <c r="CY1008" s="16" t="str">
        <f>IF(Wedstrijden!AJ1002="x","B","")</f>
        <v/>
      </c>
      <c r="CZ1008" s="16" t="str">
        <f>IF(Wedstrijden!AK1002="x","L","")</f>
        <v/>
      </c>
      <c r="DA1008" s="16" t="str">
        <f>IF(Wedstrijden!AL1002="x","M","")</f>
        <v/>
      </c>
      <c r="DB1008" s="16" t="str">
        <f>IF(Wedstrijden!AM1002="x","Z","")</f>
        <v/>
      </c>
      <c r="DC1008" s="16" t="str">
        <f>IF(Wedstrijden!AN1002="x","ZZ","")</f>
        <v/>
      </c>
      <c r="DD1008" s="16" t="str">
        <f>IF(Wedstrijden!AP1002="x","1.40","")</f>
        <v/>
      </c>
      <c r="DE1008" s="16" t="str">
        <f>IF(COUNTA(Wedstrijden!BC1002:BE1002)&lt;&gt;0,6,"")</f>
        <v/>
      </c>
      <c r="DF1008" s="16" t="str">
        <f t="shared" si="94"/>
        <v/>
      </c>
      <c r="DG1008" s="16" t="str">
        <f>IF(Wedstrijden!BC1002="x","L","")</f>
        <v/>
      </c>
      <c r="DH1008" s="16" t="str">
        <f>IF(Wedstrijden!BD1002="x","M","")</f>
        <v/>
      </c>
      <c r="DI1008" s="16" t="str">
        <f>IF(Wedstrijden!BE1002="x","Z","")</f>
        <v/>
      </c>
      <c r="DJ1008" s="16" t="str">
        <f>IF(Wedstrijden!BF1002="x","Z","")</f>
        <v/>
      </c>
      <c r="DK1008" s="16" t="str">
        <f>IF(COUNTA(Wedstrijden!BG1002:BI1002)&lt;&gt;0,6,"")</f>
        <v/>
      </c>
      <c r="DL1008" s="16" t="str">
        <f t="shared" si="95"/>
        <v/>
      </c>
      <c r="DM1008" s="16" t="str">
        <f>IF(Wedstrijden!BG1002="x","L","")</f>
        <v/>
      </c>
      <c r="DN1008" s="16" t="str">
        <f>IF(Wedstrijden!BH1002="x","M","")</f>
        <v/>
      </c>
      <c r="DO1008" s="16" t="str">
        <f>IF(Wedstrijden!BI1002="x","Z","")</f>
        <v/>
      </c>
      <c r="DP1008" s="16" t="str">
        <f>IF(Wedstrijden!BJ1002="x","Z","")</f>
        <v/>
      </c>
    </row>
    <row r="1009" spans="1:120" ht="14.4" x14ac:dyDescent="0.3">
      <c r="A1009" s="18">
        <f>Wedstrijden!A1003</f>
        <v>0</v>
      </c>
      <c r="B1009" s="16" t="str">
        <f>IFERROR(VLOOKUP(Wedstrijden!#REF!,#REF!,2,FALSE),"")</f>
        <v/>
      </c>
      <c r="C1009" s="16">
        <f>Wedstrijden!E1003</f>
        <v>0</v>
      </c>
      <c r="D1009" s="16" t="str">
        <f>IFERROR(VLOOKUP(Wedstrijden!#REF!,#REF!,2,FALSE),"")</f>
        <v/>
      </c>
      <c r="E1009" s="16" t="str">
        <f>IFERROR(VLOOKUP(Wedstrijden!#REF!,#REF!,5,FALSE),"")</f>
        <v/>
      </c>
      <c r="F1009" s="16" t="e">
        <f>IF(Wedstrijden!#REF!&lt;&gt;"",Wedstrijden!#REF!,"")</f>
        <v>#REF!</v>
      </c>
      <c r="G1009" s="16" t="e">
        <f>IF(Wedstrijden!#REF!="Indoor",1,0)</f>
        <v>#REF!</v>
      </c>
      <c r="H1009" s="16" t="e">
        <f>Wedstrijden!#REF!</f>
        <v>#REF!</v>
      </c>
      <c r="I1009" s="16" t="e">
        <f>IF(Wedstrijden!#REF!="Nee",0,IF(Wedstrijden!#REF!="Ja",1,""))</f>
        <v>#REF!</v>
      </c>
      <c r="J1009" s="16" t="e">
        <f>IF(Wedstrijden!#REF!&lt;&gt;"",Wedstrijden!#REF!,"")</f>
        <v>#REF!</v>
      </c>
      <c r="BJ1009" s="16" t="str">
        <f>IF(COUNTA(Wedstrijden!U1003:AC1003)&lt;&gt;0,1,"")</f>
        <v/>
      </c>
      <c r="BK1009" s="16" t="str">
        <f t="shared" si="90"/>
        <v/>
      </c>
      <c r="BL1009" s="16" t="e">
        <f>IF(Wedstrijden!#REF!="x","AA","")</f>
        <v>#REF!</v>
      </c>
      <c r="BM1009" s="16" t="e">
        <f>IF(Wedstrijden!#REF!="x","A","")</f>
        <v>#REF!</v>
      </c>
      <c r="BN1009" s="16" t="str">
        <f>IF(Wedstrijden!U1003="x","B1","")</f>
        <v/>
      </c>
      <c r="BO1009" s="16" t="e">
        <f>IF(Wedstrijden!#REF!="x","BB","")</f>
        <v>#REF!</v>
      </c>
      <c r="BP1009" s="16" t="str">
        <f>IF(Wedstrijden!W1003="x","B","")</f>
        <v/>
      </c>
      <c r="BQ1009" s="16" t="str">
        <f>IF(Wedstrijden!X1003="x","L1","")</f>
        <v/>
      </c>
      <c r="BR1009" s="16" t="str">
        <f>IF(Wedstrijden!Y1003="x","L2","")</f>
        <v/>
      </c>
      <c r="BS1009" s="16" t="str">
        <f>IF(Wedstrijden!Z1003="x","M1","")</f>
        <v/>
      </c>
      <c r="BT1009" s="16" t="str">
        <f>IF(Wedstrijden!AA1003="x","M2","")</f>
        <v/>
      </c>
      <c r="BU1009" s="16" t="str">
        <f>IF(Wedstrijden!AB1003="x","Z1","")</f>
        <v/>
      </c>
      <c r="BV1009" s="16" t="str">
        <f>IF(Wedstrijden!AC1003="x","Z2","")</f>
        <v/>
      </c>
      <c r="BW1009" s="16" t="str">
        <f>IF(COUNTA(Wedstrijden!L1003:T1003)&lt;&gt;0,1,"")</f>
        <v/>
      </c>
      <c r="BX1009" s="16" t="str">
        <f t="shared" si="91"/>
        <v/>
      </c>
      <c r="BY1009" s="16" t="str">
        <f>IF(Wedstrijden!L1003="x","BB","")</f>
        <v/>
      </c>
      <c r="BZ1009" s="16" t="str">
        <f>IF(Wedstrijden!M1003="x","B","")</f>
        <v/>
      </c>
      <c r="CA1009" s="16" t="str">
        <f>IF(Wedstrijden!N1003="x","L1","")</f>
        <v/>
      </c>
      <c r="CB1009" s="16" t="str">
        <f>IF(Wedstrijden!O1003="x","L2","")</f>
        <v/>
      </c>
      <c r="CC1009" s="16" t="str">
        <f>IF(Wedstrijden!P1003="x","M1","")</f>
        <v/>
      </c>
      <c r="CD1009" s="16" t="str">
        <f>IF(Wedstrijden!Q1003="x","M2","")</f>
        <v/>
      </c>
      <c r="CE1009" s="16" t="str">
        <f>IF(Wedstrijden!R1003="x","Z1","")</f>
        <v/>
      </c>
      <c r="CF1009" s="16" t="str">
        <f>IF(Wedstrijden!S1003="x","Z2","")</f>
        <v/>
      </c>
      <c r="CG1009" s="16" t="str">
        <f>IF(Wedstrijden!T1003="x","ZZL","")</f>
        <v/>
      </c>
      <c r="CL1009" s="16" t="str">
        <f>IF(COUNTA(Wedstrijden!AR1003:BB1003)&lt;&gt;0,2,"")</f>
        <v/>
      </c>
      <c r="CM1009" s="16" t="str">
        <f t="shared" si="92"/>
        <v/>
      </c>
      <c r="CN1009" s="16" t="str">
        <f>IF(Wedstrijden!AR1003="x","AA","")</f>
        <v/>
      </c>
      <c r="CO1009" s="16" t="str">
        <f>IF(Wedstrijden!AS1003="x","A","")</f>
        <v/>
      </c>
      <c r="CP1009" s="16" t="str">
        <f>IF(Wedstrijden!AT1003="x","BB","")</f>
        <v/>
      </c>
      <c r="CQ1009" s="16" t="str">
        <f>IF(Wedstrijden!AU1003="x","B","")</f>
        <v/>
      </c>
      <c r="CR1009" s="16" t="str">
        <f>IF(Wedstrijden!AV1003="x","L","")</f>
        <v/>
      </c>
      <c r="CS1009" s="16" t="str">
        <f>IF(Wedstrijden!AW1003="x","M","")</f>
        <v/>
      </c>
      <c r="CT1009" s="16" t="str">
        <f>IF(Wedstrijden!AX1003="x","Z","")</f>
        <v/>
      </c>
      <c r="CU1009" s="16" t="str">
        <f>IF(Wedstrijden!BB1003="x","ZZ","")</f>
        <v/>
      </c>
      <c r="CV1009" s="16" t="str">
        <f>IF(COUNTA(Wedstrijden!AI1003:AP1003)&lt;&gt;0,2,"")</f>
        <v/>
      </c>
      <c r="CW1009" s="16" t="str">
        <f t="shared" si="93"/>
        <v/>
      </c>
      <c r="CX1009" s="16" t="str">
        <f>IF(Wedstrijden!AI1003="x","BB","")</f>
        <v/>
      </c>
      <c r="CY1009" s="16" t="str">
        <f>IF(Wedstrijden!AJ1003="x","B","")</f>
        <v/>
      </c>
      <c r="CZ1009" s="16" t="str">
        <f>IF(Wedstrijden!AK1003="x","L","")</f>
        <v/>
      </c>
      <c r="DA1009" s="16" t="str">
        <f>IF(Wedstrijden!AL1003="x","M","")</f>
        <v/>
      </c>
      <c r="DB1009" s="16" t="str">
        <f>IF(Wedstrijden!AM1003="x","Z","")</f>
        <v/>
      </c>
      <c r="DC1009" s="16" t="str">
        <f>IF(Wedstrijden!AN1003="x","ZZ","")</f>
        <v/>
      </c>
      <c r="DD1009" s="16" t="str">
        <f>IF(Wedstrijden!AP1003="x","1.40","")</f>
        <v/>
      </c>
      <c r="DE1009" s="16" t="str">
        <f>IF(COUNTA(Wedstrijden!BC1003:BE1003)&lt;&gt;0,6,"")</f>
        <v/>
      </c>
      <c r="DF1009" s="16" t="str">
        <f t="shared" si="94"/>
        <v/>
      </c>
      <c r="DG1009" s="16" t="str">
        <f>IF(Wedstrijden!BC1003="x","L","")</f>
        <v/>
      </c>
      <c r="DH1009" s="16" t="str">
        <f>IF(Wedstrijden!BD1003="x","M","")</f>
        <v/>
      </c>
      <c r="DI1009" s="16" t="str">
        <f>IF(Wedstrijden!BE1003="x","Z","")</f>
        <v/>
      </c>
      <c r="DJ1009" s="16" t="str">
        <f>IF(Wedstrijden!BF1003="x","Z","")</f>
        <v/>
      </c>
      <c r="DK1009" s="16" t="str">
        <f>IF(COUNTA(Wedstrijden!BG1003:BI1003)&lt;&gt;0,6,"")</f>
        <v/>
      </c>
      <c r="DL1009" s="16" t="str">
        <f t="shared" si="95"/>
        <v/>
      </c>
      <c r="DM1009" s="16" t="str">
        <f>IF(Wedstrijden!BG1003="x","L","")</f>
        <v/>
      </c>
      <c r="DN1009" s="16" t="str">
        <f>IF(Wedstrijden!BH1003="x","M","")</f>
        <v/>
      </c>
      <c r="DO1009" s="16" t="str">
        <f>IF(Wedstrijden!BI1003="x","Z","")</f>
        <v/>
      </c>
      <c r="DP1009" s="16" t="str">
        <f>IF(Wedstrijden!BJ1003="x","Z","")</f>
        <v/>
      </c>
    </row>
    <row r="1010" spans="1:120" ht="14.4" x14ac:dyDescent="0.3">
      <c r="A1010" s="18">
        <f>Wedstrijden!A1004</f>
        <v>0</v>
      </c>
      <c r="B1010" s="16" t="str">
        <f>IFERROR(VLOOKUP(Wedstrijden!#REF!,#REF!,2,FALSE),"")</f>
        <v/>
      </c>
      <c r="C1010" s="16">
        <f>Wedstrijden!E1004</f>
        <v>0</v>
      </c>
      <c r="D1010" s="16" t="str">
        <f>IFERROR(VLOOKUP(Wedstrijden!#REF!,#REF!,2,FALSE),"")</f>
        <v/>
      </c>
      <c r="E1010" s="16" t="str">
        <f>IFERROR(VLOOKUP(Wedstrijden!#REF!,#REF!,5,FALSE),"")</f>
        <v/>
      </c>
      <c r="F1010" s="16" t="e">
        <f>IF(Wedstrijden!#REF!&lt;&gt;"",Wedstrijden!#REF!,"")</f>
        <v>#REF!</v>
      </c>
      <c r="G1010" s="16" t="e">
        <f>IF(Wedstrijden!#REF!="Indoor",1,0)</f>
        <v>#REF!</v>
      </c>
      <c r="H1010" s="16" t="e">
        <f>Wedstrijden!#REF!</f>
        <v>#REF!</v>
      </c>
      <c r="I1010" s="16" t="e">
        <f>IF(Wedstrijden!#REF!="Nee",0,IF(Wedstrijden!#REF!="Ja",1,""))</f>
        <v>#REF!</v>
      </c>
      <c r="J1010" s="16" t="e">
        <f>IF(Wedstrijden!#REF!&lt;&gt;"",Wedstrijden!#REF!,"")</f>
        <v>#REF!</v>
      </c>
      <c r="BJ1010" s="16" t="str">
        <f>IF(COUNTA(Wedstrijden!U1004:AC1004)&lt;&gt;0,1,"")</f>
        <v/>
      </c>
      <c r="BK1010" s="16" t="str">
        <f t="shared" si="90"/>
        <v/>
      </c>
      <c r="BL1010" s="16" t="e">
        <f>IF(Wedstrijden!#REF!="x","AA","")</f>
        <v>#REF!</v>
      </c>
      <c r="BM1010" s="16" t="e">
        <f>IF(Wedstrijden!#REF!="x","A","")</f>
        <v>#REF!</v>
      </c>
      <c r="BN1010" s="16" t="str">
        <f>IF(Wedstrijden!U1004="x","B1","")</f>
        <v/>
      </c>
      <c r="BO1010" s="16" t="e">
        <f>IF(Wedstrijden!#REF!="x","BB","")</f>
        <v>#REF!</v>
      </c>
      <c r="BP1010" s="16" t="str">
        <f>IF(Wedstrijden!W1004="x","B","")</f>
        <v/>
      </c>
      <c r="BQ1010" s="16" t="str">
        <f>IF(Wedstrijden!X1004="x","L1","")</f>
        <v/>
      </c>
      <c r="BR1010" s="16" t="str">
        <f>IF(Wedstrijden!Y1004="x","L2","")</f>
        <v/>
      </c>
      <c r="BS1010" s="16" t="str">
        <f>IF(Wedstrijden!Z1004="x","M1","")</f>
        <v/>
      </c>
      <c r="BT1010" s="16" t="str">
        <f>IF(Wedstrijden!AA1004="x","M2","")</f>
        <v/>
      </c>
      <c r="BU1010" s="16" t="str">
        <f>IF(Wedstrijden!AB1004="x","Z1","")</f>
        <v/>
      </c>
      <c r="BV1010" s="16" t="str">
        <f>IF(Wedstrijden!AC1004="x","Z2","")</f>
        <v/>
      </c>
      <c r="BW1010" s="16" t="str">
        <f>IF(COUNTA(Wedstrijden!L1004:T1004)&lt;&gt;0,1,"")</f>
        <v/>
      </c>
      <c r="BX1010" s="16" t="str">
        <f t="shared" si="91"/>
        <v/>
      </c>
      <c r="BY1010" s="16" t="str">
        <f>IF(Wedstrijden!L1004="x","BB","")</f>
        <v/>
      </c>
      <c r="BZ1010" s="16" t="str">
        <f>IF(Wedstrijden!M1004="x","B","")</f>
        <v/>
      </c>
      <c r="CA1010" s="16" t="str">
        <f>IF(Wedstrijden!N1004="x","L1","")</f>
        <v/>
      </c>
      <c r="CB1010" s="16" t="str">
        <f>IF(Wedstrijden!O1004="x","L2","")</f>
        <v/>
      </c>
      <c r="CC1010" s="16" t="str">
        <f>IF(Wedstrijden!P1004="x","M1","")</f>
        <v/>
      </c>
      <c r="CD1010" s="16" t="str">
        <f>IF(Wedstrijden!Q1004="x","M2","")</f>
        <v/>
      </c>
      <c r="CE1010" s="16" t="str">
        <f>IF(Wedstrijden!R1004="x","Z1","")</f>
        <v/>
      </c>
      <c r="CF1010" s="16" t="str">
        <f>IF(Wedstrijden!S1004="x","Z2","")</f>
        <v/>
      </c>
      <c r="CG1010" s="16" t="str">
        <f>IF(Wedstrijden!T1004="x","ZZL","")</f>
        <v/>
      </c>
      <c r="CL1010" s="16" t="str">
        <f>IF(COUNTA(Wedstrijden!AR1004:BB1004)&lt;&gt;0,2,"")</f>
        <v/>
      </c>
      <c r="CM1010" s="16" t="str">
        <f t="shared" si="92"/>
        <v/>
      </c>
      <c r="CN1010" s="16" t="str">
        <f>IF(Wedstrijden!AR1004="x","AA","")</f>
        <v/>
      </c>
      <c r="CO1010" s="16" t="str">
        <f>IF(Wedstrijden!AS1004="x","A","")</f>
        <v/>
      </c>
      <c r="CP1010" s="16" t="str">
        <f>IF(Wedstrijden!AT1004="x","BB","")</f>
        <v/>
      </c>
      <c r="CQ1010" s="16" t="str">
        <f>IF(Wedstrijden!AU1004="x","B","")</f>
        <v/>
      </c>
      <c r="CR1010" s="16" t="str">
        <f>IF(Wedstrijden!AV1004="x","L","")</f>
        <v/>
      </c>
      <c r="CS1010" s="16" t="str">
        <f>IF(Wedstrijden!AW1004="x","M","")</f>
        <v/>
      </c>
      <c r="CT1010" s="16" t="str">
        <f>IF(Wedstrijden!AX1004="x","Z","")</f>
        <v/>
      </c>
      <c r="CU1010" s="16" t="str">
        <f>IF(Wedstrijden!BB1004="x","ZZ","")</f>
        <v/>
      </c>
      <c r="CV1010" s="16" t="str">
        <f>IF(COUNTA(Wedstrijden!AI1004:AP1004)&lt;&gt;0,2,"")</f>
        <v/>
      </c>
      <c r="CW1010" s="16" t="str">
        <f t="shared" si="93"/>
        <v/>
      </c>
      <c r="CX1010" s="16" t="str">
        <f>IF(Wedstrijden!AI1004="x","BB","")</f>
        <v/>
      </c>
      <c r="CY1010" s="16" t="str">
        <f>IF(Wedstrijden!AJ1004="x","B","")</f>
        <v/>
      </c>
      <c r="CZ1010" s="16" t="str">
        <f>IF(Wedstrijden!AK1004="x","L","")</f>
        <v/>
      </c>
      <c r="DA1010" s="16" t="str">
        <f>IF(Wedstrijden!AL1004="x","M","")</f>
        <v/>
      </c>
      <c r="DB1010" s="16" t="str">
        <f>IF(Wedstrijden!AM1004="x","Z","")</f>
        <v/>
      </c>
      <c r="DC1010" s="16" t="str">
        <f>IF(Wedstrijden!AN1004="x","ZZ","")</f>
        <v/>
      </c>
      <c r="DD1010" s="16" t="str">
        <f>IF(Wedstrijden!AP1004="x","1.40","")</f>
        <v/>
      </c>
      <c r="DE1010" s="16" t="str">
        <f>IF(COUNTA(Wedstrijden!BC1004:BE1004)&lt;&gt;0,6,"")</f>
        <v/>
      </c>
      <c r="DF1010" s="16" t="str">
        <f t="shared" si="94"/>
        <v/>
      </c>
      <c r="DG1010" s="16" t="str">
        <f>IF(Wedstrijden!BC1004="x","L","")</f>
        <v/>
      </c>
      <c r="DH1010" s="16" t="str">
        <f>IF(Wedstrijden!BD1004="x","M","")</f>
        <v/>
      </c>
      <c r="DI1010" s="16" t="str">
        <f>IF(Wedstrijden!BE1004="x","Z","")</f>
        <v/>
      </c>
      <c r="DJ1010" s="16" t="str">
        <f>IF(Wedstrijden!BF1004="x","Z","")</f>
        <v/>
      </c>
      <c r="DK1010" s="16" t="str">
        <f>IF(COUNTA(Wedstrijden!BG1004:BI1004)&lt;&gt;0,6,"")</f>
        <v/>
      </c>
      <c r="DL1010" s="16" t="str">
        <f t="shared" si="95"/>
        <v/>
      </c>
      <c r="DM1010" s="16" t="str">
        <f>IF(Wedstrijden!BG1004="x","L","")</f>
        <v/>
      </c>
      <c r="DN1010" s="16" t="str">
        <f>IF(Wedstrijden!BH1004="x","M","")</f>
        <v/>
      </c>
      <c r="DO1010" s="16" t="str">
        <f>IF(Wedstrijden!BI1004="x","Z","")</f>
        <v/>
      </c>
      <c r="DP1010" s="16" t="str">
        <f>IF(Wedstrijden!BJ1004="x","Z","")</f>
        <v/>
      </c>
    </row>
    <row r="1011" spans="1:120" ht="14.4" x14ac:dyDescent="0.3">
      <c r="A1011" s="18">
        <f>Wedstrijden!A1005</f>
        <v>0</v>
      </c>
      <c r="B1011" s="16" t="str">
        <f>IFERROR(VLOOKUP(Wedstrijden!#REF!,#REF!,2,FALSE),"")</f>
        <v/>
      </c>
      <c r="C1011" s="16">
        <f>Wedstrijden!E1005</f>
        <v>0</v>
      </c>
      <c r="D1011" s="16" t="str">
        <f>IFERROR(VLOOKUP(Wedstrijden!#REF!,#REF!,2,FALSE),"")</f>
        <v/>
      </c>
      <c r="E1011" s="16" t="str">
        <f>IFERROR(VLOOKUP(Wedstrijden!#REF!,#REF!,5,FALSE),"")</f>
        <v/>
      </c>
      <c r="F1011" s="16" t="e">
        <f>IF(Wedstrijden!#REF!&lt;&gt;"",Wedstrijden!#REF!,"")</f>
        <v>#REF!</v>
      </c>
      <c r="G1011" s="16" t="e">
        <f>IF(Wedstrijden!#REF!="Indoor",1,0)</f>
        <v>#REF!</v>
      </c>
      <c r="H1011" s="16" t="e">
        <f>Wedstrijden!#REF!</f>
        <v>#REF!</v>
      </c>
      <c r="I1011" s="16" t="e">
        <f>IF(Wedstrijden!#REF!="Nee",0,IF(Wedstrijden!#REF!="Ja",1,""))</f>
        <v>#REF!</v>
      </c>
      <c r="J1011" s="16" t="e">
        <f>IF(Wedstrijden!#REF!&lt;&gt;"",Wedstrijden!#REF!,"")</f>
        <v>#REF!</v>
      </c>
      <c r="BJ1011" s="16" t="str">
        <f>IF(COUNTA(Wedstrijden!U1005:AC1005)&lt;&gt;0,1,"")</f>
        <v/>
      </c>
      <c r="BK1011" s="16" t="str">
        <f t="shared" si="90"/>
        <v/>
      </c>
      <c r="BL1011" s="16" t="e">
        <f>IF(Wedstrijden!#REF!="x","AA","")</f>
        <v>#REF!</v>
      </c>
      <c r="BM1011" s="16" t="e">
        <f>IF(Wedstrijden!#REF!="x","A","")</f>
        <v>#REF!</v>
      </c>
      <c r="BN1011" s="16" t="str">
        <f>IF(Wedstrijden!U1005="x","B1","")</f>
        <v/>
      </c>
      <c r="BO1011" s="16" t="e">
        <f>IF(Wedstrijden!#REF!="x","BB","")</f>
        <v>#REF!</v>
      </c>
      <c r="BP1011" s="16" t="str">
        <f>IF(Wedstrijden!W1005="x","B","")</f>
        <v/>
      </c>
      <c r="BQ1011" s="16" t="str">
        <f>IF(Wedstrijden!X1005="x","L1","")</f>
        <v/>
      </c>
      <c r="BR1011" s="16" t="str">
        <f>IF(Wedstrijden!Y1005="x","L2","")</f>
        <v/>
      </c>
      <c r="BS1011" s="16" t="str">
        <f>IF(Wedstrijden!Z1005="x","M1","")</f>
        <v/>
      </c>
      <c r="BT1011" s="16" t="str">
        <f>IF(Wedstrijden!AA1005="x","M2","")</f>
        <v/>
      </c>
      <c r="BU1011" s="16" t="str">
        <f>IF(Wedstrijden!AB1005="x","Z1","")</f>
        <v/>
      </c>
      <c r="BV1011" s="16" t="str">
        <f>IF(Wedstrijden!AC1005="x","Z2","")</f>
        <v/>
      </c>
      <c r="BW1011" s="16" t="str">
        <f>IF(COUNTA(Wedstrijden!L1005:T1005)&lt;&gt;0,1,"")</f>
        <v/>
      </c>
      <c r="BX1011" s="16" t="str">
        <f t="shared" si="91"/>
        <v/>
      </c>
      <c r="BY1011" s="16" t="str">
        <f>IF(Wedstrijden!L1005="x","BB","")</f>
        <v/>
      </c>
      <c r="BZ1011" s="16" t="str">
        <f>IF(Wedstrijden!M1005="x","B","")</f>
        <v/>
      </c>
      <c r="CA1011" s="16" t="str">
        <f>IF(Wedstrijden!N1005="x","L1","")</f>
        <v/>
      </c>
      <c r="CB1011" s="16" t="str">
        <f>IF(Wedstrijden!O1005="x","L2","")</f>
        <v/>
      </c>
      <c r="CC1011" s="16" t="str">
        <f>IF(Wedstrijden!P1005="x","M1","")</f>
        <v/>
      </c>
      <c r="CD1011" s="16" t="str">
        <f>IF(Wedstrijden!Q1005="x","M2","")</f>
        <v/>
      </c>
      <c r="CE1011" s="16" t="str">
        <f>IF(Wedstrijden!R1005="x","Z1","")</f>
        <v/>
      </c>
      <c r="CF1011" s="16" t="str">
        <f>IF(Wedstrijden!S1005="x","Z2","")</f>
        <v/>
      </c>
      <c r="CG1011" s="16" t="str">
        <f>IF(Wedstrijden!T1005="x","ZZL","")</f>
        <v/>
      </c>
      <c r="CL1011" s="16" t="str">
        <f>IF(COUNTA(Wedstrijden!AR1005:BB1005)&lt;&gt;0,2,"")</f>
        <v/>
      </c>
      <c r="CM1011" s="16" t="str">
        <f t="shared" si="92"/>
        <v/>
      </c>
      <c r="CN1011" s="16" t="str">
        <f>IF(Wedstrijden!AR1005="x","AA","")</f>
        <v/>
      </c>
      <c r="CO1011" s="16" t="str">
        <f>IF(Wedstrijden!AS1005="x","A","")</f>
        <v/>
      </c>
      <c r="CP1011" s="16" t="str">
        <f>IF(Wedstrijden!AT1005="x","BB","")</f>
        <v/>
      </c>
      <c r="CQ1011" s="16" t="str">
        <f>IF(Wedstrijden!AU1005="x","B","")</f>
        <v/>
      </c>
      <c r="CR1011" s="16" t="str">
        <f>IF(Wedstrijden!AV1005="x","L","")</f>
        <v/>
      </c>
      <c r="CS1011" s="16" t="str">
        <f>IF(Wedstrijden!AW1005="x","M","")</f>
        <v/>
      </c>
      <c r="CT1011" s="16" t="str">
        <f>IF(Wedstrijden!AX1005="x","Z","")</f>
        <v/>
      </c>
      <c r="CU1011" s="16" t="str">
        <f>IF(Wedstrijden!BB1005="x","ZZ","")</f>
        <v/>
      </c>
      <c r="CV1011" s="16" t="str">
        <f>IF(COUNTA(Wedstrijden!AI1005:AP1005)&lt;&gt;0,2,"")</f>
        <v/>
      </c>
      <c r="CW1011" s="16" t="str">
        <f t="shared" si="93"/>
        <v/>
      </c>
      <c r="CX1011" s="16" t="str">
        <f>IF(Wedstrijden!AI1005="x","BB","")</f>
        <v/>
      </c>
      <c r="CY1011" s="16" t="str">
        <f>IF(Wedstrijden!AJ1005="x","B","")</f>
        <v/>
      </c>
      <c r="CZ1011" s="16" t="str">
        <f>IF(Wedstrijden!AK1005="x","L","")</f>
        <v/>
      </c>
      <c r="DA1011" s="16" t="str">
        <f>IF(Wedstrijden!AL1005="x","M","")</f>
        <v/>
      </c>
      <c r="DB1011" s="16" t="str">
        <f>IF(Wedstrijden!AM1005="x","Z","")</f>
        <v/>
      </c>
      <c r="DC1011" s="16" t="str">
        <f>IF(Wedstrijden!AN1005="x","ZZ","")</f>
        <v/>
      </c>
      <c r="DD1011" s="16" t="str">
        <f>IF(Wedstrijden!AP1005="x","1.40","")</f>
        <v/>
      </c>
      <c r="DE1011" s="16" t="str">
        <f>IF(COUNTA(Wedstrijden!BC1005:BE1005)&lt;&gt;0,6,"")</f>
        <v/>
      </c>
      <c r="DF1011" s="16" t="str">
        <f t="shared" si="94"/>
        <v/>
      </c>
      <c r="DG1011" s="16" t="str">
        <f>IF(Wedstrijden!BC1005="x","L","")</f>
        <v/>
      </c>
      <c r="DH1011" s="16" t="str">
        <f>IF(Wedstrijden!BD1005="x","M","")</f>
        <v/>
      </c>
      <c r="DI1011" s="16" t="str">
        <f>IF(Wedstrijden!BE1005="x","Z","")</f>
        <v/>
      </c>
      <c r="DJ1011" s="16" t="str">
        <f>IF(Wedstrijden!BF1005="x","Z","")</f>
        <v/>
      </c>
      <c r="DK1011" s="16" t="str">
        <f>IF(COUNTA(Wedstrijden!BG1005:BI1005)&lt;&gt;0,6,"")</f>
        <v/>
      </c>
      <c r="DL1011" s="16" t="str">
        <f t="shared" si="95"/>
        <v/>
      </c>
      <c r="DM1011" s="16" t="str">
        <f>IF(Wedstrijden!BG1005="x","L","")</f>
        <v/>
      </c>
      <c r="DN1011" s="16" t="str">
        <f>IF(Wedstrijden!BH1005="x","M","")</f>
        <v/>
      </c>
      <c r="DO1011" s="16" t="str">
        <f>IF(Wedstrijden!BI1005="x","Z","")</f>
        <v/>
      </c>
      <c r="DP1011" s="16" t="str">
        <f>IF(Wedstrijden!BJ1005="x","Z","")</f>
        <v/>
      </c>
    </row>
    <row r="1012" spans="1:120" ht="14.4" x14ac:dyDescent="0.3">
      <c r="A1012" s="18">
        <f>Wedstrijden!A1006</f>
        <v>0</v>
      </c>
      <c r="B1012" s="16" t="str">
        <f>IFERROR(VLOOKUP(Wedstrijden!#REF!,#REF!,2,FALSE),"")</f>
        <v/>
      </c>
      <c r="C1012" s="16">
        <f>Wedstrijden!E1006</f>
        <v>0</v>
      </c>
      <c r="D1012" s="16" t="str">
        <f>IFERROR(VLOOKUP(Wedstrijden!#REF!,#REF!,2,FALSE),"")</f>
        <v/>
      </c>
      <c r="E1012" s="16" t="str">
        <f>IFERROR(VLOOKUP(Wedstrijden!#REF!,#REF!,5,FALSE),"")</f>
        <v/>
      </c>
      <c r="F1012" s="16" t="e">
        <f>IF(Wedstrijden!#REF!&lt;&gt;"",Wedstrijden!#REF!,"")</f>
        <v>#REF!</v>
      </c>
      <c r="G1012" s="16" t="e">
        <f>IF(Wedstrijden!#REF!="Indoor",1,0)</f>
        <v>#REF!</v>
      </c>
      <c r="H1012" s="16" t="e">
        <f>Wedstrijden!#REF!</f>
        <v>#REF!</v>
      </c>
      <c r="I1012" s="16" t="e">
        <f>IF(Wedstrijden!#REF!="Nee",0,IF(Wedstrijden!#REF!="Ja",1,""))</f>
        <v>#REF!</v>
      </c>
      <c r="J1012" s="16" t="e">
        <f>IF(Wedstrijden!#REF!&lt;&gt;"",Wedstrijden!#REF!,"")</f>
        <v>#REF!</v>
      </c>
      <c r="BJ1012" s="16" t="str">
        <f>IF(COUNTA(Wedstrijden!U1006:AC1006)&lt;&gt;0,1,"")</f>
        <v/>
      </c>
      <c r="BK1012" s="16" t="str">
        <f t="shared" si="90"/>
        <v/>
      </c>
      <c r="BL1012" s="16" t="e">
        <f>IF(Wedstrijden!#REF!="x","AA","")</f>
        <v>#REF!</v>
      </c>
      <c r="BM1012" s="16" t="e">
        <f>IF(Wedstrijden!#REF!="x","A","")</f>
        <v>#REF!</v>
      </c>
      <c r="BN1012" s="16" t="str">
        <f>IF(Wedstrijden!U1006="x","B1","")</f>
        <v/>
      </c>
      <c r="BO1012" s="16" t="e">
        <f>IF(Wedstrijden!#REF!="x","BB","")</f>
        <v>#REF!</v>
      </c>
      <c r="BP1012" s="16" t="str">
        <f>IF(Wedstrijden!W1006="x","B","")</f>
        <v/>
      </c>
      <c r="BQ1012" s="16" t="str">
        <f>IF(Wedstrijden!X1006="x","L1","")</f>
        <v/>
      </c>
      <c r="BR1012" s="16" t="str">
        <f>IF(Wedstrijden!Y1006="x","L2","")</f>
        <v/>
      </c>
      <c r="BS1012" s="16" t="str">
        <f>IF(Wedstrijden!Z1006="x","M1","")</f>
        <v/>
      </c>
      <c r="BT1012" s="16" t="str">
        <f>IF(Wedstrijden!AA1006="x","M2","")</f>
        <v/>
      </c>
      <c r="BU1012" s="16" t="str">
        <f>IF(Wedstrijden!AB1006="x","Z1","")</f>
        <v/>
      </c>
      <c r="BV1012" s="16" t="str">
        <f>IF(Wedstrijden!AC1006="x","Z2","")</f>
        <v/>
      </c>
      <c r="BW1012" s="16" t="str">
        <f>IF(COUNTA(Wedstrijden!L1006:T1006)&lt;&gt;0,1,"")</f>
        <v/>
      </c>
      <c r="BX1012" s="16" t="str">
        <f t="shared" si="91"/>
        <v/>
      </c>
      <c r="BY1012" s="16" t="str">
        <f>IF(Wedstrijden!L1006="x","BB","")</f>
        <v/>
      </c>
      <c r="BZ1012" s="16" t="str">
        <f>IF(Wedstrijden!M1006="x","B","")</f>
        <v/>
      </c>
      <c r="CA1012" s="16" t="str">
        <f>IF(Wedstrijden!N1006="x","L1","")</f>
        <v/>
      </c>
      <c r="CB1012" s="16" t="str">
        <f>IF(Wedstrijden!O1006="x","L2","")</f>
        <v/>
      </c>
      <c r="CC1012" s="16" t="str">
        <f>IF(Wedstrijden!P1006="x","M1","")</f>
        <v/>
      </c>
      <c r="CD1012" s="16" t="str">
        <f>IF(Wedstrijden!Q1006="x","M2","")</f>
        <v/>
      </c>
      <c r="CE1012" s="16" t="str">
        <f>IF(Wedstrijden!R1006="x","Z1","")</f>
        <v/>
      </c>
      <c r="CF1012" s="16" t="str">
        <f>IF(Wedstrijden!S1006="x","Z2","")</f>
        <v/>
      </c>
      <c r="CG1012" s="16" t="str">
        <f>IF(Wedstrijden!T1006="x","ZZL","")</f>
        <v/>
      </c>
      <c r="CL1012" s="16" t="str">
        <f>IF(COUNTA(Wedstrijden!AR1006:BB1006)&lt;&gt;0,2,"")</f>
        <v/>
      </c>
      <c r="CM1012" s="16" t="str">
        <f t="shared" si="92"/>
        <v/>
      </c>
      <c r="CN1012" s="16" t="str">
        <f>IF(Wedstrijden!AR1006="x","AA","")</f>
        <v/>
      </c>
      <c r="CO1012" s="16" t="str">
        <f>IF(Wedstrijden!AS1006="x","A","")</f>
        <v/>
      </c>
      <c r="CP1012" s="16" t="str">
        <f>IF(Wedstrijden!AT1006="x","BB","")</f>
        <v/>
      </c>
      <c r="CQ1012" s="16" t="str">
        <f>IF(Wedstrijden!AU1006="x","B","")</f>
        <v/>
      </c>
      <c r="CR1012" s="16" t="str">
        <f>IF(Wedstrijden!AV1006="x","L","")</f>
        <v/>
      </c>
      <c r="CS1012" s="16" t="str">
        <f>IF(Wedstrijden!AW1006="x","M","")</f>
        <v/>
      </c>
      <c r="CT1012" s="16" t="str">
        <f>IF(Wedstrijden!AX1006="x","Z","")</f>
        <v/>
      </c>
      <c r="CU1012" s="16" t="str">
        <f>IF(Wedstrijden!BB1006="x","ZZ","")</f>
        <v/>
      </c>
      <c r="CV1012" s="16" t="str">
        <f>IF(COUNTA(Wedstrijden!AI1006:AP1006)&lt;&gt;0,2,"")</f>
        <v/>
      </c>
      <c r="CW1012" s="16" t="str">
        <f t="shared" si="93"/>
        <v/>
      </c>
      <c r="CX1012" s="16" t="str">
        <f>IF(Wedstrijden!AI1006="x","BB","")</f>
        <v/>
      </c>
      <c r="CY1012" s="16" t="str">
        <f>IF(Wedstrijden!AJ1006="x","B","")</f>
        <v/>
      </c>
      <c r="CZ1012" s="16" t="str">
        <f>IF(Wedstrijden!AK1006="x","L","")</f>
        <v/>
      </c>
      <c r="DA1012" s="16" t="str">
        <f>IF(Wedstrijden!AL1006="x","M","")</f>
        <v/>
      </c>
      <c r="DB1012" s="16" t="str">
        <f>IF(Wedstrijden!AM1006="x","Z","")</f>
        <v/>
      </c>
      <c r="DC1012" s="16" t="str">
        <f>IF(Wedstrijden!AN1006="x","ZZ","")</f>
        <v/>
      </c>
      <c r="DD1012" s="16" t="str">
        <f>IF(Wedstrijden!AP1006="x","1.40","")</f>
        <v/>
      </c>
      <c r="DE1012" s="16" t="str">
        <f>IF(COUNTA(Wedstrijden!BC1006:BE1006)&lt;&gt;0,6,"")</f>
        <v/>
      </c>
      <c r="DF1012" s="16" t="str">
        <f t="shared" si="94"/>
        <v/>
      </c>
      <c r="DG1012" s="16" t="str">
        <f>IF(Wedstrijden!BC1006="x","L","")</f>
        <v/>
      </c>
      <c r="DH1012" s="16" t="str">
        <f>IF(Wedstrijden!BD1006="x","M","")</f>
        <v/>
      </c>
      <c r="DI1012" s="16" t="str">
        <f>IF(Wedstrijden!BE1006="x","Z","")</f>
        <v/>
      </c>
      <c r="DJ1012" s="16" t="str">
        <f>IF(Wedstrijden!BF1006="x","Z","")</f>
        <v/>
      </c>
      <c r="DK1012" s="16" t="str">
        <f>IF(COUNTA(Wedstrijden!BG1006:BI1006)&lt;&gt;0,6,"")</f>
        <v/>
      </c>
      <c r="DL1012" s="16" t="str">
        <f t="shared" si="95"/>
        <v/>
      </c>
      <c r="DM1012" s="16" t="str">
        <f>IF(Wedstrijden!BG1006="x","L","")</f>
        <v/>
      </c>
      <c r="DN1012" s="16" t="str">
        <f>IF(Wedstrijden!BH1006="x","M","")</f>
        <v/>
      </c>
      <c r="DO1012" s="16" t="str">
        <f>IF(Wedstrijden!BI1006="x","Z","")</f>
        <v/>
      </c>
      <c r="DP1012" s="16" t="str">
        <f>IF(Wedstrijden!BJ1006="x","Z","")</f>
        <v/>
      </c>
    </row>
    <row r="1013" spans="1:120" ht="14.4" x14ac:dyDescent="0.3">
      <c r="A1013" s="18">
        <f>Wedstrijden!A1007</f>
        <v>0</v>
      </c>
      <c r="B1013" s="16" t="str">
        <f>IFERROR(VLOOKUP(Wedstrijden!#REF!,#REF!,2,FALSE),"")</f>
        <v/>
      </c>
      <c r="C1013" s="16">
        <f>Wedstrijden!E1007</f>
        <v>0</v>
      </c>
      <c r="D1013" s="16" t="str">
        <f>IFERROR(VLOOKUP(Wedstrijden!#REF!,#REF!,2,FALSE),"")</f>
        <v/>
      </c>
      <c r="E1013" s="16" t="str">
        <f>IFERROR(VLOOKUP(Wedstrijden!#REF!,#REF!,5,FALSE),"")</f>
        <v/>
      </c>
      <c r="F1013" s="16" t="e">
        <f>IF(Wedstrijden!#REF!&lt;&gt;"",Wedstrijden!#REF!,"")</f>
        <v>#REF!</v>
      </c>
      <c r="G1013" s="16" t="e">
        <f>IF(Wedstrijden!#REF!="Indoor",1,0)</f>
        <v>#REF!</v>
      </c>
      <c r="H1013" s="16" t="e">
        <f>Wedstrijden!#REF!</f>
        <v>#REF!</v>
      </c>
      <c r="I1013" s="16" t="e">
        <f>IF(Wedstrijden!#REF!="Nee",0,IF(Wedstrijden!#REF!="Ja",1,""))</f>
        <v>#REF!</v>
      </c>
      <c r="J1013" s="16" t="e">
        <f>IF(Wedstrijden!#REF!&lt;&gt;"",Wedstrijden!#REF!,"")</f>
        <v>#REF!</v>
      </c>
      <c r="BJ1013" s="16" t="str">
        <f>IF(COUNTA(Wedstrijden!U1007:AC1007)&lt;&gt;0,1,"")</f>
        <v/>
      </c>
      <c r="BK1013" s="16" t="str">
        <f t="shared" si="90"/>
        <v/>
      </c>
      <c r="BL1013" s="16" t="e">
        <f>IF(Wedstrijden!#REF!="x","AA","")</f>
        <v>#REF!</v>
      </c>
      <c r="BM1013" s="16" t="e">
        <f>IF(Wedstrijden!#REF!="x","A","")</f>
        <v>#REF!</v>
      </c>
      <c r="BN1013" s="16" t="str">
        <f>IF(Wedstrijden!U1007="x","B1","")</f>
        <v/>
      </c>
      <c r="BO1013" s="16" t="e">
        <f>IF(Wedstrijden!#REF!="x","BB","")</f>
        <v>#REF!</v>
      </c>
      <c r="BP1013" s="16" t="str">
        <f>IF(Wedstrijden!W1007="x","B","")</f>
        <v/>
      </c>
      <c r="BQ1013" s="16" t="str">
        <f>IF(Wedstrijden!X1007="x","L1","")</f>
        <v/>
      </c>
      <c r="BR1013" s="16" t="str">
        <f>IF(Wedstrijden!Y1007="x","L2","")</f>
        <v/>
      </c>
      <c r="BS1013" s="16" t="str">
        <f>IF(Wedstrijden!Z1007="x","M1","")</f>
        <v/>
      </c>
      <c r="BT1013" s="16" t="str">
        <f>IF(Wedstrijden!AA1007="x","M2","")</f>
        <v/>
      </c>
      <c r="BU1013" s="16" t="str">
        <f>IF(Wedstrijden!AB1007="x","Z1","")</f>
        <v/>
      </c>
      <c r="BV1013" s="16" t="str">
        <f>IF(Wedstrijden!AC1007="x","Z2","")</f>
        <v/>
      </c>
      <c r="BW1013" s="16" t="str">
        <f>IF(COUNTA(Wedstrijden!L1007:T1007)&lt;&gt;0,1,"")</f>
        <v/>
      </c>
      <c r="BX1013" s="16" t="str">
        <f t="shared" si="91"/>
        <v/>
      </c>
      <c r="BY1013" s="16" t="str">
        <f>IF(Wedstrijden!L1007="x","BB","")</f>
        <v/>
      </c>
      <c r="BZ1013" s="16" t="str">
        <f>IF(Wedstrijden!M1007="x","B","")</f>
        <v/>
      </c>
      <c r="CA1013" s="16" t="str">
        <f>IF(Wedstrijden!N1007="x","L1","")</f>
        <v/>
      </c>
      <c r="CB1013" s="16" t="str">
        <f>IF(Wedstrijden!O1007="x","L2","")</f>
        <v/>
      </c>
      <c r="CC1013" s="16" t="str">
        <f>IF(Wedstrijden!P1007="x","M1","")</f>
        <v/>
      </c>
      <c r="CD1013" s="16" t="str">
        <f>IF(Wedstrijden!Q1007="x","M2","")</f>
        <v/>
      </c>
      <c r="CE1013" s="16" t="str">
        <f>IF(Wedstrijden!R1007="x","Z1","")</f>
        <v/>
      </c>
      <c r="CF1013" s="16" t="str">
        <f>IF(Wedstrijden!S1007="x","Z2","")</f>
        <v/>
      </c>
      <c r="CG1013" s="16" t="str">
        <f>IF(Wedstrijden!T1007="x","ZZL","")</f>
        <v/>
      </c>
      <c r="CL1013" s="16" t="str">
        <f>IF(COUNTA(Wedstrijden!AR1007:BB1007)&lt;&gt;0,2,"")</f>
        <v/>
      </c>
      <c r="CM1013" s="16" t="str">
        <f t="shared" si="92"/>
        <v/>
      </c>
      <c r="CN1013" s="16" t="str">
        <f>IF(Wedstrijden!AR1007="x","AA","")</f>
        <v/>
      </c>
      <c r="CO1013" s="16" t="str">
        <f>IF(Wedstrijden!AS1007="x","A","")</f>
        <v/>
      </c>
      <c r="CP1013" s="16" t="str">
        <f>IF(Wedstrijden!AT1007="x","BB","")</f>
        <v/>
      </c>
      <c r="CQ1013" s="16" t="str">
        <f>IF(Wedstrijden!AU1007="x","B","")</f>
        <v/>
      </c>
      <c r="CR1013" s="16" t="str">
        <f>IF(Wedstrijden!AV1007="x","L","")</f>
        <v/>
      </c>
      <c r="CS1013" s="16" t="str">
        <f>IF(Wedstrijden!AW1007="x","M","")</f>
        <v/>
      </c>
      <c r="CT1013" s="16" t="str">
        <f>IF(Wedstrijden!AX1007="x","Z","")</f>
        <v/>
      </c>
      <c r="CU1013" s="16" t="str">
        <f>IF(Wedstrijden!BB1007="x","ZZ","")</f>
        <v/>
      </c>
      <c r="CV1013" s="16" t="str">
        <f>IF(COUNTA(Wedstrijden!AI1007:AP1007)&lt;&gt;0,2,"")</f>
        <v/>
      </c>
      <c r="CW1013" s="16" t="str">
        <f t="shared" si="93"/>
        <v/>
      </c>
      <c r="CX1013" s="16" t="str">
        <f>IF(Wedstrijden!AI1007="x","BB","")</f>
        <v/>
      </c>
      <c r="CY1013" s="16" t="str">
        <f>IF(Wedstrijden!AJ1007="x","B","")</f>
        <v/>
      </c>
      <c r="CZ1013" s="16" t="str">
        <f>IF(Wedstrijden!AK1007="x","L","")</f>
        <v/>
      </c>
      <c r="DA1013" s="16" t="str">
        <f>IF(Wedstrijden!AL1007="x","M","")</f>
        <v/>
      </c>
      <c r="DB1013" s="16" t="str">
        <f>IF(Wedstrijden!AM1007="x","Z","")</f>
        <v/>
      </c>
      <c r="DC1013" s="16" t="str">
        <f>IF(Wedstrijden!AN1007="x","ZZ","")</f>
        <v/>
      </c>
      <c r="DD1013" s="16" t="str">
        <f>IF(Wedstrijden!AP1007="x","1.40","")</f>
        <v/>
      </c>
      <c r="DE1013" s="16" t="str">
        <f>IF(COUNTA(Wedstrijden!BC1007:BE1007)&lt;&gt;0,6,"")</f>
        <v/>
      </c>
      <c r="DF1013" s="16" t="str">
        <f t="shared" si="94"/>
        <v/>
      </c>
      <c r="DG1013" s="16" t="str">
        <f>IF(Wedstrijden!BC1007="x","L","")</f>
        <v/>
      </c>
      <c r="DH1013" s="16" t="str">
        <f>IF(Wedstrijden!BD1007="x","M","")</f>
        <v/>
      </c>
      <c r="DI1013" s="16" t="str">
        <f>IF(Wedstrijden!BE1007="x","Z","")</f>
        <v/>
      </c>
      <c r="DJ1013" s="16" t="str">
        <f>IF(Wedstrijden!BF1007="x","Z","")</f>
        <v/>
      </c>
      <c r="DK1013" s="16" t="str">
        <f>IF(COUNTA(Wedstrijden!BG1007:BI1007)&lt;&gt;0,6,"")</f>
        <v/>
      </c>
      <c r="DL1013" s="16" t="str">
        <f t="shared" si="95"/>
        <v/>
      </c>
      <c r="DM1013" s="16" t="str">
        <f>IF(Wedstrijden!BG1007="x","L","")</f>
        <v/>
      </c>
      <c r="DN1013" s="16" t="str">
        <f>IF(Wedstrijden!BH1007="x","M","")</f>
        <v/>
      </c>
      <c r="DO1013" s="16" t="str">
        <f>IF(Wedstrijden!BI1007="x","Z","")</f>
        <v/>
      </c>
      <c r="DP1013" s="16" t="str">
        <f>IF(Wedstrijden!BJ1007="x","Z","")</f>
        <v/>
      </c>
    </row>
    <row r="1014" spans="1:120" ht="14.4" x14ac:dyDescent="0.3">
      <c r="A1014" s="18">
        <f>Wedstrijden!A1008</f>
        <v>0</v>
      </c>
      <c r="B1014" s="16" t="str">
        <f>IFERROR(VLOOKUP(Wedstrijden!#REF!,#REF!,2,FALSE),"")</f>
        <v/>
      </c>
      <c r="C1014" s="16">
        <f>Wedstrijden!E1008</f>
        <v>0</v>
      </c>
      <c r="D1014" s="16" t="str">
        <f>IFERROR(VLOOKUP(Wedstrijden!#REF!,#REF!,2,FALSE),"")</f>
        <v/>
      </c>
      <c r="E1014" s="16" t="str">
        <f>IFERROR(VLOOKUP(Wedstrijden!#REF!,#REF!,5,FALSE),"")</f>
        <v/>
      </c>
      <c r="F1014" s="16" t="e">
        <f>IF(Wedstrijden!#REF!&lt;&gt;"",Wedstrijden!#REF!,"")</f>
        <v>#REF!</v>
      </c>
      <c r="G1014" s="16" t="e">
        <f>IF(Wedstrijden!#REF!="Indoor",1,0)</f>
        <v>#REF!</v>
      </c>
      <c r="H1014" s="16" t="e">
        <f>Wedstrijden!#REF!</f>
        <v>#REF!</v>
      </c>
      <c r="I1014" s="16" t="e">
        <f>IF(Wedstrijden!#REF!="Nee",0,IF(Wedstrijden!#REF!="Ja",1,""))</f>
        <v>#REF!</v>
      </c>
      <c r="J1014" s="16" t="e">
        <f>IF(Wedstrijden!#REF!&lt;&gt;"",Wedstrijden!#REF!,"")</f>
        <v>#REF!</v>
      </c>
      <c r="BJ1014" s="16" t="str">
        <f>IF(COUNTA(Wedstrijden!U1008:AC1008)&lt;&gt;0,1,"")</f>
        <v/>
      </c>
      <c r="BK1014" s="16" t="str">
        <f t="shared" si="90"/>
        <v/>
      </c>
      <c r="BL1014" s="16" t="e">
        <f>IF(Wedstrijden!#REF!="x","AA","")</f>
        <v>#REF!</v>
      </c>
      <c r="BM1014" s="16" t="e">
        <f>IF(Wedstrijden!#REF!="x","A","")</f>
        <v>#REF!</v>
      </c>
      <c r="BN1014" s="16" t="str">
        <f>IF(Wedstrijden!U1008="x","B1","")</f>
        <v/>
      </c>
      <c r="BO1014" s="16" t="e">
        <f>IF(Wedstrijden!#REF!="x","BB","")</f>
        <v>#REF!</v>
      </c>
      <c r="BP1014" s="16" t="str">
        <f>IF(Wedstrijden!W1008="x","B","")</f>
        <v/>
      </c>
      <c r="BQ1014" s="16" t="str">
        <f>IF(Wedstrijden!X1008="x","L1","")</f>
        <v/>
      </c>
      <c r="BR1014" s="16" t="str">
        <f>IF(Wedstrijden!Y1008="x","L2","")</f>
        <v/>
      </c>
      <c r="BS1014" s="16" t="str">
        <f>IF(Wedstrijden!Z1008="x","M1","")</f>
        <v/>
      </c>
      <c r="BT1014" s="16" t="str">
        <f>IF(Wedstrijden!AA1008="x","M2","")</f>
        <v/>
      </c>
      <c r="BU1014" s="16" t="str">
        <f>IF(Wedstrijden!AB1008="x","Z1","")</f>
        <v/>
      </c>
      <c r="BV1014" s="16" t="str">
        <f>IF(Wedstrijden!AC1008="x","Z2","")</f>
        <v/>
      </c>
      <c r="BW1014" s="16" t="str">
        <f>IF(COUNTA(Wedstrijden!L1008:T1008)&lt;&gt;0,1,"")</f>
        <v/>
      </c>
      <c r="BX1014" s="16" t="str">
        <f t="shared" si="91"/>
        <v/>
      </c>
      <c r="BY1014" s="16" t="str">
        <f>IF(Wedstrijden!L1008="x","BB","")</f>
        <v/>
      </c>
      <c r="BZ1014" s="16" t="str">
        <f>IF(Wedstrijden!M1008="x","B","")</f>
        <v/>
      </c>
      <c r="CA1014" s="16" t="str">
        <f>IF(Wedstrijden!N1008="x","L1","")</f>
        <v/>
      </c>
      <c r="CB1014" s="16" t="str">
        <f>IF(Wedstrijden!O1008="x","L2","")</f>
        <v/>
      </c>
      <c r="CC1014" s="16" t="str">
        <f>IF(Wedstrijden!P1008="x","M1","")</f>
        <v/>
      </c>
      <c r="CD1014" s="16" t="str">
        <f>IF(Wedstrijden!Q1008="x","M2","")</f>
        <v/>
      </c>
      <c r="CE1014" s="16" t="str">
        <f>IF(Wedstrijden!R1008="x","Z1","")</f>
        <v/>
      </c>
      <c r="CF1014" s="16" t="str">
        <f>IF(Wedstrijden!S1008="x","Z2","")</f>
        <v/>
      </c>
      <c r="CG1014" s="16" t="str">
        <f>IF(Wedstrijden!T1008="x","ZZL","")</f>
        <v/>
      </c>
      <c r="CL1014" s="16" t="str">
        <f>IF(COUNTA(Wedstrijden!AR1008:BB1008)&lt;&gt;0,2,"")</f>
        <v/>
      </c>
      <c r="CM1014" s="16" t="str">
        <f t="shared" si="92"/>
        <v/>
      </c>
      <c r="CN1014" s="16" t="str">
        <f>IF(Wedstrijden!AR1008="x","AA","")</f>
        <v/>
      </c>
      <c r="CO1014" s="16" t="str">
        <f>IF(Wedstrijden!AS1008="x","A","")</f>
        <v/>
      </c>
      <c r="CP1014" s="16" t="str">
        <f>IF(Wedstrijden!AT1008="x","BB","")</f>
        <v/>
      </c>
      <c r="CQ1014" s="16" t="str">
        <f>IF(Wedstrijden!AU1008="x","B","")</f>
        <v/>
      </c>
      <c r="CR1014" s="16" t="str">
        <f>IF(Wedstrijden!AV1008="x","L","")</f>
        <v/>
      </c>
      <c r="CS1014" s="16" t="str">
        <f>IF(Wedstrijden!AW1008="x","M","")</f>
        <v/>
      </c>
      <c r="CT1014" s="16" t="str">
        <f>IF(Wedstrijden!AX1008="x","Z","")</f>
        <v/>
      </c>
      <c r="CU1014" s="16" t="str">
        <f>IF(Wedstrijden!BB1008="x","ZZ","")</f>
        <v/>
      </c>
      <c r="CV1014" s="16" t="str">
        <f>IF(COUNTA(Wedstrijden!AI1008:AP1008)&lt;&gt;0,2,"")</f>
        <v/>
      </c>
      <c r="CW1014" s="16" t="str">
        <f t="shared" si="93"/>
        <v/>
      </c>
      <c r="CX1014" s="16" t="str">
        <f>IF(Wedstrijden!AI1008="x","BB","")</f>
        <v/>
      </c>
      <c r="CY1014" s="16" t="str">
        <f>IF(Wedstrijden!AJ1008="x","B","")</f>
        <v/>
      </c>
      <c r="CZ1014" s="16" t="str">
        <f>IF(Wedstrijden!AK1008="x","L","")</f>
        <v/>
      </c>
      <c r="DA1014" s="16" t="str">
        <f>IF(Wedstrijden!AL1008="x","M","")</f>
        <v/>
      </c>
      <c r="DB1014" s="16" t="str">
        <f>IF(Wedstrijden!AM1008="x","Z","")</f>
        <v/>
      </c>
      <c r="DC1014" s="16" t="str">
        <f>IF(Wedstrijden!AN1008="x","ZZ","")</f>
        <v/>
      </c>
      <c r="DD1014" s="16" t="str">
        <f>IF(Wedstrijden!AP1008="x","1.40","")</f>
        <v/>
      </c>
      <c r="DE1014" s="16" t="str">
        <f>IF(COUNTA(Wedstrijden!BC1008:BE1008)&lt;&gt;0,6,"")</f>
        <v/>
      </c>
      <c r="DF1014" s="16" t="str">
        <f t="shared" si="94"/>
        <v/>
      </c>
      <c r="DG1014" s="16" t="str">
        <f>IF(Wedstrijden!BC1008="x","L","")</f>
        <v/>
      </c>
      <c r="DH1014" s="16" t="str">
        <f>IF(Wedstrijden!BD1008="x","M","")</f>
        <v/>
      </c>
      <c r="DI1014" s="16" t="str">
        <f>IF(Wedstrijden!BE1008="x","Z","")</f>
        <v/>
      </c>
      <c r="DJ1014" s="16" t="str">
        <f>IF(Wedstrijden!BF1008="x","Z","")</f>
        <v/>
      </c>
      <c r="DK1014" s="16" t="str">
        <f>IF(COUNTA(Wedstrijden!BG1008:BI1008)&lt;&gt;0,6,"")</f>
        <v/>
      </c>
      <c r="DL1014" s="16" t="str">
        <f t="shared" si="95"/>
        <v/>
      </c>
      <c r="DM1014" s="16" t="str">
        <f>IF(Wedstrijden!BG1008="x","L","")</f>
        <v/>
      </c>
      <c r="DN1014" s="16" t="str">
        <f>IF(Wedstrijden!BH1008="x","M","")</f>
        <v/>
      </c>
      <c r="DO1014" s="16" t="str">
        <f>IF(Wedstrijden!BI1008="x","Z","")</f>
        <v/>
      </c>
      <c r="DP1014" s="16" t="str">
        <f>IF(Wedstrijden!BJ1008="x","Z","")</f>
        <v/>
      </c>
    </row>
    <row r="1015" spans="1:120" ht="14.4" x14ac:dyDescent="0.3">
      <c r="A1015" s="18">
        <f>Wedstrijden!A1009</f>
        <v>0</v>
      </c>
      <c r="B1015" s="16" t="str">
        <f>IFERROR(VLOOKUP(Wedstrijden!#REF!,#REF!,2,FALSE),"")</f>
        <v/>
      </c>
      <c r="C1015" s="16">
        <f>Wedstrijden!E1009</f>
        <v>0</v>
      </c>
      <c r="D1015" s="16" t="str">
        <f>IFERROR(VLOOKUP(Wedstrijden!#REF!,#REF!,2,FALSE),"")</f>
        <v/>
      </c>
      <c r="E1015" s="16" t="str">
        <f>IFERROR(VLOOKUP(Wedstrijden!#REF!,#REF!,5,FALSE),"")</f>
        <v/>
      </c>
      <c r="F1015" s="16" t="e">
        <f>IF(Wedstrijden!#REF!&lt;&gt;"",Wedstrijden!#REF!,"")</f>
        <v>#REF!</v>
      </c>
      <c r="G1015" s="16" t="e">
        <f>IF(Wedstrijden!#REF!="Indoor",1,0)</f>
        <v>#REF!</v>
      </c>
      <c r="H1015" s="16" t="e">
        <f>Wedstrijden!#REF!</f>
        <v>#REF!</v>
      </c>
      <c r="I1015" s="16" t="e">
        <f>IF(Wedstrijden!#REF!="Nee",0,IF(Wedstrijden!#REF!="Ja",1,""))</f>
        <v>#REF!</v>
      </c>
      <c r="J1015" s="16" t="e">
        <f>IF(Wedstrijden!#REF!&lt;&gt;"",Wedstrijden!#REF!,"")</f>
        <v>#REF!</v>
      </c>
      <c r="BJ1015" s="16" t="str">
        <f>IF(COUNTA(Wedstrijden!U1009:AC1009)&lt;&gt;0,1,"")</f>
        <v/>
      </c>
      <c r="BK1015" s="16" t="str">
        <f t="shared" si="90"/>
        <v/>
      </c>
      <c r="BL1015" s="16" t="e">
        <f>IF(Wedstrijden!#REF!="x","AA","")</f>
        <v>#REF!</v>
      </c>
      <c r="BM1015" s="16" t="e">
        <f>IF(Wedstrijden!#REF!="x","A","")</f>
        <v>#REF!</v>
      </c>
      <c r="BN1015" s="16" t="str">
        <f>IF(Wedstrijden!U1009="x","B1","")</f>
        <v/>
      </c>
      <c r="BO1015" s="16" t="e">
        <f>IF(Wedstrijden!#REF!="x","BB","")</f>
        <v>#REF!</v>
      </c>
      <c r="BP1015" s="16" t="str">
        <f>IF(Wedstrijden!W1009="x","B","")</f>
        <v/>
      </c>
      <c r="BQ1015" s="16" t="str">
        <f>IF(Wedstrijden!X1009="x","L1","")</f>
        <v/>
      </c>
      <c r="BR1015" s="16" t="str">
        <f>IF(Wedstrijden!Y1009="x","L2","")</f>
        <v/>
      </c>
      <c r="BS1015" s="16" t="str">
        <f>IF(Wedstrijden!Z1009="x","M1","")</f>
        <v/>
      </c>
      <c r="BT1015" s="16" t="str">
        <f>IF(Wedstrijden!AA1009="x","M2","")</f>
        <v/>
      </c>
      <c r="BU1015" s="16" t="str">
        <f>IF(Wedstrijden!AB1009="x","Z1","")</f>
        <v/>
      </c>
      <c r="BV1015" s="16" t="str">
        <f>IF(Wedstrijden!AC1009="x","Z2","")</f>
        <v/>
      </c>
      <c r="BW1015" s="16" t="str">
        <f>IF(COUNTA(Wedstrijden!L1009:T1009)&lt;&gt;0,1,"")</f>
        <v/>
      </c>
      <c r="BX1015" s="16" t="str">
        <f t="shared" si="91"/>
        <v/>
      </c>
      <c r="BY1015" s="16" t="str">
        <f>IF(Wedstrijden!L1009="x","BB","")</f>
        <v/>
      </c>
      <c r="BZ1015" s="16" t="str">
        <f>IF(Wedstrijden!M1009="x","B","")</f>
        <v/>
      </c>
      <c r="CA1015" s="16" t="str">
        <f>IF(Wedstrijden!N1009="x","L1","")</f>
        <v/>
      </c>
      <c r="CB1015" s="16" t="str">
        <f>IF(Wedstrijden!O1009="x","L2","")</f>
        <v/>
      </c>
      <c r="CC1015" s="16" t="str">
        <f>IF(Wedstrijden!P1009="x","M1","")</f>
        <v/>
      </c>
      <c r="CD1015" s="16" t="str">
        <f>IF(Wedstrijden!Q1009="x","M2","")</f>
        <v/>
      </c>
      <c r="CE1015" s="16" t="str">
        <f>IF(Wedstrijden!R1009="x","Z1","")</f>
        <v/>
      </c>
      <c r="CF1015" s="16" t="str">
        <f>IF(Wedstrijden!S1009="x","Z2","")</f>
        <v/>
      </c>
      <c r="CG1015" s="16" t="str">
        <f>IF(Wedstrijden!T1009="x","ZZL","")</f>
        <v/>
      </c>
      <c r="CL1015" s="16" t="str">
        <f>IF(COUNTA(Wedstrijden!AR1009:BB1009)&lt;&gt;0,2,"")</f>
        <v/>
      </c>
      <c r="CM1015" s="16" t="str">
        <f t="shared" si="92"/>
        <v/>
      </c>
      <c r="CN1015" s="16" t="str">
        <f>IF(Wedstrijden!AR1009="x","AA","")</f>
        <v/>
      </c>
      <c r="CO1015" s="16" t="str">
        <f>IF(Wedstrijden!AS1009="x","A","")</f>
        <v/>
      </c>
      <c r="CP1015" s="16" t="str">
        <f>IF(Wedstrijden!AT1009="x","BB","")</f>
        <v/>
      </c>
      <c r="CQ1015" s="16" t="str">
        <f>IF(Wedstrijden!AU1009="x","B","")</f>
        <v/>
      </c>
      <c r="CR1015" s="16" t="str">
        <f>IF(Wedstrijden!AV1009="x","L","")</f>
        <v/>
      </c>
      <c r="CS1015" s="16" t="str">
        <f>IF(Wedstrijden!AW1009="x","M","")</f>
        <v/>
      </c>
      <c r="CT1015" s="16" t="str">
        <f>IF(Wedstrijden!AX1009="x","Z","")</f>
        <v/>
      </c>
      <c r="CU1015" s="16" t="str">
        <f>IF(Wedstrijden!BB1009="x","ZZ","")</f>
        <v/>
      </c>
      <c r="CV1015" s="16" t="str">
        <f>IF(COUNTA(Wedstrijden!AI1009:AP1009)&lt;&gt;0,2,"")</f>
        <v/>
      </c>
      <c r="CW1015" s="16" t="str">
        <f t="shared" si="93"/>
        <v/>
      </c>
      <c r="CX1015" s="16" t="str">
        <f>IF(Wedstrijden!AI1009="x","BB","")</f>
        <v/>
      </c>
      <c r="CY1015" s="16" t="str">
        <f>IF(Wedstrijden!AJ1009="x","B","")</f>
        <v/>
      </c>
      <c r="CZ1015" s="16" t="str">
        <f>IF(Wedstrijden!AK1009="x","L","")</f>
        <v/>
      </c>
      <c r="DA1015" s="16" t="str">
        <f>IF(Wedstrijden!AL1009="x","M","")</f>
        <v/>
      </c>
      <c r="DB1015" s="16" t="str">
        <f>IF(Wedstrijden!AM1009="x","Z","")</f>
        <v/>
      </c>
      <c r="DC1015" s="16" t="str">
        <f>IF(Wedstrijden!AN1009="x","ZZ","")</f>
        <v/>
      </c>
      <c r="DD1015" s="16" t="str">
        <f>IF(Wedstrijden!AP1009="x","1.40","")</f>
        <v/>
      </c>
      <c r="DE1015" s="16" t="str">
        <f>IF(COUNTA(Wedstrijden!BC1009:BE1009)&lt;&gt;0,6,"")</f>
        <v/>
      </c>
      <c r="DF1015" s="16" t="str">
        <f t="shared" si="94"/>
        <v/>
      </c>
      <c r="DG1015" s="16" t="str">
        <f>IF(Wedstrijden!BC1009="x","L","")</f>
        <v/>
      </c>
      <c r="DH1015" s="16" t="str">
        <f>IF(Wedstrijden!BD1009="x","M","")</f>
        <v/>
      </c>
      <c r="DI1015" s="16" t="str">
        <f>IF(Wedstrijden!BE1009="x","Z","")</f>
        <v/>
      </c>
      <c r="DJ1015" s="16" t="str">
        <f>IF(Wedstrijden!BF1009="x","Z","")</f>
        <v/>
      </c>
      <c r="DK1015" s="16" t="str">
        <f>IF(COUNTA(Wedstrijden!BG1009:BI1009)&lt;&gt;0,6,"")</f>
        <v/>
      </c>
      <c r="DL1015" s="16" t="str">
        <f t="shared" si="95"/>
        <v/>
      </c>
      <c r="DM1015" s="16" t="str">
        <f>IF(Wedstrijden!BG1009="x","L","")</f>
        <v/>
      </c>
      <c r="DN1015" s="16" t="str">
        <f>IF(Wedstrijden!BH1009="x","M","")</f>
        <v/>
      </c>
      <c r="DO1015" s="16" t="str">
        <f>IF(Wedstrijden!BI1009="x","Z","")</f>
        <v/>
      </c>
      <c r="DP1015" s="16" t="str">
        <f>IF(Wedstrijden!BJ1009="x","Z","")</f>
        <v/>
      </c>
    </row>
    <row r="1016" spans="1:120" ht="14.4" x14ac:dyDescent="0.3">
      <c r="A1016" s="18">
        <f>Wedstrijden!A1010</f>
        <v>0</v>
      </c>
      <c r="B1016" s="16" t="str">
        <f>IFERROR(VLOOKUP(Wedstrijden!#REF!,#REF!,2,FALSE),"")</f>
        <v/>
      </c>
      <c r="C1016" s="16">
        <f>Wedstrijden!E1010</f>
        <v>0</v>
      </c>
      <c r="D1016" s="16" t="str">
        <f>IFERROR(VLOOKUP(Wedstrijden!#REF!,#REF!,2,FALSE),"")</f>
        <v/>
      </c>
      <c r="E1016" s="16" t="str">
        <f>IFERROR(VLOOKUP(Wedstrijden!#REF!,#REF!,5,FALSE),"")</f>
        <v/>
      </c>
      <c r="F1016" s="16" t="e">
        <f>IF(Wedstrijden!#REF!&lt;&gt;"",Wedstrijden!#REF!,"")</f>
        <v>#REF!</v>
      </c>
      <c r="G1016" s="16" t="e">
        <f>IF(Wedstrijden!#REF!="Indoor",1,0)</f>
        <v>#REF!</v>
      </c>
      <c r="H1016" s="16" t="e">
        <f>Wedstrijden!#REF!</f>
        <v>#REF!</v>
      </c>
      <c r="I1016" s="16" t="e">
        <f>IF(Wedstrijden!#REF!="Nee",0,IF(Wedstrijden!#REF!="Ja",1,""))</f>
        <v>#REF!</v>
      </c>
      <c r="J1016" s="16" t="e">
        <f>IF(Wedstrijden!#REF!&lt;&gt;"",Wedstrijden!#REF!,"")</f>
        <v>#REF!</v>
      </c>
      <c r="BJ1016" s="16" t="str">
        <f>IF(COUNTA(Wedstrijden!U1010:AC1010)&lt;&gt;0,1,"")</f>
        <v/>
      </c>
      <c r="BK1016" s="16" t="str">
        <f t="shared" si="90"/>
        <v/>
      </c>
      <c r="BL1016" s="16" t="e">
        <f>IF(Wedstrijden!#REF!="x","AA","")</f>
        <v>#REF!</v>
      </c>
      <c r="BM1016" s="16" t="e">
        <f>IF(Wedstrijden!#REF!="x","A","")</f>
        <v>#REF!</v>
      </c>
      <c r="BN1016" s="16" t="str">
        <f>IF(Wedstrijden!U1010="x","B1","")</f>
        <v/>
      </c>
      <c r="BO1016" s="16" t="e">
        <f>IF(Wedstrijden!#REF!="x","BB","")</f>
        <v>#REF!</v>
      </c>
      <c r="BP1016" s="16" t="str">
        <f>IF(Wedstrijden!W1010="x","B","")</f>
        <v/>
      </c>
      <c r="BQ1016" s="16" t="str">
        <f>IF(Wedstrijden!X1010="x","L1","")</f>
        <v/>
      </c>
      <c r="BR1016" s="16" t="str">
        <f>IF(Wedstrijden!Y1010="x","L2","")</f>
        <v/>
      </c>
      <c r="BS1016" s="16" t="str">
        <f>IF(Wedstrijden!Z1010="x","M1","")</f>
        <v/>
      </c>
      <c r="BT1016" s="16" t="str">
        <f>IF(Wedstrijden!AA1010="x","M2","")</f>
        <v/>
      </c>
      <c r="BU1016" s="16" t="str">
        <f>IF(Wedstrijden!AB1010="x","Z1","")</f>
        <v/>
      </c>
      <c r="BV1016" s="16" t="str">
        <f>IF(Wedstrijden!AC1010="x","Z2","")</f>
        <v/>
      </c>
      <c r="BW1016" s="16" t="str">
        <f>IF(COUNTA(Wedstrijden!L1010:T1010)&lt;&gt;0,1,"")</f>
        <v/>
      </c>
      <c r="BX1016" s="16" t="str">
        <f t="shared" si="91"/>
        <v/>
      </c>
      <c r="BY1016" s="16" t="str">
        <f>IF(Wedstrijden!L1010="x","BB","")</f>
        <v/>
      </c>
      <c r="BZ1016" s="16" t="str">
        <f>IF(Wedstrijden!M1010="x","B","")</f>
        <v/>
      </c>
      <c r="CA1016" s="16" t="str">
        <f>IF(Wedstrijden!N1010="x","L1","")</f>
        <v/>
      </c>
      <c r="CB1016" s="16" t="str">
        <f>IF(Wedstrijden!O1010="x","L2","")</f>
        <v/>
      </c>
      <c r="CC1016" s="16" t="str">
        <f>IF(Wedstrijden!P1010="x","M1","")</f>
        <v/>
      </c>
      <c r="CD1016" s="16" t="str">
        <f>IF(Wedstrijden!Q1010="x","M2","")</f>
        <v/>
      </c>
      <c r="CE1016" s="16" t="str">
        <f>IF(Wedstrijden!R1010="x","Z1","")</f>
        <v/>
      </c>
      <c r="CF1016" s="16" t="str">
        <f>IF(Wedstrijden!S1010="x","Z2","")</f>
        <v/>
      </c>
      <c r="CG1016" s="16" t="str">
        <f>IF(Wedstrijden!T1010="x","ZZL","")</f>
        <v/>
      </c>
      <c r="CL1016" s="16" t="str">
        <f>IF(COUNTA(Wedstrijden!AR1010:BB1010)&lt;&gt;0,2,"")</f>
        <v/>
      </c>
      <c r="CM1016" s="16" t="str">
        <f t="shared" si="92"/>
        <v/>
      </c>
      <c r="CN1016" s="16" t="str">
        <f>IF(Wedstrijden!AR1010="x","AA","")</f>
        <v/>
      </c>
      <c r="CO1016" s="16" t="str">
        <f>IF(Wedstrijden!AS1010="x","A","")</f>
        <v/>
      </c>
      <c r="CP1016" s="16" t="str">
        <f>IF(Wedstrijden!AT1010="x","BB","")</f>
        <v/>
      </c>
      <c r="CQ1016" s="16" t="str">
        <f>IF(Wedstrijden!AU1010="x","B","")</f>
        <v/>
      </c>
      <c r="CR1016" s="16" t="str">
        <f>IF(Wedstrijden!AV1010="x","L","")</f>
        <v/>
      </c>
      <c r="CS1016" s="16" t="str">
        <f>IF(Wedstrijden!AW1010="x","M","")</f>
        <v/>
      </c>
      <c r="CT1016" s="16" t="str">
        <f>IF(Wedstrijden!AX1010="x","Z","")</f>
        <v/>
      </c>
      <c r="CU1016" s="16" t="str">
        <f>IF(Wedstrijden!BB1010="x","ZZ","")</f>
        <v/>
      </c>
      <c r="CV1016" s="16" t="str">
        <f>IF(COUNTA(Wedstrijden!AI1010:AP1010)&lt;&gt;0,2,"")</f>
        <v/>
      </c>
      <c r="CW1016" s="16" t="str">
        <f t="shared" si="93"/>
        <v/>
      </c>
      <c r="CX1016" s="16" t="str">
        <f>IF(Wedstrijden!AI1010="x","BB","")</f>
        <v/>
      </c>
      <c r="CY1016" s="16" t="str">
        <f>IF(Wedstrijden!AJ1010="x","B","")</f>
        <v/>
      </c>
      <c r="CZ1016" s="16" t="str">
        <f>IF(Wedstrijden!AK1010="x","L","")</f>
        <v/>
      </c>
      <c r="DA1016" s="16" t="str">
        <f>IF(Wedstrijden!AL1010="x","M","")</f>
        <v/>
      </c>
      <c r="DB1016" s="16" t="str">
        <f>IF(Wedstrijden!AM1010="x","Z","")</f>
        <v/>
      </c>
      <c r="DC1016" s="16" t="str">
        <f>IF(Wedstrijden!AN1010="x","ZZ","")</f>
        <v/>
      </c>
      <c r="DD1016" s="16" t="str">
        <f>IF(Wedstrijden!AP1010="x","1.40","")</f>
        <v/>
      </c>
      <c r="DE1016" s="16" t="str">
        <f>IF(COUNTA(Wedstrijden!BC1010:BE1010)&lt;&gt;0,6,"")</f>
        <v/>
      </c>
      <c r="DF1016" s="16" t="str">
        <f t="shared" si="94"/>
        <v/>
      </c>
      <c r="DG1016" s="16" t="str">
        <f>IF(Wedstrijden!BC1010="x","L","")</f>
        <v/>
      </c>
      <c r="DH1016" s="16" t="str">
        <f>IF(Wedstrijden!BD1010="x","M","")</f>
        <v/>
      </c>
      <c r="DI1016" s="16" t="str">
        <f>IF(Wedstrijden!BE1010="x","Z","")</f>
        <v/>
      </c>
      <c r="DJ1016" s="16" t="str">
        <f>IF(Wedstrijden!BF1010="x","Z","")</f>
        <v/>
      </c>
      <c r="DK1016" s="16" t="str">
        <f>IF(COUNTA(Wedstrijden!BG1010:BI1010)&lt;&gt;0,6,"")</f>
        <v/>
      </c>
      <c r="DL1016" s="16" t="str">
        <f t="shared" si="95"/>
        <v/>
      </c>
      <c r="DM1016" s="16" t="str">
        <f>IF(Wedstrijden!BG1010="x","L","")</f>
        <v/>
      </c>
      <c r="DN1016" s="16" t="str">
        <f>IF(Wedstrijden!BH1010="x","M","")</f>
        <v/>
      </c>
      <c r="DO1016" s="16" t="str">
        <f>IF(Wedstrijden!BI1010="x","Z","")</f>
        <v/>
      </c>
      <c r="DP1016" s="16" t="str">
        <f>IF(Wedstrijden!BJ1010="x","Z","")</f>
        <v/>
      </c>
    </row>
    <row r="1017" spans="1:120" ht="14.4" x14ac:dyDescent="0.3">
      <c r="A1017" s="18">
        <f>Wedstrijden!A1011</f>
        <v>0</v>
      </c>
      <c r="B1017" s="16" t="str">
        <f>IFERROR(VLOOKUP(Wedstrijden!#REF!,#REF!,2,FALSE),"")</f>
        <v/>
      </c>
      <c r="C1017" s="16">
        <f>Wedstrijden!E1011</f>
        <v>0</v>
      </c>
      <c r="D1017" s="16" t="str">
        <f>IFERROR(VLOOKUP(Wedstrijden!#REF!,#REF!,2,FALSE),"")</f>
        <v/>
      </c>
      <c r="E1017" s="16" t="str">
        <f>IFERROR(VLOOKUP(Wedstrijden!#REF!,#REF!,5,FALSE),"")</f>
        <v/>
      </c>
      <c r="F1017" s="16" t="e">
        <f>IF(Wedstrijden!#REF!&lt;&gt;"",Wedstrijden!#REF!,"")</f>
        <v>#REF!</v>
      </c>
      <c r="G1017" s="16" t="e">
        <f>IF(Wedstrijden!#REF!="Indoor",1,0)</f>
        <v>#REF!</v>
      </c>
      <c r="H1017" s="16" t="e">
        <f>Wedstrijden!#REF!</f>
        <v>#REF!</v>
      </c>
      <c r="I1017" s="16" t="e">
        <f>IF(Wedstrijden!#REF!="Nee",0,IF(Wedstrijden!#REF!="Ja",1,""))</f>
        <v>#REF!</v>
      </c>
      <c r="J1017" s="16" t="e">
        <f>IF(Wedstrijden!#REF!&lt;&gt;"",Wedstrijden!#REF!,"")</f>
        <v>#REF!</v>
      </c>
      <c r="BJ1017" s="16" t="str">
        <f>IF(COUNTA(Wedstrijden!U1011:AC1011)&lt;&gt;0,1,"")</f>
        <v/>
      </c>
      <c r="BK1017" s="16" t="str">
        <f t="shared" si="90"/>
        <v/>
      </c>
      <c r="BL1017" s="16" t="e">
        <f>IF(Wedstrijden!#REF!="x","AA","")</f>
        <v>#REF!</v>
      </c>
      <c r="BM1017" s="16" t="e">
        <f>IF(Wedstrijden!#REF!="x","A","")</f>
        <v>#REF!</v>
      </c>
      <c r="BN1017" s="16" t="str">
        <f>IF(Wedstrijden!U1011="x","B1","")</f>
        <v/>
      </c>
      <c r="BO1017" s="16" t="e">
        <f>IF(Wedstrijden!#REF!="x","BB","")</f>
        <v>#REF!</v>
      </c>
      <c r="BP1017" s="16" t="str">
        <f>IF(Wedstrijden!W1011="x","B","")</f>
        <v/>
      </c>
      <c r="BQ1017" s="16" t="str">
        <f>IF(Wedstrijden!X1011="x","L1","")</f>
        <v/>
      </c>
      <c r="BR1017" s="16" t="str">
        <f>IF(Wedstrijden!Y1011="x","L2","")</f>
        <v/>
      </c>
      <c r="BS1017" s="16" t="str">
        <f>IF(Wedstrijden!Z1011="x","M1","")</f>
        <v/>
      </c>
      <c r="BT1017" s="16" t="str">
        <f>IF(Wedstrijden!AA1011="x","M2","")</f>
        <v/>
      </c>
      <c r="BU1017" s="16" t="str">
        <f>IF(Wedstrijden!AB1011="x","Z1","")</f>
        <v/>
      </c>
      <c r="BV1017" s="16" t="str">
        <f>IF(Wedstrijden!AC1011="x","Z2","")</f>
        <v/>
      </c>
      <c r="BW1017" s="16" t="str">
        <f>IF(COUNTA(Wedstrijden!L1011:T1011)&lt;&gt;0,1,"")</f>
        <v/>
      </c>
      <c r="BX1017" s="16" t="str">
        <f t="shared" si="91"/>
        <v/>
      </c>
      <c r="BY1017" s="16" t="str">
        <f>IF(Wedstrijden!L1011="x","BB","")</f>
        <v/>
      </c>
      <c r="BZ1017" s="16" t="str">
        <f>IF(Wedstrijden!M1011="x","B","")</f>
        <v/>
      </c>
      <c r="CA1017" s="16" t="str">
        <f>IF(Wedstrijden!N1011="x","L1","")</f>
        <v/>
      </c>
      <c r="CB1017" s="16" t="str">
        <f>IF(Wedstrijden!O1011="x","L2","")</f>
        <v/>
      </c>
      <c r="CC1017" s="16" t="str">
        <f>IF(Wedstrijden!P1011="x","M1","")</f>
        <v/>
      </c>
      <c r="CD1017" s="16" t="str">
        <f>IF(Wedstrijden!Q1011="x","M2","")</f>
        <v/>
      </c>
      <c r="CE1017" s="16" t="str">
        <f>IF(Wedstrijden!R1011="x","Z1","")</f>
        <v/>
      </c>
      <c r="CF1017" s="16" t="str">
        <f>IF(Wedstrijden!S1011="x","Z2","")</f>
        <v/>
      </c>
      <c r="CG1017" s="16" t="str">
        <f>IF(Wedstrijden!T1011="x","ZZL","")</f>
        <v/>
      </c>
      <c r="CL1017" s="16" t="str">
        <f>IF(COUNTA(Wedstrijden!AR1011:BB1011)&lt;&gt;0,2,"")</f>
        <v/>
      </c>
      <c r="CM1017" s="16" t="str">
        <f t="shared" si="92"/>
        <v/>
      </c>
      <c r="CN1017" s="16" t="str">
        <f>IF(Wedstrijden!AR1011="x","AA","")</f>
        <v/>
      </c>
      <c r="CO1017" s="16" t="str">
        <f>IF(Wedstrijden!AS1011="x","A","")</f>
        <v/>
      </c>
      <c r="CP1017" s="16" t="str">
        <f>IF(Wedstrijden!AT1011="x","BB","")</f>
        <v/>
      </c>
      <c r="CQ1017" s="16" t="str">
        <f>IF(Wedstrijden!AU1011="x","B","")</f>
        <v/>
      </c>
      <c r="CR1017" s="16" t="str">
        <f>IF(Wedstrijden!AV1011="x","L","")</f>
        <v/>
      </c>
      <c r="CS1017" s="16" t="str">
        <f>IF(Wedstrijden!AW1011="x","M","")</f>
        <v/>
      </c>
      <c r="CT1017" s="16" t="str">
        <f>IF(Wedstrijden!AX1011="x","Z","")</f>
        <v/>
      </c>
      <c r="CU1017" s="16" t="str">
        <f>IF(Wedstrijden!BB1011="x","ZZ","")</f>
        <v/>
      </c>
      <c r="CV1017" s="16" t="str">
        <f>IF(COUNTA(Wedstrijden!AI1011:AP1011)&lt;&gt;0,2,"")</f>
        <v/>
      </c>
      <c r="CW1017" s="16" t="str">
        <f t="shared" si="93"/>
        <v/>
      </c>
      <c r="CX1017" s="16" t="str">
        <f>IF(Wedstrijden!AI1011="x","BB","")</f>
        <v/>
      </c>
      <c r="CY1017" s="16" t="str">
        <f>IF(Wedstrijden!AJ1011="x","B","")</f>
        <v/>
      </c>
      <c r="CZ1017" s="16" t="str">
        <f>IF(Wedstrijden!AK1011="x","L","")</f>
        <v/>
      </c>
      <c r="DA1017" s="16" t="str">
        <f>IF(Wedstrijden!AL1011="x","M","")</f>
        <v/>
      </c>
      <c r="DB1017" s="16" t="str">
        <f>IF(Wedstrijden!AM1011="x","Z","")</f>
        <v/>
      </c>
      <c r="DC1017" s="16" t="str">
        <f>IF(Wedstrijden!AN1011="x","ZZ","")</f>
        <v/>
      </c>
      <c r="DD1017" s="16" t="str">
        <f>IF(Wedstrijden!AP1011="x","1.40","")</f>
        <v/>
      </c>
      <c r="DE1017" s="16" t="str">
        <f>IF(COUNTA(Wedstrijden!BC1011:BE1011)&lt;&gt;0,6,"")</f>
        <v/>
      </c>
      <c r="DF1017" s="16" t="str">
        <f t="shared" si="94"/>
        <v/>
      </c>
      <c r="DG1017" s="16" t="str">
        <f>IF(Wedstrijden!BC1011="x","L","")</f>
        <v/>
      </c>
      <c r="DH1017" s="16" t="str">
        <f>IF(Wedstrijden!BD1011="x","M","")</f>
        <v/>
      </c>
      <c r="DI1017" s="16" t="str">
        <f>IF(Wedstrijden!BE1011="x","Z","")</f>
        <v/>
      </c>
      <c r="DJ1017" s="16" t="str">
        <f>IF(Wedstrijden!BF1011="x","Z","")</f>
        <v/>
      </c>
      <c r="DK1017" s="16" t="str">
        <f>IF(COUNTA(Wedstrijden!BG1011:BI1011)&lt;&gt;0,6,"")</f>
        <v/>
      </c>
      <c r="DL1017" s="16" t="str">
        <f t="shared" si="95"/>
        <v/>
      </c>
      <c r="DM1017" s="16" t="str">
        <f>IF(Wedstrijden!BG1011="x","L","")</f>
        <v/>
      </c>
      <c r="DN1017" s="16" t="str">
        <f>IF(Wedstrijden!BH1011="x","M","")</f>
        <v/>
      </c>
      <c r="DO1017" s="16" t="str">
        <f>IF(Wedstrijden!BI1011="x","Z","")</f>
        <v/>
      </c>
      <c r="DP1017" s="16" t="str">
        <f>IF(Wedstrijden!BJ1011="x","Z","")</f>
        <v/>
      </c>
    </row>
    <row r="1018" spans="1:120" ht="14.4" x14ac:dyDescent="0.3">
      <c r="A1018" s="18">
        <f>Wedstrijden!A1012</f>
        <v>0</v>
      </c>
      <c r="B1018" s="16" t="str">
        <f>IFERROR(VLOOKUP(Wedstrijden!#REF!,#REF!,2,FALSE),"")</f>
        <v/>
      </c>
      <c r="C1018" s="16">
        <f>Wedstrijden!E1012</f>
        <v>0</v>
      </c>
      <c r="D1018" s="16" t="str">
        <f>IFERROR(VLOOKUP(Wedstrijden!#REF!,#REF!,2,FALSE),"")</f>
        <v/>
      </c>
      <c r="E1018" s="16" t="str">
        <f>IFERROR(VLOOKUP(Wedstrijden!#REF!,#REF!,5,FALSE),"")</f>
        <v/>
      </c>
      <c r="F1018" s="16" t="e">
        <f>IF(Wedstrijden!#REF!&lt;&gt;"",Wedstrijden!#REF!,"")</f>
        <v>#REF!</v>
      </c>
      <c r="G1018" s="16" t="e">
        <f>IF(Wedstrijden!#REF!="Indoor",1,0)</f>
        <v>#REF!</v>
      </c>
      <c r="H1018" s="16" t="e">
        <f>Wedstrijden!#REF!</f>
        <v>#REF!</v>
      </c>
      <c r="I1018" s="16" t="e">
        <f>IF(Wedstrijden!#REF!="Nee",0,IF(Wedstrijden!#REF!="Ja",1,""))</f>
        <v>#REF!</v>
      </c>
      <c r="J1018" s="16" t="e">
        <f>IF(Wedstrijden!#REF!&lt;&gt;"",Wedstrijden!#REF!,"")</f>
        <v>#REF!</v>
      </c>
      <c r="BJ1018" s="16" t="str">
        <f>IF(COUNTA(Wedstrijden!U1012:AC1012)&lt;&gt;0,1,"")</f>
        <v/>
      </c>
      <c r="BK1018" s="16" t="str">
        <f t="shared" si="90"/>
        <v/>
      </c>
      <c r="BL1018" s="16" t="e">
        <f>IF(Wedstrijden!#REF!="x","AA","")</f>
        <v>#REF!</v>
      </c>
      <c r="BM1018" s="16" t="e">
        <f>IF(Wedstrijden!#REF!="x","A","")</f>
        <v>#REF!</v>
      </c>
      <c r="BN1018" s="16" t="str">
        <f>IF(Wedstrijden!U1012="x","B1","")</f>
        <v/>
      </c>
      <c r="BO1018" s="16" t="e">
        <f>IF(Wedstrijden!#REF!="x","BB","")</f>
        <v>#REF!</v>
      </c>
      <c r="BP1018" s="16" t="str">
        <f>IF(Wedstrijden!W1012="x","B","")</f>
        <v/>
      </c>
      <c r="BQ1018" s="16" t="str">
        <f>IF(Wedstrijden!X1012="x","L1","")</f>
        <v/>
      </c>
      <c r="BR1018" s="16" t="str">
        <f>IF(Wedstrijden!Y1012="x","L2","")</f>
        <v/>
      </c>
      <c r="BS1018" s="16" t="str">
        <f>IF(Wedstrijden!Z1012="x","M1","")</f>
        <v/>
      </c>
      <c r="BT1018" s="16" t="str">
        <f>IF(Wedstrijden!AA1012="x","M2","")</f>
        <v/>
      </c>
      <c r="BU1018" s="16" t="str">
        <f>IF(Wedstrijden!AB1012="x","Z1","")</f>
        <v/>
      </c>
      <c r="BV1018" s="16" t="str">
        <f>IF(Wedstrijden!AC1012="x","Z2","")</f>
        <v/>
      </c>
      <c r="BW1018" s="16" t="str">
        <f>IF(COUNTA(Wedstrijden!L1012:T1012)&lt;&gt;0,1,"")</f>
        <v/>
      </c>
      <c r="BX1018" s="16" t="str">
        <f t="shared" si="91"/>
        <v/>
      </c>
      <c r="BY1018" s="16" t="str">
        <f>IF(Wedstrijden!L1012="x","BB","")</f>
        <v/>
      </c>
      <c r="BZ1018" s="16" t="str">
        <f>IF(Wedstrijden!M1012="x","B","")</f>
        <v/>
      </c>
      <c r="CA1018" s="16" t="str">
        <f>IF(Wedstrijden!N1012="x","L1","")</f>
        <v/>
      </c>
      <c r="CB1018" s="16" t="str">
        <f>IF(Wedstrijden!O1012="x","L2","")</f>
        <v/>
      </c>
      <c r="CC1018" s="16" t="str">
        <f>IF(Wedstrijden!P1012="x","M1","")</f>
        <v/>
      </c>
      <c r="CD1018" s="16" t="str">
        <f>IF(Wedstrijden!Q1012="x","M2","")</f>
        <v/>
      </c>
      <c r="CE1018" s="16" t="str">
        <f>IF(Wedstrijden!R1012="x","Z1","")</f>
        <v/>
      </c>
      <c r="CF1018" s="16" t="str">
        <f>IF(Wedstrijden!S1012="x","Z2","")</f>
        <v/>
      </c>
      <c r="CG1018" s="16" t="str">
        <f>IF(Wedstrijden!T1012="x","ZZL","")</f>
        <v/>
      </c>
      <c r="CL1018" s="16" t="str">
        <f>IF(COUNTA(Wedstrijden!AR1012:BB1012)&lt;&gt;0,2,"")</f>
        <v/>
      </c>
      <c r="CM1018" s="16" t="str">
        <f t="shared" si="92"/>
        <v/>
      </c>
      <c r="CN1018" s="16" t="str">
        <f>IF(Wedstrijden!AR1012="x","AA","")</f>
        <v/>
      </c>
      <c r="CO1018" s="16" t="str">
        <f>IF(Wedstrijden!AS1012="x","A","")</f>
        <v/>
      </c>
      <c r="CP1018" s="16" t="str">
        <f>IF(Wedstrijden!AT1012="x","BB","")</f>
        <v/>
      </c>
      <c r="CQ1018" s="16" t="str">
        <f>IF(Wedstrijden!AU1012="x","B","")</f>
        <v/>
      </c>
      <c r="CR1018" s="16" t="str">
        <f>IF(Wedstrijden!AV1012="x","L","")</f>
        <v/>
      </c>
      <c r="CS1018" s="16" t="str">
        <f>IF(Wedstrijden!AW1012="x","M","")</f>
        <v/>
      </c>
      <c r="CT1018" s="16" t="str">
        <f>IF(Wedstrijden!AX1012="x","Z","")</f>
        <v/>
      </c>
      <c r="CU1018" s="16" t="str">
        <f>IF(Wedstrijden!BB1012="x","ZZ","")</f>
        <v/>
      </c>
      <c r="CV1018" s="16" t="str">
        <f>IF(COUNTA(Wedstrijden!AI1012:AP1012)&lt;&gt;0,2,"")</f>
        <v/>
      </c>
      <c r="CW1018" s="16" t="str">
        <f t="shared" si="93"/>
        <v/>
      </c>
      <c r="CX1018" s="16" t="str">
        <f>IF(Wedstrijden!AI1012="x","BB","")</f>
        <v/>
      </c>
      <c r="CY1018" s="16" t="str">
        <f>IF(Wedstrijden!AJ1012="x","B","")</f>
        <v/>
      </c>
      <c r="CZ1018" s="16" t="str">
        <f>IF(Wedstrijden!AK1012="x","L","")</f>
        <v/>
      </c>
      <c r="DA1018" s="16" t="str">
        <f>IF(Wedstrijden!AL1012="x","M","")</f>
        <v/>
      </c>
      <c r="DB1018" s="16" t="str">
        <f>IF(Wedstrijden!AM1012="x","Z","")</f>
        <v/>
      </c>
      <c r="DC1018" s="16" t="str">
        <f>IF(Wedstrijden!AN1012="x","ZZ","")</f>
        <v/>
      </c>
      <c r="DD1018" s="16" t="str">
        <f>IF(Wedstrijden!AP1012="x","1.40","")</f>
        <v/>
      </c>
      <c r="DE1018" s="16" t="str">
        <f>IF(COUNTA(Wedstrijden!BC1012:BE1012)&lt;&gt;0,6,"")</f>
        <v/>
      </c>
      <c r="DF1018" s="16" t="str">
        <f t="shared" si="94"/>
        <v/>
      </c>
      <c r="DG1018" s="16" t="str">
        <f>IF(Wedstrijden!BC1012="x","L","")</f>
        <v/>
      </c>
      <c r="DH1018" s="16" t="str">
        <f>IF(Wedstrijden!BD1012="x","M","")</f>
        <v/>
      </c>
      <c r="DI1018" s="16" t="str">
        <f>IF(Wedstrijden!BE1012="x","Z","")</f>
        <v/>
      </c>
      <c r="DJ1018" s="16" t="str">
        <f>IF(Wedstrijden!BF1012="x","Z","")</f>
        <v/>
      </c>
      <c r="DK1018" s="16" t="str">
        <f>IF(COUNTA(Wedstrijden!BG1012:BI1012)&lt;&gt;0,6,"")</f>
        <v/>
      </c>
      <c r="DL1018" s="16" t="str">
        <f t="shared" si="95"/>
        <v/>
      </c>
      <c r="DM1018" s="16" t="str">
        <f>IF(Wedstrijden!BG1012="x","L","")</f>
        <v/>
      </c>
      <c r="DN1018" s="16" t="str">
        <f>IF(Wedstrijden!BH1012="x","M","")</f>
        <v/>
      </c>
      <c r="DO1018" s="16" t="str">
        <f>IF(Wedstrijden!BI1012="x","Z","")</f>
        <v/>
      </c>
      <c r="DP1018" s="16" t="str">
        <f>IF(Wedstrijden!BJ1012="x","Z","")</f>
        <v/>
      </c>
    </row>
    <row r="1019" spans="1:120" ht="14.4" x14ac:dyDescent="0.3">
      <c r="A1019" s="18">
        <f>Wedstrijden!A1013</f>
        <v>0</v>
      </c>
      <c r="B1019" s="16" t="str">
        <f>IFERROR(VLOOKUP(Wedstrijden!#REF!,#REF!,2,FALSE),"")</f>
        <v/>
      </c>
      <c r="C1019" s="16">
        <f>Wedstrijden!E1013</f>
        <v>0</v>
      </c>
      <c r="D1019" s="16" t="str">
        <f>IFERROR(VLOOKUP(Wedstrijden!#REF!,#REF!,2,FALSE),"")</f>
        <v/>
      </c>
      <c r="E1019" s="16" t="str">
        <f>IFERROR(VLOOKUP(Wedstrijden!#REF!,#REF!,5,FALSE),"")</f>
        <v/>
      </c>
      <c r="F1019" s="16" t="e">
        <f>IF(Wedstrijden!#REF!&lt;&gt;"",Wedstrijden!#REF!,"")</f>
        <v>#REF!</v>
      </c>
      <c r="G1019" s="16" t="e">
        <f>IF(Wedstrijden!#REF!="Indoor",1,0)</f>
        <v>#REF!</v>
      </c>
      <c r="H1019" s="16" t="e">
        <f>Wedstrijden!#REF!</f>
        <v>#REF!</v>
      </c>
      <c r="I1019" s="16" t="e">
        <f>IF(Wedstrijden!#REF!="Nee",0,IF(Wedstrijden!#REF!="Ja",1,""))</f>
        <v>#REF!</v>
      </c>
      <c r="J1019" s="16" t="e">
        <f>IF(Wedstrijden!#REF!&lt;&gt;"",Wedstrijden!#REF!,"")</f>
        <v>#REF!</v>
      </c>
      <c r="BJ1019" s="16" t="str">
        <f>IF(COUNTA(Wedstrijden!U1013:AC1013)&lt;&gt;0,1,"")</f>
        <v/>
      </c>
      <c r="BK1019" s="16" t="str">
        <f t="shared" si="90"/>
        <v/>
      </c>
      <c r="BL1019" s="16" t="e">
        <f>IF(Wedstrijden!#REF!="x","AA","")</f>
        <v>#REF!</v>
      </c>
      <c r="BM1019" s="16" t="e">
        <f>IF(Wedstrijden!#REF!="x","A","")</f>
        <v>#REF!</v>
      </c>
      <c r="BN1019" s="16" t="str">
        <f>IF(Wedstrijden!U1013="x","B1","")</f>
        <v/>
      </c>
      <c r="BO1019" s="16" t="e">
        <f>IF(Wedstrijden!#REF!="x","BB","")</f>
        <v>#REF!</v>
      </c>
      <c r="BP1019" s="16" t="str">
        <f>IF(Wedstrijden!W1013="x","B","")</f>
        <v/>
      </c>
      <c r="BQ1019" s="16" t="str">
        <f>IF(Wedstrijden!X1013="x","L1","")</f>
        <v/>
      </c>
      <c r="BR1019" s="16" t="str">
        <f>IF(Wedstrijden!Y1013="x","L2","")</f>
        <v/>
      </c>
      <c r="BS1019" s="16" t="str">
        <f>IF(Wedstrijden!Z1013="x","M1","")</f>
        <v/>
      </c>
      <c r="BT1019" s="16" t="str">
        <f>IF(Wedstrijden!AA1013="x","M2","")</f>
        <v/>
      </c>
      <c r="BU1019" s="16" t="str">
        <f>IF(Wedstrijden!AB1013="x","Z1","")</f>
        <v/>
      </c>
      <c r="BV1019" s="16" t="str">
        <f>IF(Wedstrijden!AC1013="x","Z2","")</f>
        <v/>
      </c>
      <c r="BW1019" s="16" t="str">
        <f>IF(COUNTA(Wedstrijden!L1013:T1013)&lt;&gt;0,1,"")</f>
        <v/>
      </c>
      <c r="BX1019" s="16" t="str">
        <f t="shared" si="91"/>
        <v/>
      </c>
      <c r="BY1019" s="16" t="str">
        <f>IF(Wedstrijden!L1013="x","BB","")</f>
        <v/>
      </c>
      <c r="BZ1019" s="16" t="str">
        <f>IF(Wedstrijden!M1013="x","B","")</f>
        <v/>
      </c>
      <c r="CA1019" s="16" t="str">
        <f>IF(Wedstrijden!N1013="x","L1","")</f>
        <v/>
      </c>
      <c r="CB1019" s="16" t="str">
        <f>IF(Wedstrijden!O1013="x","L2","")</f>
        <v/>
      </c>
      <c r="CC1019" s="16" t="str">
        <f>IF(Wedstrijden!P1013="x","M1","")</f>
        <v/>
      </c>
      <c r="CD1019" s="16" t="str">
        <f>IF(Wedstrijden!Q1013="x","M2","")</f>
        <v/>
      </c>
      <c r="CE1019" s="16" t="str">
        <f>IF(Wedstrijden!R1013="x","Z1","")</f>
        <v/>
      </c>
      <c r="CF1019" s="16" t="str">
        <f>IF(Wedstrijden!S1013="x","Z2","")</f>
        <v/>
      </c>
      <c r="CG1019" s="16" t="str">
        <f>IF(Wedstrijden!T1013="x","ZZL","")</f>
        <v/>
      </c>
      <c r="CL1019" s="16" t="str">
        <f>IF(COUNTA(Wedstrijden!AR1013:BB1013)&lt;&gt;0,2,"")</f>
        <v/>
      </c>
      <c r="CM1019" s="16" t="str">
        <f t="shared" si="92"/>
        <v/>
      </c>
      <c r="CN1019" s="16" t="str">
        <f>IF(Wedstrijden!AR1013="x","AA","")</f>
        <v/>
      </c>
      <c r="CO1019" s="16" t="str">
        <f>IF(Wedstrijden!AS1013="x","A","")</f>
        <v/>
      </c>
      <c r="CP1019" s="16" t="str">
        <f>IF(Wedstrijden!AT1013="x","BB","")</f>
        <v/>
      </c>
      <c r="CQ1019" s="16" t="str">
        <f>IF(Wedstrijden!AU1013="x","B","")</f>
        <v/>
      </c>
      <c r="CR1019" s="16" t="str">
        <f>IF(Wedstrijden!AV1013="x","L","")</f>
        <v/>
      </c>
      <c r="CS1019" s="16" t="str">
        <f>IF(Wedstrijden!AW1013="x","M","")</f>
        <v/>
      </c>
      <c r="CT1019" s="16" t="str">
        <f>IF(Wedstrijden!AX1013="x","Z","")</f>
        <v/>
      </c>
      <c r="CU1019" s="16" t="str">
        <f>IF(Wedstrijden!BB1013="x","ZZ","")</f>
        <v/>
      </c>
      <c r="CV1019" s="16" t="str">
        <f>IF(COUNTA(Wedstrijden!AI1013:AP1013)&lt;&gt;0,2,"")</f>
        <v/>
      </c>
      <c r="CW1019" s="16" t="str">
        <f t="shared" si="93"/>
        <v/>
      </c>
      <c r="CX1019" s="16" t="str">
        <f>IF(Wedstrijden!AI1013="x","BB","")</f>
        <v/>
      </c>
      <c r="CY1019" s="16" t="str">
        <f>IF(Wedstrijden!AJ1013="x","B","")</f>
        <v/>
      </c>
      <c r="CZ1019" s="16" t="str">
        <f>IF(Wedstrijden!AK1013="x","L","")</f>
        <v/>
      </c>
      <c r="DA1019" s="16" t="str">
        <f>IF(Wedstrijden!AL1013="x","M","")</f>
        <v/>
      </c>
      <c r="DB1019" s="16" t="str">
        <f>IF(Wedstrijden!AM1013="x","Z","")</f>
        <v/>
      </c>
      <c r="DC1019" s="16" t="str">
        <f>IF(Wedstrijden!AN1013="x","ZZ","")</f>
        <v/>
      </c>
      <c r="DD1019" s="16" t="str">
        <f>IF(Wedstrijden!AP1013="x","1.40","")</f>
        <v/>
      </c>
      <c r="DE1019" s="16" t="str">
        <f>IF(COUNTA(Wedstrijden!BC1013:BE1013)&lt;&gt;0,6,"")</f>
        <v/>
      </c>
      <c r="DF1019" s="16" t="str">
        <f t="shared" si="94"/>
        <v/>
      </c>
      <c r="DG1019" s="16" t="str">
        <f>IF(Wedstrijden!BC1013="x","L","")</f>
        <v/>
      </c>
      <c r="DH1019" s="16" t="str">
        <f>IF(Wedstrijden!BD1013="x","M","")</f>
        <v/>
      </c>
      <c r="DI1019" s="16" t="str">
        <f>IF(Wedstrijden!BE1013="x","Z","")</f>
        <v/>
      </c>
      <c r="DJ1019" s="16" t="str">
        <f>IF(Wedstrijden!BF1013="x","Z","")</f>
        <v/>
      </c>
      <c r="DK1019" s="16" t="str">
        <f>IF(COUNTA(Wedstrijden!BG1013:BI1013)&lt;&gt;0,6,"")</f>
        <v/>
      </c>
      <c r="DL1019" s="16" t="str">
        <f t="shared" si="95"/>
        <v/>
      </c>
      <c r="DM1019" s="16" t="str">
        <f>IF(Wedstrijden!BG1013="x","L","")</f>
        <v/>
      </c>
      <c r="DN1019" s="16" t="str">
        <f>IF(Wedstrijden!BH1013="x","M","")</f>
        <v/>
      </c>
      <c r="DO1019" s="16" t="str">
        <f>IF(Wedstrijden!BI1013="x","Z","")</f>
        <v/>
      </c>
      <c r="DP1019" s="16" t="str">
        <f>IF(Wedstrijden!BJ1013="x","Z","")</f>
        <v/>
      </c>
    </row>
    <row r="1020" spans="1:120" ht="14.4" x14ac:dyDescent="0.3">
      <c r="A1020" s="18">
        <f>Wedstrijden!A1014</f>
        <v>0</v>
      </c>
      <c r="B1020" s="16" t="str">
        <f>IFERROR(VLOOKUP(Wedstrijden!#REF!,#REF!,2,FALSE),"")</f>
        <v/>
      </c>
      <c r="C1020" s="16">
        <f>Wedstrijden!E1014</f>
        <v>0</v>
      </c>
      <c r="D1020" s="16" t="str">
        <f>IFERROR(VLOOKUP(Wedstrijden!#REF!,#REF!,2,FALSE),"")</f>
        <v/>
      </c>
      <c r="E1020" s="16" t="str">
        <f>IFERROR(VLOOKUP(Wedstrijden!#REF!,#REF!,5,FALSE),"")</f>
        <v/>
      </c>
      <c r="F1020" s="16" t="e">
        <f>IF(Wedstrijden!#REF!&lt;&gt;"",Wedstrijden!#REF!,"")</f>
        <v>#REF!</v>
      </c>
      <c r="G1020" s="16" t="e">
        <f>IF(Wedstrijden!#REF!="Indoor",1,0)</f>
        <v>#REF!</v>
      </c>
      <c r="H1020" s="16" t="e">
        <f>Wedstrijden!#REF!</f>
        <v>#REF!</v>
      </c>
      <c r="I1020" s="16" t="e">
        <f>IF(Wedstrijden!#REF!="Nee",0,IF(Wedstrijden!#REF!="Ja",1,""))</f>
        <v>#REF!</v>
      </c>
      <c r="J1020" s="16" t="e">
        <f>IF(Wedstrijden!#REF!&lt;&gt;"",Wedstrijden!#REF!,"")</f>
        <v>#REF!</v>
      </c>
      <c r="BJ1020" s="16" t="str">
        <f>IF(COUNTA(Wedstrijden!U1014:AC1014)&lt;&gt;0,1,"")</f>
        <v/>
      </c>
      <c r="BK1020" s="16" t="str">
        <f t="shared" si="90"/>
        <v/>
      </c>
      <c r="BL1020" s="16" t="e">
        <f>IF(Wedstrijden!#REF!="x","AA","")</f>
        <v>#REF!</v>
      </c>
      <c r="BM1020" s="16" t="e">
        <f>IF(Wedstrijden!#REF!="x","A","")</f>
        <v>#REF!</v>
      </c>
      <c r="BN1020" s="16" t="str">
        <f>IF(Wedstrijden!U1014="x","B1","")</f>
        <v/>
      </c>
      <c r="BO1020" s="16" t="e">
        <f>IF(Wedstrijden!#REF!="x","BB","")</f>
        <v>#REF!</v>
      </c>
      <c r="BP1020" s="16" t="str">
        <f>IF(Wedstrijden!W1014="x","B","")</f>
        <v/>
      </c>
      <c r="BQ1020" s="16" t="str">
        <f>IF(Wedstrijden!X1014="x","L1","")</f>
        <v/>
      </c>
      <c r="BR1020" s="16" t="str">
        <f>IF(Wedstrijden!Y1014="x","L2","")</f>
        <v/>
      </c>
      <c r="BS1020" s="16" t="str">
        <f>IF(Wedstrijden!Z1014="x","M1","")</f>
        <v/>
      </c>
      <c r="BT1020" s="16" t="str">
        <f>IF(Wedstrijden!AA1014="x","M2","")</f>
        <v/>
      </c>
      <c r="BU1020" s="16" t="str">
        <f>IF(Wedstrijden!AB1014="x","Z1","")</f>
        <v/>
      </c>
      <c r="BV1020" s="16" t="str">
        <f>IF(Wedstrijden!AC1014="x","Z2","")</f>
        <v/>
      </c>
      <c r="BW1020" s="16" t="str">
        <f>IF(COUNTA(Wedstrijden!L1014:T1014)&lt;&gt;0,1,"")</f>
        <v/>
      </c>
      <c r="BX1020" s="16" t="str">
        <f t="shared" si="91"/>
        <v/>
      </c>
      <c r="BY1020" s="16" t="str">
        <f>IF(Wedstrijden!L1014="x","BB","")</f>
        <v/>
      </c>
      <c r="BZ1020" s="16" t="str">
        <f>IF(Wedstrijden!M1014="x","B","")</f>
        <v/>
      </c>
      <c r="CA1020" s="16" t="str">
        <f>IF(Wedstrijden!N1014="x","L1","")</f>
        <v/>
      </c>
      <c r="CB1020" s="16" t="str">
        <f>IF(Wedstrijden!O1014="x","L2","")</f>
        <v/>
      </c>
      <c r="CC1020" s="16" t="str">
        <f>IF(Wedstrijden!P1014="x","M1","")</f>
        <v/>
      </c>
      <c r="CD1020" s="16" t="str">
        <f>IF(Wedstrijden!Q1014="x","M2","")</f>
        <v/>
      </c>
      <c r="CE1020" s="16" t="str">
        <f>IF(Wedstrijden!R1014="x","Z1","")</f>
        <v/>
      </c>
      <c r="CF1020" s="16" t="str">
        <f>IF(Wedstrijden!S1014="x","Z2","")</f>
        <v/>
      </c>
      <c r="CG1020" s="16" t="str">
        <f>IF(Wedstrijden!T1014="x","ZZL","")</f>
        <v/>
      </c>
      <c r="CL1020" s="16" t="str">
        <f>IF(COUNTA(Wedstrijden!AR1014:BB1014)&lt;&gt;0,2,"")</f>
        <v/>
      </c>
      <c r="CM1020" s="16" t="str">
        <f t="shared" si="92"/>
        <v/>
      </c>
      <c r="CN1020" s="16" t="str">
        <f>IF(Wedstrijden!AR1014="x","AA","")</f>
        <v/>
      </c>
      <c r="CO1020" s="16" t="str">
        <f>IF(Wedstrijden!AS1014="x","A","")</f>
        <v/>
      </c>
      <c r="CP1020" s="16" t="str">
        <f>IF(Wedstrijden!AT1014="x","BB","")</f>
        <v/>
      </c>
      <c r="CQ1020" s="16" t="str">
        <f>IF(Wedstrijden!AU1014="x","B","")</f>
        <v/>
      </c>
      <c r="CR1020" s="16" t="str">
        <f>IF(Wedstrijden!AV1014="x","L","")</f>
        <v/>
      </c>
      <c r="CS1020" s="16" t="str">
        <f>IF(Wedstrijden!AW1014="x","M","")</f>
        <v/>
      </c>
      <c r="CT1020" s="16" t="str">
        <f>IF(Wedstrijden!AX1014="x","Z","")</f>
        <v/>
      </c>
      <c r="CU1020" s="16" t="str">
        <f>IF(Wedstrijden!BB1014="x","ZZ","")</f>
        <v/>
      </c>
      <c r="CV1020" s="16" t="str">
        <f>IF(COUNTA(Wedstrijden!AI1014:AP1014)&lt;&gt;0,2,"")</f>
        <v/>
      </c>
      <c r="CW1020" s="16" t="str">
        <f t="shared" si="93"/>
        <v/>
      </c>
      <c r="CX1020" s="16" t="str">
        <f>IF(Wedstrijden!AI1014="x","BB","")</f>
        <v/>
      </c>
      <c r="CY1020" s="16" t="str">
        <f>IF(Wedstrijden!AJ1014="x","B","")</f>
        <v/>
      </c>
      <c r="CZ1020" s="16" t="str">
        <f>IF(Wedstrijden!AK1014="x","L","")</f>
        <v/>
      </c>
      <c r="DA1020" s="16" t="str">
        <f>IF(Wedstrijden!AL1014="x","M","")</f>
        <v/>
      </c>
      <c r="DB1020" s="16" t="str">
        <f>IF(Wedstrijden!AM1014="x","Z","")</f>
        <v/>
      </c>
      <c r="DC1020" s="16" t="str">
        <f>IF(Wedstrijden!AN1014="x","ZZ","")</f>
        <v/>
      </c>
      <c r="DD1020" s="16" t="str">
        <f>IF(Wedstrijden!AP1014="x","1.40","")</f>
        <v/>
      </c>
      <c r="DE1020" s="16" t="str">
        <f>IF(COUNTA(Wedstrijden!BC1014:BE1014)&lt;&gt;0,6,"")</f>
        <v/>
      </c>
      <c r="DF1020" s="16" t="str">
        <f t="shared" si="94"/>
        <v/>
      </c>
      <c r="DG1020" s="16" t="str">
        <f>IF(Wedstrijden!BC1014="x","L","")</f>
        <v/>
      </c>
      <c r="DH1020" s="16" t="str">
        <f>IF(Wedstrijden!BD1014="x","M","")</f>
        <v/>
      </c>
      <c r="DI1020" s="16" t="str">
        <f>IF(Wedstrijden!BE1014="x","Z","")</f>
        <v/>
      </c>
      <c r="DJ1020" s="16" t="str">
        <f>IF(Wedstrijden!BF1014="x","Z","")</f>
        <v/>
      </c>
      <c r="DK1020" s="16" t="str">
        <f>IF(COUNTA(Wedstrijden!BG1014:BI1014)&lt;&gt;0,6,"")</f>
        <v/>
      </c>
      <c r="DL1020" s="16" t="str">
        <f t="shared" si="95"/>
        <v/>
      </c>
      <c r="DM1020" s="16" t="str">
        <f>IF(Wedstrijden!BG1014="x","L","")</f>
        <v/>
      </c>
      <c r="DN1020" s="16" t="str">
        <f>IF(Wedstrijden!BH1014="x","M","")</f>
        <v/>
      </c>
      <c r="DO1020" s="16" t="str">
        <f>IF(Wedstrijden!BI1014="x","Z","")</f>
        <v/>
      </c>
      <c r="DP1020" s="16" t="str">
        <f>IF(Wedstrijden!BJ1014="x","Z","")</f>
        <v/>
      </c>
    </row>
    <row r="1021" spans="1:120" ht="14.4" x14ac:dyDescent="0.3">
      <c r="A1021" s="18">
        <f>Wedstrijden!A1015</f>
        <v>0</v>
      </c>
      <c r="B1021" s="16" t="str">
        <f>IFERROR(VLOOKUP(Wedstrijden!#REF!,#REF!,2,FALSE),"")</f>
        <v/>
      </c>
      <c r="C1021" s="16">
        <f>Wedstrijden!E1015</f>
        <v>0</v>
      </c>
      <c r="D1021" s="16" t="str">
        <f>IFERROR(VLOOKUP(Wedstrijden!#REF!,#REF!,2,FALSE),"")</f>
        <v/>
      </c>
      <c r="E1021" s="16" t="str">
        <f>IFERROR(VLOOKUP(Wedstrijden!#REF!,#REF!,5,FALSE),"")</f>
        <v/>
      </c>
      <c r="F1021" s="16" t="e">
        <f>IF(Wedstrijden!#REF!&lt;&gt;"",Wedstrijden!#REF!,"")</f>
        <v>#REF!</v>
      </c>
      <c r="G1021" s="16" t="e">
        <f>IF(Wedstrijden!#REF!="Indoor",1,0)</f>
        <v>#REF!</v>
      </c>
      <c r="H1021" s="16" t="e">
        <f>Wedstrijden!#REF!</f>
        <v>#REF!</v>
      </c>
      <c r="I1021" s="16" t="e">
        <f>IF(Wedstrijden!#REF!="Nee",0,IF(Wedstrijden!#REF!="Ja",1,""))</f>
        <v>#REF!</v>
      </c>
      <c r="J1021" s="16" t="e">
        <f>IF(Wedstrijden!#REF!&lt;&gt;"",Wedstrijden!#REF!,"")</f>
        <v>#REF!</v>
      </c>
      <c r="BJ1021" s="16" t="str">
        <f>IF(COUNTA(Wedstrijden!U1015:AC1015)&lt;&gt;0,1,"")</f>
        <v/>
      </c>
      <c r="BK1021" s="16" t="str">
        <f t="shared" si="90"/>
        <v/>
      </c>
      <c r="BL1021" s="16" t="e">
        <f>IF(Wedstrijden!#REF!="x","AA","")</f>
        <v>#REF!</v>
      </c>
      <c r="BM1021" s="16" t="e">
        <f>IF(Wedstrijden!#REF!="x","A","")</f>
        <v>#REF!</v>
      </c>
      <c r="BN1021" s="16" t="str">
        <f>IF(Wedstrijden!U1015="x","B1","")</f>
        <v/>
      </c>
      <c r="BO1021" s="16" t="e">
        <f>IF(Wedstrijden!#REF!="x","BB","")</f>
        <v>#REF!</v>
      </c>
      <c r="BP1021" s="16" t="str">
        <f>IF(Wedstrijden!W1015="x","B","")</f>
        <v/>
      </c>
      <c r="BQ1021" s="16" t="str">
        <f>IF(Wedstrijden!X1015="x","L1","")</f>
        <v/>
      </c>
      <c r="BR1021" s="16" t="str">
        <f>IF(Wedstrijden!Y1015="x","L2","")</f>
        <v/>
      </c>
      <c r="BS1021" s="16" t="str">
        <f>IF(Wedstrijden!Z1015="x","M1","")</f>
        <v/>
      </c>
      <c r="BT1021" s="16" t="str">
        <f>IF(Wedstrijden!AA1015="x","M2","")</f>
        <v/>
      </c>
      <c r="BU1021" s="16" t="str">
        <f>IF(Wedstrijden!AB1015="x","Z1","")</f>
        <v/>
      </c>
      <c r="BV1021" s="16" t="str">
        <f>IF(Wedstrijden!AC1015="x","Z2","")</f>
        <v/>
      </c>
      <c r="BW1021" s="16" t="str">
        <f>IF(COUNTA(Wedstrijden!L1015:T1015)&lt;&gt;0,1,"")</f>
        <v/>
      </c>
      <c r="BX1021" s="16" t="str">
        <f t="shared" si="91"/>
        <v/>
      </c>
      <c r="BY1021" s="16" t="str">
        <f>IF(Wedstrijden!L1015="x","BB","")</f>
        <v/>
      </c>
      <c r="BZ1021" s="16" t="str">
        <f>IF(Wedstrijden!M1015="x","B","")</f>
        <v/>
      </c>
      <c r="CA1021" s="16" t="str">
        <f>IF(Wedstrijden!N1015="x","L1","")</f>
        <v/>
      </c>
      <c r="CB1021" s="16" t="str">
        <f>IF(Wedstrijden!O1015="x","L2","")</f>
        <v/>
      </c>
      <c r="CC1021" s="16" t="str">
        <f>IF(Wedstrijden!P1015="x","M1","")</f>
        <v/>
      </c>
      <c r="CD1021" s="16" t="str">
        <f>IF(Wedstrijden!Q1015="x","M2","")</f>
        <v/>
      </c>
      <c r="CE1021" s="16" t="str">
        <f>IF(Wedstrijden!R1015="x","Z1","")</f>
        <v/>
      </c>
      <c r="CF1021" s="16" t="str">
        <f>IF(Wedstrijden!S1015="x","Z2","")</f>
        <v/>
      </c>
      <c r="CG1021" s="16" t="str">
        <f>IF(Wedstrijden!T1015="x","ZZL","")</f>
        <v/>
      </c>
      <c r="CL1021" s="16" t="str">
        <f>IF(COUNTA(Wedstrijden!AR1015:BB1015)&lt;&gt;0,2,"")</f>
        <v/>
      </c>
      <c r="CM1021" s="16" t="str">
        <f t="shared" si="92"/>
        <v/>
      </c>
      <c r="CN1021" s="16" t="str">
        <f>IF(Wedstrijden!AR1015="x","AA","")</f>
        <v/>
      </c>
      <c r="CO1021" s="16" t="str">
        <f>IF(Wedstrijden!AS1015="x","A","")</f>
        <v/>
      </c>
      <c r="CP1021" s="16" t="str">
        <f>IF(Wedstrijden!AT1015="x","BB","")</f>
        <v/>
      </c>
      <c r="CQ1021" s="16" t="str">
        <f>IF(Wedstrijden!AU1015="x","B","")</f>
        <v/>
      </c>
      <c r="CR1021" s="16" t="str">
        <f>IF(Wedstrijden!AV1015="x","L","")</f>
        <v/>
      </c>
      <c r="CS1021" s="16" t="str">
        <f>IF(Wedstrijden!AW1015="x","M","")</f>
        <v/>
      </c>
      <c r="CT1021" s="16" t="str">
        <f>IF(Wedstrijden!AX1015="x","Z","")</f>
        <v/>
      </c>
      <c r="CU1021" s="16" t="str">
        <f>IF(Wedstrijden!BB1015="x","ZZ","")</f>
        <v/>
      </c>
      <c r="CV1021" s="16" t="str">
        <f>IF(COUNTA(Wedstrijden!AI1015:AP1015)&lt;&gt;0,2,"")</f>
        <v/>
      </c>
      <c r="CW1021" s="16" t="str">
        <f t="shared" si="93"/>
        <v/>
      </c>
      <c r="CX1021" s="16" t="str">
        <f>IF(Wedstrijden!AI1015="x","BB","")</f>
        <v/>
      </c>
      <c r="CY1021" s="16" t="str">
        <f>IF(Wedstrijden!AJ1015="x","B","")</f>
        <v/>
      </c>
      <c r="CZ1021" s="16" t="str">
        <f>IF(Wedstrijden!AK1015="x","L","")</f>
        <v/>
      </c>
      <c r="DA1021" s="16" t="str">
        <f>IF(Wedstrijden!AL1015="x","M","")</f>
        <v/>
      </c>
      <c r="DB1021" s="16" t="str">
        <f>IF(Wedstrijden!AM1015="x","Z","")</f>
        <v/>
      </c>
      <c r="DC1021" s="16" t="str">
        <f>IF(Wedstrijden!AN1015="x","ZZ","")</f>
        <v/>
      </c>
      <c r="DD1021" s="16" t="str">
        <f>IF(Wedstrijden!AP1015="x","1.40","")</f>
        <v/>
      </c>
      <c r="DE1021" s="16" t="str">
        <f>IF(COUNTA(Wedstrijden!BC1015:BE1015)&lt;&gt;0,6,"")</f>
        <v/>
      </c>
      <c r="DF1021" s="16" t="str">
        <f t="shared" si="94"/>
        <v/>
      </c>
      <c r="DG1021" s="16" t="str">
        <f>IF(Wedstrijden!BC1015="x","L","")</f>
        <v/>
      </c>
      <c r="DH1021" s="16" t="str">
        <f>IF(Wedstrijden!BD1015="x","M","")</f>
        <v/>
      </c>
      <c r="DI1021" s="16" t="str">
        <f>IF(Wedstrijden!BE1015="x","Z","")</f>
        <v/>
      </c>
      <c r="DJ1021" s="16" t="str">
        <f>IF(Wedstrijden!BF1015="x","Z","")</f>
        <v/>
      </c>
      <c r="DK1021" s="16" t="str">
        <f>IF(COUNTA(Wedstrijden!BG1015:BI1015)&lt;&gt;0,6,"")</f>
        <v/>
      </c>
      <c r="DL1021" s="16" t="str">
        <f t="shared" si="95"/>
        <v/>
      </c>
      <c r="DM1021" s="16" t="str">
        <f>IF(Wedstrijden!BG1015="x","L","")</f>
        <v/>
      </c>
      <c r="DN1021" s="16" t="str">
        <f>IF(Wedstrijden!BH1015="x","M","")</f>
        <v/>
      </c>
      <c r="DO1021" s="16" t="str">
        <f>IF(Wedstrijden!BI1015="x","Z","")</f>
        <v/>
      </c>
      <c r="DP1021" s="16" t="str">
        <f>IF(Wedstrijden!BJ1015="x","Z","")</f>
        <v/>
      </c>
    </row>
    <row r="1022" spans="1:120" ht="14.4" x14ac:dyDescent="0.3">
      <c r="A1022" s="18">
        <f>Wedstrijden!A1016</f>
        <v>0</v>
      </c>
      <c r="B1022" s="16" t="str">
        <f>IFERROR(VLOOKUP(Wedstrijden!#REF!,#REF!,2,FALSE),"")</f>
        <v/>
      </c>
      <c r="C1022" s="16">
        <f>Wedstrijden!E1016</f>
        <v>0</v>
      </c>
      <c r="D1022" s="16" t="str">
        <f>IFERROR(VLOOKUP(Wedstrijden!#REF!,#REF!,2,FALSE),"")</f>
        <v/>
      </c>
      <c r="E1022" s="16" t="str">
        <f>IFERROR(VLOOKUP(Wedstrijden!#REF!,#REF!,5,FALSE),"")</f>
        <v/>
      </c>
      <c r="F1022" s="16" t="e">
        <f>IF(Wedstrijden!#REF!&lt;&gt;"",Wedstrijden!#REF!,"")</f>
        <v>#REF!</v>
      </c>
      <c r="G1022" s="16" t="e">
        <f>IF(Wedstrijden!#REF!="Indoor",1,0)</f>
        <v>#REF!</v>
      </c>
      <c r="H1022" s="16" t="e">
        <f>Wedstrijden!#REF!</f>
        <v>#REF!</v>
      </c>
      <c r="I1022" s="16" t="e">
        <f>IF(Wedstrijden!#REF!="Nee",0,IF(Wedstrijden!#REF!="Ja",1,""))</f>
        <v>#REF!</v>
      </c>
      <c r="J1022" s="16" t="e">
        <f>IF(Wedstrijden!#REF!&lt;&gt;"",Wedstrijden!#REF!,"")</f>
        <v>#REF!</v>
      </c>
      <c r="BJ1022" s="16" t="str">
        <f>IF(COUNTA(Wedstrijden!U1016:AC1016)&lt;&gt;0,1,"")</f>
        <v/>
      </c>
      <c r="BK1022" s="16" t="str">
        <f t="shared" si="90"/>
        <v/>
      </c>
      <c r="BL1022" s="16" t="e">
        <f>IF(Wedstrijden!#REF!="x","AA","")</f>
        <v>#REF!</v>
      </c>
      <c r="BM1022" s="16" t="e">
        <f>IF(Wedstrijden!#REF!="x","A","")</f>
        <v>#REF!</v>
      </c>
      <c r="BN1022" s="16" t="str">
        <f>IF(Wedstrijden!U1016="x","B1","")</f>
        <v/>
      </c>
      <c r="BO1022" s="16" t="e">
        <f>IF(Wedstrijden!#REF!="x","BB","")</f>
        <v>#REF!</v>
      </c>
      <c r="BP1022" s="16" t="str">
        <f>IF(Wedstrijden!W1016="x","B","")</f>
        <v/>
      </c>
      <c r="BQ1022" s="16" t="str">
        <f>IF(Wedstrijden!X1016="x","L1","")</f>
        <v/>
      </c>
      <c r="BR1022" s="16" t="str">
        <f>IF(Wedstrijden!Y1016="x","L2","")</f>
        <v/>
      </c>
      <c r="BS1022" s="16" t="str">
        <f>IF(Wedstrijden!Z1016="x","M1","")</f>
        <v/>
      </c>
      <c r="BT1022" s="16" t="str">
        <f>IF(Wedstrijden!AA1016="x","M2","")</f>
        <v/>
      </c>
      <c r="BU1022" s="16" t="str">
        <f>IF(Wedstrijden!AB1016="x","Z1","")</f>
        <v/>
      </c>
      <c r="BV1022" s="16" t="str">
        <f>IF(Wedstrijden!AC1016="x","Z2","")</f>
        <v/>
      </c>
      <c r="BW1022" s="16" t="str">
        <f>IF(COUNTA(Wedstrijden!L1016:T1016)&lt;&gt;0,1,"")</f>
        <v/>
      </c>
      <c r="BX1022" s="16" t="str">
        <f t="shared" si="91"/>
        <v/>
      </c>
      <c r="BY1022" s="16" t="str">
        <f>IF(Wedstrijden!L1016="x","BB","")</f>
        <v/>
      </c>
      <c r="BZ1022" s="16" t="str">
        <f>IF(Wedstrijden!M1016="x","B","")</f>
        <v/>
      </c>
      <c r="CA1022" s="16" t="str">
        <f>IF(Wedstrijden!N1016="x","L1","")</f>
        <v/>
      </c>
      <c r="CB1022" s="16" t="str">
        <f>IF(Wedstrijden!O1016="x","L2","")</f>
        <v/>
      </c>
      <c r="CC1022" s="16" t="str">
        <f>IF(Wedstrijden!P1016="x","M1","")</f>
        <v/>
      </c>
      <c r="CD1022" s="16" t="str">
        <f>IF(Wedstrijden!Q1016="x","M2","")</f>
        <v/>
      </c>
      <c r="CE1022" s="16" t="str">
        <f>IF(Wedstrijden!R1016="x","Z1","")</f>
        <v/>
      </c>
      <c r="CF1022" s="16" t="str">
        <f>IF(Wedstrijden!S1016="x","Z2","")</f>
        <v/>
      </c>
      <c r="CG1022" s="16" t="str">
        <f>IF(Wedstrijden!T1016="x","ZZL","")</f>
        <v/>
      </c>
      <c r="CL1022" s="16" t="str">
        <f>IF(COUNTA(Wedstrijden!AR1016:BB1016)&lt;&gt;0,2,"")</f>
        <v/>
      </c>
      <c r="CM1022" s="16" t="str">
        <f t="shared" si="92"/>
        <v/>
      </c>
      <c r="CN1022" s="16" t="str">
        <f>IF(Wedstrijden!AR1016="x","AA","")</f>
        <v/>
      </c>
      <c r="CO1022" s="16" t="str">
        <f>IF(Wedstrijden!AS1016="x","A","")</f>
        <v/>
      </c>
      <c r="CP1022" s="16" t="str">
        <f>IF(Wedstrijden!AT1016="x","BB","")</f>
        <v/>
      </c>
      <c r="CQ1022" s="16" t="str">
        <f>IF(Wedstrijden!AU1016="x","B","")</f>
        <v/>
      </c>
      <c r="CR1022" s="16" t="str">
        <f>IF(Wedstrijden!AV1016="x","L","")</f>
        <v/>
      </c>
      <c r="CS1022" s="16" t="str">
        <f>IF(Wedstrijden!AW1016="x","M","")</f>
        <v/>
      </c>
      <c r="CT1022" s="16" t="str">
        <f>IF(Wedstrijden!AX1016="x","Z","")</f>
        <v/>
      </c>
      <c r="CU1022" s="16" t="str">
        <f>IF(Wedstrijden!BB1016="x","ZZ","")</f>
        <v/>
      </c>
      <c r="CV1022" s="16" t="str">
        <f>IF(COUNTA(Wedstrijden!AI1016:AP1016)&lt;&gt;0,2,"")</f>
        <v/>
      </c>
      <c r="CW1022" s="16" t="str">
        <f t="shared" si="93"/>
        <v/>
      </c>
      <c r="CX1022" s="16" t="str">
        <f>IF(Wedstrijden!AI1016="x","BB","")</f>
        <v/>
      </c>
      <c r="CY1022" s="16" t="str">
        <f>IF(Wedstrijden!AJ1016="x","B","")</f>
        <v/>
      </c>
      <c r="CZ1022" s="16" t="str">
        <f>IF(Wedstrijden!AK1016="x","L","")</f>
        <v/>
      </c>
      <c r="DA1022" s="16" t="str">
        <f>IF(Wedstrijden!AL1016="x","M","")</f>
        <v/>
      </c>
      <c r="DB1022" s="16" t="str">
        <f>IF(Wedstrijden!AM1016="x","Z","")</f>
        <v/>
      </c>
      <c r="DC1022" s="16" t="str">
        <f>IF(Wedstrijden!AN1016="x","ZZ","")</f>
        <v/>
      </c>
      <c r="DD1022" s="16" t="str">
        <f>IF(Wedstrijden!AP1016="x","1.40","")</f>
        <v/>
      </c>
      <c r="DE1022" s="16" t="str">
        <f>IF(COUNTA(Wedstrijden!BC1016:BE1016)&lt;&gt;0,6,"")</f>
        <v/>
      </c>
      <c r="DF1022" s="16" t="str">
        <f t="shared" si="94"/>
        <v/>
      </c>
      <c r="DG1022" s="16" t="str">
        <f>IF(Wedstrijden!BC1016="x","L","")</f>
        <v/>
      </c>
      <c r="DH1022" s="16" t="str">
        <f>IF(Wedstrijden!BD1016="x","M","")</f>
        <v/>
      </c>
      <c r="DI1022" s="16" t="str">
        <f>IF(Wedstrijden!BE1016="x","Z","")</f>
        <v/>
      </c>
      <c r="DJ1022" s="16" t="str">
        <f>IF(Wedstrijden!BF1016="x","Z","")</f>
        <v/>
      </c>
      <c r="DK1022" s="16" t="str">
        <f>IF(COUNTA(Wedstrijden!BG1016:BI1016)&lt;&gt;0,6,"")</f>
        <v/>
      </c>
      <c r="DL1022" s="16" t="str">
        <f t="shared" si="95"/>
        <v/>
      </c>
      <c r="DM1022" s="16" t="str">
        <f>IF(Wedstrijden!BG1016="x","L","")</f>
        <v/>
      </c>
      <c r="DN1022" s="16" t="str">
        <f>IF(Wedstrijden!BH1016="x","M","")</f>
        <v/>
      </c>
      <c r="DO1022" s="16" t="str">
        <f>IF(Wedstrijden!BI1016="x","Z","")</f>
        <v/>
      </c>
      <c r="DP1022" s="16" t="str">
        <f>IF(Wedstrijden!BJ1016="x","Z","")</f>
        <v/>
      </c>
    </row>
    <row r="1023" spans="1:120" ht="14.4" x14ac:dyDescent="0.3">
      <c r="A1023" s="18">
        <f>Wedstrijden!A1017</f>
        <v>0</v>
      </c>
      <c r="B1023" s="16" t="str">
        <f>IFERROR(VLOOKUP(Wedstrijden!#REF!,#REF!,2,FALSE),"")</f>
        <v/>
      </c>
      <c r="C1023" s="16">
        <f>Wedstrijden!E1017</f>
        <v>0</v>
      </c>
      <c r="D1023" s="16" t="str">
        <f>IFERROR(VLOOKUP(Wedstrijden!#REF!,#REF!,2,FALSE),"")</f>
        <v/>
      </c>
      <c r="E1023" s="16" t="str">
        <f>IFERROR(VLOOKUP(Wedstrijden!#REF!,#REF!,5,FALSE),"")</f>
        <v/>
      </c>
      <c r="F1023" s="16" t="e">
        <f>IF(Wedstrijden!#REF!&lt;&gt;"",Wedstrijden!#REF!,"")</f>
        <v>#REF!</v>
      </c>
      <c r="G1023" s="16" t="e">
        <f>IF(Wedstrijden!#REF!="Indoor",1,0)</f>
        <v>#REF!</v>
      </c>
      <c r="H1023" s="16" t="e">
        <f>Wedstrijden!#REF!</f>
        <v>#REF!</v>
      </c>
      <c r="I1023" s="16" t="e">
        <f>IF(Wedstrijden!#REF!="Nee",0,IF(Wedstrijden!#REF!="Ja",1,""))</f>
        <v>#REF!</v>
      </c>
      <c r="J1023" s="16" t="e">
        <f>IF(Wedstrijden!#REF!&lt;&gt;"",Wedstrijden!#REF!,"")</f>
        <v>#REF!</v>
      </c>
      <c r="BJ1023" s="16" t="str">
        <f>IF(COUNTA(Wedstrijden!U1017:AC1017)&lt;&gt;0,1,"")</f>
        <v/>
      </c>
      <c r="BK1023" s="16" t="str">
        <f t="shared" si="90"/>
        <v/>
      </c>
      <c r="BL1023" s="16" t="e">
        <f>IF(Wedstrijden!#REF!="x","AA","")</f>
        <v>#REF!</v>
      </c>
      <c r="BM1023" s="16" t="e">
        <f>IF(Wedstrijden!#REF!="x","A","")</f>
        <v>#REF!</v>
      </c>
      <c r="BN1023" s="16" t="str">
        <f>IF(Wedstrijden!U1017="x","B1","")</f>
        <v/>
      </c>
      <c r="BO1023" s="16" t="e">
        <f>IF(Wedstrijden!#REF!="x","BB","")</f>
        <v>#REF!</v>
      </c>
      <c r="BP1023" s="16" t="str">
        <f>IF(Wedstrijden!W1017="x","B","")</f>
        <v/>
      </c>
      <c r="BQ1023" s="16" t="str">
        <f>IF(Wedstrijden!X1017="x","L1","")</f>
        <v/>
      </c>
      <c r="BR1023" s="16" t="str">
        <f>IF(Wedstrijden!Y1017="x","L2","")</f>
        <v/>
      </c>
      <c r="BS1023" s="16" t="str">
        <f>IF(Wedstrijden!Z1017="x","M1","")</f>
        <v/>
      </c>
      <c r="BT1023" s="16" t="str">
        <f>IF(Wedstrijden!AA1017="x","M2","")</f>
        <v/>
      </c>
      <c r="BU1023" s="16" t="str">
        <f>IF(Wedstrijden!AB1017="x","Z1","")</f>
        <v/>
      </c>
      <c r="BV1023" s="16" t="str">
        <f>IF(Wedstrijden!AC1017="x","Z2","")</f>
        <v/>
      </c>
      <c r="BW1023" s="16" t="str">
        <f>IF(COUNTA(Wedstrijden!L1017:T1017)&lt;&gt;0,1,"")</f>
        <v/>
      </c>
      <c r="BX1023" s="16" t="str">
        <f t="shared" si="91"/>
        <v/>
      </c>
      <c r="BY1023" s="16" t="str">
        <f>IF(Wedstrijden!L1017="x","BB","")</f>
        <v/>
      </c>
      <c r="BZ1023" s="16" t="str">
        <f>IF(Wedstrijden!M1017="x","B","")</f>
        <v/>
      </c>
      <c r="CA1023" s="16" t="str">
        <f>IF(Wedstrijden!N1017="x","L1","")</f>
        <v/>
      </c>
      <c r="CB1023" s="16" t="str">
        <f>IF(Wedstrijden!O1017="x","L2","")</f>
        <v/>
      </c>
      <c r="CC1023" s="16" t="str">
        <f>IF(Wedstrijden!P1017="x","M1","")</f>
        <v/>
      </c>
      <c r="CD1023" s="16" t="str">
        <f>IF(Wedstrijden!Q1017="x","M2","")</f>
        <v/>
      </c>
      <c r="CE1023" s="16" t="str">
        <f>IF(Wedstrijden!R1017="x","Z1","")</f>
        <v/>
      </c>
      <c r="CF1023" s="16" t="str">
        <f>IF(Wedstrijden!S1017="x","Z2","")</f>
        <v/>
      </c>
      <c r="CG1023" s="16" t="str">
        <f>IF(Wedstrijden!T1017="x","ZZL","")</f>
        <v/>
      </c>
      <c r="CL1023" s="16" t="str">
        <f>IF(COUNTA(Wedstrijden!AR1017:BB1017)&lt;&gt;0,2,"")</f>
        <v/>
      </c>
      <c r="CM1023" s="16" t="str">
        <f t="shared" si="92"/>
        <v/>
      </c>
      <c r="CN1023" s="16" t="str">
        <f>IF(Wedstrijden!AR1017="x","AA","")</f>
        <v/>
      </c>
      <c r="CO1023" s="16" t="str">
        <f>IF(Wedstrijden!AS1017="x","A","")</f>
        <v/>
      </c>
      <c r="CP1023" s="16" t="str">
        <f>IF(Wedstrijden!AT1017="x","BB","")</f>
        <v/>
      </c>
      <c r="CQ1023" s="16" t="str">
        <f>IF(Wedstrijden!AU1017="x","B","")</f>
        <v/>
      </c>
      <c r="CR1023" s="16" t="str">
        <f>IF(Wedstrijden!AV1017="x","L","")</f>
        <v/>
      </c>
      <c r="CS1023" s="16" t="str">
        <f>IF(Wedstrijden!AW1017="x","M","")</f>
        <v/>
      </c>
      <c r="CT1023" s="16" t="str">
        <f>IF(Wedstrijden!AX1017="x","Z","")</f>
        <v/>
      </c>
      <c r="CU1023" s="16" t="str">
        <f>IF(Wedstrijden!BB1017="x","ZZ","")</f>
        <v/>
      </c>
      <c r="CV1023" s="16" t="str">
        <f>IF(COUNTA(Wedstrijden!AI1017:AP1017)&lt;&gt;0,2,"")</f>
        <v/>
      </c>
      <c r="CW1023" s="16" t="str">
        <f t="shared" si="93"/>
        <v/>
      </c>
      <c r="CX1023" s="16" t="str">
        <f>IF(Wedstrijden!AI1017="x","BB","")</f>
        <v/>
      </c>
      <c r="CY1023" s="16" t="str">
        <f>IF(Wedstrijden!AJ1017="x","B","")</f>
        <v/>
      </c>
      <c r="CZ1023" s="16" t="str">
        <f>IF(Wedstrijden!AK1017="x","L","")</f>
        <v/>
      </c>
      <c r="DA1023" s="16" t="str">
        <f>IF(Wedstrijden!AL1017="x","M","")</f>
        <v/>
      </c>
      <c r="DB1023" s="16" t="str">
        <f>IF(Wedstrijden!AM1017="x","Z","")</f>
        <v/>
      </c>
      <c r="DC1023" s="16" t="str">
        <f>IF(Wedstrijden!AN1017="x","ZZ","")</f>
        <v/>
      </c>
      <c r="DD1023" s="16" t="str">
        <f>IF(Wedstrijden!AP1017="x","1.40","")</f>
        <v/>
      </c>
      <c r="DE1023" s="16" t="str">
        <f>IF(COUNTA(Wedstrijden!BC1017:BE1017)&lt;&gt;0,6,"")</f>
        <v/>
      </c>
      <c r="DF1023" s="16" t="str">
        <f t="shared" si="94"/>
        <v/>
      </c>
      <c r="DG1023" s="16" t="str">
        <f>IF(Wedstrijden!BC1017="x","L","")</f>
        <v/>
      </c>
      <c r="DH1023" s="16" t="str">
        <f>IF(Wedstrijden!BD1017="x","M","")</f>
        <v/>
      </c>
      <c r="DI1023" s="16" t="str">
        <f>IF(Wedstrijden!BE1017="x","Z","")</f>
        <v/>
      </c>
      <c r="DJ1023" s="16" t="str">
        <f>IF(Wedstrijden!BF1017="x","Z","")</f>
        <v/>
      </c>
      <c r="DK1023" s="16" t="str">
        <f>IF(COUNTA(Wedstrijden!BG1017:BI1017)&lt;&gt;0,6,"")</f>
        <v/>
      </c>
      <c r="DL1023" s="16" t="str">
        <f t="shared" si="95"/>
        <v/>
      </c>
      <c r="DM1023" s="16" t="str">
        <f>IF(Wedstrijden!BG1017="x","L","")</f>
        <v/>
      </c>
      <c r="DN1023" s="16" t="str">
        <f>IF(Wedstrijden!BH1017="x","M","")</f>
        <v/>
      </c>
      <c r="DO1023" s="16" t="str">
        <f>IF(Wedstrijden!BI1017="x","Z","")</f>
        <v/>
      </c>
      <c r="DP1023" s="16" t="str">
        <f>IF(Wedstrijden!BJ1017="x","Z","")</f>
        <v/>
      </c>
    </row>
    <row r="1024" spans="1:120" ht="14.4" x14ac:dyDescent="0.3">
      <c r="A1024" s="18">
        <f>Wedstrijden!A1018</f>
        <v>0</v>
      </c>
      <c r="B1024" s="16" t="str">
        <f>IFERROR(VLOOKUP(Wedstrijden!#REF!,#REF!,2,FALSE),"")</f>
        <v/>
      </c>
      <c r="C1024" s="16">
        <f>Wedstrijden!E1018</f>
        <v>0</v>
      </c>
      <c r="D1024" s="16" t="str">
        <f>IFERROR(VLOOKUP(Wedstrijden!#REF!,#REF!,2,FALSE),"")</f>
        <v/>
      </c>
      <c r="E1024" s="16" t="str">
        <f>IFERROR(VLOOKUP(Wedstrijden!#REF!,#REF!,5,FALSE),"")</f>
        <v/>
      </c>
      <c r="F1024" s="16" t="e">
        <f>IF(Wedstrijden!#REF!&lt;&gt;"",Wedstrijden!#REF!,"")</f>
        <v>#REF!</v>
      </c>
      <c r="G1024" s="16" t="e">
        <f>IF(Wedstrijden!#REF!="Indoor",1,0)</f>
        <v>#REF!</v>
      </c>
      <c r="H1024" s="16" t="e">
        <f>Wedstrijden!#REF!</f>
        <v>#REF!</v>
      </c>
      <c r="I1024" s="16" t="e">
        <f>IF(Wedstrijden!#REF!="Nee",0,IF(Wedstrijden!#REF!="Ja",1,""))</f>
        <v>#REF!</v>
      </c>
      <c r="J1024" s="16" t="e">
        <f>IF(Wedstrijden!#REF!&lt;&gt;"",Wedstrijden!#REF!,"")</f>
        <v>#REF!</v>
      </c>
      <c r="BJ1024" s="16" t="str">
        <f>IF(COUNTA(Wedstrijden!U1018:AC1018)&lt;&gt;0,1,"")</f>
        <v/>
      </c>
      <c r="BK1024" s="16" t="str">
        <f t="shared" si="90"/>
        <v/>
      </c>
      <c r="BL1024" s="16" t="e">
        <f>IF(Wedstrijden!#REF!="x","AA","")</f>
        <v>#REF!</v>
      </c>
      <c r="BM1024" s="16" t="e">
        <f>IF(Wedstrijden!#REF!="x","A","")</f>
        <v>#REF!</v>
      </c>
      <c r="BN1024" s="16" t="str">
        <f>IF(Wedstrijden!U1018="x","B1","")</f>
        <v/>
      </c>
      <c r="BO1024" s="16" t="e">
        <f>IF(Wedstrijden!#REF!="x","BB","")</f>
        <v>#REF!</v>
      </c>
      <c r="BP1024" s="16" t="str">
        <f>IF(Wedstrijden!W1018="x","B","")</f>
        <v/>
      </c>
      <c r="BQ1024" s="16" t="str">
        <f>IF(Wedstrijden!X1018="x","L1","")</f>
        <v/>
      </c>
      <c r="BR1024" s="16" t="str">
        <f>IF(Wedstrijden!Y1018="x","L2","")</f>
        <v/>
      </c>
      <c r="BS1024" s="16" t="str">
        <f>IF(Wedstrijden!Z1018="x","M1","")</f>
        <v/>
      </c>
      <c r="BT1024" s="16" t="str">
        <f>IF(Wedstrijden!AA1018="x","M2","")</f>
        <v/>
      </c>
      <c r="BU1024" s="16" t="str">
        <f>IF(Wedstrijden!AB1018="x","Z1","")</f>
        <v/>
      </c>
      <c r="BV1024" s="16" t="str">
        <f>IF(Wedstrijden!AC1018="x","Z2","")</f>
        <v/>
      </c>
      <c r="BW1024" s="16" t="str">
        <f>IF(COUNTA(Wedstrijden!L1018:T1018)&lt;&gt;0,1,"")</f>
        <v/>
      </c>
      <c r="BX1024" s="16" t="str">
        <f t="shared" si="91"/>
        <v/>
      </c>
      <c r="BY1024" s="16" t="str">
        <f>IF(Wedstrijden!L1018="x","BB","")</f>
        <v/>
      </c>
      <c r="BZ1024" s="16" t="str">
        <f>IF(Wedstrijden!M1018="x","B","")</f>
        <v/>
      </c>
      <c r="CA1024" s="16" t="str">
        <f>IF(Wedstrijden!N1018="x","L1","")</f>
        <v/>
      </c>
      <c r="CB1024" s="16" t="str">
        <f>IF(Wedstrijden!O1018="x","L2","")</f>
        <v/>
      </c>
      <c r="CC1024" s="16" t="str">
        <f>IF(Wedstrijden!P1018="x","M1","")</f>
        <v/>
      </c>
      <c r="CD1024" s="16" t="str">
        <f>IF(Wedstrijden!Q1018="x","M2","")</f>
        <v/>
      </c>
      <c r="CE1024" s="16" t="str">
        <f>IF(Wedstrijden!R1018="x","Z1","")</f>
        <v/>
      </c>
      <c r="CF1024" s="16" t="str">
        <f>IF(Wedstrijden!S1018="x","Z2","")</f>
        <v/>
      </c>
      <c r="CG1024" s="16" t="str">
        <f>IF(Wedstrijden!T1018="x","ZZL","")</f>
        <v/>
      </c>
      <c r="CL1024" s="16" t="str">
        <f>IF(COUNTA(Wedstrijden!AR1018:BB1018)&lt;&gt;0,2,"")</f>
        <v/>
      </c>
      <c r="CM1024" s="16" t="str">
        <f t="shared" si="92"/>
        <v/>
      </c>
      <c r="CN1024" s="16" t="str">
        <f>IF(Wedstrijden!AR1018="x","AA","")</f>
        <v/>
      </c>
      <c r="CO1024" s="16" t="str">
        <f>IF(Wedstrijden!AS1018="x","A","")</f>
        <v/>
      </c>
      <c r="CP1024" s="16" t="str">
        <f>IF(Wedstrijden!AT1018="x","BB","")</f>
        <v/>
      </c>
      <c r="CQ1024" s="16" t="str">
        <f>IF(Wedstrijden!AU1018="x","B","")</f>
        <v/>
      </c>
      <c r="CR1024" s="16" t="str">
        <f>IF(Wedstrijden!AV1018="x","L","")</f>
        <v/>
      </c>
      <c r="CS1024" s="16" t="str">
        <f>IF(Wedstrijden!AW1018="x","M","")</f>
        <v/>
      </c>
      <c r="CT1024" s="16" t="str">
        <f>IF(Wedstrijden!AX1018="x","Z","")</f>
        <v/>
      </c>
      <c r="CU1024" s="16" t="str">
        <f>IF(Wedstrijden!BB1018="x","ZZ","")</f>
        <v/>
      </c>
      <c r="CV1024" s="16" t="str">
        <f>IF(COUNTA(Wedstrijden!AI1018:AP1018)&lt;&gt;0,2,"")</f>
        <v/>
      </c>
      <c r="CW1024" s="16" t="str">
        <f t="shared" si="93"/>
        <v/>
      </c>
      <c r="CX1024" s="16" t="str">
        <f>IF(Wedstrijden!AI1018="x","BB","")</f>
        <v/>
      </c>
      <c r="CY1024" s="16" t="str">
        <f>IF(Wedstrijden!AJ1018="x","B","")</f>
        <v/>
      </c>
      <c r="CZ1024" s="16" t="str">
        <f>IF(Wedstrijden!AK1018="x","L","")</f>
        <v/>
      </c>
      <c r="DA1024" s="16" t="str">
        <f>IF(Wedstrijden!AL1018="x","M","")</f>
        <v/>
      </c>
      <c r="DB1024" s="16" t="str">
        <f>IF(Wedstrijden!AM1018="x","Z","")</f>
        <v/>
      </c>
      <c r="DC1024" s="16" t="str">
        <f>IF(Wedstrijden!AN1018="x","ZZ","")</f>
        <v/>
      </c>
      <c r="DD1024" s="16" t="str">
        <f>IF(Wedstrijden!AP1018="x","1.40","")</f>
        <v/>
      </c>
      <c r="DE1024" s="16" t="str">
        <f>IF(COUNTA(Wedstrijden!BC1018:BE1018)&lt;&gt;0,6,"")</f>
        <v/>
      </c>
      <c r="DF1024" s="16" t="str">
        <f t="shared" si="94"/>
        <v/>
      </c>
      <c r="DG1024" s="16" t="str">
        <f>IF(Wedstrijden!BC1018="x","L","")</f>
        <v/>
      </c>
      <c r="DH1024" s="16" t="str">
        <f>IF(Wedstrijden!BD1018="x","M","")</f>
        <v/>
      </c>
      <c r="DI1024" s="16" t="str">
        <f>IF(Wedstrijden!BE1018="x","Z","")</f>
        <v/>
      </c>
      <c r="DJ1024" s="16" t="str">
        <f>IF(Wedstrijden!BF1018="x","Z","")</f>
        <v/>
      </c>
      <c r="DK1024" s="16" t="str">
        <f>IF(COUNTA(Wedstrijden!BG1018:BI1018)&lt;&gt;0,6,"")</f>
        <v/>
      </c>
      <c r="DL1024" s="16" t="str">
        <f t="shared" si="95"/>
        <v/>
      </c>
      <c r="DM1024" s="16" t="str">
        <f>IF(Wedstrijden!BG1018="x","L","")</f>
        <v/>
      </c>
      <c r="DN1024" s="16" t="str">
        <f>IF(Wedstrijden!BH1018="x","M","")</f>
        <v/>
      </c>
      <c r="DO1024" s="16" t="str">
        <f>IF(Wedstrijden!BI1018="x","Z","")</f>
        <v/>
      </c>
      <c r="DP1024" s="16" t="str">
        <f>IF(Wedstrijden!BJ1018="x","Z","")</f>
        <v/>
      </c>
    </row>
    <row r="1025" spans="1:120" ht="14.4" x14ac:dyDescent="0.3">
      <c r="A1025" s="18">
        <f>Wedstrijden!A1019</f>
        <v>0</v>
      </c>
      <c r="B1025" s="16" t="str">
        <f>IFERROR(VLOOKUP(Wedstrijden!#REF!,#REF!,2,FALSE),"")</f>
        <v/>
      </c>
      <c r="C1025" s="16">
        <f>Wedstrijden!E1019</f>
        <v>0</v>
      </c>
      <c r="D1025" s="16" t="str">
        <f>IFERROR(VLOOKUP(Wedstrijden!#REF!,#REF!,2,FALSE),"")</f>
        <v/>
      </c>
      <c r="E1025" s="16" t="str">
        <f>IFERROR(VLOOKUP(Wedstrijden!#REF!,#REF!,5,FALSE),"")</f>
        <v/>
      </c>
      <c r="F1025" s="16" t="e">
        <f>IF(Wedstrijden!#REF!&lt;&gt;"",Wedstrijden!#REF!,"")</f>
        <v>#REF!</v>
      </c>
      <c r="G1025" s="16" t="e">
        <f>IF(Wedstrijden!#REF!="Indoor",1,0)</f>
        <v>#REF!</v>
      </c>
      <c r="H1025" s="16" t="e">
        <f>Wedstrijden!#REF!</f>
        <v>#REF!</v>
      </c>
      <c r="I1025" s="16" t="e">
        <f>IF(Wedstrijden!#REF!="Nee",0,IF(Wedstrijden!#REF!="Ja",1,""))</f>
        <v>#REF!</v>
      </c>
      <c r="J1025" s="16" t="e">
        <f>IF(Wedstrijden!#REF!&lt;&gt;"",Wedstrijden!#REF!,"")</f>
        <v>#REF!</v>
      </c>
      <c r="BJ1025" s="16" t="str">
        <f>IF(COUNTA(Wedstrijden!U1019:AC1019)&lt;&gt;0,1,"")</f>
        <v/>
      </c>
      <c r="BK1025" s="16" t="str">
        <f t="shared" si="90"/>
        <v/>
      </c>
      <c r="BL1025" s="16" t="e">
        <f>IF(Wedstrijden!#REF!="x","AA","")</f>
        <v>#REF!</v>
      </c>
      <c r="BM1025" s="16" t="e">
        <f>IF(Wedstrijden!#REF!="x","A","")</f>
        <v>#REF!</v>
      </c>
      <c r="BN1025" s="16" t="str">
        <f>IF(Wedstrijden!U1019="x","B1","")</f>
        <v/>
      </c>
      <c r="BO1025" s="16" t="e">
        <f>IF(Wedstrijden!#REF!="x","BB","")</f>
        <v>#REF!</v>
      </c>
      <c r="BP1025" s="16" t="str">
        <f>IF(Wedstrijden!W1019="x","B","")</f>
        <v/>
      </c>
      <c r="BQ1025" s="16" t="str">
        <f>IF(Wedstrijden!X1019="x","L1","")</f>
        <v/>
      </c>
      <c r="BR1025" s="16" t="str">
        <f>IF(Wedstrijden!Y1019="x","L2","")</f>
        <v/>
      </c>
      <c r="BS1025" s="16" t="str">
        <f>IF(Wedstrijden!Z1019="x","M1","")</f>
        <v/>
      </c>
      <c r="BT1025" s="16" t="str">
        <f>IF(Wedstrijden!AA1019="x","M2","")</f>
        <v/>
      </c>
      <c r="BU1025" s="16" t="str">
        <f>IF(Wedstrijden!AB1019="x","Z1","")</f>
        <v/>
      </c>
      <c r="BV1025" s="16" t="str">
        <f>IF(Wedstrijden!AC1019="x","Z2","")</f>
        <v/>
      </c>
      <c r="BW1025" s="16" t="str">
        <f>IF(COUNTA(Wedstrijden!L1019:T1019)&lt;&gt;0,1,"")</f>
        <v/>
      </c>
      <c r="BX1025" s="16" t="str">
        <f t="shared" si="91"/>
        <v/>
      </c>
      <c r="BY1025" s="16" t="str">
        <f>IF(Wedstrijden!L1019="x","BB","")</f>
        <v/>
      </c>
      <c r="BZ1025" s="16" t="str">
        <f>IF(Wedstrijden!M1019="x","B","")</f>
        <v/>
      </c>
      <c r="CA1025" s="16" t="str">
        <f>IF(Wedstrijden!N1019="x","L1","")</f>
        <v/>
      </c>
      <c r="CB1025" s="16" t="str">
        <f>IF(Wedstrijden!O1019="x","L2","")</f>
        <v/>
      </c>
      <c r="CC1025" s="16" t="str">
        <f>IF(Wedstrijden!P1019="x","M1","")</f>
        <v/>
      </c>
      <c r="CD1025" s="16" t="str">
        <f>IF(Wedstrijden!Q1019="x","M2","")</f>
        <v/>
      </c>
      <c r="CE1025" s="16" t="str">
        <f>IF(Wedstrijden!R1019="x","Z1","")</f>
        <v/>
      </c>
      <c r="CF1025" s="16" t="str">
        <f>IF(Wedstrijden!S1019="x","Z2","")</f>
        <v/>
      </c>
      <c r="CG1025" s="16" t="str">
        <f>IF(Wedstrijden!T1019="x","ZZL","")</f>
        <v/>
      </c>
      <c r="CL1025" s="16" t="str">
        <f>IF(COUNTA(Wedstrijden!AR1019:BB1019)&lt;&gt;0,2,"")</f>
        <v/>
      </c>
      <c r="CM1025" s="16" t="str">
        <f t="shared" si="92"/>
        <v/>
      </c>
      <c r="CN1025" s="16" t="str">
        <f>IF(Wedstrijden!AR1019="x","AA","")</f>
        <v/>
      </c>
      <c r="CO1025" s="16" t="str">
        <f>IF(Wedstrijden!AS1019="x","A","")</f>
        <v/>
      </c>
      <c r="CP1025" s="16" t="str">
        <f>IF(Wedstrijden!AT1019="x","BB","")</f>
        <v/>
      </c>
      <c r="CQ1025" s="16" t="str">
        <f>IF(Wedstrijden!AU1019="x","B","")</f>
        <v/>
      </c>
      <c r="CR1025" s="16" t="str">
        <f>IF(Wedstrijden!AV1019="x","L","")</f>
        <v/>
      </c>
      <c r="CS1025" s="16" t="str">
        <f>IF(Wedstrijden!AW1019="x","M","")</f>
        <v/>
      </c>
      <c r="CT1025" s="16" t="str">
        <f>IF(Wedstrijden!AX1019="x","Z","")</f>
        <v/>
      </c>
      <c r="CU1025" s="16" t="str">
        <f>IF(Wedstrijden!BB1019="x","ZZ","")</f>
        <v/>
      </c>
      <c r="CV1025" s="16" t="str">
        <f>IF(COUNTA(Wedstrijden!AI1019:AP1019)&lt;&gt;0,2,"")</f>
        <v/>
      </c>
      <c r="CW1025" s="16" t="str">
        <f t="shared" si="93"/>
        <v/>
      </c>
      <c r="CX1025" s="16" t="str">
        <f>IF(Wedstrijden!AI1019="x","BB","")</f>
        <v/>
      </c>
      <c r="CY1025" s="16" t="str">
        <f>IF(Wedstrijden!AJ1019="x","B","")</f>
        <v/>
      </c>
      <c r="CZ1025" s="16" t="str">
        <f>IF(Wedstrijden!AK1019="x","L","")</f>
        <v/>
      </c>
      <c r="DA1025" s="16" t="str">
        <f>IF(Wedstrijden!AL1019="x","M","")</f>
        <v/>
      </c>
      <c r="DB1025" s="16" t="str">
        <f>IF(Wedstrijden!AM1019="x","Z","")</f>
        <v/>
      </c>
      <c r="DC1025" s="16" t="str">
        <f>IF(Wedstrijden!AN1019="x","ZZ","")</f>
        <v/>
      </c>
      <c r="DD1025" s="16" t="str">
        <f>IF(Wedstrijden!AP1019="x","1.40","")</f>
        <v/>
      </c>
      <c r="DE1025" s="16" t="str">
        <f>IF(COUNTA(Wedstrijden!BC1019:BE1019)&lt;&gt;0,6,"")</f>
        <v/>
      </c>
      <c r="DF1025" s="16" t="str">
        <f t="shared" si="94"/>
        <v/>
      </c>
      <c r="DG1025" s="16" t="str">
        <f>IF(Wedstrijden!BC1019="x","L","")</f>
        <v/>
      </c>
      <c r="DH1025" s="16" t="str">
        <f>IF(Wedstrijden!BD1019="x","M","")</f>
        <v/>
      </c>
      <c r="DI1025" s="16" t="str">
        <f>IF(Wedstrijden!BE1019="x","Z","")</f>
        <v/>
      </c>
      <c r="DJ1025" s="16" t="str">
        <f>IF(Wedstrijden!BF1019="x","Z","")</f>
        <v/>
      </c>
      <c r="DK1025" s="16" t="str">
        <f>IF(COUNTA(Wedstrijden!BG1019:BI1019)&lt;&gt;0,6,"")</f>
        <v/>
      </c>
      <c r="DL1025" s="16" t="str">
        <f t="shared" si="95"/>
        <v/>
      </c>
      <c r="DM1025" s="16" t="str">
        <f>IF(Wedstrijden!BG1019="x","L","")</f>
        <v/>
      </c>
      <c r="DN1025" s="16" t="str">
        <f>IF(Wedstrijden!BH1019="x","M","")</f>
        <v/>
      </c>
      <c r="DO1025" s="16" t="str">
        <f>IF(Wedstrijden!BI1019="x","Z","")</f>
        <v/>
      </c>
      <c r="DP1025" s="16" t="str">
        <f>IF(Wedstrijden!BJ1019="x","Z","")</f>
        <v/>
      </c>
    </row>
    <row r="1026" spans="1:120" ht="14.4" x14ac:dyDescent="0.3">
      <c r="A1026" s="18">
        <f>Wedstrijden!A1020</f>
        <v>0</v>
      </c>
      <c r="B1026" s="16" t="str">
        <f>IFERROR(VLOOKUP(Wedstrijden!#REF!,#REF!,2,FALSE),"")</f>
        <v/>
      </c>
      <c r="C1026" s="16">
        <f>Wedstrijden!E1020</f>
        <v>0</v>
      </c>
      <c r="D1026" s="16" t="str">
        <f>IFERROR(VLOOKUP(Wedstrijden!#REF!,#REF!,2,FALSE),"")</f>
        <v/>
      </c>
      <c r="E1026" s="16" t="str">
        <f>IFERROR(VLOOKUP(Wedstrijden!#REF!,#REF!,5,FALSE),"")</f>
        <v/>
      </c>
      <c r="F1026" s="16" t="e">
        <f>IF(Wedstrijden!#REF!&lt;&gt;"",Wedstrijden!#REF!,"")</f>
        <v>#REF!</v>
      </c>
      <c r="G1026" s="16" t="e">
        <f>IF(Wedstrijden!#REF!="Indoor",1,0)</f>
        <v>#REF!</v>
      </c>
      <c r="H1026" s="16" t="e">
        <f>Wedstrijden!#REF!</f>
        <v>#REF!</v>
      </c>
      <c r="I1026" s="16" t="e">
        <f>IF(Wedstrijden!#REF!="Nee",0,IF(Wedstrijden!#REF!="Ja",1,""))</f>
        <v>#REF!</v>
      </c>
      <c r="J1026" s="16" t="e">
        <f>IF(Wedstrijden!#REF!&lt;&gt;"",Wedstrijden!#REF!,"")</f>
        <v>#REF!</v>
      </c>
      <c r="BJ1026" s="16" t="str">
        <f>IF(COUNTA(Wedstrijden!U1020:AC1020)&lt;&gt;0,1,"")</f>
        <v/>
      </c>
      <c r="BK1026" s="16" t="str">
        <f t="shared" si="90"/>
        <v/>
      </c>
      <c r="BL1026" s="16" t="e">
        <f>IF(Wedstrijden!#REF!="x","AA","")</f>
        <v>#REF!</v>
      </c>
      <c r="BM1026" s="16" t="e">
        <f>IF(Wedstrijden!#REF!="x","A","")</f>
        <v>#REF!</v>
      </c>
      <c r="BN1026" s="16" t="str">
        <f>IF(Wedstrijden!U1020="x","B1","")</f>
        <v/>
      </c>
      <c r="BO1026" s="16" t="e">
        <f>IF(Wedstrijden!#REF!="x","BB","")</f>
        <v>#REF!</v>
      </c>
      <c r="BP1026" s="16" t="str">
        <f>IF(Wedstrijden!W1020="x","B","")</f>
        <v/>
      </c>
      <c r="BQ1026" s="16" t="str">
        <f>IF(Wedstrijden!X1020="x","L1","")</f>
        <v/>
      </c>
      <c r="BR1026" s="16" t="str">
        <f>IF(Wedstrijden!Y1020="x","L2","")</f>
        <v/>
      </c>
      <c r="BS1026" s="16" t="str">
        <f>IF(Wedstrijden!Z1020="x","M1","")</f>
        <v/>
      </c>
      <c r="BT1026" s="16" t="str">
        <f>IF(Wedstrijden!AA1020="x","M2","")</f>
        <v/>
      </c>
      <c r="BU1026" s="16" t="str">
        <f>IF(Wedstrijden!AB1020="x","Z1","")</f>
        <v/>
      </c>
      <c r="BV1026" s="16" t="str">
        <f>IF(Wedstrijden!AC1020="x","Z2","")</f>
        <v/>
      </c>
      <c r="BW1026" s="16" t="str">
        <f>IF(COUNTA(Wedstrijden!L1020:T1020)&lt;&gt;0,1,"")</f>
        <v/>
      </c>
      <c r="BX1026" s="16" t="str">
        <f t="shared" si="91"/>
        <v/>
      </c>
      <c r="BY1026" s="16" t="str">
        <f>IF(Wedstrijden!L1020="x","BB","")</f>
        <v/>
      </c>
      <c r="BZ1026" s="16" t="str">
        <f>IF(Wedstrijden!M1020="x","B","")</f>
        <v/>
      </c>
      <c r="CA1026" s="16" t="str">
        <f>IF(Wedstrijden!N1020="x","L1","")</f>
        <v/>
      </c>
      <c r="CB1026" s="16" t="str">
        <f>IF(Wedstrijden!O1020="x","L2","")</f>
        <v/>
      </c>
      <c r="CC1026" s="16" t="str">
        <f>IF(Wedstrijden!P1020="x","M1","")</f>
        <v/>
      </c>
      <c r="CD1026" s="16" t="str">
        <f>IF(Wedstrijden!Q1020="x","M2","")</f>
        <v/>
      </c>
      <c r="CE1026" s="16" t="str">
        <f>IF(Wedstrijden!R1020="x","Z1","")</f>
        <v/>
      </c>
      <c r="CF1026" s="16" t="str">
        <f>IF(Wedstrijden!S1020="x","Z2","")</f>
        <v/>
      </c>
      <c r="CG1026" s="16" t="str">
        <f>IF(Wedstrijden!T1020="x","ZZL","")</f>
        <v/>
      </c>
      <c r="CL1026" s="16" t="str">
        <f>IF(COUNTA(Wedstrijden!AR1020:BB1020)&lt;&gt;0,2,"")</f>
        <v/>
      </c>
      <c r="CM1026" s="16" t="str">
        <f t="shared" si="92"/>
        <v/>
      </c>
      <c r="CN1026" s="16" t="str">
        <f>IF(Wedstrijden!AR1020="x","AA","")</f>
        <v/>
      </c>
      <c r="CO1026" s="16" t="str">
        <f>IF(Wedstrijden!AS1020="x","A","")</f>
        <v/>
      </c>
      <c r="CP1026" s="16" t="str">
        <f>IF(Wedstrijden!AT1020="x","BB","")</f>
        <v/>
      </c>
      <c r="CQ1026" s="16" t="str">
        <f>IF(Wedstrijden!AU1020="x","B","")</f>
        <v/>
      </c>
      <c r="CR1026" s="16" t="str">
        <f>IF(Wedstrijden!AV1020="x","L","")</f>
        <v/>
      </c>
      <c r="CS1026" s="16" t="str">
        <f>IF(Wedstrijden!AW1020="x","M","")</f>
        <v/>
      </c>
      <c r="CT1026" s="16" t="str">
        <f>IF(Wedstrijden!AX1020="x","Z","")</f>
        <v/>
      </c>
      <c r="CU1026" s="16" t="str">
        <f>IF(Wedstrijden!BB1020="x","ZZ","")</f>
        <v/>
      </c>
      <c r="CV1026" s="16" t="str">
        <f>IF(COUNTA(Wedstrijden!AI1020:AP1020)&lt;&gt;0,2,"")</f>
        <v/>
      </c>
      <c r="CW1026" s="16" t="str">
        <f t="shared" si="93"/>
        <v/>
      </c>
      <c r="CX1026" s="16" t="str">
        <f>IF(Wedstrijden!AI1020="x","BB","")</f>
        <v/>
      </c>
      <c r="CY1026" s="16" t="str">
        <f>IF(Wedstrijden!AJ1020="x","B","")</f>
        <v/>
      </c>
      <c r="CZ1026" s="16" t="str">
        <f>IF(Wedstrijden!AK1020="x","L","")</f>
        <v/>
      </c>
      <c r="DA1026" s="16" t="str">
        <f>IF(Wedstrijden!AL1020="x","M","")</f>
        <v/>
      </c>
      <c r="DB1026" s="16" t="str">
        <f>IF(Wedstrijden!AM1020="x","Z","")</f>
        <v/>
      </c>
      <c r="DC1026" s="16" t="str">
        <f>IF(Wedstrijden!AN1020="x","ZZ","")</f>
        <v/>
      </c>
      <c r="DD1026" s="16" t="str">
        <f>IF(Wedstrijden!AP1020="x","1.40","")</f>
        <v/>
      </c>
      <c r="DE1026" s="16" t="str">
        <f>IF(COUNTA(Wedstrijden!BC1020:BE1020)&lt;&gt;0,6,"")</f>
        <v/>
      </c>
      <c r="DF1026" s="16" t="str">
        <f t="shared" si="94"/>
        <v/>
      </c>
      <c r="DG1026" s="16" t="str">
        <f>IF(Wedstrijden!BC1020="x","L","")</f>
        <v/>
      </c>
      <c r="DH1026" s="16" t="str">
        <f>IF(Wedstrijden!BD1020="x","M","")</f>
        <v/>
      </c>
      <c r="DI1026" s="16" t="str">
        <f>IF(Wedstrijden!BE1020="x","Z","")</f>
        <v/>
      </c>
      <c r="DJ1026" s="16" t="str">
        <f>IF(Wedstrijden!BF1020="x","Z","")</f>
        <v/>
      </c>
      <c r="DK1026" s="16" t="str">
        <f>IF(COUNTA(Wedstrijden!BG1020:BI1020)&lt;&gt;0,6,"")</f>
        <v/>
      </c>
      <c r="DL1026" s="16" t="str">
        <f t="shared" si="95"/>
        <v/>
      </c>
      <c r="DM1026" s="16" t="str">
        <f>IF(Wedstrijden!BG1020="x","L","")</f>
        <v/>
      </c>
      <c r="DN1026" s="16" t="str">
        <f>IF(Wedstrijden!BH1020="x","M","")</f>
        <v/>
      </c>
      <c r="DO1026" s="16" t="str">
        <f>IF(Wedstrijden!BI1020="x","Z","")</f>
        <v/>
      </c>
      <c r="DP1026" s="16" t="str">
        <f>IF(Wedstrijden!BJ1020="x","Z","")</f>
        <v/>
      </c>
    </row>
    <row r="1027" spans="1:120" ht="14.4" x14ac:dyDescent="0.3">
      <c r="A1027" s="18">
        <f>Wedstrijden!A1021</f>
        <v>0</v>
      </c>
      <c r="B1027" s="16" t="str">
        <f>IFERROR(VLOOKUP(Wedstrijden!#REF!,#REF!,2,FALSE),"")</f>
        <v/>
      </c>
      <c r="C1027" s="16">
        <f>Wedstrijden!E1021</f>
        <v>0</v>
      </c>
      <c r="D1027" s="16" t="str">
        <f>IFERROR(VLOOKUP(Wedstrijden!#REF!,#REF!,2,FALSE),"")</f>
        <v/>
      </c>
      <c r="E1027" s="16" t="str">
        <f>IFERROR(VLOOKUP(Wedstrijden!#REF!,#REF!,5,FALSE),"")</f>
        <v/>
      </c>
      <c r="F1027" s="16" t="e">
        <f>IF(Wedstrijden!#REF!&lt;&gt;"",Wedstrijden!#REF!,"")</f>
        <v>#REF!</v>
      </c>
      <c r="G1027" s="16" t="e">
        <f>IF(Wedstrijden!#REF!="Indoor",1,0)</f>
        <v>#REF!</v>
      </c>
      <c r="H1027" s="16" t="e">
        <f>Wedstrijden!#REF!</f>
        <v>#REF!</v>
      </c>
      <c r="I1027" s="16" t="e">
        <f>IF(Wedstrijden!#REF!="Nee",0,IF(Wedstrijden!#REF!="Ja",1,""))</f>
        <v>#REF!</v>
      </c>
      <c r="J1027" s="16" t="e">
        <f>IF(Wedstrijden!#REF!&lt;&gt;"",Wedstrijden!#REF!,"")</f>
        <v>#REF!</v>
      </c>
      <c r="BJ1027" s="16" t="str">
        <f>IF(COUNTA(Wedstrijden!U1021:AC1021)&lt;&gt;0,1,"")</f>
        <v/>
      </c>
      <c r="BK1027" s="16" t="str">
        <f t="shared" ref="BK1027:BK1090" si="96">IF(COUNTBLANK(BJ1027) = 1,"",2)</f>
        <v/>
      </c>
      <c r="BL1027" s="16" t="e">
        <f>IF(Wedstrijden!#REF!="x","AA","")</f>
        <v>#REF!</v>
      </c>
      <c r="BM1027" s="16" t="e">
        <f>IF(Wedstrijden!#REF!="x","A","")</f>
        <v>#REF!</v>
      </c>
      <c r="BN1027" s="16" t="str">
        <f>IF(Wedstrijden!U1021="x","B1","")</f>
        <v/>
      </c>
      <c r="BO1027" s="16" t="e">
        <f>IF(Wedstrijden!#REF!="x","BB","")</f>
        <v>#REF!</v>
      </c>
      <c r="BP1027" s="16" t="str">
        <f>IF(Wedstrijden!W1021="x","B","")</f>
        <v/>
      </c>
      <c r="BQ1027" s="16" t="str">
        <f>IF(Wedstrijden!X1021="x","L1","")</f>
        <v/>
      </c>
      <c r="BR1027" s="16" t="str">
        <f>IF(Wedstrijden!Y1021="x","L2","")</f>
        <v/>
      </c>
      <c r="BS1027" s="16" t="str">
        <f>IF(Wedstrijden!Z1021="x","M1","")</f>
        <v/>
      </c>
      <c r="BT1027" s="16" t="str">
        <f>IF(Wedstrijden!AA1021="x","M2","")</f>
        <v/>
      </c>
      <c r="BU1027" s="16" t="str">
        <f>IF(Wedstrijden!AB1021="x","Z1","")</f>
        <v/>
      </c>
      <c r="BV1027" s="16" t="str">
        <f>IF(Wedstrijden!AC1021="x","Z2","")</f>
        <v/>
      </c>
      <c r="BW1027" s="16" t="str">
        <f>IF(COUNTA(Wedstrijden!L1021:T1021)&lt;&gt;0,1,"")</f>
        <v/>
      </c>
      <c r="BX1027" s="16" t="str">
        <f t="shared" ref="BX1027:BX1090" si="97">IF(COUNTBLANK(BW1027) = 1,"",1)</f>
        <v/>
      </c>
      <c r="BY1027" s="16" t="str">
        <f>IF(Wedstrijden!L1021="x","BB","")</f>
        <v/>
      </c>
      <c r="BZ1027" s="16" t="str">
        <f>IF(Wedstrijden!M1021="x","B","")</f>
        <v/>
      </c>
      <c r="CA1027" s="16" t="str">
        <f>IF(Wedstrijden!N1021="x","L1","")</f>
        <v/>
      </c>
      <c r="CB1027" s="16" t="str">
        <f>IF(Wedstrijden!O1021="x","L2","")</f>
        <v/>
      </c>
      <c r="CC1027" s="16" t="str">
        <f>IF(Wedstrijden!P1021="x","M1","")</f>
        <v/>
      </c>
      <c r="CD1027" s="16" t="str">
        <f>IF(Wedstrijden!Q1021="x","M2","")</f>
        <v/>
      </c>
      <c r="CE1027" s="16" t="str">
        <f>IF(Wedstrijden!R1021="x","Z1","")</f>
        <v/>
      </c>
      <c r="CF1027" s="16" t="str">
        <f>IF(Wedstrijden!S1021="x","Z2","")</f>
        <v/>
      </c>
      <c r="CG1027" s="16" t="str">
        <f>IF(Wedstrijden!T1021="x","ZZL","")</f>
        <v/>
      </c>
      <c r="CL1027" s="16" t="str">
        <f>IF(COUNTA(Wedstrijden!AR1021:BB1021)&lt;&gt;0,2,"")</f>
        <v/>
      </c>
      <c r="CM1027" s="16" t="str">
        <f t="shared" ref="CM1027:CM1090" si="98">IF(COUNTBLANK(CL1027) = 1,"",2)</f>
        <v/>
      </c>
      <c r="CN1027" s="16" t="str">
        <f>IF(Wedstrijden!AR1021="x","AA","")</f>
        <v/>
      </c>
      <c r="CO1027" s="16" t="str">
        <f>IF(Wedstrijden!AS1021="x","A","")</f>
        <v/>
      </c>
      <c r="CP1027" s="16" t="str">
        <f>IF(Wedstrijden!AT1021="x","BB","")</f>
        <v/>
      </c>
      <c r="CQ1027" s="16" t="str">
        <f>IF(Wedstrijden!AU1021="x","B","")</f>
        <v/>
      </c>
      <c r="CR1027" s="16" t="str">
        <f>IF(Wedstrijden!AV1021="x","L","")</f>
        <v/>
      </c>
      <c r="CS1027" s="16" t="str">
        <f>IF(Wedstrijden!AW1021="x","M","")</f>
        <v/>
      </c>
      <c r="CT1027" s="16" t="str">
        <f>IF(Wedstrijden!AX1021="x","Z","")</f>
        <v/>
      </c>
      <c r="CU1027" s="16" t="str">
        <f>IF(Wedstrijden!BB1021="x","ZZ","")</f>
        <v/>
      </c>
      <c r="CV1027" s="16" t="str">
        <f>IF(COUNTA(Wedstrijden!AI1021:AP1021)&lt;&gt;0,2,"")</f>
        <v/>
      </c>
      <c r="CW1027" s="16" t="str">
        <f t="shared" ref="CW1027:CW1090" si="99">IF(COUNTBLANK(CV1027) = 1,"",1)</f>
        <v/>
      </c>
      <c r="CX1027" s="16" t="str">
        <f>IF(Wedstrijden!AI1021="x","BB","")</f>
        <v/>
      </c>
      <c r="CY1027" s="16" t="str">
        <f>IF(Wedstrijden!AJ1021="x","B","")</f>
        <v/>
      </c>
      <c r="CZ1027" s="16" t="str">
        <f>IF(Wedstrijden!AK1021="x","L","")</f>
        <v/>
      </c>
      <c r="DA1027" s="16" t="str">
        <f>IF(Wedstrijden!AL1021="x","M","")</f>
        <v/>
      </c>
      <c r="DB1027" s="16" t="str">
        <f>IF(Wedstrijden!AM1021="x","Z","")</f>
        <v/>
      </c>
      <c r="DC1027" s="16" t="str">
        <f>IF(Wedstrijden!AN1021="x","ZZ","")</f>
        <v/>
      </c>
      <c r="DD1027" s="16" t="str">
        <f>IF(Wedstrijden!AP1021="x","1.40","")</f>
        <v/>
      </c>
      <c r="DE1027" s="16" t="str">
        <f>IF(COUNTA(Wedstrijden!BC1021:BE1021)&lt;&gt;0,6,"")</f>
        <v/>
      </c>
      <c r="DF1027" s="16" t="str">
        <f t="shared" ref="DF1027:DF1090" si="100">IF(COUNTBLANK(DE1027) = 1,"",2)</f>
        <v/>
      </c>
      <c r="DG1027" s="16" t="str">
        <f>IF(Wedstrijden!BC1021="x","L","")</f>
        <v/>
      </c>
      <c r="DH1027" s="16" t="str">
        <f>IF(Wedstrijden!BD1021="x","M","")</f>
        <v/>
      </c>
      <c r="DI1027" s="16" t="str">
        <f>IF(Wedstrijden!BE1021="x","Z","")</f>
        <v/>
      </c>
      <c r="DJ1027" s="16" t="str">
        <f>IF(Wedstrijden!BF1021="x","Z","")</f>
        <v/>
      </c>
      <c r="DK1027" s="16" t="str">
        <f>IF(COUNTA(Wedstrijden!BG1021:BI1021)&lt;&gt;0,6,"")</f>
        <v/>
      </c>
      <c r="DL1027" s="16" t="str">
        <f t="shared" ref="DL1027:DL1090" si="101">IF(COUNTBLANK(DK1027) = 1,"",1)</f>
        <v/>
      </c>
      <c r="DM1027" s="16" t="str">
        <f>IF(Wedstrijden!BG1021="x","L","")</f>
        <v/>
      </c>
      <c r="DN1027" s="16" t="str">
        <f>IF(Wedstrijden!BH1021="x","M","")</f>
        <v/>
      </c>
      <c r="DO1027" s="16" t="str">
        <f>IF(Wedstrijden!BI1021="x","Z","")</f>
        <v/>
      </c>
      <c r="DP1027" s="16" t="str">
        <f>IF(Wedstrijden!BJ1021="x","Z","")</f>
        <v/>
      </c>
    </row>
    <row r="1028" spans="1:120" ht="14.4" x14ac:dyDescent="0.3">
      <c r="A1028" s="18">
        <f>Wedstrijden!A1022</f>
        <v>0</v>
      </c>
      <c r="B1028" s="16" t="str">
        <f>IFERROR(VLOOKUP(Wedstrijden!#REF!,#REF!,2,FALSE),"")</f>
        <v/>
      </c>
      <c r="C1028" s="16">
        <f>Wedstrijden!E1022</f>
        <v>0</v>
      </c>
      <c r="D1028" s="16" t="str">
        <f>IFERROR(VLOOKUP(Wedstrijden!#REF!,#REF!,2,FALSE),"")</f>
        <v/>
      </c>
      <c r="E1028" s="16" t="str">
        <f>IFERROR(VLOOKUP(Wedstrijden!#REF!,#REF!,5,FALSE),"")</f>
        <v/>
      </c>
      <c r="F1028" s="16" t="e">
        <f>IF(Wedstrijden!#REF!&lt;&gt;"",Wedstrijden!#REF!,"")</f>
        <v>#REF!</v>
      </c>
      <c r="G1028" s="16" t="e">
        <f>IF(Wedstrijden!#REF!="Indoor",1,0)</f>
        <v>#REF!</v>
      </c>
      <c r="H1028" s="16" t="e">
        <f>Wedstrijden!#REF!</f>
        <v>#REF!</v>
      </c>
      <c r="I1028" s="16" t="e">
        <f>IF(Wedstrijden!#REF!="Nee",0,IF(Wedstrijden!#REF!="Ja",1,""))</f>
        <v>#REF!</v>
      </c>
      <c r="J1028" s="16" t="e">
        <f>IF(Wedstrijden!#REF!&lt;&gt;"",Wedstrijden!#REF!,"")</f>
        <v>#REF!</v>
      </c>
      <c r="BJ1028" s="16" t="str">
        <f>IF(COUNTA(Wedstrijden!U1022:AC1022)&lt;&gt;0,1,"")</f>
        <v/>
      </c>
      <c r="BK1028" s="16" t="str">
        <f t="shared" si="96"/>
        <v/>
      </c>
      <c r="BL1028" s="16" t="e">
        <f>IF(Wedstrijden!#REF!="x","AA","")</f>
        <v>#REF!</v>
      </c>
      <c r="BM1028" s="16" t="e">
        <f>IF(Wedstrijden!#REF!="x","A","")</f>
        <v>#REF!</v>
      </c>
      <c r="BN1028" s="16" t="str">
        <f>IF(Wedstrijden!U1022="x","B1","")</f>
        <v/>
      </c>
      <c r="BO1028" s="16" t="e">
        <f>IF(Wedstrijden!#REF!="x","BB","")</f>
        <v>#REF!</v>
      </c>
      <c r="BP1028" s="16" t="str">
        <f>IF(Wedstrijden!W1022="x","B","")</f>
        <v/>
      </c>
      <c r="BQ1028" s="16" t="str">
        <f>IF(Wedstrijden!X1022="x","L1","")</f>
        <v/>
      </c>
      <c r="BR1028" s="16" t="str">
        <f>IF(Wedstrijden!Y1022="x","L2","")</f>
        <v/>
      </c>
      <c r="BS1028" s="16" t="str">
        <f>IF(Wedstrijden!Z1022="x","M1","")</f>
        <v/>
      </c>
      <c r="BT1028" s="16" t="str">
        <f>IF(Wedstrijden!AA1022="x","M2","")</f>
        <v/>
      </c>
      <c r="BU1028" s="16" t="str">
        <f>IF(Wedstrijden!AB1022="x","Z1","")</f>
        <v/>
      </c>
      <c r="BV1028" s="16" t="str">
        <f>IF(Wedstrijden!AC1022="x","Z2","")</f>
        <v/>
      </c>
      <c r="BW1028" s="16" t="str">
        <f>IF(COUNTA(Wedstrijden!L1022:T1022)&lt;&gt;0,1,"")</f>
        <v/>
      </c>
      <c r="BX1028" s="16" t="str">
        <f t="shared" si="97"/>
        <v/>
      </c>
      <c r="BY1028" s="16" t="str">
        <f>IF(Wedstrijden!L1022="x","BB","")</f>
        <v/>
      </c>
      <c r="BZ1028" s="16" t="str">
        <f>IF(Wedstrijden!M1022="x","B","")</f>
        <v/>
      </c>
      <c r="CA1028" s="16" t="str">
        <f>IF(Wedstrijden!N1022="x","L1","")</f>
        <v/>
      </c>
      <c r="CB1028" s="16" t="str">
        <f>IF(Wedstrijden!O1022="x","L2","")</f>
        <v/>
      </c>
      <c r="CC1028" s="16" t="str">
        <f>IF(Wedstrijden!P1022="x","M1","")</f>
        <v/>
      </c>
      <c r="CD1028" s="16" t="str">
        <f>IF(Wedstrijden!Q1022="x","M2","")</f>
        <v/>
      </c>
      <c r="CE1028" s="16" t="str">
        <f>IF(Wedstrijden!R1022="x","Z1","")</f>
        <v/>
      </c>
      <c r="CF1028" s="16" t="str">
        <f>IF(Wedstrijden!S1022="x","Z2","")</f>
        <v/>
      </c>
      <c r="CG1028" s="16" t="str">
        <f>IF(Wedstrijden!T1022="x","ZZL","")</f>
        <v/>
      </c>
      <c r="CL1028" s="16" t="str">
        <f>IF(COUNTA(Wedstrijden!AR1022:BB1022)&lt;&gt;0,2,"")</f>
        <v/>
      </c>
      <c r="CM1028" s="16" t="str">
        <f t="shared" si="98"/>
        <v/>
      </c>
      <c r="CN1028" s="16" t="str">
        <f>IF(Wedstrijden!AR1022="x","AA","")</f>
        <v/>
      </c>
      <c r="CO1028" s="16" t="str">
        <f>IF(Wedstrijden!AS1022="x","A","")</f>
        <v/>
      </c>
      <c r="CP1028" s="16" t="str">
        <f>IF(Wedstrijden!AT1022="x","BB","")</f>
        <v/>
      </c>
      <c r="CQ1028" s="16" t="str">
        <f>IF(Wedstrijden!AU1022="x","B","")</f>
        <v/>
      </c>
      <c r="CR1028" s="16" t="str">
        <f>IF(Wedstrijden!AV1022="x","L","")</f>
        <v/>
      </c>
      <c r="CS1028" s="16" t="str">
        <f>IF(Wedstrijden!AW1022="x","M","")</f>
        <v/>
      </c>
      <c r="CT1028" s="16" t="str">
        <f>IF(Wedstrijden!AX1022="x","Z","")</f>
        <v/>
      </c>
      <c r="CU1028" s="16" t="str">
        <f>IF(Wedstrijden!BB1022="x","ZZ","")</f>
        <v/>
      </c>
      <c r="CV1028" s="16" t="str">
        <f>IF(COUNTA(Wedstrijden!AI1022:AP1022)&lt;&gt;0,2,"")</f>
        <v/>
      </c>
      <c r="CW1028" s="16" t="str">
        <f t="shared" si="99"/>
        <v/>
      </c>
      <c r="CX1028" s="16" t="str">
        <f>IF(Wedstrijden!AI1022="x","BB","")</f>
        <v/>
      </c>
      <c r="CY1028" s="16" t="str">
        <f>IF(Wedstrijden!AJ1022="x","B","")</f>
        <v/>
      </c>
      <c r="CZ1028" s="16" t="str">
        <f>IF(Wedstrijden!AK1022="x","L","")</f>
        <v/>
      </c>
      <c r="DA1028" s="16" t="str">
        <f>IF(Wedstrijden!AL1022="x","M","")</f>
        <v/>
      </c>
      <c r="DB1028" s="16" t="str">
        <f>IF(Wedstrijden!AM1022="x","Z","")</f>
        <v/>
      </c>
      <c r="DC1028" s="16" t="str">
        <f>IF(Wedstrijden!AN1022="x","ZZ","")</f>
        <v/>
      </c>
      <c r="DD1028" s="16" t="str">
        <f>IF(Wedstrijden!AP1022="x","1.40","")</f>
        <v/>
      </c>
      <c r="DE1028" s="16" t="str">
        <f>IF(COUNTA(Wedstrijden!BC1022:BE1022)&lt;&gt;0,6,"")</f>
        <v/>
      </c>
      <c r="DF1028" s="16" t="str">
        <f t="shared" si="100"/>
        <v/>
      </c>
      <c r="DG1028" s="16" t="str">
        <f>IF(Wedstrijden!BC1022="x","L","")</f>
        <v/>
      </c>
      <c r="DH1028" s="16" t="str">
        <f>IF(Wedstrijden!BD1022="x","M","")</f>
        <v/>
      </c>
      <c r="DI1028" s="16" t="str">
        <f>IF(Wedstrijden!BE1022="x","Z","")</f>
        <v/>
      </c>
      <c r="DJ1028" s="16" t="str">
        <f>IF(Wedstrijden!BF1022="x","Z","")</f>
        <v/>
      </c>
      <c r="DK1028" s="16" t="str">
        <f>IF(COUNTA(Wedstrijden!BG1022:BI1022)&lt;&gt;0,6,"")</f>
        <v/>
      </c>
      <c r="DL1028" s="16" t="str">
        <f t="shared" si="101"/>
        <v/>
      </c>
      <c r="DM1028" s="16" t="str">
        <f>IF(Wedstrijden!BG1022="x","L","")</f>
        <v/>
      </c>
      <c r="DN1028" s="16" t="str">
        <f>IF(Wedstrijden!BH1022="x","M","")</f>
        <v/>
      </c>
      <c r="DO1028" s="16" t="str">
        <f>IF(Wedstrijden!BI1022="x","Z","")</f>
        <v/>
      </c>
      <c r="DP1028" s="16" t="str">
        <f>IF(Wedstrijden!BJ1022="x","Z","")</f>
        <v/>
      </c>
    </row>
    <row r="1029" spans="1:120" ht="14.4" x14ac:dyDescent="0.3">
      <c r="A1029" s="18">
        <f>Wedstrijden!A1023</f>
        <v>0</v>
      </c>
      <c r="B1029" s="16" t="str">
        <f>IFERROR(VLOOKUP(Wedstrijden!#REF!,#REF!,2,FALSE),"")</f>
        <v/>
      </c>
      <c r="C1029" s="16">
        <f>Wedstrijden!E1023</f>
        <v>0</v>
      </c>
      <c r="D1029" s="16" t="str">
        <f>IFERROR(VLOOKUP(Wedstrijden!#REF!,#REF!,2,FALSE),"")</f>
        <v/>
      </c>
      <c r="E1029" s="16" t="str">
        <f>IFERROR(VLOOKUP(Wedstrijden!#REF!,#REF!,5,FALSE),"")</f>
        <v/>
      </c>
      <c r="F1029" s="16" t="e">
        <f>IF(Wedstrijden!#REF!&lt;&gt;"",Wedstrijden!#REF!,"")</f>
        <v>#REF!</v>
      </c>
      <c r="G1029" s="16" t="e">
        <f>IF(Wedstrijden!#REF!="Indoor",1,0)</f>
        <v>#REF!</v>
      </c>
      <c r="H1029" s="16" t="e">
        <f>Wedstrijden!#REF!</f>
        <v>#REF!</v>
      </c>
      <c r="I1029" s="16" t="e">
        <f>IF(Wedstrijden!#REF!="Nee",0,IF(Wedstrijden!#REF!="Ja",1,""))</f>
        <v>#REF!</v>
      </c>
      <c r="J1029" s="16" t="e">
        <f>IF(Wedstrijden!#REF!&lt;&gt;"",Wedstrijden!#REF!,"")</f>
        <v>#REF!</v>
      </c>
      <c r="BJ1029" s="16" t="str">
        <f>IF(COUNTA(Wedstrijden!U1023:AC1023)&lt;&gt;0,1,"")</f>
        <v/>
      </c>
      <c r="BK1029" s="16" t="str">
        <f t="shared" si="96"/>
        <v/>
      </c>
      <c r="BL1029" s="16" t="e">
        <f>IF(Wedstrijden!#REF!="x","AA","")</f>
        <v>#REF!</v>
      </c>
      <c r="BM1029" s="16" t="e">
        <f>IF(Wedstrijden!#REF!="x","A","")</f>
        <v>#REF!</v>
      </c>
      <c r="BN1029" s="16" t="str">
        <f>IF(Wedstrijden!U1023="x","B1","")</f>
        <v/>
      </c>
      <c r="BO1029" s="16" t="e">
        <f>IF(Wedstrijden!#REF!="x","BB","")</f>
        <v>#REF!</v>
      </c>
      <c r="BP1029" s="16" t="str">
        <f>IF(Wedstrijden!W1023="x","B","")</f>
        <v/>
      </c>
      <c r="BQ1029" s="16" t="str">
        <f>IF(Wedstrijden!X1023="x","L1","")</f>
        <v/>
      </c>
      <c r="BR1029" s="16" t="str">
        <f>IF(Wedstrijden!Y1023="x","L2","")</f>
        <v/>
      </c>
      <c r="BS1029" s="16" t="str">
        <f>IF(Wedstrijden!Z1023="x","M1","")</f>
        <v/>
      </c>
      <c r="BT1029" s="16" t="str">
        <f>IF(Wedstrijden!AA1023="x","M2","")</f>
        <v/>
      </c>
      <c r="BU1029" s="16" t="str">
        <f>IF(Wedstrijden!AB1023="x","Z1","")</f>
        <v/>
      </c>
      <c r="BV1029" s="16" t="str">
        <f>IF(Wedstrijden!AC1023="x","Z2","")</f>
        <v/>
      </c>
      <c r="BW1029" s="16" t="str">
        <f>IF(COUNTA(Wedstrijden!L1023:T1023)&lt;&gt;0,1,"")</f>
        <v/>
      </c>
      <c r="BX1029" s="16" t="str">
        <f t="shared" si="97"/>
        <v/>
      </c>
      <c r="BY1029" s="16" t="str">
        <f>IF(Wedstrijden!L1023="x","BB","")</f>
        <v/>
      </c>
      <c r="BZ1029" s="16" t="str">
        <f>IF(Wedstrijden!M1023="x","B","")</f>
        <v/>
      </c>
      <c r="CA1029" s="16" t="str">
        <f>IF(Wedstrijden!N1023="x","L1","")</f>
        <v/>
      </c>
      <c r="CB1029" s="16" t="str">
        <f>IF(Wedstrijden!O1023="x","L2","")</f>
        <v/>
      </c>
      <c r="CC1029" s="16" t="str">
        <f>IF(Wedstrijden!P1023="x","M1","")</f>
        <v/>
      </c>
      <c r="CD1029" s="16" t="str">
        <f>IF(Wedstrijden!Q1023="x","M2","")</f>
        <v/>
      </c>
      <c r="CE1029" s="16" t="str">
        <f>IF(Wedstrijden!R1023="x","Z1","")</f>
        <v/>
      </c>
      <c r="CF1029" s="16" t="str">
        <f>IF(Wedstrijden!S1023="x","Z2","")</f>
        <v/>
      </c>
      <c r="CG1029" s="16" t="str">
        <f>IF(Wedstrijden!T1023="x","ZZL","")</f>
        <v/>
      </c>
      <c r="CL1029" s="16" t="str">
        <f>IF(COUNTA(Wedstrijden!AR1023:BB1023)&lt;&gt;0,2,"")</f>
        <v/>
      </c>
      <c r="CM1029" s="16" t="str">
        <f t="shared" si="98"/>
        <v/>
      </c>
      <c r="CN1029" s="16" t="str">
        <f>IF(Wedstrijden!AR1023="x","AA","")</f>
        <v/>
      </c>
      <c r="CO1029" s="16" t="str">
        <f>IF(Wedstrijden!AS1023="x","A","")</f>
        <v/>
      </c>
      <c r="CP1029" s="16" t="str">
        <f>IF(Wedstrijden!AT1023="x","BB","")</f>
        <v/>
      </c>
      <c r="CQ1029" s="16" t="str">
        <f>IF(Wedstrijden!AU1023="x","B","")</f>
        <v/>
      </c>
      <c r="CR1029" s="16" t="str">
        <f>IF(Wedstrijden!AV1023="x","L","")</f>
        <v/>
      </c>
      <c r="CS1029" s="16" t="str">
        <f>IF(Wedstrijden!AW1023="x","M","")</f>
        <v/>
      </c>
      <c r="CT1029" s="16" t="str">
        <f>IF(Wedstrijden!AX1023="x","Z","")</f>
        <v/>
      </c>
      <c r="CU1029" s="16" t="str">
        <f>IF(Wedstrijden!BB1023="x","ZZ","")</f>
        <v/>
      </c>
      <c r="CV1029" s="16" t="str">
        <f>IF(COUNTA(Wedstrijden!AI1023:AP1023)&lt;&gt;0,2,"")</f>
        <v/>
      </c>
      <c r="CW1029" s="16" t="str">
        <f t="shared" si="99"/>
        <v/>
      </c>
      <c r="CX1029" s="16" t="str">
        <f>IF(Wedstrijden!AI1023="x","BB","")</f>
        <v/>
      </c>
      <c r="CY1029" s="16" t="str">
        <f>IF(Wedstrijden!AJ1023="x","B","")</f>
        <v/>
      </c>
      <c r="CZ1029" s="16" t="str">
        <f>IF(Wedstrijden!AK1023="x","L","")</f>
        <v/>
      </c>
      <c r="DA1029" s="16" t="str">
        <f>IF(Wedstrijden!AL1023="x","M","")</f>
        <v/>
      </c>
      <c r="DB1029" s="16" t="str">
        <f>IF(Wedstrijden!AM1023="x","Z","")</f>
        <v/>
      </c>
      <c r="DC1029" s="16" t="str">
        <f>IF(Wedstrijden!AN1023="x","ZZ","")</f>
        <v/>
      </c>
      <c r="DD1029" s="16" t="str">
        <f>IF(Wedstrijden!AP1023="x","1.40","")</f>
        <v/>
      </c>
      <c r="DE1029" s="16" t="str">
        <f>IF(COUNTA(Wedstrijden!BC1023:BE1023)&lt;&gt;0,6,"")</f>
        <v/>
      </c>
      <c r="DF1029" s="16" t="str">
        <f t="shared" si="100"/>
        <v/>
      </c>
      <c r="DG1029" s="16" t="str">
        <f>IF(Wedstrijden!BC1023="x","L","")</f>
        <v/>
      </c>
      <c r="DH1029" s="16" t="str">
        <f>IF(Wedstrijden!BD1023="x","M","")</f>
        <v/>
      </c>
      <c r="DI1029" s="16" t="str">
        <f>IF(Wedstrijden!BE1023="x","Z","")</f>
        <v/>
      </c>
      <c r="DJ1029" s="16" t="str">
        <f>IF(Wedstrijden!BF1023="x","Z","")</f>
        <v/>
      </c>
      <c r="DK1029" s="16" t="str">
        <f>IF(COUNTA(Wedstrijden!BG1023:BI1023)&lt;&gt;0,6,"")</f>
        <v/>
      </c>
      <c r="DL1029" s="16" t="str">
        <f t="shared" si="101"/>
        <v/>
      </c>
      <c r="DM1029" s="16" t="str">
        <f>IF(Wedstrijden!BG1023="x","L","")</f>
        <v/>
      </c>
      <c r="DN1029" s="16" t="str">
        <f>IF(Wedstrijden!BH1023="x","M","")</f>
        <v/>
      </c>
      <c r="DO1029" s="16" t="str">
        <f>IF(Wedstrijden!BI1023="x","Z","")</f>
        <v/>
      </c>
      <c r="DP1029" s="16" t="str">
        <f>IF(Wedstrijden!BJ1023="x","Z","")</f>
        <v/>
      </c>
    </row>
    <row r="1030" spans="1:120" ht="14.4" x14ac:dyDescent="0.3">
      <c r="A1030" s="18">
        <f>Wedstrijden!A1024</f>
        <v>0</v>
      </c>
      <c r="B1030" s="16" t="str">
        <f>IFERROR(VLOOKUP(Wedstrijden!#REF!,#REF!,2,FALSE),"")</f>
        <v/>
      </c>
      <c r="C1030" s="16">
        <f>Wedstrijden!E1024</f>
        <v>0</v>
      </c>
      <c r="D1030" s="16" t="str">
        <f>IFERROR(VLOOKUP(Wedstrijden!#REF!,#REF!,2,FALSE),"")</f>
        <v/>
      </c>
      <c r="E1030" s="16" t="str">
        <f>IFERROR(VLOOKUP(Wedstrijden!#REF!,#REF!,5,FALSE),"")</f>
        <v/>
      </c>
      <c r="F1030" s="16" t="e">
        <f>IF(Wedstrijden!#REF!&lt;&gt;"",Wedstrijden!#REF!,"")</f>
        <v>#REF!</v>
      </c>
      <c r="G1030" s="16" t="e">
        <f>IF(Wedstrijden!#REF!="Indoor",1,0)</f>
        <v>#REF!</v>
      </c>
      <c r="H1030" s="16" t="e">
        <f>Wedstrijden!#REF!</f>
        <v>#REF!</v>
      </c>
      <c r="I1030" s="16" t="e">
        <f>IF(Wedstrijden!#REF!="Nee",0,IF(Wedstrijden!#REF!="Ja",1,""))</f>
        <v>#REF!</v>
      </c>
      <c r="J1030" s="16" t="e">
        <f>IF(Wedstrijden!#REF!&lt;&gt;"",Wedstrijden!#REF!,"")</f>
        <v>#REF!</v>
      </c>
      <c r="BJ1030" s="16" t="str">
        <f>IF(COUNTA(Wedstrijden!U1024:AC1024)&lt;&gt;0,1,"")</f>
        <v/>
      </c>
      <c r="BK1030" s="16" t="str">
        <f t="shared" si="96"/>
        <v/>
      </c>
      <c r="BL1030" s="16" t="e">
        <f>IF(Wedstrijden!#REF!="x","AA","")</f>
        <v>#REF!</v>
      </c>
      <c r="BM1030" s="16" t="e">
        <f>IF(Wedstrijden!#REF!="x","A","")</f>
        <v>#REF!</v>
      </c>
      <c r="BN1030" s="16" t="str">
        <f>IF(Wedstrijden!U1024="x","B1","")</f>
        <v/>
      </c>
      <c r="BO1030" s="16" t="e">
        <f>IF(Wedstrijden!#REF!="x","BB","")</f>
        <v>#REF!</v>
      </c>
      <c r="BP1030" s="16" t="str">
        <f>IF(Wedstrijden!W1024="x","B","")</f>
        <v/>
      </c>
      <c r="BQ1030" s="16" t="str">
        <f>IF(Wedstrijden!X1024="x","L1","")</f>
        <v/>
      </c>
      <c r="BR1030" s="16" t="str">
        <f>IF(Wedstrijden!Y1024="x","L2","")</f>
        <v/>
      </c>
      <c r="BS1030" s="16" t="str">
        <f>IF(Wedstrijden!Z1024="x","M1","")</f>
        <v/>
      </c>
      <c r="BT1030" s="16" t="str">
        <f>IF(Wedstrijden!AA1024="x","M2","")</f>
        <v/>
      </c>
      <c r="BU1030" s="16" t="str">
        <f>IF(Wedstrijden!AB1024="x","Z1","")</f>
        <v/>
      </c>
      <c r="BV1030" s="16" t="str">
        <f>IF(Wedstrijden!AC1024="x","Z2","")</f>
        <v/>
      </c>
      <c r="BW1030" s="16" t="str">
        <f>IF(COUNTA(Wedstrijden!L1024:T1024)&lt;&gt;0,1,"")</f>
        <v/>
      </c>
      <c r="BX1030" s="16" t="str">
        <f t="shared" si="97"/>
        <v/>
      </c>
      <c r="BY1030" s="16" t="str">
        <f>IF(Wedstrijden!L1024="x","BB","")</f>
        <v/>
      </c>
      <c r="BZ1030" s="16" t="str">
        <f>IF(Wedstrijden!M1024="x","B","")</f>
        <v/>
      </c>
      <c r="CA1030" s="16" t="str">
        <f>IF(Wedstrijden!N1024="x","L1","")</f>
        <v/>
      </c>
      <c r="CB1030" s="16" t="str">
        <f>IF(Wedstrijden!O1024="x","L2","")</f>
        <v/>
      </c>
      <c r="CC1030" s="16" t="str">
        <f>IF(Wedstrijden!P1024="x","M1","")</f>
        <v/>
      </c>
      <c r="CD1030" s="16" t="str">
        <f>IF(Wedstrijden!Q1024="x","M2","")</f>
        <v/>
      </c>
      <c r="CE1030" s="16" t="str">
        <f>IF(Wedstrijden!R1024="x","Z1","")</f>
        <v/>
      </c>
      <c r="CF1030" s="16" t="str">
        <f>IF(Wedstrijden!S1024="x","Z2","")</f>
        <v/>
      </c>
      <c r="CG1030" s="16" t="str">
        <f>IF(Wedstrijden!T1024="x","ZZL","")</f>
        <v/>
      </c>
      <c r="CL1030" s="16" t="str">
        <f>IF(COUNTA(Wedstrijden!AR1024:BB1024)&lt;&gt;0,2,"")</f>
        <v/>
      </c>
      <c r="CM1030" s="16" t="str">
        <f t="shared" si="98"/>
        <v/>
      </c>
      <c r="CN1030" s="16" t="str">
        <f>IF(Wedstrijden!AR1024="x","AA","")</f>
        <v/>
      </c>
      <c r="CO1030" s="16" t="str">
        <f>IF(Wedstrijden!AS1024="x","A","")</f>
        <v/>
      </c>
      <c r="CP1030" s="16" t="str">
        <f>IF(Wedstrijden!AT1024="x","BB","")</f>
        <v/>
      </c>
      <c r="CQ1030" s="16" t="str">
        <f>IF(Wedstrijden!AU1024="x","B","")</f>
        <v/>
      </c>
      <c r="CR1030" s="16" t="str">
        <f>IF(Wedstrijden!AV1024="x","L","")</f>
        <v/>
      </c>
      <c r="CS1030" s="16" t="str">
        <f>IF(Wedstrijden!AW1024="x","M","")</f>
        <v/>
      </c>
      <c r="CT1030" s="16" t="str">
        <f>IF(Wedstrijden!AX1024="x","Z","")</f>
        <v/>
      </c>
      <c r="CU1030" s="16" t="str">
        <f>IF(Wedstrijden!BB1024="x","ZZ","")</f>
        <v/>
      </c>
      <c r="CV1030" s="16" t="str">
        <f>IF(COUNTA(Wedstrijden!AI1024:AP1024)&lt;&gt;0,2,"")</f>
        <v/>
      </c>
      <c r="CW1030" s="16" t="str">
        <f t="shared" si="99"/>
        <v/>
      </c>
      <c r="CX1030" s="16" t="str">
        <f>IF(Wedstrijden!AI1024="x","BB","")</f>
        <v/>
      </c>
      <c r="CY1030" s="16" t="str">
        <f>IF(Wedstrijden!AJ1024="x","B","")</f>
        <v/>
      </c>
      <c r="CZ1030" s="16" t="str">
        <f>IF(Wedstrijden!AK1024="x","L","")</f>
        <v/>
      </c>
      <c r="DA1030" s="16" t="str">
        <f>IF(Wedstrijden!AL1024="x","M","")</f>
        <v/>
      </c>
      <c r="DB1030" s="16" t="str">
        <f>IF(Wedstrijden!AM1024="x","Z","")</f>
        <v/>
      </c>
      <c r="DC1030" s="16" t="str">
        <f>IF(Wedstrijden!AN1024="x","ZZ","")</f>
        <v/>
      </c>
      <c r="DD1030" s="16" t="str">
        <f>IF(Wedstrijden!AP1024="x","1.40","")</f>
        <v/>
      </c>
      <c r="DE1030" s="16" t="str">
        <f>IF(COUNTA(Wedstrijden!BC1024:BE1024)&lt;&gt;0,6,"")</f>
        <v/>
      </c>
      <c r="DF1030" s="16" t="str">
        <f t="shared" si="100"/>
        <v/>
      </c>
      <c r="DG1030" s="16" t="str">
        <f>IF(Wedstrijden!BC1024="x","L","")</f>
        <v/>
      </c>
      <c r="DH1030" s="16" t="str">
        <f>IF(Wedstrijden!BD1024="x","M","")</f>
        <v/>
      </c>
      <c r="DI1030" s="16" t="str">
        <f>IF(Wedstrijden!BE1024="x","Z","")</f>
        <v/>
      </c>
      <c r="DJ1030" s="16" t="str">
        <f>IF(Wedstrijden!BF1024="x","Z","")</f>
        <v/>
      </c>
      <c r="DK1030" s="16" t="str">
        <f>IF(COUNTA(Wedstrijden!BG1024:BI1024)&lt;&gt;0,6,"")</f>
        <v/>
      </c>
      <c r="DL1030" s="16" t="str">
        <f t="shared" si="101"/>
        <v/>
      </c>
      <c r="DM1030" s="16" t="str">
        <f>IF(Wedstrijden!BG1024="x","L","")</f>
        <v/>
      </c>
      <c r="DN1030" s="16" t="str">
        <f>IF(Wedstrijden!BH1024="x","M","")</f>
        <v/>
      </c>
      <c r="DO1030" s="16" t="str">
        <f>IF(Wedstrijden!BI1024="x","Z","")</f>
        <v/>
      </c>
      <c r="DP1030" s="16" t="str">
        <f>IF(Wedstrijden!BJ1024="x","Z","")</f>
        <v/>
      </c>
    </row>
    <row r="1031" spans="1:120" ht="14.4" x14ac:dyDescent="0.3">
      <c r="A1031" s="18">
        <f>Wedstrijden!A1025</f>
        <v>0</v>
      </c>
      <c r="B1031" s="16" t="str">
        <f>IFERROR(VLOOKUP(Wedstrijden!#REF!,#REF!,2,FALSE),"")</f>
        <v/>
      </c>
      <c r="C1031" s="16">
        <f>Wedstrijden!E1025</f>
        <v>0</v>
      </c>
      <c r="D1031" s="16" t="str">
        <f>IFERROR(VLOOKUP(Wedstrijden!#REF!,#REF!,2,FALSE),"")</f>
        <v/>
      </c>
      <c r="E1031" s="16" t="str">
        <f>IFERROR(VLOOKUP(Wedstrijden!#REF!,#REF!,5,FALSE),"")</f>
        <v/>
      </c>
      <c r="F1031" s="16" t="e">
        <f>IF(Wedstrijden!#REF!&lt;&gt;"",Wedstrijden!#REF!,"")</f>
        <v>#REF!</v>
      </c>
      <c r="G1031" s="16" t="e">
        <f>IF(Wedstrijden!#REF!="Indoor",1,0)</f>
        <v>#REF!</v>
      </c>
      <c r="H1031" s="16" t="e">
        <f>Wedstrijden!#REF!</f>
        <v>#REF!</v>
      </c>
      <c r="I1031" s="16" t="e">
        <f>IF(Wedstrijden!#REF!="Nee",0,IF(Wedstrijden!#REF!="Ja",1,""))</f>
        <v>#REF!</v>
      </c>
      <c r="J1031" s="16" t="e">
        <f>IF(Wedstrijden!#REF!&lt;&gt;"",Wedstrijden!#REF!,"")</f>
        <v>#REF!</v>
      </c>
      <c r="BJ1031" s="16" t="str">
        <f>IF(COUNTA(Wedstrijden!U1025:AC1025)&lt;&gt;0,1,"")</f>
        <v/>
      </c>
      <c r="BK1031" s="16" t="str">
        <f t="shared" si="96"/>
        <v/>
      </c>
      <c r="BL1031" s="16" t="e">
        <f>IF(Wedstrijden!#REF!="x","AA","")</f>
        <v>#REF!</v>
      </c>
      <c r="BM1031" s="16" t="e">
        <f>IF(Wedstrijden!#REF!="x","A","")</f>
        <v>#REF!</v>
      </c>
      <c r="BN1031" s="16" t="str">
        <f>IF(Wedstrijden!U1025="x","B1","")</f>
        <v/>
      </c>
      <c r="BO1031" s="16" t="e">
        <f>IF(Wedstrijden!#REF!="x","BB","")</f>
        <v>#REF!</v>
      </c>
      <c r="BP1031" s="16" t="str">
        <f>IF(Wedstrijden!W1025="x","B","")</f>
        <v/>
      </c>
      <c r="BQ1031" s="16" t="str">
        <f>IF(Wedstrijden!X1025="x","L1","")</f>
        <v/>
      </c>
      <c r="BR1031" s="16" t="str">
        <f>IF(Wedstrijden!Y1025="x","L2","")</f>
        <v/>
      </c>
      <c r="BS1031" s="16" t="str">
        <f>IF(Wedstrijden!Z1025="x","M1","")</f>
        <v/>
      </c>
      <c r="BT1031" s="16" t="str">
        <f>IF(Wedstrijden!AA1025="x","M2","")</f>
        <v/>
      </c>
      <c r="BU1031" s="16" t="str">
        <f>IF(Wedstrijden!AB1025="x","Z1","")</f>
        <v/>
      </c>
      <c r="BV1031" s="16" t="str">
        <f>IF(Wedstrijden!AC1025="x","Z2","")</f>
        <v/>
      </c>
      <c r="BW1031" s="16" t="str">
        <f>IF(COUNTA(Wedstrijden!L1025:T1025)&lt;&gt;0,1,"")</f>
        <v/>
      </c>
      <c r="BX1031" s="16" t="str">
        <f t="shared" si="97"/>
        <v/>
      </c>
      <c r="BY1031" s="16" t="str">
        <f>IF(Wedstrijden!L1025="x","BB","")</f>
        <v/>
      </c>
      <c r="BZ1031" s="16" t="str">
        <f>IF(Wedstrijden!M1025="x","B","")</f>
        <v/>
      </c>
      <c r="CA1031" s="16" t="str">
        <f>IF(Wedstrijden!N1025="x","L1","")</f>
        <v/>
      </c>
      <c r="CB1031" s="16" t="str">
        <f>IF(Wedstrijden!O1025="x","L2","")</f>
        <v/>
      </c>
      <c r="CC1031" s="16" t="str">
        <f>IF(Wedstrijden!P1025="x","M1","")</f>
        <v/>
      </c>
      <c r="CD1031" s="16" t="str">
        <f>IF(Wedstrijden!Q1025="x","M2","")</f>
        <v/>
      </c>
      <c r="CE1031" s="16" t="str">
        <f>IF(Wedstrijden!R1025="x","Z1","")</f>
        <v/>
      </c>
      <c r="CF1031" s="16" t="str">
        <f>IF(Wedstrijden!S1025="x","Z2","")</f>
        <v/>
      </c>
      <c r="CG1031" s="16" t="str">
        <f>IF(Wedstrijden!T1025="x","ZZL","")</f>
        <v/>
      </c>
      <c r="CL1031" s="16" t="str">
        <f>IF(COUNTA(Wedstrijden!AR1025:BB1025)&lt;&gt;0,2,"")</f>
        <v/>
      </c>
      <c r="CM1031" s="16" t="str">
        <f t="shared" si="98"/>
        <v/>
      </c>
      <c r="CN1031" s="16" t="str">
        <f>IF(Wedstrijden!AR1025="x","AA","")</f>
        <v/>
      </c>
      <c r="CO1031" s="16" t="str">
        <f>IF(Wedstrijden!AS1025="x","A","")</f>
        <v/>
      </c>
      <c r="CP1031" s="16" t="str">
        <f>IF(Wedstrijden!AT1025="x","BB","")</f>
        <v/>
      </c>
      <c r="CQ1031" s="16" t="str">
        <f>IF(Wedstrijden!AU1025="x","B","")</f>
        <v/>
      </c>
      <c r="CR1031" s="16" t="str">
        <f>IF(Wedstrijden!AV1025="x","L","")</f>
        <v/>
      </c>
      <c r="CS1031" s="16" t="str">
        <f>IF(Wedstrijden!AW1025="x","M","")</f>
        <v/>
      </c>
      <c r="CT1031" s="16" t="str">
        <f>IF(Wedstrijden!AX1025="x","Z","")</f>
        <v/>
      </c>
      <c r="CU1031" s="16" t="str">
        <f>IF(Wedstrijden!BB1025="x","ZZ","")</f>
        <v/>
      </c>
      <c r="CV1031" s="16" t="str">
        <f>IF(COUNTA(Wedstrijden!AI1025:AP1025)&lt;&gt;0,2,"")</f>
        <v/>
      </c>
      <c r="CW1031" s="16" t="str">
        <f t="shared" si="99"/>
        <v/>
      </c>
      <c r="CX1031" s="16" t="str">
        <f>IF(Wedstrijden!AI1025="x","BB","")</f>
        <v/>
      </c>
      <c r="CY1031" s="16" t="str">
        <f>IF(Wedstrijden!AJ1025="x","B","")</f>
        <v/>
      </c>
      <c r="CZ1031" s="16" t="str">
        <f>IF(Wedstrijden!AK1025="x","L","")</f>
        <v/>
      </c>
      <c r="DA1031" s="16" t="str">
        <f>IF(Wedstrijden!AL1025="x","M","")</f>
        <v/>
      </c>
      <c r="DB1031" s="16" t="str">
        <f>IF(Wedstrijden!AM1025="x","Z","")</f>
        <v/>
      </c>
      <c r="DC1031" s="16" t="str">
        <f>IF(Wedstrijden!AN1025="x","ZZ","")</f>
        <v/>
      </c>
      <c r="DD1031" s="16" t="str">
        <f>IF(Wedstrijden!AP1025="x","1.40","")</f>
        <v/>
      </c>
      <c r="DE1031" s="16" t="str">
        <f>IF(COUNTA(Wedstrijden!BC1025:BE1025)&lt;&gt;0,6,"")</f>
        <v/>
      </c>
      <c r="DF1031" s="16" t="str">
        <f t="shared" si="100"/>
        <v/>
      </c>
      <c r="DG1031" s="16" t="str">
        <f>IF(Wedstrijden!BC1025="x","L","")</f>
        <v/>
      </c>
      <c r="DH1031" s="16" t="str">
        <f>IF(Wedstrijden!BD1025="x","M","")</f>
        <v/>
      </c>
      <c r="DI1031" s="16" t="str">
        <f>IF(Wedstrijden!BE1025="x","Z","")</f>
        <v/>
      </c>
      <c r="DJ1031" s="16" t="str">
        <f>IF(Wedstrijden!BF1025="x","Z","")</f>
        <v/>
      </c>
      <c r="DK1031" s="16" t="str">
        <f>IF(COUNTA(Wedstrijden!BG1025:BI1025)&lt;&gt;0,6,"")</f>
        <v/>
      </c>
      <c r="DL1031" s="16" t="str">
        <f t="shared" si="101"/>
        <v/>
      </c>
      <c r="DM1031" s="16" t="str">
        <f>IF(Wedstrijden!BG1025="x","L","")</f>
        <v/>
      </c>
      <c r="DN1031" s="16" t="str">
        <f>IF(Wedstrijden!BH1025="x","M","")</f>
        <v/>
      </c>
      <c r="DO1031" s="16" t="str">
        <f>IF(Wedstrijden!BI1025="x","Z","")</f>
        <v/>
      </c>
      <c r="DP1031" s="16" t="str">
        <f>IF(Wedstrijden!BJ1025="x","Z","")</f>
        <v/>
      </c>
    </row>
    <row r="1032" spans="1:120" ht="14.4" x14ac:dyDescent="0.3">
      <c r="A1032" s="18">
        <f>Wedstrijden!A1026</f>
        <v>0</v>
      </c>
      <c r="B1032" s="16" t="str">
        <f>IFERROR(VLOOKUP(Wedstrijden!#REF!,#REF!,2,FALSE),"")</f>
        <v/>
      </c>
      <c r="C1032" s="16">
        <f>Wedstrijden!E1026</f>
        <v>0</v>
      </c>
      <c r="D1032" s="16" t="str">
        <f>IFERROR(VLOOKUP(Wedstrijden!#REF!,#REF!,2,FALSE),"")</f>
        <v/>
      </c>
      <c r="E1032" s="16" t="str">
        <f>IFERROR(VLOOKUP(Wedstrijden!#REF!,#REF!,5,FALSE),"")</f>
        <v/>
      </c>
      <c r="F1032" s="16" t="e">
        <f>IF(Wedstrijden!#REF!&lt;&gt;"",Wedstrijden!#REF!,"")</f>
        <v>#REF!</v>
      </c>
      <c r="G1032" s="16" t="e">
        <f>IF(Wedstrijden!#REF!="Indoor",1,0)</f>
        <v>#REF!</v>
      </c>
      <c r="H1032" s="16" t="e">
        <f>Wedstrijden!#REF!</f>
        <v>#REF!</v>
      </c>
      <c r="I1032" s="16" t="e">
        <f>IF(Wedstrijden!#REF!="Nee",0,IF(Wedstrijden!#REF!="Ja",1,""))</f>
        <v>#REF!</v>
      </c>
      <c r="J1032" s="16" t="e">
        <f>IF(Wedstrijden!#REF!&lt;&gt;"",Wedstrijden!#REF!,"")</f>
        <v>#REF!</v>
      </c>
      <c r="BJ1032" s="16" t="str">
        <f>IF(COUNTA(Wedstrijden!U1026:AC1026)&lt;&gt;0,1,"")</f>
        <v/>
      </c>
      <c r="BK1032" s="16" t="str">
        <f t="shared" si="96"/>
        <v/>
      </c>
      <c r="BL1032" s="16" t="e">
        <f>IF(Wedstrijden!#REF!="x","AA","")</f>
        <v>#REF!</v>
      </c>
      <c r="BM1032" s="16" t="e">
        <f>IF(Wedstrijden!#REF!="x","A","")</f>
        <v>#REF!</v>
      </c>
      <c r="BN1032" s="16" t="str">
        <f>IF(Wedstrijden!U1026="x","B1","")</f>
        <v/>
      </c>
      <c r="BO1032" s="16" t="e">
        <f>IF(Wedstrijden!#REF!="x","BB","")</f>
        <v>#REF!</v>
      </c>
      <c r="BP1032" s="16" t="str">
        <f>IF(Wedstrijden!W1026="x","B","")</f>
        <v/>
      </c>
      <c r="BQ1032" s="16" t="str">
        <f>IF(Wedstrijden!X1026="x","L1","")</f>
        <v/>
      </c>
      <c r="BR1032" s="16" t="str">
        <f>IF(Wedstrijden!Y1026="x","L2","")</f>
        <v/>
      </c>
      <c r="BS1032" s="16" t="str">
        <f>IF(Wedstrijden!Z1026="x","M1","")</f>
        <v/>
      </c>
      <c r="BT1032" s="16" t="str">
        <f>IF(Wedstrijden!AA1026="x","M2","")</f>
        <v/>
      </c>
      <c r="BU1032" s="16" t="str">
        <f>IF(Wedstrijden!AB1026="x","Z1","")</f>
        <v/>
      </c>
      <c r="BV1032" s="16" t="str">
        <f>IF(Wedstrijden!AC1026="x","Z2","")</f>
        <v/>
      </c>
      <c r="BW1032" s="16" t="str">
        <f>IF(COUNTA(Wedstrijden!L1026:T1026)&lt;&gt;0,1,"")</f>
        <v/>
      </c>
      <c r="BX1032" s="16" t="str">
        <f t="shared" si="97"/>
        <v/>
      </c>
      <c r="BY1032" s="16" t="str">
        <f>IF(Wedstrijden!L1026="x","BB","")</f>
        <v/>
      </c>
      <c r="BZ1032" s="16" t="str">
        <f>IF(Wedstrijden!M1026="x","B","")</f>
        <v/>
      </c>
      <c r="CA1032" s="16" t="str">
        <f>IF(Wedstrijden!N1026="x","L1","")</f>
        <v/>
      </c>
      <c r="CB1032" s="16" t="str">
        <f>IF(Wedstrijden!O1026="x","L2","")</f>
        <v/>
      </c>
      <c r="CC1032" s="16" t="str">
        <f>IF(Wedstrijden!P1026="x","M1","")</f>
        <v/>
      </c>
      <c r="CD1032" s="16" t="str">
        <f>IF(Wedstrijden!Q1026="x","M2","")</f>
        <v/>
      </c>
      <c r="CE1032" s="16" t="str">
        <f>IF(Wedstrijden!R1026="x","Z1","")</f>
        <v/>
      </c>
      <c r="CF1032" s="16" t="str">
        <f>IF(Wedstrijden!S1026="x","Z2","")</f>
        <v/>
      </c>
      <c r="CG1032" s="16" t="str">
        <f>IF(Wedstrijden!T1026="x","ZZL","")</f>
        <v/>
      </c>
      <c r="CL1032" s="16" t="str">
        <f>IF(COUNTA(Wedstrijden!AR1026:BB1026)&lt;&gt;0,2,"")</f>
        <v/>
      </c>
      <c r="CM1032" s="16" t="str">
        <f t="shared" si="98"/>
        <v/>
      </c>
      <c r="CN1032" s="16" t="str">
        <f>IF(Wedstrijden!AR1026="x","AA","")</f>
        <v/>
      </c>
      <c r="CO1032" s="16" t="str">
        <f>IF(Wedstrijden!AS1026="x","A","")</f>
        <v/>
      </c>
      <c r="CP1032" s="16" t="str">
        <f>IF(Wedstrijden!AT1026="x","BB","")</f>
        <v/>
      </c>
      <c r="CQ1032" s="16" t="str">
        <f>IF(Wedstrijden!AU1026="x","B","")</f>
        <v/>
      </c>
      <c r="CR1032" s="16" t="str">
        <f>IF(Wedstrijden!AV1026="x","L","")</f>
        <v/>
      </c>
      <c r="CS1032" s="16" t="str">
        <f>IF(Wedstrijden!AW1026="x","M","")</f>
        <v/>
      </c>
      <c r="CT1032" s="16" t="str">
        <f>IF(Wedstrijden!AX1026="x","Z","")</f>
        <v/>
      </c>
      <c r="CU1032" s="16" t="str">
        <f>IF(Wedstrijden!BB1026="x","ZZ","")</f>
        <v/>
      </c>
      <c r="CV1032" s="16" t="str">
        <f>IF(COUNTA(Wedstrijden!AI1026:AP1026)&lt;&gt;0,2,"")</f>
        <v/>
      </c>
      <c r="CW1032" s="16" t="str">
        <f t="shared" si="99"/>
        <v/>
      </c>
      <c r="CX1032" s="16" t="str">
        <f>IF(Wedstrijden!AI1026="x","BB","")</f>
        <v/>
      </c>
      <c r="CY1032" s="16" t="str">
        <f>IF(Wedstrijden!AJ1026="x","B","")</f>
        <v/>
      </c>
      <c r="CZ1032" s="16" t="str">
        <f>IF(Wedstrijden!AK1026="x","L","")</f>
        <v/>
      </c>
      <c r="DA1032" s="16" t="str">
        <f>IF(Wedstrijden!AL1026="x","M","")</f>
        <v/>
      </c>
      <c r="DB1032" s="16" t="str">
        <f>IF(Wedstrijden!AM1026="x","Z","")</f>
        <v/>
      </c>
      <c r="DC1032" s="16" t="str">
        <f>IF(Wedstrijden!AN1026="x","ZZ","")</f>
        <v/>
      </c>
      <c r="DD1032" s="16" t="str">
        <f>IF(Wedstrijden!AP1026="x","1.40","")</f>
        <v/>
      </c>
      <c r="DE1032" s="16" t="str">
        <f>IF(COUNTA(Wedstrijden!BC1026:BE1026)&lt;&gt;0,6,"")</f>
        <v/>
      </c>
      <c r="DF1032" s="16" t="str">
        <f t="shared" si="100"/>
        <v/>
      </c>
      <c r="DG1032" s="16" t="str">
        <f>IF(Wedstrijden!BC1026="x","L","")</f>
        <v/>
      </c>
      <c r="DH1032" s="16" t="str">
        <f>IF(Wedstrijden!BD1026="x","M","")</f>
        <v/>
      </c>
      <c r="DI1032" s="16" t="str">
        <f>IF(Wedstrijden!BE1026="x","Z","")</f>
        <v/>
      </c>
      <c r="DJ1032" s="16" t="str">
        <f>IF(Wedstrijden!BF1026="x","Z","")</f>
        <v/>
      </c>
      <c r="DK1032" s="16" t="str">
        <f>IF(COUNTA(Wedstrijden!BG1026:BI1026)&lt;&gt;0,6,"")</f>
        <v/>
      </c>
      <c r="DL1032" s="16" t="str">
        <f t="shared" si="101"/>
        <v/>
      </c>
      <c r="DM1032" s="16" t="str">
        <f>IF(Wedstrijden!BG1026="x","L","")</f>
        <v/>
      </c>
      <c r="DN1032" s="16" t="str">
        <f>IF(Wedstrijden!BH1026="x","M","")</f>
        <v/>
      </c>
      <c r="DO1032" s="16" t="str">
        <f>IF(Wedstrijden!BI1026="x","Z","")</f>
        <v/>
      </c>
      <c r="DP1032" s="16" t="str">
        <f>IF(Wedstrijden!BJ1026="x","Z","")</f>
        <v/>
      </c>
    </row>
    <row r="1033" spans="1:120" ht="14.4" x14ac:dyDescent="0.3">
      <c r="A1033" s="18">
        <f>Wedstrijden!A1027</f>
        <v>0</v>
      </c>
      <c r="B1033" s="16" t="str">
        <f>IFERROR(VLOOKUP(Wedstrijden!#REF!,#REF!,2,FALSE),"")</f>
        <v/>
      </c>
      <c r="C1033" s="16">
        <f>Wedstrijden!E1027</f>
        <v>0</v>
      </c>
      <c r="D1033" s="16" t="str">
        <f>IFERROR(VLOOKUP(Wedstrijden!#REF!,#REF!,2,FALSE),"")</f>
        <v/>
      </c>
      <c r="E1033" s="16" t="str">
        <f>IFERROR(VLOOKUP(Wedstrijden!#REF!,#REF!,5,FALSE),"")</f>
        <v/>
      </c>
      <c r="F1033" s="16" t="e">
        <f>IF(Wedstrijden!#REF!&lt;&gt;"",Wedstrijden!#REF!,"")</f>
        <v>#REF!</v>
      </c>
      <c r="G1033" s="16" t="e">
        <f>IF(Wedstrijden!#REF!="Indoor",1,0)</f>
        <v>#REF!</v>
      </c>
      <c r="H1033" s="16" t="e">
        <f>Wedstrijden!#REF!</f>
        <v>#REF!</v>
      </c>
      <c r="I1033" s="16" t="e">
        <f>IF(Wedstrijden!#REF!="Nee",0,IF(Wedstrijden!#REF!="Ja",1,""))</f>
        <v>#REF!</v>
      </c>
      <c r="J1033" s="16" t="e">
        <f>IF(Wedstrijden!#REF!&lt;&gt;"",Wedstrijden!#REF!,"")</f>
        <v>#REF!</v>
      </c>
      <c r="BJ1033" s="16" t="str">
        <f>IF(COUNTA(Wedstrijden!U1027:AC1027)&lt;&gt;0,1,"")</f>
        <v/>
      </c>
      <c r="BK1033" s="16" t="str">
        <f t="shared" si="96"/>
        <v/>
      </c>
      <c r="BL1033" s="16" t="e">
        <f>IF(Wedstrijden!#REF!="x","AA","")</f>
        <v>#REF!</v>
      </c>
      <c r="BM1033" s="16" t="e">
        <f>IF(Wedstrijden!#REF!="x","A","")</f>
        <v>#REF!</v>
      </c>
      <c r="BN1033" s="16" t="str">
        <f>IF(Wedstrijden!U1027="x","B1","")</f>
        <v/>
      </c>
      <c r="BO1033" s="16" t="e">
        <f>IF(Wedstrijden!#REF!="x","BB","")</f>
        <v>#REF!</v>
      </c>
      <c r="BP1033" s="16" t="str">
        <f>IF(Wedstrijden!W1027="x","B","")</f>
        <v/>
      </c>
      <c r="BQ1033" s="16" t="str">
        <f>IF(Wedstrijden!X1027="x","L1","")</f>
        <v/>
      </c>
      <c r="BR1033" s="16" t="str">
        <f>IF(Wedstrijden!Y1027="x","L2","")</f>
        <v/>
      </c>
      <c r="BS1033" s="16" t="str">
        <f>IF(Wedstrijden!Z1027="x","M1","")</f>
        <v/>
      </c>
      <c r="BT1033" s="16" t="str">
        <f>IF(Wedstrijden!AA1027="x","M2","")</f>
        <v/>
      </c>
      <c r="BU1033" s="16" t="str">
        <f>IF(Wedstrijden!AB1027="x","Z1","")</f>
        <v/>
      </c>
      <c r="BV1033" s="16" t="str">
        <f>IF(Wedstrijden!AC1027="x","Z2","")</f>
        <v/>
      </c>
      <c r="BW1033" s="16" t="str">
        <f>IF(COUNTA(Wedstrijden!L1027:T1027)&lt;&gt;0,1,"")</f>
        <v/>
      </c>
      <c r="BX1033" s="16" t="str">
        <f t="shared" si="97"/>
        <v/>
      </c>
      <c r="BY1033" s="16" t="str">
        <f>IF(Wedstrijden!L1027="x","BB","")</f>
        <v/>
      </c>
      <c r="BZ1033" s="16" t="str">
        <f>IF(Wedstrijden!M1027="x","B","")</f>
        <v/>
      </c>
      <c r="CA1033" s="16" t="str">
        <f>IF(Wedstrijden!N1027="x","L1","")</f>
        <v/>
      </c>
      <c r="CB1033" s="16" t="str">
        <f>IF(Wedstrijden!O1027="x","L2","")</f>
        <v/>
      </c>
      <c r="CC1033" s="16" t="str">
        <f>IF(Wedstrijden!P1027="x","M1","")</f>
        <v/>
      </c>
      <c r="CD1033" s="16" t="str">
        <f>IF(Wedstrijden!Q1027="x","M2","")</f>
        <v/>
      </c>
      <c r="CE1033" s="16" t="str">
        <f>IF(Wedstrijden!R1027="x","Z1","")</f>
        <v/>
      </c>
      <c r="CF1033" s="16" t="str">
        <f>IF(Wedstrijden!S1027="x","Z2","")</f>
        <v/>
      </c>
      <c r="CG1033" s="16" t="str">
        <f>IF(Wedstrijden!T1027="x","ZZL","")</f>
        <v/>
      </c>
      <c r="CL1033" s="16" t="str">
        <f>IF(COUNTA(Wedstrijden!AR1027:BB1027)&lt;&gt;0,2,"")</f>
        <v/>
      </c>
      <c r="CM1033" s="16" t="str">
        <f t="shared" si="98"/>
        <v/>
      </c>
      <c r="CN1033" s="16" t="str">
        <f>IF(Wedstrijden!AR1027="x","AA","")</f>
        <v/>
      </c>
      <c r="CO1033" s="16" t="str">
        <f>IF(Wedstrijden!AS1027="x","A","")</f>
        <v/>
      </c>
      <c r="CP1033" s="16" t="str">
        <f>IF(Wedstrijden!AT1027="x","BB","")</f>
        <v/>
      </c>
      <c r="CQ1033" s="16" t="str">
        <f>IF(Wedstrijden!AU1027="x","B","")</f>
        <v/>
      </c>
      <c r="CR1033" s="16" t="str">
        <f>IF(Wedstrijden!AV1027="x","L","")</f>
        <v/>
      </c>
      <c r="CS1033" s="16" t="str">
        <f>IF(Wedstrijden!AW1027="x","M","")</f>
        <v/>
      </c>
      <c r="CT1033" s="16" t="str">
        <f>IF(Wedstrijden!AX1027="x","Z","")</f>
        <v/>
      </c>
      <c r="CU1033" s="16" t="str">
        <f>IF(Wedstrijden!BB1027="x","ZZ","")</f>
        <v/>
      </c>
      <c r="CV1033" s="16" t="str">
        <f>IF(COUNTA(Wedstrijden!AI1027:AP1027)&lt;&gt;0,2,"")</f>
        <v/>
      </c>
      <c r="CW1033" s="16" t="str">
        <f t="shared" si="99"/>
        <v/>
      </c>
      <c r="CX1033" s="16" t="str">
        <f>IF(Wedstrijden!AI1027="x","BB","")</f>
        <v/>
      </c>
      <c r="CY1033" s="16" t="str">
        <f>IF(Wedstrijden!AJ1027="x","B","")</f>
        <v/>
      </c>
      <c r="CZ1033" s="16" t="str">
        <f>IF(Wedstrijden!AK1027="x","L","")</f>
        <v/>
      </c>
      <c r="DA1033" s="16" t="str">
        <f>IF(Wedstrijden!AL1027="x","M","")</f>
        <v/>
      </c>
      <c r="DB1033" s="16" t="str">
        <f>IF(Wedstrijden!AM1027="x","Z","")</f>
        <v/>
      </c>
      <c r="DC1033" s="16" t="str">
        <f>IF(Wedstrijden!AN1027="x","ZZ","")</f>
        <v/>
      </c>
      <c r="DD1033" s="16" t="str">
        <f>IF(Wedstrijden!AP1027="x","1.40","")</f>
        <v/>
      </c>
      <c r="DE1033" s="16" t="str">
        <f>IF(COUNTA(Wedstrijden!BC1027:BE1027)&lt;&gt;0,6,"")</f>
        <v/>
      </c>
      <c r="DF1033" s="16" t="str">
        <f t="shared" si="100"/>
        <v/>
      </c>
      <c r="DG1033" s="16" t="str">
        <f>IF(Wedstrijden!BC1027="x","L","")</f>
        <v/>
      </c>
      <c r="DH1033" s="16" t="str">
        <f>IF(Wedstrijden!BD1027="x","M","")</f>
        <v/>
      </c>
      <c r="DI1033" s="16" t="str">
        <f>IF(Wedstrijden!BE1027="x","Z","")</f>
        <v/>
      </c>
      <c r="DJ1033" s="16" t="str">
        <f>IF(Wedstrijden!BF1027="x","Z","")</f>
        <v/>
      </c>
      <c r="DK1033" s="16" t="str">
        <f>IF(COUNTA(Wedstrijden!BG1027:BI1027)&lt;&gt;0,6,"")</f>
        <v/>
      </c>
      <c r="DL1033" s="16" t="str">
        <f t="shared" si="101"/>
        <v/>
      </c>
      <c r="DM1033" s="16" t="str">
        <f>IF(Wedstrijden!BG1027="x","L","")</f>
        <v/>
      </c>
      <c r="DN1033" s="16" t="str">
        <f>IF(Wedstrijden!BH1027="x","M","")</f>
        <v/>
      </c>
      <c r="DO1033" s="16" t="str">
        <f>IF(Wedstrijden!BI1027="x","Z","")</f>
        <v/>
      </c>
      <c r="DP1033" s="16" t="str">
        <f>IF(Wedstrijden!BJ1027="x","Z","")</f>
        <v/>
      </c>
    </row>
    <row r="1034" spans="1:120" ht="14.4" x14ac:dyDescent="0.3">
      <c r="A1034" s="18">
        <f>Wedstrijden!A1028</f>
        <v>0</v>
      </c>
      <c r="B1034" s="16" t="str">
        <f>IFERROR(VLOOKUP(Wedstrijden!#REF!,#REF!,2,FALSE),"")</f>
        <v/>
      </c>
      <c r="C1034" s="16">
        <f>Wedstrijden!E1028</f>
        <v>0</v>
      </c>
      <c r="D1034" s="16" t="str">
        <f>IFERROR(VLOOKUP(Wedstrijden!#REF!,#REF!,2,FALSE),"")</f>
        <v/>
      </c>
      <c r="E1034" s="16" t="str">
        <f>IFERROR(VLOOKUP(Wedstrijden!#REF!,#REF!,5,FALSE),"")</f>
        <v/>
      </c>
      <c r="F1034" s="16" t="e">
        <f>IF(Wedstrijden!#REF!&lt;&gt;"",Wedstrijden!#REF!,"")</f>
        <v>#REF!</v>
      </c>
      <c r="G1034" s="16" t="e">
        <f>IF(Wedstrijden!#REF!="Indoor",1,0)</f>
        <v>#REF!</v>
      </c>
      <c r="H1034" s="16" t="e">
        <f>Wedstrijden!#REF!</f>
        <v>#REF!</v>
      </c>
      <c r="I1034" s="16" t="e">
        <f>IF(Wedstrijden!#REF!="Nee",0,IF(Wedstrijden!#REF!="Ja",1,""))</f>
        <v>#REF!</v>
      </c>
      <c r="J1034" s="16" t="e">
        <f>IF(Wedstrijden!#REF!&lt;&gt;"",Wedstrijden!#REF!,"")</f>
        <v>#REF!</v>
      </c>
      <c r="BJ1034" s="16" t="str">
        <f>IF(COUNTA(Wedstrijden!U1028:AC1028)&lt;&gt;0,1,"")</f>
        <v/>
      </c>
      <c r="BK1034" s="16" t="str">
        <f t="shared" si="96"/>
        <v/>
      </c>
      <c r="BL1034" s="16" t="e">
        <f>IF(Wedstrijden!#REF!="x","AA","")</f>
        <v>#REF!</v>
      </c>
      <c r="BM1034" s="16" t="e">
        <f>IF(Wedstrijden!#REF!="x","A","")</f>
        <v>#REF!</v>
      </c>
      <c r="BN1034" s="16" t="str">
        <f>IF(Wedstrijden!U1028="x","B1","")</f>
        <v/>
      </c>
      <c r="BO1034" s="16" t="e">
        <f>IF(Wedstrijden!#REF!="x","BB","")</f>
        <v>#REF!</v>
      </c>
      <c r="BP1034" s="16" t="str">
        <f>IF(Wedstrijden!W1028="x","B","")</f>
        <v/>
      </c>
      <c r="BQ1034" s="16" t="str">
        <f>IF(Wedstrijden!X1028="x","L1","")</f>
        <v/>
      </c>
      <c r="BR1034" s="16" t="str">
        <f>IF(Wedstrijden!Y1028="x","L2","")</f>
        <v/>
      </c>
      <c r="BS1034" s="16" t="str">
        <f>IF(Wedstrijden!Z1028="x","M1","")</f>
        <v/>
      </c>
      <c r="BT1034" s="16" t="str">
        <f>IF(Wedstrijden!AA1028="x","M2","")</f>
        <v/>
      </c>
      <c r="BU1034" s="16" t="str">
        <f>IF(Wedstrijden!AB1028="x","Z1","")</f>
        <v/>
      </c>
      <c r="BV1034" s="16" t="str">
        <f>IF(Wedstrijden!AC1028="x","Z2","")</f>
        <v/>
      </c>
      <c r="BW1034" s="16" t="str">
        <f>IF(COUNTA(Wedstrijden!L1028:T1028)&lt;&gt;0,1,"")</f>
        <v/>
      </c>
      <c r="BX1034" s="16" t="str">
        <f t="shared" si="97"/>
        <v/>
      </c>
      <c r="BY1034" s="16" t="str">
        <f>IF(Wedstrijden!L1028="x","BB","")</f>
        <v/>
      </c>
      <c r="BZ1034" s="16" t="str">
        <f>IF(Wedstrijden!M1028="x","B","")</f>
        <v/>
      </c>
      <c r="CA1034" s="16" t="str">
        <f>IF(Wedstrijden!N1028="x","L1","")</f>
        <v/>
      </c>
      <c r="CB1034" s="16" t="str">
        <f>IF(Wedstrijden!O1028="x","L2","")</f>
        <v/>
      </c>
      <c r="CC1034" s="16" t="str">
        <f>IF(Wedstrijden!P1028="x","M1","")</f>
        <v/>
      </c>
      <c r="CD1034" s="16" t="str">
        <f>IF(Wedstrijden!Q1028="x","M2","")</f>
        <v/>
      </c>
      <c r="CE1034" s="16" t="str">
        <f>IF(Wedstrijden!R1028="x","Z1","")</f>
        <v/>
      </c>
      <c r="CF1034" s="16" t="str">
        <f>IF(Wedstrijden!S1028="x","Z2","")</f>
        <v/>
      </c>
      <c r="CG1034" s="16" t="str">
        <f>IF(Wedstrijden!T1028="x","ZZL","")</f>
        <v/>
      </c>
      <c r="CL1034" s="16" t="str">
        <f>IF(COUNTA(Wedstrijden!AR1028:BB1028)&lt;&gt;0,2,"")</f>
        <v/>
      </c>
      <c r="CM1034" s="16" t="str">
        <f t="shared" si="98"/>
        <v/>
      </c>
      <c r="CN1034" s="16" t="str">
        <f>IF(Wedstrijden!AR1028="x","AA","")</f>
        <v/>
      </c>
      <c r="CO1034" s="16" t="str">
        <f>IF(Wedstrijden!AS1028="x","A","")</f>
        <v/>
      </c>
      <c r="CP1034" s="16" t="str">
        <f>IF(Wedstrijden!AT1028="x","BB","")</f>
        <v/>
      </c>
      <c r="CQ1034" s="16" t="str">
        <f>IF(Wedstrijden!AU1028="x","B","")</f>
        <v/>
      </c>
      <c r="CR1034" s="16" t="str">
        <f>IF(Wedstrijden!AV1028="x","L","")</f>
        <v/>
      </c>
      <c r="CS1034" s="16" t="str">
        <f>IF(Wedstrijden!AW1028="x","M","")</f>
        <v/>
      </c>
      <c r="CT1034" s="16" t="str">
        <f>IF(Wedstrijden!AX1028="x","Z","")</f>
        <v/>
      </c>
      <c r="CU1034" s="16" t="str">
        <f>IF(Wedstrijden!BB1028="x","ZZ","")</f>
        <v/>
      </c>
      <c r="CV1034" s="16" t="str">
        <f>IF(COUNTA(Wedstrijden!AI1028:AP1028)&lt;&gt;0,2,"")</f>
        <v/>
      </c>
      <c r="CW1034" s="16" t="str">
        <f t="shared" si="99"/>
        <v/>
      </c>
      <c r="CX1034" s="16" t="str">
        <f>IF(Wedstrijden!AI1028="x","BB","")</f>
        <v/>
      </c>
      <c r="CY1034" s="16" t="str">
        <f>IF(Wedstrijden!AJ1028="x","B","")</f>
        <v/>
      </c>
      <c r="CZ1034" s="16" t="str">
        <f>IF(Wedstrijden!AK1028="x","L","")</f>
        <v/>
      </c>
      <c r="DA1034" s="16" t="str">
        <f>IF(Wedstrijden!AL1028="x","M","")</f>
        <v/>
      </c>
      <c r="DB1034" s="16" t="str">
        <f>IF(Wedstrijden!AM1028="x","Z","")</f>
        <v/>
      </c>
      <c r="DC1034" s="16" t="str">
        <f>IF(Wedstrijden!AN1028="x","ZZ","")</f>
        <v/>
      </c>
      <c r="DD1034" s="16" t="str">
        <f>IF(Wedstrijden!AP1028="x","1.40","")</f>
        <v/>
      </c>
      <c r="DE1034" s="16" t="str">
        <f>IF(COUNTA(Wedstrijden!BC1028:BE1028)&lt;&gt;0,6,"")</f>
        <v/>
      </c>
      <c r="DF1034" s="16" t="str">
        <f t="shared" si="100"/>
        <v/>
      </c>
      <c r="DG1034" s="16" t="str">
        <f>IF(Wedstrijden!BC1028="x","L","")</f>
        <v/>
      </c>
      <c r="DH1034" s="16" t="str">
        <f>IF(Wedstrijden!BD1028="x","M","")</f>
        <v/>
      </c>
      <c r="DI1034" s="16" t="str">
        <f>IF(Wedstrijden!BE1028="x","Z","")</f>
        <v/>
      </c>
      <c r="DJ1034" s="16" t="str">
        <f>IF(Wedstrijden!BF1028="x","Z","")</f>
        <v/>
      </c>
      <c r="DK1034" s="16" t="str">
        <f>IF(COUNTA(Wedstrijden!BG1028:BI1028)&lt;&gt;0,6,"")</f>
        <v/>
      </c>
      <c r="DL1034" s="16" t="str">
        <f t="shared" si="101"/>
        <v/>
      </c>
      <c r="DM1034" s="16" t="str">
        <f>IF(Wedstrijden!BG1028="x","L","")</f>
        <v/>
      </c>
      <c r="DN1034" s="16" t="str">
        <f>IF(Wedstrijden!BH1028="x","M","")</f>
        <v/>
      </c>
      <c r="DO1034" s="16" t="str">
        <f>IF(Wedstrijden!BI1028="x","Z","")</f>
        <v/>
      </c>
      <c r="DP1034" s="16" t="str">
        <f>IF(Wedstrijden!BJ1028="x","Z","")</f>
        <v/>
      </c>
    </row>
    <row r="1035" spans="1:120" ht="14.4" x14ac:dyDescent="0.3">
      <c r="A1035" s="18">
        <f>Wedstrijden!A1029</f>
        <v>0</v>
      </c>
      <c r="B1035" s="16" t="str">
        <f>IFERROR(VLOOKUP(Wedstrijden!#REF!,#REF!,2,FALSE),"")</f>
        <v/>
      </c>
      <c r="C1035" s="16">
        <f>Wedstrijden!E1029</f>
        <v>0</v>
      </c>
      <c r="D1035" s="16" t="str">
        <f>IFERROR(VLOOKUP(Wedstrijden!#REF!,#REF!,2,FALSE),"")</f>
        <v/>
      </c>
      <c r="E1035" s="16" t="str">
        <f>IFERROR(VLOOKUP(Wedstrijden!#REF!,#REF!,5,FALSE),"")</f>
        <v/>
      </c>
      <c r="F1035" s="16" t="e">
        <f>IF(Wedstrijden!#REF!&lt;&gt;"",Wedstrijden!#REF!,"")</f>
        <v>#REF!</v>
      </c>
      <c r="G1035" s="16" t="e">
        <f>IF(Wedstrijden!#REF!="Indoor",1,0)</f>
        <v>#REF!</v>
      </c>
      <c r="H1035" s="16" t="e">
        <f>Wedstrijden!#REF!</f>
        <v>#REF!</v>
      </c>
      <c r="I1035" s="16" t="e">
        <f>IF(Wedstrijden!#REF!="Nee",0,IF(Wedstrijden!#REF!="Ja",1,""))</f>
        <v>#REF!</v>
      </c>
      <c r="J1035" s="16" t="e">
        <f>IF(Wedstrijden!#REF!&lt;&gt;"",Wedstrijden!#REF!,"")</f>
        <v>#REF!</v>
      </c>
      <c r="BJ1035" s="16" t="str">
        <f>IF(COUNTA(Wedstrijden!U1029:AC1029)&lt;&gt;0,1,"")</f>
        <v/>
      </c>
      <c r="BK1035" s="16" t="str">
        <f t="shared" si="96"/>
        <v/>
      </c>
      <c r="BL1035" s="16" t="e">
        <f>IF(Wedstrijden!#REF!="x","AA","")</f>
        <v>#REF!</v>
      </c>
      <c r="BM1035" s="16" t="e">
        <f>IF(Wedstrijden!#REF!="x","A","")</f>
        <v>#REF!</v>
      </c>
      <c r="BN1035" s="16" t="str">
        <f>IF(Wedstrijden!U1029="x","B1","")</f>
        <v/>
      </c>
      <c r="BO1035" s="16" t="e">
        <f>IF(Wedstrijden!#REF!="x","BB","")</f>
        <v>#REF!</v>
      </c>
      <c r="BP1035" s="16" t="str">
        <f>IF(Wedstrijden!W1029="x","B","")</f>
        <v/>
      </c>
      <c r="BQ1035" s="16" t="str">
        <f>IF(Wedstrijden!X1029="x","L1","")</f>
        <v/>
      </c>
      <c r="BR1035" s="16" t="str">
        <f>IF(Wedstrijden!Y1029="x","L2","")</f>
        <v/>
      </c>
      <c r="BS1035" s="16" t="str">
        <f>IF(Wedstrijden!Z1029="x","M1","")</f>
        <v/>
      </c>
      <c r="BT1035" s="16" t="str">
        <f>IF(Wedstrijden!AA1029="x","M2","")</f>
        <v/>
      </c>
      <c r="BU1035" s="16" t="str">
        <f>IF(Wedstrijden!AB1029="x","Z1","")</f>
        <v/>
      </c>
      <c r="BV1035" s="16" t="str">
        <f>IF(Wedstrijden!AC1029="x","Z2","")</f>
        <v/>
      </c>
      <c r="BW1035" s="16" t="str">
        <f>IF(COUNTA(Wedstrijden!L1029:T1029)&lt;&gt;0,1,"")</f>
        <v/>
      </c>
      <c r="BX1035" s="16" t="str">
        <f t="shared" si="97"/>
        <v/>
      </c>
      <c r="BY1035" s="16" t="str">
        <f>IF(Wedstrijden!L1029="x","BB","")</f>
        <v/>
      </c>
      <c r="BZ1035" s="16" t="str">
        <f>IF(Wedstrijden!M1029="x","B","")</f>
        <v/>
      </c>
      <c r="CA1035" s="16" t="str">
        <f>IF(Wedstrijden!N1029="x","L1","")</f>
        <v/>
      </c>
      <c r="CB1035" s="16" t="str">
        <f>IF(Wedstrijden!O1029="x","L2","")</f>
        <v/>
      </c>
      <c r="CC1035" s="16" t="str">
        <f>IF(Wedstrijden!P1029="x","M1","")</f>
        <v/>
      </c>
      <c r="CD1035" s="16" t="str">
        <f>IF(Wedstrijden!Q1029="x","M2","")</f>
        <v/>
      </c>
      <c r="CE1035" s="16" t="str">
        <f>IF(Wedstrijden!R1029="x","Z1","")</f>
        <v/>
      </c>
      <c r="CF1035" s="16" t="str">
        <f>IF(Wedstrijden!S1029="x","Z2","")</f>
        <v/>
      </c>
      <c r="CG1035" s="16" t="str">
        <f>IF(Wedstrijden!T1029="x","ZZL","")</f>
        <v/>
      </c>
      <c r="CL1035" s="16" t="str">
        <f>IF(COUNTA(Wedstrijden!AR1029:BB1029)&lt;&gt;0,2,"")</f>
        <v/>
      </c>
      <c r="CM1035" s="16" t="str">
        <f t="shared" si="98"/>
        <v/>
      </c>
      <c r="CN1035" s="16" t="str">
        <f>IF(Wedstrijden!AR1029="x","AA","")</f>
        <v/>
      </c>
      <c r="CO1035" s="16" t="str">
        <f>IF(Wedstrijden!AS1029="x","A","")</f>
        <v/>
      </c>
      <c r="CP1035" s="16" t="str">
        <f>IF(Wedstrijden!AT1029="x","BB","")</f>
        <v/>
      </c>
      <c r="CQ1035" s="16" t="str">
        <f>IF(Wedstrijden!AU1029="x","B","")</f>
        <v/>
      </c>
      <c r="CR1035" s="16" t="str">
        <f>IF(Wedstrijden!AV1029="x","L","")</f>
        <v/>
      </c>
      <c r="CS1035" s="16" t="str">
        <f>IF(Wedstrijden!AW1029="x","M","")</f>
        <v/>
      </c>
      <c r="CT1035" s="16" t="str">
        <f>IF(Wedstrijden!AX1029="x","Z","")</f>
        <v/>
      </c>
      <c r="CU1035" s="16" t="str">
        <f>IF(Wedstrijden!BB1029="x","ZZ","")</f>
        <v/>
      </c>
      <c r="CV1035" s="16" t="str">
        <f>IF(COUNTA(Wedstrijden!AI1029:AP1029)&lt;&gt;0,2,"")</f>
        <v/>
      </c>
      <c r="CW1035" s="16" t="str">
        <f t="shared" si="99"/>
        <v/>
      </c>
      <c r="CX1035" s="16" t="str">
        <f>IF(Wedstrijden!AI1029="x","BB","")</f>
        <v/>
      </c>
      <c r="CY1035" s="16" t="str">
        <f>IF(Wedstrijden!AJ1029="x","B","")</f>
        <v/>
      </c>
      <c r="CZ1035" s="16" t="str">
        <f>IF(Wedstrijden!AK1029="x","L","")</f>
        <v/>
      </c>
      <c r="DA1035" s="16" t="str">
        <f>IF(Wedstrijden!AL1029="x","M","")</f>
        <v/>
      </c>
      <c r="DB1035" s="16" t="str">
        <f>IF(Wedstrijden!AM1029="x","Z","")</f>
        <v/>
      </c>
      <c r="DC1035" s="16" t="str">
        <f>IF(Wedstrijden!AN1029="x","ZZ","")</f>
        <v/>
      </c>
      <c r="DD1035" s="16" t="str">
        <f>IF(Wedstrijden!AP1029="x","1.40","")</f>
        <v/>
      </c>
      <c r="DE1035" s="16" t="str">
        <f>IF(COUNTA(Wedstrijden!BC1029:BE1029)&lt;&gt;0,6,"")</f>
        <v/>
      </c>
      <c r="DF1035" s="16" t="str">
        <f t="shared" si="100"/>
        <v/>
      </c>
      <c r="DG1035" s="16" t="str">
        <f>IF(Wedstrijden!BC1029="x","L","")</f>
        <v/>
      </c>
      <c r="DH1035" s="16" t="str">
        <f>IF(Wedstrijden!BD1029="x","M","")</f>
        <v/>
      </c>
      <c r="DI1035" s="16" t="str">
        <f>IF(Wedstrijden!BE1029="x","Z","")</f>
        <v/>
      </c>
      <c r="DJ1035" s="16" t="str">
        <f>IF(Wedstrijden!BF1029="x","Z","")</f>
        <v/>
      </c>
      <c r="DK1035" s="16" t="str">
        <f>IF(COUNTA(Wedstrijden!BG1029:BI1029)&lt;&gt;0,6,"")</f>
        <v/>
      </c>
      <c r="DL1035" s="16" t="str">
        <f t="shared" si="101"/>
        <v/>
      </c>
      <c r="DM1035" s="16" t="str">
        <f>IF(Wedstrijden!BG1029="x","L","")</f>
        <v/>
      </c>
      <c r="DN1035" s="16" t="str">
        <f>IF(Wedstrijden!BH1029="x","M","")</f>
        <v/>
      </c>
      <c r="DO1035" s="16" t="str">
        <f>IF(Wedstrijden!BI1029="x","Z","")</f>
        <v/>
      </c>
      <c r="DP1035" s="16" t="str">
        <f>IF(Wedstrijden!BJ1029="x","Z","")</f>
        <v/>
      </c>
    </row>
    <row r="1036" spans="1:120" ht="14.4" x14ac:dyDescent="0.3">
      <c r="A1036" s="18">
        <f>Wedstrijden!A1030</f>
        <v>0</v>
      </c>
      <c r="B1036" s="16" t="str">
        <f>IFERROR(VLOOKUP(Wedstrijden!#REF!,#REF!,2,FALSE),"")</f>
        <v/>
      </c>
      <c r="C1036" s="16">
        <f>Wedstrijden!E1030</f>
        <v>0</v>
      </c>
      <c r="D1036" s="16" t="str">
        <f>IFERROR(VLOOKUP(Wedstrijden!#REF!,#REF!,2,FALSE),"")</f>
        <v/>
      </c>
      <c r="E1036" s="16" t="str">
        <f>IFERROR(VLOOKUP(Wedstrijden!#REF!,#REF!,5,FALSE),"")</f>
        <v/>
      </c>
      <c r="F1036" s="16" t="e">
        <f>IF(Wedstrijden!#REF!&lt;&gt;"",Wedstrijden!#REF!,"")</f>
        <v>#REF!</v>
      </c>
      <c r="G1036" s="16" t="e">
        <f>IF(Wedstrijden!#REF!="Indoor",1,0)</f>
        <v>#REF!</v>
      </c>
      <c r="H1036" s="16" t="e">
        <f>Wedstrijden!#REF!</f>
        <v>#REF!</v>
      </c>
      <c r="I1036" s="16" t="e">
        <f>IF(Wedstrijden!#REF!="Nee",0,IF(Wedstrijden!#REF!="Ja",1,""))</f>
        <v>#REF!</v>
      </c>
      <c r="J1036" s="16" t="e">
        <f>IF(Wedstrijden!#REF!&lt;&gt;"",Wedstrijden!#REF!,"")</f>
        <v>#REF!</v>
      </c>
      <c r="BJ1036" s="16" t="str">
        <f>IF(COUNTA(Wedstrijden!U1030:AC1030)&lt;&gt;0,1,"")</f>
        <v/>
      </c>
      <c r="BK1036" s="16" t="str">
        <f t="shared" si="96"/>
        <v/>
      </c>
      <c r="BL1036" s="16" t="e">
        <f>IF(Wedstrijden!#REF!="x","AA","")</f>
        <v>#REF!</v>
      </c>
      <c r="BM1036" s="16" t="e">
        <f>IF(Wedstrijden!#REF!="x","A","")</f>
        <v>#REF!</v>
      </c>
      <c r="BN1036" s="16" t="str">
        <f>IF(Wedstrijden!U1030="x","B1","")</f>
        <v/>
      </c>
      <c r="BO1036" s="16" t="e">
        <f>IF(Wedstrijden!#REF!="x","BB","")</f>
        <v>#REF!</v>
      </c>
      <c r="BP1036" s="16" t="str">
        <f>IF(Wedstrijden!W1030="x","B","")</f>
        <v/>
      </c>
      <c r="BQ1036" s="16" t="str">
        <f>IF(Wedstrijden!X1030="x","L1","")</f>
        <v/>
      </c>
      <c r="BR1036" s="16" t="str">
        <f>IF(Wedstrijden!Y1030="x","L2","")</f>
        <v/>
      </c>
      <c r="BS1036" s="16" t="str">
        <f>IF(Wedstrijden!Z1030="x","M1","")</f>
        <v/>
      </c>
      <c r="BT1036" s="16" t="str">
        <f>IF(Wedstrijden!AA1030="x","M2","")</f>
        <v/>
      </c>
      <c r="BU1036" s="16" t="str">
        <f>IF(Wedstrijden!AB1030="x","Z1","")</f>
        <v/>
      </c>
      <c r="BV1036" s="16" t="str">
        <f>IF(Wedstrijden!AC1030="x","Z2","")</f>
        <v/>
      </c>
      <c r="BW1036" s="16" t="str">
        <f>IF(COUNTA(Wedstrijden!L1030:T1030)&lt;&gt;0,1,"")</f>
        <v/>
      </c>
      <c r="BX1036" s="16" t="str">
        <f t="shared" si="97"/>
        <v/>
      </c>
      <c r="BY1036" s="16" t="str">
        <f>IF(Wedstrijden!L1030="x","BB","")</f>
        <v/>
      </c>
      <c r="BZ1036" s="16" t="str">
        <f>IF(Wedstrijden!M1030="x","B","")</f>
        <v/>
      </c>
      <c r="CA1036" s="16" t="str">
        <f>IF(Wedstrijden!N1030="x","L1","")</f>
        <v/>
      </c>
      <c r="CB1036" s="16" t="str">
        <f>IF(Wedstrijden!O1030="x","L2","")</f>
        <v/>
      </c>
      <c r="CC1036" s="16" t="str">
        <f>IF(Wedstrijden!P1030="x","M1","")</f>
        <v/>
      </c>
      <c r="CD1036" s="16" t="str">
        <f>IF(Wedstrijden!Q1030="x","M2","")</f>
        <v/>
      </c>
      <c r="CE1036" s="16" t="str">
        <f>IF(Wedstrijden!R1030="x","Z1","")</f>
        <v/>
      </c>
      <c r="CF1036" s="16" t="str">
        <f>IF(Wedstrijden!S1030="x","Z2","")</f>
        <v/>
      </c>
      <c r="CG1036" s="16" t="str">
        <f>IF(Wedstrijden!T1030="x","ZZL","")</f>
        <v/>
      </c>
      <c r="CL1036" s="16" t="str">
        <f>IF(COUNTA(Wedstrijden!AR1030:BB1030)&lt;&gt;0,2,"")</f>
        <v/>
      </c>
      <c r="CM1036" s="16" t="str">
        <f t="shared" si="98"/>
        <v/>
      </c>
      <c r="CN1036" s="16" t="str">
        <f>IF(Wedstrijden!AR1030="x","AA","")</f>
        <v/>
      </c>
      <c r="CO1036" s="16" t="str">
        <f>IF(Wedstrijden!AS1030="x","A","")</f>
        <v/>
      </c>
      <c r="CP1036" s="16" t="str">
        <f>IF(Wedstrijden!AT1030="x","BB","")</f>
        <v/>
      </c>
      <c r="CQ1036" s="16" t="str">
        <f>IF(Wedstrijden!AU1030="x","B","")</f>
        <v/>
      </c>
      <c r="CR1036" s="16" t="str">
        <f>IF(Wedstrijden!AV1030="x","L","")</f>
        <v/>
      </c>
      <c r="CS1036" s="16" t="str">
        <f>IF(Wedstrijden!AW1030="x","M","")</f>
        <v/>
      </c>
      <c r="CT1036" s="16" t="str">
        <f>IF(Wedstrijden!AX1030="x","Z","")</f>
        <v/>
      </c>
      <c r="CU1036" s="16" t="str">
        <f>IF(Wedstrijden!BB1030="x","ZZ","")</f>
        <v/>
      </c>
      <c r="CV1036" s="16" t="str">
        <f>IF(COUNTA(Wedstrijden!AI1030:AP1030)&lt;&gt;0,2,"")</f>
        <v/>
      </c>
      <c r="CW1036" s="16" t="str">
        <f t="shared" si="99"/>
        <v/>
      </c>
      <c r="CX1036" s="16" t="str">
        <f>IF(Wedstrijden!AI1030="x","BB","")</f>
        <v/>
      </c>
      <c r="CY1036" s="16" t="str">
        <f>IF(Wedstrijden!AJ1030="x","B","")</f>
        <v/>
      </c>
      <c r="CZ1036" s="16" t="str">
        <f>IF(Wedstrijden!AK1030="x","L","")</f>
        <v/>
      </c>
      <c r="DA1036" s="16" t="str">
        <f>IF(Wedstrijden!AL1030="x","M","")</f>
        <v/>
      </c>
      <c r="DB1036" s="16" t="str">
        <f>IF(Wedstrijden!AM1030="x","Z","")</f>
        <v/>
      </c>
      <c r="DC1036" s="16" t="str">
        <f>IF(Wedstrijden!AN1030="x","ZZ","")</f>
        <v/>
      </c>
      <c r="DD1036" s="16" t="str">
        <f>IF(Wedstrijden!AP1030="x","1.40","")</f>
        <v/>
      </c>
      <c r="DE1036" s="16" t="str">
        <f>IF(COUNTA(Wedstrijden!BC1030:BE1030)&lt;&gt;0,6,"")</f>
        <v/>
      </c>
      <c r="DF1036" s="16" t="str">
        <f t="shared" si="100"/>
        <v/>
      </c>
      <c r="DG1036" s="16" t="str">
        <f>IF(Wedstrijden!BC1030="x","L","")</f>
        <v/>
      </c>
      <c r="DH1036" s="16" t="str">
        <f>IF(Wedstrijden!BD1030="x","M","")</f>
        <v/>
      </c>
      <c r="DI1036" s="16" t="str">
        <f>IF(Wedstrijden!BE1030="x","Z","")</f>
        <v/>
      </c>
      <c r="DJ1036" s="16" t="str">
        <f>IF(Wedstrijden!BF1030="x","Z","")</f>
        <v/>
      </c>
      <c r="DK1036" s="16" t="str">
        <f>IF(COUNTA(Wedstrijden!BG1030:BI1030)&lt;&gt;0,6,"")</f>
        <v/>
      </c>
      <c r="DL1036" s="16" t="str">
        <f t="shared" si="101"/>
        <v/>
      </c>
      <c r="DM1036" s="16" t="str">
        <f>IF(Wedstrijden!BG1030="x","L","")</f>
        <v/>
      </c>
      <c r="DN1036" s="16" t="str">
        <f>IF(Wedstrijden!BH1030="x","M","")</f>
        <v/>
      </c>
      <c r="DO1036" s="16" t="str">
        <f>IF(Wedstrijden!BI1030="x","Z","")</f>
        <v/>
      </c>
      <c r="DP1036" s="16" t="str">
        <f>IF(Wedstrijden!BJ1030="x","Z","")</f>
        <v/>
      </c>
    </row>
    <row r="1037" spans="1:120" ht="14.4" x14ac:dyDescent="0.3">
      <c r="A1037" s="18">
        <f>Wedstrijden!A1031</f>
        <v>0</v>
      </c>
      <c r="B1037" s="16" t="str">
        <f>IFERROR(VLOOKUP(Wedstrijden!#REF!,#REF!,2,FALSE),"")</f>
        <v/>
      </c>
      <c r="C1037" s="16">
        <f>Wedstrijden!E1031</f>
        <v>0</v>
      </c>
      <c r="D1037" s="16" t="str">
        <f>IFERROR(VLOOKUP(Wedstrijden!#REF!,#REF!,2,FALSE),"")</f>
        <v/>
      </c>
      <c r="E1037" s="16" t="str">
        <f>IFERROR(VLOOKUP(Wedstrijden!#REF!,#REF!,5,FALSE),"")</f>
        <v/>
      </c>
      <c r="F1037" s="16" t="e">
        <f>IF(Wedstrijden!#REF!&lt;&gt;"",Wedstrijden!#REF!,"")</f>
        <v>#REF!</v>
      </c>
      <c r="G1037" s="16" t="e">
        <f>IF(Wedstrijden!#REF!="Indoor",1,0)</f>
        <v>#REF!</v>
      </c>
      <c r="H1037" s="16" t="e">
        <f>Wedstrijden!#REF!</f>
        <v>#REF!</v>
      </c>
      <c r="I1037" s="16" t="e">
        <f>IF(Wedstrijden!#REF!="Nee",0,IF(Wedstrijden!#REF!="Ja",1,""))</f>
        <v>#REF!</v>
      </c>
      <c r="J1037" s="16" t="e">
        <f>IF(Wedstrijden!#REF!&lt;&gt;"",Wedstrijden!#REF!,"")</f>
        <v>#REF!</v>
      </c>
      <c r="BJ1037" s="16" t="str">
        <f>IF(COUNTA(Wedstrijden!U1031:AC1031)&lt;&gt;0,1,"")</f>
        <v/>
      </c>
      <c r="BK1037" s="16" t="str">
        <f t="shared" si="96"/>
        <v/>
      </c>
      <c r="BL1037" s="16" t="e">
        <f>IF(Wedstrijden!#REF!="x","AA","")</f>
        <v>#REF!</v>
      </c>
      <c r="BM1037" s="16" t="e">
        <f>IF(Wedstrijden!#REF!="x","A","")</f>
        <v>#REF!</v>
      </c>
      <c r="BN1037" s="16" t="str">
        <f>IF(Wedstrijden!U1031="x","B1","")</f>
        <v/>
      </c>
      <c r="BO1037" s="16" t="e">
        <f>IF(Wedstrijden!#REF!="x","BB","")</f>
        <v>#REF!</v>
      </c>
      <c r="BP1037" s="16" t="str">
        <f>IF(Wedstrijden!W1031="x","B","")</f>
        <v/>
      </c>
      <c r="BQ1037" s="16" t="str">
        <f>IF(Wedstrijden!X1031="x","L1","")</f>
        <v/>
      </c>
      <c r="BR1037" s="16" t="str">
        <f>IF(Wedstrijden!Y1031="x","L2","")</f>
        <v/>
      </c>
      <c r="BS1037" s="16" t="str">
        <f>IF(Wedstrijden!Z1031="x","M1","")</f>
        <v/>
      </c>
      <c r="BT1037" s="16" t="str">
        <f>IF(Wedstrijden!AA1031="x","M2","")</f>
        <v/>
      </c>
      <c r="BU1037" s="16" t="str">
        <f>IF(Wedstrijden!AB1031="x","Z1","")</f>
        <v/>
      </c>
      <c r="BV1037" s="16" t="str">
        <f>IF(Wedstrijden!AC1031="x","Z2","")</f>
        <v/>
      </c>
      <c r="BW1037" s="16" t="str">
        <f>IF(COUNTA(Wedstrijden!L1031:T1031)&lt;&gt;0,1,"")</f>
        <v/>
      </c>
      <c r="BX1037" s="16" t="str">
        <f t="shared" si="97"/>
        <v/>
      </c>
      <c r="BY1037" s="16" t="str">
        <f>IF(Wedstrijden!L1031="x","BB","")</f>
        <v/>
      </c>
      <c r="BZ1037" s="16" t="str">
        <f>IF(Wedstrijden!M1031="x","B","")</f>
        <v/>
      </c>
      <c r="CA1037" s="16" t="str">
        <f>IF(Wedstrijden!N1031="x","L1","")</f>
        <v/>
      </c>
      <c r="CB1037" s="16" t="str">
        <f>IF(Wedstrijden!O1031="x","L2","")</f>
        <v/>
      </c>
      <c r="CC1037" s="16" t="str">
        <f>IF(Wedstrijden!P1031="x","M1","")</f>
        <v/>
      </c>
      <c r="CD1037" s="16" t="str">
        <f>IF(Wedstrijden!Q1031="x","M2","")</f>
        <v/>
      </c>
      <c r="CE1037" s="16" t="str">
        <f>IF(Wedstrijden!R1031="x","Z1","")</f>
        <v/>
      </c>
      <c r="CF1037" s="16" t="str">
        <f>IF(Wedstrijden!S1031="x","Z2","")</f>
        <v/>
      </c>
      <c r="CG1037" s="16" t="str">
        <f>IF(Wedstrijden!T1031="x","ZZL","")</f>
        <v/>
      </c>
      <c r="CL1037" s="16" t="str">
        <f>IF(COUNTA(Wedstrijden!AR1031:BB1031)&lt;&gt;0,2,"")</f>
        <v/>
      </c>
      <c r="CM1037" s="16" t="str">
        <f t="shared" si="98"/>
        <v/>
      </c>
      <c r="CN1037" s="16" t="str">
        <f>IF(Wedstrijden!AR1031="x","AA","")</f>
        <v/>
      </c>
      <c r="CO1037" s="16" t="str">
        <f>IF(Wedstrijden!AS1031="x","A","")</f>
        <v/>
      </c>
      <c r="CP1037" s="16" t="str">
        <f>IF(Wedstrijden!AT1031="x","BB","")</f>
        <v/>
      </c>
      <c r="CQ1037" s="16" t="str">
        <f>IF(Wedstrijden!AU1031="x","B","")</f>
        <v/>
      </c>
      <c r="CR1037" s="16" t="str">
        <f>IF(Wedstrijden!AV1031="x","L","")</f>
        <v/>
      </c>
      <c r="CS1037" s="16" t="str">
        <f>IF(Wedstrijden!AW1031="x","M","")</f>
        <v/>
      </c>
      <c r="CT1037" s="16" t="str">
        <f>IF(Wedstrijden!AX1031="x","Z","")</f>
        <v/>
      </c>
      <c r="CU1037" s="16" t="str">
        <f>IF(Wedstrijden!BB1031="x","ZZ","")</f>
        <v/>
      </c>
      <c r="CV1037" s="16" t="str">
        <f>IF(COUNTA(Wedstrijden!AI1031:AP1031)&lt;&gt;0,2,"")</f>
        <v/>
      </c>
      <c r="CW1037" s="16" t="str">
        <f t="shared" si="99"/>
        <v/>
      </c>
      <c r="CX1037" s="16" t="str">
        <f>IF(Wedstrijden!AI1031="x","BB","")</f>
        <v/>
      </c>
      <c r="CY1037" s="16" t="str">
        <f>IF(Wedstrijden!AJ1031="x","B","")</f>
        <v/>
      </c>
      <c r="CZ1037" s="16" t="str">
        <f>IF(Wedstrijden!AK1031="x","L","")</f>
        <v/>
      </c>
      <c r="DA1037" s="16" t="str">
        <f>IF(Wedstrijden!AL1031="x","M","")</f>
        <v/>
      </c>
      <c r="DB1037" s="16" t="str">
        <f>IF(Wedstrijden!AM1031="x","Z","")</f>
        <v/>
      </c>
      <c r="DC1037" s="16" t="str">
        <f>IF(Wedstrijden!AN1031="x","ZZ","")</f>
        <v/>
      </c>
      <c r="DD1037" s="16" t="str">
        <f>IF(Wedstrijden!AP1031="x","1.40","")</f>
        <v/>
      </c>
      <c r="DE1037" s="16" t="str">
        <f>IF(COUNTA(Wedstrijden!BC1031:BE1031)&lt;&gt;0,6,"")</f>
        <v/>
      </c>
      <c r="DF1037" s="16" t="str">
        <f t="shared" si="100"/>
        <v/>
      </c>
      <c r="DG1037" s="16" t="str">
        <f>IF(Wedstrijden!BC1031="x","L","")</f>
        <v/>
      </c>
      <c r="DH1037" s="16" t="str">
        <f>IF(Wedstrijden!BD1031="x","M","")</f>
        <v/>
      </c>
      <c r="DI1037" s="16" t="str">
        <f>IF(Wedstrijden!BE1031="x","Z","")</f>
        <v/>
      </c>
      <c r="DJ1037" s="16" t="str">
        <f>IF(Wedstrijden!BF1031="x","Z","")</f>
        <v/>
      </c>
      <c r="DK1037" s="16" t="str">
        <f>IF(COUNTA(Wedstrijden!BG1031:BI1031)&lt;&gt;0,6,"")</f>
        <v/>
      </c>
      <c r="DL1037" s="16" t="str">
        <f t="shared" si="101"/>
        <v/>
      </c>
      <c r="DM1037" s="16" t="str">
        <f>IF(Wedstrijden!BG1031="x","L","")</f>
        <v/>
      </c>
      <c r="DN1037" s="16" t="str">
        <f>IF(Wedstrijden!BH1031="x","M","")</f>
        <v/>
      </c>
      <c r="DO1037" s="16" t="str">
        <f>IF(Wedstrijden!BI1031="x","Z","")</f>
        <v/>
      </c>
      <c r="DP1037" s="16" t="str">
        <f>IF(Wedstrijden!BJ1031="x","Z","")</f>
        <v/>
      </c>
    </row>
    <row r="1038" spans="1:120" ht="14.4" x14ac:dyDescent="0.3">
      <c r="A1038" s="18">
        <f>Wedstrijden!A1032</f>
        <v>0</v>
      </c>
      <c r="B1038" s="16" t="str">
        <f>IFERROR(VLOOKUP(Wedstrijden!#REF!,#REF!,2,FALSE),"")</f>
        <v/>
      </c>
      <c r="C1038" s="16">
        <f>Wedstrijden!E1032</f>
        <v>0</v>
      </c>
      <c r="D1038" s="16" t="str">
        <f>IFERROR(VLOOKUP(Wedstrijden!#REF!,#REF!,2,FALSE),"")</f>
        <v/>
      </c>
      <c r="E1038" s="16" t="str">
        <f>IFERROR(VLOOKUP(Wedstrijden!#REF!,#REF!,5,FALSE),"")</f>
        <v/>
      </c>
      <c r="F1038" s="16" t="e">
        <f>IF(Wedstrijden!#REF!&lt;&gt;"",Wedstrijden!#REF!,"")</f>
        <v>#REF!</v>
      </c>
      <c r="G1038" s="16" t="e">
        <f>IF(Wedstrijden!#REF!="Indoor",1,0)</f>
        <v>#REF!</v>
      </c>
      <c r="H1038" s="16" t="e">
        <f>Wedstrijden!#REF!</f>
        <v>#REF!</v>
      </c>
      <c r="I1038" s="16" t="e">
        <f>IF(Wedstrijden!#REF!="Nee",0,IF(Wedstrijden!#REF!="Ja",1,""))</f>
        <v>#REF!</v>
      </c>
      <c r="J1038" s="16" t="e">
        <f>IF(Wedstrijden!#REF!&lt;&gt;"",Wedstrijden!#REF!,"")</f>
        <v>#REF!</v>
      </c>
      <c r="BJ1038" s="16" t="str">
        <f>IF(COUNTA(Wedstrijden!U1032:AC1032)&lt;&gt;0,1,"")</f>
        <v/>
      </c>
      <c r="BK1038" s="16" t="str">
        <f t="shared" si="96"/>
        <v/>
      </c>
      <c r="BL1038" s="16" t="e">
        <f>IF(Wedstrijden!#REF!="x","AA","")</f>
        <v>#REF!</v>
      </c>
      <c r="BM1038" s="16" t="e">
        <f>IF(Wedstrijden!#REF!="x","A","")</f>
        <v>#REF!</v>
      </c>
      <c r="BN1038" s="16" t="str">
        <f>IF(Wedstrijden!U1032="x","B1","")</f>
        <v/>
      </c>
      <c r="BO1038" s="16" t="e">
        <f>IF(Wedstrijden!#REF!="x","BB","")</f>
        <v>#REF!</v>
      </c>
      <c r="BP1038" s="16" t="str">
        <f>IF(Wedstrijden!W1032="x","B","")</f>
        <v/>
      </c>
      <c r="BQ1038" s="16" t="str">
        <f>IF(Wedstrijden!X1032="x","L1","")</f>
        <v/>
      </c>
      <c r="BR1038" s="16" t="str">
        <f>IF(Wedstrijden!Y1032="x","L2","")</f>
        <v/>
      </c>
      <c r="BS1038" s="16" t="str">
        <f>IF(Wedstrijden!Z1032="x","M1","")</f>
        <v/>
      </c>
      <c r="BT1038" s="16" t="str">
        <f>IF(Wedstrijden!AA1032="x","M2","")</f>
        <v/>
      </c>
      <c r="BU1038" s="16" t="str">
        <f>IF(Wedstrijden!AB1032="x","Z1","")</f>
        <v/>
      </c>
      <c r="BV1038" s="16" t="str">
        <f>IF(Wedstrijden!AC1032="x","Z2","")</f>
        <v/>
      </c>
      <c r="BW1038" s="16" t="str">
        <f>IF(COUNTA(Wedstrijden!L1032:T1032)&lt;&gt;0,1,"")</f>
        <v/>
      </c>
      <c r="BX1038" s="16" t="str">
        <f t="shared" si="97"/>
        <v/>
      </c>
      <c r="BY1038" s="16" t="str">
        <f>IF(Wedstrijden!L1032="x","BB","")</f>
        <v/>
      </c>
      <c r="BZ1038" s="16" t="str">
        <f>IF(Wedstrijden!M1032="x","B","")</f>
        <v/>
      </c>
      <c r="CA1038" s="16" t="str">
        <f>IF(Wedstrijden!N1032="x","L1","")</f>
        <v/>
      </c>
      <c r="CB1038" s="16" t="str">
        <f>IF(Wedstrijden!O1032="x","L2","")</f>
        <v/>
      </c>
      <c r="CC1038" s="16" t="str">
        <f>IF(Wedstrijden!P1032="x","M1","")</f>
        <v/>
      </c>
      <c r="CD1038" s="16" t="str">
        <f>IF(Wedstrijden!Q1032="x","M2","")</f>
        <v/>
      </c>
      <c r="CE1038" s="16" t="str">
        <f>IF(Wedstrijden!R1032="x","Z1","")</f>
        <v/>
      </c>
      <c r="CF1038" s="16" t="str">
        <f>IF(Wedstrijden!S1032="x","Z2","")</f>
        <v/>
      </c>
      <c r="CG1038" s="16" t="str">
        <f>IF(Wedstrijden!T1032="x","ZZL","")</f>
        <v/>
      </c>
      <c r="CL1038" s="16" t="str">
        <f>IF(COUNTA(Wedstrijden!AR1032:BB1032)&lt;&gt;0,2,"")</f>
        <v/>
      </c>
      <c r="CM1038" s="16" t="str">
        <f t="shared" si="98"/>
        <v/>
      </c>
      <c r="CN1038" s="16" t="str">
        <f>IF(Wedstrijden!AR1032="x","AA","")</f>
        <v/>
      </c>
      <c r="CO1038" s="16" t="str">
        <f>IF(Wedstrijden!AS1032="x","A","")</f>
        <v/>
      </c>
      <c r="CP1038" s="16" t="str">
        <f>IF(Wedstrijden!AT1032="x","BB","")</f>
        <v/>
      </c>
      <c r="CQ1038" s="16" t="str">
        <f>IF(Wedstrijden!AU1032="x","B","")</f>
        <v/>
      </c>
      <c r="CR1038" s="16" t="str">
        <f>IF(Wedstrijden!AV1032="x","L","")</f>
        <v/>
      </c>
      <c r="CS1038" s="16" t="str">
        <f>IF(Wedstrijden!AW1032="x","M","")</f>
        <v/>
      </c>
      <c r="CT1038" s="16" t="str">
        <f>IF(Wedstrijden!AX1032="x","Z","")</f>
        <v/>
      </c>
      <c r="CU1038" s="16" t="str">
        <f>IF(Wedstrijden!BB1032="x","ZZ","")</f>
        <v/>
      </c>
      <c r="CV1038" s="16" t="str">
        <f>IF(COUNTA(Wedstrijden!AI1032:AP1032)&lt;&gt;0,2,"")</f>
        <v/>
      </c>
      <c r="CW1038" s="16" t="str">
        <f t="shared" si="99"/>
        <v/>
      </c>
      <c r="CX1038" s="16" t="str">
        <f>IF(Wedstrijden!AI1032="x","BB","")</f>
        <v/>
      </c>
      <c r="CY1038" s="16" t="str">
        <f>IF(Wedstrijden!AJ1032="x","B","")</f>
        <v/>
      </c>
      <c r="CZ1038" s="16" t="str">
        <f>IF(Wedstrijden!AK1032="x","L","")</f>
        <v/>
      </c>
      <c r="DA1038" s="16" t="str">
        <f>IF(Wedstrijden!AL1032="x","M","")</f>
        <v/>
      </c>
      <c r="DB1038" s="16" t="str">
        <f>IF(Wedstrijden!AM1032="x","Z","")</f>
        <v/>
      </c>
      <c r="DC1038" s="16" t="str">
        <f>IF(Wedstrijden!AN1032="x","ZZ","")</f>
        <v/>
      </c>
      <c r="DD1038" s="16" t="str">
        <f>IF(Wedstrijden!AP1032="x","1.40","")</f>
        <v/>
      </c>
      <c r="DE1038" s="16" t="str">
        <f>IF(COUNTA(Wedstrijden!BC1032:BE1032)&lt;&gt;0,6,"")</f>
        <v/>
      </c>
      <c r="DF1038" s="16" t="str">
        <f t="shared" si="100"/>
        <v/>
      </c>
      <c r="DG1038" s="16" t="str">
        <f>IF(Wedstrijden!BC1032="x","L","")</f>
        <v/>
      </c>
      <c r="DH1038" s="16" t="str">
        <f>IF(Wedstrijden!BD1032="x","M","")</f>
        <v/>
      </c>
      <c r="DI1038" s="16" t="str">
        <f>IF(Wedstrijden!BE1032="x","Z","")</f>
        <v/>
      </c>
      <c r="DJ1038" s="16" t="str">
        <f>IF(Wedstrijden!BF1032="x","Z","")</f>
        <v/>
      </c>
      <c r="DK1038" s="16" t="str">
        <f>IF(COUNTA(Wedstrijden!BG1032:BI1032)&lt;&gt;0,6,"")</f>
        <v/>
      </c>
      <c r="DL1038" s="16" t="str">
        <f t="shared" si="101"/>
        <v/>
      </c>
      <c r="DM1038" s="16" t="str">
        <f>IF(Wedstrijden!BG1032="x","L","")</f>
        <v/>
      </c>
      <c r="DN1038" s="16" t="str">
        <f>IF(Wedstrijden!BH1032="x","M","")</f>
        <v/>
      </c>
      <c r="DO1038" s="16" t="str">
        <f>IF(Wedstrijden!BI1032="x","Z","")</f>
        <v/>
      </c>
      <c r="DP1038" s="16" t="str">
        <f>IF(Wedstrijden!BJ1032="x","Z","")</f>
        <v/>
      </c>
    </row>
    <row r="1039" spans="1:120" ht="14.4" x14ac:dyDescent="0.3">
      <c r="A1039" s="18">
        <f>Wedstrijden!A1033</f>
        <v>0</v>
      </c>
      <c r="B1039" s="16" t="str">
        <f>IFERROR(VLOOKUP(Wedstrijden!#REF!,#REF!,2,FALSE),"")</f>
        <v/>
      </c>
      <c r="C1039" s="16">
        <f>Wedstrijden!E1033</f>
        <v>0</v>
      </c>
      <c r="D1039" s="16" t="str">
        <f>IFERROR(VLOOKUP(Wedstrijden!#REF!,#REF!,2,FALSE),"")</f>
        <v/>
      </c>
      <c r="E1039" s="16" t="str">
        <f>IFERROR(VLOOKUP(Wedstrijden!#REF!,#REF!,5,FALSE),"")</f>
        <v/>
      </c>
      <c r="F1039" s="16" t="e">
        <f>IF(Wedstrijden!#REF!&lt;&gt;"",Wedstrijden!#REF!,"")</f>
        <v>#REF!</v>
      </c>
      <c r="G1039" s="16" t="e">
        <f>IF(Wedstrijden!#REF!="Indoor",1,0)</f>
        <v>#REF!</v>
      </c>
      <c r="H1039" s="16" t="e">
        <f>Wedstrijden!#REF!</f>
        <v>#REF!</v>
      </c>
      <c r="I1039" s="16" t="e">
        <f>IF(Wedstrijden!#REF!="Nee",0,IF(Wedstrijden!#REF!="Ja",1,""))</f>
        <v>#REF!</v>
      </c>
      <c r="J1039" s="16" t="e">
        <f>IF(Wedstrijden!#REF!&lt;&gt;"",Wedstrijden!#REF!,"")</f>
        <v>#REF!</v>
      </c>
      <c r="BJ1039" s="16" t="str">
        <f>IF(COUNTA(Wedstrijden!U1033:AC1033)&lt;&gt;0,1,"")</f>
        <v/>
      </c>
      <c r="BK1039" s="16" t="str">
        <f t="shared" si="96"/>
        <v/>
      </c>
      <c r="BL1039" s="16" t="e">
        <f>IF(Wedstrijden!#REF!="x","AA","")</f>
        <v>#REF!</v>
      </c>
      <c r="BM1039" s="16" t="e">
        <f>IF(Wedstrijden!#REF!="x","A","")</f>
        <v>#REF!</v>
      </c>
      <c r="BN1039" s="16" t="str">
        <f>IF(Wedstrijden!U1033="x","B1","")</f>
        <v/>
      </c>
      <c r="BO1039" s="16" t="e">
        <f>IF(Wedstrijden!#REF!="x","BB","")</f>
        <v>#REF!</v>
      </c>
      <c r="BP1039" s="16" t="str">
        <f>IF(Wedstrijden!W1033="x","B","")</f>
        <v/>
      </c>
      <c r="BQ1039" s="16" t="str">
        <f>IF(Wedstrijden!X1033="x","L1","")</f>
        <v/>
      </c>
      <c r="BR1039" s="16" t="str">
        <f>IF(Wedstrijden!Y1033="x","L2","")</f>
        <v/>
      </c>
      <c r="BS1039" s="16" t="str">
        <f>IF(Wedstrijden!Z1033="x","M1","")</f>
        <v/>
      </c>
      <c r="BT1039" s="16" t="str">
        <f>IF(Wedstrijden!AA1033="x","M2","")</f>
        <v/>
      </c>
      <c r="BU1039" s="16" t="str">
        <f>IF(Wedstrijden!AB1033="x","Z1","")</f>
        <v/>
      </c>
      <c r="BV1039" s="16" t="str">
        <f>IF(Wedstrijden!AC1033="x","Z2","")</f>
        <v/>
      </c>
      <c r="BW1039" s="16" t="str">
        <f>IF(COUNTA(Wedstrijden!L1033:T1033)&lt;&gt;0,1,"")</f>
        <v/>
      </c>
      <c r="BX1039" s="16" t="str">
        <f t="shared" si="97"/>
        <v/>
      </c>
      <c r="BY1039" s="16" t="str">
        <f>IF(Wedstrijden!L1033="x","BB","")</f>
        <v/>
      </c>
      <c r="BZ1039" s="16" t="str">
        <f>IF(Wedstrijden!M1033="x","B","")</f>
        <v/>
      </c>
      <c r="CA1039" s="16" t="str">
        <f>IF(Wedstrijden!N1033="x","L1","")</f>
        <v/>
      </c>
      <c r="CB1039" s="16" t="str">
        <f>IF(Wedstrijden!O1033="x","L2","")</f>
        <v/>
      </c>
      <c r="CC1039" s="16" t="str">
        <f>IF(Wedstrijden!P1033="x","M1","")</f>
        <v/>
      </c>
      <c r="CD1039" s="16" t="str">
        <f>IF(Wedstrijden!Q1033="x","M2","")</f>
        <v/>
      </c>
      <c r="CE1039" s="16" t="str">
        <f>IF(Wedstrijden!R1033="x","Z1","")</f>
        <v/>
      </c>
      <c r="CF1039" s="16" t="str">
        <f>IF(Wedstrijden!S1033="x","Z2","")</f>
        <v/>
      </c>
      <c r="CG1039" s="16" t="str">
        <f>IF(Wedstrijden!T1033="x","ZZL","")</f>
        <v/>
      </c>
      <c r="CL1039" s="16" t="str">
        <f>IF(COUNTA(Wedstrijden!AR1033:BB1033)&lt;&gt;0,2,"")</f>
        <v/>
      </c>
      <c r="CM1039" s="16" t="str">
        <f t="shared" si="98"/>
        <v/>
      </c>
      <c r="CN1039" s="16" t="str">
        <f>IF(Wedstrijden!AR1033="x","AA","")</f>
        <v/>
      </c>
      <c r="CO1039" s="16" t="str">
        <f>IF(Wedstrijden!AS1033="x","A","")</f>
        <v/>
      </c>
      <c r="CP1039" s="16" t="str">
        <f>IF(Wedstrijden!AT1033="x","BB","")</f>
        <v/>
      </c>
      <c r="CQ1039" s="16" t="str">
        <f>IF(Wedstrijden!AU1033="x","B","")</f>
        <v/>
      </c>
      <c r="CR1039" s="16" t="str">
        <f>IF(Wedstrijden!AV1033="x","L","")</f>
        <v/>
      </c>
      <c r="CS1039" s="16" t="str">
        <f>IF(Wedstrijden!AW1033="x","M","")</f>
        <v/>
      </c>
      <c r="CT1039" s="16" t="str">
        <f>IF(Wedstrijden!AX1033="x","Z","")</f>
        <v/>
      </c>
      <c r="CU1039" s="16" t="str">
        <f>IF(Wedstrijden!BB1033="x","ZZ","")</f>
        <v/>
      </c>
      <c r="CV1039" s="16" t="str">
        <f>IF(COUNTA(Wedstrijden!AI1033:AP1033)&lt;&gt;0,2,"")</f>
        <v/>
      </c>
      <c r="CW1039" s="16" t="str">
        <f t="shared" si="99"/>
        <v/>
      </c>
      <c r="CX1039" s="16" t="str">
        <f>IF(Wedstrijden!AI1033="x","BB","")</f>
        <v/>
      </c>
      <c r="CY1039" s="16" t="str">
        <f>IF(Wedstrijden!AJ1033="x","B","")</f>
        <v/>
      </c>
      <c r="CZ1039" s="16" t="str">
        <f>IF(Wedstrijden!AK1033="x","L","")</f>
        <v/>
      </c>
      <c r="DA1039" s="16" t="str">
        <f>IF(Wedstrijden!AL1033="x","M","")</f>
        <v/>
      </c>
      <c r="DB1039" s="16" t="str">
        <f>IF(Wedstrijden!AM1033="x","Z","")</f>
        <v/>
      </c>
      <c r="DC1039" s="16" t="str">
        <f>IF(Wedstrijden!AN1033="x","ZZ","")</f>
        <v/>
      </c>
      <c r="DD1039" s="16" t="str">
        <f>IF(Wedstrijden!AP1033="x","1.40","")</f>
        <v/>
      </c>
      <c r="DE1039" s="16" t="str">
        <f>IF(COUNTA(Wedstrijden!BC1033:BE1033)&lt;&gt;0,6,"")</f>
        <v/>
      </c>
      <c r="DF1039" s="16" t="str">
        <f t="shared" si="100"/>
        <v/>
      </c>
      <c r="DG1039" s="16" t="str">
        <f>IF(Wedstrijden!BC1033="x","L","")</f>
        <v/>
      </c>
      <c r="DH1039" s="16" t="str">
        <f>IF(Wedstrijden!BD1033="x","M","")</f>
        <v/>
      </c>
      <c r="DI1039" s="16" t="str">
        <f>IF(Wedstrijden!BE1033="x","Z","")</f>
        <v/>
      </c>
      <c r="DJ1039" s="16" t="str">
        <f>IF(Wedstrijden!BF1033="x","Z","")</f>
        <v/>
      </c>
      <c r="DK1039" s="16" t="str">
        <f>IF(COUNTA(Wedstrijden!BG1033:BI1033)&lt;&gt;0,6,"")</f>
        <v/>
      </c>
      <c r="DL1039" s="16" t="str">
        <f t="shared" si="101"/>
        <v/>
      </c>
      <c r="DM1039" s="16" t="str">
        <f>IF(Wedstrijden!BG1033="x","L","")</f>
        <v/>
      </c>
      <c r="DN1039" s="16" t="str">
        <f>IF(Wedstrijden!BH1033="x","M","")</f>
        <v/>
      </c>
      <c r="DO1039" s="16" t="str">
        <f>IF(Wedstrijden!BI1033="x","Z","")</f>
        <v/>
      </c>
      <c r="DP1039" s="16" t="str">
        <f>IF(Wedstrijden!BJ1033="x","Z","")</f>
        <v/>
      </c>
    </row>
    <row r="1040" spans="1:120" ht="14.4" x14ac:dyDescent="0.3">
      <c r="A1040" s="18">
        <f>Wedstrijden!A1034</f>
        <v>0</v>
      </c>
      <c r="B1040" s="16" t="str">
        <f>IFERROR(VLOOKUP(Wedstrijden!#REF!,#REF!,2,FALSE),"")</f>
        <v/>
      </c>
      <c r="C1040" s="16">
        <f>Wedstrijden!E1034</f>
        <v>0</v>
      </c>
      <c r="D1040" s="16" t="str">
        <f>IFERROR(VLOOKUP(Wedstrijden!#REF!,#REF!,2,FALSE),"")</f>
        <v/>
      </c>
      <c r="E1040" s="16" t="str">
        <f>IFERROR(VLOOKUP(Wedstrijden!#REF!,#REF!,5,FALSE),"")</f>
        <v/>
      </c>
      <c r="F1040" s="16" t="e">
        <f>IF(Wedstrijden!#REF!&lt;&gt;"",Wedstrijden!#REF!,"")</f>
        <v>#REF!</v>
      </c>
      <c r="G1040" s="16" t="e">
        <f>IF(Wedstrijden!#REF!="Indoor",1,0)</f>
        <v>#REF!</v>
      </c>
      <c r="H1040" s="16" t="e">
        <f>Wedstrijden!#REF!</f>
        <v>#REF!</v>
      </c>
      <c r="I1040" s="16" t="e">
        <f>IF(Wedstrijden!#REF!="Nee",0,IF(Wedstrijden!#REF!="Ja",1,""))</f>
        <v>#REF!</v>
      </c>
      <c r="J1040" s="16" t="e">
        <f>IF(Wedstrijden!#REF!&lt;&gt;"",Wedstrijden!#REF!,"")</f>
        <v>#REF!</v>
      </c>
      <c r="BJ1040" s="16" t="str">
        <f>IF(COUNTA(Wedstrijden!U1034:AC1034)&lt;&gt;0,1,"")</f>
        <v/>
      </c>
      <c r="BK1040" s="16" t="str">
        <f t="shared" si="96"/>
        <v/>
      </c>
      <c r="BL1040" s="16" t="e">
        <f>IF(Wedstrijden!#REF!="x","AA","")</f>
        <v>#REF!</v>
      </c>
      <c r="BM1040" s="16" t="e">
        <f>IF(Wedstrijden!#REF!="x","A","")</f>
        <v>#REF!</v>
      </c>
      <c r="BN1040" s="16" t="str">
        <f>IF(Wedstrijden!U1034="x","B1","")</f>
        <v/>
      </c>
      <c r="BO1040" s="16" t="e">
        <f>IF(Wedstrijden!#REF!="x","BB","")</f>
        <v>#REF!</v>
      </c>
      <c r="BP1040" s="16" t="str">
        <f>IF(Wedstrijden!W1034="x","B","")</f>
        <v/>
      </c>
      <c r="BQ1040" s="16" t="str">
        <f>IF(Wedstrijden!X1034="x","L1","")</f>
        <v/>
      </c>
      <c r="BR1040" s="16" t="str">
        <f>IF(Wedstrijden!Y1034="x","L2","")</f>
        <v/>
      </c>
      <c r="BS1040" s="16" t="str">
        <f>IF(Wedstrijden!Z1034="x","M1","")</f>
        <v/>
      </c>
      <c r="BT1040" s="16" t="str">
        <f>IF(Wedstrijden!AA1034="x","M2","")</f>
        <v/>
      </c>
      <c r="BU1040" s="16" t="str">
        <f>IF(Wedstrijden!AB1034="x","Z1","")</f>
        <v/>
      </c>
      <c r="BV1040" s="16" t="str">
        <f>IF(Wedstrijden!AC1034="x","Z2","")</f>
        <v/>
      </c>
      <c r="BW1040" s="16" t="str">
        <f>IF(COUNTA(Wedstrijden!L1034:T1034)&lt;&gt;0,1,"")</f>
        <v/>
      </c>
      <c r="BX1040" s="16" t="str">
        <f t="shared" si="97"/>
        <v/>
      </c>
      <c r="BY1040" s="16" t="str">
        <f>IF(Wedstrijden!L1034="x","BB","")</f>
        <v/>
      </c>
      <c r="BZ1040" s="16" t="str">
        <f>IF(Wedstrijden!M1034="x","B","")</f>
        <v/>
      </c>
      <c r="CA1040" s="16" t="str">
        <f>IF(Wedstrijden!N1034="x","L1","")</f>
        <v/>
      </c>
      <c r="CB1040" s="16" t="str">
        <f>IF(Wedstrijden!O1034="x","L2","")</f>
        <v/>
      </c>
      <c r="CC1040" s="16" t="str">
        <f>IF(Wedstrijden!P1034="x","M1","")</f>
        <v/>
      </c>
      <c r="CD1040" s="16" t="str">
        <f>IF(Wedstrijden!Q1034="x","M2","")</f>
        <v/>
      </c>
      <c r="CE1040" s="16" t="str">
        <f>IF(Wedstrijden!R1034="x","Z1","")</f>
        <v/>
      </c>
      <c r="CF1040" s="16" t="str">
        <f>IF(Wedstrijden!S1034="x","Z2","")</f>
        <v/>
      </c>
      <c r="CG1040" s="16" t="str">
        <f>IF(Wedstrijden!T1034="x","ZZL","")</f>
        <v/>
      </c>
      <c r="CL1040" s="16" t="str">
        <f>IF(COUNTA(Wedstrijden!AR1034:BB1034)&lt;&gt;0,2,"")</f>
        <v/>
      </c>
      <c r="CM1040" s="16" t="str">
        <f t="shared" si="98"/>
        <v/>
      </c>
      <c r="CN1040" s="16" t="str">
        <f>IF(Wedstrijden!AR1034="x","AA","")</f>
        <v/>
      </c>
      <c r="CO1040" s="16" t="str">
        <f>IF(Wedstrijden!AS1034="x","A","")</f>
        <v/>
      </c>
      <c r="CP1040" s="16" t="str">
        <f>IF(Wedstrijden!AT1034="x","BB","")</f>
        <v/>
      </c>
      <c r="CQ1040" s="16" t="str">
        <f>IF(Wedstrijden!AU1034="x","B","")</f>
        <v/>
      </c>
      <c r="CR1040" s="16" t="str">
        <f>IF(Wedstrijden!AV1034="x","L","")</f>
        <v/>
      </c>
      <c r="CS1040" s="16" t="str">
        <f>IF(Wedstrijden!AW1034="x","M","")</f>
        <v/>
      </c>
      <c r="CT1040" s="16" t="str">
        <f>IF(Wedstrijden!AX1034="x","Z","")</f>
        <v/>
      </c>
      <c r="CU1040" s="16" t="str">
        <f>IF(Wedstrijden!BB1034="x","ZZ","")</f>
        <v/>
      </c>
      <c r="CV1040" s="16" t="str">
        <f>IF(COUNTA(Wedstrijden!AI1034:AP1034)&lt;&gt;0,2,"")</f>
        <v/>
      </c>
      <c r="CW1040" s="16" t="str">
        <f t="shared" si="99"/>
        <v/>
      </c>
      <c r="CX1040" s="16" t="str">
        <f>IF(Wedstrijden!AI1034="x","BB","")</f>
        <v/>
      </c>
      <c r="CY1040" s="16" t="str">
        <f>IF(Wedstrijden!AJ1034="x","B","")</f>
        <v/>
      </c>
      <c r="CZ1040" s="16" t="str">
        <f>IF(Wedstrijden!AK1034="x","L","")</f>
        <v/>
      </c>
      <c r="DA1040" s="16" t="str">
        <f>IF(Wedstrijden!AL1034="x","M","")</f>
        <v/>
      </c>
      <c r="DB1040" s="16" t="str">
        <f>IF(Wedstrijden!AM1034="x","Z","")</f>
        <v/>
      </c>
      <c r="DC1040" s="16" t="str">
        <f>IF(Wedstrijden!AN1034="x","ZZ","")</f>
        <v/>
      </c>
      <c r="DD1040" s="16" t="str">
        <f>IF(Wedstrijden!AP1034="x","1.40","")</f>
        <v/>
      </c>
      <c r="DE1040" s="16" t="str">
        <f>IF(COUNTA(Wedstrijden!BC1034:BE1034)&lt;&gt;0,6,"")</f>
        <v/>
      </c>
      <c r="DF1040" s="16" t="str">
        <f t="shared" si="100"/>
        <v/>
      </c>
      <c r="DG1040" s="16" t="str">
        <f>IF(Wedstrijden!BC1034="x","L","")</f>
        <v/>
      </c>
      <c r="DH1040" s="16" t="str">
        <f>IF(Wedstrijden!BD1034="x","M","")</f>
        <v/>
      </c>
      <c r="DI1040" s="16" t="str">
        <f>IF(Wedstrijden!BE1034="x","Z","")</f>
        <v/>
      </c>
      <c r="DJ1040" s="16" t="str">
        <f>IF(Wedstrijden!BF1034="x","Z","")</f>
        <v/>
      </c>
      <c r="DK1040" s="16" t="str">
        <f>IF(COUNTA(Wedstrijden!BG1034:BI1034)&lt;&gt;0,6,"")</f>
        <v/>
      </c>
      <c r="DL1040" s="16" t="str">
        <f t="shared" si="101"/>
        <v/>
      </c>
      <c r="DM1040" s="16" t="str">
        <f>IF(Wedstrijden!BG1034="x","L","")</f>
        <v/>
      </c>
      <c r="DN1040" s="16" t="str">
        <f>IF(Wedstrijden!BH1034="x","M","")</f>
        <v/>
      </c>
      <c r="DO1040" s="16" t="str">
        <f>IF(Wedstrijden!BI1034="x","Z","")</f>
        <v/>
      </c>
      <c r="DP1040" s="16" t="str">
        <f>IF(Wedstrijden!BJ1034="x","Z","")</f>
        <v/>
      </c>
    </row>
    <row r="1041" spans="1:120" ht="14.4" x14ac:dyDescent="0.3">
      <c r="A1041" s="18">
        <f>Wedstrijden!A1035</f>
        <v>0</v>
      </c>
      <c r="B1041" s="16" t="str">
        <f>IFERROR(VLOOKUP(Wedstrijden!#REF!,#REF!,2,FALSE),"")</f>
        <v/>
      </c>
      <c r="C1041" s="16">
        <f>Wedstrijden!E1035</f>
        <v>0</v>
      </c>
      <c r="D1041" s="16" t="str">
        <f>IFERROR(VLOOKUP(Wedstrijden!#REF!,#REF!,2,FALSE),"")</f>
        <v/>
      </c>
      <c r="E1041" s="16" t="str">
        <f>IFERROR(VLOOKUP(Wedstrijden!#REF!,#REF!,5,FALSE),"")</f>
        <v/>
      </c>
      <c r="F1041" s="16" t="e">
        <f>IF(Wedstrijden!#REF!&lt;&gt;"",Wedstrijden!#REF!,"")</f>
        <v>#REF!</v>
      </c>
      <c r="G1041" s="16" t="e">
        <f>IF(Wedstrijden!#REF!="Indoor",1,0)</f>
        <v>#REF!</v>
      </c>
      <c r="H1041" s="16" t="e">
        <f>Wedstrijden!#REF!</f>
        <v>#REF!</v>
      </c>
      <c r="I1041" s="16" t="e">
        <f>IF(Wedstrijden!#REF!="Nee",0,IF(Wedstrijden!#REF!="Ja",1,""))</f>
        <v>#REF!</v>
      </c>
      <c r="J1041" s="16" t="e">
        <f>IF(Wedstrijden!#REF!&lt;&gt;"",Wedstrijden!#REF!,"")</f>
        <v>#REF!</v>
      </c>
      <c r="BJ1041" s="16" t="str">
        <f>IF(COUNTA(Wedstrijden!U1035:AC1035)&lt;&gt;0,1,"")</f>
        <v/>
      </c>
      <c r="BK1041" s="16" t="str">
        <f t="shared" si="96"/>
        <v/>
      </c>
      <c r="BL1041" s="16" t="e">
        <f>IF(Wedstrijden!#REF!="x","AA","")</f>
        <v>#REF!</v>
      </c>
      <c r="BM1041" s="16" t="e">
        <f>IF(Wedstrijden!#REF!="x","A","")</f>
        <v>#REF!</v>
      </c>
      <c r="BN1041" s="16" t="str">
        <f>IF(Wedstrijden!U1035="x","B1","")</f>
        <v/>
      </c>
      <c r="BO1041" s="16" t="e">
        <f>IF(Wedstrijden!#REF!="x","BB","")</f>
        <v>#REF!</v>
      </c>
      <c r="BP1041" s="16" t="str">
        <f>IF(Wedstrijden!W1035="x","B","")</f>
        <v/>
      </c>
      <c r="BQ1041" s="16" t="str">
        <f>IF(Wedstrijden!X1035="x","L1","")</f>
        <v/>
      </c>
      <c r="BR1041" s="16" t="str">
        <f>IF(Wedstrijden!Y1035="x","L2","")</f>
        <v/>
      </c>
      <c r="BS1041" s="16" t="str">
        <f>IF(Wedstrijden!Z1035="x","M1","")</f>
        <v/>
      </c>
      <c r="BT1041" s="16" t="str">
        <f>IF(Wedstrijden!AA1035="x","M2","")</f>
        <v/>
      </c>
      <c r="BU1041" s="16" t="str">
        <f>IF(Wedstrijden!AB1035="x","Z1","")</f>
        <v/>
      </c>
      <c r="BV1041" s="16" t="str">
        <f>IF(Wedstrijden!AC1035="x","Z2","")</f>
        <v/>
      </c>
      <c r="BW1041" s="16" t="str">
        <f>IF(COUNTA(Wedstrijden!L1035:T1035)&lt;&gt;0,1,"")</f>
        <v/>
      </c>
      <c r="BX1041" s="16" t="str">
        <f t="shared" si="97"/>
        <v/>
      </c>
      <c r="BY1041" s="16" t="str">
        <f>IF(Wedstrijden!L1035="x","BB","")</f>
        <v/>
      </c>
      <c r="BZ1041" s="16" t="str">
        <f>IF(Wedstrijden!M1035="x","B","")</f>
        <v/>
      </c>
      <c r="CA1041" s="16" t="str">
        <f>IF(Wedstrijden!N1035="x","L1","")</f>
        <v/>
      </c>
      <c r="CB1041" s="16" t="str">
        <f>IF(Wedstrijden!O1035="x","L2","")</f>
        <v/>
      </c>
      <c r="CC1041" s="16" t="str">
        <f>IF(Wedstrijden!P1035="x","M1","")</f>
        <v/>
      </c>
      <c r="CD1041" s="16" t="str">
        <f>IF(Wedstrijden!Q1035="x","M2","")</f>
        <v/>
      </c>
      <c r="CE1041" s="16" t="str">
        <f>IF(Wedstrijden!R1035="x","Z1","")</f>
        <v/>
      </c>
      <c r="CF1041" s="16" t="str">
        <f>IF(Wedstrijden!S1035="x","Z2","")</f>
        <v/>
      </c>
      <c r="CG1041" s="16" t="str">
        <f>IF(Wedstrijden!T1035="x","ZZL","")</f>
        <v/>
      </c>
      <c r="CL1041" s="16" t="str">
        <f>IF(COUNTA(Wedstrijden!AR1035:BB1035)&lt;&gt;0,2,"")</f>
        <v/>
      </c>
      <c r="CM1041" s="16" t="str">
        <f t="shared" si="98"/>
        <v/>
      </c>
      <c r="CN1041" s="16" t="str">
        <f>IF(Wedstrijden!AR1035="x","AA","")</f>
        <v/>
      </c>
      <c r="CO1041" s="16" t="str">
        <f>IF(Wedstrijden!AS1035="x","A","")</f>
        <v/>
      </c>
      <c r="CP1041" s="16" t="str">
        <f>IF(Wedstrijden!AT1035="x","BB","")</f>
        <v/>
      </c>
      <c r="CQ1041" s="16" t="str">
        <f>IF(Wedstrijden!AU1035="x","B","")</f>
        <v/>
      </c>
      <c r="CR1041" s="16" t="str">
        <f>IF(Wedstrijden!AV1035="x","L","")</f>
        <v/>
      </c>
      <c r="CS1041" s="16" t="str">
        <f>IF(Wedstrijden!AW1035="x","M","")</f>
        <v/>
      </c>
      <c r="CT1041" s="16" t="str">
        <f>IF(Wedstrijden!AX1035="x","Z","")</f>
        <v/>
      </c>
      <c r="CU1041" s="16" t="str">
        <f>IF(Wedstrijden!BB1035="x","ZZ","")</f>
        <v/>
      </c>
      <c r="CV1041" s="16" t="str">
        <f>IF(COUNTA(Wedstrijden!AI1035:AP1035)&lt;&gt;0,2,"")</f>
        <v/>
      </c>
      <c r="CW1041" s="16" t="str">
        <f t="shared" si="99"/>
        <v/>
      </c>
      <c r="CX1041" s="16" t="str">
        <f>IF(Wedstrijden!AI1035="x","BB","")</f>
        <v/>
      </c>
      <c r="CY1041" s="16" t="str">
        <f>IF(Wedstrijden!AJ1035="x","B","")</f>
        <v/>
      </c>
      <c r="CZ1041" s="16" t="str">
        <f>IF(Wedstrijden!AK1035="x","L","")</f>
        <v/>
      </c>
      <c r="DA1041" s="16" t="str">
        <f>IF(Wedstrijden!AL1035="x","M","")</f>
        <v/>
      </c>
      <c r="DB1041" s="16" t="str">
        <f>IF(Wedstrijden!AM1035="x","Z","")</f>
        <v/>
      </c>
      <c r="DC1041" s="16" t="str">
        <f>IF(Wedstrijden!AN1035="x","ZZ","")</f>
        <v/>
      </c>
      <c r="DD1041" s="16" t="str">
        <f>IF(Wedstrijden!AP1035="x","1.40","")</f>
        <v/>
      </c>
      <c r="DE1041" s="16" t="str">
        <f>IF(COUNTA(Wedstrijden!BC1035:BE1035)&lt;&gt;0,6,"")</f>
        <v/>
      </c>
      <c r="DF1041" s="16" t="str">
        <f t="shared" si="100"/>
        <v/>
      </c>
      <c r="DG1041" s="16" t="str">
        <f>IF(Wedstrijden!BC1035="x","L","")</f>
        <v/>
      </c>
      <c r="DH1041" s="16" t="str">
        <f>IF(Wedstrijden!BD1035="x","M","")</f>
        <v/>
      </c>
      <c r="DI1041" s="16" t="str">
        <f>IF(Wedstrijden!BE1035="x","Z","")</f>
        <v/>
      </c>
      <c r="DJ1041" s="16" t="str">
        <f>IF(Wedstrijden!BF1035="x","Z","")</f>
        <v/>
      </c>
      <c r="DK1041" s="16" t="str">
        <f>IF(COUNTA(Wedstrijden!BG1035:BI1035)&lt;&gt;0,6,"")</f>
        <v/>
      </c>
      <c r="DL1041" s="16" t="str">
        <f t="shared" si="101"/>
        <v/>
      </c>
      <c r="DM1041" s="16" t="str">
        <f>IF(Wedstrijden!BG1035="x","L","")</f>
        <v/>
      </c>
      <c r="DN1041" s="16" t="str">
        <f>IF(Wedstrijden!BH1035="x","M","")</f>
        <v/>
      </c>
      <c r="DO1041" s="16" t="str">
        <f>IF(Wedstrijden!BI1035="x","Z","")</f>
        <v/>
      </c>
      <c r="DP1041" s="16" t="str">
        <f>IF(Wedstrijden!BJ1035="x","Z","")</f>
        <v/>
      </c>
    </row>
    <row r="1042" spans="1:120" ht="14.4" x14ac:dyDescent="0.3">
      <c r="A1042" s="18">
        <f>Wedstrijden!A1036</f>
        <v>0</v>
      </c>
      <c r="B1042" s="16" t="str">
        <f>IFERROR(VLOOKUP(Wedstrijden!#REF!,#REF!,2,FALSE),"")</f>
        <v/>
      </c>
      <c r="C1042" s="16">
        <f>Wedstrijden!E1036</f>
        <v>0</v>
      </c>
      <c r="D1042" s="16" t="str">
        <f>IFERROR(VLOOKUP(Wedstrijden!#REF!,#REF!,2,FALSE),"")</f>
        <v/>
      </c>
      <c r="E1042" s="16" t="str">
        <f>IFERROR(VLOOKUP(Wedstrijden!#REF!,#REF!,5,FALSE),"")</f>
        <v/>
      </c>
      <c r="F1042" s="16" t="e">
        <f>IF(Wedstrijden!#REF!&lt;&gt;"",Wedstrijden!#REF!,"")</f>
        <v>#REF!</v>
      </c>
      <c r="G1042" s="16" t="e">
        <f>IF(Wedstrijden!#REF!="Indoor",1,0)</f>
        <v>#REF!</v>
      </c>
      <c r="H1042" s="16" t="e">
        <f>Wedstrijden!#REF!</f>
        <v>#REF!</v>
      </c>
      <c r="I1042" s="16" t="e">
        <f>IF(Wedstrijden!#REF!="Nee",0,IF(Wedstrijden!#REF!="Ja",1,""))</f>
        <v>#REF!</v>
      </c>
      <c r="J1042" s="16" t="e">
        <f>IF(Wedstrijden!#REF!&lt;&gt;"",Wedstrijden!#REF!,"")</f>
        <v>#REF!</v>
      </c>
      <c r="BJ1042" s="16" t="str">
        <f>IF(COUNTA(Wedstrijden!U1036:AC1036)&lt;&gt;0,1,"")</f>
        <v/>
      </c>
      <c r="BK1042" s="16" t="str">
        <f t="shared" si="96"/>
        <v/>
      </c>
      <c r="BL1042" s="16" t="e">
        <f>IF(Wedstrijden!#REF!="x","AA","")</f>
        <v>#REF!</v>
      </c>
      <c r="BM1042" s="16" t="e">
        <f>IF(Wedstrijden!#REF!="x","A","")</f>
        <v>#REF!</v>
      </c>
      <c r="BN1042" s="16" t="str">
        <f>IF(Wedstrijden!U1036="x","B1","")</f>
        <v/>
      </c>
      <c r="BO1042" s="16" t="e">
        <f>IF(Wedstrijden!#REF!="x","BB","")</f>
        <v>#REF!</v>
      </c>
      <c r="BP1042" s="16" t="str">
        <f>IF(Wedstrijden!W1036="x","B","")</f>
        <v/>
      </c>
      <c r="BQ1042" s="16" t="str">
        <f>IF(Wedstrijden!X1036="x","L1","")</f>
        <v/>
      </c>
      <c r="BR1042" s="16" t="str">
        <f>IF(Wedstrijden!Y1036="x","L2","")</f>
        <v/>
      </c>
      <c r="BS1042" s="16" t="str">
        <f>IF(Wedstrijden!Z1036="x","M1","")</f>
        <v/>
      </c>
      <c r="BT1042" s="16" t="str">
        <f>IF(Wedstrijden!AA1036="x","M2","")</f>
        <v/>
      </c>
      <c r="BU1042" s="16" t="str">
        <f>IF(Wedstrijden!AB1036="x","Z1","")</f>
        <v/>
      </c>
      <c r="BV1042" s="16" t="str">
        <f>IF(Wedstrijden!AC1036="x","Z2","")</f>
        <v/>
      </c>
      <c r="BW1042" s="16" t="str">
        <f>IF(COUNTA(Wedstrijden!L1036:T1036)&lt;&gt;0,1,"")</f>
        <v/>
      </c>
      <c r="BX1042" s="16" t="str">
        <f t="shared" si="97"/>
        <v/>
      </c>
      <c r="BY1042" s="16" t="str">
        <f>IF(Wedstrijden!L1036="x","BB","")</f>
        <v/>
      </c>
      <c r="BZ1042" s="16" t="str">
        <f>IF(Wedstrijden!M1036="x","B","")</f>
        <v/>
      </c>
      <c r="CA1042" s="16" t="str">
        <f>IF(Wedstrijden!N1036="x","L1","")</f>
        <v/>
      </c>
      <c r="CB1042" s="16" t="str">
        <f>IF(Wedstrijden!O1036="x","L2","")</f>
        <v/>
      </c>
      <c r="CC1042" s="16" t="str">
        <f>IF(Wedstrijden!P1036="x","M1","")</f>
        <v/>
      </c>
      <c r="CD1042" s="16" t="str">
        <f>IF(Wedstrijden!Q1036="x","M2","")</f>
        <v/>
      </c>
      <c r="CE1042" s="16" t="str">
        <f>IF(Wedstrijden!R1036="x","Z1","")</f>
        <v/>
      </c>
      <c r="CF1042" s="16" t="str">
        <f>IF(Wedstrijden!S1036="x","Z2","")</f>
        <v/>
      </c>
      <c r="CG1042" s="16" t="str">
        <f>IF(Wedstrijden!T1036="x","ZZL","")</f>
        <v/>
      </c>
      <c r="CL1042" s="16" t="str">
        <f>IF(COUNTA(Wedstrijden!AR1036:BB1036)&lt;&gt;0,2,"")</f>
        <v/>
      </c>
      <c r="CM1042" s="16" t="str">
        <f t="shared" si="98"/>
        <v/>
      </c>
      <c r="CN1042" s="16" t="str">
        <f>IF(Wedstrijden!AR1036="x","AA","")</f>
        <v/>
      </c>
      <c r="CO1042" s="16" t="str">
        <f>IF(Wedstrijden!AS1036="x","A","")</f>
        <v/>
      </c>
      <c r="CP1042" s="16" t="str">
        <f>IF(Wedstrijden!AT1036="x","BB","")</f>
        <v/>
      </c>
      <c r="CQ1042" s="16" t="str">
        <f>IF(Wedstrijden!AU1036="x","B","")</f>
        <v/>
      </c>
      <c r="CR1042" s="16" t="str">
        <f>IF(Wedstrijden!AV1036="x","L","")</f>
        <v/>
      </c>
      <c r="CS1042" s="16" t="str">
        <f>IF(Wedstrijden!AW1036="x","M","")</f>
        <v/>
      </c>
      <c r="CT1042" s="16" t="str">
        <f>IF(Wedstrijden!AX1036="x","Z","")</f>
        <v/>
      </c>
      <c r="CU1042" s="16" t="str">
        <f>IF(Wedstrijden!BB1036="x","ZZ","")</f>
        <v/>
      </c>
      <c r="CV1042" s="16" t="str">
        <f>IF(COUNTA(Wedstrijden!AI1036:AP1036)&lt;&gt;0,2,"")</f>
        <v/>
      </c>
      <c r="CW1042" s="16" t="str">
        <f t="shared" si="99"/>
        <v/>
      </c>
      <c r="CX1042" s="16" t="str">
        <f>IF(Wedstrijden!AI1036="x","BB","")</f>
        <v/>
      </c>
      <c r="CY1042" s="16" t="str">
        <f>IF(Wedstrijden!AJ1036="x","B","")</f>
        <v/>
      </c>
      <c r="CZ1042" s="16" t="str">
        <f>IF(Wedstrijden!AK1036="x","L","")</f>
        <v/>
      </c>
      <c r="DA1042" s="16" t="str">
        <f>IF(Wedstrijden!AL1036="x","M","")</f>
        <v/>
      </c>
      <c r="DB1042" s="16" t="str">
        <f>IF(Wedstrijden!AM1036="x","Z","")</f>
        <v/>
      </c>
      <c r="DC1042" s="16" t="str">
        <f>IF(Wedstrijden!AN1036="x","ZZ","")</f>
        <v/>
      </c>
      <c r="DD1042" s="16" t="str">
        <f>IF(Wedstrijden!AP1036="x","1.40","")</f>
        <v/>
      </c>
      <c r="DE1042" s="16" t="str">
        <f>IF(COUNTA(Wedstrijden!BC1036:BE1036)&lt;&gt;0,6,"")</f>
        <v/>
      </c>
      <c r="DF1042" s="16" t="str">
        <f t="shared" si="100"/>
        <v/>
      </c>
      <c r="DG1042" s="16" t="str">
        <f>IF(Wedstrijden!BC1036="x","L","")</f>
        <v/>
      </c>
      <c r="DH1042" s="16" t="str">
        <f>IF(Wedstrijden!BD1036="x","M","")</f>
        <v/>
      </c>
      <c r="DI1042" s="16" t="str">
        <f>IF(Wedstrijden!BE1036="x","Z","")</f>
        <v/>
      </c>
      <c r="DJ1042" s="16" t="str">
        <f>IF(Wedstrijden!BF1036="x","Z","")</f>
        <v/>
      </c>
      <c r="DK1042" s="16" t="str">
        <f>IF(COUNTA(Wedstrijden!BG1036:BI1036)&lt;&gt;0,6,"")</f>
        <v/>
      </c>
      <c r="DL1042" s="16" t="str">
        <f t="shared" si="101"/>
        <v/>
      </c>
      <c r="DM1042" s="16" t="str">
        <f>IF(Wedstrijden!BG1036="x","L","")</f>
        <v/>
      </c>
      <c r="DN1042" s="16" t="str">
        <f>IF(Wedstrijden!BH1036="x","M","")</f>
        <v/>
      </c>
      <c r="DO1042" s="16" t="str">
        <f>IF(Wedstrijden!BI1036="x","Z","")</f>
        <v/>
      </c>
      <c r="DP1042" s="16" t="str">
        <f>IF(Wedstrijden!BJ1036="x","Z","")</f>
        <v/>
      </c>
    </row>
    <row r="1043" spans="1:120" ht="14.4" x14ac:dyDescent="0.3">
      <c r="A1043" s="18">
        <f>Wedstrijden!A1037</f>
        <v>0</v>
      </c>
      <c r="B1043" s="16" t="str">
        <f>IFERROR(VLOOKUP(Wedstrijden!#REF!,#REF!,2,FALSE),"")</f>
        <v/>
      </c>
      <c r="C1043" s="16">
        <f>Wedstrijden!E1037</f>
        <v>0</v>
      </c>
      <c r="D1043" s="16" t="str">
        <f>IFERROR(VLOOKUP(Wedstrijden!#REF!,#REF!,2,FALSE),"")</f>
        <v/>
      </c>
      <c r="E1043" s="16" t="str">
        <f>IFERROR(VLOOKUP(Wedstrijden!#REF!,#REF!,5,FALSE),"")</f>
        <v/>
      </c>
      <c r="F1043" s="16" t="e">
        <f>IF(Wedstrijden!#REF!&lt;&gt;"",Wedstrijden!#REF!,"")</f>
        <v>#REF!</v>
      </c>
      <c r="G1043" s="16" t="e">
        <f>IF(Wedstrijden!#REF!="Indoor",1,0)</f>
        <v>#REF!</v>
      </c>
      <c r="H1043" s="16" t="e">
        <f>Wedstrijden!#REF!</f>
        <v>#REF!</v>
      </c>
      <c r="I1043" s="16" t="e">
        <f>IF(Wedstrijden!#REF!="Nee",0,IF(Wedstrijden!#REF!="Ja",1,""))</f>
        <v>#REF!</v>
      </c>
      <c r="J1043" s="16" t="e">
        <f>IF(Wedstrijden!#REF!&lt;&gt;"",Wedstrijden!#REF!,"")</f>
        <v>#REF!</v>
      </c>
      <c r="BJ1043" s="16" t="str">
        <f>IF(COUNTA(Wedstrijden!U1037:AC1037)&lt;&gt;0,1,"")</f>
        <v/>
      </c>
      <c r="BK1043" s="16" t="str">
        <f t="shared" si="96"/>
        <v/>
      </c>
      <c r="BL1043" s="16" t="e">
        <f>IF(Wedstrijden!#REF!="x","AA","")</f>
        <v>#REF!</v>
      </c>
      <c r="BM1043" s="16" t="e">
        <f>IF(Wedstrijden!#REF!="x","A","")</f>
        <v>#REF!</v>
      </c>
      <c r="BN1043" s="16" t="str">
        <f>IF(Wedstrijden!U1037="x","B1","")</f>
        <v/>
      </c>
      <c r="BO1043" s="16" t="e">
        <f>IF(Wedstrijden!#REF!="x","BB","")</f>
        <v>#REF!</v>
      </c>
      <c r="BP1043" s="16" t="str">
        <f>IF(Wedstrijden!W1037="x","B","")</f>
        <v/>
      </c>
      <c r="BQ1043" s="16" t="str">
        <f>IF(Wedstrijden!X1037="x","L1","")</f>
        <v/>
      </c>
      <c r="BR1043" s="16" t="str">
        <f>IF(Wedstrijden!Y1037="x","L2","")</f>
        <v/>
      </c>
      <c r="BS1043" s="16" t="str">
        <f>IF(Wedstrijden!Z1037="x","M1","")</f>
        <v/>
      </c>
      <c r="BT1043" s="16" t="str">
        <f>IF(Wedstrijden!AA1037="x","M2","")</f>
        <v/>
      </c>
      <c r="BU1043" s="16" t="str">
        <f>IF(Wedstrijden!AB1037="x","Z1","")</f>
        <v/>
      </c>
      <c r="BV1043" s="16" t="str">
        <f>IF(Wedstrijden!AC1037="x","Z2","")</f>
        <v/>
      </c>
      <c r="BW1043" s="16" t="str">
        <f>IF(COUNTA(Wedstrijden!L1037:T1037)&lt;&gt;0,1,"")</f>
        <v/>
      </c>
      <c r="BX1043" s="16" t="str">
        <f t="shared" si="97"/>
        <v/>
      </c>
      <c r="BY1043" s="16" t="str">
        <f>IF(Wedstrijden!L1037="x","BB","")</f>
        <v/>
      </c>
      <c r="BZ1043" s="16" t="str">
        <f>IF(Wedstrijden!M1037="x","B","")</f>
        <v/>
      </c>
      <c r="CA1043" s="16" t="str">
        <f>IF(Wedstrijden!N1037="x","L1","")</f>
        <v/>
      </c>
      <c r="CB1043" s="16" t="str">
        <f>IF(Wedstrijden!O1037="x","L2","")</f>
        <v/>
      </c>
      <c r="CC1043" s="16" t="str">
        <f>IF(Wedstrijden!P1037="x","M1","")</f>
        <v/>
      </c>
      <c r="CD1043" s="16" t="str">
        <f>IF(Wedstrijden!Q1037="x","M2","")</f>
        <v/>
      </c>
      <c r="CE1043" s="16" t="str">
        <f>IF(Wedstrijden!R1037="x","Z1","")</f>
        <v/>
      </c>
      <c r="CF1043" s="16" t="str">
        <f>IF(Wedstrijden!S1037="x","Z2","")</f>
        <v/>
      </c>
      <c r="CG1043" s="16" t="str">
        <f>IF(Wedstrijden!T1037="x","ZZL","")</f>
        <v/>
      </c>
      <c r="CL1043" s="16" t="str">
        <f>IF(COUNTA(Wedstrijden!AR1037:BB1037)&lt;&gt;0,2,"")</f>
        <v/>
      </c>
      <c r="CM1043" s="16" t="str">
        <f t="shared" si="98"/>
        <v/>
      </c>
      <c r="CN1043" s="16" t="str">
        <f>IF(Wedstrijden!AR1037="x","AA","")</f>
        <v/>
      </c>
      <c r="CO1043" s="16" t="str">
        <f>IF(Wedstrijden!AS1037="x","A","")</f>
        <v/>
      </c>
      <c r="CP1043" s="16" t="str">
        <f>IF(Wedstrijden!AT1037="x","BB","")</f>
        <v/>
      </c>
      <c r="CQ1043" s="16" t="str">
        <f>IF(Wedstrijden!AU1037="x","B","")</f>
        <v/>
      </c>
      <c r="CR1043" s="16" t="str">
        <f>IF(Wedstrijden!AV1037="x","L","")</f>
        <v/>
      </c>
      <c r="CS1043" s="16" t="str">
        <f>IF(Wedstrijden!AW1037="x","M","")</f>
        <v/>
      </c>
      <c r="CT1043" s="16" t="str">
        <f>IF(Wedstrijden!AX1037="x","Z","")</f>
        <v/>
      </c>
      <c r="CU1043" s="16" t="str">
        <f>IF(Wedstrijden!BB1037="x","ZZ","")</f>
        <v/>
      </c>
      <c r="CV1043" s="16" t="str">
        <f>IF(COUNTA(Wedstrijden!AI1037:AP1037)&lt;&gt;0,2,"")</f>
        <v/>
      </c>
      <c r="CW1043" s="16" t="str">
        <f t="shared" si="99"/>
        <v/>
      </c>
      <c r="CX1043" s="16" t="str">
        <f>IF(Wedstrijden!AI1037="x","BB","")</f>
        <v/>
      </c>
      <c r="CY1043" s="16" t="str">
        <f>IF(Wedstrijden!AJ1037="x","B","")</f>
        <v/>
      </c>
      <c r="CZ1043" s="16" t="str">
        <f>IF(Wedstrijden!AK1037="x","L","")</f>
        <v/>
      </c>
      <c r="DA1043" s="16" t="str">
        <f>IF(Wedstrijden!AL1037="x","M","")</f>
        <v/>
      </c>
      <c r="DB1043" s="16" t="str">
        <f>IF(Wedstrijden!AM1037="x","Z","")</f>
        <v/>
      </c>
      <c r="DC1043" s="16" t="str">
        <f>IF(Wedstrijden!AN1037="x","ZZ","")</f>
        <v/>
      </c>
      <c r="DD1043" s="16" t="str">
        <f>IF(Wedstrijden!AP1037="x","1.40","")</f>
        <v/>
      </c>
      <c r="DE1043" s="16" t="str">
        <f>IF(COUNTA(Wedstrijden!BC1037:BE1037)&lt;&gt;0,6,"")</f>
        <v/>
      </c>
      <c r="DF1043" s="16" t="str">
        <f t="shared" si="100"/>
        <v/>
      </c>
      <c r="DG1043" s="16" t="str">
        <f>IF(Wedstrijden!BC1037="x","L","")</f>
        <v/>
      </c>
      <c r="DH1043" s="16" t="str">
        <f>IF(Wedstrijden!BD1037="x","M","")</f>
        <v/>
      </c>
      <c r="DI1043" s="16" t="str">
        <f>IF(Wedstrijden!BE1037="x","Z","")</f>
        <v/>
      </c>
      <c r="DJ1043" s="16" t="str">
        <f>IF(Wedstrijden!BF1037="x","Z","")</f>
        <v/>
      </c>
      <c r="DK1043" s="16" t="str">
        <f>IF(COUNTA(Wedstrijden!BG1037:BI1037)&lt;&gt;0,6,"")</f>
        <v/>
      </c>
      <c r="DL1043" s="16" t="str">
        <f t="shared" si="101"/>
        <v/>
      </c>
      <c r="DM1043" s="16" t="str">
        <f>IF(Wedstrijden!BG1037="x","L","")</f>
        <v/>
      </c>
      <c r="DN1043" s="16" t="str">
        <f>IF(Wedstrijden!BH1037="x","M","")</f>
        <v/>
      </c>
      <c r="DO1043" s="16" t="str">
        <f>IF(Wedstrijden!BI1037="x","Z","")</f>
        <v/>
      </c>
      <c r="DP1043" s="16" t="str">
        <f>IF(Wedstrijden!BJ1037="x","Z","")</f>
        <v/>
      </c>
    </row>
    <row r="1044" spans="1:120" ht="14.4" x14ac:dyDescent="0.3">
      <c r="A1044" s="18">
        <f>Wedstrijden!A1038</f>
        <v>0</v>
      </c>
      <c r="B1044" s="16" t="str">
        <f>IFERROR(VLOOKUP(Wedstrijden!#REF!,#REF!,2,FALSE),"")</f>
        <v/>
      </c>
      <c r="C1044" s="16">
        <f>Wedstrijden!E1038</f>
        <v>0</v>
      </c>
      <c r="D1044" s="16" t="str">
        <f>IFERROR(VLOOKUP(Wedstrijden!#REF!,#REF!,2,FALSE),"")</f>
        <v/>
      </c>
      <c r="E1044" s="16" t="str">
        <f>IFERROR(VLOOKUP(Wedstrijden!#REF!,#REF!,5,FALSE),"")</f>
        <v/>
      </c>
      <c r="F1044" s="16" t="e">
        <f>IF(Wedstrijden!#REF!&lt;&gt;"",Wedstrijden!#REF!,"")</f>
        <v>#REF!</v>
      </c>
      <c r="G1044" s="16" t="e">
        <f>IF(Wedstrijden!#REF!="Indoor",1,0)</f>
        <v>#REF!</v>
      </c>
      <c r="H1044" s="16" t="e">
        <f>Wedstrijden!#REF!</f>
        <v>#REF!</v>
      </c>
      <c r="I1044" s="16" t="e">
        <f>IF(Wedstrijden!#REF!="Nee",0,IF(Wedstrijden!#REF!="Ja",1,""))</f>
        <v>#REF!</v>
      </c>
      <c r="J1044" s="16" t="e">
        <f>IF(Wedstrijden!#REF!&lt;&gt;"",Wedstrijden!#REF!,"")</f>
        <v>#REF!</v>
      </c>
      <c r="BJ1044" s="16" t="str">
        <f>IF(COUNTA(Wedstrijden!U1038:AC1038)&lt;&gt;0,1,"")</f>
        <v/>
      </c>
      <c r="BK1044" s="16" t="str">
        <f t="shared" si="96"/>
        <v/>
      </c>
      <c r="BL1044" s="16" t="e">
        <f>IF(Wedstrijden!#REF!="x","AA","")</f>
        <v>#REF!</v>
      </c>
      <c r="BM1044" s="16" t="e">
        <f>IF(Wedstrijden!#REF!="x","A","")</f>
        <v>#REF!</v>
      </c>
      <c r="BN1044" s="16" t="str">
        <f>IF(Wedstrijden!U1038="x","B1","")</f>
        <v/>
      </c>
      <c r="BO1044" s="16" t="e">
        <f>IF(Wedstrijden!#REF!="x","BB","")</f>
        <v>#REF!</v>
      </c>
      <c r="BP1044" s="16" t="str">
        <f>IF(Wedstrijden!W1038="x","B","")</f>
        <v/>
      </c>
      <c r="BQ1044" s="16" t="str">
        <f>IF(Wedstrijden!X1038="x","L1","")</f>
        <v/>
      </c>
      <c r="BR1044" s="16" t="str">
        <f>IF(Wedstrijden!Y1038="x","L2","")</f>
        <v/>
      </c>
      <c r="BS1044" s="16" t="str">
        <f>IF(Wedstrijden!Z1038="x","M1","")</f>
        <v/>
      </c>
      <c r="BT1044" s="16" t="str">
        <f>IF(Wedstrijden!AA1038="x","M2","")</f>
        <v/>
      </c>
      <c r="BU1044" s="16" t="str">
        <f>IF(Wedstrijden!AB1038="x","Z1","")</f>
        <v/>
      </c>
      <c r="BV1044" s="16" t="str">
        <f>IF(Wedstrijden!AC1038="x","Z2","")</f>
        <v/>
      </c>
      <c r="BW1044" s="16" t="str">
        <f>IF(COUNTA(Wedstrijden!L1038:T1038)&lt;&gt;0,1,"")</f>
        <v/>
      </c>
      <c r="BX1044" s="16" t="str">
        <f t="shared" si="97"/>
        <v/>
      </c>
      <c r="BY1044" s="16" t="str">
        <f>IF(Wedstrijden!L1038="x","BB","")</f>
        <v/>
      </c>
      <c r="BZ1044" s="16" t="str">
        <f>IF(Wedstrijden!M1038="x","B","")</f>
        <v/>
      </c>
      <c r="CA1044" s="16" t="str">
        <f>IF(Wedstrijden!N1038="x","L1","")</f>
        <v/>
      </c>
      <c r="CB1044" s="16" t="str">
        <f>IF(Wedstrijden!O1038="x","L2","")</f>
        <v/>
      </c>
      <c r="CC1044" s="16" t="str">
        <f>IF(Wedstrijden!P1038="x","M1","")</f>
        <v/>
      </c>
      <c r="CD1044" s="16" t="str">
        <f>IF(Wedstrijden!Q1038="x","M2","")</f>
        <v/>
      </c>
      <c r="CE1044" s="16" t="str">
        <f>IF(Wedstrijden!R1038="x","Z1","")</f>
        <v/>
      </c>
      <c r="CF1044" s="16" t="str">
        <f>IF(Wedstrijden!S1038="x","Z2","")</f>
        <v/>
      </c>
      <c r="CG1044" s="16" t="str">
        <f>IF(Wedstrijden!T1038="x","ZZL","")</f>
        <v/>
      </c>
      <c r="CL1044" s="16" t="str">
        <f>IF(COUNTA(Wedstrijden!AR1038:BB1038)&lt;&gt;0,2,"")</f>
        <v/>
      </c>
      <c r="CM1044" s="16" t="str">
        <f t="shared" si="98"/>
        <v/>
      </c>
      <c r="CN1044" s="16" t="str">
        <f>IF(Wedstrijden!AR1038="x","AA","")</f>
        <v/>
      </c>
      <c r="CO1044" s="16" t="str">
        <f>IF(Wedstrijden!AS1038="x","A","")</f>
        <v/>
      </c>
      <c r="CP1044" s="16" t="str">
        <f>IF(Wedstrijden!AT1038="x","BB","")</f>
        <v/>
      </c>
      <c r="CQ1044" s="16" t="str">
        <f>IF(Wedstrijden!AU1038="x","B","")</f>
        <v/>
      </c>
      <c r="CR1044" s="16" t="str">
        <f>IF(Wedstrijden!AV1038="x","L","")</f>
        <v/>
      </c>
      <c r="CS1044" s="16" t="str">
        <f>IF(Wedstrijden!AW1038="x","M","")</f>
        <v/>
      </c>
      <c r="CT1044" s="16" t="str">
        <f>IF(Wedstrijden!AX1038="x","Z","")</f>
        <v/>
      </c>
      <c r="CU1044" s="16" t="str">
        <f>IF(Wedstrijden!BB1038="x","ZZ","")</f>
        <v/>
      </c>
      <c r="CV1044" s="16" t="str">
        <f>IF(COUNTA(Wedstrijden!AI1038:AP1038)&lt;&gt;0,2,"")</f>
        <v/>
      </c>
      <c r="CW1044" s="16" t="str">
        <f t="shared" si="99"/>
        <v/>
      </c>
      <c r="CX1044" s="16" t="str">
        <f>IF(Wedstrijden!AI1038="x","BB","")</f>
        <v/>
      </c>
      <c r="CY1044" s="16" t="str">
        <f>IF(Wedstrijden!AJ1038="x","B","")</f>
        <v/>
      </c>
      <c r="CZ1044" s="16" t="str">
        <f>IF(Wedstrijden!AK1038="x","L","")</f>
        <v/>
      </c>
      <c r="DA1044" s="16" t="str">
        <f>IF(Wedstrijden!AL1038="x","M","")</f>
        <v/>
      </c>
      <c r="DB1044" s="16" t="str">
        <f>IF(Wedstrijden!AM1038="x","Z","")</f>
        <v/>
      </c>
      <c r="DC1044" s="16" t="str">
        <f>IF(Wedstrijden!AN1038="x","ZZ","")</f>
        <v/>
      </c>
      <c r="DD1044" s="16" t="str">
        <f>IF(Wedstrijden!AP1038="x","1.40","")</f>
        <v/>
      </c>
      <c r="DE1044" s="16" t="str">
        <f>IF(COUNTA(Wedstrijden!BC1038:BE1038)&lt;&gt;0,6,"")</f>
        <v/>
      </c>
      <c r="DF1044" s="16" t="str">
        <f t="shared" si="100"/>
        <v/>
      </c>
      <c r="DG1044" s="16" t="str">
        <f>IF(Wedstrijden!BC1038="x","L","")</f>
        <v/>
      </c>
      <c r="DH1044" s="16" t="str">
        <f>IF(Wedstrijden!BD1038="x","M","")</f>
        <v/>
      </c>
      <c r="DI1044" s="16" t="str">
        <f>IF(Wedstrijden!BE1038="x","Z","")</f>
        <v/>
      </c>
      <c r="DJ1044" s="16" t="str">
        <f>IF(Wedstrijden!BF1038="x","Z","")</f>
        <v/>
      </c>
      <c r="DK1044" s="16" t="str">
        <f>IF(COUNTA(Wedstrijden!BG1038:BI1038)&lt;&gt;0,6,"")</f>
        <v/>
      </c>
      <c r="DL1044" s="16" t="str">
        <f t="shared" si="101"/>
        <v/>
      </c>
      <c r="DM1044" s="16" t="str">
        <f>IF(Wedstrijden!BG1038="x","L","")</f>
        <v/>
      </c>
      <c r="DN1044" s="16" t="str">
        <f>IF(Wedstrijden!BH1038="x","M","")</f>
        <v/>
      </c>
      <c r="DO1044" s="16" t="str">
        <f>IF(Wedstrijden!BI1038="x","Z","")</f>
        <v/>
      </c>
      <c r="DP1044" s="16" t="str">
        <f>IF(Wedstrijden!BJ1038="x","Z","")</f>
        <v/>
      </c>
    </row>
    <row r="1045" spans="1:120" ht="14.4" x14ac:dyDescent="0.3">
      <c r="A1045" s="18">
        <f>Wedstrijden!A1039</f>
        <v>0</v>
      </c>
      <c r="B1045" s="16" t="str">
        <f>IFERROR(VLOOKUP(Wedstrijden!#REF!,#REF!,2,FALSE),"")</f>
        <v/>
      </c>
      <c r="C1045" s="16">
        <f>Wedstrijden!E1039</f>
        <v>0</v>
      </c>
      <c r="D1045" s="16" t="str">
        <f>IFERROR(VLOOKUP(Wedstrijden!#REF!,#REF!,2,FALSE),"")</f>
        <v/>
      </c>
      <c r="E1045" s="16" t="str">
        <f>IFERROR(VLOOKUP(Wedstrijden!#REF!,#REF!,5,FALSE),"")</f>
        <v/>
      </c>
      <c r="F1045" s="16" t="e">
        <f>IF(Wedstrijden!#REF!&lt;&gt;"",Wedstrijden!#REF!,"")</f>
        <v>#REF!</v>
      </c>
      <c r="G1045" s="16" t="e">
        <f>IF(Wedstrijden!#REF!="Indoor",1,0)</f>
        <v>#REF!</v>
      </c>
      <c r="H1045" s="16" t="e">
        <f>Wedstrijden!#REF!</f>
        <v>#REF!</v>
      </c>
      <c r="I1045" s="16" t="e">
        <f>IF(Wedstrijden!#REF!="Nee",0,IF(Wedstrijden!#REF!="Ja",1,""))</f>
        <v>#REF!</v>
      </c>
      <c r="J1045" s="16" t="e">
        <f>IF(Wedstrijden!#REF!&lt;&gt;"",Wedstrijden!#REF!,"")</f>
        <v>#REF!</v>
      </c>
      <c r="BJ1045" s="16" t="str">
        <f>IF(COUNTA(Wedstrijden!U1039:AC1039)&lt;&gt;0,1,"")</f>
        <v/>
      </c>
      <c r="BK1045" s="16" t="str">
        <f t="shared" si="96"/>
        <v/>
      </c>
      <c r="BL1045" s="16" t="e">
        <f>IF(Wedstrijden!#REF!="x","AA","")</f>
        <v>#REF!</v>
      </c>
      <c r="BM1045" s="16" t="e">
        <f>IF(Wedstrijden!#REF!="x","A","")</f>
        <v>#REF!</v>
      </c>
      <c r="BN1045" s="16" t="str">
        <f>IF(Wedstrijden!U1039="x","B1","")</f>
        <v/>
      </c>
      <c r="BO1045" s="16" t="e">
        <f>IF(Wedstrijden!#REF!="x","BB","")</f>
        <v>#REF!</v>
      </c>
      <c r="BP1045" s="16" t="str">
        <f>IF(Wedstrijden!W1039="x","B","")</f>
        <v/>
      </c>
      <c r="BQ1045" s="16" t="str">
        <f>IF(Wedstrijden!X1039="x","L1","")</f>
        <v/>
      </c>
      <c r="BR1045" s="16" t="str">
        <f>IF(Wedstrijden!Y1039="x","L2","")</f>
        <v/>
      </c>
      <c r="BS1045" s="16" t="str">
        <f>IF(Wedstrijden!Z1039="x","M1","")</f>
        <v/>
      </c>
      <c r="BT1045" s="16" t="str">
        <f>IF(Wedstrijden!AA1039="x","M2","")</f>
        <v/>
      </c>
      <c r="BU1045" s="16" t="str">
        <f>IF(Wedstrijden!AB1039="x","Z1","")</f>
        <v/>
      </c>
      <c r="BV1045" s="16" t="str">
        <f>IF(Wedstrijden!AC1039="x","Z2","")</f>
        <v/>
      </c>
      <c r="BW1045" s="16" t="str">
        <f>IF(COUNTA(Wedstrijden!L1039:T1039)&lt;&gt;0,1,"")</f>
        <v/>
      </c>
      <c r="BX1045" s="16" t="str">
        <f t="shared" si="97"/>
        <v/>
      </c>
      <c r="BY1045" s="16" t="str">
        <f>IF(Wedstrijden!L1039="x","BB","")</f>
        <v/>
      </c>
      <c r="BZ1045" s="16" t="str">
        <f>IF(Wedstrijden!M1039="x","B","")</f>
        <v/>
      </c>
      <c r="CA1045" s="16" t="str">
        <f>IF(Wedstrijden!N1039="x","L1","")</f>
        <v/>
      </c>
      <c r="CB1045" s="16" t="str">
        <f>IF(Wedstrijden!O1039="x","L2","")</f>
        <v/>
      </c>
      <c r="CC1045" s="16" t="str">
        <f>IF(Wedstrijden!P1039="x","M1","")</f>
        <v/>
      </c>
      <c r="CD1045" s="16" t="str">
        <f>IF(Wedstrijden!Q1039="x","M2","")</f>
        <v/>
      </c>
      <c r="CE1045" s="16" t="str">
        <f>IF(Wedstrijden!R1039="x","Z1","")</f>
        <v/>
      </c>
      <c r="CF1045" s="16" t="str">
        <f>IF(Wedstrijden!S1039="x","Z2","")</f>
        <v/>
      </c>
      <c r="CG1045" s="16" t="str">
        <f>IF(Wedstrijden!T1039="x","ZZL","")</f>
        <v/>
      </c>
      <c r="CL1045" s="16" t="str">
        <f>IF(COUNTA(Wedstrijden!AR1039:BB1039)&lt;&gt;0,2,"")</f>
        <v/>
      </c>
      <c r="CM1045" s="16" t="str">
        <f t="shared" si="98"/>
        <v/>
      </c>
      <c r="CN1045" s="16" t="str">
        <f>IF(Wedstrijden!AR1039="x","AA","")</f>
        <v/>
      </c>
      <c r="CO1045" s="16" t="str">
        <f>IF(Wedstrijden!AS1039="x","A","")</f>
        <v/>
      </c>
      <c r="CP1045" s="16" t="str">
        <f>IF(Wedstrijden!AT1039="x","BB","")</f>
        <v/>
      </c>
      <c r="CQ1045" s="16" t="str">
        <f>IF(Wedstrijden!AU1039="x","B","")</f>
        <v/>
      </c>
      <c r="CR1045" s="16" t="str">
        <f>IF(Wedstrijden!AV1039="x","L","")</f>
        <v/>
      </c>
      <c r="CS1045" s="16" t="str">
        <f>IF(Wedstrijden!AW1039="x","M","")</f>
        <v/>
      </c>
      <c r="CT1045" s="16" t="str">
        <f>IF(Wedstrijden!AX1039="x","Z","")</f>
        <v/>
      </c>
      <c r="CU1045" s="16" t="str">
        <f>IF(Wedstrijden!BB1039="x","ZZ","")</f>
        <v/>
      </c>
      <c r="CV1045" s="16" t="str">
        <f>IF(COUNTA(Wedstrijden!AI1039:AP1039)&lt;&gt;0,2,"")</f>
        <v/>
      </c>
      <c r="CW1045" s="16" t="str">
        <f t="shared" si="99"/>
        <v/>
      </c>
      <c r="CX1045" s="16" t="str">
        <f>IF(Wedstrijden!AI1039="x","BB","")</f>
        <v/>
      </c>
      <c r="CY1045" s="16" t="str">
        <f>IF(Wedstrijden!AJ1039="x","B","")</f>
        <v/>
      </c>
      <c r="CZ1045" s="16" t="str">
        <f>IF(Wedstrijden!AK1039="x","L","")</f>
        <v/>
      </c>
      <c r="DA1045" s="16" t="str">
        <f>IF(Wedstrijden!AL1039="x","M","")</f>
        <v/>
      </c>
      <c r="DB1045" s="16" t="str">
        <f>IF(Wedstrijden!AM1039="x","Z","")</f>
        <v/>
      </c>
      <c r="DC1045" s="16" t="str">
        <f>IF(Wedstrijden!AN1039="x","ZZ","")</f>
        <v/>
      </c>
      <c r="DD1045" s="16" t="str">
        <f>IF(Wedstrijden!AP1039="x","1.40","")</f>
        <v/>
      </c>
      <c r="DE1045" s="16" t="str">
        <f>IF(COUNTA(Wedstrijden!BC1039:BE1039)&lt;&gt;0,6,"")</f>
        <v/>
      </c>
      <c r="DF1045" s="16" t="str">
        <f t="shared" si="100"/>
        <v/>
      </c>
      <c r="DG1045" s="16" t="str">
        <f>IF(Wedstrijden!BC1039="x","L","")</f>
        <v/>
      </c>
      <c r="DH1045" s="16" t="str">
        <f>IF(Wedstrijden!BD1039="x","M","")</f>
        <v/>
      </c>
      <c r="DI1045" s="16" t="str">
        <f>IF(Wedstrijden!BE1039="x","Z","")</f>
        <v/>
      </c>
      <c r="DJ1045" s="16" t="str">
        <f>IF(Wedstrijden!BF1039="x","Z","")</f>
        <v/>
      </c>
      <c r="DK1045" s="16" t="str">
        <f>IF(COUNTA(Wedstrijden!BG1039:BI1039)&lt;&gt;0,6,"")</f>
        <v/>
      </c>
      <c r="DL1045" s="16" t="str">
        <f t="shared" si="101"/>
        <v/>
      </c>
      <c r="DM1045" s="16" t="str">
        <f>IF(Wedstrijden!BG1039="x","L","")</f>
        <v/>
      </c>
      <c r="DN1045" s="16" t="str">
        <f>IF(Wedstrijden!BH1039="x","M","")</f>
        <v/>
      </c>
      <c r="DO1045" s="16" t="str">
        <f>IF(Wedstrijden!BI1039="x","Z","")</f>
        <v/>
      </c>
      <c r="DP1045" s="16" t="str">
        <f>IF(Wedstrijden!BJ1039="x","Z","")</f>
        <v/>
      </c>
    </row>
    <row r="1046" spans="1:120" ht="14.4" x14ac:dyDescent="0.3">
      <c r="A1046" s="18">
        <f>Wedstrijden!A1040</f>
        <v>0</v>
      </c>
      <c r="B1046" s="16" t="str">
        <f>IFERROR(VLOOKUP(Wedstrijden!#REF!,#REF!,2,FALSE),"")</f>
        <v/>
      </c>
      <c r="C1046" s="16">
        <f>Wedstrijden!E1040</f>
        <v>0</v>
      </c>
      <c r="D1046" s="16" t="str">
        <f>IFERROR(VLOOKUP(Wedstrijden!#REF!,#REF!,2,FALSE),"")</f>
        <v/>
      </c>
      <c r="E1046" s="16" t="str">
        <f>IFERROR(VLOOKUP(Wedstrijden!#REF!,#REF!,5,FALSE),"")</f>
        <v/>
      </c>
      <c r="F1046" s="16" t="e">
        <f>IF(Wedstrijden!#REF!&lt;&gt;"",Wedstrijden!#REF!,"")</f>
        <v>#REF!</v>
      </c>
      <c r="G1046" s="16" t="e">
        <f>IF(Wedstrijden!#REF!="Indoor",1,0)</f>
        <v>#REF!</v>
      </c>
      <c r="H1046" s="16" t="e">
        <f>Wedstrijden!#REF!</f>
        <v>#REF!</v>
      </c>
      <c r="I1046" s="16" t="e">
        <f>IF(Wedstrijden!#REF!="Nee",0,IF(Wedstrijden!#REF!="Ja",1,""))</f>
        <v>#REF!</v>
      </c>
      <c r="J1046" s="16" t="e">
        <f>IF(Wedstrijden!#REF!&lt;&gt;"",Wedstrijden!#REF!,"")</f>
        <v>#REF!</v>
      </c>
      <c r="BJ1046" s="16" t="str">
        <f>IF(COUNTA(Wedstrijden!U1040:AC1040)&lt;&gt;0,1,"")</f>
        <v/>
      </c>
      <c r="BK1046" s="16" t="str">
        <f t="shared" si="96"/>
        <v/>
      </c>
      <c r="BL1046" s="16" t="e">
        <f>IF(Wedstrijden!#REF!="x","AA","")</f>
        <v>#REF!</v>
      </c>
      <c r="BM1046" s="16" t="e">
        <f>IF(Wedstrijden!#REF!="x","A","")</f>
        <v>#REF!</v>
      </c>
      <c r="BN1046" s="16" t="str">
        <f>IF(Wedstrijden!U1040="x","B1","")</f>
        <v/>
      </c>
      <c r="BO1046" s="16" t="e">
        <f>IF(Wedstrijden!#REF!="x","BB","")</f>
        <v>#REF!</v>
      </c>
      <c r="BP1046" s="16" t="str">
        <f>IF(Wedstrijden!W1040="x","B","")</f>
        <v/>
      </c>
      <c r="BQ1046" s="16" t="str">
        <f>IF(Wedstrijden!X1040="x","L1","")</f>
        <v/>
      </c>
      <c r="BR1046" s="16" t="str">
        <f>IF(Wedstrijden!Y1040="x","L2","")</f>
        <v/>
      </c>
      <c r="BS1046" s="16" t="str">
        <f>IF(Wedstrijden!Z1040="x","M1","")</f>
        <v/>
      </c>
      <c r="BT1046" s="16" t="str">
        <f>IF(Wedstrijden!AA1040="x","M2","")</f>
        <v/>
      </c>
      <c r="BU1046" s="16" t="str">
        <f>IF(Wedstrijden!AB1040="x","Z1","")</f>
        <v/>
      </c>
      <c r="BV1046" s="16" t="str">
        <f>IF(Wedstrijden!AC1040="x","Z2","")</f>
        <v/>
      </c>
      <c r="BW1046" s="16" t="str">
        <f>IF(COUNTA(Wedstrijden!L1040:T1040)&lt;&gt;0,1,"")</f>
        <v/>
      </c>
      <c r="BX1046" s="16" t="str">
        <f t="shared" si="97"/>
        <v/>
      </c>
      <c r="BY1046" s="16" t="str">
        <f>IF(Wedstrijden!L1040="x","BB","")</f>
        <v/>
      </c>
      <c r="BZ1046" s="16" t="str">
        <f>IF(Wedstrijden!M1040="x","B","")</f>
        <v/>
      </c>
      <c r="CA1046" s="16" t="str">
        <f>IF(Wedstrijden!N1040="x","L1","")</f>
        <v/>
      </c>
      <c r="CB1046" s="16" t="str">
        <f>IF(Wedstrijden!O1040="x","L2","")</f>
        <v/>
      </c>
      <c r="CC1046" s="16" t="str">
        <f>IF(Wedstrijden!P1040="x","M1","")</f>
        <v/>
      </c>
      <c r="CD1046" s="16" t="str">
        <f>IF(Wedstrijden!Q1040="x","M2","")</f>
        <v/>
      </c>
      <c r="CE1046" s="16" t="str">
        <f>IF(Wedstrijden!R1040="x","Z1","")</f>
        <v/>
      </c>
      <c r="CF1046" s="16" t="str">
        <f>IF(Wedstrijden!S1040="x","Z2","")</f>
        <v/>
      </c>
      <c r="CG1046" s="16" t="str">
        <f>IF(Wedstrijden!T1040="x","ZZL","")</f>
        <v/>
      </c>
      <c r="CL1046" s="16" t="str">
        <f>IF(COUNTA(Wedstrijden!AR1040:BB1040)&lt;&gt;0,2,"")</f>
        <v/>
      </c>
      <c r="CM1046" s="16" t="str">
        <f t="shared" si="98"/>
        <v/>
      </c>
      <c r="CN1046" s="16" t="str">
        <f>IF(Wedstrijden!AR1040="x","AA","")</f>
        <v/>
      </c>
      <c r="CO1046" s="16" t="str">
        <f>IF(Wedstrijden!AS1040="x","A","")</f>
        <v/>
      </c>
      <c r="CP1046" s="16" t="str">
        <f>IF(Wedstrijden!AT1040="x","BB","")</f>
        <v/>
      </c>
      <c r="CQ1046" s="16" t="str">
        <f>IF(Wedstrijden!AU1040="x","B","")</f>
        <v/>
      </c>
      <c r="CR1046" s="16" t="str">
        <f>IF(Wedstrijden!AV1040="x","L","")</f>
        <v/>
      </c>
      <c r="CS1046" s="16" t="str">
        <f>IF(Wedstrijden!AW1040="x","M","")</f>
        <v/>
      </c>
      <c r="CT1046" s="16" t="str">
        <f>IF(Wedstrijden!AX1040="x","Z","")</f>
        <v/>
      </c>
      <c r="CU1046" s="16" t="str">
        <f>IF(Wedstrijden!BB1040="x","ZZ","")</f>
        <v/>
      </c>
      <c r="CV1046" s="16" t="str">
        <f>IF(COUNTA(Wedstrijden!AI1040:AP1040)&lt;&gt;0,2,"")</f>
        <v/>
      </c>
      <c r="CW1046" s="16" t="str">
        <f t="shared" si="99"/>
        <v/>
      </c>
      <c r="CX1046" s="16" t="str">
        <f>IF(Wedstrijden!AI1040="x","BB","")</f>
        <v/>
      </c>
      <c r="CY1046" s="16" t="str">
        <f>IF(Wedstrijden!AJ1040="x","B","")</f>
        <v/>
      </c>
      <c r="CZ1046" s="16" t="str">
        <f>IF(Wedstrijden!AK1040="x","L","")</f>
        <v/>
      </c>
      <c r="DA1046" s="16" t="str">
        <f>IF(Wedstrijden!AL1040="x","M","")</f>
        <v/>
      </c>
      <c r="DB1046" s="16" t="str">
        <f>IF(Wedstrijden!AM1040="x","Z","")</f>
        <v/>
      </c>
      <c r="DC1046" s="16" t="str">
        <f>IF(Wedstrijden!AN1040="x","ZZ","")</f>
        <v/>
      </c>
      <c r="DD1046" s="16" t="str">
        <f>IF(Wedstrijden!AP1040="x","1.40","")</f>
        <v/>
      </c>
      <c r="DE1046" s="16" t="str">
        <f>IF(COUNTA(Wedstrijden!BC1040:BE1040)&lt;&gt;0,6,"")</f>
        <v/>
      </c>
      <c r="DF1046" s="16" t="str">
        <f t="shared" si="100"/>
        <v/>
      </c>
      <c r="DG1046" s="16" t="str">
        <f>IF(Wedstrijden!BC1040="x","L","")</f>
        <v/>
      </c>
      <c r="DH1046" s="16" t="str">
        <f>IF(Wedstrijden!BD1040="x","M","")</f>
        <v/>
      </c>
      <c r="DI1046" s="16" t="str">
        <f>IF(Wedstrijden!BE1040="x","Z","")</f>
        <v/>
      </c>
      <c r="DJ1046" s="16" t="str">
        <f>IF(Wedstrijden!BF1040="x","Z","")</f>
        <v/>
      </c>
      <c r="DK1046" s="16" t="str">
        <f>IF(COUNTA(Wedstrijden!BG1040:BI1040)&lt;&gt;0,6,"")</f>
        <v/>
      </c>
      <c r="DL1046" s="16" t="str">
        <f t="shared" si="101"/>
        <v/>
      </c>
      <c r="DM1046" s="16" t="str">
        <f>IF(Wedstrijden!BG1040="x","L","")</f>
        <v/>
      </c>
      <c r="DN1046" s="16" t="str">
        <f>IF(Wedstrijden!BH1040="x","M","")</f>
        <v/>
      </c>
      <c r="DO1046" s="16" t="str">
        <f>IF(Wedstrijden!BI1040="x","Z","")</f>
        <v/>
      </c>
      <c r="DP1046" s="16" t="str">
        <f>IF(Wedstrijden!BJ1040="x","Z","")</f>
        <v/>
      </c>
    </row>
    <row r="1047" spans="1:120" ht="14.4" x14ac:dyDescent="0.3">
      <c r="A1047" s="18">
        <f>Wedstrijden!A1041</f>
        <v>0</v>
      </c>
      <c r="B1047" s="16" t="str">
        <f>IFERROR(VLOOKUP(Wedstrijden!#REF!,#REF!,2,FALSE),"")</f>
        <v/>
      </c>
      <c r="C1047" s="16">
        <f>Wedstrijden!E1041</f>
        <v>0</v>
      </c>
      <c r="D1047" s="16" t="str">
        <f>IFERROR(VLOOKUP(Wedstrijden!#REF!,#REF!,2,FALSE),"")</f>
        <v/>
      </c>
      <c r="E1047" s="16" t="str">
        <f>IFERROR(VLOOKUP(Wedstrijden!#REF!,#REF!,5,FALSE),"")</f>
        <v/>
      </c>
      <c r="F1047" s="16" t="e">
        <f>IF(Wedstrijden!#REF!&lt;&gt;"",Wedstrijden!#REF!,"")</f>
        <v>#REF!</v>
      </c>
      <c r="G1047" s="16" t="e">
        <f>IF(Wedstrijden!#REF!="Indoor",1,0)</f>
        <v>#REF!</v>
      </c>
      <c r="H1047" s="16" t="e">
        <f>Wedstrijden!#REF!</f>
        <v>#REF!</v>
      </c>
      <c r="I1047" s="16" t="e">
        <f>IF(Wedstrijden!#REF!="Nee",0,IF(Wedstrijden!#REF!="Ja",1,""))</f>
        <v>#REF!</v>
      </c>
      <c r="J1047" s="16" t="e">
        <f>IF(Wedstrijden!#REF!&lt;&gt;"",Wedstrijden!#REF!,"")</f>
        <v>#REF!</v>
      </c>
      <c r="BJ1047" s="16" t="str">
        <f>IF(COUNTA(Wedstrijden!U1041:AC1041)&lt;&gt;0,1,"")</f>
        <v/>
      </c>
      <c r="BK1047" s="16" t="str">
        <f t="shared" si="96"/>
        <v/>
      </c>
      <c r="BL1047" s="16" t="e">
        <f>IF(Wedstrijden!#REF!="x","AA","")</f>
        <v>#REF!</v>
      </c>
      <c r="BM1047" s="16" t="e">
        <f>IF(Wedstrijden!#REF!="x","A","")</f>
        <v>#REF!</v>
      </c>
      <c r="BN1047" s="16" t="str">
        <f>IF(Wedstrijden!U1041="x","B1","")</f>
        <v/>
      </c>
      <c r="BO1047" s="16" t="e">
        <f>IF(Wedstrijden!#REF!="x","BB","")</f>
        <v>#REF!</v>
      </c>
      <c r="BP1047" s="16" t="str">
        <f>IF(Wedstrijden!W1041="x","B","")</f>
        <v/>
      </c>
      <c r="BQ1047" s="16" t="str">
        <f>IF(Wedstrijden!X1041="x","L1","")</f>
        <v/>
      </c>
      <c r="BR1047" s="16" t="str">
        <f>IF(Wedstrijden!Y1041="x","L2","")</f>
        <v/>
      </c>
      <c r="BS1047" s="16" t="str">
        <f>IF(Wedstrijden!Z1041="x","M1","")</f>
        <v/>
      </c>
      <c r="BT1047" s="16" t="str">
        <f>IF(Wedstrijden!AA1041="x","M2","")</f>
        <v/>
      </c>
      <c r="BU1047" s="16" t="str">
        <f>IF(Wedstrijden!AB1041="x","Z1","")</f>
        <v/>
      </c>
      <c r="BV1047" s="16" t="str">
        <f>IF(Wedstrijden!AC1041="x","Z2","")</f>
        <v/>
      </c>
      <c r="BW1047" s="16" t="str">
        <f>IF(COUNTA(Wedstrijden!L1041:T1041)&lt;&gt;0,1,"")</f>
        <v/>
      </c>
      <c r="BX1047" s="16" t="str">
        <f t="shared" si="97"/>
        <v/>
      </c>
      <c r="BY1047" s="16" t="str">
        <f>IF(Wedstrijden!L1041="x","BB","")</f>
        <v/>
      </c>
      <c r="BZ1047" s="16" t="str">
        <f>IF(Wedstrijden!M1041="x","B","")</f>
        <v/>
      </c>
      <c r="CA1047" s="16" t="str">
        <f>IF(Wedstrijden!N1041="x","L1","")</f>
        <v/>
      </c>
      <c r="CB1047" s="16" t="str">
        <f>IF(Wedstrijden!O1041="x","L2","")</f>
        <v/>
      </c>
      <c r="CC1047" s="16" t="str">
        <f>IF(Wedstrijden!P1041="x","M1","")</f>
        <v/>
      </c>
      <c r="CD1047" s="16" t="str">
        <f>IF(Wedstrijden!Q1041="x","M2","")</f>
        <v/>
      </c>
      <c r="CE1047" s="16" t="str">
        <f>IF(Wedstrijden!R1041="x","Z1","")</f>
        <v/>
      </c>
      <c r="CF1047" s="16" t="str">
        <f>IF(Wedstrijden!S1041="x","Z2","")</f>
        <v/>
      </c>
      <c r="CG1047" s="16" t="str">
        <f>IF(Wedstrijden!T1041="x","ZZL","")</f>
        <v/>
      </c>
      <c r="CL1047" s="16" t="str">
        <f>IF(COUNTA(Wedstrijden!AR1041:BB1041)&lt;&gt;0,2,"")</f>
        <v/>
      </c>
      <c r="CM1047" s="16" t="str">
        <f t="shared" si="98"/>
        <v/>
      </c>
      <c r="CN1047" s="16" t="str">
        <f>IF(Wedstrijden!AR1041="x","AA","")</f>
        <v/>
      </c>
      <c r="CO1047" s="16" t="str">
        <f>IF(Wedstrijden!AS1041="x","A","")</f>
        <v/>
      </c>
      <c r="CP1047" s="16" t="str">
        <f>IF(Wedstrijden!AT1041="x","BB","")</f>
        <v/>
      </c>
      <c r="CQ1047" s="16" t="str">
        <f>IF(Wedstrijden!AU1041="x","B","")</f>
        <v/>
      </c>
      <c r="CR1047" s="16" t="str">
        <f>IF(Wedstrijden!AV1041="x","L","")</f>
        <v/>
      </c>
      <c r="CS1047" s="16" t="str">
        <f>IF(Wedstrijden!AW1041="x","M","")</f>
        <v/>
      </c>
      <c r="CT1047" s="16" t="str">
        <f>IF(Wedstrijden!AX1041="x","Z","")</f>
        <v/>
      </c>
      <c r="CU1047" s="16" t="str">
        <f>IF(Wedstrijden!BB1041="x","ZZ","")</f>
        <v/>
      </c>
      <c r="CV1047" s="16" t="str">
        <f>IF(COUNTA(Wedstrijden!AI1041:AP1041)&lt;&gt;0,2,"")</f>
        <v/>
      </c>
      <c r="CW1047" s="16" t="str">
        <f t="shared" si="99"/>
        <v/>
      </c>
      <c r="CX1047" s="16" t="str">
        <f>IF(Wedstrijden!AI1041="x","BB","")</f>
        <v/>
      </c>
      <c r="CY1047" s="16" t="str">
        <f>IF(Wedstrijden!AJ1041="x","B","")</f>
        <v/>
      </c>
      <c r="CZ1047" s="16" t="str">
        <f>IF(Wedstrijden!AK1041="x","L","")</f>
        <v/>
      </c>
      <c r="DA1047" s="16" t="str">
        <f>IF(Wedstrijden!AL1041="x","M","")</f>
        <v/>
      </c>
      <c r="DB1047" s="16" t="str">
        <f>IF(Wedstrijden!AM1041="x","Z","")</f>
        <v/>
      </c>
      <c r="DC1047" s="16" t="str">
        <f>IF(Wedstrijden!AN1041="x","ZZ","")</f>
        <v/>
      </c>
      <c r="DD1047" s="16" t="str">
        <f>IF(Wedstrijden!AP1041="x","1.40","")</f>
        <v/>
      </c>
      <c r="DE1047" s="16" t="str">
        <f>IF(COUNTA(Wedstrijden!BC1041:BE1041)&lt;&gt;0,6,"")</f>
        <v/>
      </c>
      <c r="DF1047" s="16" t="str">
        <f t="shared" si="100"/>
        <v/>
      </c>
      <c r="DG1047" s="16" t="str">
        <f>IF(Wedstrijden!BC1041="x","L","")</f>
        <v/>
      </c>
      <c r="DH1047" s="16" t="str">
        <f>IF(Wedstrijden!BD1041="x","M","")</f>
        <v/>
      </c>
      <c r="DI1047" s="16" t="str">
        <f>IF(Wedstrijden!BE1041="x","Z","")</f>
        <v/>
      </c>
      <c r="DJ1047" s="16" t="str">
        <f>IF(Wedstrijden!BF1041="x","Z","")</f>
        <v/>
      </c>
      <c r="DK1047" s="16" t="str">
        <f>IF(COUNTA(Wedstrijden!BG1041:BI1041)&lt;&gt;0,6,"")</f>
        <v/>
      </c>
      <c r="DL1047" s="16" t="str">
        <f t="shared" si="101"/>
        <v/>
      </c>
      <c r="DM1047" s="16" t="str">
        <f>IF(Wedstrijden!BG1041="x","L","")</f>
        <v/>
      </c>
      <c r="DN1047" s="16" t="str">
        <f>IF(Wedstrijden!BH1041="x","M","")</f>
        <v/>
      </c>
      <c r="DO1047" s="16" t="str">
        <f>IF(Wedstrijden!BI1041="x","Z","")</f>
        <v/>
      </c>
      <c r="DP1047" s="16" t="str">
        <f>IF(Wedstrijden!BJ1041="x","Z","")</f>
        <v/>
      </c>
    </row>
    <row r="1048" spans="1:120" ht="14.4" x14ac:dyDescent="0.3">
      <c r="A1048" s="18">
        <f>Wedstrijden!A1042</f>
        <v>0</v>
      </c>
      <c r="B1048" s="16" t="str">
        <f>IFERROR(VLOOKUP(Wedstrijden!#REF!,#REF!,2,FALSE),"")</f>
        <v/>
      </c>
      <c r="C1048" s="16">
        <f>Wedstrijden!E1042</f>
        <v>0</v>
      </c>
      <c r="D1048" s="16" t="str">
        <f>IFERROR(VLOOKUP(Wedstrijden!#REF!,#REF!,2,FALSE),"")</f>
        <v/>
      </c>
      <c r="E1048" s="16" t="str">
        <f>IFERROR(VLOOKUP(Wedstrijden!#REF!,#REF!,5,FALSE),"")</f>
        <v/>
      </c>
      <c r="F1048" s="16" t="e">
        <f>IF(Wedstrijden!#REF!&lt;&gt;"",Wedstrijden!#REF!,"")</f>
        <v>#REF!</v>
      </c>
      <c r="G1048" s="16" t="e">
        <f>IF(Wedstrijden!#REF!="Indoor",1,0)</f>
        <v>#REF!</v>
      </c>
      <c r="H1048" s="16" t="e">
        <f>Wedstrijden!#REF!</f>
        <v>#REF!</v>
      </c>
      <c r="I1048" s="16" t="e">
        <f>IF(Wedstrijden!#REF!="Nee",0,IF(Wedstrijden!#REF!="Ja",1,""))</f>
        <v>#REF!</v>
      </c>
      <c r="J1048" s="16" t="e">
        <f>IF(Wedstrijden!#REF!&lt;&gt;"",Wedstrijden!#REF!,"")</f>
        <v>#REF!</v>
      </c>
      <c r="BJ1048" s="16" t="str">
        <f>IF(COUNTA(Wedstrijden!U1042:AC1042)&lt;&gt;0,1,"")</f>
        <v/>
      </c>
      <c r="BK1048" s="16" t="str">
        <f t="shared" si="96"/>
        <v/>
      </c>
      <c r="BL1048" s="16" t="e">
        <f>IF(Wedstrijden!#REF!="x","AA","")</f>
        <v>#REF!</v>
      </c>
      <c r="BM1048" s="16" t="e">
        <f>IF(Wedstrijden!#REF!="x","A","")</f>
        <v>#REF!</v>
      </c>
      <c r="BN1048" s="16" t="str">
        <f>IF(Wedstrijden!U1042="x","B1","")</f>
        <v/>
      </c>
      <c r="BO1048" s="16" t="e">
        <f>IF(Wedstrijden!#REF!="x","BB","")</f>
        <v>#REF!</v>
      </c>
      <c r="BP1048" s="16" t="str">
        <f>IF(Wedstrijden!W1042="x","B","")</f>
        <v/>
      </c>
      <c r="BQ1048" s="16" t="str">
        <f>IF(Wedstrijden!X1042="x","L1","")</f>
        <v/>
      </c>
      <c r="BR1048" s="16" t="str">
        <f>IF(Wedstrijden!Y1042="x","L2","")</f>
        <v/>
      </c>
      <c r="BS1048" s="16" t="str">
        <f>IF(Wedstrijden!Z1042="x","M1","")</f>
        <v/>
      </c>
      <c r="BT1048" s="16" t="str">
        <f>IF(Wedstrijden!AA1042="x","M2","")</f>
        <v/>
      </c>
      <c r="BU1048" s="16" t="str">
        <f>IF(Wedstrijden!AB1042="x","Z1","")</f>
        <v/>
      </c>
      <c r="BV1048" s="16" t="str">
        <f>IF(Wedstrijden!AC1042="x","Z2","")</f>
        <v/>
      </c>
      <c r="BW1048" s="16" t="str">
        <f>IF(COUNTA(Wedstrijden!L1042:T1042)&lt;&gt;0,1,"")</f>
        <v/>
      </c>
      <c r="BX1048" s="16" t="str">
        <f t="shared" si="97"/>
        <v/>
      </c>
      <c r="BY1048" s="16" t="str">
        <f>IF(Wedstrijden!L1042="x","BB","")</f>
        <v/>
      </c>
      <c r="BZ1048" s="16" t="str">
        <f>IF(Wedstrijden!M1042="x","B","")</f>
        <v/>
      </c>
      <c r="CA1048" s="16" t="str">
        <f>IF(Wedstrijden!N1042="x","L1","")</f>
        <v/>
      </c>
      <c r="CB1048" s="16" t="str">
        <f>IF(Wedstrijden!O1042="x","L2","")</f>
        <v/>
      </c>
      <c r="CC1048" s="16" t="str">
        <f>IF(Wedstrijden!P1042="x","M1","")</f>
        <v/>
      </c>
      <c r="CD1048" s="16" t="str">
        <f>IF(Wedstrijden!Q1042="x","M2","")</f>
        <v/>
      </c>
      <c r="CE1048" s="16" t="str">
        <f>IF(Wedstrijden!R1042="x","Z1","")</f>
        <v/>
      </c>
      <c r="CF1048" s="16" t="str">
        <f>IF(Wedstrijden!S1042="x","Z2","")</f>
        <v/>
      </c>
      <c r="CG1048" s="16" t="str">
        <f>IF(Wedstrijden!T1042="x","ZZL","")</f>
        <v/>
      </c>
      <c r="CL1048" s="16" t="str">
        <f>IF(COUNTA(Wedstrijden!AR1042:BB1042)&lt;&gt;0,2,"")</f>
        <v/>
      </c>
      <c r="CM1048" s="16" t="str">
        <f t="shared" si="98"/>
        <v/>
      </c>
      <c r="CN1048" s="16" t="str">
        <f>IF(Wedstrijden!AR1042="x","AA","")</f>
        <v/>
      </c>
      <c r="CO1048" s="16" t="str">
        <f>IF(Wedstrijden!AS1042="x","A","")</f>
        <v/>
      </c>
      <c r="CP1048" s="16" t="str">
        <f>IF(Wedstrijden!AT1042="x","BB","")</f>
        <v/>
      </c>
      <c r="CQ1048" s="16" t="str">
        <f>IF(Wedstrijden!AU1042="x","B","")</f>
        <v/>
      </c>
      <c r="CR1048" s="16" t="str">
        <f>IF(Wedstrijden!AV1042="x","L","")</f>
        <v/>
      </c>
      <c r="CS1048" s="16" t="str">
        <f>IF(Wedstrijden!AW1042="x","M","")</f>
        <v/>
      </c>
      <c r="CT1048" s="16" t="str">
        <f>IF(Wedstrijden!AX1042="x","Z","")</f>
        <v/>
      </c>
      <c r="CU1048" s="16" t="str">
        <f>IF(Wedstrijden!BB1042="x","ZZ","")</f>
        <v/>
      </c>
      <c r="CV1048" s="16" t="str">
        <f>IF(COUNTA(Wedstrijden!AI1042:AP1042)&lt;&gt;0,2,"")</f>
        <v/>
      </c>
      <c r="CW1048" s="16" t="str">
        <f t="shared" si="99"/>
        <v/>
      </c>
      <c r="CX1048" s="16" t="str">
        <f>IF(Wedstrijden!AI1042="x","BB","")</f>
        <v/>
      </c>
      <c r="CY1048" s="16" t="str">
        <f>IF(Wedstrijden!AJ1042="x","B","")</f>
        <v/>
      </c>
      <c r="CZ1048" s="16" t="str">
        <f>IF(Wedstrijden!AK1042="x","L","")</f>
        <v/>
      </c>
      <c r="DA1048" s="16" t="str">
        <f>IF(Wedstrijden!AL1042="x","M","")</f>
        <v/>
      </c>
      <c r="DB1048" s="16" t="str">
        <f>IF(Wedstrijden!AM1042="x","Z","")</f>
        <v/>
      </c>
      <c r="DC1048" s="16" t="str">
        <f>IF(Wedstrijden!AN1042="x","ZZ","")</f>
        <v/>
      </c>
      <c r="DD1048" s="16" t="str">
        <f>IF(Wedstrijden!AP1042="x","1.40","")</f>
        <v/>
      </c>
      <c r="DE1048" s="16" t="str">
        <f>IF(COUNTA(Wedstrijden!BC1042:BE1042)&lt;&gt;0,6,"")</f>
        <v/>
      </c>
      <c r="DF1048" s="16" t="str">
        <f t="shared" si="100"/>
        <v/>
      </c>
      <c r="DG1048" s="16" t="str">
        <f>IF(Wedstrijden!BC1042="x","L","")</f>
        <v/>
      </c>
      <c r="DH1048" s="16" t="str">
        <f>IF(Wedstrijden!BD1042="x","M","")</f>
        <v/>
      </c>
      <c r="DI1048" s="16" t="str">
        <f>IF(Wedstrijden!BE1042="x","Z","")</f>
        <v/>
      </c>
      <c r="DJ1048" s="16" t="str">
        <f>IF(Wedstrijden!BF1042="x","Z","")</f>
        <v/>
      </c>
      <c r="DK1048" s="16" t="str">
        <f>IF(COUNTA(Wedstrijden!BG1042:BI1042)&lt;&gt;0,6,"")</f>
        <v/>
      </c>
      <c r="DL1048" s="16" t="str">
        <f t="shared" si="101"/>
        <v/>
      </c>
      <c r="DM1048" s="16" t="str">
        <f>IF(Wedstrijden!BG1042="x","L","")</f>
        <v/>
      </c>
      <c r="DN1048" s="16" t="str">
        <f>IF(Wedstrijden!BH1042="x","M","")</f>
        <v/>
      </c>
      <c r="DO1048" s="16" t="str">
        <f>IF(Wedstrijden!BI1042="x","Z","")</f>
        <v/>
      </c>
      <c r="DP1048" s="16" t="str">
        <f>IF(Wedstrijden!BJ1042="x","Z","")</f>
        <v/>
      </c>
    </row>
    <row r="1049" spans="1:120" ht="14.4" x14ac:dyDescent="0.3">
      <c r="A1049" s="18">
        <f>Wedstrijden!A1043</f>
        <v>0</v>
      </c>
      <c r="B1049" s="16" t="str">
        <f>IFERROR(VLOOKUP(Wedstrijden!#REF!,#REF!,2,FALSE),"")</f>
        <v/>
      </c>
      <c r="C1049" s="16">
        <f>Wedstrijden!E1043</f>
        <v>0</v>
      </c>
      <c r="D1049" s="16" t="str">
        <f>IFERROR(VLOOKUP(Wedstrijden!#REF!,#REF!,2,FALSE),"")</f>
        <v/>
      </c>
      <c r="E1049" s="16" t="str">
        <f>IFERROR(VLOOKUP(Wedstrijden!#REF!,#REF!,5,FALSE),"")</f>
        <v/>
      </c>
      <c r="F1049" s="16" t="e">
        <f>IF(Wedstrijden!#REF!&lt;&gt;"",Wedstrijden!#REF!,"")</f>
        <v>#REF!</v>
      </c>
      <c r="G1049" s="16" t="e">
        <f>IF(Wedstrijden!#REF!="Indoor",1,0)</f>
        <v>#REF!</v>
      </c>
      <c r="H1049" s="16" t="e">
        <f>Wedstrijden!#REF!</f>
        <v>#REF!</v>
      </c>
      <c r="I1049" s="16" t="e">
        <f>IF(Wedstrijden!#REF!="Nee",0,IF(Wedstrijden!#REF!="Ja",1,""))</f>
        <v>#REF!</v>
      </c>
      <c r="J1049" s="16" t="e">
        <f>IF(Wedstrijden!#REF!&lt;&gt;"",Wedstrijden!#REF!,"")</f>
        <v>#REF!</v>
      </c>
      <c r="BJ1049" s="16" t="str">
        <f>IF(COUNTA(Wedstrijden!U1043:AC1043)&lt;&gt;0,1,"")</f>
        <v/>
      </c>
      <c r="BK1049" s="16" t="str">
        <f t="shared" si="96"/>
        <v/>
      </c>
      <c r="BL1049" s="16" t="e">
        <f>IF(Wedstrijden!#REF!="x","AA","")</f>
        <v>#REF!</v>
      </c>
      <c r="BM1049" s="16" t="e">
        <f>IF(Wedstrijden!#REF!="x","A","")</f>
        <v>#REF!</v>
      </c>
      <c r="BN1049" s="16" t="str">
        <f>IF(Wedstrijden!U1043="x","B1","")</f>
        <v/>
      </c>
      <c r="BO1049" s="16" t="e">
        <f>IF(Wedstrijden!#REF!="x","BB","")</f>
        <v>#REF!</v>
      </c>
      <c r="BP1049" s="16" t="str">
        <f>IF(Wedstrijden!W1043="x","B","")</f>
        <v/>
      </c>
      <c r="BQ1049" s="16" t="str">
        <f>IF(Wedstrijden!X1043="x","L1","")</f>
        <v/>
      </c>
      <c r="BR1049" s="16" t="str">
        <f>IF(Wedstrijden!Y1043="x","L2","")</f>
        <v/>
      </c>
      <c r="BS1049" s="16" t="str">
        <f>IF(Wedstrijden!Z1043="x","M1","")</f>
        <v/>
      </c>
      <c r="BT1049" s="16" t="str">
        <f>IF(Wedstrijden!AA1043="x","M2","")</f>
        <v/>
      </c>
      <c r="BU1049" s="16" t="str">
        <f>IF(Wedstrijden!AB1043="x","Z1","")</f>
        <v/>
      </c>
      <c r="BV1049" s="16" t="str">
        <f>IF(Wedstrijden!AC1043="x","Z2","")</f>
        <v/>
      </c>
      <c r="BW1049" s="16" t="str">
        <f>IF(COUNTA(Wedstrijden!L1043:T1043)&lt;&gt;0,1,"")</f>
        <v/>
      </c>
      <c r="BX1049" s="16" t="str">
        <f t="shared" si="97"/>
        <v/>
      </c>
      <c r="BY1049" s="16" t="str">
        <f>IF(Wedstrijden!L1043="x","BB","")</f>
        <v/>
      </c>
      <c r="BZ1049" s="16" t="str">
        <f>IF(Wedstrijden!M1043="x","B","")</f>
        <v/>
      </c>
      <c r="CA1049" s="16" t="str">
        <f>IF(Wedstrijden!N1043="x","L1","")</f>
        <v/>
      </c>
      <c r="CB1049" s="16" t="str">
        <f>IF(Wedstrijden!O1043="x","L2","")</f>
        <v/>
      </c>
      <c r="CC1049" s="16" t="str">
        <f>IF(Wedstrijden!P1043="x","M1","")</f>
        <v/>
      </c>
      <c r="CD1049" s="16" t="str">
        <f>IF(Wedstrijden!Q1043="x","M2","")</f>
        <v/>
      </c>
      <c r="CE1049" s="16" t="str">
        <f>IF(Wedstrijden!R1043="x","Z1","")</f>
        <v/>
      </c>
      <c r="CF1049" s="16" t="str">
        <f>IF(Wedstrijden!S1043="x","Z2","")</f>
        <v/>
      </c>
      <c r="CG1049" s="16" t="str">
        <f>IF(Wedstrijden!T1043="x","ZZL","")</f>
        <v/>
      </c>
      <c r="CL1049" s="16" t="str">
        <f>IF(COUNTA(Wedstrijden!AR1043:BB1043)&lt;&gt;0,2,"")</f>
        <v/>
      </c>
      <c r="CM1049" s="16" t="str">
        <f t="shared" si="98"/>
        <v/>
      </c>
      <c r="CN1049" s="16" t="str">
        <f>IF(Wedstrijden!AR1043="x","AA","")</f>
        <v/>
      </c>
      <c r="CO1049" s="16" t="str">
        <f>IF(Wedstrijden!AS1043="x","A","")</f>
        <v/>
      </c>
      <c r="CP1049" s="16" t="str">
        <f>IF(Wedstrijden!AT1043="x","BB","")</f>
        <v/>
      </c>
      <c r="CQ1049" s="16" t="str">
        <f>IF(Wedstrijden!AU1043="x","B","")</f>
        <v/>
      </c>
      <c r="CR1049" s="16" t="str">
        <f>IF(Wedstrijden!AV1043="x","L","")</f>
        <v/>
      </c>
      <c r="CS1049" s="16" t="str">
        <f>IF(Wedstrijden!AW1043="x","M","")</f>
        <v/>
      </c>
      <c r="CT1049" s="16" t="str">
        <f>IF(Wedstrijden!AX1043="x","Z","")</f>
        <v/>
      </c>
      <c r="CU1049" s="16" t="str">
        <f>IF(Wedstrijden!BB1043="x","ZZ","")</f>
        <v/>
      </c>
      <c r="CV1049" s="16" t="str">
        <f>IF(COUNTA(Wedstrijden!AI1043:AP1043)&lt;&gt;0,2,"")</f>
        <v/>
      </c>
      <c r="CW1049" s="16" t="str">
        <f t="shared" si="99"/>
        <v/>
      </c>
      <c r="CX1049" s="16" t="str">
        <f>IF(Wedstrijden!AI1043="x","BB","")</f>
        <v/>
      </c>
      <c r="CY1049" s="16" t="str">
        <f>IF(Wedstrijden!AJ1043="x","B","")</f>
        <v/>
      </c>
      <c r="CZ1049" s="16" t="str">
        <f>IF(Wedstrijden!AK1043="x","L","")</f>
        <v/>
      </c>
      <c r="DA1049" s="16" t="str">
        <f>IF(Wedstrijden!AL1043="x","M","")</f>
        <v/>
      </c>
      <c r="DB1049" s="16" t="str">
        <f>IF(Wedstrijden!AM1043="x","Z","")</f>
        <v/>
      </c>
      <c r="DC1049" s="16" t="str">
        <f>IF(Wedstrijden!AN1043="x","ZZ","")</f>
        <v/>
      </c>
      <c r="DD1049" s="16" t="str">
        <f>IF(Wedstrijden!AP1043="x","1.40","")</f>
        <v/>
      </c>
      <c r="DE1049" s="16" t="str">
        <f>IF(COUNTA(Wedstrijden!BC1043:BE1043)&lt;&gt;0,6,"")</f>
        <v/>
      </c>
      <c r="DF1049" s="16" t="str">
        <f t="shared" si="100"/>
        <v/>
      </c>
      <c r="DG1049" s="16" t="str">
        <f>IF(Wedstrijden!BC1043="x","L","")</f>
        <v/>
      </c>
      <c r="DH1049" s="16" t="str">
        <f>IF(Wedstrijden!BD1043="x","M","")</f>
        <v/>
      </c>
      <c r="DI1049" s="16" t="str">
        <f>IF(Wedstrijden!BE1043="x","Z","")</f>
        <v/>
      </c>
      <c r="DJ1049" s="16" t="str">
        <f>IF(Wedstrijden!BF1043="x","Z","")</f>
        <v/>
      </c>
      <c r="DK1049" s="16" t="str">
        <f>IF(COUNTA(Wedstrijden!BG1043:BI1043)&lt;&gt;0,6,"")</f>
        <v/>
      </c>
      <c r="DL1049" s="16" t="str">
        <f t="shared" si="101"/>
        <v/>
      </c>
      <c r="DM1049" s="16" t="str">
        <f>IF(Wedstrijden!BG1043="x","L","")</f>
        <v/>
      </c>
      <c r="DN1049" s="16" t="str">
        <f>IF(Wedstrijden!BH1043="x","M","")</f>
        <v/>
      </c>
      <c r="DO1049" s="16" t="str">
        <f>IF(Wedstrijden!BI1043="x","Z","")</f>
        <v/>
      </c>
      <c r="DP1049" s="16" t="str">
        <f>IF(Wedstrijden!BJ1043="x","Z","")</f>
        <v/>
      </c>
    </row>
    <row r="1050" spans="1:120" ht="14.4" x14ac:dyDescent="0.3">
      <c r="A1050" s="18">
        <f>Wedstrijden!A1044</f>
        <v>0</v>
      </c>
      <c r="B1050" s="16" t="str">
        <f>IFERROR(VLOOKUP(Wedstrijden!#REF!,#REF!,2,FALSE),"")</f>
        <v/>
      </c>
      <c r="C1050" s="16">
        <f>Wedstrijden!E1044</f>
        <v>0</v>
      </c>
      <c r="D1050" s="16" t="str">
        <f>IFERROR(VLOOKUP(Wedstrijden!#REF!,#REF!,2,FALSE),"")</f>
        <v/>
      </c>
      <c r="E1050" s="16" t="str">
        <f>IFERROR(VLOOKUP(Wedstrijden!#REF!,#REF!,5,FALSE),"")</f>
        <v/>
      </c>
      <c r="F1050" s="16" t="e">
        <f>IF(Wedstrijden!#REF!&lt;&gt;"",Wedstrijden!#REF!,"")</f>
        <v>#REF!</v>
      </c>
      <c r="G1050" s="16" t="e">
        <f>IF(Wedstrijden!#REF!="Indoor",1,0)</f>
        <v>#REF!</v>
      </c>
      <c r="H1050" s="16" t="e">
        <f>Wedstrijden!#REF!</f>
        <v>#REF!</v>
      </c>
      <c r="I1050" s="16" t="e">
        <f>IF(Wedstrijden!#REF!="Nee",0,IF(Wedstrijden!#REF!="Ja",1,""))</f>
        <v>#REF!</v>
      </c>
      <c r="J1050" s="16" t="e">
        <f>IF(Wedstrijden!#REF!&lt;&gt;"",Wedstrijden!#REF!,"")</f>
        <v>#REF!</v>
      </c>
      <c r="BJ1050" s="16" t="str">
        <f>IF(COUNTA(Wedstrijden!U1044:AC1044)&lt;&gt;0,1,"")</f>
        <v/>
      </c>
      <c r="BK1050" s="16" t="str">
        <f t="shared" si="96"/>
        <v/>
      </c>
      <c r="BL1050" s="16" t="e">
        <f>IF(Wedstrijden!#REF!="x","AA","")</f>
        <v>#REF!</v>
      </c>
      <c r="BM1050" s="16" t="e">
        <f>IF(Wedstrijden!#REF!="x","A","")</f>
        <v>#REF!</v>
      </c>
      <c r="BN1050" s="16" t="str">
        <f>IF(Wedstrijden!U1044="x","B1","")</f>
        <v/>
      </c>
      <c r="BO1050" s="16" t="e">
        <f>IF(Wedstrijden!#REF!="x","BB","")</f>
        <v>#REF!</v>
      </c>
      <c r="BP1050" s="16" t="str">
        <f>IF(Wedstrijden!W1044="x","B","")</f>
        <v/>
      </c>
      <c r="BQ1050" s="16" t="str">
        <f>IF(Wedstrijden!X1044="x","L1","")</f>
        <v/>
      </c>
      <c r="BR1050" s="16" t="str">
        <f>IF(Wedstrijden!Y1044="x","L2","")</f>
        <v/>
      </c>
      <c r="BS1050" s="16" t="str">
        <f>IF(Wedstrijden!Z1044="x","M1","")</f>
        <v/>
      </c>
      <c r="BT1050" s="16" t="str">
        <f>IF(Wedstrijden!AA1044="x","M2","")</f>
        <v/>
      </c>
      <c r="BU1050" s="16" t="str">
        <f>IF(Wedstrijden!AB1044="x","Z1","")</f>
        <v/>
      </c>
      <c r="BV1050" s="16" t="str">
        <f>IF(Wedstrijden!AC1044="x","Z2","")</f>
        <v/>
      </c>
      <c r="BW1050" s="16" t="str">
        <f>IF(COUNTA(Wedstrijden!L1044:T1044)&lt;&gt;0,1,"")</f>
        <v/>
      </c>
      <c r="BX1050" s="16" t="str">
        <f t="shared" si="97"/>
        <v/>
      </c>
      <c r="BY1050" s="16" t="str">
        <f>IF(Wedstrijden!L1044="x","BB","")</f>
        <v/>
      </c>
      <c r="BZ1050" s="16" t="str">
        <f>IF(Wedstrijden!M1044="x","B","")</f>
        <v/>
      </c>
      <c r="CA1050" s="16" t="str">
        <f>IF(Wedstrijden!N1044="x","L1","")</f>
        <v/>
      </c>
      <c r="CB1050" s="16" t="str">
        <f>IF(Wedstrijden!O1044="x","L2","")</f>
        <v/>
      </c>
      <c r="CC1050" s="16" t="str">
        <f>IF(Wedstrijden!P1044="x","M1","")</f>
        <v/>
      </c>
      <c r="CD1050" s="16" t="str">
        <f>IF(Wedstrijden!Q1044="x","M2","")</f>
        <v/>
      </c>
      <c r="CE1050" s="16" t="str">
        <f>IF(Wedstrijden!R1044="x","Z1","")</f>
        <v/>
      </c>
      <c r="CF1050" s="16" t="str">
        <f>IF(Wedstrijden!S1044="x","Z2","")</f>
        <v/>
      </c>
      <c r="CG1050" s="16" t="str">
        <f>IF(Wedstrijden!T1044="x","ZZL","")</f>
        <v/>
      </c>
      <c r="CL1050" s="16" t="str">
        <f>IF(COUNTA(Wedstrijden!AR1044:BB1044)&lt;&gt;0,2,"")</f>
        <v/>
      </c>
      <c r="CM1050" s="16" t="str">
        <f t="shared" si="98"/>
        <v/>
      </c>
      <c r="CN1050" s="16" t="str">
        <f>IF(Wedstrijden!AR1044="x","AA","")</f>
        <v/>
      </c>
      <c r="CO1050" s="16" t="str">
        <f>IF(Wedstrijden!AS1044="x","A","")</f>
        <v/>
      </c>
      <c r="CP1050" s="16" t="str">
        <f>IF(Wedstrijden!AT1044="x","BB","")</f>
        <v/>
      </c>
      <c r="CQ1050" s="16" t="str">
        <f>IF(Wedstrijden!AU1044="x","B","")</f>
        <v/>
      </c>
      <c r="CR1050" s="16" t="str">
        <f>IF(Wedstrijden!AV1044="x","L","")</f>
        <v/>
      </c>
      <c r="CS1050" s="16" t="str">
        <f>IF(Wedstrijden!AW1044="x","M","")</f>
        <v/>
      </c>
      <c r="CT1050" s="16" t="str">
        <f>IF(Wedstrijden!AX1044="x","Z","")</f>
        <v/>
      </c>
      <c r="CU1050" s="16" t="str">
        <f>IF(Wedstrijden!BB1044="x","ZZ","")</f>
        <v/>
      </c>
      <c r="CV1050" s="16" t="str">
        <f>IF(COUNTA(Wedstrijden!AI1044:AP1044)&lt;&gt;0,2,"")</f>
        <v/>
      </c>
      <c r="CW1050" s="16" t="str">
        <f t="shared" si="99"/>
        <v/>
      </c>
      <c r="CX1050" s="16" t="str">
        <f>IF(Wedstrijden!AI1044="x","BB","")</f>
        <v/>
      </c>
      <c r="CY1050" s="16" t="str">
        <f>IF(Wedstrijden!AJ1044="x","B","")</f>
        <v/>
      </c>
      <c r="CZ1050" s="16" t="str">
        <f>IF(Wedstrijden!AK1044="x","L","")</f>
        <v/>
      </c>
      <c r="DA1050" s="16" t="str">
        <f>IF(Wedstrijden!AL1044="x","M","")</f>
        <v/>
      </c>
      <c r="DB1050" s="16" t="str">
        <f>IF(Wedstrijden!AM1044="x","Z","")</f>
        <v/>
      </c>
      <c r="DC1050" s="16" t="str">
        <f>IF(Wedstrijden!AN1044="x","ZZ","")</f>
        <v/>
      </c>
      <c r="DD1050" s="16" t="str">
        <f>IF(Wedstrijden!AP1044="x","1.40","")</f>
        <v/>
      </c>
      <c r="DE1050" s="16" t="str">
        <f>IF(COUNTA(Wedstrijden!BC1044:BE1044)&lt;&gt;0,6,"")</f>
        <v/>
      </c>
      <c r="DF1050" s="16" t="str">
        <f t="shared" si="100"/>
        <v/>
      </c>
      <c r="DG1050" s="16" t="str">
        <f>IF(Wedstrijden!BC1044="x","L","")</f>
        <v/>
      </c>
      <c r="DH1050" s="16" t="str">
        <f>IF(Wedstrijden!BD1044="x","M","")</f>
        <v/>
      </c>
      <c r="DI1050" s="16" t="str">
        <f>IF(Wedstrijden!BE1044="x","Z","")</f>
        <v/>
      </c>
      <c r="DJ1050" s="16" t="str">
        <f>IF(Wedstrijden!BF1044="x","Z","")</f>
        <v/>
      </c>
      <c r="DK1050" s="16" t="str">
        <f>IF(COUNTA(Wedstrijden!BG1044:BI1044)&lt;&gt;0,6,"")</f>
        <v/>
      </c>
      <c r="DL1050" s="16" t="str">
        <f t="shared" si="101"/>
        <v/>
      </c>
      <c r="DM1050" s="16" t="str">
        <f>IF(Wedstrijden!BG1044="x","L","")</f>
        <v/>
      </c>
      <c r="DN1050" s="16" t="str">
        <f>IF(Wedstrijden!BH1044="x","M","")</f>
        <v/>
      </c>
      <c r="DO1050" s="16" t="str">
        <f>IF(Wedstrijden!BI1044="x","Z","")</f>
        <v/>
      </c>
      <c r="DP1050" s="16" t="str">
        <f>IF(Wedstrijden!BJ1044="x","Z","")</f>
        <v/>
      </c>
    </row>
    <row r="1051" spans="1:120" ht="14.4" x14ac:dyDescent="0.3">
      <c r="A1051" s="18">
        <f>Wedstrijden!A1045</f>
        <v>0</v>
      </c>
      <c r="B1051" s="16" t="str">
        <f>IFERROR(VLOOKUP(Wedstrijden!#REF!,#REF!,2,FALSE),"")</f>
        <v/>
      </c>
      <c r="C1051" s="16">
        <f>Wedstrijden!E1045</f>
        <v>0</v>
      </c>
      <c r="D1051" s="16" t="str">
        <f>IFERROR(VLOOKUP(Wedstrijden!#REF!,#REF!,2,FALSE),"")</f>
        <v/>
      </c>
      <c r="E1051" s="16" t="str">
        <f>IFERROR(VLOOKUP(Wedstrijden!#REF!,#REF!,5,FALSE),"")</f>
        <v/>
      </c>
      <c r="F1051" s="16" t="e">
        <f>IF(Wedstrijden!#REF!&lt;&gt;"",Wedstrijden!#REF!,"")</f>
        <v>#REF!</v>
      </c>
      <c r="G1051" s="16" t="e">
        <f>IF(Wedstrijden!#REF!="Indoor",1,0)</f>
        <v>#REF!</v>
      </c>
      <c r="H1051" s="16" t="e">
        <f>Wedstrijden!#REF!</f>
        <v>#REF!</v>
      </c>
      <c r="I1051" s="16" t="e">
        <f>IF(Wedstrijden!#REF!="Nee",0,IF(Wedstrijden!#REF!="Ja",1,""))</f>
        <v>#REF!</v>
      </c>
      <c r="J1051" s="16" t="e">
        <f>IF(Wedstrijden!#REF!&lt;&gt;"",Wedstrijden!#REF!,"")</f>
        <v>#REF!</v>
      </c>
      <c r="BJ1051" s="16" t="str">
        <f>IF(COUNTA(Wedstrijden!U1045:AC1045)&lt;&gt;0,1,"")</f>
        <v/>
      </c>
      <c r="BK1051" s="16" t="str">
        <f t="shared" si="96"/>
        <v/>
      </c>
      <c r="BL1051" s="16" t="e">
        <f>IF(Wedstrijden!#REF!="x","AA","")</f>
        <v>#REF!</v>
      </c>
      <c r="BM1051" s="16" t="e">
        <f>IF(Wedstrijden!#REF!="x","A","")</f>
        <v>#REF!</v>
      </c>
      <c r="BN1051" s="16" t="str">
        <f>IF(Wedstrijden!U1045="x","B1","")</f>
        <v/>
      </c>
      <c r="BO1051" s="16" t="e">
        <f>IF(Wedstrijden!#REF!="x","BB","")</f>
        <v>#REF!</v>
      </c>
      <c r="BP1051" s="16" t="str">
        <f>IF(Wedstrijden!W1045="x","B","")</f>
        <v/>
      </c>
      <c r="BQ1051" s="16" t="str">
        <f>IF(Wedstrijden!X1045="x","L1","")</f>
        <v/>
      </c>
      <c r="BR1051" s="16" t="str">
        <f>IF(Wedstrijden!Y1045="x","L2","")</f>
        <v/>
      </c>
      <c r="BS1051" s="16" t="str">
        <f>IF(Wedstrijden!Z1045="x","M1","")</f>
        <v/>
      </c>
      <c r="BT1051" s="16" t="str">
        <f>IF(Wedstrijden!AA1045="x","M2","")</f>
        <v/>
      </c>
      <c r="BU1051" s="16" t="str">
        <f>IF(Wedstrijden!AB1045="x","Z1","")</f>
        <v/>
      </c>
      <c r="BV1051" s="16" t="str">
        <f>IF(Wedstrijden!AC1045="x","Z2","")</f>
        <v/>
      </c>
      <c r="BW1051" s="16" t="str">
        <f>IF(COUNTA(Wedstrijden!L1045:T1045)&lt;&gt;0,1,"")</f>
        <v/>
      </c>
      <c r="BX1051" s="16" t="str">
        <f t="shared" si="97"/>
        <v/>
      </c>
      <c r="BY1051" s="16" t="str">
        <f>IF(Wedstrijden!L1045="x","BB","")</f>
        <v/>
      </c>
      <c r="BZ1051" s="16" t="str">
        <f>IF(Wedstrijden!M1045="x","B","")</f>
        <v/>
      </c>
      <c r="CA1051" s="16" t="str">
        <f>IF(Wedstrijden!N1045="x","L1","")</f>
        <v/>
      </c>
      <c r="CB1051" s="16" t="str">
        <f>IF(Wedstrijden!O1045="x","L2","")</f>
        <v/>
      </c>
      <c r="CC1051" s="16" t="str">
        <f>IF(Wedstrijden!P1045="x","M1","")</f>
        <v/>
      </c>
      <c r="CD1051" s="16" t="str">
        <f>IF(Wedstrijden!Q1045="x","M2","")</f>
        <v/>
      </c>
      <c r="CE1051" s="16" t="str">
        <f>IF(Wedstrijden!R1045="x","Z1","")</f>
        <v/>
      </c>
      <c r="CF1051" s="16" t="str">
        <f>IF(Wedstrijden!S1045="x","Z2","")</f>
        <v/>
      </c>
      <c r="CG1051" s="16" t="str">
        <f>IF(Wedstrijden!T1045="x","ZZL","")</f>
        <v/>
      </c>
      <c r="CL1051" s="16" t="str">
        <f>IF(COUNTA(Wedstrijden!AR1045:BB1045)&lt;&gt;0,2,"")</f>
        <v/>
      </c>
      <c r="CM1051" s="16" t="str">
        <f t="shared" si="98"/>
        <v/>
      </c>
      <c r="CN1051" s="16" t="str">
        <f>IF(Wedstrijden!AR1045="x","AA","")</f>
        <v/>
      </c>
      <c r="CO1051" s="16" t="str">
        <f>IF(Wedstrijden!AS1045="x","A","")</f>
        <v/>
      </c>
      <c r="CP1051" s="16" t="str">
        <f>IF(Wedstrijden!AT1045="x","BB","")</f>
        <v/>
      </c>
      <c r="CQ1051" s="16" t="str">
        <f>IF(Wedstrijden!AU1045="x","B","")</f>
        <v/>
      </c>
      <c r="CR1051" s="16" t="str">
        <f>IF(Wedstrijden!AV1045="x","L","")</f>
        <v/>
      </c>
      <c r="CS1051" s="16" t="str">
        <f>IF(Wedstrijden!AW1045="x","M","")</f>
        <v/>
      </c>
      <c r="CT1051" s="16" t="str">
        <f>IF(Wedstrijden!AX1045="x","Z","")</f>
        <v/>
      </c>
      <c r="CU1051" s="16" t="str">
        <f>IF(Wedstrijden!BB1045="x","ZZ","")</f>
        <v/>
      </c>
      <c r="CV1051" s="16" t="str">
        <f>IF(COUNTA(Wedstrijden!AI1045:AP1045)&lt;&gt;0,2,"")</f>
        <v/>
      </c>
      <c r="CW1051" s="16" t="str">
        <f t="shared" si="99"/>
        <v/>
      </c>
      <c r="CX1051" s="16" t="str">
        <f>IF(Wedstrijden!AI1045="x","BB","")</f>
        <v/>
      </c>
      <c r="CY1051" s="16" t="str">
        <f>IF(Wedstrijden!AJ1045="x","B","")</f>
        <v/>
      </c>
      <c r="CZ1051" s="16" t="str">
        <f>IF(Wedstrijden!AK1045="x","L","")</f>
        <v/>
      </c>
      <c r="DA1051" s="16" t="str">
        <f>IF(Wedstrijden!AL1045="x","M","")</f>
        <v/>
      </c>
      <c r="DB1051" s="16" t="str">
        <f>IF(Wedstrijden!AM1045="x","Z","")</f>
        <v/>
      </c>
      <c r="DC1051" s="16" t="str">
        <f>IF(Wedstrijden!AN1045="x","ZZ","")</f>
        <v/>
      </c>
      <c r="DD1051" s="16" t="str">
        <f>IF(Wedstrijden!AP1045="x","1.40","")</f>
        <v/>
      </c>
      <c r="DE1051" s="16" t="str">
        <f>IF(COUNTA(Wedstrijden!BC1045:BE1045)&lt;&gt;0,6,"")</f>
        <v/>
      </c>
      <c r="DF1051" s="16" t="str">
        <f t="shared" si="100"/>
        <v/>
      </c>
      <c r="DG1051" s="16" t="str">
        <f>IF(Wedstrijden!BC1045="x","L","")</f>
        <v/>
      </c>
      <c r="DH1051" s="16" t="str">
        <f>IF(Wedstrijden!BD1045="x","M","")</f>
        <v/>
      </c>
      <c r="DI1051" s="16" t="str">
        <f>IF(Wedstrijden!BE1045="x","Z","")</f>
        <v/>
      </c>
      <c r="DJ1051" s="16" t="str">
        <f>IF(Wedstrijden!BF1045="x","Z","")</f>
        <v/>
      </c>
      <c r="DK1051" s="16" t="str">
        <f>IF(COUNTA(Wedstrijden!BG1045:BI1045)&lt;&gt;0,6,"")</f>
        <v/>
      </c>
      <c r="DL1051" s="16" t="str">
        <f t="shared" si="101"/>
        <v/>
      </c>
      <c r="DM1051" s="16" t="str">
        <f>IF(Wedstrijden!BG1045="x","L","")</f>
        <v/>
      </c>
      <c r="DN1051" s="16" t="str">
        <f>IF(Wedstrijden!BH1045="x","M","")</f>
        <v/>
      </c>
      <c r="DO1051" s="16" t="str">
        <f>IF(Wedstrijden!BI1045="x","Z","")</f>
        <v/>
      </c>
      <c r="DP1051" s="16" t="str">
        <f>IF(Wedstrijden!BJ1045="x","Z","")</f>
        <v/>
      </c>
    </row>
    <row r="1052" spans="1:120" ht="14.4" x14ac:dyDescent="0.3">
      <c r="A1052" s="18">
        <f>Wedstrijden!A1046</f>
        <v>0</v>
      </c>
      <c r="B1052" s="16" t="str">
        <f>IFERROR(VLOOKUP(Wedstrijden!#REF!,#REF!,2,FALSE),"")</f>
        <v/>
      </c>
      <c r="C1052" s="16">
        <f>Wedstrijden!E1046</f>
        <v>0</v>
      </c>
      <c r="D1052" s="16" t="str">
        <f>IFERROR(VLOOKUP(Wedstrijden!#REF!,#REF!,2,FALSE),"")</f>
        <v/>
      </c>
      <c r="E1052" s="16" t="str">
        <f>IFERROR(VLOOKUP(Wedstrijden!#REF!,#REF!,5,FALSE),"")</f>
        <v/>
      </c>
      <c r="F1052" s="16" t="e">
        <f>IF(Wedstrijden!#REF!&lt;&gt;"",Wedstrijden!#REF!,"")</f>
        <v>#REF!</v>
      </c>
      <c r="G1052" s="16" t="e">
        <f>IF(Wedstrijden!#REF!="Indoor",1,0)</f>
        <v>#REF!</v>
      </c>
      <c r="H1052" s="16" t="e">
        <f>Wedstrijden!#REF!</f>
        <v>#REF!</v>
      </c>
      <c r="I1052" s="16" t="e">
        <f>IF(Wedstrijden!#REF!="Nee",0,IF(Wedstrijden!#REF!="Ja",1,""))</f>
        <v>#REF!</v>
      </c>
      <c r="J1052" s="16" t="e">
        <f>IF(Wedstrijden!#REF!&lt;&gt;"",Wedstrijden!#REF!,"")</f>
        <v>#REF!</v>
      </c>
      <c r="BJ1052" s="16" t="str">
        <f>IF(COUNTA(Wedstrijden!U1046:AC1046)&lt;&gt;0,1,"")</f>
        <v/>
      </c>
      <c r="BK1052" s="16" t="str">
        <f t="shared" si="96"/>
        <v/>
      </c>
      <c r="BL1052" s="16" t="e">
        <f>IF(Wedstrijden!#REF!="x","AA","")</f>
        <v>#REF!</v>
      </c>
      <c r="BM1052" s="16" t="e">
        <f>IF(Wedstrijden!#REF!="x","A","")</f>
        <v>#REF!</v>
      </c>
      <c r="BN1052" s="16" t="str">
        <f>IF(Wedstrijden!U1046="x","B1","")</f>
        <v/>
      </c>
      <c r="BO1052" s="16" t="e">
        <f>IF(Wedstrijden!#REF!="x","BB","")</f>
        <v>#REF!</v>
      </c>
      <c r="BP1052" s="16" t="str">
        <f>IF(Wedstrijden!W1046="x","B","")</f>
        <v/>
      </c>
      <c r="BQ1052" s="16" t="str">
        <f>IF(Wedstrijden!X1046="x","L1","")</f>
        <v/>
      </c>
      <c r="BR1052" s="16" t="str">
        <f>IF(Wedstrijden!Y1046="x","L2","")</f>
        <v/>
      </c>
      <c r="BS1052" s="16" t="str">
        <f>IF(Wedstrijden!Z1046="x","M1","")</f>
        <v/>
      </c>
      <c r="BT1052" s="16" t="str">
        <f>IF(Wedstrijden!AA1046="x","M2","")</f>
        <v/>
      </c>
      <c r="BU1052" s="16" t="str">
        <f>IF(Wedstrijden!AB1046="x","Z1","")</f>
        <v/>
      </c>
      <c r="BV1052" s="16" t="str">
        <f>IF(Wedstrijden!AC1046="x","Z2","")</f>
        <v/>
      </c>
      <c r="BW1052" s="16" t="str">
        <f>IF(COUNTA(Wedstrijden!L1046:T1046)&lt;&gt;0,1,"")</f>
        <v/>
      </c>
      <c r="BX1052" s="16" t="str">
        <f t="shared" si="97"/>
        <v/>
      </c>
      <c r="BY1052" s="16" t="str">
        <f>IF(Wedstrijden!L1046="x","BB","")</f>
        <v/>
      </c>
      <c r="BZ1052" s="16" t="str">
        <f>IF(Wedstrijden!M1046="x","B","")</f>
        <v/>
      </c>
      <c r="CA1052" s="16" t="str">
        <f>IF(Wedstrijden!N1046="x","L1","")</f>
        <v/>
      </c>
      <c r="CB1052" s="16" t="str">
        <f>IF(Wedstrijden!O1046="x","L2","")</f>
        <v/>
      </c>
      <c r="CC1052" s="16" t="str">
        <f>IF(Wedstrijden!P1046="x","M1","")</f>
        <v/>
      </c>
      <c r="CD1052" s="16" t="str">
        <f>IF(Wedstrijden!Q1046="x","M2","")</f>
        <v/>
      </c>
      <c r="CE1052" s="16" t="str">
        <f>IF(Wedstrijden!R1046="x","Z1","")</f>
        <v/>
      </c>
      <c r="CF1052" s="16" t="str">
        <f>IF(Wedstrijden!S1046="x","Z2","")</f>
        <v/>
      </c>
      <c r="CG1052" s="16" t="str">
        <f>IF(Wedstrijden!T1046="x","ZZL","")</f>
        <v/>
      </c>
      <c r="CL1052" s="16" t="str">
        <f>IF(COUNTA(Wedstrijden!AR1046:BB1046)&lt;&gt;0,2,"")</f>
        <v/>
      </c>
      <c r="CM1052" s="16" t="str">
        <f t="shared" si="98"/>
        <v/>
      </c>
      <c r="CN1052" s="16" t="str">
        <f>IF(Wedstrijden!AR1046="x","AA","")</f>
        <v/>
      </c>
      <c r="CO1052" s="16" t="str">
        <f>IF(Wedstrijden!AS1046="x","A","")</f>
        <v/>
      </c>
      <c r="CP1052" s="16" t="str">
        <f>IF(Wedstrijden!AT1046="x","BB","")</f>
        <v/>
      </c>
      <c r="CQ1052" s="16" t="str">
        <f>IF(Wedstrijden!AU1046="x","B","")</f>
        <v/>
      </c>
      <c r="CR1052" s="16" t="str">
        <f>IF(Wedstrijden!AV1046="x","L","")</f>
        <v/>
      </c>
      <c r="CS1052" s="16" t="str">
        <f>IF(Wedstrijden!AW1046="x","M","")</f>
        <v/>
      </c>
      <c r="CT1052" s="16" t="str">
        <f>IF(Wedstrijden!AX1046="x","Z","")</f>
        <v/>
      </c>
      <c r="CU1052" s="16" t="str">
        <f>IF(Wedstrijden!BB1046="x","ZZ","")</f>
        <v/>
      </c>
      <c r="CV1052" s="16" t="str">
        <f>IF(COUNTA(Wedstrijden!AI1046:AP1046)&lt;&gt;0,2,"")</f>
        <v/>
      </c>
      <c r="CW1052" s="16" t="str">
        <f t="shared" si="99"/>
        <v/>
      </c>
      <c r="CX1052" s="16" t="str">
        <f>IF(Wedstrijden!AI1046="x","BB","")</f>
        <v/>
      </c>
      <c r="CY1052" s="16" t="str">
        <f>IF(Wedstrijden!AJ1046="x","B","")</f>
        <v/>
      </c>
      <c r="CZ1052" s="16" t="str">
        <f>IF(Wedstrijden!AK1046="x","L","")</f>
        <v/>
      </c>
      <c r="DA1052" s="16" t="str">
        <f>IF(Wedstrijden!AL1046="x","M","")</f>
        <v/>
      </c>
      <c r="DB1052" s="16" t="str">
        <f>IF(Wedstrijden!AM1046="x","Z","")</f>
        <v/>
      </c>
      <c r="DC1052" s="16" t="str">
        <f>IF(Wedstrijden!AN1046="x","ZZ","")</f>
        <v/>
      </c>
      <c r="DD1052" s="16" t="str">
        <f>IF(Wedstrijden!AP1046="x","1.40","")</f>
        <v/>
      </c>
      <c r="DE1052" s="16" t="str">
        <f>IF(COUNTA(Wedstrijden!BC1046:BE1046)&lt;&gt;0,6,"")</f>
        <v/>
      </c>
      <c r="DF1052" s="16" t="str">
        <f t="shared" si="100"/>
        <v/>
      </c>
      <c r="DG1052" s="16" t="str">
        <f>IF(Wedstrijden!BC1046="x","L","")</f>
        <v/>
      </c>
      <c r="DH1052" s="16" t="str">
        <f>IF(Wedstrijden!BD1046="x","M","")</f>
        <v/>
      </c>
      <c r="DI1052" s="16" t="str">
        <f>IF(Wedstrijden!BE1046="x","Z","")</f>
        <v/>
      </c>
      <c r="DJ1052" s="16" t="str">
        <f>IF(Wedstrijden!BF1046="x","Z","")</f>
        <v/>
      </c>
      <c r="DK1052" s="16" t="str">
        <f>IF(COUNTA(Wedstrijden!BG1046:BI1046)&lt;&gt;0,6,"")</f>
        <v/>
      </c>
      <c r="DL1052" s="16" t="str">
        <f t="shared" si="101"/>
        <v/>
      </c>
      <c r="DM1052" s="16" t="str">
        <f>IF(Wedstrijden!BG1046="x","L","")</f>
        <v/>
      </c>
      <c r="DN1052" s="16" t="str">
        <f>IF(Wedstrijden!BH1046="x","M","")</f>
        <v/>
      </c>
      <c r="DO1052" s="16" t="str">
        <f>IF(Wedstrijden!BI1046="x","Z","")</f>
        <v/>
      </c>
      <c r="DP1052" s="16" t="str">
        <f>IF(Wedstrijden!BJ1046="x","Z","")</f>
        <v/>
      </c>
    </row>
    <row r="1053" spans="1:120" ht="14.4" x14ac:dyDescent="0.3">
      <c r="A1053" s="18">
        <f>Wedstrijden!A1047</f>
        <v>0</v>
      </c>
      <c r="B1053" s="16" t="str">
        <f>IFERROR(VLOOKUP(Wedstrijden!#REF!,#REF!,2,FALSE),"")</f>
        <v/>
      </c>
      <c r="C1053" s="16">
        <f>Wedstrijden!E1047</f>
        <v>0</v>
      </c>
      <c r="D1053" s="16" t="str">
        <f>IFERROR(VLOOKUP(Wedstrijden!#REF!,#REF!,2,FALSE),"")</f>
        <v/>
      </c>
      <c r="E1053" s="16" t="str">
        <f>IFERROR(VLOOKUP(Wedstrijden!#REF!,#REF!,5,FALSE),"")</f>
        <v/>
      </c>
      <c r="F1053" s="16" t="e">
        <f>IF(Wedstrijden!#REF!&lt;&gt;"",Wedstrijden!#REF!,"")</f>
        <v>#REF!</v>
      </c>
      <c r="G1053" s="16" t="e">
        <f>IF(Wedstrijden!#REF!="Indoor",1,0)</f>
        <v>#REF!</v>
      </c>
      <c r="H1053" s="16" t="e">
        <f>Wedstrijden!#REF!</f>
        <v>#REF!</v>
      </c>
      <c r="I1053" s="16" t="e">
        <f>IF(Wedstrijden!#REF!="Nee",0,IF(Wedstrijden!#REF!="Ja",1,""))</f>
        <v>#REF!</v>
      </c>
      <c r="J1053" s="16" t="e">
        <f>IF(Wedstrijden!#REF!&lt;&gt;"",Wedstrijden!#REF!,"")</f>
        <v>#REF!</v>
      </c>
      <c r="BJ1053" s="16" t="str">
        <f>IF(COUNTA(Wedstrijden!U1047:AC1047)&lt;&gt;0,1,"")</f>
        <v/>
      </c>
      <c r="BK1053" s="16" t="str">
        <f t="shared" si="96"/>
        <v/>
      </c>
      <c r="BL1053" s="16" t="e">
        <f>IF(Wedstrijden!#REF!="x","AA","")</f>
        <v>#REF!</v>
      </c>
      <c r="BM1053" s="16" t="e">
        <f>IF(Wedstrijden!#REF!="x","A","")</f>
        <v>#REF!</v>
      </c>
      <c r="BN1053" s="16" t="str">
        <f>IF(Wedstrijden!U1047="x","B1","")</f>
        <v/>
      </c>
      <c r="BO1053" s="16" t="e">
        <f>IF(Wedstrijden!#REF!="x","BB","")</f>
        <v>#REF!</v>
      </c>
      <c r="BP1053" s="16" t="str">
        <f>IF(Wedstrijden!W1047="x","B","")</f>
        <v/>
      </c>
      <c r="BQ1053" s="16" t="str">
        <f>IF(Wedstrijden!X1047="x","L1","")</f>
        <v/>
      </c>
      <c r="BR1053" s="16" t="str">
        <f>IF(Wedstrijden!Y1047="x","L2","")</f>
        <v/>
      </c>
      <c r="BS1053" s="16" t="str">
        <f>IF(Wedstrijden!Z1047="x","M1","")</f>
        <v/>
      </c>
      <c r="BT1053" s="16" t="str">
        <f>IF(Wedstrijden!AA1047="x","M2","")</f>
        <v/>
      </c>
      <c r="BU1053" s="16" t="str">
        <f>IF(Wedstrijden!AB1047="x","Z1","")</f>
        <v/>
      </c>
      <c r="BV1053" s="16" t="str">
        <f>IF(Wedstrijden!AC1047="x","Z2","")</f>
        <v/>
      </c>
      <c r="BW1053" s="16" t="str">
        <f>IF(COUNTA(Wedstrijden!L1047:T1047)&lt;&gt;0,1,"")</f>
        <v/>
      </c>
      <c r="BX1053" s="16" t="str">
        <f t="shared" si="97"/>
        <v/>
      </c>
      <c r="BY1053" s="16" t="str">
        <f>IF(Wedstrijden!L1047="x","BB","")</f>
        <v/>
      </c>
      <c r="BZ1053" s="16" t="str">
        <f>IF(Wedstrijden!M1047="x","B","")</f>
        <v/>
      </c>
      <c r="CA1053" s="16" t="str">
        <f>IF(Wedstrijden!N1047="x","L1","")</f>
        <v/>
      </c>
      <c r="CB1053" s="16" t="str">
        <f>IF(Wedstrijden!O1047="x","L2","")</f>
        <v/>
      </c>
      <c r="CC1053" s="16" t="str">
        <f>IF(Wedstrijden!P1047="x","M1","")</f>
        <v/>
      </c>
      <c r="CD1053" s="16" t="str">
        <f>IF(Wedstrijden!Q1047="x","M2","")</f>
        <v/>
      </c>
      <c r="CE1053" s="16" t="str">
        <f>IF(Wedstrijden!R1047="x","Z1","")</f>
        <v/>
      </c>
      <c r="CF1053" s="16" t="str">
        <f>IF(Wedstrijden!S1047="x","Z2","")</f>
        <v/>
      </c>
      <c r="CG1053" s="16" t="str">
        <f>IF(Wedstrijden!T1047="x","ZZL","")</f>
        <v/>
      </c>
      <c r="CL1053" s="16" t="str">
        <f>IF(COUNTA(Wedstrijden!AR1047:BB1047)&lt;&gt;0,2,"")</f>
        <v/>
      </c>
      <c r="CM1053" s="16" t="str">
        <f t="shared" si="98"/>
        <v/>
      </c>
      <c r="CN1053" s="16" t="str">
        <f>IF(Wedstrijden!AR1047="x","AA","")</f>
        <v/>
      </c>
      <c r="CO1053" s="16" t="str">
        <f>IF(Wedstrijden!AS1047="x","A","")</f>
        <v/>
      </c>
      <c r="CP1053" s="16" t="str">
        <f>IF(Wedstrijden!AT1047="x","BB","")</f>
        <v/>
      </c>
      <c r="CQ1053" s="16" t="str">
        <f>IF(Wedstrijden!AU1047="x","B","")</f>
        <v/>
      </c>
      <c r="CR1053" s="16" t="str">
        <f>IF(Wedstrijden!AV1047="x","L","")</f>
        <v/>
      </c>
      <c r="CS1053" s="16" t="str">
        <f>IF(Wedstrijden!AW1047="x","M","")</f>
        <v/>
      </c>
      <c r="CT1053" s="16" t="str">
        <f>IF(Wedstrijden!AX1047="x","Z","")</f>
        <v/>
      </c>
      <c r="CU1053" s="16" t="str">
        <f>IF(Wedstrijden!BB1047="x","ZZ","")</f>
        <v/>
      </c>
      <c r="CV1053" s="16" t="str">
        <f>IF(COUNTA(Wedstrijden!AI1047:AP1047)&lt;&gt;0,2,"")</f>
        <v/>
      </c>
      <c r="CW1053" s="16" t="str">
        <f t="shared" si="99"/>
        <v/>
      </c>
      <c r="CX1053" s="16" t="str">
        <f>IF(Wedstrijden!AI1047="x","BB","")</f>
        <v/>
      </c>
      <c r="CY1053" s="16" t="str">
        <f>IF(Wedstrijden!AJ1047="x","B","")</f>
        <v/>
      </c>
      <c r="CZ1053" s="16" t="str">
        <f>IF(Wedstrijden!AK1047="x","L","")</f>
        <v/>
      </c>
      <c r="DA1053" s="16" t="str">
        <f>IF(Wedstrijden!AL1047="x","M","")</f>
        <v/>
      </c>
      <c r="DB1053" s="16" t="str">
        <f>IF(Wedstrijden!AM1047="x","Z","")</f>
        <v/>
      </c>
      <c r="DC1053" s="16" t="str">
        <f>IF(Wedstrijden!AN1047="x","ZZ","")</f>
        <v/>
      </c>
      <c r="DD1053" s="16" t="str">
        <f>IF(Wedstrijden!AP1047="x","1.40","")</f>
        <v/>
      </c>
      <c r="DE1053" s="16" t="str">
        <f>IF(COUNTA(Wedstrijden!BC1047:BE1047)&lt;&gt;0,6,"")</f>
        <v/>
      </c>
      <c r="DF1053" s="16" t="str">
        <f t="shared" si="100"/>
        <v/>
      </c>
      <c r="DG1053" s="16" t="str">
        <f>IF(Wedstrijden!BC1047="x","L","")</f>
        <v/>
      </c>
      <c r="DH1053" s="16" t="str">
        <f>IF(Wedstrijden!BD1047="x","M","")</f>
        <v/>
      </c>
      <c r="DI1053" s="16" t="str">
        <f>IF(Wedstrijden!BE1047="x","Z","")</f>
        <v/>
      </c>
      <c r="DJ1053" s="16" t="str">
        <f>IF(Wedstrijden!BF1047="x","Z","")</f>
        <v/>
      </c>
      <c r="DK1053" s="16" t="str">
        <f>IF(COUNTA(Wedstrijden!BG1047:BI1047)&lt;&gt;0,6,"")</f>
        <v/>
      </c>
      <c r="DL1053" s="16" t="str">
        <f t="shared" si="101"/>
        <v/>
      </c>
      <c r="DM1053" s="16" t="str">
        <f>IF(Wedstrijden!BG1047="x","L","")</f>
        <v/>
      </c>
      <c r="DN1053" s="16" t="str">
        <f>IF(Wedstrijden!BH1047="x","M","")</f>
        <v/>
      </c>
      <c r="DO1053" s="16" t="str">
        <f>IF(Wedstrijden!BI1047="x","Z","")</f>
        <v/>
      </c>
      <c r="DP1053" s="16" t="str">
        <f>IF(Wedstrijden!BJ1047="x","Z","")</f>
        <v/>
      </c>
    </row>
    <row r="1054" spans="1:120" ht="14.4" x14ac:dyDescent="0.3">
      <c r="A1054" s="18">
        <f>Wedstrijden!A1048</f>
        <v>0</v>
      </c>
      <c r="B1054" s="16" t="str">
        <f>IFERROR(VLOOKUP(Wedstrijden!#REF!,#REF!,2,FALSE),"")</f>
        <v/>
      </c>
      <c r="C1054" s="16">
        <f>Wedstrijden!E1048</f>
        <v>0</v>
      </c>
      <c r="D1054" s="16" t="str">
        <f>IFERROR(VLOOKUP(Wedstrijden!#REF!,#REF!,2,FALSE),"")</f>
        <v/>
      </c>
      <c r="E1054" s="16" t="str">
        <f>IFERROR(VLOOKUP(Wedstrijden!#REF!,#REF!,5,FALSE),"")</f>
        <v/>
      </c>
      <c r="F1054" s="16" t="e">
        <f>IF(Wedstrijden!#REF!&lt;&gt;"",Wedstrijden!#REF!,"")</f>
        <v>#REF!</v>
      </c>
      <c r="G1054" s="16" t="e">
        <f>IF(Wedstrijden!#REF!="Indoor",1,0)</f>
        <v>#REF!</v>
      </c>
      <c r="H1054" s="16" t="e">
        <f>Wedstrijden!#REF!</f>
        <v>#REF!</v>
      </c>
      <c r="I1054" s="16" t="e">
        <f>IF(Wedstrijden!#REF!="Nee",0,IF(Wedstrijden!#REF!="Ja",1,""))</f>
        <v>#REF!</v>
      </c>
      <c r="J1054" s="16" t="e">
        <f>IF(Wedstrijden!#REF!&lt;&gt;"",Wedstrijden!#REF!,"")</f>
        <v>#REF!</v>
      </c>
      <c r="BJ1054" s="16" t="str">
        <f>IF(COUNTA(Wedstrijden!U1048:AC1048)&lt;&gt;0,1,"")</f>
        <v/>
      </c>
      <c r="BK1054" s="16" t="str">
        <f t="shared" si="96"/>
        <v/>
      </c>
      <c r="BL1054" s="16" t="e">
        <f>IF(Wedstrijden!#REF!="x","AA","")</f>
        <v>#REF!</v>
      </c>
      <c r="BM1054" s="16" t="e">
        <f>IF(Wedstrijden!#REF!="x","A","")</f>
        <v>#REF!</v>
      </c>
      <c r="BN1054" s="16" t="str">
        <f>IF(Wedstrijden!U1048="x","B1","")</f>
        <v/>
      </c>
      <c r="BO1054" s="16" t="e">
        <f>IF(Wedstrijden!#REF!="x","BB","")</f>
        <v>#REF!</v>
      </c>
      <c r="BP1054" s="16" t="str">
        <f>IF(Wedstrijden!W1048="x","B","")</f>
        <v/>
      </c>
      <c r="BQ1054" s="16" t="str">
        <f>IF(Wedstrijden!X1048="x","L1","")</f>
        <v/>
      </c>
      <c r="BR1054" s="16" t="str">
        <f>IF(Wedstrijden!Y1048="x","L2","")</f>
        <v/>
      </c>
      <c r="BS1054" s="16" t="str">
        <f>IF(Wedstrijden!Z1048="x","M1","")</f>
        <v/>
      </c>
      <c r="BT1054" s="16" t="str">
        <f>IF(Wedstrijden!AA1048="x","M2","")</f>
        <v/>
      </c>
      <c r="BU1054" s="16" t="str">
        <f>IF(Wedstrijden!AB1048="x","Z1","")</f>
        <v/>
      </c>
      <c r="BV1054" s="16" t="str">
        <f>IF(Wedstrijden!AC1048="x","Z2","")</f>
        <v/>
      </c>
      <c r="BW1054" s="16" t="str">
        <f>IF(COUNTA(Wedstrijden!L1048:T1048)&lt;&gt;0,1,"")</f>
        <v/>
      </c>
      <c r="BX1054" s="16" t="str">
        <f t="shared" si="97"/>
        <v/>
      </c>
      <c r="BY1054" s="16" t="str">
        <f>IF(Wedstrijden!L1048="x","BB","")</f>
        <v/>
      </c>
      <c r="BZ1054" s="16" t="str">
        <f>IF(Wedstrijden!M1048="x","B","")</f>
        <v/>
      </c>
      <c r="CA1054" s="16" t="str">
        <f>IF(Wedstrijden!N1048="x","L1","")</f>
        <v/>
      </c>
      <c r="CB1054" s="16" t="str">
        <f>IF(Wedstrijden!O1048="x","L2","")</f>
        <v/>
      </c>
      <c r="CC1054" s="16" t="str">
        <f>IF(Wedstrijden!P1048="x","M1","")</f>
        <v/>
      </c>
      <c r="CD1054" s="16" t="str">
        <f>IF(Wedstrijden!Q1048="x","M2","")</f>
        <v/>
      </c>
      <c r="CE1054" s="16" t="str">
        <f>IF(Wedstrijden!R1048="x","Z1","")</f>
        <v/>
      </c>
      <c r="CF1054" s="16" t="str">
        <f>IF(Wedstrijden!S1048="x","Z2","")</f>
        <v/>
      </c>
      <c r="CG1054" s="16" t="str">
        <f>IF(Wedstrijden!T1048="x","ZZL","")</f>
        <v/>
      </c>
      <c r="CL1054" s="16" t="str">
        <f>IF(COUNTA(Wedstrijden!AR1048:BB1048)&lt;&gt;0,2,"")</f>
        <v/>
      </c>
      <c r="CM1054" s="16" t="str">
        <f t="shared" si="98"/>
        <v/>
      </c>
      <c r="CN1054" s="16" t="str">
        <f>IF(Wedstrijden!AR1048="x","AA","")</f>
        <v/>
      </c>
      <c r="CO1054" s="16" t="str">
        <f>IF(Wedstrijden!AS1048="x","A","")</f>
        <v/>
      </c>
      <c r="CP1054" s="16" t="str">
        <f>IF(Wedstrijden!AT1048="x","BB","")</f>
        <v/>
      </c>
      <c r="CQ1054" s="16" t="str">
        <f>IF(Wedstrijden!AU1048="x","B","")</f>
        <v/>
      </c>
      <c r="CR1054" s="16" t="str">
        <f>IF(Wedstrijden!AV1048="x","L","")</f>
        <v/>
      </c>
      <c r="CS1054" s="16" t="str">
        <f>IF(Wedstrijden!AW1048="x","M","")</f>
        <v/>
      </c>
      <c r="CT1054" s="16" t="str">
        <f>IF(Wedstrijden!AX1048="x","Z","")</f>
        <v/>
      </c>
      <c r="CU1054" s="16" t="str">
        <f>IF(Wedstrijden!BB1048="x","ZZ","")</f>
        <v/>
      </c>
      <c r="CV1054" s="16" t="str">
        <f>IF(COUNTA(Wedstrijden!AI1048:AP1048)&lt;&gt;0,2,"")</f>
        <v/>
      </c>
      <c r="CW1054" s="16" t="str">
        <f t="shared" si="99"/>
        <v/>
      </c>
      <c r="CX1054" s="16" t="str">
        <f>IF(Wedstrijden!AI1048="x","BB","")</f>
        <v/>
      </c>
      <c r="CY1054" s="16" t="str">
        <f>IF(Wedstrijden!AJ1048="x","B","")</f>
        <v/>
      </c>
      <c r="CZ1054" s="16" t="str">
        <f>IF(Wedstrijden!AK1048="x","L","")</f>
        <v/>
      </c>
      <c r="DA1054" s="16" t="str">
        <f>IF(Wedstrijden!AL1048="x","M","")</f>
        <v/>
      </c>
      <c r="DB1054" s="16" t="str">
        <f>IF(Wedstrijden!AM1048="x","Z","")</f>
        <v/>
      </c>
      <c r="DC1054" s="16" t="str">
        <f>IF(Wedstrijden!AN1048="x","ZZ","")</f>
        <v/>
      </c>
      <c r="DD1054" s="16" t="str">
        <f>IF(Wedstrijden!AP1048="x","1.40","")</f>
        <v/>
      </c>
      <c r="DE1054" s="16" t="str">
        <f>IF(COUNTA(Wedstrijden!BC1048:BE1048)&lt;&gt;0,6,"")</f>
        <v/>
      </c>
      <c r="DF1054" s="16" t="str">
        <f t="shared" si="100"/>
        <v/>
      </c>
      <c r="DG1054" s="16" t="str">
        <f>IF(Wedstrijden!BC1048="x","L","")</f>
        <v/>
      </c>
      <c r="DH1054" s="16" t="str">
        <f>IF(Wedstrijden!BD1048="x","M","")</f>
        <v/>
      </c>
      <c r="DI1054" s="16" t="str">
        <f>IF(Wedstrijden!BE1048="x","Z","")</f>
        <v/>
      </c>
      <c r="DJ1054" s="16" t="str">
        <f>IF(Wedstrijden!BF1048="x","Z","")</f>
        <v/>
      </c>
      <c r="DK1054" s="16" t="str">
        <f>IF(COUNTA(Wedstrijden!BG1048:BI1048)&lt;&gt;0,6,"")</f>
        <v/>
      </c>
      <c r="DL1054" s="16" t="str">
        <f t="shared" si="101"/>
        <v/>
      </c>
      <c r="DM1054" s="16" t="str">
        <f>IF(Wedstrijden!BG1048="x","L","")</f>
        <v/>
      </c>
      <c r="DN1054" s="16" t="str">
        <f>IF(Wedstrijden!BH1048="x","M","")</f>
        <v/>
      </c>
      <c r="DO1054" s="16" t="str">
        <f>IF(Wedstrijden!BI1048="x","Z","")</f>
        <v/>
      </c>
      <c r="DP1054" s="16" t="str">
        <f>IF(Wedstrijden!BJ1048="x","Z","")</f>
        <v/>
      </c>
    </row>
    <row r="1055" spans="1:120" ht="14.4" x14ac:dyDescent="0.3">
      <c r="A1055" s="18">
        <f>Wedstrijden!A1049</f>
        <v>0</v>
      </c>
      <c r="B1055" s="16" t="str">
        <f>IFERROR(VLOOKUP(Wedstrijden!#REF!,#REF!,2,FALSE),"")</f>
        <v/>
      </c>
      <c r="C1055" s="16">
        <f>Wedstrijden!E1049</f>
        <v>0</v>
      </c>
      <c r="D1055" s="16" t="str">
        <f>IFERROR(VLOOKUP(Wedstrijden!#REF!,#REF!,2,FALSE),"")</f>
        <v/>
      </c>
      <c r="E1055" s="16" t="str">
        <f>IFERROR(VLOOKUP(Wedstrijden!#REF!,#REF!,5,FALSE),"")</f>
        <v/>
      </c>
      <c r="F1055" s="16" t="e">
        <f>IF(Wedstrijden!#REF!&lt;&gt;"",Wedstrijden!#REF!,"")</f>
        <v>#REF!</v>
      </c>
      <c r="G1055" s="16" t="e">
        <f>IF(Wedstrijden!#REF!="Indoor",1,0)</f>
        <v>#REF!</v>
      </c>
      <c r="H1055" s="16" t="e">
        <f>Wedstrijden!#REF!</f>
        <v>#REF!</v>
      </c>
      <c r="I1055" s="16" t="e">
        <f>IF(Wedstrijden!#REF!="Nee",0,IF(Wedstrijden!#REF!="Ja",1,""))</f>
        <v>#REF!</v>
      </c>
      <c r="J1055" s="16" t="e">
        <f>IF(Wedstrijden!#REF!&lt;&gt;"",Wedstrijden!#REF!,"")</f>
        <v>#REF!</v>
      </c>
      <c r="BJ1055" s="16" t="str">
        <f>IF(COUNTA(Wedstrijden!U1049:AC1049)&lt;&gt;0,1,"")</f>
        <v/>
      </c>
      <c r="BK1055" s="16" t="str">
        <f t="shared" si="96"/>
        <v/>
      </c>
      <c r="BL1055" s="16" t="e">
        <f>IF(Wedstrijden!#REF!="x","AA","")</f>
        <v>#REF!</v>
      </c>
      <c r="BM1055" s="16" t="e">
        <f>IF(Wedstrijden!#REF!="x","A","")</f>
        <v>#REF!</v>
      </c>
      <c r="BN1055" s="16" t="str">
        <f>IF(Wedstrijden!U1049="x","B1","")</f>
        <v/>
      </c>
      <c r="BO1055" s="16" t="e">
        <f>IF(Wedstrijden!#REF!="x","BB","")</f>
        <v>#REF!</v>
      </c>
      <c r="BP1055" s="16" t="str">
        <f>IF(Wedstrijden!W1049="x","B","")</f>
        <v/>
      </c>
      <c r="BQ1055" s="16" t="str">
        <f>IF(Wedstrijden!X1049="x","L1","")</f>
        <v/>
      </c>
      <c r="BR1055" s="16" t="str">
        <f>IF(Wedstrijden!Y1049="x","L2","")</f>
        <v/>
      </c>
      <c r="BS1055" s="16" t="str">
        <f>IF(Wedstrijden!Z1049="x","M1","")</f>
        <v/>
      </c>
      <c r="BT1055" s="16" t="str">
        <f>IF(Wedstrijden!AA1049="x","M2","")</f>
        <v/>
      </c>
      <c r="BU1055" s="16" t="str">
        <f>IF(Wedstrijden!AB1049="x","Z1","")</f>
        <v/>
      </c>
      <c r="BV1055" s="16" t="str">
        <f>IF(Wedstrijden!AC1049="x","Z2","")</f>
        <v/>
      </c>
      <c r="BW1055" s="16" t="str">
        <f>IF(COUNTA(Wedstrijden!L1049:T1049)&lt;&gt;0,1,"")</f>
        <v/>
      </c>
      <c r="BX1055" s="16" t="str">
        <f t="shared" si="97"/>
        <v/>
      </c>
      <c r="BY1055" s="16" t="str">
        <f>IF(Wedstrijden!L1049="x","BB","")</f>
        <v/>
      </c>
      <c r="BZ1055" s="16" t="str">
        <f>IF(Wedstrijden!M1049="x","B","")</f>
        <v/>
      </c>
      <c r="CA1055" s="16" t="str">
        <f>IF(Wedstrijden!N1049="x","L1","")</f>
        <v/>
      </c>
      <c r="CB1055" s="16" t="str">
        <f>IF(Wedstrijden!O1049="x","L2","")</f>
        <v/>
      </c>
      <c r="CC1055" s="16" t="str">
        <f>IF(Wedstrijden!P1049="x","M1","")</f>
        <v/>
      </c>
      <c r="CD1055" s="16" t="str">
        <f>IF(Wedstrijden!Q1049="x","M2","")</f>
        <v/>
      </c>
      <c r="CE1055" s="16" t="str">
        <f>IF(Wedstrijden!R1049="x","Z1","")</f>
        <v/>
      </c>
      <c r="CF1055" s="16" t="str">
        <f>IF(Wedstrijden!S1049="x","Z2","")</f>
        <v/>
      </c>
      <c r="CG1055" s="16" t="str">
        <f>IF(Wedstrijden!T1049="x","ZZL","")</f>
        <v/>
      </c>
      <c r="CL1055" s="16" t="str">
        <f>IF(COUNTA(Wedstrijden!AR1049:BB1049)&lt;&gt;0,2,"")</f>
        <v/>
      </c>
      <c r="CM1055" s="16" t="str">
        <f t="shared" si="98"/>
        <v/>
      </c>
      <c r="CN1055" s="16" t="str">
        <f>IF(Wedstrijden!AR1049="x","AA","")</f>
        <v/>
      </c>
      <c r="CO1055" s="16" t="str">
        <f>IF(Wedstrijden!AS1049="x","A","")</f>
        <v/>
      </c>
      <c r="CP1055" s="16" t="str">
        <f>IF(Wedstrijden!AT1049="x","BB","")</f>
        <v/>
      </c>
      <c r="CQ1055" s="16" t="str">
        <f>IF(Wedstrijden!AU1049="x","B","")</f>
        <v/>
      </c>
      <c r="CR1055" s="16" t="str">
        <f>IF(Wedstrijden!AV1049="x","L","")</f>
        <v/>
      </c>
      <c r="CS1055" s="16" t="str">
        <f>IF(Wedstrijden!AW1049="x","M","")</f>
        <v/>
      </c>
      <c r="CT1055" s="16" t="str">
        <f>IF(Wedstrijden!AX1049="x","Z","")</f>
        <v/>
      </c>
      <c r="CU1055" s="16" t="str">
        <f>IF(Wedstrijden!BB1049="x","ZZ","")</f>
        <v/>
      </c>
      <c r="CV1055" s="16" t="str">
        <f>IF(COUNTA(Wedstrijden!AI1049:AP1049)&lt;&gt;0,2,"")</f>
        <v/>
      </c>
      <c r="CW1055" s="16" t="str">
        <f t="shared" si="99"/>
        <v/>
      </c>
      <c r="CX1055" s="16" t="str">
        <f>IF(Wedstrijden!AI1049="x","BB","")</f>
        <v/>
      </c>
      <c r="CY1055" s="16" t="str">
        <f>IF(Wedstrijden!AJ1049="x","B","")</f>
        <v/>
      </c>
      <c r="CZ1055" s="16" t="str">
        <f>IF(Wedstrijden!AK1049="x","L","")</f>
        <v/>
      </c>
      <c r="DA1055" s="16" t="str">
        <f>IF(Wedstrijden!AL1049="x","M","")</f>
        <v/>
      </c>
      <c r="DB1055" s="16" t="str">
        <f>IF(Wedstrijden!AM1049="x","Z","")</f>
        <v/>
      </c>
      <c r="DC1055" s="16" t="str">
        <f>IF(Wedstrijden!AN1049="x","ZZ","")</f>
        <v/>
      </c>
      <c r="DD1055" s="16" t="str">
        <f>IF(Wedstrijden!AP1049="x","1.40","")</f>
        <v/>
      </c>
      <c r="DE1055" s="16" t="str">
        <f>IF(COUNTA(Wedstrijden!BC1049:BE1049)&lt;&gt;0,6,"")</f>
        <v/>
      </c>
      <c r="DF1055" s="16" t="str">
        <f t="shared" si="100"/>
        <v/>
      </c>
      <c r="DG1055" s="16" t="str">
        <f>IF(Wedstrijden!BC1049="x","L","")</f>
        <v/>
      </c>
      <c r="DH1055" s="16" t="str">
        <f>IF(Wedstrijden!BD1049="x","M","")</f>
        <v/>
      </c>
      <c r="DI1055" s="16" t="str">
        <f>IF(Wedstrijden!BE1049="x","Z","")</f>
        <v/>
      </c>
      <c r="DJ1055" s="16" t="str">
        <f>IF(Wedstrijden!BF1049="x","Z","")</f>
        <v/>
      </c>
      <c r="DK1055" s="16" t="str">
        <f>IF(COUNTA(Wedstrijden!BG1049:BI1049)&lt;&gt;0,6,"")</f>
        <v/>
      </c>
      <c r="DL1055" s="16" t="str">
        <f t="shared" si="101"/>
        <v/>
      </c>
      <c r="DM1055" s="16" t="str">
        <f>IF(Wedstrijden!BG1049="x","L","")</f>
        <v/>
      </c>
      <c r="DN1055" s="16" t="str">
        <f>IF(Wedstrijden!BH1049="x","M","")</f>
        <v/>
      </c>
      <c r="DO1055" s="16" t="str">
        <f>IF(Wedstrijden!BI1049="x","Z","")</f>
        <v/>
      </c>
      <c r="DP1055" s="16" t="str">
        <f>IF(Wedstrijden!BJ1049="x","Z","")</f>
        <v/>
      </c>
    </row>
    <row r="1056" spans="1:120" ht="14.4" x14ac:dyDescent="0.3">
      <c r="A1056" s="18">
        <f>Wedstrijden!A1050</f>
        <v>0</v>
      </c>
      <c r="B1056" s="16" t="str">
        <f>IFERROR(VLOOKUP(Wedstrijden!#REF!,#REF!,2,FALSE),"")</f>
        <v/>
      </c>
      <c r="C1056" s="16">
        <f>Wedstrijden!E1050</f>
        <v>0</v>
      </c>
      <c r="D1056" s="16" t="str">
        <f>IFERROR(VLOOKUP(Wedstrijden!#REF!,#REF!,2,FALSE),"")</f>
        <v/>
      </c>
      <c r="E1056" s="16" t="str">
        <f>IFERROR(VLOOKUP(Wedstrijden!#REF!,#REF!,5,FALSE),"")</f>
        <v/>
      </c>
      <c r="F1056" s="16" t="e">
        <f>IF(Wedstrijden!#REF!&lt;&gt;"",Wedstrijden!#REF!,"")</f>
        <v>#REF!</v>
      </c>
      <c r="G1056" s="16" t="e">
        <f>IF(Wedstrijden!#REF!="Indoor",1,0)</f>
        <v>#REF!</v>
      </c>
      <c r="H1056" s="16" t="e">
        <f>Wedstrijden!#REF!</f>
        <v>#REF!</v>
      </c>
      <c r="I1056" s="16" t="e">
        <f>IF(Wedstrijden!#REF!="Nee",0,IF(Wedstrijden!#REF!="Ja",1,""))</f>
        <v>#REF!</v>
      </c>
      <c r="J1056" s="16" t="e">
        <f>IF(Wedstrijden!#REF!&lt;&gt;"",Wedstrijden!#REF!,"")</f>
        <v>#REF!</v>
      </c>
      <c r="BJ1056" s="16" t="str">
        <f>IF(COUNTA(Wedstrijden!U1050:AC1050)&lt;&gt;0,1,"")</f>
        <v/>
      </c>
      <c r="BK1056" s="16" t="str">
        <f t="shared" si="96"/>
        <v/>
      </c>
      <c r="BL1056" s="16" t="e">
        <f>IF(Wedstrijden!#REF!="x","AA","")</f>
        <v>#REF!</v>
      </c>
      <c r="BM1056" s="16" t="e">
        <f>IF(Wedstrijden!#REF!="x","A","")</f>
        <v>#REF!</v>
      </c>
      <c r="BN1056" s="16" t="str">
        <f>IF(Wedstrijden!U1050="x","B1","")</f>
        <v/>
      </c>
      <c r="BO1056" s="16" t="e">
        <f>IF(Wedstrijden!#REF!="x","BB","")</f>
        <v>#REF!</v>
      </c>
      <c r="BP1056" s="16" t="str">
        <f>IF(Wedstrijden!W1050="x","B","")</f>
        <v/>
      </c>
      <c r="BQ1056" s="16" t="str">
        <f>IF(Wedstrijden!X1050="x","L1","")</f>
        <v/>
      </c>
      <c r="BR1056" s="16" t="str">
        <f>IF(Wedstrijden!Y1050="x","L2","")</f>
        <v/>
      </c>
      <c r="BS1056" s="16" t="str">
        <f>IF(Wedstrijden!Z1050="x","M1","")</f>
        <v/>
      </c>
      <c r="BT1056" s="16" t="str">
        <f>IF(Wedstrijden!AA1050="x","M2","")</f>
        <v/>
      </c>
      <c r="BU1056" s="16" t="str">
        <f>IF(Wedstrijden!AB1050="x","Z1","")</f>
        <v/>
      </c>
      <c r="BV1056" s="16" t="str">
        <f>IF(Wedstrijden!AC1050="x","Z2","")</f>
        <v/>
      </c>
      <c r="BW1056" s="16" t="str">
        <f>IF(COUNTA(Wedstrijden!L1050:T1050)&lt;&gt;0,1,"")</f>
        <v/>
      </c>
      <c r="BX1056" s="16" t="str">
        <f t="shared" si="97"/>
        <v/>
      </c>
      <c r="BY1056" s="16" t="str">
        <f>IF(Wedstrijden!L1050="x","BB","")</f>
        <v/>
      </c>
      <c r="BZ1056" s="16" t="str">
        <f>IF(Wedstrijden!M1050="x","B","")</f>
        <v/>
      </c>
      <c r="CA1056" s="16" t="str">
        <f>IF(Wedstrijden!N1050="x","L1","")</f>
        <v/>
      </c>
      <c r="CB1056" s="16" t="str">
        <f>IF(Wedstrijden!O1050="x","L2","")</f>
        <v/>
      </c>
      <c r="CC1056" s="16" t="str">
        <f>IF(Wedstrijden!P1050="x","M1","")</f>
        <v/>
      </c>
      <c r="CD1056" s="16" t="str">
        <f>IF(Wedstrijden!Q1050="x","M2","")</f>
        <v/>
      </c>
      <c r="CE1056" s="16" t="str">
        <f>IF(Wedstrijden!R1050="x","Z1","")</f>
        <v/>
      </c>
      <c r="CF1056" s="16" t="str">
        <f>IF(Wedstrijden!S1050="x","Z2","")</f>
        <v/>
      </c>
      <c r="CG1056" s="16" t="str">
        <f>IF(Wedstrijden!T1050="x","ZZL","")</f>
        <v/>
      </c>
      <c r="CL1056" s="16" t="str">
        <f>IF(COUNTA(Wedstrijden!AR1050:BB1050)&lt;&gt;0,2,"")</f>
        <v/>
      </c>
      <c r="CM1056" s="16" t="str">
        <f t="shared" si="98"/>
        <v/>
      </c>
      <c r="CN1056" s="16" t="str">
        <f>IF(Wedstrijden!AR1050="x","AA","")</f>
        <v/>
      </c>
      <c r="CO1056" s="16" t="str">
        <f>IF(Wedstrijden!AS1050="x","A","")</f>
        <v/>
      </c>
      <c r="CP1056" s="16" t="str">
        <f>IF(Wedstrijden!AT1050="x","BB","")</f>
        <v/>
      </c>
      <c r="CQ1056" s="16" t="str">
        <f>IF(Wedstrijden!AU1050="x","B","")</f>
        <v/>
      </c>
      <c r="CR1056" s="16" t="str">
        <f>IF(Wedstrijden!AV1050="x","L","")</f>
        <v/>
      </c>
      <c r="CS1056" s="16" t="str">
        <f>IF(Wedstrijden!AW1050="x","M","")</f>
        <v/>
      </c>
      <c r="CT1056" s="16" t="str">
        <f>IF(Wedstrijden!AX1050="x","Z","")</f>
        <v/>
      </c>
      <c r="CU1056" s="16" t="str">
        <f>IF(Wedstrijden!BB1050="x","ZZ","")</f>
        <v/>
      </c>
      <c r="CV1056" s="16" t="str">
        <f>IF(COUNTA(Wedstrijden!AI1050:AP1050)&lt;&gt;0,2,"")</f>
        <v/>
      </c>
      <c r="CW1056" s="16" t="str">
        <f t="shared" si="99"/>
        <v/>
      </c>
      <c r="CX1056" s="16" t="str">
        <f>IF(Wedstrijden!AI1050="x","BB","")</f>
        <v/>
      </c>
      <c r="CY1056" s="16" t="str">
        <f>IF(Wedstrijden!AJ1050="x","B","")</f>
        <v/>
      </c>
      <c r="CZ1056" s="16" t="str">
        <f>IF(Wedstrijden!AK1050="x","L","")</f>
        <v/>
      </c>
      <c r="DA1056" s="16" t="str">
        <f>IF(Wedstrijden!AL1050="x","M","")</f>
        <v/>
      </c>
      <c r="DB1056" s="16" t="str">
        <f>IF(Wedstrijden!AM1050="x","Z","")</f>
        <v/>
      </c>
      <c r="DC1056" s="16" t="str">
        <f>IF(Wedstrijden!AN1050="x","ZZ","")</f>
        <v/>
      </c>
      <c r="DD1056" s="16" t="str">
        <f>IF(Wedstrijden!AP1050="x","1.40","")</f>
        <v/>
      </c>
      <c r="DE1056" s="16" t="str">
        <f>IF(COUNTA(Wedstrijden!BC1050:BE1050)&lt;&gt;0,6,"")</f>
        <v/>
      </c>
      <c r="DF1056" s="16" t="str">
        <f t="shared" si="100"/>
        <v/>
      </c>
      <c r="DG1056" s="16" t="str">
        <f>IF(Wedstrijden!BC1050="x","L","")</f>
        <v/>
      </c>
      <c r="DH1056" s="16" t="str">
        <f>IF(Wedstrijden!BD1050="x","M","")</f>
        <v/>
      </c>
      <c r="DI1056" s="16" t="str">
        <f>IF(Wedstrijden!BE1050="x","Z","")</f>
        <v/>
      </c>
      <c r="DJ1056" s="16" t="str">
        <f>IF(Wedstrijden!BF1050="x","Z","")</f>
        <v/>
      </c>
      <c r="DK1056" s="16" t="str">
        <f>IF(COUNTA(Wedstrijden!BG1050:BI1050)&lt;&gt;0,6,"")</f>
        <v/>
      </c>
      <c r="DL1056" s="16" t="str">
        <f t="shared" si="101"/>
        <v/>
      </c>
      <c r="DM1056" s="16" t="str">
        <f>IF(Wedstrijden!BG1050="x","L","")</f>
        <v/>
      </c>
      <c r="DN1056" s="16" t="str">
        <f>IF(Wedstrijden!BH1050="x","M","")</f>
        <v/>
      </c>
      <c r="DO1056" s="16" t="str">
        <f>IF(Wedstrijden!BI1050="x","Z","")</f>
        <v/>
      </c>
      <c r="DP1056" s="16" t="str">
        <f>IF(Wedstrijden!BJ1050="x","Z","")</f>
        <v/>
      </c>
    </row>
    <row r="1057" spans="1:120" ht="14.4" x14ac:dyDescent="0.3">
      <c r="A1057" s="18">
        <f>Wedstrijden!A1051</f>
        <v>0</v>
      </c>
      <c r="B1057" s="16" t="str">
        <f>IFERROR(VLOOKUP(Wedstrijden!#REF!,#REF!,2,FALSE),"")</f>
        <v/>
      </c>
      <c r="C1057" s="16">
        <f>Wedstrijden!E1051</f>
        <v>0</v>
      </c>
      <c r="D1057" s="16" t="str">
        <f>IFERROR(VLOOKUP(Wedstrijden!#REF!,#REF!,2,FALSE),"")</f>
        <v/>
      </c>
      <c r="E1057" s="16" t="str">
        <f>IFERROR(VLOOKUP(Wedstrijden!#REF!,#REF!,5,FALSE),"")</f>
        <v/>
      </c>
      <c r="F1057" s="16" t="e">
        <f>IF(Wedstrijden!#REF!&lt;&gt;"",Wedstrijden!#REF!,"")</f>
        <v>#REF!</v>
      </c>
      <c r="G1057" s="16" t="e">
        <f>IF(Wedstrijden!#REF!="Indoor",1,0)</f>
        <v>#REF!</v>
      </c>
      <c r="H1057" s="16" t="e">
        <f>Wedstrijden!#REF!</f>
        <v>#REF!</v>
      </c>
      <c r="I1057" s="16" t="e">
        <f>IF(Wedstrijden!#REF!="Nee",0,IF(Wedstrijden!#REF!="Ja",1,""))</f>
        <v>#REF!</v>
      </c>
      <c r="J1057" s="16" t="e">
        <f>IF(Wedstrijden!#REF!&lt;&gt;"",Wedstrijden!#REF!,"")</f>
        <v>#REF!</v>
      </c>
      <c r="BJ1057" s="16" t="str">
        <f>IF(COUNTA(Wedstrijden!U1051:AC1051)&lt;&gt;0,1,"")</f>
        <v/>
      </c>
      <c r="BK1057" s="16" t="str">
        <f t="shared" si="96"/>
        <v/>
      </c>
      <c r="BL1057" s="16" t="e">
        <f>IF(Wedstrijden!#REF!="x","AA","")</f>
        <v>#REF!</v>
      </c>
      <c r="BM1057" s="16" t="e">
        <f>IF(Wedstrijden!#REF!="x","A","")</f>
        <v>#REF!</v>
      </c>
      <c r="BN1057" s="16" t="str">
        <f>IF(Wedstrijden!U1051="x","B1","")</f>
        <v/>
      </c>
      <c r="BO1057" s="16" t="e">
        <f>IF(Wedstrijden!#REF!="x","BB","")</f>
        <v>#REF!</v>
      </c>
      <c r="BP1057" s="16" t="str">
        <f>IF(Wedstrijden!W1051="x","B","")</f>
        <v/>
      </c>
      <c r="BQ1057" s="16" t="str">
        <f>IF(Wedstrijden!X1051="x","L1","")</f>
        <v/>
      </c>
      <c r="BR1057" s="16" t="str">
        <f>IF(Wedstrijden!Y1051="x","L2","")</f>
        <v/>
      </c>
      <c r="BS1057" s="16" t="str">
        <f>IF(Wedstrijden!Z1051="x","M1","")</f>
        <v/>
      </c>
      <c r="BT1057" s="16" t="str">
        <f>IF(Wedstrijden!AA1051="x","M2","")</f>
        <v/>
      </c>
      <c r="BU1057" s="16" t="str">
        <f>IF(Wedstrijden!AB1051="x","Z1","")</f>
        <v/>
      </c>
      <c r="BV1057" s="16" t="str">
        <f>IF(Wedstrijden!AC1051="x","Z2","")</f>
        <v/>
      </c>
      <c r="BW1057" s="16" t="str">
        <f>IF(COUNTA(Wedstrijden!L1051:T1051)&lt;&gt;0,1,"")</f>
        <v/>
      </c>
      <c r="BX1057" s="16" t="str">
        <f t="shared" si="97"/>
        <v/>
      </c>
      <c r="BY1057" s="16" t="str">
        <f>IF(Wedstrijden!L1051="x","BB","")</f>
        <v/>
      </c>
      <c r="BZ1057" s="16" t="str">
        <f>IF(Wedstrijden!M1051="x","B","")</f>
        <v/>
      </c>
      <c r="CA1057" s="16" t="str">
        <f>IF(Wedstrijden!N1051="x","L1","")</f>
        <v/>
      </c>
      <c r="CB1057" s="16" t="str">
        <f>IF(Wedstrijden!O1051="x","L2","")</f>
        <v/>
      </c>
      <c r="CC1057" s="16" t="str">
        <f>IF(Wedstrijden!P1051="x","M1","")</f>
        <v/>
      </c>
      <c r="CD1057" s="16" t="str">
        <f>IF(Wedstrijden!Q1051="x","M2","")</f>
        <v/>
      </c>
      <c r="CE1057" s="16" t="str">
        <f>IF(Wedstrijden!R1051="x","Z1","")</f>
        <v/>
      </c>
      <c r="CF1057" s="16" t="str">
        <f>IF(Wedstrijden!S1051="x","Z2","")</f>
        <v/>
      </c>
      <c r="CG1057" s="16" t="str">
        <f>IF(Wedstrijden!T1051="x","ZZL","")</f>
        <v/>
      </c>
      <c r="CL1057" s="16" t="str">
        <f>IF(COUNTA(Wedstrijden!AR1051:BB1051)&lt;&gt;0,2,"")</f>
        <v/>
      </c>
      <c r="CM1057" s="16" t="str">
        <f t="shared" si="98"/>
        <v/>
      </c>
      <c r="CN1057" s="16" t="str">
        <f>IF(Wedstrijden!AR1051="x","AA","")</f>
        <v/>
      </c>
      <c r="CO1057" s="16" t="str">
        <f>IF(Wedstrijden!AS1051="x","A","")</f>
        <v/>
      </c>
      <c r="CP1057" s="16" t="str">
        <f>IF(Wedstrijden!AT1051="x","BB","")</f>
        <v/>
      </c>
      <c r="CQ1057" s="16" t="str">
        <f>IF(Wedstrijden!AU1051="x","B","")</f>
        <v/>
      </c>
      <c r="CR1057" s="16" t="str">
        <f>IF(Wedstrijden!AV1051="x","L","")</f>
        <v/>
      </c>
      <c r="CS1057" s="16" t="str">
        <f>IF(Wedstrijden!AW1051="x","M","")</f>
        <v/>
      </c>
      <c r="CT1057" s="16" t="str">
        <f>IF(Wedstrijden!AX1051="x","Z","")</f>
        <v/>
      </c>
      <c r="CU1057" s="16" t="str">
        <f>IF(Wedstrijden!BB1051="x","ZZ","")</f>
        <v/>
      </c>
      <c r="CV1057" s="16" t="str">
        <f>IF(COUNTA(Wedstrijden!AI1051:AP1051)&lt;&gt;0,2,"")</f>
        <v/>
      </c>
      <c r="CW1057" s="16" t="str">
        <f t="shared" si="99"/>
        <v/>
      </c>
      <c r="CX1057" s="16" t="str">
        <f>IF(Wedstrijden!AI1051="x","BB","")</f>
        <v/>
      </c>
      <c r="CY1057" s="16" t="str">
        <f>IF(Wedstrijden!AJ1051="x","B","")</f>
        <v/>
      </c>
      <c r="CZ1057" s="16" t="str">
        <f>IF(Wedstrijden!AK1051="x","L","")</f>
        <v/>
      </c>
      <c r="DA1057" s="16" t="str">
        <f>IF(Wedstrijden!AL1051="x","M","")</f>
        <v/>
      </c>
      <c r="DB1057" s="16" t="str">
        <f>IF(Wedstrijden!AM1051="x","Z","")</f>
        <v/>
      </c>
      <c r="DC1057" s="16" t="str">
        <f>IF(Wedstrijden!AN1051="x","ZZ","")</f>
        <v/>
      </c>
      <c r="DD1057" s="16" t="str">
        <f>IF(Wedstrijden!AP1051="x","1.40","")</f>
        <v/>
      </c>
      <c r="DE1057" s="16" t="str">
        <f>IF(COUNTA(Wedstrijden!BC1051:BE1051)&lt;&gt;0,6,"")</f>
        <v/>
      </c>
      <c r="DF1057" s="16" t="str">
        <f t="shared" si="100"/>
        <v/>
      </c>
      <c r="DG1057" s="16" t="str">
        <f>IF(Wedstrijden!BC1051="x","L","")</f>
        <v/>
      </c>
      <c r="DH1057" s="16" t="str">
        <f>IF(Wedstrijden!BD1051="x","M","")</f>
        <v/>
      </c>
      <c r="DI1057" s="16" t="str">
        <f>IF(Wedstrijden!BE1051="x","Z","")</f>
        <v/>
      </c>
      <c r="DJ1057" s="16" t="str">
        <f>IF(Wedstrijden!BF1051="x","Z","")</f>
        <v/>
      </c>
      <c r="DK1057" s="16" t="str">
        <f>IF(COUNTA(Wedstrijden!BG1051:BI1051)&lt;&gt;0,6,"")</f>
        <v/>
      </c>
      <c r="DL1057" s="16" t="str">
        <f t="shared" si="101"/>
        <v/>
      </c>
      <c r="DM1057" s="16" t="str">
        <f>IF(Wedstrijden!BG1051="x","L","")</f>
        <v/>
      </c>
      <c r="DN1057" s="16" t="str">
        <f>IF(Wedstrijden!BH1051="x","M","")</f>
        <v/>
      </c>
      <c r="DO1057" s="16" t="str">
        <f>IF(Wedstrijden!BI1051="x","Z","")</f>
        <v/>
      </c>
      <c r="DP1057" s="16" t="str">
        <f>IF(Wedstrijden!BJ1051="x","Z","")</f>
        <v/>
      </c>
    </row>
    <row r="1058" spans="1:120" ht="14.4" x14ac:dyDescent="0.3">
      <c r="A1058" s="18">
        <f>Wedstrijden!A1052</f>
        <v>0</v>
      </c>
      <c r="B1058" s="16" t="str">
        <f>IFERROR(VLOOKUP(Wedstrijden!#REF!,#REF!,2,FALSE),"")</f>
        <v/>
      </c>
      <c r="C1058" s="16">
        <f>Wedstrijden!E1052</f>
        <v>0</v>
      </c>
      <c r="D1058" s="16" t="str">
        <f>IFERROR(VLOOKUP(Wedstrijden!#REF!,#REF!,2,FALSE),"")</f>
        <v/>
      </c>
      <c r="E1058" s="16" t="str">
        <f>IFERROR(VLOOKUP(Wedstrijden!#REF!,#REF!,5,FALSE),"")</f>
        <v/>
      </c>
      <c r="F1058" s="16" t="e">
        <f>IF(Wedstrijden!#REF!&lt;&gt;"",Wedstrijden!#REF!,"")</f>
        <v>#REF!</v>
      </c>
      <c r="G1058" s="16" t="e">
        <f>IF(Wedstrijden!#REF!="Indoor",1,0)</f>
        <v>#REF!</v>
      </c>
      <c r="H1058" s="16" t="e">
        <f>Wedstrijden!#REF!</f>
        <v>#REF!</v>
      </c>
      <c r="I1058" s="16" t="e">
        <f>IF(Wedstrijden!#REF!="Nee",0,IF(Wedstrijden!#REF!="Ja",1,""))</f>
        <v>#REF!</v>
      </c>
      <c r="J1058" s="16" t="e">
        <f>IF(Wedstrijden!#REF!&lt;&gt;"",Wedstrijden!#REF!,"")</f>
        <v>#REF!</v>
      </c>
      <c r="BJ1058" s="16" t="str">
        <f>IF(COUNTA(Wedstrijden!U1052:AC1052)&lt;&gt;0,1,"")</f>
        <v/>
      </c>
      <c r="BK1058" s="16" t="str">
        <f t="shared" si="96"/>
        <v/>
      </c>
      <c r="BL1058" s="16" t="e">
        <f>IF(Wedstrijden!#REF!="x","AA","")</f>
        <v>#REF!</v>
      </c>
      <c r="BM1058" s="16" t="e">
        <f>IF(Wedstrijden!#REF!="x","A","")</f>
        <v>#REF!</v>
      </c>
      <c r="BN1058" s="16" t="str">
        <f>IF(Wedstrijden!U1052="x","B1","")</f>
        <v/>
      </c>
      <c r="BO1058" s="16" t="e">
        <f>IF(Wedstrijden!#REF!="x","BB","")</f>
        <v>#REF!</v>
      </c>
      <c r="BP1058" s="16" t="str">
        <f>IF(Wedstrijden!W1052="x","B","")</f>
        <v/>
      </c>
      <c r="BQ1058" s="16" t="str">
        <f>IF(Wedstrijden!X1052="x","L1","")</f>
        <v/>
      </c>
      <c r="BR1058" s="16" t="str">
        <f>IF(Wedstrijden!Y1052="x","L2","")</f>
        <v/>
      </c>
      <c r="BS1058" s="16" t="str">
        <f>IF(Wedstrijden!Z1052="x","M1","")</f>
        <v/>
      </c>
      <c r="BT1058" s="16" t="str">
        <f>IF(Wedstrijden!AA1052="x","M2","")</f>
        <v/>
      </c>
      <c r="BU1058" s="16" t="str">
        <f>IF(Wedstrijden!AB1052="x","Z1","")</f>
        <v/>
      </c>
      <c r="BV1058" s="16" t="str">
        <f>IF(Wedstrijden!AC1052="x","Z2","")</f>
        <v/>
      </c>
      <c r="BW1058" s="16" t="str">
        <f>IF(COUNTA(Wedstrijden!L1052:T1052)&lt;&gt;0,1,"")</f>
        <v/>
      </c>
      <c r="BX1058" s="16" t="str">
        <f t="shared" si="97"/>
        <v/>
      </c>
      <c r="BY1058" s="16" t="str">
        <f>IF(Wedstrijden!L1052="x","BB","")</f>
        <v/>
      </c>
      <c r="BZ1058" s="16" t="str">
        <f>IF(Wedstrijden!M1052="x","B","")</f>
        <v/>
      </c>
      <c r="CA1058" s="16" t="str">
        <f>IF(Wedstrijden!N1052="x","L1","")</f>
        <v/>
      </c>
      <c r="CB1058" s="16" t="str">
        <f>IF(Wedstrijden!O1052="x","L2","")</f>
        <v/>
      </c>
      <c r="CC1058" s="16" t="str">
        <f>IF(Wedstrijden!P1052="x","M1","")</f>
        <v/>
      </c>
      <c r="CD1058" s="16" t="str">
        <f>IF(Wedstrijden!Q1052="x","M2","")</f>
        <v/>
      </c>
      <c r="CE1058" s="16" t="str">
        <f>IF(Wedstrijden!R1052="x","Z1","")</f>
        <v/>
      </c>
      <c r="CF1058" s="16" t="str">
        <f>IF(Wedstrijden!S1052="x","Z2","")</f>
        <v/>
      </c>
      <c r="CG1058" s="16" t="str">
        <f>IF(Wedstrijden!T1052="x","ZZL","")</f>
        <v/>
      </c>
      <c r="CL1058" s="16" t="str">
        <f>IF(COUNTA(Wedstrijden!AR1052:BB1052)&lt;&gt;0,2,"")</f>
        <v/>
      </c>
      <c r="CM1058" s="16" t="str">
        <f t="shared" si="98"/>
        <v/>
      </c>
      <c r="CN1058" s="16" t="str">
        <f>IF(Wedstrijden!AR1052="x","AA","")</f>
        <v/>
      </c>
      <c r="CO1058" s="16" t="str">
        <f>IF(Wedstrijden!AS1052="x","A","")</f>
        <v/>
      </c>
      <c r="CP1058" s="16" t="str">
        <f>IF(Wedstrijden!AT1052="x","BB","")</f>
        <v/>
      </c>
      <c r="CQ1058" s="16" t="str">
        <f>IF(Wedstrijden!AU1052="x","B","")</f>
        <v/>
      </c>
      <c r="CR1058" s="16" t="str">
        <f>IF(Wedstrijden!AV1052="x","L","")</f>
        <v/>
      </c>
      <c r="CS1058" s="16" t="str">
        <f>IF(Wedstrijden!AW1052="x","M","")</f>
        <v/>
      </c>
      <c r="CT1058" s="16" t="str">
        <f>IF(Wedstrijden!AX1052="x","Z","")</f>
        <v/>
      </c>
      <c r="CU1058" s="16" t="str">
        <f>IF(Wedstrijden!BB1052="x","ZZ","")</f>
        <v/>
      </c>
      <c r="CV1058" s="16" t="str">
        <f>IF(COUNTA(Wedstrijden!AI1052:AP1052)&lt;&gt;0,2,"")</f>
        <v/>
      </c>
      <c r="CW1058" s="16" t="str">
        <f t="shared" si="99"/>
        <v/>
      </c>
      <c r="CX1058" s="16" t="str">
        <f>IF(Wedstrijden!AI1052="x","BB","")</f>
        <v/>
      </c>
      <c r="CY1058" s="16" t="str">
        <f>IF(Wedstrijden!AJ1052="x","B","")</f>
        <v/>
      </c>
      <c r="CZ1058" s="16" t="str">
        <f>IF(Wedstrijden!AK1052="x","L","")</f>
        <v/>
      </c>
      <c r="DA1058" s="16" t="str">
        <f>IF(Wedstrijden!AL1052="x","M","")</f>
        <v/>
      </c>
      <c r="DB1058" s="16" t="str">
        <f>IF(Wedstrijden!AM1052="x","Z","")</f>
        <v/>
      </c>
      <c r="DC1058" s="16" t="str">
        <f>IF(Wedstrijden!AN1052="x","ZZ","")</f>
        <v/>
      </c>
      <c r="DD1058" s="16" t="str">
        <f>IF(Wedstrijden!AP1052="x","1.40","")</f>
        <v/>
      </c>
      <c r="DE1058" s="16" t="str">
        <f>IF(COUNTA(Wedstrijden!BC1052:BE1052)&lt;&gt;0,6,"")</f>
        <v/>
      </c>
      <c r="DF1058" s="16" t="str">
        <f t="shared" si="100"/>
        <v/>
      </c>
      <c r="DG1058" s="16" t="str">
        <f>IF(Wedstrijden!BC1052="x","L","")</f>
        <v/>
      </c>
      <c r="DH1058" s="16" t="str">
        <f>IF(Wedstrijden!BD1052="x","M","")</f>
        <v/>
      </c>
      <c r="DI1058" s="16" t="str">
        <f>IF(Wedstrijden!BE1052="x","Z","")</f>
        <v/>
      </c>
      <c r="DJ1058" s="16" t="str">
        <f>IF(Wedstrijden!BF1052="x","Z","")</f>
        <v/>
      </c>
      <c r="DK1058" s="16" t="str">
        <f>IF(COUNTA(Wedstrijden!BG1052:BI1052)&lt;&gt;0,6,"")</f>
        <v/>
      </c>
      <c r="DL1058" s="16" t="str">
        <f t="shared" si="101"/>
        <v/>
      </c>
      <c r="DM1058" s="16" t="str">
        <f>IF(Wedstrijden!BG1052="x","L","")</f>
        <v/>
      </c>
      <c r="DN1058" s="16" t="str">
        <f>IF(Wedstrijden!BH1052="x","M","")</f>
        <v/>
      </c>
      <c r="DO1058" s="16" t="str">
        <f>IF(Wedstrijden!BI1052="x","Z","")</f>
        <v/>
      </c>
      <c r="DP1058" s="16" t="str">
        <f>IF(Wedstrijden!BJ1052="x","Z","")</f>
        <v/>
      </c>
    </row>
    <row r="1059" spans="1:120" ht="14.4" x14ac:dyDescent="0.3">
      <c r="A1059" s="18">
        <f>Wedstrijden!A1053</f>
        <v>0</v>
      </c>
      <c r="B1059" s="16" t="str">
        <f>IFERROR(VLOOKUP(Wedstrijden!#REF!,#REF!,2,FALSE),"")</f>
        <v/>
      </c>
      <c r="C1059" s="16">
        <f>Wedstrijden!E1053</f>
        <v>0</v>
      </c>
      <c r="D1059" s="16" t="str">
        <f>IFERROR(VLOOKUP(Wedstrijden!#REF!,#REF!,2,FALSE),"")</f>
        <v/>
      </c>
      <c r="E1059" s="16" t="str">
        <f>IFERROR(VLOOKUP(Wedstrijden!#REF!,#REF!,5,FALSE),"")</f>
        <v/>
      </c>
      <c r="F1059" s="16" t="e">
        <f>IF(Wedstrijden!#REF!&lt;&gt;"",Wedstrijden!#REF!,"")</f>
        <v>#REF!</v>
      </c>
      <c r="G1059" s="16" t="e">
        <f>IF(Wedstrijden!#REF!="Indoor",1,0)</f>
        <v>#REF!</v>
      </c>
      <c r="H1059" s="16" t="e">
        <f>Wedstrijden!#REF!</f>
        <v>#REF!</v>
      </c>
      <c r="I1059" s="16" t="e">
        <f>IF(Wedstrijden!#REF!="Nee",0,IF(Wedstrijden!#REF!="Ja",1,""))</f>
        <v>#REF!</v>
      </c>
      <c r="J1059" s="16" t="e">
        <f>IF(Wedstrijden!#REF!&lt;&gt;"",Wedstrijden!#REF!,"")</f>
        <v>#REF!</v>
      </c>
      <c r="BJ1059" s="16" t="str">
        <f>IF(COUNTA(Wedstrijden!U1053:AC1053)&lt;&gt;0,1,"")</f>
        <v/>
      </c>
      <c r="BK1059" s="16" t="str">
        <f t="shared" si="96"/>
        <v/>
      </c>
      <c r="BL1059" s="16" t="e">
        <f>IF(Wedstrijden!#REF!="x","AA","")</f>
        <v>#REF!</v>
      </c>
      <c r="BM1059" s="16" t="e">
        <f>IF(Wedstrijden!#REF!="x","A","")</f>
        <v>#REF!</v>
      </c>
      <c r="BN1059" s="16" t="str">
        <f>IF(Wedstrijden!U1053="x","B1","")</f>
        <v/>
      </c>
      <c r="BO1059" s="16" t="e">
        <f>IF(Wedstrijden!#REF!="x","BB","")</f>
        <v>#REF!</v>
      </c>
      <c r="BP1059" s="16" t="str">
        <f>IF(Wedstrijden!W1053="x","B","")</f>
        <v/>
      </c>
      <c r="BQ1059" s="16" t="str">
        <f>IF(Wedstrijden!X1053="x","L1","")</f>
        <v/>
      </c>
      <c r="BR1059" s="16" t="str">
        <f>IF(Wedstrijden!Y1053="x","L2","")</f>
        <v/>
      </c>
      <c r="BS1059" s="16" t="str">
        <f>IF(Wedstrijden!Z1053="x","M1","")</f>
        <v/>
      </c>
      <c r="BT1059" s="16" t="str">
        <f>IF(Wedstrijden!AA1053="x","M2","")</f>
        <v/>
      </c>
      <c r="BU1059" s="16" t="str">
        <f>IF(Wedstrijden!AB1053="x","Z1","")</f>
        <v/>
      </c>
      <c r="BV1059" s="16" t="str">
        <f>IF(Wedstrijden!AC1053="x","Z2","")</f>
        <v/>
      </c>
      <c r="BW1059" s="16" t="str">
        <f>IF(COUNTA(Wedstrijden!L1053:T1053)&lt;&gt;0,1,"")</f>
        <v/>
      </c>
      <c r="BX1059" s="16" t="str">
        <f t="shared" si="97"/>
        <v/>
      </c>
      <c r="BY1059" s="16" t="str">
        <f>IF(Wedstrijden!L1053="x","BB","")</f>
        <v/>
      </c>
      <c r="BZ1059" s="16" t="str">
        <f>IF(Wedstrijden!M1053="x","B","")</f>
        <v/>
      </c>
      <c r="CA1059" s="16" t="str">
        <f>IF(Wedstrijden!N1053="x","L1","")</f>
        <v/>
      </c>
      <c r="CB1059" s="16" t="str">
        <f>IF(Wedstrijden!O1053="x","L2","")</f>
        <v/>
      </c>
      <c r="CC1059" s="16" t="str">
        <f>IF(Wedstrijden!P1053="x","M1","")</f>
        <v/>
      </c>
      <c r="CD1059" s="16" t="str">
        <f>IF(Wedstrijden!Q1053="x","M2","")</f>
        <v/>
      </c>
      <c r="CE1059" s="16" t="str">
        <f>IF(Wedstrijden!R1053="x","Z1","")</f>
        <v/>
      </c>
      <c r="CF1059" s="16" t="str">
        <f>IF(Wedstrijden!S1053="x","Z2","")</f>
        <v/>
      </c>
      <c r="CG1059" s="16" t="str">
        <f>IF(Wedstrijden!T1053="x","ZZL","")</f>
        <v/>
      </c>
      <c r="CL1059" s="16" t="str">
        <f>IF(COUNTA(Wedstrijden!AR1053:BB1053)&lt;&gt;0,2,"")</f>
        <v/>
      </c>
      <c r="CM1059" s="16" t="str">
        <f t="shared" si="98"/>
        <v/>
      </c>
      <c r="CN1059" s="16" t="str">
        <f>IF(Wedstrijden!AR1053="x","AA","")</f>
        <v/>
      </c>
      <c r="CO1059" s="16" t="str">
        <f>IF(Wedstrijden!AS1053="x","A","")</f>
        <v/>
      </c>
      <c r="CP1059" s="16" t="str">
        <f>IF(Wedstrijden!AT1053="x","BB","")</f>
        <v/>
      </c>
      <c r="CQ1059" s="16" t="str">
        <f>IF(Wedstrijden!AU1053="x","B","")</f>
        <v/>
      </c>
      <c r="CR1059" s="16" t="str">
        <f>IF(Wedstrijden!AV1053="x","L","")</f>
        <v/>
      </c>
      <c r="CS1059" s="16" t="str">
        <f>IF(Wedstrijden!AW1053="x","M","")</f>
        <v/>
      </c>
      <c r="CT1059" s="16" t="str">
        <f>IF(Wedstrijden!AX1053="x","Z","")</f>
        <v/>
      </c>
      <c r="CU1059" s="16" t="str">
        <f>IF(Wedstrijden!BB1053="x","ZZ","")</f>
        <v/>
      </c>
      <c r="CV1059" s="16" t="str">
        <f>IF(COUNTA(Wedstrijden!AI1053:AP1053)&lt;&gt;0,2,"")</f>
        <v/>
      </c>
      <c r="CW1059" s="16" t="str">
        <f t="shared" si="99"/>
        <v/>
      </c>
      <c r="CX1059" s="16" t="str">
        <f>IF(Wedstrijden!AI1053="x","BB","")</f>
        <v/>
      </c>
      <c r="CY1059" s="16" t="str">
        <f>IF(Wedstrijden!AJ1053="x","B","")</f>
        <v/>
      </c>
      <c r="CZ1059" s="16" t="str">
        <f>IF(Wedstrijden!AK1053="x","L","")</f>
        <v/>
      </c>
      <c r="DA1059" s="16" t="str">
        <f>IF(Wedstrijden!AL1053="x","M","")</f>
        <v/>
      </c>
      <c r="DB1059" s="16" t="str">
        <f>IF(Wedstrijden!AM1053="x","Z","")</f>
        <v/>
      </c>
      <c r="DC1059" s="16" t="str">
        <f>IF(Wedstrijden!AN1053="x","ZZ","")</f>
        <v/>
      </c>
      <c r="DD1059" s="16" t="str">
        <f>IF(Wedstrijden!AP1053="x","1.40","")</f>
        <v/>
      </c>
      <c r="DE1059" s="16" t="str">
        <f>IF(COUNTA(Wedstrijden!BC1053:BE1053)&lt;&gt;0,6,"")</f>
        <v/>
      </c>
      <c r="DF1059" s="16" t="str">
        <f t="shared" si="100"/>
        <v/>
      </c>
      <c r="DG1059" s="16" t="str">
        <f>IF(Wedstrijden!BC1053="x","L","")</f>
        <v/>
      </c>
      <c r="DH1059" s="16" t="str">
        <f>IF(Wedstrijden!BD1053="x","M","")</f>
        <v/>
      </c>
      <c r="DI1059" s="16" t="str">
        <f>IF(Wedstrijden!BE1053="x","Z","")</f>
        <v/>
      </c>
      <c r="DJ1059" s="16" t="str">
        <f>IF(Wedstrijden!BF1053="x","Z","")</f>
        <v/>
      </c>
      <c r="DK1059" s="16" t="str">
        <f>IF(COUNTA(Wedstrijden!BG1053:BI1053)&lt;&gt;0,6,"")</f>
        <v/>
      </c>
      <c r="DL1059" s="16" t="str">
        <f t="shared" si="101"/>
        <v/>
      </c>
      <c r="DM1059" s="16" t="str">
        <f>IF(Wedstrijden!BG1053="x","L","")</f>
        <v/>
      </c>
      <c r="DN1059" s="16" t="str">
        <f>IF(Wedstrijden!BH1053="x","M","")</f>
        <v/>
      </c>
      <c r="DO1059" s="16" t="str">
        <f>IF(Wedstrijden!BI1053="x","Z","")</f>
        <v/>
      </c>
      <c r="DP1059" s="16" t="str">
        <f>IF(Wedstrijden!BJ1053="x","Z","")</f>
        <v/>
      </c>
    </row>
    <row r="1060" spans="1:120" ht="14.4" x14ac:dyDescent="0.3">
      <c r="A1060" s="18">
        <f>Wedstrijden!A1054</f>
        <v>0</v>
      </c>
      <c r="B1060" s="16" t="str">
        <f>IFERROR(VLOOKUP(Wedstrijden!#REF!,#REF!,2,FALSE),"")</f>
        <v/>
      </c>
      <c r="C1060" s="16">
        <f>Wedstrijden!E1054</f>
        <v>0</v>
      </c>
      <c r="D1060" s="16" t="str">
        <f>IFERROR(VLOOKUP(Wedstrijden!#REF!,#REF!,2,FALSE),"")</f>
        <v/>
      </c>
      <c r="E1060" s="16" t="str">
        <f>IFERROR(VLOOKUP(Wedstrijden!#REF!,#REF!,5,FALSE),"")</f>
        <v/>
      </c>
      <c r="F1060" s="16" t="e">
        <f>IF(Wedstrijden!#REF!&lt;&gt;"",Wedstrijden!#REF!,"")</f>
        <v>#REF!</v>
      </c>
      <c r="G1060" s="16" t="e">
        <f>IF(Wedstrijden!#REF!="Indoor",1,0)</f>
        <v>#REF!</v>
      </c>
      <c r="H1060" s="16" t="e">
        <f>Wedstrijden!#REF!</f>
        <v>#REF!</v>
      </c>
      <c r="I1060" s="16" t="e">
        <f>IF(Wedstrijden!#REF!="Nee",0,IF(Wedstrijden!#REF!="Ja",1,""))</f>
        <v>#REF!</v>
      </c>
      <c r="J1060" s="16" t="e">
        <f>IF(Wedstrijden!#REF!&lt;&gt;"",Wedstrijden!#REF!,"")</f>
        <v>#REF!</v>
      </c>
      <c r="BJ1060" s="16" t="str">
        <f>IF(COUNTA(Wedstrijden!U1054:AC1054)&lt;&gt;0,1,"")</f>
        <v/>
      </c>
      <c r="BK1060" s="16" t="str">
        <f t="shared" si="96"/>
        <v/>
      </c>
      <c r="BL1060" s="16" t="e">
        <f>IF(Wedstrijden!#REF!="x","AA","")</f>
        <v>#REF!</v>
      </c>
      <c r="BM1060" s="16" t="e">
        <f>IF(Wedstrijden!#REF!="x","A","")</f>
        <v>#REF!</v>
      </c>
      <c r="BN1060" s="16" t="str">
        <f>IF(Wedstrijden!U1054="x","B1","")</f>
        <v/>
      </c>
      <c r="BO1060" s="16" t="e">
        <f>IF(Wedstrijden!#REF!="x","BB","")</f>
        <v>#REF!</v>
      </c>
      <c r="BP1060" s="16" t="str">
        <f>IF(Wedstrijden!W1054="x","B","")</f>
        <v/>
      </c>
      <c r="BQ1060" s="16" t="str">
        <f>IF(Wedstrijden!X1054="x","L1","")</f>
        <v/>
      </c>
      <c r="BR1060" s="16" t="str">
        <f>IF(Wedstrijden!Y1054="x","L2","")</f>
        <v/>
      </c>
      <c r="BS1060" s="16" t="str">
        <f>IF(Wedstrijden!Z1054="x","M1","")</f>
        <v/>
      </c>
      <c r="BT1060" s="16" t="str">
        <f>IF(Wedstrijden!AA1054="x","M2","")</f>
        <v/>
      </c>
      <c r="BU1060" s="16" t="str">
        <f>IF(Wedstrijden!AB1054="x","Z1","")</f>
        <v/>
      </c>
      <c r="BV1060" s="16" t="str">
        <f>IF(Wedstrijden!AC1054="x","Z2","")</f>
        <v/>
      </c>
      <c r="BW1060" s="16" t="str">
        <f>IF(COUNTA(Wedstrijden!L1054:T1054)&lt;&gt;0,1,"")</f>
        <v/>
      </c>
      <c r="BX1060" s="16" t="str">
        <f t="shared" si="97"/>
        <v/>
      </c>
      <c r="BY1060" s="16" t="str">
        <f>IF(Wedstrijden!L1054="x","BB","")</f>
        <v/>
      </c>
      <c r="BZ1060" s="16" t="str">
        <f>IF(Wedstrijden!M1054="x","B","")</f>
        <v/>
      </c>
      <c r="CA1060" s="16" t="str">
        <f>IF(Wedstrijden!N1054="x","L1","")</f>
        <v/>
      </c>
      <c r="CB1060" s="16" t="str">
        <f>IF(Wedstrijden!O1054="x","L2","")</f>
        <v/>
      </c>
      <c r="CC1060" s="16" t="str">
        <f>IF(Wedstrijden!P1054="x","M1","")</f>
        <v/>
      </c>
      <c r="CD1060" s="16" t="str">
        <f>IF(Wedstrijden!Q1054="x","M2","")</f>
        <v/>
      </c>
      <c r="CE1060" s="16" t="str">
        <f>IF(Wedstrijden!R1054="x","Z1","")</f>
        <v/>
      </c>
      <c r="CF1060" s="16" t="str">
        <f>IF(Wedstrijden!S1054="x","Z2","")</f>
        <v/>
      </c>
      <c r="CG1060" s="16" t="str">
        <f>IF(Wedstrijden!T1054="x","ZZL","")</f>
        <v/>
      </c>
      <c r="CL1060" s="16" t="str">
        <f>IF(COUNTA(Wedstrijden!AR1054:BB1054)&lt;&gt;0,2,"")</f>
        <v/>
      </c>
      <c r="CM1060" s="16" t="str">
        <f t="shared" si="98"/>
        <v/>
      </c>
      <c r="CN1060" s="16" t="str">
        <f>IF(Wedstrijden!AR1054="x","AA","")</f>
        <v/>
      </c>
      <c r="CO1060" s="16" t="str">
        <f>IF(Wedstrijden!AS1054="x","A","")</f>
        <v/>
      </c>
      <c r="CP1060" s="16" t="str">
        <f>IF(Wedstrijden!AT1054="x","BB","")</f>
        <v/>
      </c>
      <c r="CQ1060" s="16" t="str">
        <f>IF(Wedstrijden!AU1054="x","B","")</f>
        <v/>
      </c>
      <c r="CR1060" s="16" t="str">
        <f>IF(Wedstrijden!AV1054="x","L","")</f>
        <v/>
      </c>
      <c r="CS1060" s="16" t="str">
        <f>IF(Wedstrijden!AW1054="x","M","")</f>
        <v/>
      </c>
      <c r="CT1060" s="16" t="str">
        <f>IF(Wedstrijden!AX1054="x","Z","")</f>
        <v/>
      </c>
      <c r="CU1060" s="16" t="str">
        <f>IF(Wedstrijden!BB1054="x","ZZ","")</f>
        <v/>
      </c>
      <c r="CV1060" s="16" t="str">
        <f>IF(COUNTA(Wedstrijden!AI1054:AP1054)&lt;&gt;0,2,"")</f>
        <v/>
      </c>
      <c r="CW1060" s="16" t="str">
        <f t="shared" si="99"/>
        <v/>
      </c>
      <c r="CX1060" s="16" t="str">
        <f>IF(Wedstrijden!AI1054="x","BB","")</f>
        <v/>
      </c>
      <c r="CY1060" s="16" t="str">
        <f>IF(Wedstrijden!AJ1054="x","B","")</f>
        <v/>
      </c>
      <c r="CZ1060" s="16" t="str">
        <f>IF(Wedstrijden!AK1054="x","L","")</f>
        <v/>
      </c>
      <c r="DA1060" s="16" t="str">
        <f>IF(Wedstrijden!AL1054="x","M","")</f>
        <v/>
      </c>
      <c r="DB1060" s="16" t="str">
        <f>IF(Wedstrijden!AM1054="x","Z","")</f>
        <v/>
      </c>
      <c r="DC1060" s="16" t="str">
        <f>IF(Wedstrijden!AN1054="x","ZZ","")</f>
        <v/>
      </c>
      <c r="DD1060" s="16" t="str">
        <f>IF(Wedstrijden!AP1054="x","1.40","")</f>
        <v/>
      </c>
      <c r="DE1060" s="16" t="str">
        <f>IF(COUNTA(Wedstrijden!BC1054:BE1054)&lt;&gt;0,6,"")</f>
        <v/>
      </c>
      <c r="DF1060" s="16" t="str">
        <f t="shared" si="100"/>
        <v/>
      </c>
      <c r="DG1060" s="16" t="str">
        <f>IF(Wedstrijden!BC1054="x","L","")</f>
        <v/>
      </c>
      <c r="DH1060" s="16" t="str">
        <f>IF(Wedstrijden!BD1054="x","M","")</f>
        <v/>
      </c>
      <c r="DI1060" s="16" t="str">
        <f>IF(Wedstrijden!BE1054="x","Z","")</f>
        <v/>
      </c>
      <c r="DJ1060" s="16" t="str">
        <f>IF(Wedstrijden!BF1054="x","Z","")</f>
        <v/>
      </c>
      <c r="DK1060" s="16" t="str">
        <f>IF(COUNTA(Wedstrijden!BG1054:BI1054)&lt;&gt;0,6,"")</f>
        <v/>
      </c>
      <c r="DL1060" s="16" t="str">
        <f t="shared" si="101"/>
        <v/>
      </c>
      <c r="DM1060" s="16" t="str">
        <f>IF(Wedstrijden!BG1054="x","L","")</f>
        <v/>
      </c>
      <c r="DN1060" s="16" t="str">
        <f>IF(Wedstrijden!BH1054="x","M","")</f>
        <v/>
      </c>
      <c r="DO1060" s="16" t="str">
        <f>IF(Wedstrijden!BI1054="x","Z","")</f>
        <v/>
      </c>
      <c r="DP1060" s="16" t="str">
        <f>IF(Wedstrijden!BJ1054="x","Z","")</f>
        <v/>
      </c>
    </row>
    <row r="1061" spans="1:120" ht="14.4" x14ac:dyDescent="0.3">
      <c r="A1061" s="18">
        <f>Wedstrijden!A1055</f>
        <v>0</v>
      </c>
      <c r="B1061" s="16" t="str">
        <f>IFERROR(VLOOKUP(Wedstrijden!#REF!,#REF!,2,FALSE),"")</f>
        <v/>
      </c>
      <c r="C1061" s="16">
        <f>Wedstrijden!E1055</f>
        <v>0</v>
      </c>
      <c r="D1061" s="16" t="str">
        <f>IFERROR(VLOOKUP(Wedstrijden!#REF!,#REF!,2,FALSE),"")</f>
        <v/>
      </c>
      <c r="E1061" s="16" t="str">
        <f>IFERROR(VLOOKUP(Wedstrijden!#REF!,#REF!,5,FALSE),"")</f>
        <v/>
      </c>
      <c r="F1061" s="16" t="e">
        <f>IF(Wedstrijden!#REF!&lt;&gt;"",Wedstrijden!#REF!,"")</f>
        <v>#REF!</v>
      </c>
      <c r="G1061" s="16" t="e">
        <f>IF(Wedstrijden!#REF!="Indoor",1,0)</f>
        <v>#REF!</v>
      </c>
      <c r="H1061" s="16" t="e">
        <f>Wedstrijden!#REF!</f>
        <v>#REF!</v>
      </c>
      <c r="I1061" s="16" t="e">
        <f>IF(Wedstrijden!#REF!="Nee",0,IF(Wedstrijden!#REF!="Ja",1,""))</f>
        <v>#REF!</v>
      </c>
      <c r="J1061" s="16" t="e">
        <f>IF(Wedstrijden!#REF!&lt;&gt;"",Wedstrijden!#REF!,"")</f>
        <v>#REF!</v>
      </c>
      <c r="BJ1061" s="16" t="str">
        <f>IF(COUNTA(Wedstrijden!U1055:AC1055)&lt;&gt;0,1,"")</f>
        <v/>
      </c>
      <c r="BK1061" s="16" t="str">
        <f t="shared" si="96"/>
        <v/>
      </c>
      <c r="BL1061" s="16" t="e">
        <f>IF(Wedstrijden!#REF!="x","AA","")</f>
        <v>#REF!</v>
      </c>
      <c r="BM1061" s="16" t="e">
        <f>IF(Wedstrijden!#REF!="x","A","")</f>
        <v>#REF!</v>
      </c>
      <c r="BN1061" s="16" t="str">
        <f>IF(Wedstrijden!U1055="x","B1","")</f>
        <v/>
      </c>
      <c r="BO1061" s="16" t="e">
        <f>IF(Wedstrijden!#REF!="x","BB","")</f>
        <v>#REF!</v>
      </c>
      <c r="BP1061" s="16" t="str">
        <f>IF(Wedstrijden!W1055="x","B","")</f>
        <v/>
      </c>
      <c r="BQ1061" s="16" t="str">
        <f>IF(Wedstrijden!X1055="x","L1","")</f>
        <v/>
      </c>
      <c r="BR1061" s="16" t="str">
        <f>IF(Wedstrijden!Y1055="x","L2","")</f>
        <v/>
      </c>
      <c r="BS1061" s="16" t="str">
        <f>IF(Wedstrijden!Z1055="x","M1","")</f>
        <v/>
      </c>
      <c r="BT1061" s="16" t="str">
        <f>IF(Wedstrijden!AA1055="x","M2","")</f>
        <v/>
      </c>
      <c r="BU1061" s="16" t="str">
        <f>IF(Wedstrijden!AB1055="x","Z1","")</f>
        <v/>
      </c>
      <c r="BV1061" s="16" t="str">
        <f>IF(Wedstrijden!AC1055="x","Z2","")</f>
        <v/>
      </c>
      <c r="BW1061" s="16" t="str">
        <f>IF(COUNTA(Wedstrijden!L1055:T1055)&lt;&gt;0,1,"")</f>
        <v/>
      </c>
      <c r="BX1061" s="16" t="str">
        <f t="shared" si="97"/>
        <v/>
      </c>
      <c r="BY1061" s="16" t="str">
        <f>IF(Wedstrijden!L1055="x","BB","")</f>
        <v/>
      </c>
      <c r="BZ1061" s="16" t="str">
        <f>IF(Wedstrijden!M1055="x","B","")</f>
        <v/>
      </c>
      <c r="CA1061" s="16" t="str">
        <f>IF(Wedstrijden!N1055="x","L1","")</f>
        <v/>
      </c>
      <c r="CB1061" s="16" t="str">
        <f>IF(Wedstrijden!O1055="x","L2","")</f>
        <v/>
      </c>
      <c r="CC1061" s="16" t="str">
        <f>IF(Wedstrijden!P1055="x","M1","")</f>
        <v/>
      </c>
      <c r="CD1061" s="16" t="str">
        <f>IF(Wedstrijden!Q1055="x","M2","")</f>
        <v/>
      </c>
      <c r="CE1061" s="16" t="str">
        <f>IF(Wedstrijden!R1055="x","Z1","")</f>
        <v/>
      </c>
      <c r="CF1061" s="16" t="str">
        <f>IF(Wedstrijden!S1055="x","Z2","")</f>
        <v/>
      </c>
      <c r="CG1061" s="16" t="str">
        <f>IF(Wedstrijden!T1055="x","ZZL","")</f>
        <v/>
      </c>
      <c r="CL1061" s="16" t="str">
        <f>IF(COUNTA(Wedstrijden!AR1055:BB1055)&lt;&gt;0,2,"")</f>
        <v/>
      </c>
      <c r="CM1061" s="16" t="str">
        <f t="shared" si="98"/>
        <v/>
      </c>
      <c r="CN1061" s="16" t="str">
        <f>IF(Wedstrijden!AR1055="x","AA","")</f>
        <v/>
      </c>
      <c r="CO1061" s="16" t="str">
        <f>IF(Wedstrijden!AS1055="x","A","")</f>
        <v/>
      </c>
      <c r="CP1061" s="16" t="str">
        <f>IF(Wedstrijden!AT1055="x","BB","")</f>
        <v/>
      </c>
      <c r="CQ1061" s="16" t="str">
        <f>IF(Wedstrijden!AU1055="x","B","")</f>
        <v/>
      </c>
      <c r="CR1061" s="16" t="str">
        <f>IF(Wedstrijden!AV1055="x","L","")</f>
        <v/>
      </c>
      <c r="CS1061" s="16" t="str">
        <f>IF(Wedstrijden!AW1055="x","M","")</f>
        <v/>
      </c>
      <c r="CT1061" s="16" t="str">
        <f>IF(Wedstrijden!AX1055="x","Z","")</f>
        <v/>
      </c>
      <c r="CU1061" s="16" t="str">
        <f>IF(Wedstrijden!BB1055="x","ZZ","")</f>
        <v/>
      </c>
      <c r="CV1061" s="16" t="str">
        <f>IF(COUNTA(Wedstrijden!AI1055:AP1055)&lt;&gt;0,2,"")</f>
        <v/>
      </c>
      <c r="CW1061" s="16" t="str">
        <f t="shared" si="99"/>
        <v/>
      </c>
      <c r="CX1061" s="16" t="str">
        <f>IF(Wedstrijden!AI1055="x","BB","")</f>
        <v/>
      </c>
      <c r="CY1061" s="16" t="str">
        <f>IF(Wedstrijden!AJ1055="x","B","")</f>
        <v/>
      </c>
      <c r="CZ1061" s="16" t="str">
        <f>IF(Wedstrijden!AK1055="x","L","")</f>
        <v/>
      </c>
      <c r="DA1061" s="16" t="str">
        <f>IF(Wedstrijden!AL1055="x","M","")</f>
        <v/>
      </c>
      <c r="DB1061" s="16" t="str">
        <f>IF(Wedstrijden!AM1055="x","Z","")</f>
        <v/>
      </c>
      <c r="DC1061" s="16" t="str">
        <f>IF(Wedstrijden!AN1055="x","ZZ","")</f>
        <v/>
      </c>
      <c r="DD1061" s="16" t="str">
        <f>IF(Wedstrijden!AP1055="x","1.40","")</f>
        <v/>
      </c>
      <c r="DE1061" s="16" t="str">
        <f>IF(COUNTA(Wedstrijden!BC1055:BE1055)&lt;&gt;0,6,"")</f>
        <v/>
      </c>
      <c r="DF1061" s="16" t="str">
        <f t="shared" si="100"/>
        <v/>
      </c>
      <c r="DG1061" s="16" t="str">
        <f>IF(Wedstrijden!BC1055="x","L","")</f>
        <v/>
      </c>
      <c r="DH1061" s="16" t="str">
        <f>IF(Wedstrijden!BD1055="x","M","")</f>
        <v/>
      </c>
      <c r="DI1061" s="16" t="str">
        <f>IF(Wedstrijden!BE1055="x","Z","")</f>
        <v/>
      </c>
      <c r="DJ1061" s="16" t="str">
        <f>IF(Wedstrijden!BF1055="x","Z","")</f>
        <v/>
      </c>
      <c r="DK1061" s="16" t="str">
        <f>IF(COUNTA(Wedstrijden!BG1055:BI1055)&lt;&gt;0,6,"")</f>
        <v/>
      </c>
      <c r="DL1061" s="16" t="str">
        <f t="shared" si="101"/>
        <v/>
      </c>
      <c r="DM1061" s="16" t="str">
        <f>IF(Wedstrijden!BG1055="x","L","")</f>
        <v/>
      </c>
      <c r="DN1061" s="16" t="str">
        <f>IF(Wedstrijden!BH1055="x","M","")</f>
        <v/>
      </c>
      <c r="DO1061" s="16" t="str">
        <f>IF(Wedstrijden!BI1055="x","Z","")</f>
        <v/>
      </c>
      <c r="DP1061" s="16" t="str">
        <f>IF(Wedstrijden!BJ1055="x","Z","")</f>
        <v/>
      </c>
    </row>
    <row r="1062" spans="1:120" ht="14.4" x14ac:dyDescent="0.3">
      <c r="A1062" s="18">
        <f>Wedstrijden!A1056</f>
        <v>0</v>
      </c>
      <c r="B1062" s="16" t="str">
        <f>IFERROR(VLOOKUP(Wedstrijden!#REF!,#REF!,2,FALSE),"")</f>
        <v/>
      </c>
      <c r="C1062" s="16">
        <f>Wedstrijden!E1056</f>
        <v>0</v>
      </c>
      <c r="D1062" s="16" t="str">
        <f>IFERROR(VLOOKUP(Wedstrijden!#REF!,#REF!,2,FALSE),"")</f>
        <v/>
      </c>
      <c r="E1062" s="16" t="str">
        <f>IFERROR(VLOOKUP(Wedstrijden!#REF!,#REF!,5,FALSE),"")</f>
        <v/>
      </c>
      <c r="F1062" s="16" t="e">
        <f>IF(Wedstrijden!#REF!&lt;&gt;"",Wedstrijden!#REF!,"")</f>
        <v>#REF!</v>
      </c>
      <c r="G1062" s="16" t="e">
        <f>IF(Wedstrijden!#REF!="Indoor",1,0)</f>
        <v>#REF!</v>
      </c>
      <c r="H1062" s="16" t="e">
        <f>Wedstrijden!#REF!</f>
        <v>#REF!</v>
      </c>
      <c r="I1062" s="16" t="e">
        <f>IF(Wedstrijden!#REF!="Nee",0,IF(Wedstrijden!#REF!="Ja",1,""))</f>
        <v>#REF!</v>
      </c>
      <c r="J1062" s="16" t="e">
        <f>IF(Wedstrijden!#REF!&lt;&gt;"",Wedstrijden!#REF!,"")</f>
        <v>#REF!</v>
      </c>
      <c r="BJ1062" s="16" t="str">
        <f>IF(COUNTA(Wedstrijden!U1056:AC1056)&lt;&gt;0,1,"")</f>
        <v/>
      </c>
      <c r="BK1062" s="16" t="str">
        <f t="shared" si="96"/>
        <v/>
      </c>
      <c r="BL1062" s="16" t="e">
        <f>IF(Wedstrijden!#REF!="x","AA","")</f>
        <v>#REF!</v>
      </c>
      <c r="BM1062" s="16" t="e">
        <f>IF(Wedstrijden!#REF!="x","A","")</f>
        <v>#REF!</v>
      </c>
      <c r="BN1062" s="16" t="str">
        <f>IF(Wedstrijden!U1056="x","B1","")</f>
        <v/>
      </c>
      <c r="BO1062" s="16" t="e">
        <f>IF(Wedstrijden!#REF!="x","BB","")</f>
        <v>#REF!</v>
      </c>
      <c r="BP1062" s="16" t="str">
        <f>IF(Wedstrijden!W1056="x","B","")</f>
        <v/>
      </c>
      <c r="BQ1062" s="16" t="str">
        <f>IF(Wedstrijden!X1056="x","L1","")</f>
        <v/>
      </c>
      <c r="BR1062" s="16" t="str">
        <f>IF(Wedstrijden!Y1056="x","L2","")</f>
        <v/>
      </c>
      <c r="BS1062" s="16" t="str">
        <f>IF(Wedstrijden!Z1056="x","M1","")</f>
        <v/>
      </c>
      <c r="BT1062" s="16" t="str">
        <f>IF(Wedstrijden!AA1056="x","M2","")</f>
        <v/>
      </c>
      <c r="BU1062" s="16" t="str">
        <f>IF(Wedstrijden!AB1056="x","Z1","")</f>
        <v/>
      </c>
      <c r="BV1062" s="16" t="str">
        <f>IF(Wedstrijden!AC1056="x","Z2","")</f>
        <v/>
      </c>
      <c r="BW1062" s="16" t="str">
        <f>IF(COUNTA(Wedstrijden!L1056:T1056)&lt;&gt;0,1,"")</f>
        <v/>
      </c>
      <c r="BX1062" s="16" t="str">
        <f t="shared" si="97"/>
        <v/>
      </c>
      <c r="BY1062" s="16" t="str">
        <f>IF(Wedstrijden!L1056="x","BB","")</f>
        <v/>
      </c>
      <c r="BZ1062" s="16" t="str">
        <f>IF(Wedstrijden!M1056="x","B","")</f>
        <v/>
      </c>
      <c r="CA1062" s="16" t="str">
        <f>IF(Wedstrijden!N1056="x","L1","")</f>
        <v/>
      </c>
      <c r="CB1062" s="16" t="str">
        <f>IF(Wedstrijden!O1056="x","L2","")</f>
        <v/>
      </c>
      <c r="CC1062" s="16" t="str">
        <f>IF(Wedstrijden!P1056="x","M1","")</f>
        <v/>
      </c>
      <c r="CD1062" s="16" t="str">
        <f>IF(Wedstrijden!Q1056="x","M2","")</f>
        <v/>
      </c>
      <c r="CE1062" s="16" t="str">
        <f>IF(Wedstrijden!R1056="x","Z1","")</f>
        <v/>
      </c>
      <c r="CF1062" s="16" t="str">
        <f>IF(Wedstrijden!S1056="x","Z2","")</f>
        <v/>
      </c>
      <c r="CG1062" s="16" t="str">
        <f>IF(Wedstrijden!T1056="x","ZZL","")</f>
        <v/>
      </c>
      <c r="CL1062" s="16" t="str">
        <f>IF(COUNTA(Wedstrijden!AR1056:BB1056)&lt;&gt;0,2,"")</f>
        <v/>
      </c>
      <c r="CM1062" s="16" t="str">
        <f t="shared" si="98"/>
        <v/>
      </c>
      <c r="CN1062" s="16" t="str">
        <f>IF(Wedstrijden!AR1056="x","AA","")</f>
        <v/>
      </c>
      <c r="CO1062" s="16" t="str">
        <f>IF(Wedstrijden!AS1056="x","A","")</f>
        <v/>
      </c>
      <c r="CP1062" s="16" t="str">
        <f>IF(Wedstrijden!AT1056="x","BB","")</f>
        <v/>
      </c>
      <c r="CQ1062" s="16" t="str">
        <f>IF(Wedstrijden!AU1056="x","B","")</f>
        <v/>
      </c>
      <c r="CR1062" s="16" t="str">
        <f>IF(Wedstrijden!AV1056="x","L","")</f>
        <v/>
      </c>
      <c r="CS1062" s="16" t="str">
        <f>IF(Wedstrijden!AW1056="x","M","")</f>
        <v/>
      </c>
      <c r="CT1062" s="16" t="str">
        <f>IF(Wedstrijden!AX1056="x","Z","")</f>
        <v/>
      </c>
      <c r="CU1062" s="16" t="str">
        <f>IF(Wedstrijden!BB1056="x","ZZ","")</f>
        <v/>
      </c>
      <c r="CV1062" s="16" t="str">
        <f>IF(COUNTA(Wedstrijden!AI1056:AP1056)&lt;&gt;0,2,"")</f>
        <v/>
      </c>
      <c r="CW1062" s="16" t="str">
        <f t="shared" si="99"/>
        <v/>
      </c>
      <c r="CX1062" s="16" t="str">
        <f>IF(Wedstrijden!AI1056="x","BB","")</f>
        <v/>
      </c>
      <c r="CY1062" s="16" t="str">
        <f>IF(Wedstrijden!AJ1056="x","B","")</f>
        <v/>
      </c>
      <c r="CZ1062" s="16" t="str">
        <f>IF(Wedstrijden!AK1056="x","L","")</f>
        <v/>
      </c>
      <c r="DA1062" s="16" t="str">
        <f>IF(Wedstrijden!AL1056="x","M","")</f>
        <v/>
      </c>
      <c r="DB1062" s="16" t="str">
        <f>IF(Wedstrijden!AM1056="x","Z","")</f>
        <v/>
      </c>
      <c r="DC1062" s="16" t="str">
        <f>IF(Wedstrijden!AN1056="x","ZZ","")</f>
        <v/>
      </c>
      <c r="DD1062" s="16" t="str">
        <f>IF(Wedstrijden!AP1056="x","1.40","")</f>
        <v/>
      </c>
      <c r="DE1062" s="16" t="str">
        <f>IF(COUNTA(Wedstrijden!BC1056:BE1056)&lt;&gt;0,6,"")</f>
        <v/>
      </c>
      <c r="DF1062" s="16" t="str">
        <f t="shared" si="100"/>
        <v/>
      </c>
      <c r="DG1062" s="16" t="str">
        <f>IF(Wedstrijden!BC1056="x","L","")</f>
        <v/>
      </c>
      <c r="DH1062" s="16" t="str">
        <f>IF(Wedstrijden!BD1056="x","M","")</f>
        <v/>
      </c>
      <c r="DI1062" s="16" t="str">
        <f>IF(Wedstrijden!BE1056="x","Z","")</f>
        <v/>
      </c>
      <c r="DJ1062" s="16" t="str">
        <f>IF(Wedstrijden!BF1056="x","Z","")</f>
        <v/>
      </c>
      <c r="DK1062" s="16" t="str">
        <f>IF(COUNTA(Wedstrijden!BG1056:BI1056)&lt;&gt;0,6,"")</f>
        <v/>
      </c>
      <c r="DL1062" s="16" t="str">
        <f t="shared" si="101"/>
        <v/>
      </c>
      <c r="DM1062" s="16" t="str">
        <f>IF(Wedstrijden!BG1056="x","L","")</f>
        <v/>
      </c>
      <c r="DN1062" s="16" t="str">
        <f>IF(Wedstrijden!BH1056="x","M","")</f>
        <v/>
      </c>
      <c r="DO1062" s="16" t="str">
        <f>IF(Wedstrijden!BI1056="x","Z","")</f>
        <v/>
      </c>
      <c r="DP1062" s="16" t="str">
        <f>IF(Wedstrijden!BJ1056="x","Z","")</f>
        <v/>
      </c>
    </row>
    <row r="1063" spans="1:120" ht="14.4" x14ac:dyDescent="0.3">
      <c r="A1063" s="18">
        <f>Wedstrijden!A1057</f>
        <v>0</v>
      </c>
      <c r="B1063" s="16" t="str">
        <f>IFERROR(VLOOKUP(Wedstrijden!#REF!,#REF!,2,FALSE),"")</f>
        <v/>
      </c>
      <c r="C1063" s="16">
        <f>Wedstrijden!E1057</f>
        <v>0</v>
      </c>
      <c r="D1063" s="16" t="str">
        <f>IFERROR(VLOOKUP(Wedstrijden!#REF!,#REF!,2,FALSE),"")</f>
        <v/>
      </c>
      <c r="E1063" s="16" t="str">
        <f>IFERROR(VLOOKUP(Wedstrijden!#REF!,#REF!,5,FALSE),"")</f>
        <v/>
      </c>
      <c r="F1063" s="16" t="e">
        <f>IF(Wedstrijden!#REF!&lt;&gt;"",Wedstrijden!#REF!,"")</f>
        <v>#REF!</v>
      </c>
      <c r="G1063" s="16" t="e">
        <f>IF(Wedstrijden!#REF!="Indoor",1,0)</f>
        <v>#REF!</v>
      </c>
      <c r="H1063" s="16" t="e">
        <f>Wedstrijden!#REF!</f>
        <v>#REF!</v>
      </c>
      <c r="I1063" s="16" t="e">
        <f>IF(Wedstrijden!#REF!="Nee",0,IF(Wedstrijden!#REF!="Ja",1,""))</f>
        <v>#REF!</v>
      </c>
      <c r="J1063" s="16" t="e">
        <f>IF(Wedstrijden!#REF!&lt;&gt;"",Wedstrijden!#REF!,"")</f>
        <v>#REF!</v>
      </c>
      <c r="BJ1063" s="16" t="str">
        <f>IF(COUNTA(Wedstrijden!U1057:AC1057)&lt;&gt;0,1,"")</f>
        <v/>
      </c>
      <c r="BK1063" s="16" t="str">
        <f t="shared" si="96"/>
        <v/>
      </c>
      <c r="BL1063" s="16" t="e">
        <f>IF(Wedstrijden!#REF!="x","AA","")</f>
        <v>#REF!</v>
      </c>
      <c r="BM1063" s="16" t="e">
        <f>IF(Wedstrijden!#REF!="x","A","")</f>
        <v>#REF!</v>
      </c>
      <c r="BN1063" s="16" t="str">
        <f>IF(Wedstrijden!U1057="x","B1","")</f>
        <v/>
      </c>
      <c r="BO1063" s="16" t="e">
        <f>IF(Wedstrijden!#REF!="x","BB","")</f>
        <v>#REF!</v>
      </c>
      <c r="BP1063" s="16" t="str">
        <f>IF(Wedstrijden!W1057="x","B","")</f>
        <v/>
      </c>
      <c r="BQ1063" s="16" t="str">
        <f>IF(Wedstrijden!X1057="x","L1","")</f>
        <v/>
      </c>
      <c r="BR1063" s="16" t="str">
        <f>IF(Wedstrijden!Y1057="x","L2","")</f>
        <v/>
      </c>
      <c r="BS1063" s="16" t="str">
        <f>IF(Wedstrijden!Z1057="x","M1","")</f>
        <v/>
      </c>
      <c r="BT1063" s="16" t="str">
        <f>IF(Wedstrijden!AA1057="x","M2","")</f>
        <v/>
      </c>
      <c r="BU1063" s="16" t="str">
        <f>IF(Wedstrijden!AB1057="x","Z1","")</f>
        <v/>
      </c>
      <c r="BV1063" s="16" t="str">
        <f>IF(Wedstrijden!AC1057="x","Z2","")</f>
        <v/>
      </c>
      <c r="BW1063" s="16" t="str">
        <f>IF(COUNTA(Wedstrijden!L1057:T1057)&lt;&gt;0,1,"")</f>
        <v/>
      </c>
      <c r="BX1063" s="16" t="str">
        <f t="shared" si="97"/>
        <v/>
      </c>
      <c r="BY1063" s="16" t="str">
        <f>IF(Wedstrijden!L1057="x","BB","")</f>
        <v/>
      </c>
      <c r="BZ1063" s="16" t="str">
        <f>IF(Wedstrijden!M1057="x","B","")</f>
        <v/>
      </c>
      <c r="CA1063" s="16" t="str">
        <f>IF(Wedstrijden!N1057="x","L1","")</f>
        <v/>
      </c>
      <c r="CB1063" s="16" t="str">
        <f>IF(Wedstrijden!O1057="x","L2","")</f>
        <v/>
      </c>
      <c r="CC1063" s="16" t="str">
        <f>IF(Wedstrijden!P1057="x","M1","")</f>
        <v/>
      </c>
      <c r="CD1063" s="16" t="str">
        <f>IF(Wedstrijden!Q1057="x","M2","")</f>
        <v/>
      </c>
      <c r="CE1063" s="16" t="str">
        <f>IF(Wedstrijden!R1057="x","Z1","")</f>
        <v/>
      </c>
      <c r="CF1063" s="16" t="str">
        <f>IF(Wedstrijden!S1057="x","Z2","")</f>
        <v/>
      </c>
      <c r="CG1063" s="16" t="str">
        <f>IF(Wedstrijden!T1057="x","ZZL","")</f>
        <v/>
      </c>
      <c r="CL1063" s="16" t="str">
        <f>IF(COUNTA(Wedstrijden!AR1057:BB1057)&lt;&gt;0,2,"")</f>
        <v/>
      </c>
      <c r="CM1063" s="16" t="str">
        <f t="shared" si="98"/>
        <v/>
      </c>
      <c r="CN1063" s="16" t="str">
        <f>IF(Wedstrijden!AR1057="x","AA","")</f>
        <v/>
      </c>
      <c r="CO1063" s="16" t="str">
        <f>IF(Wedstrijden!AS1057="x","A","")</f>
        <v/>
      </c>
      <c r="CP1063" s="16" t="str">
        <f>IF(Wedstrijden!AT1057="x","BB","")</f>
        <v/>
      </c>
      <c r="CQ1063" s="16" t="str">
        <f>IF(Wedstrijden!AU1057="x","B","")</f>
        <v/>
      </c>
      <c r="CR1063" s="16" t="str">
        <f>IF(Wedstrijden!AV1057="x","L","")</f>
        <v/>
      </c>
      <c r="CS1063" s="16" t="str">
        <f>IF(Wedstrijden!AW1057="x","M","")</f>
        <v/>
      </c>
      <c r="CT1063" s="16" t="str">
        <f>IF(Wedstrijden!AX1057="x","Z","")</f>
        <v/>
      </c>
      <c r="CU1063" s="16" t="str">
        <f>IF(Wedstrijden!BB1057="x","ZZ","")</f>
        <v/>
      </c>
      <c r="CV1063" s="16" t="str">
        <f>IF(COUNTA(Wedstrijden!AI1057:AP1057)&lt;&gt;0,2,"")</f>
        <v/>
      </c>
      <c r="CW1063" s="16" t="str">
        <f t="shared" si="99"/>
        <v/>
      </c>
      <c r="CX1063" s="16" t="str">
        <f>IF(Wedstrijden!AI1057="x","BB","")</f>
        <v/>
      </c>
      <c r="CY1063" s="16" t="str">
        <f>IF(Wedstrijden!AJ1057="x","B","")</f>
        <v/>
      </c>
      <c r="CZ1063" s="16" t="str">
        <f>IF(Wedstrijden!AK1057="x","L","")</f>
        <v/>
      </c>
      <c r="DA1063" s="16" t="str">
        <f>IF(Wedstrijden!AL1057="x","M","")</f>
        <v/>
      </c>
      <c r="DB1063" s="16" t="str">
        <f>IF(Wedstrijden!AM1057="x","Z","")</f>
        <v/>
      </c>
      <c r="DC1063" s="16" t="str">
        <f>IF(Wedstrijden!AN1057="x","ZZ","")</f>
        <v/>
      </c>
      <c r="DD1063" s="16" t="str">
        <f>IF(Wedstrijden!AP1057="x","1.40","")</f>
        <v/>
      </c>
      <c r="DE1063" s="16" t="str">
        <f>IF(COUNTA(Wedstrijden!BC1057:BE1057)&lt;&gt;0,6,"")</f>
        <v/>
      </c>
      <c r="DF1063" s="16" t="str">
        <f t="shared" si="100"/>
        <v/>
      </c>
      <c r="DG1063" s="16" t="str">
        <f>IF(Wedstrijden!BC1057="x","L","")</f>
        <v/>
      </c>
      <c r="DH1063" s="16" t="str">
        <f>IF(Wedstrijden!BD1057="x","M","")</f>
        <v/>
      </c>
      <c r="DI1063" s="16" t="str">
        <f>IF(Wedstrijden!BE1057="x","Z","")</f>
        <v/>
      </c>
      <c r="DJ1063" s="16" t="str">
        <f>IF(Wedstrijden!BF1057="x","Z","")</f>
        <v/>
      </c>
      <c r="DK1063" s="16" t="str">
        <f>IF(COUNTA(Wedstrijden!BG1057:BI1057)&lt;&gt;0,6,"")</f>
        <v/>
      </c>
      <c r="DL1063" s="16" t="str">
        <f t="shared" si="101"/>
        <v/>
      </c>
      <c r="DM1063" s="16" t="str">
        <f>IF(Wedstrijden!BG1057="x","L","")</f>
        <v/>
      </c>
      <c r="DN1063" s="16" t="str">
        <f>IF(Wedstrijden!BH1057="x","M","")</f>
        <v/>
      </c>
      <c r="DO1063" s="16" t="str">
        <f>IF(Wedstrijden!BI1057="x","Z","")</f>
        <v/>
      </c>
      <c r="DP1063" s="16" t="str">
        <f>IF(Wedstrijden!BJ1057="x","Z","")</f>
        <v/>
      </c>
    </row>
    <row r="1064" spans="1:120" ht="14.4" x14ac:dyDescent="0.3">
      <c r="A1064" s="18">
        <f>Wedstrijden!A1058</f>
        <v>0</v>
      </c>
      <c r="B1064" s="16" t="str">
        <f>IFERROR(VLOOKUP(Wedstrijden!#REF!,#REF!,2,FALSE),"")</f>
        <v/>
      </c>
      <c r="C1064" s="16">
        <f>Wedstrijden!E1058</f>
        <v>0</v>
      </c>
      <c r="D1064" s="16" t="str">
        <f>IFERROR(VLOOKUP(Wedstrijden!#REF!,#REF!,2,FALSE),"")</f>
        <v/>
      </c>
      <c r="E1064" s="16" t="str">
        <f>IFERROR(VLOOKUP(Wedstrijden!#REF!,#REF!,5,FALSE),"")</f>
        <v/>
      </c>
      <c r="F1064" s="16" t="e">
        <f>IF(Wedstrijden!#REF!&lt;&gt;"",Wedstrijden!#REF!,"")</f>
        <v>#REF!</v>
      </c>
      <c r="G1064" s="16" t="e">
        <f>IF(Wedstrijden!#REF!="Indoor",1,0)</f>
        <v>#REF!</v>
      </c>
      <c r="H1064" s="16" t="e">
        <f>Wedstrijden!#REF!</f>
        <v>#REF!</v>
      </c>
      <c r="I1064" s="16" t="e">
        <f>IF(Wedstrijden!#REF!="Nee",0,IF(Wedstrijden!#REF!="Ja",1,""))</f>
        <v>#REF!</v>
      </c>
      <c r="J1064" s="16" t="e">
        <f>IF(Wedstrijden!#REF!&lt;&gt;"",Wedstrijden!#REF!,"")</f>
        <v>#REF!</v>
      </c>
      <c r="BJ1064" s="16" t="str">
        <f>IF(COUNTA(Wedstrijden!U1058:AC1058)&lt;&gt;0,1,"")</f>
        <v/>
      </c>
      <c r="BK1064" s="16" t="str">
        <f t="shared" si="96"/>
        <v/>
      </c>
      <c r="BL1064" s="16" t="e">
        <f>IF(Wedstrijden!#REF!="x","AA","")</f>
        <v>#REF!</v>
      </c>
      <c r="BM1064" s="16" t="e">
        <f>IF(Wedstrijden!#REF!="x","A","")</f>
        <v>#REF!</v>
      </c>
      <c r="BN1064" s="16" t="str">
        <f>IF(Wedstrijden!U1058="x","B1","")</f>
        <v/>
      </c>
      <c r="BO1064" s="16" t="e">
        <f>IF(Wedstrijden!#REF!="x","BB","")</f>
        <v>#REF!</v>
      </c>
      <c r="BP1064" s="16" t="str">
        <f>IF(Wedstrijden!W1058="x","B","")</f>
        <v/>
      </c>
      <c r="BQ1064" s="16" t="str">
        <f>IF(Wedstrijden!X1058="x","L1","")</f>
        <v/>
      </c>
      <c r="BR1064" s="16" t="str">
        <f>IF(Wedstrijden!Y1058="x","L2","")</f>
        <v/>
      </c>
      <c r="BS1064" s="16" t="str">
        <f>IF(Wedstrijden!Z1058="x","M1","")</f>
        <v/>
      </c>
      <c r="BT1064" s="16" t="str">
        <f>IF(Wedstrijden!AA1058="x","M2","")</f>
        <v/>
      </c>
      <c r="BU1064" s="16" t="str">
        <f>IF(Wedstrijden!AB1058="x","Z1","")</f>
        <v/>
      </c>
      <c r="BV1064" s="16" t="str">
        <f>IF(Wedstrijden!AC1058="x","Z2","")</f>
        <v/>
      </c>
      <c r="BW1064" s="16" t="str">
        <f>IF(COUNTA(Wedstrijden!L1058:T1058)&lt;&gt;0,1,"")</f>
        <v/>
      </c>
      <c r="BX1064" s="16" t="str">
        <f t="shared" si="97"/>
        <v/>
      </c>
      <c r="BY1064" s="16" t="str">
        <f>IF(Wedstrijden!L1058="x","BB","")</f>
        <v/>
      </c>
      <c r="BZ1064" s="16" t="str">
        <f>IF(Wedstrijden!M1058="x","B","")</f>
        <v/>
      </c>
      <c r="CA1064" s="16" t="str">
        <f>IF(Wedstrijden!N1058="x","L1","")</f>
        <v/>
      </c>
      <c r="CB1064" s="16" t="str">
        <f>IF(Wedstrijden!O1058="x","L2","")</f>
        <v/>
      </c>
      <c r="CC1064" s="16" t="str">
        <f>IF(Wedstrijden!P1058="x","M1","")</f>
        <v/>
      </c>
      <c r="CD1064" s="16" t="str">
        <f>IF(Wedstrijden!Q1058="x","M2","")</f>
        <v/>
      </c>
      <c r="CE1064" s="16" t="str">
        <f>IF(Wedstrijden!R1058="x","Z1","")</f>
        <v/>
      </c>
      <c r="CF1064" s="16" t="str">
        <f>IF(Wedstrijden!S1058="x","Z2","")</f>
        <v/>
      </c>
      <c r="CG1064" s="16" t="str">
        <f>IF(Wedstrijden!T1058="x","ZZL","")</f>
        <v/>
      </c>
      <c r="CL1064" s="16" t="str">
        <f>IF(COUNTA(Wedstrijden!AR1058:BB1058)&lt;&gt;0,2,"")</f>
        <v/>
      </c>
      <c r="CM1064" s="16" t="str">
        <f t="shared" si="98"/>
        <v/>
      </c>
      <c r="CN1064" s="16" t="str">
        <f>IF(Wedstrijden!AR1058="x","AA","")</f>
        <v/>
      </c>
      <c r="CO1064" s="16" t="str">
        <f>IF(Wedstrijden!AS1058="x","A","")</f>
        <v/>
      </c>
      <c r="CP1064" s="16" t="str">
        <f>IF(Wedstrijden!AT1058="x","BB","")</f>
        <v/>
      </c>
      <c r="CQ1064" s="16" t="str">
        <f>IF(Wedstrijden!AU1058="x","B","")</f>
        <v/>
      </c>
      <c r="CR1064" s="16" t="str">
        <f>IF(Wedstrijden!AV1058="x","L","")</f>
        <v/>
      </c>
      <c r="CS1064" s="16" t="str">
        <f>IF(Wedstrijden!AW1058="x","M","")</f>
        <v/>
      </c>
      <c r="CT1064" s="16" t="str">
        <f>IF(Wedstrijden!AX1058="x","Z","")</f>
        <v/>
      </c>
      <c r="CU1064" s="16" t="str">
        <f>IF(Wedstrijden!BB1058="x","ZZ","")</f>
        <v/>
      </c>
      <c r="CV1064" s="16" t="str">
        <f>IF(COUNTA(Wedstrijden!AI1058:AP1058)&lt;&gt;0,2,"")</f>
        <v/>
      </c>
      <c r="CW1064" s="16" t="str">
        <f t="shared" si="99"/>
        <v/>
      </c>
      <c r="CX1064" s="16" t="str">
        <f>IF(Wedstrijden!AI1058="x","BB","")</f>
        <v/>
      </c>
      <c r="CY1064" s="16" t="str">
        <f>IF(Wedstrijden!AJ1058="x","B","")</f>
        <v/>
      </c>
      <c r="CZ1064" s="16" t="str">
        <f>IF(Wedstrijden!AK1058="x","L","")</f>
        <v/>
      </c>
      <c r="DA1064" s="16" t="str">
        <f>IF(Wedstrijden!AL1058="x","M","")</f>
        <v/>
      </c>
      <c r="DB1064" s="16" t="str">
        <f>IF(Wedstrijden!AM1058="x","Z","")</f>
        <v/>
      </c>
      <c r="DC1064" s="16" t="str">
        <f>IF(Wedstrijden!AN1058="x","ZZ","")</f>
        <v/>
      </c>
      <c r="DD1064" s="16" t="str">
        <f>IF(Wedstrijden!AP1058="x","1.40","")</f>
        <v/>
      </c>
      <c r="DE1064" s="16" t="str">
        <f>IF(COUNTA(Wedstrijden!BC1058:BE1058)&lt;&gt;0,6,"")</f>
        <v/>
      </c>
      <c r="DF1064" s="16" t="str">
        <f t="shared" si="100"/>
        <v/>
      </c>
      <c r="DG1064" s="16" t="str">
        <f>IF(Wedstrijden!BC1058="x","L","")</f>
        <v/>
      </c>
      <c r="DH1064" s="16" t="str">
        <f>IF(Wedstrijden!BD1058="x","M","")</f>
        <v/>
      </c>
      <c r="DI1064" s="16" t="str">
        <f>IF(Wedstrijden!BE1058="x","Z","")</f>
        <v/>
      </c>
      <c r="DJ1064" s="16" t="str">
        <f>IF(Wedstrijden!BF1058="x","Z","")</f>
        <v/>
      </c>
      <c r="DK1064" s="16" t="str">
        <f>IF(COUNTA(Wedstrijden!BG1058:BI1058)&lt;&gt;0,6,"")</f>
        <v/>
      </c>
      <c r="DL1064" s="16" t="str">
        <f t="shared" si="101"/>
        <v/>
      </c>
      <c r="DM1064" s="16" t="str">
        <f>IF(Wedstrijden!BG1058="x","L","")</f>
        <v/>
      </c>
      <c r="DN1064" s="16" t="str">
        <f>IF(Wedstrijden!BH1058="x","M","")</f>
        <v/>
      </c>
      <c r="DO1064" s="16" t="str">
        <f>IF(Wedstrijden!BI1058="x","Z","")</f>
        <v/>
      </c>
      <c r="DP1064" s="16" t="str">
        <f>IF(Wedstrijden!BJ1058="x","Z","")</f>
        <v/>
      </c>
    </row>
    <row r="1065" spans="1:120" ht="14.4" x14ac:dyDescent="0.3">
      <c r="A1065" s="18">
        <f>Wedstrijden!A1059</f>
        <v>0</v>
      </c>
      <c r="B1065" s="16" t="str">
        <f>IFERROR(VLOOKUP(Wedstrijden!#REF!,#REF!,2,FALSE),"")</f>
        <v/>
      </c>
      <c r="C1065" s="16">
        <f>Wedstrijden!E1059</f>
        <v>0</v>
      </c>
      <c r="D1065" s="16" t="str">
        <f>IFERROR(VLOOKUP(Wedstrijden!#REF!,#REF!,2,FALSE),"")</f>
        <v/>
      </c>
      <c r="E1065" s="16" t="str">
        <f>IFERROR(VLOOKUP(Wedstrijden!#REF!,#REF!,5,FALSE),"")</f>
        <v/>
      </c>
      <c r="F1065" s="16" t="e">
        <f>IF(Wedstrijden!#REF!&lt;&gt;"",Wedstrijden!#REF!,"")</f>
        <v>#REF!</v>
      </c>
      <c r="G1065" s="16" t="e">
        <f>IF(Wedstrijden!#REF!="Indoor",1,0)</f>
        <v>#REF!</v>
      </c>
      <c r="H1065" s="16" t="e">
        <f>Wedstrijden!#REF!</f>
        <v>#REF!</v>
      </c>
      <c r="I1065" s="16" t="e">
        <f>IF(Wedstrijden!#REF!="Nee",0,IF(Wedstrijden!#REF!="Ja",1,""))</f>
        <v>#REF!</v>
      </c>
      <c r="J1065" s="16" t="e">
        <f>IF(Wedstrijden!#REF!&lt;&gt;"",Wedstrijden!#REF!,"")</f>
        <v>#REF!</v>
      </c>
      <c r="BJ1065" s="16" t="str">
        <f>IF(COUNTA(Wedstrijden!U1059:AC1059)&lt;&gt;0,1,"")</f>
        <v/>
      </c>
      <c r="BK1065" s="16" t="str">
        <f t="shared" si="96"/>
        <v/>
      </c>
      <c r="BL1065" s="16" t="e">
        <f>IF(Wedstrijden!#REF!="x","AA","")</f>
        <v>#REF!</v>
      </c>
      <c r="BM1065" s="16" t="e">
        <f>IF(Wedstrijden!#REF!="x","A","")</f>
        <v>#REF!</v>
      </c>
      <c r="BN1065" s="16" t="str">
        <f>IF(Wedstrijden!U1059="x","B1","")</f>
        <v/>
      </c>
      <c r="BO1065" s="16" t="e">
        <f>IF(Wedstrijden!#REF!="x","BB","")</f>
        <v>#REF!</v>
      </c>
      <c r="BP1065" s="16" t="str">
        <f>IF(Wedstrijden!W1059="x","B","")</f>
        <v/>
      </c>
      <c r="BQ1065" s="16" t="str">
        <f>IF(Wedstrijden!X1059="x","L1","")</f>
        <v/>
      </c>
      <c r="BR1065" s="16" t="str">
        <f>IF(Wedstrijden!Y1059="x","L2","")</f>
        <v/>
      </c>
      <c r="BS1065" s="16" t="str">
        <f>IF(Wedstrijden!Z1059="x","M1","")</f>
        <v/>
      </c>
      <c r="BT1065" s="16" t="str">
        <f>IF(Wedstrijden!AA1059="x","M2","")</f>
        <v/>
      </c>
      <c r="BU1065" s="16" t="str">
        <f>IF(Wedstrijden!AB1059="x","Z1","")</f>
        <v/>
      </c>
      <c r="BV1065" s="16" t="str">
        <f>IF(Wedstrijden!AC1059="x","Z2","")</f>
        <v/>
      </c>
      <c r="BW1065" s="16" t="str">
        <f>IF(COUNTA(Wedstrijden!L1059:T1059)&lt;&gt;0,1,"")</f>
        <v/>
      </c>
      <c r="BX1065" s="16" t="str">
        <f t="shared" si="97"/>
        <v/>
      </c>
      <c r="BY1065" s="16" t="str">
        <f>IF(Wedstrijden!L1059="x","BB","")</f>
        <v/>
      </c>
      <c r="BZ1065" s="16" t="str">
        <f>IF(Wedstrijden!M1059="x","B","")</f>
        <v/>
      </c>
      <c r="CA1065" s="16" t="str">
        <f>IF(Wedstrijden!N1059="x","L1","")</f>
        <v/>
      </c>
      <c r="CB1065" s="16" t="str">
        <f>IF(Wedstrijden!O1059="x","L2","")</f>
        <v/>
      </c>
      <c r="CC1065" s="16" t="str">
        <f>IF(Wedstrijden!P1059="x","M1","")</f>
        <v/>
      </c>
      <c r="CD1065" s="16" t="str">
        <f>IF(Wedstrijden!Q1059="x","M2","")</f>
        <v/>
      </c>
      <c r="CE1065" s="16" t="str">
        <f>IF(Wedstrijden!R1059="x","Z1","")</f>
        <v/>
      </c>
      <c r="CF1065" s="16" t="str">
        <f>IF(Wedstrijden!S1059="x","Z2","")</f>
        <v/>
      </c>
      <c r="CG1065" s="16" t="str">
        <f>IF(Wedstrijden!T1059="x","ZZL","")</f>
        <v/>
      </c>
      <c r="CL1065" s="16" t="str">
        <f>IF(COUNTA(Wedstrijden!AR1059:BB1059)&lt;&gt;0,2,"")</f>
        <v/>
      </c>
      <c r="CM1065" s="16" t="str">
        <f t="shared" si="98"/>
        <v/>
      </c>
      <c r="CN1065" s="16" t="str">
        <f>IF(Wedstrijden!AR1059="x","AA","")</f>
        <v/>
      </c>
      <c r="CO1065" s="16" t="str">
        <f>IF(Wedstrijden!AS1059="x","A","")</f>
        <v/>
      </c>
      <c r="CP1065" s="16" t="str">
        <f>IF(Wedstrijden!AT1059="x","BB","")</f>
        <v/>
      </c>
      <c r="CQ1065" s="16" t="str">
        <f>IF(Wedstrijden!AU1059="x","B","")</f>
        <v/>
      </c>
      <c r="CR1065" s="16" t="str">
        <f>IF(Wedstrijden!AV1059="x","L","")</f>
        <v/>
      </c>
      <c r="CS1065" s="16" t="str">
        <f>IF(Wedstrijden!AW1059="x","M","")</f>
        <v/>
      </c>
      <c r="CT1065" s="16" t="str">
        <f>IF(Wedstrijden!AX1059="x","Z","")</f>
        <v/>
      </c>
      <c r="CU1065" s="16" t="str">
        <f>IF(Wedstrijden!BB1059="x","ZZ","")</f>
        <v/>
      </c>
      <c r="CV1065" s="16" t="str">
        <f>IF(COUNTA(Wedstrijden!AI1059:AP1059)&lt;&gt;0,2,"")</f>
        <v/>
      </c>
      <c r="CW1065" s="16" t="str">
        <f t="shared" si="99"/>
        <v/>
      </c>
      <c r="CX1065" s="16" t="str">
        <f>IF(Wedstrijden!AI1059="x","BB","")</f>
        <v/>
      </c>
      <c r="CY1065" s="16" t="str">
        <f>IF(Wedstrijden!AJ1059="x","B","")</f>
        <v/>
      </c>
      <c r="CZ1065" s="16" t="str">
        <f>IF(Wedstrijden!AK1059="x","L","")</f>
        <v/>
      </c>
      <c r="DA1065" s="16" t="str">
        <f>IF(Wedstrijden!AL1059="x","M","")</f>
        <v/>
      </c>
      <c r="DB1065" s="16" t="str">
        <f>IF(Wedstrijden!AM1059="x","Z","")</f>
        <v/>
      </c>
      <c r="DC1065" s="16" t="str">
        <f>IF(Wedstrijden!AN1059="x","ZZ","")</f>
        <v/>
      </c>
      <c r="DD1065" s="16" t="str">
        <f>IF(Wedstrijden!AP1059="x","1.40","")</f>
        <v/>
      </c>
      <c r="DE1065" s="16" t="str">
        <f>IF(COUNTA(Wedstrijden!BC1059:BE1059)&lt;&gt;0,6,"")</f>
        <v/>
      </c>
      <c r="DF1065" s="16" t="str">
        <f t="shared" si="100"/>
        <v/>
      </c>
      <c r="DG1065" s="16" t="str">
        <f>IF(Wedstrijden!BC1059="x","L","")</f>
        <v/>
      </c>
      <c r="DH1065" s="16" t="str">
        <f>IF(Wedstrijden!BD1059="x","M","")</f>
        <v/>
      </c>
      <c r="DI1065" s="16" t="str">
        <f>IF(Wedstrijden!BE1059="x","Z","")</f>
        <v/>
      </c>
      <c r="DJ1065" s="16" t="str">
        <f>IF(Wedstrijden!BF1059="x","Z","")</f>
        <v/>
      </c>
      <c r="DK1065" s="16" t="str">
        <f>IF(COUNTA(Wedstrijden!BG1059:BI1059)&lt;&gt;0,6,"")</f>
        <v/>
      </c>
      <c r="DL1065" s="16" t="str">
        <f t="shared" si="101"/>
        <v/>
      </c>
      <c r="DM1065" s="16" t="str">
        <f>IF(Wedstrijden!BG1059="x","L","")</f>
        <v/>
      </c>
      <c r="DN1065" s="16" t="str">
        <f>IF(Wedstrijden!BH1059="x","M","")</f>
        <v/>
      </c>
      <c r="DO1065" s="16" t="str">
        <f>IF(Wedstrijden!BI1059="x","Z","")</f>
        <v/>
      </c>
      <c r="DP1065" s="16" t="str">
        <f>IF(Wedstrijden!BJ1059="x","Z","")</f>
        <v/>
      </c>
    </row>
    <row r="1066" spans="1:120" ht="14.4" x14ac:dyDescent="0.3">
      <c r="A1066" s="18">
        <f>Wedstrijden!A1060</f>
        <v>0</v>
      </c>
      <c r="B1066" s="16" t="str">
        <f>IFERROR(VLOOKUP(Wedstrijden!#REF!,#REF!,2,FALSE),"")</f>
        <v/>
      </c>
      <c r="C1066" s="16">
        <f>Wedstrijden!E1060</f>
        <v>0</v>
      </c>
      <c r="D1066" s="16" t="str">
        <f>IFERROR(VLOOKUP(Wedstrijden!#REF!,#REF!,2,FALSE),"")</f>
        <v/>
      </c>
      <c r="E1066" s="16" t="str">
        <f>IFERROR(VLOOKUP(Wedstrijden!#REF!,#REF!,5,FALSE),"")</f>
        <v/>
      </c>
      <c r="F1066" s="16" t="e">
        <f>IF(Wedstrijden!#REF!&lt;&gt;"",Wedstrijden!#REF!,"")</f>
        <v>#REF!</v>
      </c>
      <c r="G1066" s="16" t="e">
        <f>IF(Wedstrijden!#REF!="Indoor",1,0)</f>
        <v>#REF!</v>
      </c>
      <c r="H1066" s="16" t="e">
        <f>Wedstrijden!#REF!</f>
        <v>#REF!</v>
      </c>
      <c r="I1066" s="16" t="e">
        <f>IF(Wedstrijden!#REF!="Nee",0,IF(Wedstrijden!#REF!="Ja",1,""))</f>
        <v>#REF!</v>
      </c>
      <c r="J1066" s="16" t="e">
        <f>IF(Wedstrijden!#REF!&lt;&gt;"",Wedstrijden!#REF!,"")</f>
        <v>#REF!</v>
      </c>
      <c r="BJ1066" s="16" t="str">
        <f>IF(COUNTA(Wedstrijden!U1060:AC1060)&lt;&gt;0,1,"")</f>
        <v/>
      </c>
      <c r="BK1066" s="16" t="str">
        <f t="shared" si="96"/>
        <v/>
      </c>
      <c r="BL1066" s="16" t="e">
        <f>IF(Wedstrijden!#REF!="x","AA","")</f>
        <v>#REF!</v>
      </c>
      <c r="BM1066" s="16" t="e">
        <f>IF(Wedstrijden!#REF!="x","A","")</f>
        <v>#REF!</v>
      </c>
      <c r="BN1066" s="16" t="str">
        <f>IF(Wedstrijden!U1060="x","B1","")</f>
        <v/>
      </c>
      <c r="BO1066" s="16" t="e">
        <f>IF(Wedstrijden!#REF!="x","BB","")</f>
        <v>#REF!</v>
      </c>
      <c r="BP1066" s="16" t="str">
        <f>IF(Wedstrijden!W1060="x","B","")</f>
        <v/>
      </c>
      <c r="BQ1066" s="16" t="str">
        <f>IF(Wedstrijden!X1060="x","L1","")</f>
        <v/>
      </c>
      <c r="BR1066" s="16" t="str">
        <f>IF(Wedstrijden!Y1060="x","L2","")</f>
        <v/>
      </c>
      <c r="BS1066" s="16" t="str">
        <f>IF(Wedstrijden!Z1060="x","M1","")</f>
        <v/>
      </c>
      <c r="BT1066" s="16" t="str">
        <f>IF(Wedstrijden!AA1060="x","M2","")</f>
        <v/>
      </c>
      <c r="BU1066" s="16" t="str">
        <f>IF(Wedstrijden!AB1060="x","Z1","")</f>
        <v/>
      </c>
      <c r="BV1066" s="16" t="str">
        <f>IF(Wedstrijden!AC1060="x","Z2","")</f>
        <v/>
      </c>
      <c r="BW1066" s="16" t="str">
        <f>IF(COUNTA(Wedstrijden!L1060:T1060)&lt;&gt;0,1,"")</f>
        <v/>
      </c>
      <c r="BX1066" s="16" t="str">
        <f t="shared" si="97"/>
        <v/>
      </c>
      <c r="BY1066" s="16" t="str">
        <f>IF(Wedstrijden!L1060="x","BB","")</f>
        <v/>
      </c>
      <c r="BZ1066" s="16" t="str">
        <f>IF(Wedstrijden!M1060="x","B","")</f>
        <v/>
      </c>
      <c r="CA1066" s="16" t="str">
        <f>IF(Wedstrijden!N1060="x","L1","")</f>
        <v/>
      </c>
      <c r="CB1066" s="16" t="str">
        <f>IF(Wedstrijden!O1060="x","L2","")</f>
        <v/>
      </c>
      <c r="CC1066" s="16" t="str">
        <f>IF(Wedstrijden!P1060="x","M1","")</f>
        <v/>
      </c>
      <c r="CD1066" s="16" t="str">
        <f>IF(Wedstrijden!Q1060="x","M2","")</f>
        <v/>
      </c>
      <c r="CE1066" s="16" t="str">
        <f>IF(Wedstrijden!R1060="x","Z1","")</f>
        <v/>
      </c>
      <c r="CF1066" s="16" t="str">
        <f>IF(Wedstrijden!S1060="x","Z2","")</f>
        <v/>
      </c>
      <c r="CG1066" s="16" t="str">
        <f>IF(Wedstrijden!T1060="x","ZZL","")</f>
        <v/>
      </c>
      <c r="CL1066" s="16" t="str">
        <f>IF(COUNTA(Wedstrijden!AR1060:BB1060)&lt;&gt;0,2,"")</f>
        <v/>
      </c>
      <c r="CM1066" s="16" t="str">
        <f t="shared" si="98"/>
        <v/>
      </c>
      <c r="CN1066" s="16" t="str">
        <f>IF(Wedstrijden!AR1060="x","AA","")</f>
        <v/>
      </c>
      <c r="CO1066" s="16" t="str">
        <f>IF(Wedstrijden!AS1060="x","A","")</f>
        <v/>
      </c>
      <c r="CP1066" s="16" t="str">
        <f>IF(Wedstrijden!AT1060="x","BB","")</f>
        <v/>
      </c>
      <c r="CQ1066" s="16" t="str">
        <f>IF(Wedstrijden!AU1060="x","B","")</f>
        <v/>
      </c>
      <c r="CR1066" s="16" t="str">
        <f>IF(Wedstrijden!AV1060="x","L","")</f>
        <v/>
      </c>
      <c r="CS1066" s="16" t="str">
        <f>IF(Wedstrijden!AW1060="x","M","")</f>
        <v/>
      </c>
      <c r="CT1066" s="16" t="str">
        <f>IF(Wedstrijden!AX1060="x","Z","")</f>
        <v/>
      </c>
      <c r="CU1066" s="16" t="str">
        <f>IF(Wedstrijden!BB1060="x","ZZ","")</f>
        <v/>
      </c>
      <c r="CV1066" s="16" t="str">
        <f>IF(COUNTA(Wedstrijden!AI1060:AP1060)&lt;&gt;0,2,"")</f>
        <v/>
      </c>
      <c r="CW1066" s="16" t="str">
        <f t="shared" si="99"/>
        <v/>
      </c>
      <c r="CX1066" s="16" t="str">
        <f>IF(Wedstrijden!AI1060="x","BB","")</f>
        <v/>
      </c>
      <c r="CY1066" s="16" t="str">
        <f>IF(Wedstrijden!AJ1060="x","B","")</f>
        <v/>
      </c>
      <c r="CZ1066" s="16" t="str">
        <f>IF(Wedstrijden!AK1060="x","L","")</f>
        <v/>
      </c>
      <c r="DA1066" s="16" t="str">
        <f>IF(Wedstrijden!AL1060="x","M","")</f>
        <v/>
      </c>
      <c r="DB1066" s="16" t="str">
        <f>IF(Wedstrijden!AM1060="x","Z","")</f>
        <v/>
      </c>
      <c r="DC1066" s="16" t="str">
        <f>IF(Wedstrijden!AN1060="x","ZZ","")</f>
        <v/>
      </c>
      <c r="DD1066" s="16" t="str">
        <f>IF(Wedstrijden!AP1060="x","1.40","")</f>
        <v/>
      </c>
      <c r="DE1066" s="16" t="str">
        <f>IF(COUNTA(Wedstrijden!BC1060:BE1060)&lt;&gt;0,6,"")</f>
        <v/>
      </c>
      <c r="DF1066" s="16" t="str">
        <f t="shared" si="100"/>
        <v/>
      </c>
      <c r="DG1066" s="16" t="str">
        <f>IF(Wedstrijden!BC1060="x","L","")</f>
        <v/>
      </c>
      <c r="DH1066" s="16" t="str">
        <f>IF(Wedstrijden!BD1060="x","M","")</f>
        <v/>
      </c>
      <c r="DI1066" s="16" t="str">
        <f>IF(Wedstrijden!BE1060="x","Z","")</f>
        <v/>
      </c>
      <c r="DJ1066" s="16" t="str">
        <f>IF(Wedstrijden!BF1060="x","Z","")</f>
        <v/>
      </c>
      <c r="DK1066" s="16" t="str">
        <f>IF(COUNTA(Wedstrijden!BG1060:BI1060)&lt;&gt;0,6,"")</f>
        <v/>
      </c>
      <c r="DL1066" s="16" t="str">
        <f t="shared" si="101"/>
        <v/>
      </c>
      <c r="DM1066" s="16" t="str">
        <f>IF(Wedstrijden!BG1060="x","L","")</f>
        <v/>
      </c>
      <c r="DN1066" s="16" t="str">
        <f>IF(Wedstrijden!BH1060="x","M","")</f>
        <v/>
      </c>
      <c r="DO1066" s="16" t="str">
        <f>IF(Wedstrijden!BI1060="x","Z","")</f>
        <v/>
      </c>
      <c r="DP1066" s="16" t="str">
        <f>IF(Wedstrijden!BJ1060="x","Z","")</f>
        <v/>
      </c>
    </row>
    <row r="1067" spans="1:120" ht="14.4" x14ac:dyDescent="0.3">
      <c r="A1067" s="18">
        <f>Wedstrijden!A1061</f>
        <v>0</v>
      </c>
      <c r="B1067" s="16" t="str">
        <f>IFERROR(VLOOKUP(Wedstrijden!#REF!,#REF!,2,FALSE),"")</f>
        <v/>
      </c>
      <c r="C1067" s="16">
        <f>Wedstrijden!E1061</f>
        <v>0</v>
      </c>
      <c r="D1067" s="16" t="str">
        <f>IFERROR(VLOOKUP(Wedstrijden!#REF!,#REF!,2,FALSE),"")</f>
        <v/>
      </c>
      <c r="E1067" s="16" t="str">
        <f>IFERROR(VLOOKUP(Wedstrijden!#REF!,#REF!,5,FALSE),"")</f>
        <v/>
      </c>
      <c r="F1067" s="16" t="e">
        <f>IF(Wedstrijden!#REF!&lt;&gt;"",Wedstrijden!#REF!,"")</f>
        <v>#REF!</v>
      </c>
      <c r="G1067" s="16" t="e">
        <f>IF(Wedstrijden!#REF!="Indoor",1,0)</f>
        <v>#REF!</v>
      </c>
      <c r="H1067" s="16" t="e">
        <f>Wedstrijden!#REF!</f>
        <v>#REF!</v>
      </c>
      <c r="I1067" s="16" t="e">
        <f>IF(Wedstrijden!#REF!="Nee",0,IF(Wedstrijden!#REF!="Ja",1,""))</f>
        <v>#REF!</v>
      </c>
      <c r="J1067" s="16" t="e">
        <f>IF(Wedstrijden!#REF!&lt;&gt;"",Wedstrijden!#REF!,"")</f>
        <v>#REF!</v>
      </c>
      <c r="BJ1067" s="16" t="str">
        <f>IF(COUNTA(Wedstrijden!U1061:AC1061)&lt;&gt;0,1,"")</f>
        <v/>
      </c>
      <c r="BK1067" s="16" t="str">
        <f t="shared" si="96"/>
        <v/>
      </c>
      <c r="BL1067" s="16" t="e">
        <f>IF(Wedstrijden!#REF!="x","AA","")</f>
        <v>#REF!</v>
      </c>
      <c r="BM1067" s="16" t="e">
        <f>IF(Wedstrijden!#REF!="x","A","")</f>
        <v>#REF!</v>
      </c>
      <c r="BN1067" s="16" t="str">
        <f>IF(Wedstrijden!U1061="x","B1","")</f>
        <v/>
      </c>
      <c r="BO1067" s="16" t="e">
        <f>IF(Wedstrijden!#REF!="x","BB","")</f>
        <v>#REF!</v>
      </c>
      <c r="BP1067" s="16" t="str">
        <f>IF(Wedstrijden!W1061="x","B","")</f>
        <v/>
      </c>
      <c r="BQ1067" s="16" t="str">
        <f>IF(Wedstrijden!X1061="x","L1","")</f>
        <v/>
      </c>
      <c r="BR1067" s="16" t="str">
        <f>IF(Wedstrijden!Y1061="x","L2","")</f>
        <v/>
      </c>
      <c r="BS1067" s="16" t="str">
        <f>IF(Wedstrijden!Z1061="x","M1","")</f>
        <v/>
      </c>
      <c r="BT1067" s="16" t="str">
        <f>IF(Wedstrijden!AA1061="x","M2","")</f>
        <v/>
      </c>
      <c r="BU1067" s="16" t="str">
        <f>IF(Wedstrijden!AB1061="x","Z1","")</f>
        <v/>
      </c>
      <c r="BV1067" s="16" t="str">
        <f>IF(Wedstrijden!AC1061="x","Z2","")</f>
        <v/>
      </c>
      <c r="BW1067" s="16" t="str">
        <f>IF(COUNTA(Wedstrijden!L1061:T1061)&lt;&gt;0,1,"")</f>
        <v/>
      </c>
      <c r="BX1067" s="16" t="str">
        <f t="shared" si="97"/>
        <v/>
      </c>
      <c r="BY1067" s="16" t="str">
        <f>IF(Wedstrijden!L1061="x","BB","")</f>
        <v/>
      </c>
      <c r="BZ1067" s="16" t="str">
        <f>IF(Wedstrijden!M1061="x","B","")</f>
        <v/>
      </c>
      <c r="CA1067" s="16" t="str">
        <f>IF(Wedstrijden!N1061="x","L1","")</f>
        <v/>
      </c>
      <c r="CB1067" s="16" t="str">
        <f>IF(Wedstrijden!O1061="x","L2","")</f>
        <v/>
      </c>
      <c r="CC1067" s="16" t="str">
        <f>IF(Wedstrijden!P1061="x","M1","")</f>
        <v/>
      </c>
      <c r="CD1067" s="16" t="str">
        <f>IF(Wedstrijden!Q1061="x","M2","")</f>
        <v/>
      </c>
      <c r="CE1067" s="16" t="str">
        <f>IF(Wedstrijden!R1061="x","Z1","")</f>
        <v/>
      </c>
      <c r="CF1067" s="16" t="str">
        <f>IF(Wedstrijden!S1061="x","Z2","")</f>
        <v/>
      </c>
      <c r="CG1067" s="16" t="str">
        <f>IF(Wedstrijden!T1061="x","ZZL","")</f>
        <v/>
      </c>
      <c r="CL1067" s="16" t="str">
        <f>IF(COUNTA(Wedstrijden!AR1061:BB1061)&lt;&gt;0,2,"")</f>
        <v/>
      </c>
      <c r="CM1067" s="16" t="str">
        <f t="shared" si="98"/>
        <v/>
      </c>
      <c r="CN1067" s="16" t="str">
        <f>IF(Wedstrijden!AR1061="x","AA","")</f>
        <v/>
      </c>
      <c r="CO1067" s="16" t="str">
        <f>IF(Wedstrijden!AS1061="x","A","")</f>
        <v/>
      </c>
      <c r="CP1067" s="16" t="str">
        <f>IF(Wedstrijden!AT1061="x","BB","")</f>
        <v/>
      </c>
      <c r="CQ1067" s="16" t="str">
        <f>IF(Wedstrijden!AU1061="x","B","")</f>
        <v/>
      </c>
      <c r="CR1067" s="16" t="str">
        <f>IF(Wedstrijden!AV1061="x","L","")</f>
        <v/>
      </c>
      <c r="CS1067" s="16" t="str">
        <f>IF(Wedstrijden!AW1061="x","M","")</f>
        <v/>
      </c>
      <c r="CT1067" s="16" t="str">
        <f>IF(Wedstrijden!AX1061="x","Z","")</f>
        <v/>
      </c>
      <c r="CU1067" s="16" t="str">
        <f>IF(Wedstrijden!BB1061="x","ZZ","")</f>
        <v/>
      </c>
      <c r="CV1067" s="16" t="str">
        <f>IF(COUNTA(Wedstrijden!AI1061:AP1061)&lt;&gt;0,2,"")</f>
        <v/>
      </c>
      <c r="CW1067" s="16" t="str">
        <f t="shared" si="99"/>
        <v/>
      </c>
      <c r="CX1067" s="16" t="str">
        <f>IF(Wedstrijden!AI1061="x","BB","")</f>
        <v/>
      </c>
      <c r="CY1067" s="16" t="str">
        <f>IF(Wedstrijden!AJ1061="x","B","")</f>
        <v/>
      </c>
      <c r="CZ1067" s="16" t="str">
        <f>IF(Wedstrijden!AK1061="x","L","")</f>
        <v/>
      </c>
      <c r="DA1067" s="16" t="str">
        <f>IF(Wedstrijden!AL1061="x","M","")</f>
        <v/>
      </c>
      <c r="DB1067" s="16" t="str">
        <f>IF(Wedstrijden!AM1061="x","Z","")</f>
        <v/>
      </c>
      <c r="DC1067" s="16" t="str">
        <f>IF(Wedstrijden!AN1061="x","ZZ","")</f>
        <v/>
      </c>
      <c r="DD1067" s="16" t="str">
        <f>IF(Wedstrijden!AP1061="x","1.40","")</f>
        <v/>
      </c>
      <c r="DE1067" s="16" t="str">
        <f>IF(COUNTA(Wedstrijden!BC1061:BE1061)&lt;&gt;0,6,"")</f>
        <v/>
      </c>
      <c r="DF1067" s="16" t="str">
        <f t="shared" si="100"/>
        <v/>
      </c>
      <c r="DG1067" s="16" t="str">
        <f>IF(Wedstrijden!BC1061="x","L","")</f>
        <v/>
      </c>
      <c r="DH1067" s="16" t="str">
        <f>IF(Wedstrijden!BD1061="x","M","")</f>
        <v/>
      </c>
      <c r="DI1067" s="16" t="str">
        <f>IF(Wedstrijden!BE1061="x","Z","")</f>
        <v/>
      </c>
      <c r="DJ1067" s="16" t="str">
        <f>IF(Wedstrijden!BF1061="x","Z","")</f>
        <v/>
      </c>
      <c r="DK1067" s="16" t="str">
        <f>IF(COUNTA(Wedstrijden!BG1061:BI1061)&lt;&gt;0,6,"")</f>
        <v/>
      </c>
      <c r="DL1067" s="16" t="str">
        <f t="shared" si="101"/>
        <v/>
      </c>
      <c r="DM1067" s="16" t="str">
        <f>IF(Wedstrijden!BG1061="x","L","")</f>
        <v/>
      </c>
      <c r="DN1067" s="16" t="str">
        <f>IF(Wedstrijden!BH1061="x","M","")</f>
        <v/>
      </c>
      <c r="DO1067" s="16" t="str">
        <f>IF(Wedstrijden!BI1061="x","Z","")</f>
        <v/>
      </c>
      <c r="DP1067" s="16" t="str">
        <f>IF(Wedstrijden!BJ1061="x","Z","")</f>
        <v/>
      </c>
    </row>
    <row r="1068" spans="1:120" ht="14.4" x14ac:dyDescent="0.3">
      <c r="A1068" s="18">
        <f>Wedstrijden!A1062</f>
        <v>0</v>
      </c>
      <c r="B1068" s="16" t="str">
        <f>IFERROR(VLOOKUP(Wedstrijden!#REF!,#REF!,2,FALSE),"")</f>
        <v/>
      </c>
      <c r="C1068" s="16">
        <f>Wedstrijden!E1062</f>
        <v>0</v>
      </c>
      <c r="D1068" s="16" t="str">
        <f>IFERROR(VLOOKUP(Wedstrijden!#REF!,#REF!,2,FALSE),"")</f>
        <v/>
      </c>
      <c r="E1068" s="16" t="str">
        <f>IFERROR(VLOOKUP(Wedstrijden!#REF!,#REF!,5,FALSE),"")</f>
        <v/>
      </c>
      <c r="F1068" s="16" t="e">
        <f>IF(Wedstrijden!#REF!&lt;&gt;"",Wedstrijden!#REF!,"")</f>
        <v>#REF!</v>
      </c>
      <c r="G1068" s="16" t="e">
        <f>IF(Wedstrijden!#REF!="Indoor",1,0)</f>
        <v>#REF!</v>
      </c>
      <c r="H1068" s="16" t="e">
        <f>Wedstrijden!#REF!</f>
        <v>#REF!</v>
      </c>
      <c r="I1068" s="16" t="e">
        <f>IF(Wedstrijden!#REF!="Nee",0,IF(Wedstrijden!#REF!="Ja",1,""))</f>
        <v>#REF!</v>
      </c>
      <c r="J1068" s="16" t="e">
        <f>IF(Wedstrijden!#REF!&lt;&gt;"",Wedstrijden!#REF!,"")</f>
        <v>#REF!</v>
      </c>
      <c r="BJ1068" s="16" t="str">
        <f>IF(COUNTA(Wedstrijden!U1062:AC1062)&lt;&gt;0,1,"")</f>
        <v/>
      </c>
      <c r="BK1068" s="16" t="str">
        <f t="shared" si="96"/>
        <v/>
      </c>
      <c r="BL1068" s="16" t="e">
        <f>IF(Wedstrijden!#REF!="x","AA","")</f>
        <v>#REF!</v>
      </c>
      <c r="BM1068" s="16" t="e">
        <f>IF(Wedstrijden!#REF!="x","A","")</f>
        <v>#REF!</v>
      </c>
      <c r="BN1068" s="16" t="str">
        <f>IF(Wedstrijden!U1062="x","B1","")</f>
        <v/>
      </c>
      <c r="BO1068" s="16" t="e">
        <f>IF(Wedstrijden!#REF!="x","BB","")</f>
        <v>#REF!</v>
      </c>
      <c r="BP1068" s="16" t="str">
        <f>IF(Wedstrijden!W1062="x","B","")</f>
        <v/>
      </c>
      <c r="BQ1068" s="16" t="str">
        <f>IF(Wedstrijden!X1062="x","L1","")</f>
        <v/>
      </c>
      <c r="BR1068" s="16" t="str">
        <f>IF(Wedstrijden!Y1062="x","L2","")</f>
        <v/>
      </c>
      <c r="BS1068" s="16" t="str">
        <f>IF(Wedstrijden!Z1062="x","M1","")</f>
        <v/>
      </c>
      <c r="BT1068" s="16" t="str">
        <f>IF(Wedstrijden!AA1062="x","M2","")</f>
        <v/>
      </c>
      <c r="BU1068" s="16" t="str">
        <f>IF(Wedstrijden!AB1062="x","Z1","")</f>
        <v/>
      </c>
      <c r="BV1068" s="16" t="str">
        <f>IF(Wedstrijden!AC1062="x","Z2","")</f>
        <v/>
      </c>
      <c r="BW1068" s="16" t="str">
        <f>IF(COUNTA(Wedstrijden!L1062:T1062)&lt;&gt;0,1,"")</f>
        <v/>
      </c>
      <c r="BX1068" s="16" t="str">
        <f t="shared" si="97"/>
        <v/>
      </c>
      <c r="BY1068" s="16" t="str">
        <f>IF(Wedstrijden!L1062="x","BB","")</f>
        <v/>
      </c>
      <c r="BZ1068" s="16" t="str">
        <f>IF(Wedstrijden!M1062="x","B","")</f>
        <v/>
      </c>
      <c r="CA1068" s="16" t="str">
        <f>IF(Wedstrijden!N1062="x","L1","")</f>
        <v/>
      </c>
      <c r="CB1068" s="16" t="str">
        <f>IF(Wedstrijden!O1062="x","L2","")</f>
        <v/>
      </c>
      <c r="CC1068" s="16" t="str">
        <f>IF(Wedstrijden!P1062="x","M1","")</f>
        <v/>
      </c>
      <c r="CD1068" s="16" t="str">
        <f>IF(Wedstrijden!Q1062="x","M2","")</f>
        <v/>
      </c>
      <c r="CE1068" s="16" t="str">
        <f>IF(Wedstrijden!R1062="x","Z1","")</f>
        <v/>
      </c>
      <c r="CF1068" s="16" t="str">
        <f>IF(Wedstrijden!S1062="x","Z2","")</f>
        <v/>
      </c>
      <c r="CG1068" s="16" t="str">
        <f>IF(Wedstrijden!T1062="x","ZZL","")</f>
        <v/>
      </c>
      <c r="CL1068" s="16" t="str">
        <f>IF(COUNTA(Wedstrijden!AR1062:BB1062)&lt;&gt;0,2,"")</f>
        <v/>
      </c>
      <c r="CM1068" s="16" t="str">
        <f t="shared" si="98"/>
        <v/>
      </c>
      <c r="CN1068" s="16" t="str">
        <f>IF(Wedstrijden!AR1062="x","AA","")</f>
        <v/>
      </c>
      <c r="CO1068" s="16" t="str">
        <f>IF(Wedstrijden!AS1062="x","A","")</f>
        <v/>
      </c>
      <c r="CP1068" s="16" t="str">
        <f>IF(Wedstrijden!AT1062="x","BB","")</f>
        <v/>
      </c>
      <c r="CQ1068" s="16" t="str">
        <f>IF(Wedstrijden!AU1062="x","B","")</f>
        <v/>
      </c>
      <c r="CR1068" s="16" t="str">
        <f>IF(Wedstrijden!AV1062="x","L","")</f>
        <v/>
      </c>
      <c r="CS1068" s="16" t="str">
        <f>IF(Wedstrijden!AW1062="x","M","")</f>
        <v/>
      </c>
      <c r="CT1068" s="16" t="str">
        <f>IF(Wedstrijden!AX1062="x","Z","")</f>
        <v/>
      </c>
      <c r="CU1068" s="16" t="str">
        <f>IF(Wedstrijden!BB1062="x","ZZ","")</f>
        <v/>
      </c>
      <c r="CV1068" s="16" t="str">
        <f>IF(COUNTA(Wedstrijden!AI1062:AP1062)&lt;&gt;0,2,"")</f>
        <v/>
      </c>
      <c r="CW1068" s="16" t="str">
        <f t="shared" si="99"/>
        <v/>
      </c>
      <c r="CX1068" s="16" t="str">
        <f>IF(Wedstrijden!AI1062="x","BB","")</f>
        <v/>
      </c>
      <c r="CY1068" s="16" t="str">
        <f>IF(Wedstrijden!AJ1062="x","B","")</f>
        <v/>
      </c>
      <c r="CZ1068" s="16" t="str">
        <f>IF(Wedstrijden!AK1062="x","L","")</f>
        <v/>
      </c>
      <c r="DA1068" s="16" t="str">
        <f>IF(Wedstrijden!AL1062="x","M","")</f>
        <v/>
      </c>
      <c r="DB1068" s="16" t="str">
        <f>IF(Wedstrijden!AM1062="x","Z","")</f>
        <v/>
      </c>
      <c r="DC1068" s="16" t="str">
        <f>IF(Wedstrijden!AN1062="x","ZZ","")</f>
        <v/>
      </c>
      <c r="DD1068" s="16" t="str">
        <f>IF(Wedstrijden!AP1062="x","1.40","")</f>
        <v/>
      </c>
      <c r="DE1068" s="16" t="str">
        <f>IF(COUNTA(Wedstrijden!BC1062:BE1062)&lt;&gt;0,6,"")</f>
        <v/>
      </c>
      <c r="DF1068" s="16" t="str">
        <f t="shared" si="100"/>
        <v/>
      </c>
      <c r="DG1068" s="16" t="str">
        <f>IF(Wedstrijden!BC1062="x","L","")</f>
        <v/>
      </c>
      <c r="DH1068" s="16" t="str">
        <f>IF(Wedstrijden!BD1062="x","M","")</f>
        <v/>
      </c>
      <c r="DI1068" s="16" t="str">
        <f>IF(Wedstrijden!BE1062="x","Z","")</f>
        <v/>
      </c>
      <c r="DJ1068" s="16" t="str">
        <f>IF(Wedstrijden!BF1062="x","Z","")</f>
        <v/>
      </c>
      <c r="DK1068" s="16" t="str">
        <f>IF(COUNTA(Wedstrijden!BG1062:BI1062)&lt;&gt;0,6,"")</f>
        <v/>
      </c>
      <c r="DL1068" s="16" t="str">
        <f t="shared" si="101"/>
        <v/>
      </c>
      <c r="DM1068" s="16" t="str">
        <f>IF(Wedstrijden!BG1062="x","L","")</f>
        <v/>
      </c>
      <c r="DN1068" s="16" t="str">
        <f>IF(Wedstrijden!BH1062="x","M","")</f>
        <v/>
      </c>
      <c r="DO1068" s="16" t="str">
        <f>IF(Wedstrijden!BI1062="x","Z","")</f>
        <v/>
      </c>
      <c r="DP1068" s="16" t="str">
        <f>IF(Wedstrijden!BJ1062="x","Z","")</f>
        <v/>
      </c>
    </row>
    <row r="1069" spans="1:120" ht="14.4" x14ac:dyDescent="0.3">
      <c r="A1069" s="18">
        <f>Wedstrijden!A1063</f>
        <v>0</v>
      </c>
      <c r="B1069" s="16" t="str">
        <f>IFERROR(VLOOKUP(Wedstrijden!#REF!,#REF!,2,FALSE),"")</f>
        <v/>
      </c>
      <c r="C1069" s="16">
        <f>Wedstrijden!E1063</f>
        <v>0</v>
      </c>
      <c r="D1069" s="16" t="str">
        <f>IFERROR(VLOOKUP(Wedstrijden!#REF!,#REF!,2,FALSE),"")</f>
        <v/>
      </c>
      <c r="E1069" s="16" t="str">
        <f>IFERROR(VLOOKUP(Wedstrijden!#REF!,#REF!,5,FALSE),"")</f>
        <v/>
      </c>
      <c r="F1069" s="16" t="e">
        <f>IF(Wedstrijden!#REF!&lt;&gt;"",Wedstrijden!#REF!,"")</f>
        <v>#REF!</v>
      </c>
      <c r="G1069" s="16" t="e">
        <f>IF(Wedstrijden!#REF!="Indoor",1,0)</f>
        <v>#REF!</v>
      </c>
      <c r="H1069" s="16" t="e">
        <f>Wedstrijden!#REF!</f>
        <v>#REF!</v>
      </c>
      <c r="I1069" s="16" t="e">
        <f>IF(Wedstrijden!#REF!="Nee",0,IF(Wedstrijden!#REF!="Ja",1,""))</f>
        <v>#REF!</v>
      </c>
      <c r="J1069" s="16" t="e">
        <f>IF(Wedstrijden!#REF!&lt;&gt;"",Wedstrijden!#REF!,"")</f>
        <v>#REF!</v>
      </c>
      <c r="BJ1069" s="16" t="str">
        <f>IF(COUNTA(Wedstrijden!U1063:AC1063)&lt;&gt;0,1,"")</f>
        <v/>
      </c>
      <c r="BK1069" s="16" t="str">
        <f t="shared" si="96"/>
        <v/>
      </c>
      <c r="BL1069" s="16" t="e">
        <f>IF(Wedstrijden!#REF!="x","AA","")</f>
        <v>#REF!</v>
      </c>
      <c r="BM1069" s="16" t="e">
        <f>IF(Wedstrijden!#REF!="x","A","")</f>
        <v>#REF!</v>
      </c>
      <c r="BN1069" s="16" t="str">
        <f>IF(Wedstrijden!U1063="x","B1","")</f>
        <v/>
      </c>
      <c r="BO1069" s="16" t="e">
        <f>IF(Wedstrijden!#REF!="x","BB","")</f>
        <v>#REF!</v>
      </c>
      <c r="BP1069" s="16" t="str">
        <f>IF(Wedstrijden!W1063="x","B","")</f>
        <v/>
      </c>
      <c r="BQ1069" s="16" t="str">
        <f>IF(Wedstrijden!X1063="x","L1","")</f>
        <v/>
      </c>
      <c r="BR1069" s="16" t="str">
        <f>IF(Wedstrijden!Y1063="x","L2","")</f>
        <v/>
      </c>
      <c r="BS1069" s="16" t="str">
        <f>IF(Wedstrijden!Z1063="x","M1","")</f>
        <v/>
      </c>
      <c r="BT1069" s="16" t="str">
        <f>IF(Wedstrijden!AA1063="x","M2","")</f>
        <v/>
      </c>
      <c r="BU1069" s="16" t="str">
        <f>IF(Wedstrijden!AB1063="x","Z1","")</f>
        <v/>
      </c>
      <c r="BV1069" s="16" t="str">
        <f>IF(Wedstrijden!AC1063="x","Z2","")</f>
        <v/>
      </c>
      <c r="BW1069" s="16" t="str">
        <f>IF(COUNTA(Wedstrijden!L1063:T1063)&lt;&gt;0,1,"")</f>
        <v/>
      </c>
      <c r="BX1069" s="16" t="str">
        <f t="shared" si="97"/>
        <v/>
      </c>
      <c r="BY1069" s="16" t="str">
        <f>IF(Wedstrijden!L1063="x","BB","")</f>
        <v/>
      </c>
      <c r="BZ1069" s="16" t="str">
        <f>IF(Wedstrijden!M1063="x","B","")</f>
        <v/>
      </c>
      <c r="CA1069" s="16" t="str">
        <f>IF(Wedstrijden!N1063="x","L1","")</f>
        <v/>
      </c>
      <c r="CB1069" s="16" t="str">
        <f>IF(Wedstrijden!O1063="x","L2","")</f>
        <v/>
      </c>
      <c r="CC1069" s="16" t="str">
        <f>IF(Wedstrijden!P1063="x","M1","")</f>
        <v/>
      </c>
      <c r="CD1069" s="16" t="str">
        <f>IF(Wedstrijden!Q1063="x","M2","")</f>
        <v/>
      </c>
      <c r="CE1069" s="16" t="str">
        <f>IF(Wedstrijden!R1063="x","Z1","")</f>
        <v/>
      </c>
      <c r="CF1069" s="16" t="str">
        <f>IF(Wedstrijden!S1063="x","Z2","")</f>
        <v/>
      </c>
      <c r="CG1069" s="16" t="str">
        <f>IF(Wedstrijden!T1063="x","ZZL","")</f>
        <v/>
      </c>
      <c r="CL1069" s="16" t="str">
        <f>IF(COUNTA(Wedstrijden!AR1063:BB1063)&lt;&gt;0,2,"")</f>
        <v/>
      </c>
      <c r="CM1069" s="16" t="str">
        <f t="shared" si="98"/>
        <v/>
      </c>
      <c r="CN1069" s="16" t="str">
        <f>IF(Wedstrijden!AR1063="x","AA","")</f>
        <v/>
      </c>
      <c r="CO1069" s="16" t="str">
        <f>IF(Wedstrijden!AS1063="x","A","")</f>
        <v/>
      </c>
      <c r="CP1069" s="16" t="str">
        <f>IF(Wedstrijden!AT1063="x","BB","")</f>
        <v/>
      </c>
      <c r="CQ1069" s="16" t="str">
        <f>IF(Wedstrijden!AU1063="x","B","")</f>
        <v/>
      </c>
      <c r="CR1069" s="16" t="str">
        <f>IF(Wedstrijden!AV1063="x","L","")</f>
        <v/>
      </c>
      <c r="CS1069" s="16" t="str">
        <f>IF(Wedstrijden!AW1063="x","M","")</f>
        <v/>
      </c>
      <c r="CT1069" s="16" t="str">
        <f>IF(Wedstrijden!AX1063="x","Z","")</f>
        <v/>
      </c>
      <c r="CU1069" s="16" t="str">
        <f>IF(Wedstrijden!BB1063="x","ZZ","")</f>
        <v/>
      </c>
      <c r="CV1069" s="16" t="str">
        <f>IF(COUNTA(Wedstrijden!AI1063:AP1063)&lt;&gt;0,2,"")</f>
        <v/>
      </c>
      <c r="CW1069" s="16" t="str">
        <f t="shared" si="99"/>
        <v/>
      </c>
      <c r="CX1069" s="16" t="str">
        <f>IF(Wedstrijden!AI1063="x","BB","")</f>
        <v/>
      </c>
      <c r="CY1069" s="16" t="str">
        <f>IF(Wedstrijden!AJ1063="x","B","")</f>
        <v/>
      </c>
      <c r="CZ1069" s="16" t="str">
        <f>IF(Wedstrijden!AK1063="x","L","")</f>
        <v/>
      </c>
      <c r="DA1069" s="16" t="str">
        <f>IF(Wedstrijden!AL1063="x","M","")</f>
        <v/>
      </c>
      <c r="DB1069" s="16" t="str">
        <f>IF(Wedstrijden!AM1063="x","Z","")</f>
        <v/>
      </c>
      <c r="DC1069" s="16" t="str">
        <f>IF(Wedstrijden!AN1063="x","ZZ","")</f>
        <v/>
      </c>
      <c r="DD1069" s="16" t="str">
        <f>IF(Wedstrijden!AP1063="x","1.40","")</f>
        <v/>
      </c>
      <c r="DE1069" s="16" t="str">
        <f>IF(COUNTA(Wedstrijden!BC1063:BE1063)&lt;&gt;0,6,"")</f>
        <v/>
      </c>
      <c r="DF1069" s="16" t="str">
        <f t="shared" si="100"/>
        <v/>
      </c>
      <c r="DG1069" s="16" t="str">
        <f>IF(Wedstrijden!BC1063="x","L","")</f>
        <v/>
      </c>
      <c r="DH1069" s="16" t="str">
        <f>IF(Wedstrijden!BD1063="x","M","")</f>
        <v/>
      </c>
      <c r="DI1069" s="16" t="str">
        <f>IF(Wedstrijden!BE1063="x","Z","")</f>
        <v/>
      </c>
      <c r="DJ1069" s="16" t="str">
        <f>IF(Wedstrijden!BF1063="x","Z","")</f>
        <v/>
      </c>
      <c r="DK1069" s="16" t="str">
        <f>IF(COUNTA(Wedstrijden!BG1063:BI1063)&lt;&gt;0,6,"")</f>
        <v/>
      </c>
      <c r="DL1069" s="16" t="str">
        <f t="shared" si="101"/>
        <v/>
      </c>
      <c r="DM1069" s="16" t="str">
        <f>IF(Wedstrijden!BG1063="x","L","")</f>
        <v/>
      </c>
      <c r="DN1069" s="16" t="str">
        <f>IF(Wedstrijden!BH1063="x","M","")</f>
        <v/>
      </c>
      <c r="DO1069" s="16" t="str">
        <f>IF(Wedstrijden!BI1063="x","Z","")</f>
        <v/>
      </c>
      <c r="DP1069" s="16" t="str">
        <f>IF(Wedstrijden!BJ1063="x","Z","")</f>
        <v/>
      </c>
    </row>
    <row r="1070" spans="1:120" ht="14.4" x14ac:dyDescent="0.3">
      <c r="A1070" s="18">
        <f>Wedstrijden!A1064</f>
        <v>0</v>
      </c>
      <c r="B1070" s="16" t="str">
        <f>IFERROR(VLOOKUP(Wedstrijden!#REF!,#REF!,2,FALSE),"")</f>
        <v/>
      </c>
      <c r="C1070" s="16">
        <f>Wedstrijden!E1064</f>
        <v>0</v>
      </c>
      <c r="D1070" s="16" t="str">
        <f>IFERROR(VLOOKUP(Wedstrijden!#REF!,#REF!,2,FALSE),"")</f>
        <v/>
      </c>
      <c r="E1070" s="16" t="str">
        <f>IFERROR(VLOOKUP(Wedstrijden!#REF!,#REF!,5,FALSE),"")</f>
        <v/>
      </c>
      <c r="F1070" s="16" t="e">
        <f>IF(Wedstrijden!#REF!&lt;&gt;"",Wedstrijden!#REF!,"")</f>
        <v>#REF!</v>
      </c>
      <c r="G1070" s="16" t="e">
        <f>IF(Wedstrijden!#REF!="Indoor",1,0)</f>
        <v>#REF!</v>
      </c>
      <c r="H1070" s="16" t="e">
        <f>Wedstrijden!#REF!</f>
        <v>#REF!</v>
      </c>
      <c r="I1070" s="16" t="e">
        <f>IF(Wedstrijden!#REF!="Nee",0,IF(Wedstrijden!#REF!="Ja",1,""))</f>
        <v>#REF!</v>
      </c>
      <c r="J1070" s="16" t="e">
        <f>IF(Wedstrijden!#REF!&lt;&gt;"",Wedstrijden!#REF!,"")</f>
        <v>#REF!</v>
      </c>
      <c r="BJ1070" s="16" t="str">
        <f>IF(COUNTA(Wedstrijden!U1064:AC1064)&lt;&gt;0,1,"")</f>
        <v/>
      </c>
      <c r="BK1070" s="16" t="str">
        <f t="shared" si="96"/>
        <v/>
      </c>
      <c r="BL1070" s="16" t="e">
        <f>IF(Wedstrijden!#REF!="x","AA","")</f>
        <v>#REF!</v>
      </c>
      <c r="BM1070" s="16" t="e">
        <f>IF(Wedstrijden!#REF!="x","A","")</f>
        <v>#REF!</v>
      </c>
      <c r="BN1070" s="16" t="str">
        <f>IF(Wedstrijden!U1064="x","B1","")</f>
        <v/>
      </c>
      <c r="BO1070" s="16" t="e">
        <f>IF(Wedstrijden!#REF!="x","BB","")</f>
        <v>#REF!</v>
      </c>
      <c r="BP1070" s="16" t="str">
        <f>IF(Wedstrijden!W1064="x","B","")</f>
        <v/>
      </c>
      <c r="BQ1070" s="16" t="str">
        <f>IF(Wedstrijden!X1064="x","L1","")</f>
        <v/>
      </c>
      <c r="BR1070" s="16" t="str">
        <f>IF(Wedstrijden!Y1064="x","L2","")</f>
        <v/>
      </c>
      <c r="BS1070" s="16" t="str">
        <f>IF(Wedstrijden!Z1064="x","M1","")</f>
        <v/>
      </c>
      <c r="BT1070" s="16" t="str">
        <f>IF(Wedstrijden!AA1064="x","M2","")</f>
        <v/>
      </c>
      <c r="BU1070" s="16" t="str">
        <f>IF(Wedstrijden!AB1064="x","Z1","")</f>
        <v/>
      </c>
      <c r="BV1070" s="16" t="str">
        <f>IF(Wedstrijden!AC1064="x","Z2","")</f>
        <v/>
      </c>
      <c r="BW1070" s="16" t="str">
        <f>IF(COUNTA(Wedstrijden!L1064:T1064)&lt;&gt;0,1,"")</f>
        <v/>
      </c>
      <c r="BX1070" s="16" t="str">
        <f t="shared" si="97"/>
        <v/>
      </c>
      <c r="BY1070" s="16" t="str">
        <f>IF(Wedstrijden!L1064="x","BB","")</f>
        <v/>
      </c>
      <c r="BZ1070" s="16" t="str">
        <f>IF(Wedstrijden!M1064="x","B","")</f>
        <v/>
      </c>
      <c r="CA1070" s="16" t="str">
        <f>IF(Wedstrijden!N1064="x","L1","")</f>
        <v/>
      </c>
      <c r="CB1070" s="16" t="str">
        <f>IF(Wedstrijden!O1064="x","L2","")</f>
        <v/>
      </c>
      <c r="CC1070" s="16" t="str">
        <f>IF(Wedstrijden!P1064="x","M1","")</f>
        <v/>
      </c>
      <c r="CD1070" s="16" t="str">
        <f>IF(Wedstrijden!Q1064="x","M2","")</f>
        <v/>
      </c>
      <c r="CE1070" s="16" t="str">
        <f>IF(Wedstrijden!R1064="x","Z1","")</f>
        <v/>
      </c>
      <c r="CF1070" s="16" t="str">
        <f>IF(Wedstrijden!S1064="x","Z2","")</f>
        <v/>
      </c>
      <c r="CG1070" s="16" t="str">
        <f>IF(Wedstrijden!T1064="x","ZZL","")</f>
        <v/>
      </c>
      <c r="CL1070" s="16" t="str">
        <f>IF(COUNTA(Wedstrijden!AR1064:BB1064)&lt;&gt;0,2,"")</f>
        <v/>
      </c>
      <c r="CM1070" s="16" t="str">
        <f t="shared" si="98"/>
        <v/>
      </c>
      <c r="CN1070" s="16" t="str">
        <f>IF(Wedstrijden!AR1064="x","AA","")</f>
        <v/>
      </c>
      <c r="CO1070" s="16" t="str">
        <f>IF(Wedstrijden!AS1064="x","A","")</f>
        <v/>
      </c>
      <c r="CP1070" s="16" t="str">
        <f>IF(Wedstrijden!AT1064="x","BB","")</f>
        <v/>
      </c>
      <c r="CQ1070" s="16" t="str">
        <f>IF(Wedstrijden!AU1064="x","B","")</f>
        <v/>
      </c>
      <c r="CR1070" s="16" t="str">
        <f>IF(Wedstrijden!AV1064="x","L","")</f>
        <v/>
      </c>
      <c r="CS1070" s="16" t="str">
        <f>IF(Wedstrijden!AW1064="x","M","")</f>
        <v/>
      </c>
      <c r="CT1070" s="16" t="str">
        <f>IF(Wedstrijden!AX1064="x","Z","")</f>
        <v/>
      </c>
      <c r="CU1070" s="16" t="str">
        <f>IF(Wedstrijden!BB1064="x","ZZ","")</f>
        <v/>
      </c>
      <c r="CV1070" s="16" t="str">
        <f>IF(COUNTA(Wedstrijden!AI1064:AP1064)&lt;&gt;0,2,"")</f>
        <v/>
      </c>
      <c r="CW1070" s="16" t="str">
        <f t="shared" si="99"/>
        <v/>
      </c>
      <c r="CX1070" s="16" t="str">
        <f>IF(Wedstrijden!AI1064="x","BB","")</f>
        <v/>
      </c>
      <c r="CY1070" s="16" t="str">
        <f>IF(Wedstrijden!AJ1064="x","B","")</f>
        <v/>
      </c>
      <c r="CZ1070" s="16" t="str">
        <f>IF(Wedstrijden!AK1064="x","L","")</f>
        <v/>
      </c>
      <c r="DA1070" s="16" t="str">
        <f>IF(Wedstrijden!AL1064="x","M","")</f>
        <v/>
      </c>
      <c r="DB1070" s="16" t="str">
        <f>IF(Wedstrijden!AM1064="x","Z","")</f>
        <v/>
      </c>
      <c r="DC1070" s="16" t="str">
        <f>IF(Wedstrijden!AN1064="x","ZZ","")</f>
        <v/>
      </c>
      <c r="DD1070" s="16" t="str">
        <f>IF(Wedstrijden!AP1064="x","1.40","")</f>
        <v/>
      </c>
      <c r="DE1070" s="16" t="str">
        <f>IF(COUNTA(Wedstrijden!BC1064:BE1064)&lt;&gt;0,6,"")</f>
        <v/>
      </c>
      <c r="DF1070" s="16" t="str">
        <f t="shared" si="100"/>
        <v/>
      </c>
      <c r="DG1070" s="16" t="str">
        <f>IF(Wedstrijden!BC1064="x","L","")</f>
        <v/>
      </c>
      <c r="DH1070" s="16" t="str">
        <f>IF(Wedstrijden!BD1064="x","M","")</f>
        <v/>
      </c>
      <c r="DI1070" s="16" t="str">
        <f>IF(Wedstrijden!BE1064="x","Z","")</f>
        <v/>
      </c>
      <c r="DJ1070" s="16" t="str">
        <f>IF(Wedstrijden!BF1064="x","Z","")</f>
        <v/>
      </c>
      <c r="DK1070" s="16" t="str">
        <f>IF(COUNTA(Wedstrijden!BG1064:BI1064)&lt;&gt;0,6,"")</f>
        <v/>
      </c>
      <c r="DL1070" s="16" t="str">
        <f t="shared" si="101"/>
        <v/>
      </c>
      <c r="DM1070" s="16" t="str">
        <f>IF(Wedstrijden!BG1064="x","L","")</f>
        <v/>
      </c>
      <c r="DN1070" s="16" t="str">
        <f>IF(Wedstrijden!BH1064="x","M","")</f>
        <v/>
      </c>
      <c r="DO1070" s="16" t="str">
        <f>IF(Wedstrijden!BI1064="x","Z","")</f>
        <v/>
      </c>
      <c r="DP1070" s="16" t="str">
        <f>IF(Wedstrijden!BJ1064="x","Z","")</f>
        <v/>
      </c>
    </row>
    <row r="1071" spans="1:120" ht="14.4" x14ac:dyDescent="0.3">
      <c r="A1071" s="18">
        <f>Wedstrijden!A1065</f>
        <v>0</v>
      </c>
      <c r="B1071" s="16" t="str">
        <f>IFERROR(VLOOKUP(Wedstrijden!#REF!,#REF!,2,FALSE),"")</f>
        <v/>
      </c>
      <c r="C1071" s="16">
        <f>Wedstrijden!E1065</f>
        <v>0</v>
      </c>
      <c r="D1071" s="16" t="str">
        <f>IFERROR(VLOOKUP(Wedstrijden!#REF!,#REF!,2,FALSE),"")</f>
        <v/>
      </c>
      <c r="E1071" s="16" t="str">
        <f>IFERROR(VLOOKUP(Wedstrijden!#REF!,#REF!,5,FALSE),"")</f>
        <v/>
      </c>
      <c r="F1071" s="16" t="e">
        <f>IF(Wedstrijden!#REF!&lt;&gt;"",Wedstrijden!#REF!,"")</f>
        <v>#REF!</v>
      </c>
      <c r="G1071" s="16" t="e">
        <f>IF(Wedstrijden!#REF!="Indoor",1,0)</f>
        <v>#REF!</v>
      </c>
      <c r="H1071" s="16" t="e">
        <f>Wedstrijden!#REF!</f>
        <v>#REF!</v>
      </c>
      <c r="I1071" s="16" t="e">
        <f>IF(Wedstrijden!#REF!="Nee",0,IF(Wedstrijden!#REF!="Ja",1,""))</f>
        <v>#REF!</v>
      </c>
      <c r="J1071" s="16" t="e">
        <f>IF(Wedstrijden!#REF!&lt;&gt;"",Wedstrijden!#REF!,"")</f>
        <v>#REF!</v>
      </c>
      <c r="BJ1071" s="16" t="str">
        <f>IF(COUNTA(Wedstrijden!U1065:AC1065)&lt;&gt;0,1,"")</f>
        <v/>
      </c>
      <c r="BK1071" s="16" t="str">
        <f t="shared" si="96"/>
        <v/>
      </c>
      <c r="BL1071" s="16" t="e">
        <f>IF(Wedstrijden!#REF!="x","AA","")</f>
        <v>#REF!</v>
      </c>
      <c r="BM1071" s="16" t="e">
        <f>IF(Wedstrijden!#REF!="x","A","")</f>
        <v>#REF!</v>
      </c>
      <c r="BN1071" s="16" t="str">
        <f>IF(Wedstrijden!U1065="x","B1","")</f>
        <v/>
      </c>
      <c r="BO1071" s="16" t="e">
        <f>IF(Wedstrijden!#REF!="x","BB","")</f>
        <v>#REF!</v>
      </c>
      <c r="BP1071" s="16" t="str">
        <f>IF(Wedstrijden!W1065="x","B","")</f>
        <v/>
      </c>
      <c r="BQ1071" s="16" t="str">
        <f>IF(Wedstrijden!X1065="x","L1","")</f>
        <v/>
      </c>
      <c r="BR1071" s="16" t="str">
        <f>IF(Wedstrijden!Y1065="x","L2","")</f>
        <v/>
      </c>
      <c r="BS1071" s="16" t="str">
        <f>IF(Wedstrijden!Z1065="x","M1","")</f>
        <v/>
      </c>
      <c r="BT1071" s="16" t="str">
        <f>IF(Wedstrijden!AA1065="x","M2","")</f>
        <v/>
      </c>
      <c r="BU1071" s="16" t="str">
        <f>IF(Wedstrijden!AB1065="x","Z1","")</f>
        <v/>
      </c>
      <c r="BV1071" s="16" t="str">
        <f>IF(Wedstrijden!AC1065="x","Z2","")</f>
        <v/>
      </c>
      <c r="BW1071" s="16" t="str">
        <f>IF(COUNTA(Wedstrijden!L1065:T1065)&lt;&gt;0,1,"")</f>
        <v/>
      </c>
      <c r="BX1071" s="16" t="str">
        <f t="shared" si="97"/>
        <v/>
      </c>
      <c r="BY1071" s="16" t="str">
        <f>IF(Wedstrijden!L1065="x","BB","")</f>
        <v/>
      </c>
      <c r="BZ1071" s="16" t="str">
        <f>IF(Wedstrijden!M1065="x","B","")</f>
        <v/>
      </c>
      <c r="CA1071" s="16" t="str">
        <f>IF(Wedstrijden!N1065="x","L1","")</f>
        <v/>
      </c>
      <c r="CB1071" s="16" t="str">
        <f>IF(Wedstrijden!O1065="x","L2","")</f>
        <v/>
      </c>
      <c r="CC1071" s="16" t="str">
        <f>IF(Wedstrijden!P1065="x","M1","")</f>
        <v/>
      </c>
      <c r="CD1071" s="16" t="str">
        <f>IF(Wedstrijden!Q1065="x","M2","")</f>
        <v/>
      </c>
      <c r="CE1071" s="16" t="str">
        <f>IF(Wedstrijden!R1065="x","Z1","")</f>
        <v/>
      </c>
      <c r="CF1071" s="16" t="str">
        <f>IF(Wedstrijden!S1065="x","Z2","")</f>
        <v/>
      </c>
      <c r="CG1071" s="16" t="str">
        <f>IF(Wedstrijden!T1065="x","ZZL","")</f>
        <v/>
      </c>
      <c r="CL1071" s="16" t="str">
        <f>IF(COUNTA(Wedstrijden!AR1065:BB1065)&lt;&gt;0,2,"")</f>
        <v/>
      </c>
      <c r="CM1071" s="16" t="str">
        <f t="shared" si="98"/>
        <v/>
      </c>
      <c r="CN1071" s="16" t="str">
        <f>IF(Wedstrijden!AR1065="x","AA","")</f>
        <v/>
      </c>
      <c r="CO1071" s="16" t="str">
        <f>IF(Wedstrijden!AS1065="x","A","")</f>
        <v/>
      </c>
      <c r="CP1071" s="16" t="str">
        <f>IF(Wedstrijden!AT1065="x","BB","")</f>
        <v/>
      </c>
      <c r="CQ1071" s="16" t="str">
        <f>IF(Wedstrijden!AU1065="x","B","")</f>
        <v/>
      </c>
      <c r="CR1071" s="16" t="str">
        <f>IF(Wedstrijden!AV1065="x","L","")</f>
        <v/>
      </c>
      <c r="CS1071" s="16" t="str">
        <f>IF(Wedstrijden!AW1065="x","M","")</f>
        <v/>
      </c>
      <c r="CT1071" s="16" t="str">
        <f>IF(Wedstrijden!AX1065="x","Z","")</f>
        <v/>
      </c>
      <c r="CU1071" s="16" t="str">
        <f>IF(Wedstrijden!BB1065="x","ZZ","")</f>
        <v/>
      </c>
      <c r="CV1071" s="16" t="str">
        <f>IF(COUNTA(Wedstrijden!AI1065:AP1065)&lt;&gt;0,2,"")</f>
        <v/>
      </c>
      <c r="CW1071" s="16" t="str">
        <f t="shared" si="99"/>
        <v/>
      </c>
      <c r="CX1071" s="16" t="str">
        <f>IF(Wedstrijden!AI1065="x","BB","")</f>
        <v/>
      </c>
      <c r="CY1071" s="16" t="str">
        <f>IF(Wedstrijden!AJ1065="x","B","")</f>
        <v/>
      </c>
      <c r="CZ1071" s="16" t="str">
        <f>IF(Wedstrijden!AK1065="x","L","")</f>
        <v/>
      </c>
      <c r="DA1071" s="16" t="str">
        <f>IF(Wedstrijden!AL1065="x","M","")</f>
        <v/>
      </c>
      <c r="DB1071" s="16" t="str">
        <f>IF(Wedstrijden!AM1065="x","Z","")</f>
        <v/>
      </c>
      <c r="DC1071" s="16" t="str">
        <f>IF(Wedstrijden!AN1065="x","ZZ","")</f>
        <v/>
      </c>
      <c r="DD1071" s="16" t="str">
        <f>IF(Wedstrijden!AP1065="x","1.40","")</f>
        <v/>
      </c>
      <c r="DE1071" s="16" t="str">
        <f>IF(COUNTA(Wedstrijden!BC1065:BE1065)&lt;&gt;0,6,"")</f>
        <v/>
      </c>
      <c r="DF1071" s="16" t="str">
        <f t="shared" si="100"/>
        <v/>
      </c>
      <c r="DG1071" s="16" t="str">
        <f>IF(Wedstrijden!BC1065="x","L","")</f>
        <v/>
      </c>
      <c r="DH1071" s="16" t="str">
        <f>IF(Wedstrijden!BD1065="x","M","")</f>
        <v/>
      </c>
      <c r="DI1071" s="16" t="str">
        <f>IF(Wedstrijden!BE1065="x","Z","")</f>
        <v/>
      </c>
      <c r="DJ1071" s="16" t="str">
        <f>IF(Wedstrijden!BF1065="x","Z","")</f>
        <v/>
      </c>
      <c r="DK1071" s="16" t="str">
        <f>IF(COUNTA(Wedstrijden!BG1065:BI1065)&lt;&gt;0,6,"")</f>
        <v/>
      </c>
      <c r="DL1071" s="16" t="str">
        <f t="shared" si="101"/>
        <v/>
      </c>
      <c r="DM1071" s="16" t="str">
        <f>IF(Wedstrijden!BG1065="x","L","")</f>
        <v/>
      </c>
      <c r="DN1071" s="16" t="str">
        <f>IF(Wedstrijden!BH1065="x","M","")</f>
        <v/>
      </c>
      <c r="DO1071" s="16" t="str">
        <f>IF(Wedstrijden!BI1065="x","Z","")</f>
        <v/>
      </c>
      <c r="DP1071" s="16" t="str">
        <f>IF(Wedstrijden!BJ1065="x","Z","")</f>
        <v/>
      </c>
    </row>
    <row r="1072" spans="1:120" ht="14.4" x14ac:dyDescent="0.3">
      <c r="A1072" s="18">
        <f>Wedstrijden!A1066</f>
        <v>0</v>
      </c>
      <c r="B1072" s="16" t="str">
        <f>IFERROR(VLOOKUP(Wedstrijden!#REF!,#REF!,2,FALSE),"")</f>
        <v/>
      </c>
      <c r="C1072" s="16">
        <f>Wedstrijden!E1066</f>
        <v>0</v>
      </c>
      <c r="D1072" s="16" t="str">
        <f>IFERROR(VLOOKUP(Wedstrijden!#REF!,#REF!,2,FALSE),"")</f>
        <v/>
      </c>
      <c r="E1072" s="16" t="str">
        <f>IFERROR(VLOOKUP(Wedstrijden!#REF!,#REF!,5,FALSE),"")</f>
        <v/>
      </c>
      <c r="F1072" s="16" t="e">
        <f>IF(Wedstrijden!#REF!&lt;&gt;"",Wedstrijden!#REF!,"")</f>
        <v>#REF!</v>
      </c>
      <c r="G1072" s="16" t="e">
        <f>IF(Wedstrijden!#REF!="Indoor",1,0)</f>
        <v>#REF!</v>
      </c>
      <c r="H1072" s="16" t="e">
        <f>Wedstrijden!#REF!</f>
        <v>#REF!</v>
      </c>
      <c r="I1072" s="16" t="e">
        <f>IF(Wedstrijden!#REF!="Nee",0,IF(Wedstrijden!#REF!="Ja",1,""))</f>
        <v>#REF!</v>
      </c>
      <c r="J1072" s="16" t="e">
        <f>IF(Wedstrijden!#REF!&lt;&gt;"",Wedstrijden!#REF!,"")</f>
        <v>#REF!</v>
      </c>
      <c r="BJ1072" s="16" t="str">
        <f>IF(COUNTA(Wedstrijden!U1066:AC1066)&lt;&gt;0,1,"")</f>
        <v/>
      </c>
      <c r="BK1072" s="16" t="str">
        <f t="shared" si="96"/>
        <v/>
      </c>
      <c r="BL1072" s="16" t="e">
        <f>IF(Wedstrijden!#REF!="x","AA","")</f>
        <v>#REF!</v>
      </c>
      <c r="BM1072" s="16" t="e">
        <f>IF(Wedstrijden!#REF!="x","A","")</f>
        <v>#REF!</v>
      </c>
      <c r="BN1072" s="16" t="str">
        <f>IF(Wedstrijden!U1066="x","B1","")</f>
        <v/>
      </c>
      <c r="BO1072" s="16" t="e">
        <f>IF(Wedstrijden!#REF!="x","BB","")</f>
        <v>#REF!</v>
      </c>
      <c r="BP1072" s="16" t="str">
        <f>IF(Wedstrijden!W1066="x","B","")</f>
        <v/>
      </c>
      <c r="BQ1072" s="16" t="str">
        <f>IF(Wedstrijden!X1066="x","L1","")</f>
        <v/>
      </c>
      <c r="BR1072" s="16" t="str">
        <f>IF(Wedstrijden!Y1066="x","L2","")</f>
        <v/>
      </c>
      <c r="BS1072" s="16" t="str">
        <f>IF(Wedstrijden!Z1066="x","M1","")</f>
        <v/>
      </c>
      <c r="BT1072" s="16" t="str">
        <f>IF(Wedstrijden!AA1066="x","M2","")</f>
        <v/>
      </c>
      <c r="BU1072" s="16" t="str">
        <f>IF(Wedstrijden!AB1066="x","Z1","")</f>
        <v/>
      </c>
      <c r="BV1072" s="16" t="str">
        <f>IF(Wedstrijden!AC1066="x","Z2","")</f>
        <v/>
      </c>
      <c r="BW1072" s="16" t="str">
        <f>IF(COUNTA(Wedstrijden!L1066:T1066)&lt;&gt;0,1,"")</f>
        <v/>
      </c>
      <c r="BX1072" s="16" t="str">
        <f t="shared" si="97"/>
        <v/>
      </c>
      <c r="BY1072" s="16" t="str">
        <f>IF(Wedstrijden!L1066="x","BB","")</f>
        <v/>
      </c>
      <c r="BZ1072" s="16" t="str">
        <f>IF(Wedstrijden!M1066="x","B","")</f>
        <v/>
      </c>
      <c r="CA1072" s="16" t="str">
        <f>IF(Wedstrijden!N1066="x","L1","")</f>
        <v/>
      </c>
      <c r="CB1072" s="16" t="str">
        <f>IF(Wedstrijden!O1066="x","L2","")</f>
        <v/>
      </c>
      <c r="CC1072" s="16" t="str">
        <f>IF(Wedstrijden!P1066="x","M1","")</f>
        <v/>
      </c>
      <c r="CD1072" s="16" t="str">
        <f>IF(Wedstrijden!Q1066="x","M2","")</f>
        <v/>
      </c>
      <c r="CE1072" s="16" t="str">
        <f>IF(Wedstrijden!R1066="x","Z1","")</f>
        <v/>
      </c>
      <c r="CF1072" s="16" t="str">
        <f>IF(Wedstrijden!S1066="x","Z2","")</f>
        <v/>
      </c>
      <c r="CG1072" s="16" t="str">
        <f>IF(Wedstrijden!T1066="x","ZZL","")</f>
        <v/>
      </c>
      <c r="CL1072" s="16" t="str">
        <f>IF(COUNTA(Wedstrijden!AR1066:BB1066)&lt;&gt;0,2,"")</f>
        <v/>
      </c>
      <c r="CM1072" s="16" t="str">
        <f t="shared" si="98"/>
        <v/>
      </c>
      <c r="CN1072" s="16" t="str">
        <f>IF(Wedstrijden!AR1066="x","AA","")</f>
        <v/>
      </c>
      <c r="CO1072" s="16" t="str">
        <f>IF(Wedstrijden!AS1066="x","A","")</f>
        <v/>
      </c>
      <c r="CP1072" s="16" t="str">
        <f>IF(Wedstrijden!AT1066="x","BB","")</f>
        <v/>
      </c>
      <c r="CQ1072" s="16" t="str">
        <f>IF(Wedstrijden!AU1066="x","B","")</f>
        <v/>
      </c>
      <c r="CR1072" s="16" t="str">
        <f>IF(Wedstrijden!AV1066="x","L","")</f>
        <v/>
      </c>
      <c r="CS1072" s="16" t="str">
        <f>IF(Wedstrijden!AW1066="x","M","")</f>
        <v/>
      </c>
      <c r="CT1072" s="16" t="str">
        <f>IF(Wedstrijden!AX1066="x","Z","")</f>
        <v/>
      </c>
      <c r="CU1072" s="16" t="str">
        <f>IF(Wedstrijden!BB1066="x","ZZ","")</f>
        <v/>
      </c>
      <c r="CV1072" s="16" t="str">
        <f>IF(COUNTA(Wedstrijden!AI1066:AP1066)&lt;&gt;0,2,"")</f>
        <v/>
      </c>
      <c r="CW1072" s="16" t="str">
        <f t="shared" si="99"/>
        <v/>
      </c>
      <c r="CX1072" s="16" t="str">
        <f>IF(Wedstrijden!AI1066="x","BB","")</f>
        <v/>
      </c>
      <c r="CY1072" s="16" t="str">
        <f>IF(Wedstrijden!AJ1066="x","B","")</f>
        <v/>
      </c>
      <c r="CZ1072" s="16" t="str">
        <f>IF(Wedstrijden!AK1066="x","L","")</f>
        <v/>
      </c>
      <c r="DA1072" s="16" t="str">
        <f>IF(Wedstrijden!AL1066="x","M","")</f>
        <v/>
      </c>
      <c r="DB1072" s="16" t="str">
        <f>IF(Wedstrijden!AM1066="x","Z","")</f>
        <v/>
      </c>
      <c r="DC1072" s="16" t="str">
        <f>IF(Wedstrijden!AN1066="x","ZZ","")</f>
        <v/>
      </c>
      <c r="DD1072" s="16" t="str">
        <f>IF(Wedstrijden!AP1066="x","1.40","")</f>
        <v/>
      </c>
      <c r="DE1072" s="16" t="str">
        <f>IF(COUNTA(Wedstrijden!BC1066:BE1066)&lt;&gt;0,6,"")</f>
        <v/>
      </c>
      <c r="DF1072" s="16" t="str">
        <f t="shared" si="100"/>
        <v/>
      </c>
      <c r="DG1072" s="16" t="str">
        <f>IF(Wedstrijden!BC1066="x","L","")</f>
        <v/>
      </c>
      <c r="DH1072" s="16" t="str">
        <f>IF(Wedstrijden!BD1066="x","M","")</f>
        <v/>
      </c>
      <c r="DI1072" s="16" t="str">
        <f>IF(Wedstrijden!BE1066="x","Z","")</f>
        <v/>
      </c>
      <c r="DJ1072" s="16" t="str">
        <f>IF(Wedstrijden!BF1066="x","Z","")</f>
        <v/>
      </c>
      <c r="DK1072" s="16" t="str">
        <f>IF(COUNTA(Wedstrijden!BG1066:BI1066)&lt;&gt;0,6,"")</f>
        <v/>
      </c>
      <c r="DL1072" s="16" t="str">
        <f t="shared" si="101"/>
        <v/>
      </c>
      <c r="DM1072" s="16" t="str">
        <f>IF(Wedstrijden!BG1066="x","L","")</f>
        <v/>
      </c>
      <c r="DN1072" s="16" t="str">
        <f>IF(Wedstrijden!BH1066="x","M","")</f>
        <v/>
      </c>
      <c r="DO1072" s="16" t="str">
        <f>IF(Wedstrijden!BI1066="x","Z","")</f>
        <v/>
      </c>
      <c r="DP1072" s="16" t="str">
        <f>IF(Wedstrijden!BJ1066="x","Z","")</f>
        <v/>
      </c>
    </row>
    <row r="1073" spans="1:120" ht="14.4" x14ac:dyDescent="0.3">
      <c r="A1073" s="18">
        <f>Wedstrijden!A1067</f>
        <v>0</v>
      </c>
      <c r="B1073" s="16" t="str">
        <f>IFERROR(VLOOKUP(Wedstrijden!#REF!,#REF!,2,FALSE),"")</f>
        <v/>
      </c>
      <c r="C1073" s="16">
        <f>Wedstrijden!E1067</f>
        <v>0</v>
      </c>
      <c r="D1073" s="16" t="str">
        <f>IFERROR(VLOOKUP(Wedstrijden!#REF!,#REF!,2,FALSE),"")</f>
        <v/>
      </c>
      <c r="E1073" s="16" t="str">
        <f>IFERROR(VLOOKUP(Wedstrijden!#REF!,#REF!,5,FALSE),"")</f>
        <v/>
      </c>
      <c r="F1073" s="16" t="e">
        <f>IF(Wedstrijden!#REF!&lt;&gt;"",Wedstrijden!#REF!,"")</f>
        <v>#REF!</v>
      </c>
      <c r="G1073" s="16" t="e">
        <f>IF(Wedstrijden!#REF!="Indoor",1,0)</f>
        <v>#REF!</v>
      </c>
      <c r="H1073" s="16" t="e">
        <f>Wedstrijden!#REF!</f>
        <v>#REF!</v>
      </c>
      <c r="I1073" s="16" t="e">
        <f>IF(Wedstrijden!#REF!="Nee",0,IF(Wedstrijden!#REF!="Ja",1,""))</f>
        <v>#REF!</v>
      </c>
      <c r="J1073" s="16" t="e">
        <f>IF(Wedstrijden!#REF!&lt;&gt;"",Wedstrijden!#REF!,"")</f>
        <v>#REF!</v>
      </c>
      <c r="BJ1073" s="16" t="str">
        <f>IF(COUNTA(Wedstrijden!U1067:AC1067)&lt;&gt;0,1,"")</f>
        <v/>
      </c>
      <c r="BK1073" s="16" t="str">
        <f t="shared" si="96"/>
        <v/>
      </c>
      <c r="BL1073" s="16" t="e">
        <f>IF(Wedstrijden!#REF!="x","AA","")</f>
        <v>#REF!</v>
      </c>
      <c r="BM1073" s="16" t="e">
        <f>IF(Wedstrijden!#REF!="x","A","")</f>
        <v>#REF!</v>
      </c>
      <c r="BN1073" s="16" t="str">
        <f>IF(Wedstrijden!U1067="x","B1","")</f>
        <v/>
      </c>
      <c r="BO1073" s="16" t="e">
        <f>IF(Wedstrijden!#REF!="x","BB","")</f>
        <v>#REF!</v>
      </c>
      <c r="BP1073" s="16" t="str">
        <f>IF(Wedstrijden!W1067="x","B","")</f>
        <v/>
      </c>
      <c r="BQ1073" s="16" t="str">
        <f>IF(Wedstrijden!X1067="x","L1","")</f>
        <v/>
      </c>
      <c r="BR1073" s="16" t="str">
        <f>IF(Wedstrijden!Y1067="x","L2","")</f>
        <v/>
      </c>
      <c r="BS1073" s="16" t="str">
        <f>IF(Wedstrijden!Z1067="x","M1","")</f>
        <v/>
      </c>
      <c r="BT1073" s="16" t="str">
        <f>IF(Wedstrijden!AA1067="x","M2","")</f>
        <v/>
      </c>
      <c r="BU1073" s="16" t="str">
        <f>IF(Wedstrijden!AB1067="x","Z1","")</f>
        <v/>
      </c>
      <c r="BV1073" s="16" t="str">
        <f>IF(Wedstrijden!AC1067="x","Z2","")</f>
        <v/>
      </c>
      <c r="BW1073" s="16" t="str">
        <f>IF(COUNTA(Wedstrijden!L1067:T1067)&lt;&gt;0,1,"")</f>
        <v/>
      </c>
      <c r="BX1073" s="16" t="str">
        <f t="shared" si="97"/>
        <v/>
      </c>
      <c r="BY1073" s="16" t="str">
        <f>IF(Wedstrijden!L1067="x","BB","")</f>
        <v/>
      </c>
      <c r="BZ1073" s="16" t="str">
        <f>IF(Wedstrijden!M1067="x","B","")</f>
        <v/>
      </c>
      <c r="CA1073" s="16" t="str">
        <f>IF(Wedstrijden!N1067="x","L1","")</f>
        <v/>
      </c>
      <c r="CB1073" s="16" t="str">
        <f>IF(Wedstrijden!O1067="x","L2","")</f>
        <v/>
      </c>
      <c r="CC1073" s="16" t="str">
        <f>IF(Wedstrijden!P1067="x","M1","")</f>
        <v/>
      </c>
      <c r="CD1073" s="16" t="str">
        <f>IF(Wedstrijden!Q1067="x","M2","")</f>
        <v/>
      </c>
      <c r="CE1073" s="16" t="str">
        <f>IF(Wedstrijden!R1067="x","Z1","")</f>
        <v/>
      </c>
      <c r="CF1073" s="16" t="str">
        <f>IF(Wedstrijden!S1067="x","Z2","")</f>
        <v/>
      </c>
      <c r="CG1073" s="16" t="str">
        <f>IF(Wedstrijden!T1067="x","ZZL","")</f>
        <v/>
      </c>
      <c r="CL1073" s="16" t="str">
        <f>IF(COUNTA(Wedstrijden!AR1067:BB1067)&lt;&gt;0,2,"")</f>
        <v/>
      </c>
      <c r="CM1073" s="16" t="str">
        <f t="shared" si="98"/>
        <v/>
      </c>
      <c r="CN1073" s="16" t="str">
        <f>IF(Wedstrijden!AR1067="x","AA","")</f>
        <v/>
      </c>
      <c r="CO1073" s="16" t="str">
        <f>IF(Wedstrijden!AS1067="x","A","")</f>
        <v/>
      </c>
      <c r="CP1073" s="16" t="str">
        <f>IF(Wedstrijden!AT1067="x","BB","")</f>
        <v/>
      </c>
      <c r="CQ1073" s="16" t="str">
        <f>IF(Wedstrijden!AU1067="x","B","")</f>
        <v/>
      </c>
      <c r="CR1073" s="16" t="str">
        <f>IF(Wedstrijden!AV1067="x","L","")</f>
        <v/>
      </c>
      <c r="CS1073" s="16" t="str">
        <f>IF(Wedstrijden!AW1067="x","M","")</f>
        <v/>
      </c>
      <c r="CT1073" s="16" t="str">
        <f>IF(Wedstrijden!AX1067="x","Z","")</f>
        <v/>
      </c>
      <c r="CU1073" s="16" t="str">
        <f>IF(Wedstrijden!BB1067="x","ZZ","")</f>
        <v/>
      </c>
      <c r="CV1073" s="16" t="str">
        <f>IF(COUNTA(Wedstrijden!AI1067:AP1067)&lt;&gt;0,2,"")</f>
        <v/>
      </c>
      <c r="CW1073" s="16" t="str">
        <f t="shared" si="99"/>
        <v/>
      </c>
      <c r="CX1073" s="16" t="str">
        <f>IF(Wedstrijden!AI1067="x","BB","")</f>
        <v/>
      </c>
      <c r="CY1073" s="16" t="str">
        <f>IF(Wedstrijden!AJ1067="x","B","")</f>
        <v/>
      </c>
      <c r="CZ1073" s="16" t="str">
        <f>IF(Wedstrijden!AK1067="x","L","")</f>
        <v/>
      </c>
      <c r="DA1073" s="16" t="str">
        <f>IF(Wedstrijden!AL1067="x","M","")</f>
        <v/>
      </c>
      <c r="DB1073" s="16" t="str">
        <f>IF(Wedstrijden!AM1067="x","Z","")</f>
        <v/>
      </c>
      <c r="DC1073" s="16" t="str">
        <f>IF(Wedstrijden!AN1067="x","ZZ","")</f>
        <v/>
      </c>
      <c r="DD1073" s="16" t="str">
        <f>IF(Wedstrijden!AP1067="x","1.40","")</f>
        <v/>
      </c>
      <c r="DE1073" s="16" t="str">
        <f>IF(COUNTA(Wedstrijden!BC1067:BE1067)&lt;&gt;0,6,"")</f>
        <v/>
      </c>
      <c r="DF1073" s="16" t="str">
        <f t="shared" si="100"/>
        <v/>
      </c>
      <c r="DG1073" s="16" t="str">
        <f>IF(Wedstrijden!BC1067="x","L","")</f>
        <v/>
      </c>
      <c r="DH1073" s="16" t="str">
        <f>IF(Wedstrijden!BD1067="x","M","")</f>
        <v/>
      </c>
      <c r="DI1073" s="16" t="str">
        <f>IF(Wedstrijden!BE1067="x","Z","")</f>
        <v/>
      </c>
      <c r="DJ1073" s="16" t="str">
        <f>IF(Wedstrijden!BF1067="x","Z","")</f>
        <v/>
      </c>
      <c r="DK1073" s="16" t="str">
        <f>IF(COUNTA(Wedstrijden!BG1067:BI1067)&lt;&gt;0,6,"")</f>
        <v/>
      </c>
      <c r="DL1073" s="16" t="str">
        <f t="shared" si="101"/>
        <v/>
      </c>
      <c r="DM1073" s="16" t="str">
        <f>IF(Wedstrijden!BG1067="x","L","")</f>
        <v/>
      </c>
      <c r="DN1073" s="16" t="str">
        <f>IF(Wedstrijden!BH1067="x","M","")</f>
        <v/>
      </c>
      <c r="DO1073" s="16" t="str">
        <f>IF(Wedstrijden!BI1067="x","Z","")</f>
        <v/>
      </c>
      <c r="DP1073" s="16" t="str">
        <f>IF(Wedstrijden!BJ1067="x","Z","")</f>
        <v/>
      </c>
    </row>
    <row r="1074" spans="1:120" ht="14.4" x14ac:dyDescent="0.3">
      <c r="A1074" s="18">
        <f>Wedstrijden!A1068</f>
        <v>0</v>
      </c>
      <c r="B1074" s="16" t="str">
        <f>IFERROR(VLOOKUP(Wedstrijden!#REF!,#REF!,2,FALSE),"")</f>
        <v/>
      </c>
      <c r="C1074" s="16">
        <f>Wedstrijden!E1068</f>
        <v>0</v>
      </c>
      <c r="D1074" s="16" t="str">
        <f>IFERROR(VLOOKUP(Wedstrijden!#REF!,#REF!,2,FALSE),"")</f>
        <v/>
      </c>
      <c r="E1074" s="16" t="str">
        <f>IFERROR(VLOOKUP(Wedstrijden!#REF!,#REF!,5,FALSE),"")</f>
        <v/>
      </c>
      <c r="F1074" s="16" t="e">
        <f>IF(Wedstrijden!#REF!&lt;&gt;"",Wedstrijden!#REF!,"")</f>
        <v>#REF!</v>
      </c>
      <c r="G1074" s="16" t="e">
        <f>IF(Wedstrijden!#REF!="Indoor",1,0)</f>
        <v>#REF!</v>
      </c>
      <c r="H1074" s="16" t="e">
        <f>Wedstrijden!#REF!</f>
        <v>#REF!</v>
      </c>
      <c r="I1074" s="16" t="e">
        <f>IF(Wedstrijden!#REF!="Nee",0,IF(Wedstrijden!#REF!="Ja",1,""))</f>
        <v>#REF!</v>
      </c>
      <c r="J1074" s="16" t="e">
        <f>IF(Wedstrijden!#REF!&lt;&gt;"",Wedstrijden!#REF!,"")</f>
        <v>#REF!</v>
      </c>
      <c r="BJ1074" s="16" t="str">
        <f>IF(COUNTA(Wedstrijden!U1068:AC1068)&lt;&gt;0,1,"")</f>
        <v/>
      </c>
      <c r="BK1074" s="16" t="str">
        <f t="shared" si="96"/>
        <v/>
      </c>
      <c r="BL1074" s="16" t="e">
        <f>IF(Wedstrijden!#REF!="x","AA","")</f>
        <v>#REF!</v>
      </c>
      <c r="BM1074" s="16" t="e">
        <f>IF(Wedstrijden!#REF!="x","A","")</f>
        <v>#REF!</v>
      </c>
      <c r="BN1074" s="16" t="str">
        <f>IF(Wedstrijden!U1068="x","B1","")</f>
        <v/>
      </c>
      <c r="BO1074" s="16" t="e">
        <f>IF(Wedstrijden!#REF!="x","BB","")</f>
        <v>#REF!</v>
      </c>
      <c r="BP1074" s="16" t="str">
        <f>IF(Wedstrijden!W1068="x","B","")</f>
        <v/>
      </c>
      <c r="BQ1074" s="16" t="str">
        <f>IF(Wedstrijden!X1068="x","L1","")</f>
        <v/>
      </c>
      <c r="BR1074" s="16" t="str">
        <f>IF(Wedstrijden!Y1068="x","L2","")</f>
        <v/>
      </c>
      <c r="BS1074" s="16" t="str">
        <f>IF(Wedstrijden!Z1068="x","M1","")</f>
        <v/>
      </c>
      <c r="BT1074" s="16" t="str">
        <f>IF(Wedstrijden!AA1068="x","M2","")</f>
        <v/>
      </c>
      <c r="BU1074" s="16" t="str">
        <f>IF(Wedstrijden!AB1068="x","Z1","")</f>
        <v/>
      </c>
      <c r="BV1074" s="16" t="str">
        <f>IF(Wedstrijden!AC1068="x","Z2","")</f>
        <v/>
      </c>
      <c r="BW1074" s="16" t="str">
        <f>IF(COUNTA(Wedstrijden!L1068:T1068)&lt;&gt;0,1,"")</f>
        <v/>
      </c>
      <c r="BX1074" s="16" t="str">
        <f t="shared" si="97"/>
        <v/>
      </c>
      <c r="BY1074" s="16" t="str">
        <f>IF(Wedstrijden!L1068="x","BB","")</f>
        <v/>
      </c>
      <c r="BZ1074" s="16" t="str">
        <f>IF(Wedstrijden!M1068="x","B","")</f>
        <v/>
      </c>
      <c r="CA1074" s="16" t="str">
        <f>IF(Wedstrijden!N1068="x","L1","")</f>
        <v/>
      </c>
      <c r="CB1074" s="16" t="str">
        <f>IF(Wedstrijden!O1068="x","L2","")</f>
        <v/>
      </c>
      <c r="CC1074" s="16" t="str">
        <f>IF(Wedstrijden!P1068="x","M1","")</f>
        <v/>
      </c>
      <c r="CD1074" s="16" t="str">
        <f>IF(Wedstrijden!Q1068="x","M2","")</f>
        <v/>
      </c>
      <c r="CE1074" s="16" t="str">
        <f>IF(Wedstrijden!R1068="x","Z1","")</f>
        <v/>
      </c>
      <c r="CF1074" s="16" t="str">
        <f>IF(Wedstrijden!S1068="x","Z2","")</f>
        <v/>
      </c>
      <c r="CG1074" s="16" t="str">
        <f>IF(Wedstrijden!T1068="x","ZZL","")</f>
        <v/>
      </c>
      <c r="CL1074" s="16" t="str">
        <f>IF(COUNTA(Wedstrijden!AR1068:BB1068)&lt;&gt;0,2,"")</f>
        <v/>
      </c>
      <c r="CM1074" s="16" t="str">
        <f t="shared" si="98"/>
        <v/>
      </c>
      <c r="CN1074" s="16" t="str">
        <f>IF(Wedstrijden!AR1068="x","AA","")</f>
        <v/>
      </c>
      <c r="CO1074" s="16" t="str">
        <f>IF(Wedstrijden!AS1068="x","A","")</f>
        <v/>
      </c>
      <c r="CP1074" s="16" t="str">
        <f>IF(Wedstrijden!AT1068="x","BB","")</f>
        <v/>
      </c>
      <c r="CQ1074" s="16" t="str">
        <f>IF(Wedstrijden!AU1068="x","B","")</f>
        <v/>
      </c>
      <c r="CR1074" s="16" t="str">
        <f>IF(Wedstrijden!AV1068="x","L","")</f>
        <v/>
      </c>
      <c r="CS1074" s="16" t="str">
        <f>IF(Wedstrijden!AW1068="x","M","")</f>
        <v/>
      </c>
      <c r="CT1074" s="16" t="str">
        <f>IF(Wedstrijden!AX1068="x","Z","")</f>
        <v/>
      </c>
      <c r="CU1074" s="16" t="str">
        <f>IF(Wedstrijden!BB1068="x","ZZ","")</f>
        <v/>
      </c>
      <c r="CV1074" s="16" t="str">
        <f>IF(COUNTA(Wedstrijden!AI1068:AP1068)&lt;&gt;0,2,"")</f>
        <v/>
      </c>
      <c r="CW1074" s="16" t="str">
        <f t="shared" si="99"/>
        <v/>
      </c>
      <c r="CX1074" s="16" t="str">
        <f>IF(Wedstrijden!AI1068="x","BB","")</f>
        <v/>
      </c>
      <c r="CY1074" s="16" t="str">
        <f>IF(Wedstrijden!AJ1068="x","B","")</f>
        <v/>
      </c>
      <c r="CZ1074" s="16" t="str">
        <f>IF(Wedstrijden!AK1068="x","L","")</f>
        <v/>
      </c>
      <c r="DA1074" s="16" t="str">
        <f>IF(Wedstrijden!AL1068="x","M","")</f>
        <v/>
      </c>
      <c r="DB1074" s="16" t="str">
        <f>IF(Wedstrijden!AM1068="x","Z","")</f>
        <v/>
      </c>
      <c r="DC1074" s="16" t="str">
        <f>IF(Wedstrijden!AN1068="x","ZZ","")</f>
        <v/>
      </c>
      <c r="DD1074" s="16" t="str">
        <f>IF(Wedstrijden!AP1068="x","1.40","")</f>
        <v/>
      </c>
      <c r="DE1074" s="16" t="str">
        <f>IF(COUNTA(Wedstrijden!BC1068:BE1068)&lt;&gt;0,6,"")</f>
        <v/>
      </c>
      <c r="DF1074" s="16" t="str">
        <f t="shared" si="100"/>
        <v/>
      </c>
      <c r="DG1074" s="16" t="str">
        <f>IF(Wedstrijden!BC1068="x","L","")</f>
        <v/>
      </c>
      <c r="DH1074" s="16" t="str">
        <f>IF(Wedstrijden!BD1068="x","M","")</f>
        <v/>
      </c>
      <c r="DI1074" s="16" t="str">
        <f>IF(Wedstrijden!BE1068="x","Z","")</f>
        <v/>
      </c>
      <c r="DJ1074" s="16" t="str">
        <f>IF(Wedstrijden!BF1068="x","Z","")</f>
        <v/>
      </c>
      <c r="DK1074" s="16" t="str">
        <f>IF(COUNTA(Wedstrijden!BG1068:BI1068)&lt;&gt;0,6,"")</f>
        <v/>
      </c>
      <c r="DL1074" s="16" t="str">
        <f t="shared" si="101"/>
        <v/>
      </c>
      <c r="DM1074" s="16" t="str">
        <f>IF(Wedstrijden!BG1068="x","L","")</f>
        <v/>
      </c>
      <c r="DN1074" s="16" t="str">
        <f>IF(Wedstrijden!BH1068="x","M","")</f>
        <v/>
      </c>
      <c r="DO1074" s="16" t="str">
        <f>IF(Wedstrijden!BI1068="x","Z","")</f>
        <v/>
      </c>
      <c r="DP1074" s="16" t="str">
        <f>IF(Wedstrijden!BJ1068="x","Z","")</f>
        <v/>
      </c>
    </row>
    <row r="1075" spans="1:120" ht="14.4" x14ac:dyDescent="0.3">
      <c r="A1075" s="18">
        <f>Wedstrijden!A1069</f>
        <v>0</v>
      </c>
      <c r="B1075" s="16" t="str">
        <f>IFERROR(VLOOKUP(Wedstrijden!#REF!,#REF!,2,FALSE),"")</f>
        <v/>
      </c>
      <c r="C1075" s="16">
        <f>Wedstrijden!E1069</f>
        <v>0</v>
      </c>
      <c r="D1075" s="16" t="str">
        <f>IFERROR(VLOOKUP(Wedstrijden!#REF!,#REF!,2,FALSE),"")</f>
        <v/>
      </c>
      <c r="E1075" s="16" t="str">
        <f>IFERROR(VLOOKUP(Wedstrijden!#REF!,#REF!,5,FALSE),"")</f>
        <v/>
      </c>
      <c r="F1075" s="16" t="e">
        <f>IF(Wedstrijden!#REF!&lt;&gt;"",Wedstrijden!#REF!,"")</f>
        <v>#REF!</v>
      </c>
      <c r="G1075" s="16" t="e">
        <f>IF(Wedstrijden!#REF!="Indoor",1,0)</f>
        <v>#REF!</v>
      </c>
      <c r="H1075" s="16" t="e">
        <f>Wedstrijden!#REF!</f>
        <v>#REF!</v>
      </c>
      <c r="I1075" s="16" t="e">
        <f>IF(Wedstrijden!#REF!="Nee",0,IF(Wedstrijden!#REF!="Ja",1,""))</f>
        <v>#REF!</v>
      </c>
      <c r="J1075" s="16" t="e">
        <f>IF(Wedstrijden!#REF!&lt;&gt;"",Wedstrijden!#REF!,"")</f>
        <v>#REF!</v>
      </c>
      <c r="BJ1075" s="16" t="str">
        <f>IF(COUNTA(Wedstrijden!U1069:AC1069)&lt;&gt;0,1,"")</f>
        <v/>
      </c>
      <c r="BK1075" s="16" t="str">
        <f t="shared" si="96"/>
        <v/>
      </c>
      <c r="BL1075" s="16" t="e">
        <f>IF(Wedstrijden!#REF!="x","AA","")</f>
        <v>#REF!</v>
      </c>
      <c r="BM1075" s="16" t="e">
        <f>IF(Wedstrijden!#REF!="x","A","")</f>
        <v>#REF!</v>
      </c>
      <c r="BN1075" s="16" t="str">
        <f>IF(Wedstrijden!U1069="x","B1","")</f>
        <v/>
      </c>
      <c r="BO1075" s="16" t="e">
        <f>IF(Wedstrijden!#REF!="x","BB","")</f>
        <v>#REF!</v>
      </c>
      <c r="BP1075" s="16" t="str">
        <f>IF(Wedstrijden!W1069="x","B","")</f>
        <v/>
      </c>
      <c r="BQ1075" s="16" t="str">
        <f>IF(Wedstrijden!X1069="x","L1","")</f>
        <v/>
      </c>
      <c r="BR1075" s="16" t="str">
        <f>IF(Wedstrijden!Y1069="x","L2","")</f>
        <v/>
      </c>
      <c r="BS1075" s="16" t="str">
        <f>IF(Wedstrijden!Z1069="x","M1","")</f>
        <v/>
      </c>
      <c r="BT1075" s="16" t="str">
        <f>IF(Wedstrijden!AA1069="x","M2","")</f>
        <v/>
      </c>
      <c r="BU1075" s="16" t="str">
        <f>IF(Wedstrijden!AB1069="x","Z1","")</f>
        <v/>
      </c>
      <c r="BV1075" s="16" t="str">
        <f>IF(Wedstrijden!AC1069="x","Z2","")</f>
        <v/>
      </c>
      <c r="BW1075" s="16" t="str">
        <f>IF(COUNTA(Wedstrijden!L1069:T1069)&lt;&gt;0,1,"")</f>
        <v/>
      </c>
      <c r="BX1075" s="16" t="str">
        <f t="shared" si="97"/>
        <v/>
      </c>
      <c r="BY1075" s="16" t="str">
        <f>IF(Wedstrijden!L1069="x","BB","")</f>
        <v/>
      </c>
      <c r="BZ1075" s="16" t="str">
        <f>IF(Wedstrijden!M1069="x","B","")</f>
        <v/>
      </c>
      <c r="CA1075" s="16" t="str">
        <f>IF(Wedstrijden!N1069="x","L1","")</f>
        <v/>
      </c>
      <c r="CB1075" s="16" t="str">
        <f>IF(Wedstrijden!O1069="x","L2","")</f>
        <v/>
      </c>
      <c r="CC1075" s="16" t="str">
        <f>IF(Wedstrijden!P1069="x","M1","")</f>
        <v/>
      </c>
      <c r="CD1075" s="16" t="str">
        <f>IF(Wedstrijden!Q1069="x","M2","")</f>
        <v/>
      </c>
      <c r="CE1075" s="16" t="str">
        <f>IF(Wedstrijden!R1069="x","Z1","")</f>
        <v/>
      </c>
      <c r="CF1075" s="16" t="str">
        <f>IF(Wedstrijden!S1069="x","Z2","")</f>
        <v/>
      </c>
      <c r="CG1075" s="16" t="str">
        <f>IF(Wedstrijden!T1069="x","ZZL","")</f>
        <v/>
      </c>
      <c r="CL1075" s="16" t="str">
        <f>IF(COUNTA(Wedstrijden!AR1069:BB1069)&lt;&gt;0,2,"")</f>
        <v/>
      </c>
      <c r="CM1075" s="16" t="str">
        <f t="shared" si="98"/>
        <v/>
      </c>
      <c r="CN1075" s="16" t="str">
        <f>IF(Wedstrijden!AR1069="x","AA","")</f>
        <v/>
      </c>
      <c r="CO1075" s="16" t="str">
        <f>IF(Wedstrijden!AS1069="x","A","")</f>
        <v/>
      </c>
      <c r="CP1075" s="16" t="str">
        <f>IF(Wedstrijden!AT1069="x","BB","")</f>
        <v/>
      </c>
      <c r="CQ1075" s="16" t="str">
        <f>IF(Wedstrijden!AU1069="x","B","")</f>
        <v/>
      </c>
      <c r="CR1075" s="16" t="str">
        <f>IF(Wedstrijden!AV1069="x","L","")</f>
        <v/>
      </c>
      <c r="CS1075" s="16" t="str">
        <f>IF(Wedstrijden!AW1069="x","M","")</f>
        <v/>
      </c>
      <c r="CT1075" s="16" t="str">
        <f>IF(Wedstrijden!AX1069="x","Z","")</f>
        <v/>
      </c>
      <c r="CU1075" s="16" t="str">
        <f>IF(Wedstrijden!BB1069="x","ZZ","")</f>
        <v/>
      </c>
      <c r="CV1075" s="16" t="str">
        <f>IF(COUNTA(Wedstrijden!AI1069:AP1069)&lt;&gt;0,2,"")</f>
        <v/>
      </c>
      <c r="CW1075" s="16" t="str">
        <f t="shared" si="99"/>
        <v/>
      </c>
      <c r="CX1075" s="16" t="str">
        <f>IF(Wedstrijden!AI1069="x","BB","")</f>
        <v/>
      </c>
      <c r="CY1075" s="16" t="str">
        <f>IF(Wedstrijden!AJ1069="x","B","")</f>
        <v/>
      </c>
      <c r="CZ1075" s="16" t="str">
        <f>IF(Wedstrijden!AK1069="x","L","")</f>
        <v/>
      </c>
      <c r="DA1075" s="16" t="str">
        <f>IF(Wedstrijden!AL1069="x","M","")</f>
        <v/>
      </c>
      <c r="DB1075" s="16" t="str">
        <f>IF(Wedstrijden!AM1069="x","Z","")</f>
        <v/>
      </c>
      <c r="DC1075" s="16" t="str">
        <f>IF(Wedstrijden!AN1069="x","ZZ","")</f>
        <v/>
      </c>
      <c r="DD1075" s="16" t="str">
        <f>IF(Wedstrijden!AP1069="x","1.40","")</f>
        <v/>
      </c>
      <c r="DE1075" s="16" t="str">
        <f>IF(COUNTA(Wedstrijden!BC1069:BE1069)&lt;&gt;0,6,"")</f>
        <v/>
      </c>
      <c r="DF1075" s="16" t="str">
        <f t="shared" si="100"/>
        <v/>
      </c>
      <c r="DG1075" s="16" t="str">
        <f>IF(Wedstrijden!BC1069="x","L","")</f>
        <v/>
      </c>
      <c r="DH1075" s="16" t="str">
        <f>IF(Wedstrijden!BD1069="x","M","")</f>
        <v/>
      </c>
      <c r="DI1075" s="16" t="str">
        <f>IF(Wedstrijden!BE1069="x","Z","")</f>
        <v/>
      </c>
      <c r="DJ1075" s="16" t="str">
        <f>IF(Wedstrijden!BF1069="x","Z","")</f>
        <v/>
      </c>
      <c r="DK1075" s="16" t="str">
        <f>IF(COUNTA(Wedstrijden!BG1069:BI1069)&lt;&gt;0,6,"")</f>
        <v/>
      </c>
      <c r="DL1075" s="16" t="str">
        <f t="shared" si="101"/>
        <v/>
      </c>
      <c r="DM1075" s="16" t="str">
        <f>IF(Wedstrijden!BG1069="x","L","")</f>
        <v/>
      </c>
      <c r="DN1075" s="16" t="str">
        <f>IF(Wedstrijden!BH1069="x","M","")</f>
        <v/>
      </c>
      <c r="DO1075" s="16" t="str">
        <f>IF(Wedstrijden!BI1069="x","Z","")</f>
        <v/>
      </c>
      <c r="DP1075" s="16" t="str">
        <f>IF(Wedstrijden!BJ1069="x","Z","")</f>
        <v/>
      </c>
    </row>
    <row r="1076" spans="1:120" ht="14.4" x14ac:dyDescent="0.3">
      <c r="A1076" s="18">
        <f>Wedstrijden!A1070</f>
        <v>0</v>
      </c>
      <c r="B1076" s="16" t="str">
        <f>IFERROR(VLOOKUP(Wedstrijden!#REF!,#REF!,2,FALSE),"")</f>
        <v/>
      </c>
      <c r="C1076" s="16">
        <f>Wedstrijden!E1070</f>
        <v>0</v>
      </c>
      <c r="D1076" s="16" t="str">
        <f>IFERROR(VLOOKUP(Wedstrijden!#REF!,#REF!,2,FALSE),"")</f>
        <v/>
      </c>
      <c r="E1076" s="16" t="str">
        <f>IFERROR(VLOOKUP(Wedstrijden!#REF!,#REF!,5,FALSE),"")</f>
        <v/>
      </c>
      <c r="F1076" s="16" t="e">
        <f>IF(Wedstrijden!#REF!&lt;&gt;"",Wedstrijden!#REF!,"")</f>
        <v>#REF!</v>
      </c>
      <c r="G1076" s="16" t="e">
        <f>IF(Wedstrijden!#REF!="Indoor",1,0)</f>
        <v>#REF!</v>
      </c>
      <c r="H1076" s="16" t="e">
        <f>Wedstrijden!#REF!</f>
        <v>#REF!</v>
      </c>
      <c r="I1076" s="16" t="e">
        <f>IF(Wedstrijden!#REF!="Nee",0,IF(Wedstrijden!#REF!="Ja",1,""))</f>
        <v>#REF!</v>
      </c>
      <c r="J1076" s="16" t="e">
        <f>IF(Wedstrijden!#REF!&lt;&gt;"",Wedstrijden!#REF!,"")</f>
        <v>#REF!</v>
      </c>
      <c r="BJ1076" s="16" t="str">
        <f>IF(COUNTA(Wedstrijden!U1070:AC1070)&lt;&gt;0,1,"")</f>
        <v/>
      </c>
      <c r="BK1076" s="16" t="str">
        <f t="shared" si="96"/>
        <v/>
      </c>
      <c r="BL1076" s="16" t="e">
        <f>IF(Wedstrijden!#REF!="x","AA","")</f>
        <v>#REF!</v>
      </c>
      <c r="BM1076" s="16" t="e">
        <f>IF(Wedstrijden!#REF!="x","A","")</f>
        <v>#REF!</v>
      </c>
      <c r="BN1076" s="16" t="str">
        <f>IF(Wedstrijden!U1070="x","B1","")</f>
        <v/>
      </c>
      <c r="BO1076" s="16" t="e">
        <f>IF(Wedstrijden!#REF!="x","BB","")</f>
        <v>#REF!</v>
      </c>
      <c r="BP1076" s="16" t="str">
        <f>IF(Wedstrijden!W1070="x","B","")</f>
        <v/>
      </c>
      <c r="BQ1076" s="16" t="str">
        <f>IF(Wedstrijden!X1070="x","L1","")</f>
        <v/>
      </c>
      <c r="BR1076" s="16" t="str">
        <f>IF(Wedstrijden!Y1070="x","L2","")</f>
        <v/>
      </c>
      <c r="BS1076" s="16" t="str">
        <f>IF(Wedstrijden!Z1070="x","M1","")</f>
        <v/>
      </c>
      <c r="BT1076" s="16" t="str">
        <f>IF(Wedstrijden!AA1070="x","M2","")</f>
        <v/>
      </c>
      <c r="BU1076" s="16" t="str">
        <f>IF(Wedstrijden!AB1070="x","Z1","")</f>
        <v/>
      </c>
      <c r="BV1076" s="16" t="str">
        <f>IF(Wedstrijden!AC1070="x","Z2","")</f>
        <v/>
      </c>
      <c r="BW1076" s="16" t="str">
        <f>IF(COUNTA(Wedstrijden!L1070:T1070)&lt;&gt;0,1,"")</f>
        <v/>
      </c>
      <c r="BX1076" s="16" t="str">
        <f t="shared" si="97"/>
        <v/>
      </c>
      <c r="BY1076" s="16" t="str">
        <f>IF(Wedstrijden!L1070="x","BB","")</f>
        <v/>
      </c>
      <c r="BZ1076" s="16" t="str">
        <f>IF(Wedstrijden!M1070="x","B","")</f>
        <v/>
      </c>
      <c r="CA1076" s="16" t="str">
        <f>IF(Wedstrijden!N1070="x","L1","")</f>
        <v/>
      </c>
      <c r="CB1076" s="16" t="str">
        <f>IF(Wedstrijden!O1070="x","L2","")</f>
        <v/>
      </c>
      <c r="CC1076" s="16" t="str">
        <f>IF(Wedstrijden!P1070="x","M1","")</f>
        <v/>
      </c>
      <c r="CD1076" s="16" t="str">
        <f>IF(Wedstrijden!Q1070="x","M2","")</f>
        <v/>
      </c>
      <c r="CE1076" s="16" t="str">
        <f>IF(Wedstrijden!R1070="x","Z1","")</f>
        <v/>
      </c>
      <c r="CF1076" s="16" t="str">
        <f>IF(Wedstrijden!S1070="x","Z2","")</f>
        <v/>
      </c>
      <c r="CG1076" s="16" t="str">
        <f>IF(Wedstrijden!T1070="x","ZZL","")</f>
        <v/>
      </c>
      <c r="CL1076" s="16" t="str">
        <f>IF(COUNTA(Wedstrijden!AR1070:BB1070)&lt;&gt;0,2,"")</f>
        <v/>
      </c>
      <c r="CM1076" s="16" t="str">
        <f t="shared" si="98"/>
        <v/>
      </c>
      <c r="CN1076" s="16" t="str">
        <f>IF(Wedstrijden!AR1070="x","AA","")</f>
        <v/>
      </c>
      <c r="CO1076" s="16" t="str">
        <f>IF(Wedstrijden!AS1070="x","A","")</f>
        <v/>
      </c>
      <c r="CP1076" s="16" t="str">
        <f>IF(Wedstrijden!AT1070="x","BB","")</f>
        <v/>
      </c>
      <c r="CQ1076" s="16" t="str">
        <f>IF(Wedstrijden!AU1070="x","B","")</f>
        <v/>
      </c>
      <c r="CR1076" s="16" t="str">
        <f>IF(Wedstrijden!AV1070="x","L","")</f>
        <v/>
      </c>
      <c r="CS1076" s="16" t="str">
        <f>IF(Wedstrijden!AW1070="x","M","")</f>
        <v/>
      </c>
      <c r="CT1076" s="16" t="str">
        <f>IF(Wedstrijden!AX1070="x","Z","")</f>
        <v/>
      </c>
      <c r="CU1076" s="16" t="str">
        <f>IF(Wedstrijden!BB1070="x","ZZ","")</f>
        <v/>
      </c>
      <c r="CV1076" s="16" t="str">
        <f>IF(COUNTA(Wedstrijden!AI1070:AP1070)&lt;&gt;0,2,"")</f>
        <v/>
      </c>
      <c r="CW1076" s="16" t="str">
        <f t="shared" si="99"/>
        <v/>
      </c>
      <c r="CX1076" s="16" t="str">
        <f>IF(Wedstrijden!AI1070="x","BB","")</f>
        <v/>
      </c>
      <c r="CY1076" s="16" t="str">
        <f>IF(Wedstrijden!AJ1070="x","B","")</f>
        <v/>
      </c>
      <c r="CZ1076" s="16" t="str">
        <f>IF(Wedstrijden!AK1070="x","L","")</f>
        <v/>
      </c>
      <c r="DA1076" s="16" t="str">
        <f>IF(Wedstrijden!AL1070="x","M","")</f>
        <v/>
      </c>
      <c r="DB1076" s="16" t="str">
        <f>IF(Wedstrijden!AM1070="x","Z","")</f>
        <v/>
      </c>
      <c r="DC1076" s="16" t="str">
        <f>IF(Wedstrijden!AN1070="x","ZZ","")</f>
        <v/>
      </c>
      <c r="DD1076" s="16" t="str">
        <f>IF(Wedstrijden!AP1070="x","1.40","")</f>
        <v/>
      </c>
      <c r="DE1076" s="16" t="str">
        <f>IF(COUNTA(Wedstrijden!BC1070:BE1070)&lt;&gt;0,6,"")</f>
        <v/>
      </c>
      <c r="DF1076" s="16" t="str">
        <f t="shared" si="100"/>
        <v/>
      </c>
      <c r="DG1076" s="16" t="str">
        <f>IF(Wedstrijden!BC1070="x","L","")</f>
        <v/>
      </c>
      <c r="DH1076" s="16" t="str">
        <f>IF(Wedstrijden!BD1070="x","M","")</f>
        <v/>
      </c>
      <c r="DI1076" s="16" t="str">
        <f>IF(Wedstrijden!BE1070="x","Z","")</f>
        <v/>
      </c>
      <c r="DJ1076" s="16" t="str">
        <f>IF(Wedstrijden!BF1070="x","Z","")</f>
        <v/>
      </c>
      <c r="DK1076" s="16" t="str">
        <f>IF(COUNTA(Wedstrijden!BG1070:BI1070)&lt;&gt;0,6,"")</f>
        <v/>
      </c>
      <c r="DL1076" s="16" t="str">
        <f t="shared" si="101"/>
        <v/>
      </c>
      <c r="DM1076" s="16" t="str">
        <f>IF(Wedstrijden!BG1070="x","L","")</f>
        <v/>
      </c>
      <c r="DN1076" s="16" t="str">
        <f>IF(Wedstrijden!BH1070="x","M","")</f>
        <v/>
      </c>
      <c r="DO1076" s="16" t="str">
        <f>IF(Wedstrijden!BI1070="x","Z","")</f>
        <v/>
      </c>
      <c r="DP1076" s="16" t="str">
        <f>IF(Wedstrijden!BJ1070="x","Z","")</f>
        <v/>
      </c>
    </row>
    <row r="1077" spans="1:120" ht="14.4" x14ac:dyDescent="0.3">
      <c r="A1077" s="18">
        <f>Wedstrijden!A1071</f>
        <v>0</v>
      </c>
      <c r="B1077" s="16" t="str">
        <f>IFERROR(VLOOKUP(Wedstrijden!#REF!,#REF!,2,FALSE),"")</f>
        <v/>
      </c>
      <c r="C1077" s="16">
        <f>Wedstrijden!E1071</f>
        <v>0</v>
      </c>
      <c r="D1077" s="16" t="str">
        <f>IFERROR(VLOOKUP(Wedstrijden!#REF!,#REF!,2,FALSE),"")</f>
        <v/>
      </c>
      <c r="E1077" s="16" t="str">
        <f>IFERROR(VLOOKUP(Wedstrijden!#REF!,#REF!,5,FALSE),"")</f>
        <v/>
      </c>
      <c r="F1077" s="16" t="e">
        <f>IF(Wedstrijden!#REF!&lt;&gt;"",Wedstrijden!#REF!,"")</f>
        <v>#REF!</v>
      </c>
      <c r="G1077" s="16" t="e">
        <f>IF(Wedstrijden!#REF!="Indoor",1,0)</f>
        <v>#REF!</v>
      </c>
      <c r="H1077" s="16" t="e">
        <f>Wedstrijden!#REF!</f>
        <v>#REF!</v>
      </c>
      <c r="I1077" s="16" t="e">
        <f>IF(Wedstrijden!#REF!="Nee",0,IF(Wedstrijden!#REF!="Ja",1,""))</f>
        <v>#REF!</v>
      </c>
      <c r="J1077" s="16" t="e">
        <f>IF(Wedstrijden!#REF!&lt;&gt;"",Wedstrijden!#REF!,"")</f>
        <v>#REF!</v>
      </c>
      <c r="BJ1077" s="16" t="str">
        <f>IF(COUNTA(Wedstrijden!U1071:AC1071)&lt;&gt;0,1,"")</f>
        <v/>
      </c>
      <c r="BK1077" s="16" t="str">
        <f t="shared" si="96"/>
        <v/>
      </c>
      <c r="BL1077" s="16" t="e">
        <f>IF(Wedstrijden!#REF!="x","AA","")</f>
        <v>#REF!</v>
      </c>
      <c r="BM1077" s="16" t="e">
        <f>IF(Wedstrijden!#REF!="x","A","")</f>
        <v>#REF!</v>
      </c>
      <c r="BN1077" s="16" t="str">
        <f>IF(Wedstrijden!U1071="x","B1","")</f>
        <v/>
      </c>
      <c r="BO1077" s="16" t="e">
        <f>IF(Wedstrijden!#REF!="x","BB","")</f>
        <v>#REF!</v>
      </c>
      <c r="BP1077" s="16" t="str">
        <f>IF(Wedstrijden!W1071="x","B","")</f>
        <v/>
      </c>
      <c r="BQ1077" s="16" t="str">
        <f>IF(Wedstrijden!X1071="x","L1","")</f>
        <v/>
      </c>
      <c r="BR1077" s="16" t="str">
        <f>IF(Wedstrijden!Y1071="x","L2","")</f>
        <v/>
      </c>
      <c r="BS1077" s="16" t="str">
        <f>IF(Wedstrijden!Z1071="x","M1","")</f>
        <v/>
      </c>
      <c r="BT1077" s="16" t="str">
        <f>IF(Wedstrijden!AA1071="x","M2","")</f>
        <v/>
      </c>
      <c r="BU1077" s="16" t="str">
        <f>IF(Wedstrijden!AB1071="x","Z1","")</f>
        <v/>
      </c>
      <c r="BV1077" s="16" t="str">
        <f>IF(Wedstrijden!AC1071="x","Z2","")</f>
        <v/>
      </c>
      <c r="BW1077" s="16" t="str">
        <f>IF(COUNTA(Wedstrijden!L1071:T1071)&lt;&gt;0,1,"")</f>
        <v/>
      </c>
      <c r="BX1077" s="16" t="str">
        <f t="shared" si="97"/>
        <v/>
      </c>
      <c r="BY1077" s="16" t="str">
        <f>IF(Wedstrijden!L1071="x","BB","")</f>
        <v/>
      </c>
      <c r="BZ1077" s="16" t="str">
        <f>IF(Wedstrijden!M1071="x","B","")</f>
        <v/>
      </c>
      <c r="CA1077" s="16" t="str">
        <f>IF(Wedstrijden!N1071="x","L1","")</f>
        <v/>
      </c>
      <c r="CB1077" s="16" t="str">
        <f>IF(Wedstrijden!O1071="x","L2","")</f>
        <v/>
      </c>
      <c r="CC1077" s="16" t="str">
        <f>IF(Wedstrijden!P1071="x","M1","")</f>
        <v/>
      </c>
      <c r="CD1077" s="16" t="str">
        <f>IF(Wedstrijden!Q1071="x","M2","")</f>
        <v/>
      </c>
      <c r="CE1077" s="16" t="str">
        <f>IF(Wedstrijden!R1071="x","Z1","")</f>
        <v/>
      </c>
      <c r="CF1077" s="16" t="str">
        <f>IF(Wedstrijden!S1071="x","Z2","")</f>
        <v/>
      </c>
      <c r="CG1077" s="16" t="str">
        <f>IF(Wedstrijden!T1071="x","ZZL","")</f>
        <v/>
      </c>
      <c r="CL1077" s="16" t="str">
        <f>IF(COUNTA(Wedstrijden!AR1071:BB1071)&lt;&gt;0,2,"")</f>
        <v/>
      </c>
      <c r="CM1077" s="16" t="str">
        <f t="shared" si="98"/>
        <v/>
      </c>
      <c r="CN1077" s="16" t="str">
        <f>IF(Wedstrijden!AR1071="x","AA","")</f>
        <v/>
      </c>
      <c r="CO1077" s="16" t="str">
        <f>IF(Wedstrijden!AS1071="x","A","")</f>
        <v/>
      </c>
      <c r="CP1077" s="16" t="str">
        <f>IF(Wedstrijden!AT1071="x","BB","")</f>
        <v/>
      </c>
      <c r="CQ1077" s="16" t="str">
        <f>IF(Wedstrijden!AU1071="x","B","")</f>
        <v/>
      </c>
      <c r="CR1077" s="16" t="str">
        <f>IF(Wedstrijden!AV1071="x","L","")</f>
        <v/>
      </c>
      <c r="CS1077" s="16" t="str">
        <f>IF(Wedstrijden!AW1071="x","M","")</f>
        <v/>
      </c>
      <c r="CT1077" s="16" t="str">
        <f>IF(Wedstrijden!AX1071="x","Z","")</f>
        <v/>
      </c>
      <c r="CU1077" s="16" t="str">
        <f>IF(Wedstrijden!BB1071="x","ZZ","")</f>
        <v/>
      </c>
      <c r="CV1077" s="16" t="str">
        <f>IF(COUNTA(Wedstrijden!AI1071:AP1071)&lt;&gt;0,2,"")</f>
        <v/>
      </c>
      <c r="CW1077" s="16" t="str">
        <f t="shared" si="99"/>
        <v/>
      </c>
      <c r="CX1077" s="16" t="str">
        <f>IF(Wedstrijden!AI1071="x","BB","")</f>
        <v/>
      </c>
      <c r="CY1077" s="16" t="str">
        <f>IF(Wedstrijden!AJ1071="x","B","")</f>
        <v/>
      </c>
      <c r="CZ1077" s="16" t="str">
        <f>IF(Wedstrijden!AK1071="x","L","")</f>
        <v/>
      </c>
      <c r="DA1077" s="16" t="str">
        <f>IF(Wedstrijden!AL1071="x","M","")</f>
        <v/>
      </c>
      <c r="DB1077" s="16" t="str">
        <f>IF(Wedstrijden!AM1071="x","Z","")</f>
        <v/>
      </c>
      <c r="DC1077" s="16" t="str">
        <f>IF(Wedstrijden!AN1071="x","ZZ","")</f>
        <v/>
      </c>
      <c r="DD1077" s="16" t="str">
        <f>IF(Wedstrijden!AP1071="x","1.40","")</f>
        <v/>
      </c>
      <c r="DE1077" s="16" t="str">
        <f>IF(COUNTA(Wedstrijden!BC1071:BE1071)&lt;&gt;0,6,"")</f>
        <v/>
      </c>
      <c r="DF1077" s="16" t="str">
        <f t="shared" si="100"/>
        <v/>
      </c>
      <c r="DG1077" s="16" t="str">
        <f>IF(Wedstrijden!BC1071="x","L","")</f>
        <v/>
      </c>
      <c r="DH1077" s="16" t="str">
        <f>IF(Wedstrijden!BD1071="x","M","")</f>
        <v/>
      </c>
      <c r="DI1077" s="16" t="str">
        <f>IF(Wedstrijden!BE1071="x","Z","")</f>
        <v/>
      </c>
      <c r="DJ1077" s="16" t="str">
        <f>IF(Wedstrijden!BF1071="x","Z","")</f>
        <v/>
      </c>
      <c r="DK1077" s="16" t="str">
        <f>IF(COUNTA(Wedstrijden!BG1071:BI1071)&lt;&gt;0,6,"")</f>
        <v/>
      </c>
      <c r="DL1077" s="16" t="str">
        <f t="shared" si="101"/>
        <v/>
      </c>
      <c r="DM1077" s="16" t="str">
        <f>IF(Wedstrijden!BG1071="x","L","")</f>
        <v/>
      </c>
      <c r="DN1077" s="16" t="str">
        <f>IF(Wedstrijden!BH1071="x","M","")</f>
        <v/>
      </c>
      <c r="DO1077" s="16" t="str">
        <f>IF(Wedstrijden!BI1071="x","Z","")</f>
        <v/>
      </c>
      <c r="DP1077" s="16" t="str">
        <f>IF(Wedstrijden!BJ1071="x","Z","")</f>
        <v/>
      </c>
    </row>
    <row r="1078" spans="1:120" ht="14.4" x14ac:dyDescent="0.3">
      <c r="A1078" s="18">
        <f>Wedstrijden!A1072</f>
        <v>0</v>
      </c>
      <c r="B1078" s="16" t="str">
        <f>IFERROR(VLOOKUP(Wedstrijden!#REF!,#REF!,2,FALSE),"")</f>
        <v/>
      </c>
      <c r="C1078" s="16">
        <f>Wedstrijden!E1072</f>
        <v>0</v>
      </c>
      <c r="D1078" s="16" t="str">
        <f>IFERROR(VLOOKUP(Wedstrijden!#REF!,#REF!,2,FALSE),"")</f>
        <v/>
      </c>
      <c r="E1078" s="16" t="str">
        <f>IFERROR(VLOOKUP(Wedstrijden!#REF!,#REF!,5,FALSE),"")</f>
        <v/>
      </c>
      <c r="F1078" s="16" t="e">
        <f>IF(Wedstrijden!#REF!&lt;&gt;"",Wedstrijden!#REF!,"")</f>
        <v>#REF!</v>
      </c>
      <c r="G1078" s="16" t="e">
        <f>IF(Wedstrijden!#REF!="Indoor",1,0)</f>
        <v>#REF!</v>
      </c>
      <c r="H1078" s="16" t="e">
        <f>Wedstrijden!#REF!</f>
        <v>#REF!</v>
      </c>
      <c r="I1078" s="16" t="e">
        <f>IF(Wedstrijden!#REF!="Nee",0,IF(Wedstrijden!#REF!="Ja",1,""))</f>
        <v>#REF!</v>
      </c>
      <c r="J1078" s="16" t="e">
        <f>IF(Wedstrijden!#REF!&lt;&gt;"",Wedstrijden!#REF!,"")</f>
        <v>#REF!</v>
      </c>
      <c r="BJ1078" s="16" t="str">
        <f>IF(COUNTA(Wedstrijden!U1072:AC1072)&lt;&gt;0,1,"")</f>
        <v/>
      </c>
      <c r="BK1078" s="16" t="str">
        <f t="shared" si="96"/>
        <v/>
      </c>
      <c r="BL1078" s="16" t="e">
        <f>IF(Wedstrijden!#REF!="x","AA","")</f>
        <v>#REF!</v>
      </c>
      <c r="BM1078" s="16" t="e">
        <f>IF(Wedstrijden!#REF!="x","A","")</f>
        <v>#REF!</v>
      </c>
      <c r="BN1078" s="16" t="str">
        <f>IF(Wedstrijden!U1072="x","B1","")</f>
        <v/>
      </c>
      <c r="BO1078" s="16" t="e">
        <f>IF(Wedstrijden!#REF!="x","BB","")</f>
        <v>#REF!</v>
      </c>
      <c r="BP1078" s="16" t="str">
        <f>IF(Wedstrijden!W1072="x","B","")</f>
        <v/>
      </c>
      <c r="BQ1078" s="16" t="str">
        <f>IF(Wedstrijden!X1072="x","L1","")</f>
        <v/>
      </c>
      <c r="BR1078" s="16" t="str">
        <f>IF(Wedstrijden!Y1072="x","L2","")</f>
        <v/>
      </c>
      <c r="BS1078" s="16" t="str">
        <f>IF(Wedstrijden!Z1072="x","M1","")</f>
        <v/>
      </c>
      <c r="BT1078" s="16" t="str">
        <f>IF(Wedstrijden!AA1072="x","M2","")</f>
        <v/>
      </c>
      <c r="BU1078" s="16" t="str">
        <f>IF(Wedstrijden!AB1072="x","Z1","")</f>
        <v/>
      </c>
      <c r="BV1078" s="16" t="str">
        <f>IF(Wedstrijden!AC1072="x","Z2","")</f>
        <v/>
      </c>
      <c r="BW1078" s="16" t="str">
        <f>IF(COUNTA(Wedstrijden!L1072:T1072)&lt;&gt;0,1,"")</f>
        <v/>
      </c>
      <c r="BX1078" s="16" t="str">
        <f t="shared" si="97"/>
        <v/>
      </c>
      <c r="BY1078" s="16" t="str">
        <f>IF(Wedstrijden!L1072="x","BB","")</f>
        <v/>
      </c>
      <c r="BZ1078" s="16" t="str">
        <f>IF(Wedstrijden!M1072="x","B","")</f>
        <v/>
      </c>
      <c r="CA1078" s="16" t="str">
        <f>IF(Wedstrijden!N1072="x","L1","")</f>
        <v/>
      </c>
      <c r="CB1078" s="16" t="str">
        <f>IF(Wedstrijden!O1072="x","L2","")</f>
        <v/>
      </c>
      <c r="CC1078" s="16" t="str">
        <f>IF(Wedstrijden!P1072="x","M1","")</f>
        <v/>
      </c>
      <c r="CD1078" s="16" t="str">
        <f>IF(Wedstrijden!Q1072="x","M2","")</f>
        <v/>
      </c>
      <c r="CE1078" s="16" t="str">
        <f>IF(Wedstrijden!R1072="x","Z1","")</f>
        <v/>
      </c>
      <c r="CF1078" s="16" t="str">
        <f>IF(Wedstrijden!S1072="x","Z2","")</f>
        <v/>
      </c>
      <c r="CG1078" s="16" t="str">
        <f>IF(Wedstrijden!T1072="x","ZZL","")</f>
        <v/>
      </c>
      <c r="CL1078" s="16" t="str">
        <f>IF(COUNTA(Wedstrijden!AR1072:BB1072)&lt;&gt;0,2,"")</f>
        <v/>
      </c>
      <c r="CM1078" s="16" t="str">
        <f t="shared" si="98"/>
        <v/>
      </c>
      <c r="CN1078" s="16" t="str">
        <f>IF(Wedstrijden!AR1072="x","AA","")</f>
        <v/>
      </c>
      <c r="CO1078" s="16" t="str">
        <f>IF(Wedstrijden!AS1072="x","A","")</f>
        <v/>
      </c>
      <c r="CP1078" s="16" t="str">
        <f>IF(Wedstrijden!AT1072="x","BB","")</f>
        <v/>
      </c>
      <c r="CQ1078" s="16" t="str">
        <f>IF(Wedstrijden!AU1072="x","B","")</f>
        <v/>
      </c>
      <c r="CR1078" s="16" t="str">
        <f>IF(Wedstrijden!AV1072="x","L","")</f>
        <v/>
      </c>
      <c r="CS1078" s="16" t="str">
        <f>IF(Wedstrijden!AW1072="x","M","")</f>
        <v/>
      </c>
      <c r="CT1078" s="16" t="str">
        <f>IF(Wedstrijden!AX1072="x","Z","")</f>
        <v/>
      </c>
      <c r="CU1078" s="16" t="str">
        <f>IF(Wedstrijden!BB1072="x","ZZ","")</f>
        <v/>
      </c>
      <c r="CV1078" s="16" t="str">
        <f>IF(COUNTA(Wedstrijden!AI1072:AP1072)&lt;&gt;0,2,"")</f>
        <v/>
      </c>
      <c r="CW1078" s="16" t="str">
        <f t="shared" si="99"/>
        <v/>
      </c>
      <c r="CX1078" s="16" t="str">
        <f>IF(Wedstrijden!AI1072="x","BB","")</f>
        <v/>
      </c>
      <c r="CY1078" s="16" t="str">
        <f>IF(Wedstrijden!AJ1072="x","B","")</f>
        <v/>
      </c>
      <c r="CZ1078" s="16" t="str">
        <f>IF(Wedstrijden!AK1072="x","L","")</f>
        <v/>
      </c>
      <c r="DA1078" s="16" t="str">
        <f>IF(Wedstrijden!AL1072="x","M","")</f>
        <v/>
      </c>
      <c r="DB1078" s="16" t="str">
        <f>IF(Wedstrijden!AM1072="x","Z","")</f>
        <v/>
      </c>
      <c r="DC1078" s="16" t="str">
        <f>IF(Wedstrijden!AN1072="x","ZZ","")</f>
        <v/>
      </c>
      <c r="DD1078" s="16" t="str">
        <f>IF(Wedstrijden!AP1072="x","1.40","")</f>
        <v/>
      </c>
      <c r="DE1078" s="16" t="str">
        <f>IF(COUNTA(Wedstrijden!BC1072:BE1072)&lt;&gt;0,6,"")</f>
        <v/>
      </c>
      <c r="DF1078" s="16" t="str">
        <f t="shared" si="100"/>
        <v/>
      </c>
      <c r="DG1078" s="16" t="str">
        <f>IF(Wedstrijden!BC1072="x","L","")</f>
        <v/>
      </c>
      <c r="DH1078" s="16" t="str">
        <f>IF(Wedstrijden!BD1072="x","M","")</f>
        <v/>
      </c>
      <c r="DI1078" s="16" t="str">
        <f>IF(Wedstrijden!BE1072="x","Z","")</f>
        <v/>
      </c>
      <c r="DJ1078" s="16" t="str">
        <f>IF(Wedstrijden!BF1072="x","Z","")</f>
        <v/>
      </c>
      <c r="DK1078" s="16" t="str">
        <f>IF(COUNTA(Wedstrijden!BG1072:BI1072)&lt;&gt;0,6,"")</f>
        <v/>
      </c>
      <c r="DL1078" s="16" t="str">
        <f t="shared" si="101"/>
        <v/>
      </c>
      <c r="DM1078" s="16" t="str">
        <f>IF(Wedstrijden!BG1072="x","L","")</f>
        <v/>
      </c>
      <c r="DN1078" s="16" t="str">
        <f>IF(Wedstrijden!BH1072="x","M","")</f>
        <v/>
      </c>
      <c r="DO1078" s="16" t="str">
        <f>IF(Wedstrijden!BI1072="x","Z","")</f>
        <v/>
      </c>
      <c r="DP1078" s="16" t="str">
        <f>IF(Wedstrijden!BJ1072="x","Z","")</f>
        <v/>
      </c>
    </row>
    <row r="1079" spans="1:120" ht="14.4" x14ac:dyDescent="0.3">
      <c r="A1079" s="18">
        <f>Wedstrijden!A1073</f>
        <v>0</v>
      </c>
      <c r="B1079" s="16" t="str">
        <f>IFERROR(VLOOKUP(Wedstrijden!#REF!,#REF!,2,FALSE),"")</f>
        <v/>
      </c>
      <c r="C1079" s="16">
        <f>Wedstrijden!E1073</f>
        <v>0</v>
      </c>
      <c r="D1079" s="16" t="str">
        <f>IFERROR(VLOOKUP(Wedstrijden!#REF!,#REF!,2,FALSE),"")</f>
        <v/>
      </c>
      <c r="E1079" s="16" t="str">
        <f>IFERROR(VLOOKUP(Wedstrijden!#REF!,#REF!,5,FALSE),"")</f>
        <v/>
      </c>
      <c r="F1079" s="16" t="e">
        <f>IF(Wedstrijden!#REF!&lt;&gt;"",Wedstrijden!#REF!,"")</f>
        <v>#REF!</v>
      </c>
      <c r="G1079" s="16" t="e">
        <f>IF(Wedstrijden!#REF!="Indoor",1,0)</f>
        <v>#REF!</v>
      </c>
      <c r="H1079" s="16" t="e">
        <f>Wedstrijden!#REF!</f>
        <v>#REF!</v>
      </c>
      <c r="I1079" s="16" t="e">
        <f>IF(Wedstrijden!#REF!="Nee",0,IF(Wedstrijden!#REF!="Ja",1,""))</f>
        <v>#REF!</v>
      </c>
      <c r="J1079" s="16" t="e">
        <f>IF(Wedstrijden!#REF!&lt;&gt;"",Wedstrijden!#REF!,"")</f>
        <v>#REF!</v>
      </c>
      <c r="BJ1079" s="16" t="str">
        <f>IF(COUNTA(Wedstrijden!U1073:AC1073)&lt;&gt;0,1,"")</f>
        <v/>
      </c>
      <c r="BK1079" s="16" t="str">
        <f t="shared" si="96"/>
        <v/>
      </c>
      <c r="BL1079" s="16" t="e">
        <f>IF(Wedstrijden!#REF!="x","AA","")</f>
        <v>#REF!</v>
      </c>
      <c r="BM1079" s="16" t="e">
        <f>IF(Wedstrijden!#REF!="x","A","")</f>
        <v>#REF!</v>
      </c>
      <c r="BN1079" s="16" t="str">
        <f>IF(Wedstrijden!U1073="x","B1","")</f>
        <v/>
      </c>
      <c r="BO1079" s="16" t="e">
        <f>IF(Wedstrijden!#REF!="x","BB","")</f>
        <v>#REF!</v>
      </c>
      <c r="BP1079" s="16" t="str">
        <f>IF(Wedstrijden!W1073="x","B","")</f>
        <v/>
      </c>
      <c r="BQ1079" s="16" t="str">
        <f>IF(Wedstrijden!X1073="x","L1","")</f>
        <v/>
      </c>
      <c r="BR1079" s="16" t="str">
        <f>IF(Wedstrijden!Y1073="x","L2","")</f>
        <v/>
      </c>
      <c r="BS1079" s="16" t="str">
        <f>IF(Wedstrijden!Z1073="x","M1","")</f>
        <v/>
      </c>
      <c r="BT1079" s="16" t="str">
        <f>IF(Wedstrijden!AA1073="x","M2","")</f>
        <v/>
      </c>
      <c r="BU1079" s="16" t="str">
        <f>IF(Wedstrijden!AB1073="x","Z1","")</f>
        <v/>
      </c>
      <c r="BV1079" s="16" t="str">
        <f>IF(Wedstrijden!AC1073="x","Z2","")</f>
        <v/>
      </c>
      <c r="BW1079" s="16" t="str">
        <f>IF(COUNTA(Wedstrijden!L1073:T1073)&lt;&gt;0,1,"")</f>
        <v/>
      </c>
      <c r="BX1079" s="16" t="str">
        <f t="shared" si="97"/>
        <v/>
      </c>
      <c r="BY1079" s="16" t="str">
        <f>IF(Wedstrijden!L1073="x","BB","")</f>
        <v/>
      </c>
      <c r="BZ1079" s="16" t="str">
        <f>IF(Wedstrijden!M1073="x","B","")</f>
        <v/>
      </c>
      <c r="CA1079" s="16" t="str">
        <f>IF(Wedstrijden!N1073="x","L1","")</f>
        <v/>
      </c>
      <c r="CB1079" s="16" t="str">
        <f>IF(Wedstrijden!O1073="x","L2","")</f>
        <v/>
      </c>
      <c r="CC1079" s="16" t="str">
        <f>IF(Wedstrijden!P1073="x","M1","")</f>
        <v/>
      </c>
      <c r="CD1079" s="16" t="str">
        <f>IF(Wedstrijden!Q1073="x","M2","")</f>
        <v/>
      </c>
      <c r="CE1079" s="16" t="str">
        <f>IF(Wedstrijden!R1073="x","Z1","")</f>
        <v/>
      </c>
      <c r="CF1079" s="16" t="str">
        <f>IF(Wedstrijden!S1073="x","Z2","")</f>
        <v/>
      </c>
      <c r="CG1079" s="16" t="str">
        <f>IF(Wedstrijden!T1073="x","ZZL","")</f>
        <v/>
      </c>
      <c r="CL1079" s="16" t="str">
        <f>IF(COUNTA(Wedstrijden!AR1073:BB1073)&lt;&gt;0,2,"")</f>
        <v/>
      </c>
      <c r="CM1079" s="16" t="str">
        <f t="shared" si="98"/>
        <v/>
      </c>
      <c r="CN1079" s="16" t="str">
        <f>IF(Wedstrijden!AR1073="x","AA","")</f>
        <v/>
      </c>
      <c r="CO1079" s="16" t="str">
        <f>IF(Wedstrijden!AS1073="x","A","")</f>
        <v/>
      </c>
      <c r="CP1079" s="16" t="str">
        <f>IF(Wedstrijden!AT1073="x","BB","")</f>
        <v/>
      </c>
      <c r="CQ1079" s="16" t="str">
        <f>IF(Wedstrijden!AU1073="x","B","")</f>
        <v/>
      </c>
      <c r="CR1079" s="16" t="str">
        <f>IF(Wedstrijden!AV1073="x","L","")</f>
        <v/>
      </c>
      <c r="CS1079" s="16" t="str">
        <f>IF(Wedstrijden!AW1073="x","M","")</f>
        <v/>
      </c>
      <c r="CT1079" s="16" t="str">
        <f>IF(Wedstrijden!AX1073="x","Z","")</f>
        <v/>
      </c>
      <c r="CU1079" s="16" t="str">
        <f>IF(Wedstrijden!BB1073="x","ZZ","")</f>
        <v/>
      </c>
      <c r="CV1079" s="16" t="str">
        <f>IF(COUNTA(Wedstrijden!AI1073:AP1073)&lt;&gt;0,2,"")</f>
        <v/>
      </c>
      <c r="CW1079" s="16" t="str">
        <f t="shared" si="99"/>
        <v/>
      </c>
      <c r="CX1079" s="16" t="str">
        <f>IF(Wedstrijden!AI1073="x","BB","")</f>
        <v/>
      </c>
      <c r="CY1079" s="16" t="str">
        <f>IF(Wedstrijden!AJ1073="x","B","")</f>
        <v/>
      </c>
      <c r="CZ1079" s="16" t="str">
        <f>IF(Wedstrijden!AK1073="x","L","")</f>
        <v/>
      </c>
      <c r="DA1079" s="16" t="str">
        <f>IF(Wedstrijden!AL1073="x","M","")</f>
        <v/>
      </c>
      <c r="DB1079" s="16" t="str">
        <f>IF(Wedstrijden!AM1073="x","Z","")</f>
        <v/>
      </c>
      <c r="DC1079" s="16" t="str">
        <f>IF(Wedstrijden!AN1073="x","ZZ","")</f>
        <v/>
      </c>
      <c r="DD1079" s="16" t="str">
        <f>IF(Wedstrijden!AP1073="x","1.40","")</f>
        <v/>
      </c>
      <c r="DE1079" s="16" t="str">
        <f>IF(COUNTA(Wedstrijden!BC1073:BE1073)&lt;&gt;0,6,"")</f>
        <v/>
      </c>
      <c r="DF1079" s="16" t="str">
        <f t="shared" si="100"/>
        <v/>
      </c>
      <c r="DG1079" s="16" t="str">
        <f>IF(Wedstrijden!BC1073="x","L","")</f>
        <v/>
      </c>
      <c r="DH1079" s="16" t="str">
        <f>IF(Wedstrijden!BD1073="x","M","")</f>
        <v/>
      </c>
      <c r="DI1079" s="16" t="str">
        <f>IF(Wedstrijden!BE1073="x","Z","")</f>
        <v/>
      </c>
      <c r="DJ1079" s="16" t="str">
        <f>IF(Wedstrijden!BF1073="x","Z","")</f>
        <v/>
      </c>
      <c r="DK1079" s="16" t="str">
        <f>IF(COUNTA(Wedstrijden!BG1073:BI1073)&lt;&gt;0,6,"")</f>
        <v/>
      </c>
      <c r="DL1079" s="16" t="str">
        <f t="shared" si="101"/>
        <v/>
      </c>
      <c r="DM1079" s="16" t="str">
        <f>IF(Wedstrijden!BG1073="x","L","")</f>
        <v/>
      </c>
      <c r="DN1079" s="16" t="str">
        <f>IF(Wedstrijden!BH1073="x","M","")</f>
        <v/>
      </c>
      <c r="DO1079" s="16" t="str">
        <f>IF(Wedstrijden!BI1073="x","Z","")</f>
        <v/>
      </c>
      <c r="DP1079" s="16" t="str">
        <f>IF(Wedstrijden!BJ1073="x","Z","")</f>
        <v/>
      </c>
    </row>
    <row r="1080" spans="1:120" ht="14.4" x14ac:dyDescent="0.3">
      <c r="A1080" s="18">
        <f>Wedstrijden!A1074</f>
        <v>0</v>
      </c>
      <c r="B1080" s="16" t="str">
        <f>IFERROR(VLOOKUP(Wedstrijden!#REF!,#REF!,2,FALSE),"")</f>
        <v/>
      </c>
      <c r="C1080" s="16">
        <f>Wedstrijden!E1074</f>
        <v>0</v>
      </c>
      <c r="D1080" s="16" t="str">
        <f>IFERROR(VLOOKUP(Wedstrijden!#REF!,#REF!,2,FALSE),"")</f>
        <v/>
      </c>
      <c r="E1080" s="16" t="str">
        <f>IFERROR(VLOOKUP(Wedstrijden!#REF!,#REF!,5,FALSE),"")</f>
        <v/>
      </c>
      <c r="F1080" s="16" t="e">
        <f>IF(Wedstrijden!#REF!&lt;&gt;"",Wedstrijden!#REF!,"")</f>
        <v>#REF!</v>
      </c>
      <c r="G1080" s="16" t="e">
        <f>IF(Wedstrijden!#REF!="Indoor",1,0)</f>
        <v>#REF!</v>
      </c>
      <c r="H1080" s="16" t="e">
        <f>Wedstrijden!#REF!</f>
        <v>#REF!</v>
      </c>
      <c r="I1080" s="16" t="e">
        <f>IF(Wedstrijden!#REF!="Nee",0,IF(Wedstrijden!#REF!="Ja",1,""))</f>
        <v>#REF!</v>
      </c>
      <c r="J1080" s="16" t="e">
        <f>IF(Wedstrijden!#REF!&lt;&gt;"",Wedstrijden!#REF!,"")</f>
        <v>#REF!</v>
      </c>
      <c r="BJ1080" s="16" t="str">
        <f>IF(COUNTA(Wedstrijden!U1074:AC1074)&lt;&gt;0,1,"")</f>
        <v/>
      </c>
      <c r="BK1080" s="16" t="str">
        <f t="shared" si="96"/>
        <v/>
      </c>
      <c r="BL1080" s="16" t="e">
        <f>IF(Wedstrijden!#REF!="x","AA","")</f>
        <v>#REF!</v>
      </c>
      <c r="BM1080" s="16" t="e">
        <f>IF(Wedstrijden!#REF!="x","A","")</f>
        <v>#REF!</v>
      </c>
      <c r="BN1080" s="16" t="str">
        <f>IF(Wedstrijden!U1074="x","B1","")</f>
        <v/>
      </c>
      <c r="BO1080" s="16" t="e">
        <f>IF(Wedstrijden!#REF!="x","BB","")</f>
        <v>#REF!</v>
      </c>
      <c r="BP1080" s="16" t="str">
        <f>IF(Wedstrijden!W1074="x","B","")</f>
        <v/>
      </c>
      <c r="BQ1080" s="16" t="str">
        <f>IF(Wedstrijden!X1074="x","L1","")</f>
        <v/>
      </c>
      <c r="BR1080" s="16" t="str">
        <f>IF(Wedstrijden!Y1074="x","L2","")</f>
        <v/>
      </c>
      <c r="BS1080" s="16" t="str">
        <f>IF(Wedstrijden!Z1074="x","M1","")</f>
        <v/>
      </c>
      <c r="BT1080" s="16" t="str">
        <f>IF(Wedstrijden!AA1074="x","M2","")</f>
        <v/>
      </c>
      <c r="BU1080" s="16" t="str">
        <f>IF(Wedstrijden!AB1074="x","Z1","")</f>
        <v/>
      </c>
      <c r="BV1080" s="16" t="str">
        <f>IF(Wedstrijden!AC1074="x","Z2","")</f>
        <v/>
      </c>
      <c r="BW1080" s="16" t="str">
        <f>IF(COUNTA(Wedstrijden!L1074:T1074)&lt;&gt;0,1,"")</f>
        <v/>
      </c>
      <c r="BX1080" s="16" t="str">
        <f t="shared" si="97"/>
        <v/>
      </c>
      <c r="BY1080" s="16" t="str">
        <f>IF(Wedstrijden!L1074="x","BB","")</f>
        <v/>
      </c>
      <c r="BZ1080" s="16" t="str">
        <f>IF(Wedstrijden!M1074="x","B","")</f>
        <v/>
      </c>
      <c r="CA1080" s="16" t="str">
        <f>IF(Wedstrijden!N1074="x","L1","")</f>
        <v/>
      </c>
      <c r="CB1080" s="16" t="str">
        <f>IF(Wedstrijden!O1074="x","L2","")</f>
        <v/>
      </c>
      <c r="CC1080" s="16" t="str">
        <f>IF(Wedstrijden!P1074="x","M1","")</f>
        <v/>
      </c>
      <c r="CD1080" s="16" t="str">
        <f>IF(Wedstrijden!Q1074="x","M2","")</f>
        <v/>
      </c>
      <c r="CE1080" s="16" t="str">
        <f>IF(Wedstrijden!R1074="x","Z1","")</f>
        <v/>
      </c>
      <c r="CF1080" s="16" t="str">
        <f>IF(Wedstrijden!S1074="x","Z2","")</f>
        <v/>
      </c>
      <c r="CG1080" s="16" t="str">
        <f>IF(Wedstrijden!T1074="x","ZZL","")</f>
        <v/>
      </c>
      <c r="CL1080" s="16" t="str">
        <f>IF(COUNTA(Wedstrijden!AR1074:BB1074)&lt;&gt;0,2,"")</f>
        <v/>
      </c>
      <c r="CM1080" s="16" t="str">
        <f t="shared" si="98"/>
        <v/>
      </c>
      <c r="CN1080" s="16" t="str">
        <f>IF(Wedstrijden!AR1074="x","AA","")</f>
        <v/>
      </c>
      <c r="CO1080" s="16" t="str">
        <f>IF(Wedstrijden!AS1074="x","A","")</f>
        <v/>
      </c>
      <c r="CP1080" s="16" t="str">
        <f>IF(Wedstrijden!AT1074="x","BB","")</f>
        <v/>
      </c>
      <c r="CQ1080" s="16" t="str">
        <f>IF(Wedstrijden!AU1074="x","B","")</f>
        <v/>
      </c>
      <c r="CR1080" s="16" t="str">
        <f>IF(Wedstrijden!AV1074="x","L","")</f>
        <v/>
      </c>
      <c r="CS1080" s="16" t="str">
        <f>IF(Wedstrijden!AW1074="x","M","")</f>
        <v/>
      </c>
      <c r="CT1080" s="16" t="str">
        <f>IF(Wedstrijden!AX1074="x","Z","")</f>
        <v/>
      </c>
      <c r="CU1080" s="16" t="str">
        <f>IF(Wedstrijden!BB1074="x","ZZ","")</f>
        <v/>
      </c>
      <c r="CV1080" s="16" t="str">
        <f>IF(COUNTA(Wedstrijden!AI1074:AP1074)&lt;&gt;0,2,"")</f>
        <v/>
      </c>
      <c r="CW1080" s="16" t="str">
        <f t="shared" si="99"/>
        <v/>
      </c>
      <c r="CX1080" s="16" t="str">
        <f>IF(Wedstrijden!AI1074="x","BB","")</f>
        <v/>
      </c>
      <c r="CY1080" s="16" t="str">
        <f>IF(Wedstrijden!AJ1074="x","B","")</f>
        <v/>
      </c>
      <c r="CZ1080" s="16" t="str">
        <f>IF(Wedstrijden!AK1074="x","L","")</f>
        <v/>
      </c>
      <c r="DA1080" s="16" t="str">
        <f>IF(Wedstrijden!AL1074="x","M","")</f>
        <v/>
      </c>
      <c r="DB1080" s="16" t="str">
        <f>IF(Wedstrijden!AM1074="x","Z","")</f>
        <v/>
      </c>
      <c r="DC1080" s="16" t="str">
        <f>IF(Wedstrijden!AN1074="x","ZZ","")</f>
        <v/>
      </c>
      <c r="DD1080" s="16" t="str">
        <f>IF(Wedstrijden!AP1074="x","1.40","")</f>
        <v/>
      </c>
      <c r="DE1080" s="16" t="str">
        <f>IF(COUNTA(Wedstrijden!BC1074:BE1074)&lt;&gt;0,6,"")</f>
        <v/>
      </c>
      <c r="DF1080" s="16" t="str">
        <f t="shared" si="100"/>
        <v/>
      </c>
      <c r="DG1080" s="16" t="str">
        <f>IF(Wedstrijden!BC1074="x","L","")</f>
        <v/>
      </c>
      <c r="DH1080" s="16" t="str">
        <f>IF(Wedstrijden!BD1074="x","M","")</f>
        <v/>
      </c>
      <c r="DI1080" s="16" t="str">
        <f>IF(Wedstrijden!BE1074="x","Z","")</f>
        <v/>
      </c>
      <c r="DJ1080" s="16" t="str">
        <f>IF(Wedstrijden!BF1074="x","Z","")</f>
        <v/>
      </c>
      <c r="DK1080" s="16" t="str">
        <f>IF(COUNTA(Wedstrijden!BG1074:BI1074)&lt;&gt;0,6,"")</f>
        <v/>
      </c>
      <c r="DL1080" s="16" t="str">
        <f t="shared" si="101"/>
        <v/>
      </c>
      <c r="DM1080" s="16" t="str">
        <f>IF(Wedstrijden!BG1074="x","L","")</f>
        <v/>
      </c>
      <c r="DN1080" s="16" t="str">
        <f>IF(Wedstrijden!BH1074="x","M","")</f>
        <v/>
      </c>
      <c r="DO1080" s="16" t="str">
        <f>IF(Wedstrijden!BI1074="x","Z","")</f>
        <v/>
      </c>
      <c r="DP1080" s="16" t="str">
        <f>IF(Wedstrijden!BJ1074="x","Z","")</f>
        <v/>
      </c>
    </row>
    <row r="1081" spans="1:120" ht="14.4" x14ac:dyDescent="0.3">
      <c r="A1081" s="18">
        <f>Wedstrijden!A1075</f>
        <v>0</v>
      </c>
      <c r="B1081" s="16" t="str">
        <f>IFERROR(VLOOKUP(Wedstrijden!#REF!,#REF!,2,FALSE),"")</f>
        <v/>
      </c>
      <c r="C1081" s="16">
        <f>Wedstrijden!E1075</f>
        <v>0</v>
      </c>
      <c r="D1081" s="16" t="str">
        <f>IFERROR(VLOOKUP(Wedstrijden!#REF!,#REF!,2,FALSE),"")</f>
        <v/>
      </c>
      <c r="E1081" s="16" t="str">
        <f>IFERROR(VLOOKUP(Wedstrijden!#REF!,#REF!,5,FALSE),"")</f>
        <v/>
      </c>
      <c r="F1081" s="16" t="e">
        <f>IF(Wedstrijden!#REF!&lt;&gt;"",Wedstrijden!#REF!,"")</f>
        <v>#REF!</v>
      </c>
      <c r="G1081" s="16" t="e">
        <f>IF(Wedstrijden!#REF!="Indoor",1,0)</f>
        <v>#REF!</v>
      </c>
      <c r="H1081" s="16" t="e">
        <f>Wedstrijden!#REF!</f>
        <v>#REF!</v>
      </c>
      <c r="I1081" s="16" t="e">
        <f>IF(Wedstrijden!#REF!="Nee",0,IF(Wedstrijden!#REF!="Ja",1,""))</f>
        <v>#REF!</v>
      </c>
      <c r="J1081" s="16" t="e">
        <f>IF(Wedstrijden!#REF!&lt;&gt;"",Wedstrijden!#REF!,"")</f>
        <v>#REF!</v>
      </c>
      <c r="BJ1081" s="16" t="str">
        <f>IF(COUNTA(Wedstrijden!U1075:AC1075)&lt;&gt;0,1,"")</f>
        <v/>
      </c>
      <c r="BK1081" s="16" t="str">
        <f t="shared" si="96"/>
        <v/>
      </c>
      <c r="BL1081" s="16" t="e">
        <f>IF(Wedstrijden!#REF!="x","AA","")</f>
        <v>#REF!</v>
      </c>
      <c r="BM1081" s="16" t="e">
        <f>IF(Wedstrijden!#REF!="x","A","")</f>
        <v>#REF!</v>
      </c>
      <c r="BN1081" s="16" t="str">
        <f>IF(Wedstrijden!U1075="x","B1","")</f>
        <v/>
      </c>
      <c r="BO1081" s="16" t="e">
        <f>IF(Wedstrijden!#REF!="x","BB","")</f>
        <v>#REF!</v>
      </c>
      <c r="BP1081" s="16" t="str">
        <f>IF(Wedstrijden!W1075="x","B","")</f>
        <v/>
      </c>
      <c r="BQ1081" s="16" t="str">
        <f>IF(Wedstrijden!X1075="x","L1","")</f>
        <v/>
      </c>
      <c r="BR1081" s="16" t="str">
        <f>IF(Wedstrijden!Y1075="x","L2","")</f>
        <v/>
      </c>
      <c r="BS1081" s="16" t="str">
        <f>IF(Wedstrijden!Z1075="x","M1","")</f>
        <v/>
      </c>
      <c r="BT1081" s="16" t="str">
        <f>IF(Wedstrijden!AA1075="x","M2","")</f>
        <v/>
      </c>
      <c r="BU1081" s="16" t="str">
        <f>IF(Wedstrijden!AB1075="x","Z1","")</f>
        <v/>
      </c>
      <c r="BV1081" s="16" t="str">
        <f>IF(Wedstrijden!AC1075="x","Z2","")</f>
        <v/>
      </c>
      <c r="BW1081" s="16" t="str">
        <f>IF(COUNTA(Wedstrijden!L1075:T1075)&lt;&gt;0,1,"")</f>
        <v/>
      </c>
      <c r="BX1081" s="16" t="str">
        <f t="shared" si="97"/>
        <v/>
      </c>
      <c r="BY1081" s="16" t="str">
        <f>IF(Wedstrijden!L1075="x","BB","")</f>
        <v/>
      </c>
      <c r="BZ1081" s="16" t="str">
        <f>IF(Wedstrijden!M1075="x","B","")</f>
        <v/>
      </c>
      <c r="CA1081" s="16" t="str">
        <f>IF(Wedstrijden!N1075="x","L1","")</f>
        <v/>
      </c>
      <c r="CB1081" s="16" t="str">
        <f>IF(Wedstrijden!O1075="x","L2","")</f>
        <v/>
      </c>
      <c r="CC1081" s="16" t="str">
        <f>IF(Wedstrijden!P1075="x","M1","")</f>
        <v/>
      </c>
      <c r="CD1081" s="16" t="str">
        <f>IF(Wedstrijden!Q1075="x","M2","")</f>
        <v/>
      </c>
      <c r="CE1081" s="16" t="str">
        <f>IF(Wedstrijden!R1075="x","Z1","")</f>
        <v/>
      </c>
      <c r="CF1081" s="16" t="str">
        <f>IF(Wedstrijden!S1075="x","Z2","")</f>
        <v/>
      </c>
      <c r="CG1081" s="16" t="str">
        <f>IF(Wedstrijden!T1075="x","ZZL","")</f>
        <v/>
      </c>
      <c r="CL1081" s="16" t="str">
        <f>IF(COUNTA(Wedstrijden!AR1075:BB1075)&lt;&gt;0,2,"")</f>
        <v/>
      </c>
      <c r="CM1081" s="16" t="str">
        <f t="shared" si="98"/>
        <v/>
      </c>
      <c r="CN1081" s="16" t="str">
        <f>IF(Wedstrijden!AR1075="x","AA","")</f>
        <v/>
      </c>
      <c r="CO1081" s="16" t="str">
        <f>IF(Wedstrijden!AS1075="x","A","")</f>
        <v/>
      </c>
      <c r="CP1081" s="16" t="str">
        <f>IF(Wedstrijden!AT1075="x","BB","")</f>
        <v/>
      </c>
      <c r="CQ1081" s="16" t="str">
        <f>IF(Wedstrijden!AU1075="x","B","")</f>
        <v/>
      </c>
      <c r="CR1081" s="16" t="str">
        <f>IF(Wedstrijden!AV1075="x","L","")</f>
        <v/>
      </c>
      <c r="CS1081" s="16" t="str">
        <f>IF(Wedstrijden!AW1075="x","M","")</f>
        <v/>
      </c>
      <c r="CT1081" s="16" t="str">
        <f>IF(Wedstrijden!AX1075="x","Z","")</f>
        <v/>
      </c>
      <c r="CU1081" s="16" t="str">
        <f>IF(Wedstrijden!BB1075="x","ZZ","")</f>
        <v/>
      </c>
      <c r="CV1081" s="16" t="str">
        <f>IF(COUNTA(Wedstrijden!AI1075:AP1075)&lt;&gt;0,2,"")</f>
        <v/>
      </c>
      <c r="CW1081" s="16" t="str">
        <f t="shared" si="99"/>
        <v/>
      </c>
      <c r="CX1081" s="16" t="str">
        <f>IF(Wedstrijden!AI1075="x","BB","")</f>
        <v/>
      </c>
      <c r="CY1081" s="16" t="str">
        <f>IF(Wedstrijden!AJ1075="x","B","")</f>
        <v/>
      </c>
      <c r="CZ1081" s="16" t="str">
        <f>IF(Wedstrijden!AK1075="x","L","")</f>
        <v/>
      </c>
      <c r="DA1081" s="16" t="str">
        <f>IF(Wedstrijden!AL1075="x","M","")</f>
        <v/>
      </c>
      <c r="DB1081" s="16" t="str">
        <f>IF(Wedstrijden!AM1075="x","Z","")</f>
        <v/>
      </c>
      <c r="DC1081" s="16" t="str">
        <f>IF(Wedstrijden!AN1075="x","ZZ","")</f>
        <v/>
      </c>
      <c r="DD1081" s="16" t="str">
        <f>IF(Wedstrijden!AP1075="x","1.40","")</f>
        <v/>
      </c>
      <c r="DE1081" s="16" t="str">
        <f>IF(COUNTA(Wedstrijden!BC1075:BE1075)&lt;&gt;0,6,"")</f>
        <v/>
      </c>
      <c r="DF1081" s="16" t="str">
        <f t="shared" si="100"/>
        <v/>
      </c>
      <c r="DG1081" s="16" t="str">
        <f>IF(Wedstrijden!BC1075="x","L","")</f>
        <v/>
      </c>
      <c r="DH1081" s="16" t="str">
        <f>IF(Wedstrijden!BD1075="x","M","")</f>
        <v/>
      </c>
      <c r="DI1081" s="16" t="str">
        <f>IF(Wedstrijden!BE1075="x","Z","")</f>
        <v/>
      </c>
      <c r="DJ1081" s="16" t="str">
        <f>IF(Wedstrijden!BF1075="x","Z","")</f>
        <v/>
      </c>
      <c r="DK1081" s="16" t="str">
        <f>IF(COUNTA(Wedstrijden!BG1075:BI1075)&lt;&gt;0,6,"")</f>
        <v/>
      </c>
      <c r="DL1081" s="16" t="str">
        <f t="shared" si="101"/>
        <v/>
      </c>
      <c r="DM1081" s="16" t="str">
        <f>IF(Wedstrijden!BG1075="x","L","")</f>
        <v/>
      </c>
      <c r="DN1081" s="16" t="str">
        <f>IF(Wedstrijden!BH1075="x","M","")</f>
        <v/>
      </c>
      <c r="DO1081" s="16" t="str">
        <f>IF(Wedstrijden!BI1075="x","Z","")</f>
        <v/>
      </c>
      <c r="DP1081" s="16" t="str">
        <f>IF(Wedstrijden!BJ1075="x","Z","")</f>
        <v/>
      </c>
    </row>
    <row r="1082" spans="1:120" ht="14.4" x14ac:dyDescent="0.3">
      <c r="A1082" s="18">
        <f>Wedstrijden!A1076</f>
        <v>0</v>
      </c>
      <c r="B1082" s="16" t="str">
        <f>IFERROR(VLOOKUP(Wedstrijden!#REF!,#REF!,2,FALSE),"")</f>
        <v/>
      </c>
      <c r="C1082" s="16">
        <f>Wedstrijden!E1076</f>
        <v>0</v>
      </c>
      <c r="D1082" s="16" t="str">
        <f>IFERROR(VLOOKUP(Wedstrijden!#REF!,#REF!,2,FALSE),"")</f>
        <v/>
      </c>
      <c r="E1082" s="16" t="str">
        <f>IFERROR(VLOOKUP(Wedstrijden!#REF!,#REF!,5,FALSE),"")</f>
        <v/>
      </c>
      <c r="F1082" s="16" t="e">
        <f>IF(Wedstrijden!#REF!&lt;&gt;"",Wedstrijden!#REF!,"")</f>
        <v>#REF!</v>
      </c>
      <c r="G1082" s="16" t="e">
        <f>IF(Wedstrijden!#REF!="Indoor",1,0)</f>
        <v>#REF!</v>
      </c>
      <c r="H1082" s="16" t="e">
        <f>Wedstrijden!#REF!</f>
        <v>#REF!</v>
      </c>
      <c r="I1082" s="16" t="e">
        <f>IF(Wedstrijden!#REF!="Nee",0,IF(Wedstrijden!#REF!="Ja",1,""))</f>
        <v>#REF!</v>
      </c>
      <c r="J1082" s="16" t="e">
        <f>IF(Wedstrijden!#REF!&lt;&gt;"",Wedstrijden!#REF!,"")</f>
        <v>#REF!</v>
      </c>
      <c r="BJ1082" s="16" t="str">
        <f>IF(COUNTA(Wedstrijden!U1076:AC1076)&lt;&gt;0,1,"")</f>
        <v/>
      </c>
      <c r="BK1082" s="16" t="str">
        <f t="shared" si="96"/>
        <v/>
      </c>
      <c r="BL1082" s="16" t="e">
        <f>IF(Wedstrijden!#REF!="x","AA","")</f>
        <v>#REF!</v>
      </c>
      <c r="BM1082" s="16" t="e">
        <f>IF(Wedstrijden!#REF!="x","A","")</f>
        <v>#REF!</v>
      </c>
      <c r="BN1082" s="16" t="str">
        <f>IF(Wedstrijden!U1076="x","B1","")</f>
        <v/>
      </c>
      <c r="BO1082" s="16" t="e">
        <f>IF(Wedstrijden!#REF!="x","BB","")</f>
        <v>#REF!</v>
      </c>
      <c r="BP1082" s="16" t="str">
        <f>IF(Wedstrijden!W1076="x","B","")</f>
        <v/>
      </c>
      <c r="BQ1082" s="16" t="str">
        <f>IF(Wedstrijden!X1076="x","L1","")</f>
        <v/>
      </c>
      <c r="BR1082" s="16" t="str">
        <f>IF(Wedstrijden!Y1076="x","L2","")</f>
        <v/>
      </c>
      <c r="BS1082" s="16" t="str">
        <f>IF(Wedstrijden!Z1076="x","M1","")</f>
        <v/>
      </c>
      <c r="BT1082" s="16" t="str">
        <f>IF(Wedstrijden!AA1076="x","M2","")</f>
        <v/>
      </c>
      <c r="BU1082" s="16" t="str">
        <f>IF(Wedstrijden!AB1076="x","Z1","")</f>
        <v/>
      </c>
      <c r="BV1082" s="16" t="str">
        <f>IF(Wedstrijden!AC1076="x","Z2","")</f>
        <v/>
      </c>
      <c r="BW1082" s="16" t="str">
        <f>IF(COUNTA(Wedstrijden!L1076:T1076)&lt;&gt;0,1,"")</f>
        <v/>
      </c>
      <c r="BX1082" s="16" t="str">
        <f t="shared" si="97"/>
        <v/>
      </c>
      <c r="BY1082" s="16" t="str">
        <f>IF(Wedstrijden!L1076="x","BB","")</f>
        <v/>
      </c>
      <c r="BZ1082" s="16" t="str">
        <f>IF(Wedstrijden!M1076="x","B","")</f>
        <v/>
      </c>
      <c r="CA1082" s="16" t="str">
        <f>IF(Wedstrijden!N1076="x","L1","")</f>
        <v/>
      </c>
      <c r="CB1082" s="16" t="str">
        <f>IF(Wedstrijden!O1076="x","L2","")</f>
        <v/>
      </c>
      <c r="CC1082" s="16" t="str">
        <f>IF(Wedstrijden!P1076="x","M1","")</f>
        <v/>
      </c>
      <c r="CD1082" s="16" t="str">
        <f>IF(Wedstrijden!Q1076="x","M2","")</f>
        <v/>
      </c>
      <c r="CE1082" s="16" t="str">
        <f>IF(Wedstrijden!R1076="x","Z1","")</f>
        <v/>
      </c>
      <c r="CF1082" s="16" t="str">
        <f>IF(Wedstrijden!S1076="x","Z2","")</f>
        <v/>
      </c>
      <c r="CG1082" s="16" t="str">
        <f>IF(Wedstrijden!T1076="x","ZZL","")</f>
        <v/>
      </c>
      <c r="CL1082" s="16" t="str">
        <f>IF(COUNTA(Wedstrijden!AR1076:BB1076)&lt;&gt;0,2,"")</f>
        <v/>
      </c>
      <c r="CM1082" s="16" t="str">
        <f t="shared" si="98"/>
        <v/>
      </c>
      <c r="CN1082" s="16" t="str">
        <f>IF(Wedstrijden!AR1076="x","AA","")</f>
        <v/>
      </c>
      <c r="CO1082" s="16" t="str">
        <f>IF(Wedstrijden!AS1076="x","A","")</f>
        <v/>
      </c>
      <c r="CP1082" s="16" t="str">
        <f>IF(Wedstrijden!AT1076="x","BB","")</f>
        <v/>
      </c>
      <c r="CQ1082" s="16" t="str">
        <f>IF(Wedstrijden!AU1076="x","B","")</f>
        <v/>
      </c>
      <c r="CR1082" s="16" t="str">
        <f>IF(Wedstrijden!AV1076="x","L","")</f>
        <v/>
      </c>
      <c r="CS1082" s="16" t="str">
        <f>IF(Wedstrijden!AW1076="x","M","")</f>
        <v/>
      </c>
      <c r="CT1082" s="16" t="str">
        <f>IF(Wedstrijden!AX1076="x","Z","")</f>
        <v/>
      </c>
      <c r="CU1082" s="16" t="str">
        <f>IF(Wedstrijden!BB1076="x","ZZ","")</f>
        <v/>
      </c>
      <c r="CV1082" s="16" t="str">
        <f>IF(COUNTA(Wedstrijden!AI1076:AP1076)&lt;&gt;0,2,"")</f>
        <v/>
      </c>
      <c r="CW1082" s="16" t="str">
        <f t="shared" si="99"/>
        <v/>
      </c>
      <c r="CX1082" s="16" t="str">
        <f>IF(Wedstrijden!AI1076="x","BB","")</f>
        <v/>
      </c>
      <c r="CY1082" s="16" t="str">
        <f>IF(Wedstrijden!AJ1076="x","B","")</f>
        <v/>
      </c>
      <c r="CZ1082" s="16" t="str">
        <f>IF(Wedstrijden!AK1076="x","L","")</f>
        <v/>
      </c>
      <c r="DA1082" s="16" t="str">
        <f>IF(Wedstrijden!AL1076="x","M","")</f>
        <v/>
      </c>
      <c r="DB1082" s="16" t="str">
        <f>IF(Wedstrijden!AM1076="x","Z","")</f>
        <v/>
      </c>
      <c r="DC1082" s="16" t="str">
        <f>IF(Wedstrijden!AN1076="x","ZZ","")</f>
        <v/>
      </c>
      <c r="DD1082" s="16" t="str">
        <f>IF(Wedstrijden!AP1076="x","1.40","")</f>
        <v/>
      </c>
      <c r="DE1082" s="16" t="str">
        <f>IF(COUNTA(Wedstrijden!BC1076:BE1076)&lt;&gt;0,6,"")</f>
        <v/>
      </c>
      <c r="DF1082" s="16" t="str">
        <f t="shared" si="100"/>
        <v/>
      </c>
      <c r="DG1082" s="16" t="str">
        <f>IF(Wedstrijden!BC1076="x","L","")</f>
        <v/>
      </c>
      <c r="DH1082" s="16" t="str">
        <f>IF(Wedstrijden!BD1076="x","M","")</f>
        <v/>
      </c>
      <c r="DI1082" s="16" t="str">
        <f>IF(Wedstrijden!BE1076="x","Z","")</f>
        <v/>
      </c>
      <c r="DJ1082" s="16" t="str">
        <f>IF(Wedstrijden!BF1076="x","Z","")</f>
        <v/>
      </c>
      <c r="DK1082" s="16" t="str">
        <f>IF(COUNTA(Wedstrijden!BG1076:BI1076)&lt;&gt;0,6,"")</f>
        <v/>
      </c>
      <c r="DL1082" s="16" t="str">
        <f t="shared" si="101"/>
        <v/>
      </c>
      <c r="DM1082" s="16" t="str">
        <f>IF(Wedstrijden!BG1076="x","L","")</f>
        <v/>
      </c>
      <c r="DN1082" s="16" t="str">
        <f>IF(Wedstrijden!BH1076="x","M","")</f>
        <v/>
      </c>
      <c r="DO1082" s="16" t="str">
        <f>IF(Wedstrijden!BI1076="x","Z","")</f>
        <v/>
      </c>
      <c r="DP1082" s="16" t="str">
        <f>IF(Wedstrijden!BJ1076="x","Z","")</f>
        <v/>
      </c>
    </row>
    <row r="1083" spans="1:120" ht="14.4" x14ac:dyDescent="0.3">
      <c r="A1083" s="18">
        <f>Wedstrijden!A1077</f>
        <v>0</v>
      </c>
      <c r="B1083" s="16" t="str">
        <f>IFERROR(VLOOKUP(Wedstrijden!#REF!,#REF!,2,FALSE),"")</f>
        <v/>
      </c>
      <c r="C1083" s="16">
        <f>Wedstrijden!E1077</f>
        <v>0</v>
      </c>
      <c r="D1083" s="16" t="str">
        <f>IFERROR(VLOOKUP(Wedstrijden!#REF!,#REF!,2,FALSE),"")</f>
        <v/>
      </c>
      <c r="E1083" s="16" t="str">
        <f>IFERROR(VLOOKUP(Wedstrijden!#REF!,#REF!,5,FALSE),"")</f>
        <v/>
      </c>
      <c r="F1083" s="16" t="e">
        <f>IF(Wedstrijden!#REF!&lt;&gt;"",Wedstrijden!#REF!,"")</f>
        <v>#REF!</v>
      </c>
      <c r="G1083" s="16" t="e">
        <f>IF(Wedstrijden!#REF!="Indoor",1,0)</f>
        <v>#REF!</v>
      </c>
      <c r="H1083" s="16" t="e">
        <f>Wedstrijden!#REF!</f>
        <v>#REF!</v>
      </c>
      <c r="I1083" s="16" t="e">
        <f>IF(Wedstrijden!#REF!="Nee",0,IF(Wedstrijden!#REF!="Ja",1,""))</f>
        <v>#REF!</v>
      </c>
      <c r="J1083" s="16" t="e">
        <f>IF(Wedstrijden!#REF!&lt;&gt;"",Wedstrijden!#REF!,"")</f>
        <v>#REF!</v>
      </c>
      <c r="BJ1083" s="16" t="str">
        <f>IF(COUNTA(Wedstrijden!U1077:AC1077)&lt;&gt;0,1,"")</f>
        <v/>
      </c>
      <c r="BK1083" s="16" t="str">
        <f t="shared" si="96"/>
        <v/>
      </c>
      <c r="BL1083" s="16" t="e">
        <f>IF(Wedstrijden!#REF!="x","AA","")</f>
        <v>#REF!</v>
      </c>
      <c r="BM1083" s="16" t="e">
        <f>IF(Wedstrijden!#REF!="x","A","")</f>
        <v>#REF!</v>
      </c>
      <c r="BN1083" s="16" t="str">
        <f>IF(Wedstrijden!U1077="x","B1","")</f>
        <v/>
      </c>
      <c r="BO1083" s="16" t="e">
        <f>IF(Wedstrijden!#REF!="x","BB","")</f>
        <v>#REF!</v>
      </c>
      <c r="BP1083" s="16" t="str">
        <f>IF(Wedstrijden!W1077="x","B","")</f>
        <v/>
      </c>
      <c r="BQ1083" s="16" t="str">
        <f>IF(Wedstrijden!X1077="x","L1","")</f>
        <v/>
      </c>
      <c r="BR1083" s="16" t="str">
        <f>IF(Wedstrijden!Y1077="x","L2","")</f>
        <v/>
      </c>
      <c r="BS1083" s="16" t="str">
        <f>IF(Wedstrijden!Z1077="x","M1","")</f>
        <v/>
      </c>
      <c r="BT1083" s="16" t="str">
        <f>IF(Wedstrijden!AA1077="x","M2","")</f>
        <v/>
      </c>
      <c r="BU1083" s="16" t="str">
        <f>IF(Wedstrijden!AB1077="x","Z1","")</f>
        <v/>
      </c>
      <c r="BV1083" s="16" t="str">
        <f>IF(Wedstrijden!AC1077="x","Z2","")</f>
        <v/>
      </c>
      <c r="BW1083" s="16" t="str">
        <f>IF(COUNTA(Wedstrijden!L1077:T1077)&lt;&gt;0,1,"")</f>
        <v/>
      </c>
      <c r="BX1083" s="16" t="str">
        <f t="shared" si="97"/>
        <v/>
      </c>
      <c r="BY1083" s="16" t="str">
        <f>IF(Wedstrijden!L1077="x","BB","")</f>
        <v/>
      </c>
      <c r="BZ1083" s="16" t="str">
        <f>IF(Wedstrijden!M1077="x","B","")</f>
        <v/>
      </c>
      <c r="CA1083" s="16" t="str">
        <f>IF(Wedstrijden!N1077="x","L1","")</f>
        <v/>
      </c>
      <c r="CB1083" s="16" t="str">
        <f>IF(Wedstrijden!O1077="x","L2","")</f>
        <v/>
      </c>
      <c r="CC1083" s="16" t="str">
        <f>IF(Wedstrijden!P1077="x","M1","")</f>
        <v/>
      </c>
      <c r="CD1083" s="16" t="str">
        <f>IF(Wedstrijden!Q1077="x","M2","")</f>
        <v/>
      </c>
      <c r="CE1083" s="16" t="str">
        <f>IF(Wedstrijden!R1077="x","Z1","")</f>
        <v/>
      </c>
      <c r="CF1083" s="16" t="str">
        <f>IF(Wedstrijden!S1077="x","Z2","")</f>
        <v/>
      </c>
      <c r="CG1083" s="16" t="str">
        <f>IF(Wedstrijden!T1077="x","ZZL","")</f>
        <v/>
      </c>
      <c r="CL1083" s="16" t="str">
        <f>IF(COUNTA(Wedstrijden!AR1077:BB1077)&lt;&gt;0,2,"")</f>
        <v/>
      </c>
      <c r="CM1083" s="16" t="str">
        <f t="shared" si="98"/>
        <v/>
      </c>
      <c r="CN1083" s="16" t="str">
        <f>IF(Wedstrijden!AR1077="x","AA","")</f>
        <v/>
      </c>
      <c r="CO1083" s="16" t="str">
        <f>IF(Wedstrijden!AS1077="x","A","")</f>
        <v/>
      </c>
      <c r="CP1083" s="16" t="str">
        <f>IF(Wedstrijden!AT1077="x","BB","")</f>
        <v/>
      </c>
      <c r="CQ1083" s="16" t="str">
        <f>IF(Wedstrijden!AU1077="x","B","")</f>
        <v/>
      </c>
      <c r="CR1083" s="16" t="str">
        <f>IF(Wedstrijden!AV1077="x","L","")</f>
        <v/>
      </c>
      <c r="CS1083" s="16" t="str">
        <f>IF(Wedstrijden!AW1077="x","M","")</f>
        <v/>
      </c>
      <c r="CT1083" s="16" t="str">
        <f>IF(Wedstrijden!AX1077="x","Z","")</f>
        <v/>
      </c>
      <c r="CU1083" s="16" t="str">
        <f>IF(Wedstrijden!BB1077="x","ZZ","")</f>
        <v/>
      </c>
      <c r="CV1083" s="16" t="str">
        <f>IF(COUNTA(Wedstrijden!AI1077:AP1077)&lt;&gt;0,2,"")</f>
        <v/>
      </c>
      <c r="CW1083" s="16" t="str">
        <f t="shared" si="99"/>
        <v/>
      </c>
      <c r="CX1083" s="16" t="str">
        <f>IF(Wedstrijden!AI1077="x","BB","")</f>
        <v/>
      </c>
      <c r="CY1083" s="16" t="str">
        <f>IF(Wedstrijden!AJ1077="x","B","")</f>
        <v/>
      </c>
      <c r="CZ1083" s="16" t="str">
        <f>IF(Wedstrijden!AK1077="x","L","")</f>
        <v/>
      </c>
      <c r="DA1083" s="16" t="str">
        <f>IF(Wedstrijden!AL1077="x","M","")</f>
        <v/>
      </c>
      <c r="DB1083" s="16" t="str">
        <f>IF(Wedstrijden!AM1077="x","Z","")</f>
        <v/>
      </c>
      <c r="DC1083" s="16" t="str">
        <f>IF(Wedstrijden!AN1077="x","ZZ","")</f>
        <v/>
      </c>
      <c r="DD1083" s="16" t="str">
        <f>IF(Wedstrijden!AP1077="x","1.40","")</f>
        <v/>
      </c>
      <c r="DE1083" s="16" t="str">
        <f>IF(COUNTA(Wedstrijden!BC1077:BE1077)&lt;&gt;0,6,"")</f>
        <v/>
      </c>
      <c r="DF1083" s="16" t="str">
        <f t="shared" si="100"/>
        <v/>
      </c>
      <c r="DG1083" s="16" t="str">
        <f>IF(Wedstrijden!BC1077="x","L","")</f>
        <v/>
      </c>
      <c r="DH1083" s="16" t="str">
        <f>IF(Wedstrijden!BD1077="x","M","")</f>
        <v/>
      </c>
      <c r="DI1083" s="16" t="str">
        <f>IF(Wedstrijden!BE1077="x","Z","")</f>
        <v/>
      </c>
      <c r="DJ1083" s="16" t="str">
        <f>IF(Wedstrijden!BF1077="x","Z","")</f>
        <v/>
      </c>
      <c r="DK1083" s="16" t="str">
        <f>IF(COUNTA(Wedstrijden!BG1077:BI1077)&lt;&gt;0,6,"")</f>
        <v/>
      </c>
      <c r="DL1083" s="16" t="str">
        <f t="shared" si="101"/>
        <v/>
      </c>
      <c r="DM1083" s="16" t="str">
        <f>IF(Wedstrijden!BG1077="x","L","")</f>
        <v/>
      </c>
      <c r="DN1083" s="16" t="str">
        <f>IF(Wedstrijden!BH1077="x","M","")</f>
        <v/>
      </c>
      <c r="DO1083" s="16" t="str">
        <f>IF(Wedstrijden!BI1077="x","Z","")</f>
        <v/>
      </c>
      <c r="DP1083" s="16" t="str">
        <f>IF(Wedstrijden!BJ1077="x","Z","")</f>
        <v/>
      </c>
    </row>
    <row r="1084" spans="1:120" ht="14.4" x14ac:dyDescent="0.3">
      <c r="A1084" s="18">
        <f>Wedstrijden!A1078</f>
        <v>0</v>
      </c>
      <c r="B1084" s="16" t="str">
        <f>IFERROR(VLOOKUP(Wedstrijden!#REF!,#REF!,2,FALSE),"")</f>
        <v/>
      </c>
      <c r="C1084" s="16">
        <f>Wedstrijden!E1078</f>
        <v>0</v>
      </c>
      <c r="D1084" s="16" t="str">
        <f>IFERROR(VLOOKUP(Wedstrijden!#REF!,#REF!,2,FALSE),"")</f>
        <v/>
      </c>
      <c r="E1084" s="16" t="str">
        <f>IFERROR(VLOOKUP(Wedstrijden!#REF!,#REF!,5,FALSE),"")</f>
        <v/>
      </c>
      <c r="F1084" s="16" t="e">
        <f>IF(Wedstrijden!#REF!&lt;&gt;"",Wedstrijden!#REF!,"")</f>
        <v>#REF!</v>
      </c>
      <c r="G1084" s="16" t="e">
        <f>IF(Wedstrijden!#REF!="Indoor",1,0)</f>
        <v>#REF!</v>
      </c>
      <c r="H1084" s="16" t="e">
        <f>Wedstrijden!#REF!</f>
        <v>#REF!</v>
      </c>
      <c r="I1084" s="16" t="e">
        <f>IF(Wedstrijden!#REF!="Nee",0,IF(Wedstrijden!#REF!="Ja",1,""))</f>
        <v>#REF!</v>
      </c>
      <c r="J1084" s="16" t="e">
        <f>IF(Wedstrijden!#REF!&lt;&gt;"",Wedstrijden!#REF!,"")</f>
        <v>#REF!</v>
      </c>
      <c r="BJ1084" s="16" t="str">
        <f>IF(COUNTA(Wedstrijden!U1078:AC1078)&lt;&gt;0,1,"")</f>
        <v/>
      </c>
      <c r="BK1084" s="16" t="str">
        <f t="shared" si="96"/>
        <v/>
      </c>
      <c r="BL1084" s="16" t="e">
        <f>IF(Wedstrijden!#REF!="x","AA","")</f>
        <v>#REF!</v>
      </c>
      <c r="BM1084" s="16" t="e">
        <f>IF(Wedstrijden!#REF!="x","A","")</f>
        <v>#REF!</v>
      </c>
      <c r="BN1084" s="16" t="str">
        <f>IF(Wedstrijden!U1078="x","B1","")</f>
        <v/>
      </c>
      <c r="BO1084" s="16" t="e">
        <f>IF(Wedstrijden!#REF!="x","BB","")</f>
        <v>#REF!</v>
      </c>
      <c r="BP1084" s="16" t="str">
        <f>IF(Wedstrijden!W1078="x","B","")</f>
        <v/>
      </c>
      <c r="BQ1084" s="16" t="str">
        <f>IF(Wedstrijden!X1078="x","L1","")</f>
        <v/>
      </c>
      <c r="BR1084" s="16" t="str">
        <f>IF(Wedstrijden!Y1078="x","L2","")</f>
        <v/>
      </c>
      <c r="BS1084" s="16" t="str">
        <f>IF(Wedstrijden!Z1078="x","M1","")</f>
        <v/>
      </c>
      <c r="BT1084" s="16" t="str">
        <f>IF(Wedstrijden!AA1078="x","M2","")</f>
        <v/>
      </c>
      <c r="BU1084" s="16" t="str">
        <f>IF(Wedstrijden!AB1078="x","Z1","")</f>
        <v/>
      </c>
      <c r="BV1084" s="16" t="str">
        <f>IF(Wedstrijden!AC1078="x","Z2","")</f>
        <v/>
      </c>
      <c r="BW1084" s="16" t="str">
        <f>IF(COUNTA(Wedstrijden!L1078:T1078)&lt;&gt;0,1,"")</f>
        <v/>
      </c>
      <c r="BX1084" s="16" t="str">
        <f t="shared" si="97"/>
        <v/>
      </c>
      <c r="BY1084" s="16" t="str">
        <f>IF(Wedstrijden!L1078="x","BB","")</f>
        <v/>
      </c>
      <c r="BZ1084" s="16" t="str">
        <f>IF(Wedstrijden!M1078="x","B","")</f>
        <v/>
      </c>
      <c r="CA1084" s="16" t="str">
        <f>IF(Wedstrijden!N1078="x","L1","")</f>
        <v/>
      </c>
      <c r="CB1084" s="16" t="str">
        <f>IF(Wedstrijden!O1078="x","L2","")</f>
        <v/>
      </c>
      <c r="CC1084" s="16" t="str">
        <f>IF(Wedstrijden!P1078="x","M1","")</f>
        <v/>
      </c>
      <c r="CD1084" s="16" t="str">
        <f>IF(Wedstrijden!Q1078="x","M2","")</f>
        <v/>
      </c>
      <c r="CE1084" s="16" t="str">
        <f>IF(Wedstrijden!R1078="x","Z1","")</f>
        <v/>
      </c>
      <c r="CF1084" s="16" t="str">
        <f>IF(Wedstrijden!S1078="x","Z2","")</f>
        <v/>
      </c>
      <c r="CG1084" s="16" t="str">
        <f>IF(Wedstrijden!T1078="x","ZZL","")</f>
        <v/>
      </c>
      <c r="CL1084" s="16" t="str">
        <f>IF(COUNTA(Wedstrijden!AR1078:BB1078)&lt;&gt;0,2,"")</f>
        <v/>
      </c>
      <c r="CM1084" s="16" t="str">
        <f t="shared" si="98"/>
        <v/>
      </c>
      <c r="CN1084" s="16" t="str">
        <f>IF(Wedstrijden!AR1078="x","AA","")</f>
        <v/>
      </c>
      <c r="CO1084" s="16" t="str">
        <f>IF(Wedstrijden!AS1078="x","A","")</f>
        <v/>
      </c>
      <c r="CP1084" s="16" t="str">
        <f>IF(Wedstrijden!AT1078="x","BB","")</f>
        <v/>
      </c>
      <c r="CQ1084" s="16" t="str">
        <f>IF(Wedstrijden!AU1078="x","B","")</f>
        <v/>
      </c>
      <c r="CR1084" s="16" t="str">
        <f>IF(Wedstrijden!AV1078="x","L","")</f>
        <v/>
      </c>
      <c r="CS1084" s="16" t="str">
        <f>IF(Wedstrijden!AW1078="x","M","")</f>
        <v/>
      </c>
      <c r="CT1084" s="16" t="str">
        <f>IF(Wedstrijden!AX1078="x","Z","")</f>
        <v/>
      </c>
      <c r="CU1084" s="16" t="str">
        <f>IF(Wedstrijden!BB1078="x","ZZ","")</f>
        <v/>
      </c>
      <c r="CV1084" s="16" t="str">
        <f>IF(COUNTA(Wedstrijden!AI1078:AP1078)&lt;&gt;0,2,"")</f>
        <v/>
      </c>
      <c r="CW1084" s="16" t="str">
        <f t="shared" si="99"/>
        <v/>
      </c>
      <c r="CX1084" s="16" t="str">
        <f>IF(Wedstrijden!AI1078="x","BB","")</f>
        <v/>
      </c>
      <c r="CY1084" s="16" t="str">
        <f>IF(Wedstrijden!AJ1078="x","B","")</f>
        <v/>
      </c>
      <c r="CZ1084" s="16" t="str">
        <f>IF(Wedstrijden!AK1078="x","L","")</f>
        <v/>
      </c>
      <c r="DA1084" s="16" t="str">
        <f>IF(Wedstrijden!AL1078="x","M","")</f>
        <v/>
      </c>
      <c r="DB1084" s="16" t="str">
        <f>IF(Wedstrijden!AM1078="x","Z","")</f>
        <v/>
      </c>
      <c r="DC1084" s="16" t="str">
        <f>IF(Wedstrijden!AN1078="x","ZZ","")</f>
        <v/>
      </c>
      <c r="DD1084" s="16" t="str">
        <f>IF(Wedstrijden!AP1078="x","1.40","")</f>
        <v/>
      </c>
      <c r="DE1084" s="16" t="str">
        <f>IF(COUNTA(Wedstrijden!BC1078:BE1078)&lt;&gt;0,6,"")</f>
        <v/>
      </c>
      <c r="DF1084" s="16" t="str">
        <f t="shared" si="100"/>
        <v/>
      </c>
      <c r="DG1084" s="16" t="str">
        <f>IF(Wedstrijden!BC1078="x","L","")</f>
        <v/>
      </c>
      <c r="DH1084" s="16" t="str">
        <f>IF(Wedstrijden!BD1078="x","M","")</f>
        <v/>
      </c>
      <c r="DI1084" s="16" t="str">
        <f>IF(Wedstrijden!BE1078="x","Z","")</f>
        <v/>
      </c>
      <c r="DJ1084" s="16" t="str">
        <f>IF(Wedstrijden!BF1078="x","Z","")</f>
        <v/>
      </c>
      <c r="DK1084" s="16" t="str">
        <f>IF(COUNTA(Wedstrijden!BG1078:BI1078)&lt;&gt;0,6,"")</f>
        <v/>
      </c>
      <c r="DL1084" s="16" t="str">
        <f t="shared" si="101"/>
        <v/>
      </c>
      <c r="DM1084" s="16" t="str">
        <f>IF(Wedstrijden!BG1078="x","L","")</f>
        <v/>
      </c>
      <c r="DN1084" s="16" t="str">
        <f>IF(Wedstrijden!BH1078="x","M","")</f>
        <v/>
      </c>
      <c r="DO1084" s="16" t="str">
        <f>IF(Wedstrijden!BI1078="x","Z","")</f>
        <v/>
      </c>
      <c r="DP1084" s="16" t="str">
        <f>IF(Wedstrijden!BJ1078="x","Z","")</f>
        <v/>
      </c>
    </row>
    <row r="1085" spans="1:120" ht="14.4" x14ac:dyDescent="0.3">
      <c r="A1085" s="18">
        <f>Wedstrijden!A1079</f>
        <v>0</v>
      </c>
      <c r="B1085" s="16" t="str">
        <f>IFERROR(VLOOKUP(Wedstrijden!#REF!,#REF!,2,FALSE),"")</f>
        <v/>
      </c>
      <c r="C1085" s="16">
        <f>Wedstrijden!E1079</f>
        <v>0</v>
      </c>
      <c r="D1085" s="16" t="str">
        <f>IFERROR(VLOOKUP(Wedstrijden!#REF!,#REF!,2,FALSE),"")</f>
        <v/>
      </c>
      <c r="E1085" s="16" t="str">
        <f>IFERROR(VLOOKUP(Wedstrijden!#REF!,#REF!,5,FALSE),"")</f>
        <v/>
      </c>
      <c r="F1085" s="16" t="e">
        <f>IF(Wedstrijden!#REF!&lt;&gt;"",Wedstrijden!#REF!,"")</f>
        <v>#REF!</v>
      </c>
      <c r="G1085" s="16" t="e">
        <f>IF(Wedstrijden!#REF!="Indoor",1,0)</f>
        <v>#REF!</v>
      </c>
      <c r="H1085" s="16" t="e">
        <f>Wedstrijden!#REF!</f>
        <v>#REF!</v>
      </c>
      <c r="I1085" s="16" t="e">
        <f>IF(Wedstrijden!#REF!="Nee",0,IF(Wedstrijden!#REF!="Ja",1,""))</f>
        <v>#REF!</v>
      </c>
      <c r="J1085" s="16" t="e">
        <f>IF(Wedstrijden!#REF!&lt;&gt;"",Wedstrijden!#REF!,"")</f>
        <v>#REF!</v>
      </c>
      <c r="BJ1085" s="16" t="str">
        <f>IF(COUNTA(Wedstrijden!U1079:AC1079)&lt;&gt;0,1,"")</f>
        <v/>
      </c>
      <c r="BK1085" s="16" t="str">
        <f t="shared" si="96"/>
        <v/>
      </c>
      <c r="BL1085" s="16" t="e">
        <f>IF(Wedstrijden!#REF!="x","AA","")</f>
        <v>#REF!</v>
      </c>
      <c r="BM1085" s="16" t="e">
        <f>IF(Wedstrijden!#REF!="x","A","")</f>
        <v>#REF!</v>
      </c>
      <c r="BN1085" s="16" t="str">
        <f>IF(Wedstrijden!U1079="x","B1","")</f>
        <v/>
      </c>
      <c r="BO1085" s="16" t="e">
        <f>IF(Wedstrijden!#REF!="x","BB","")</f>
        <v>#REF!</v>
      </c>
      <c r="BP1085" s="16" t="str">
        <f>IF(Wedstrijden!W1079="x","B","")</f>
        <v/>
      </c>
      <c r="BQ1085" s="16" t="str">
        <f>IF(Wedstrijden!X1079="x","L1","")</f>
        <v/>
      </c>
      <c r="BR1085" s="16" t="str">
        <f>IF(Wedstrijden!Y1079="x","L2","")</f>
        <v/>
      </c>
      <c r="BS1085" s="16" t="str">
        <f>IF(Wedstrijden!Z1079="x","M1","")</f>
        <v/>
      </c>
      <c r="BT1085" s="16" t="str">
        <f>IF(Wedstrijden!AA1079="x","M2","")</f>
        <v/>
      </c>
      <c r="BU1085" s="16" t="str">
        <f>IF(Wedstrijden!AB1079="x","Z1","")</f>
        <v/>
      </c>
      <c r="BV1085" s="16" t="str">
        <f>IF(Wedstrijden!AC1079="x","Z2","")</f>
        <v/>
      </c>
      <c r="BW1085" s="16" t="str">
        <f>IF(COUNTA(Wedstrijden!L1079:T1079)&lt;&gt;0,1,"")</f>
        <v/>
      </c>
      <c r="BX1085" s="16" t="str">
        <f t="shared" si="97"/>
        <v/>
      </c>
      <c r="BY1085" s="16" t="str">
        <f>IF(Wedstrijden!L1079="x","BB","")</f>
        <v/>
      </c>
      <c r="BZ1085" s="16" t="str">
        <f>IF(Wedstrijden!M1079="x","B","")</f>
        <v/>
      </c>
      <c r="CA1085" s="16" t="str">
        <f>IF(Wedstrijden!N1079="x","L1","")</f>
        <v/>
      </c>
      <c r="CB1085" s="16" t="str">
        <f>IF(Wedstrijden!O1079="x","L2","")</f>
        <v/>
      </c>
      <c r="CC1085" s="16" t="str">
        <f>IF(Wedstrijden!P1079="x","M1","")</f>
        <v/>
      </c>
      <c r="CD1085" s="16" t="str">
        <f>IF(Wedstrijden!Q1079="x","M2","")</f>
        <v/>
      </c>
      <c r="CE1085" s="16" t="str">
        <f>IF(Wedstrijden!R1079="x","Z1","")</f>
        <v/>
      </c>
      <c r="CF1085" s="16" t="str">
        <f>IF(Wedstrijden!S1079="x","Z2","")</f>
        <v/>
      </c>
      <c r="CG1085" s="16" t="str">
        <f>IF(Wedstrijden!T1079="x","ZZL","")</f>
        <v/>
      </c>
      <c r="CL1085" s="16" t="str">
        <f>IF(COUNTA(Wedstrijden!AR1079:BB1079)&lt;&gt;0,2,"")</f>
        <v/>
      </c>
      <c r="CM1085" s="16" t="str">
        <f t="shared" si="98"/>
        <v/>
      </c>
      <c r="CN1085" s="16" t="str">
        <f>IF(Wedstrijden!AR1079="x","AA","")</f>
        <v/>
      </c>
      <c r="CO1085" s="16" t="str">
        <f>IF(Wedstrijden!AS1079="x","A","")</f>
        <v/>
      </c>
      <c r="CP1085" s="16" t="str">
        <f>IF(Wedstrijden!AT1079="x","BB","")</f>
        <v/>
      </c>
      <c r="CQ1085" s="16" t="str">
        <f>IF(Wedstrijden!AU1079="x","B","")</f>
        <v/>
      </c>
      <c r="CR1085" s="16" t="str">
        <f>IF(Wedstrijden!AV1079="x","L","")</f>
        <v/>
      </c>
      <c r="CS1085" s="16" t="str">
        <f>IF(Wedstrijden!AW1079="x","M","")</f>
        <v/>
      </c>
      <c r="CT1085" s="16" t="str">
        <f>IF(Wedstrijden!AX1079="x","Z","")</f>
        <v/>
      </c>
      <c r="CU1085" s="16" t="str">
        <f>IF(Wedstrijden!BB1079="x","ZZ","")</f>
        <v/>
      </c>
      <c r="CV1085" s="16" t="str">
        <f>IF(COUNTA(Wedstrijden!AI1079:AP1079)&lt;&gt;0,2,"")</f>
        <v/>
      </c>
      <c r="CW1085" s="16" t="str">
        <f t="shared" si="99"/>
        <v/>
      </c>
      <c r="CX1085" s="16" t="str">
        <f>IF(Wedstrijden!AI1079="x","BB","")</f>
        <v/>
      </c>
      <c r="CY1085" s="16" t="str">
        <f>IF(Wedstrijden!AJ1079="x","B","")</f>
        <v/>
      </c>
      <c r="CZ1085" s="16" t="str">
        <f>IF(Wedstrijden!AK1079="x","L","")</f>
        <v/>
      </c>
      <c r="DA1085" s="16" t="str">
        <f>IF(Wedstrijden!AL1079="x","M","")</f>
        <v/>
      </c>
      <c r="DB1085" s="16" t="str">
        <f>IF(Wedstrijden!AM1079="x","Z","")</f>
        <v/>
      </c>
      <c r="DC1085" s="16" t="str">
        <f>IF(Wedstrijden!AN1079="x","ZZ","")</f>
        <v/>
      </c>
      <c r="DD1085" s="16" t="str">
        <f>IF(Wedstrijden!AP1079="x","1.40","")</f>
        <v/>
      </c>
      <c r="DE1085" s="16" t="str">
        <f>IF(COUNTA(Wedstrijden!BC1079:BE1079)&lt;&gt;0,6,"")</f>
        <v/>
      </c>
      <c r="DF1085" s="16" t="str">
        <f t="shared" si="100"/>
        <v/>
      </c>
      <c r="DG1085" s="16" t="str">
        <f>IF(Wedstrijden!BC1079="x","L","")</f>
        <v/>
      </c>
      <c r="DH1085" s="16" t="str">
        <f>IF(Wedstrijden!BD1079="x","M","")</f>
        <v/>
      </c>
      <c r="DI1085" s="16" t="str">
        <f>IF(Wedstrijden!BE1079="x","Z","")</f>
        <v/>
      </c>
      <c r="DJ1085" s="16" t="str">
        <f>IF(Wedstrijden!BF1079="x","Z","")</f>
        <v/>
      </c>
      <c r="DK1085" s="16" t="str">
        <f>IF(COUNTA(Wedstrijden!BG1079:BI1079)&lt;&gt;0,6,"")</f>
        <v/>
      </c>
      <c r="DL1085" s="16" t="str">
        <f t="shared" si="101"/>
        <v/>
      </c>
      <c r="DM1085" s="16" t="str">
        <f>IF(Wedstrijden!BG1079="x","L","")</f>
        <v/>
      </c>
      <c r="DN1085" s="16" t="str">
        <f>IF(Wedstrijden!BH1079="x","M","")</f>
        <v/>
      </c>
      <c r="DO1085" s="16" t="str">
        <f>IF(Wedstrijden!BI1079="x","Z","")</f>
        <v/>
      </c>
      <c r="DP1085" s="16" t="str">
        <f>IF(Wedstrijden!BJ1079="x","Z","")</f>
        <v/>
      </c>
    </row>
    <row r="1086" spans="1:120" ht="14.4" x14ac:dyDescent="0.3">
      <c r="A1086" s="18">
        <f>Wedstrijden!A1080</f>
        <v>0</v>
      </c>
      <c r="B1086" s="16" t="str">
        <f>IFERROR(VLOOKUP(Wedstrijden!#REF!,#REF!,2,FALSE),"")</f>
        <v/>
      </c>
      <c r="C1086" s="16">
        <f>Wedstrijden!E1080</f>
        <v>0</v>
      </c>
      <c r="D1086" s="16" t="str">
        <f>IFERROR(VLOOKUP(Wedstrijden!#REF!,#REF!,2,FALSE),"")</f>
        <v/>
      </c>
      <c r="E1086" s="16" t="str">
        <f>IFERROR(VLOOKUP(Wedstrijden!#REF!,#REF!,5,FALSE),"")</f>
        <v/>
      </c>
      <c r="F1086" s="16" t="e">
        <f>IF(Wedstrijden!#REF!&lt;&gt;"",Wedstrijden!#REF!,"")</f>
        <v>#REF!</v>
      </c>
      <c r="G1086" s="16" t="e">
        <f>IF(Wedstrijden!#REF!="Indoor",1,0)</f>
        <v>#REF!</v>
      </c>
      <c r="H1086" s="16" t="e">
        <f>Wedstrijden!#REF!</f>
        <v>#REF!</v>
      </c>
      <c r="I1086" s="16" t="e">
        <f>IF(Wedstrijden!#REF!="Nee",0,IF(Wedstrijden!#REF!="Ja",1,""))</f>
        <v>#REF!</v>
      </c>
      <c r="J1086" s="16" t="e">
        <f>IF(Wedstrijden!#REF!&lt;&gt;"",Wedstrijden!#REF!,"")</f>
        <v>#REF!</v>
      </c>
      <c r="BJ1086" s="16" t="str">
        <f>IF(COUNTA(Wedstrijden!U1080:AC1080)&lt;&gt;0,1,"")</f>
        <v/>
      </c>
      <c r="BK1086" s="16" t="str">
        <f t="shared" si="96"/>
        <v/>
      </c>
      <c r="BL1086" s="16" t="e">
        <f>IF(Wedstrijden!#REF!="x","AA","")</f>
        <v>#REF!</v>
      </c>
      <c r="BM1086" s="16" t="e">
        <f>IF(Wedstrijden!#REF!="x","A","")</f>
        <v>#REF!</v>
      </c>
      <c r="BN1086" s="16" t="str">
        <f>IF(Wedstrijden!U1080="x","B1","")</f>
        <v/>
      </c>
      <c r="BO1086" s="16" t="e">
        <f>IF(Wedstrijden!#REF!="x","BB","")</f>
        <v>#REF!</v>
      </c>
      <c r="BP1086" s="16" t="str">
        <f>IF(Wedstrijden!W1080="x","B","")</f>
        <v/>
      </c>
      <c r="BQ1086" s="16" t="str">
        <f>IF(Wedstrijden!X1080="x","L1","")</f>
        <v/>
      </c>
      <c r="BR1086" s="16" t="str">
        <f>IF(Wedstrijden!Y1080="x","L2","")</f>
        <v/>
      </c>
      <c r="BS1086" s="16" t="str">
        <f>IF(Wedstrijden!Z1080="x","M1","")</f>
        <v/>
      </c>
      <c r="BT1086" s="16" t="str">
        <f>IF(Wedstrijden!AA1080="x","M2","")</f>
        <v/>
      </c>
      <c r="BU1086" s="16" t="str">
        <f>IF(Wedstrijden!AB1080="x","Z1","")</f>
        <v/>
      </c>
      <c r="BV1086" s="16" t="str">
        <f>IF(Wedstrijden!AC1080="x","Z2","")</f>
        <v/>
      </c>
      <c r="BW1086" s="16" t="str">
        <f>IF(COUNTA(Wedstrijden!L1080:T1080)&lt;&gt;0,1,"")</f>
        <v/>
      </c>
      <c r="BX1086" s="16" t="str">
        <f t="shared" si="97"/>
        <v/>
      </c>
      <c r="BY1086" s="16" t="str">
        <f>IF(Wedstrijden!L1080="x","BB","")</f>
        <v/>
      </c>
      <c r="BZ1086" s="16" t="str">
        <f>IF(Wedstrijden!M1080="x","B","")</f>
        <v/>
      </c>
      <c r="CA1086" s="16" t="str">
        <f>IF(Wedstrijden!N1080="x","L1","")</f>
        <v/>
      </c>
      <c r="CB1086" s="16" t="str">
        <f>IF(Wedstrijden!O1080="x","L2","")</f>
        <v/>
      </c>
      <c r="CC1086" s="16" t="str">
        <f>IF(Wedstrijden!P1080="x","M1","")</f>
        <v/>
      </c>
      <c r="CD1086" s="16" t="str">
        <f>IF(Wedstrijden!Q1080="x","M2","")</f>
        <v/>
      </c>
      <c r="CE1086" s="16" t="str">
        <f>IF(Wedstrijden!R1080="x","Z1","")</f>
        <v/>
      </c>
      <c r="CF1086" s="16" t="str">
        <f>IF(Wedstrijden!S1080="x","Z2","")</f>
        <v/>
      </c>
      <c r="CG1086" s="16" t="str">
        <f>IF(Wedstrijden!T1080="x","ZZL","")</f>
        <v/>
      </c>
      <c r="CL1086" s="16" t="str">
        <f>IF(COUNTA(Wedstrijden!AR1080:BB1080)&lt;&gt;0,2,"")</f>
        <v/>
      </c>
      <c r="CM1086" s="16" t="str">
        <f t="shared" si="98"/>
        <v/>
      </c>
      <c r="CN1086" s="16" t="str">
        <f>IF(Wedstrijden!AR1080="x","AA","")</f>
        <v/>
      </c>
      <c r="CO1086" s="16" t="str">
        <f>IF(Wedstrijden!AS1080="x","A","")</f>
        <v/>
      </c>
      <c r="CP1086" s="16" t="str">
        <f>IF(Wedstrijden!AT1080="x","BB","")</f>
        <v/>
      </c>
      <c r="CQ1086" s="16" t="str">
        <f>IF(Wedstrijden!AU1080="x","B","")</f>
        <v/>
      </c>
      <c r="CR1086" s="16" t="str">
        <f>IF(Wedstrijden!AV1080="x","L","")</f>
        <v/>
      </c>
      <c r="CS1086" s="16" t="str">
        <f>IF(Wedstrijden!AW1080="x","M","")</f>
        <v/>
      </c>
      <c r="CT1086" s="16" t="str">
        <f>IF(Wedstrijden!AX1080="x","Z","")</f>
        <v/>
      </c>
      <c r="CU1086" s="16" t="str">
        <f>IF(Wedstrijden!BB1080="x","ZZ","")</f>
        <v/>
      </c>
      <c r="CV1086" s="16" t="str">
        <f>IF(COUNTA(Wedstrijden!AI1080:AP1080)&lt;&gt;0,2,"")</f>
        <v/>
      </c>
      <c r="CW1086" s="16" t="str">
        <f t="shared" si="99"/>
        <v/>
      </c>
      <c r="CX1086" s="16" t="str">
        <f>IF(Wedstrijden!AI1080="x","BB","")</f>
        <v/>
      </c>
      <c r="CY1086" s="16" t="str">
        <f>IF(Wedstrijden!AJ1080="x","B","")</f>
        <v/>
      </c>
      <c r="CZ1086" s="16" t="str">
        <f>IF(Wedstrijden!AK1080="x","L","")</f>
        <v/>
      </c>
      <c r="DA1086" s="16" t="str">
        <f>IF(Wedstrijden!AL1080="x","M","")</f>
        <v/>
      </c>
      <c r="DB1086" s="16" t="str">
        <f>IF(Wedstrijden!AM1080="x","Z","")</f>
        <v/>
      </c>
      <c r="DC1086" s="16" t="str">
        <f>IF(Wedstrijden!AN1080="x","ZZ","")</f>
        <v/>
      </c>
      <c r="DD1086" s="16" t="str">
        <f>IF(Wedstrijden!AP1080="x","1.40","")</f>
        <v/>
      </c>
      <c r="DE1086" s="16" t="str">
        <f>IF(COUNTA(Wedstrijden!BC1080:BE1080)&lt;&gt;0,6,"")</f>
        <v/>
      </c>
      <c r="DF1086" s="16" t="str">
        <f t="shared" si="100"/>
        <v/>
      </c>
      <c r="DG1086" s="16" t="str">
        <f>IF(Wedstrijden!BC1080="x","L","")</f>
        <v/>
      </c>
      <c r="DH1086" s="16" t="str">
        <f>IF(Wedstrijden!BD1080="x","M","")</f>
        <v/>
      </c>
      <c r="DI1086" s="16" t="str">
        <f>IF(Wedstrijden!BE1080="x","Z","")</f>
        <v/>
      </c>
      <c r="DJ1086" s="16" t="str">
        <f>IF(Wedstrijden!BF1080="x","Z","")</f>
        <v/>
      </c>
      <c r="DK1086" s="16" t="str">
        <f>IF(COUNTA(Wedstrijden!BG1080:BI1080)&lt;&gt;0,6,"")</f>
        <v/>
      </c>
      <c r="DL1086" s="16" t="str">
        <f t="shared" si="101"/>
        <v/>
      </c>
      <c r="DM1086" s="16" t="str">
        <f>IF(Wedstrijden!BG1080="x","L","")</f>
        <v/>
      </c>
      <c r="DN1086" s="16" t="str">
        <f>IF(Wedstrijden!BH1080="x","M","")</f>
        <v/>
      </c>
      <c r="DO1086" s="16" t="str">
        <f>IF(Wedstrijden!BI1080="x","Z","")</f>
        <v/>
      </c>
      <c r="DP1086" s="16" t="str">
        <f>IF(Wedstrijden!BJ1080="x","Z","")</f>
        <v/>
      </c>
    </row>
    <row r="1087" spans="1:120" ht="14.4" x14ac:dyDescent="0.3">
      <c r="A1087" s="18">
        <f>Wedstrijden!A1081</f>
        <v>0</v>
      </c>
      <c r="B1087" s="16" t="str">
        <f>IFERROR(VLOOKUP(Wedstrijden!#REF!,#REF!,2,FALSE),"")</f>
        <v/>
      </c>
      <c r="C1087" s="16">
        <f>Wedstrijden!E1081</f>
        <v>0</v>
      </c>
      <c r="D1087" s="16" t="str">
        <f>IFERROR(VLOOKUP(Wedstrijden!#REF!,#REF!,2,FALSE),"")</f>
        <v/>
      </c>
      <c r="E1087" s="16" t="str">
        <f>IFERROR(VLOOKUP(Wedstrijden!#REF!,#REF!,5,FALSE),"")</f>
        <v/>
      </c>
      <c r="F1087" s="16" t="e">
        <f>IF(Wedstrijden!#REF!&lt;&gt;"",Wedstrijden!#REF!,"")</f>
        <v>#REF!</v>
      </c>
      <c r="G1087" s="16" t="e">
        <f>IF(Wedstrijden!#REF!="Indoor",1,0)</f>
        <v>#REF!</v>
      </c>
      <c r="H1087" s="16" t="e">
        <f>Wedstrijden!#REF!</f>
        <v>#REF!</v>
      </c>
      <c r="I1087" s="16" t="e">
        <f>IF(Wedstrijden!#REF!="Nee",0,IF(Wedstrijden!#REF!="Ja",1,""))</f>
        <v>#REF!</v>
      </c>
      <c r="J1087" s="16" t="e">
        <f>IF(Wedstrijden!#REF!&lt;&gt;"",Wedstrijden!#REF!,"")</f>
        <v>#REF!</v>
      </c>
      <c r="BJ1087" s="16" t="str">
        <f>IF(COUNTA(Wedstrijden!U1081:AC1081)&lt;&gt;0,1,"")</f>
        <v/>
      </c>
      <c r="BK1087" s="16" t="str">
        <f t="shared" si="96"/>
        <v/>
      </c>
      <c r="BL1087" s="16" t="e">
        <f>IF(Wedstrijden!#REF!="x","AA","")</f>
        <v>#REF!</v>
      </c>
      <c r="BM1087" s="16" t="e">
        <f>IF(Wedstrijden!#REF!="x","A","")</f>
        <v>#REF!</v>
      </c>
      <c r="BN1087" s="16" t="str">
        <f>IF(Wedstrijden!U1081="x","B1","")</f>
        <v/>
      </c>
      <c r="BO1087" s="16" t="e">
        <f>IF(Wedstrijden!#REF!="x","BB","")</f>
        <v>#REF!</v>
      </c>
      <c r="BP1087" s="16" t="str">
        <f>IF(Wedstrijden!W1081="x","B","")</f>
        <v/>
      </c>
      <c r="BQ1087" s="16" t="str">
        <f>IF(Wedstrijden!X1081="x","L1","")</f>
        <v/>
      </c>
      <c r="BR1087" s="16" t="str">
        <f>IF(Wedstrijden!Y1081="x","L2","")</f>
        <v/>
      </c>
      <c r="BS1087" s="16" t="str">
        <f>IF(Wedstrijden!Z1081="x","M1","")</f>
        <v/>
      </c>
      <c r="BT1087" s="16" t="str">
        <f>IF(Wedstrijden!AA1081="x","M2","")</f>
        <v/>
      </c>
      <c r="BU1087" s="16" t="str">
        <f>IF(Wedstrijden!AB1081="x","Z1","")</f>
        <v/>
      </c>
      <c r="BV1087" s="16" t="str">
        <f>IF(Wedstrijden!AC1081="x","Z2","")</f>
        <v/>
      </c>
      <c r="BW1087" s="16" t="str">
        <f>IF(COUNTA(Wedstrijden!L1081:T1081)&lt;&gt;0,1,"")</f>
        <v/>
      </c>
      <c r="BX1087" s="16" t="str">
        <f t="shared" si="97"/>
        <v/>
      </c>
      <c r="BY1087" s="16" t="str">
        <f>IF(Wedstrijden!L1081="x","BB","")</f>
        <v/>
      </c>
      <c r="BZ1087" s="16" t="str">
        <f>IF(Wedstrijden!M1081="x","B","")</f>
        <v/>
      </c>
      <c r="CA1087" s="16" t="str">
        <f>IF(Wedstrijden!N1081="x","L1","")</f>
        <v/>
      </c>
      <c r="CB1087" s="16" t="str">
        <f>IF(Wedstrijden!O1081="x","L2","")</f>
        <v/>
      </c>
      <c r="CC1087" s="16" t="str">
        <f>IF(Wedstrijden!P1081="x","M1","")</f>
        <v/>
      </c>
      <c r="CD1087" s="16" t="str">
        <f>IF(Wedstrijden!Q1081="x","M2","")</f>
        <v/>
      </c>
      <c r="CE1087" s="16" t="str">
        <f>IF(Wedstrijden!R1081="x","Z1","")</f>
        <v/>
      </c>
      <c r="CF1087" s="16" t="str">
        <f>IF(Wedstrijden!S1081="x","Z2","")</f>
        <v/>
      </c>
      <c r="CG1087" s="16" t="str">
        <f>IF(Wedstrijden!T1081="x","ZZL","")</f>
        <v/>
      </c>
      <c r="CL1087" s="16" t="str">
        <f>IF(COUNTA(Wedstrijden!AR1081:BB1081)&lt;&gt;0,2,"")</f>
        <v/>
      </c>
      <c r="CM1087" s="16" t="str">
        <f t="shared" si="98"/>
        <v/>
      </c>
      <c r="CN1087" s="16" t="str">
        <f>IF(Wedstrijden!AR1081="x","AA","")</f>
        <v/>
      </c>
      <c r="CO1087" s="16" t="str">
        <f>IF(Wedstrijden!AS1081="x","A","")</f>
        <v/>
      </c>
      <c r="CP1087" s="16" t="str">
        <f>IF(Wedstrijden!AT1081="x","BB","")</f>
        <v/>
      </c>
      <c r="CQ1087" s="16" t="str">
        <f>IF(Wedstrijden!AU1081="x","B","")</f>
        <v/>
      </c>
      <c r="CR1087" s="16" t="str">
        <f>IF(Wedstrijden!AV1081="x","L","")</f>
        <v/>
      </c>
      <c r="CS1087" s="16" t="str">
        <f>IF(Wedstrijden!AW1081="x","M","")</f>
        <v/>
      </c>
      <c r="CT1087" s="16" t="str">
        <f>IF(Wedstrijden!AX1081="x","Z","")</f>
        <v/>
      </c>
      <c r="CU1087" s="16" t="str">
        <f>IF(Wedstrijden!BB1081="x","ZZ","")</f>
        <v/>
      </c>
      <c r="CV1087" s="16" t="str">
        <f>IF(COUNTA(Wedstrijden!AI1081:AP1081)&lt;&gt;0,2,"")</f>
        <v/>
      </c>
      <c r="CW1087" s="16" t="str">
        <f t="shared" si="99"/>
        <v/>
      </c>
      <c r="CX1087" s="16" t="str">
        <f>IF(Wedstrijden!AI1081="x","BB","")</f>
        <v/>
      </c>
      <c r="CY1087" s="16" t="str">
        <f>IF(Wedstrijden!AJ1081="x","B","")</f>
        <v/>
      </c>
      <c r="CZ1087" s="16" t="str">
        <f>IF(Wedstrijden!AK1081="x","L","")</f>
        <v/>
      </c>
      <c r="DA1087" s="16" t="str">
        <f>IF(Wedstrijden!AL1081="x","M","")</f>
        <v/>
      </c>
      <c r="DB1087" s="16" t="str">
        <f>IF(Wedstrijden!AM1081="x","Z","")</f>
        <v/>
      </c>
      <c r="DC1087" s="16" t="str">
        <f>IF(Wedstrijden!AN1081="x","ZZ","")</f>
        <v/>
      </c>
      <c r="DD1087" s="16" t="str">
        <f>IF(Wedstrijden!AP1081="x","1.40","")</f>
        <v/>
      </c>
      <c r="DE1087" s="16" t="str">
        <f>IF(COUNTA(Wedstrijden!BC1081:BE1081)&lt;&gt;0,6,"")</f>
        <v/>
      </c>
      <c r="DF1087" s="16" t="str">
        <f t="shared" si="100"/>
        <v/>
      </c>
      <c r="DG1087" s="16" t="str">
        <f>IF(Wedstrijden!BC1081="x","L","")</f>
        <v/>
      </c>
      <c r="DH1087" s="16" t="str">
        <f>IF(Wedstrijden!BD1081="x","M","")</f>
        <v/>
      </c>
      <c r="DI1087" s="16" t="str">
        <f>IF(Wedstrijden!BE1081="x","Z","")</f>
        <v/>
      </c>
      <c r="DJ1087" s="16" t="str">
        <f>IF(Wedstrijden!BF1081="x","Z","")</f>
        <v/>
      </c>
      <c r="DK1087" s="16" t="str">
        <f>IF(COUNTA(Wedstrijden!BG1081:BI1081)&lt;&gt;0,6,"")</f>
        <v/>
      </c>
      <c r="DL1087" s="16" t="str">
        <f t="shared" si="101"/>
        <v/>
      </c>
      <c r="DM1087" s="16" t="str">
        <f>IF(Wedstrijden!BG1081="x","L","")</f>
        <v/>
      </c>
      <c r="DN1087" s="16" t="str">
        <f>IF(Wedstrijden!BH1081="x","M","")</f>
        <v/>
      </c>
      <c r="DO1087" s="16" t="str">
        <f>IF(Wedstrijden!BI1081="x","Z","")</f>
        <v/>
      </c>
      <c r="DP1087" s="16" t="str">
        <f>IF(Wedstrijden!BJ1081="x","Z","")</f>
        <v/>
      </c>
    </row>
    <row r="1088" spans="1:120" ht="14.4" x14ac:dyDescent="0.3">
      <c r="A1088" s="18">
        <f>Wedstrijden!A1082</f>
        <v>0</v>
      </c>
      <c r="B1088" s="16" t="str">
        <f>IFERROR(VLOOKUP(Wedstrijden!#REF!,#REF!,2,FALSE),"")</f>
        <v/>
      </c>
      <c r="C1088" s="16">
        <f>Wedstrijden!E1082</f>
        <v>0</v>
      </c>
      <c r="D1088" s="16" t="str">
        <f>IFERROR(VLOOKUP(Wedstrijden!#REF!,#REF!,2,FALSE),"")</f>
        <v/>
      </c>
      <c r="E1088" s="16" t="str">
        <f>IFERROR(VLOOKUP(Wedstrijden!#REF!,#REF!,5,FALSE),"")</f>
        <v/>
      </c>
      <c r="F1088" s="16" t="e">
        <f>IF(Wedstrijden!#REF!&lt;&gt;"",Wedstrijden!#REF!,"")</f>
        <v>#REF!</v>
      </c>
      <c r="G1088" s="16" t="e">
        <f>IF(Wedstrijden!#REF!="Indoor",1,0)</f>
        <v>#REF!</v>
      </c>
      <c r="H1088" s="16" t="e">
        <f>Wedstrijden!#REF!</f>
        <v>#REF!</v>
      </c>
      <c r="I1088" s="16" t="e">
        <f>IF(Wedstrijden!#REF!="Nee",0,IF(Wedstrijden!#REF!="Ja",1,""))</f>
        <v>#REF!</v>
      </c>
      <c r="J1088" s="16" t="e">
        <f>IF(Wedstrijden!#REF!&lt;&gt;"",Wedstrijden!#REF!,"")</f>
        <v>#REF!</v>
      </c>
      <c r="BJ1088" s="16" t="str">
        <f>IF(COUNTA(Wedstrijden!U1082:AC1082)&lt;&gt;0,1,"")</f>
        <v/>
      </c>
      <c r="BK1088" s="16" t="str">
        <f t="shared" si="96"/>
        <v/>
      </c>
      <c r="BL1088" s="16" t="e">
        <f>IF(Wedstrijden!#REF!="x","AA","")</f>
        <v>#REF!</v>
      </c>
      <c r="BM1088" s="16" t="e">
        <f>IF(Wedstrijden!#REF!="x","A","")</f>
        <v>#REF!</v>
      </c>
      <c r="BN1088" s="16" t="str">
        <f>IF(Wedstrijden!U1082="x","B1","")</f>
        <v/>
      </c>
      <c r="BO1088" s="16" t="e">
        <f>IF(Wedstrijden!#REF!="x","BB","")</f>
        <v>#REF!</v>
      </c>
      <c r="BP1088" s="16" t="str">
        <f>IF(Wedstrijden!W1082="x","B","")</f>
        <v/>
      </c>
      <c r="BQ1088" s="16" t="str">
        <f>IF(Wedstrijden!X1082="x","L1","")</f>
        <v/>
      </c>
      <c r="BR1088" s="16" t="str">
        <f>IF(Wedstrijden!Y1082="x","L2","")</f>
        <v/>
      </c>
      <c r="BS1088" s="16" t="str">
        <f>IF(Wedstrijden!Z1082="x","M1","")</f>
        <v/>
      </c>
      <c r="BT1088" s="16" t="str">
        <f>IF(Wedstrijden!AA1082="x","M2","")</f>
        <v/>
      </c>
      <c r="BU1088" s="16" t="str">
        <f>IF(Wedstrijden!AB1082="x","Z1","")</f>
        <v/>
      </c>
      <c r="BV1088" s="16" t="str">
        <f>IF(Wedstrijden!AC1082="x","Z2","")</f>
        <v/>
      </c>
      <c r="BW1088" s="16" t="str">
        <f>IF(COUNTA(Wedstrijden!L1082:T1082)&lt;&gt;0,1,"")</f>
        <v/>
      </c>
      <c r="BX1088" s="16" t="str">
        <f t="shared" si="97"/>
        <v/>
      </c>
      <c r="BY1088" s="16" t="str">
        <f>IF(Wedstrijden!L1082="x","BB","")</f>
        <v/>
      </c>
      <c r="BZ1088" s="16" t="str">
        <f>IF(Wedstrijden!M1082="x","B","")</f>
        <v/>
      </c>
      <c r="CA1088" s="16" t="str">
        <f>IF(Wedstrijden!N1082="x","L1","")</f>
        <v/>
      </c>
      <c r="CB1088" s="16" t="str">
        <f>IF(Wedstrijden!O1082="x","L2","")</f>
        <v/>
      </c>
      <c r="CC1088" s="16" t="str">
        <f>IF(Wedstrijden!P1082="x","M1","")</f>
        <v/>
      </c>
      <c r="CD1088" s="16" t="str">
        <f>IF(Wedstrijden!Q1082="x","M2","")</f>
        <v/>
      </c>
      <c r="CE1088" s="16" t="str">
        <f>IF(Wedstrijden!R1082="x","Z1","")</f>
        <v/>
      </c>
      <c r="CF1088" s="16" t="str">
        <f>IF(Wedstrijden!S1082="x","Z2","")</f>
        <v/>
      </c>
      <c r="CG1088" s="16" t="str">
        <f>IF(Wedstrijden!T1082="x","ZZL","")</f>
        <v/>
      </c>
      <c r="CL1088" s="16" t="str">
        <f>IF(COUNTA(Wedstrijden!AR1082:BB1082)&lt;&gt;0,2,"")</f>
        <v/>
      </c>
      <c r="CM1088" s="16" t="str">
        <f t="shared" si="98"/>
        <v/>
      </c>
      <c r="CN1088" s="16" t="str">
        <f>IF(Wedstrijden!AR1082="x","AA","")</f>
        <v/>
      </c>
      <c r="CO1088" s="16" t="str">
        <f>IF(Wedstrijden!AS1082="x","A","")</f>
        <v/>
      </c>
      <c r="CP1088" s="16" t="str">
        <f>IF(Wedstrijden!AT1082="x","BB","")</f>
        <v/>
      </c>
      <c r="CQ1088" s="16" t="str">
        <f>IF(Wedstrijden!AU1082="x","B","")</f>
        <v/>
      </c>
      <c r="CR1088" s="16" t="str">
        <f>IF(Wedstrijden!AV1082="x","L","")</f>
        <v/>
      </c>
      <c r="CS1088" s="16" t="str">
        <f>IF(Wedstrijden!AW1082="x","M","")</f>
        <v/>
      </c>
      <c r="CT1088" s="16" t="str">
        <f>IF(Wedstrijden!AX1082="x","Z","")</f>
        <v/>
      </c>
      <c r="CU1088" s="16" t="str">
        <f>IF(Wedstrijden!BB1082="x","ZZ","")</f>
        <v/>
      </c>
      <c r="CV1088" s="16" t="str">
        <f>IF(COUNTA(Wedstrijden!AI1082:AP1082)&lt;&gt;0,2,"")</f>
        <v/>
      </c>
      <c r="CW1088" s="16" t="str">
        <f t="shared" si="99"/>
        <v/>
      </c>
      <c r="CX1088" s="16" t="str">
        <f>IF(Wedstrijden!AI1082="x","BB","")</f>
        <v/>
      </c>
      <c r="CY1088" s="16" t="str">
        <f>IF(Wedstrijden!AJ1082="x","B","")</f>
        <v/>
      </c>
      <c r="CZ1088" s="16" t="str">
        <f>IF(Wedstrijden!AK1082="x","L","")</f>
        <v/>
      </c>
      <c r="DA1088" s="16" t="str">
        <f>IF(Wedstrijden!AL1082="x","M","")</f>
        <v/>
      </c>
      <c r="DB1088" s="16" t="str">
        <f>IF(Wedstrijden!AM1082="x","Z","")</f>
        <v/>
      </c>
      <c r="DC1088" s="16" t="str">
        <f>IF(Wedstrijden!AN1082="x","ZZ","")</f>
        <v/>
      </c>
      <c r="DD1088" s="16" t="str">
        <f>IF(Wedstrijden!AP1082="x","1.40","")</f>
        <v/>
      </c>
      <c r="DE1088" s="16" t="str">
        <f>IF(COUNTA(Wedstrijden!BC1082:BE1082)&lt;&gt;0,6,"")</f>
        <v/>
      </c>
      <c r="DF1088" s="16" t="str">
        <f t="shared" si="100"/>
        <v/>
      </c>
      <c r="DG1088" s="16" t="str">
        <f>IF(Wedstrijden!BC1082="x","L","")</f>
        <v/>
      </c>
      <c r="DH1088" s="16" t="str">
        <f>IF(Wedstrijden!BD1082="x","M","")</f>
        <v/>
      </c>
      <c r="DI1088" s="16" t="str">
        <f>IF(Wedstrijden!BE1082="x","Z","")</f>
        <v/>
      </c>
      <c r="DJ1088" s="16" t="str">
        <f>IF(Wedstrijden!BF1082="x","Z","")</f>
        <v/>
      </c>
      <c r="DK1088" s="16" t="str">
        <f>IF(COUNTA(Wedstrijden!BG1082:BI1082)&lt;&gt;0,6,"")</f>
        <v/>
      </c>
      <c r="DL1088" s="16" t="str">
        <f t="shared" si="101"/>
        <v/>
      </c>
      <c r="DM1088" s="16" t="str">
        <f>IF(Wedstrijden!BG1082="x","L","")</f>
        <v/>
      </c>
      <c r="DN1088" s="16" t="str">
        <f>IF(Wedstrijden!BH1082="x","M","")</f>
        <v/>
      </c>
      <c r="DO1088" s="16" t="str">
        <f>IF(Wedstrijden!BI1082="x","Z","")</f>
        <v/>
      </c>
      <c r="DP1088" s="16" t="str">
        <f>IF(Wedstrijden!BJ1082="x","Z","")</f>
        <v/>
      </c>
    </row>
    <row r="1089" spans="1:120" ht="14.4" x14ac:dyDescent="0.3">
      <c r="A1089" s="18">
        <f>Wedstrijden!A1083</f>
        <v>0</v>
      </c>
      <c r="B1089" s="16" t="str">
        <f>IFERROR(VLOOKUP(Wedstrijden!#REF!,#REF!,2,FALSE),"")</f>
        <v/>
      </c>
      <c r="C1089" s="16">
        <f>Wedstrijden!E1083</f>
        <v>0</v>
      </c>
      <c r="D1089" s="16" t="str">
        <f>IFERROR(VLOOKUP(Wedstrijden!#REF!,#REF!,2,FALSE),"")</f>
        <v/>
      </c>
      <c r="E1089" s="16" t="str">
        <f>IFERROR(VLOOKUP(Wedstrijden!#REF!,#REF!,5,FALSE),"")</f>
        <v/>
      </c>
      <c r="F1089" s="16" t="e">
        <f>IF(Wedstrijden!#REF!&lt;&gt;"",Wedstrijden!#REF!,"")</f>
        <v>#REF!</v>
      </c>
      <c r="G1089" s="16" t="e">
        <f>IF(Wedstrijden!#REF!="Indoor",1,0)</f>
        <v>#REF!</v>
      </c>
      <c r="H1089" s="16" t="e">
        <f>Wedstrijden!#REF!</f>
        <v>#REF!</v>
      </c>
      <c r="I1089" s="16" t="e">
        <f>IF(Wedstrijden!#REF!="Nee",0,IF(Wedstrijden!#REF!="Ja",1,""))</f>
        <v>#REF!</v>
      </c>
      <c r="J1089" s="16" t="e">
        <f>IF(Wedstrijden!#REF!&lt;&gt;"",Wedstrijden!#REF!,"")</f>
        <v>#REF!</v>
      </c>
      <c r="BJ1089" s="16" t="str">
        <f>IF(COUNTA(Wedstrijden!U1083:AC1083)&lt;&gt;0,1,"")</f>
        <v/>
      </c>
      <c r="BK1089" s="16" t="str">
        <f t="shared" si="96"/>
        <v/>
      </c>
      <c r="BL1089" s="16" t="e">
        <f>IF(Wedstrijden!#REF!="x","AA","")</f>
        <v>#REF!</v>
      </c>
      <c r="BM1089" s="16" t="e">
        <f>IF(Wedstrijden!#REF!="x","A","")</f>
        <v>#REF!</v>
      </c>
      <c r="BN1089" s="16" t="str">
        <f>IF(Wedstrijden!U1083="x","B1","")</f>
        <v/>
      </c>
      <c r="BO1089" s="16" t="e">
        <f>IF(Wedstrijden!#REF!="x","BB","")</f>
        <v>#REF!</v>
      </c>
      <c r="BP1089" s="16" t="str">
        <f>IF(Wedstrijden!W1083="x","B","")</f>
        <v/>
      </c>
      <c r="BQ1089" s="16" t="str">
        <f>IF(Wedstrijden!X1083="x","L1","")</f>
        <v/>
      </c>
      <c r="BR1089" s="16" t="str">
        <f>IF(Wedstrijden!Y1083="x","L2","")</f>
        <v/>
      </c>
      <c r="BS1089" s="16" t="str">
        <f>IF(Wedstrijden!Z1083="x","M1","")</f>
        <v/>
      </c>
      <c r="BT1089" s="16" t="str">
        <f>IF(Wedstrijden!AA1083="x","M2","")</f>
        <v/>
      </c>
      <c r="BU1089" s="16" t="str">
        <f>IF(Wedstrijden!AB1083="x","Z1","")</f>
        <v/>
      </c>
      <c r="BV1089" s="16" t="str">
        <f>IF(Wedstrijden!AC1083="x","Z2","")</f>
        <v/>
      </c>
      <c r="BW1089" s="16" t="str">
        <f>IF(COUNTA(Wedstrijden!L1083:T1083)&lt;&gt;0,1,"")</f>
        <v/>
      </c>
      <c r="BX1089" s="16" t="str">
        <f t="shared" si="97"/>
        <v/>
      </c>
      <c r="BY1089" s="16" t="str">
        <f>IF(Wedstrijden!L1083="x","BB","")</f>
        <v/>
      </c>
      <c r="BZ1089" s="16" t="str">
        <f>IF(Wedstrijden!M1083="x","B","")</f>
        <v/>
      </c>
      <c r="CA1089" s="16" t="str">
        <f>IF(Wedstrijden!N1083="x","L1","")</f>
        <v/>
      </c>
      <c r="CB1089" s="16" t="str">
        <f>IF(Wedstrijden!O1083="x","L2","")</f>
        <v/>
      </c>
      <c r="CC1089" s="16" t="str">
        <f>IF(Wedstrijden!P1083="x","M1","")</f>
        <v/>
      </c>
      <c r="CD1089" s="16" t="str">
        <f>IF(Wedstrijden!Q1083="x","M2","")</f>
        <v/>
      </c>
      <c r="CE1089" s="16" t="str">
        <f>IF(Wedstrijden!R1083="x","Z1","")</f>
        <v/>
      </c>
      <c r="CF1089" s="16" t="str">
        <f>IF(Wedstrijden!S1083="x","Z2","")</f>
        <v/>
      </c>
      <c r="CG1089" s="16" t="str">
        <f>IF(Wedstrijden!T1083="x","ZZL","")</f>
        <v/>
      </c>
      <c r="CL1089" s="16" t="str">
        <f>IF(COUNTA(Wedstrijden!AR1083:BB1083)&lt;&gt;0,2,"")</f>
        <v/>
      </c>
      <c r="CM1089" s="16" t="str">
        <f t="shared" si="98"/>
        <v/>
      </c>
      <c r="CN1089" s="16" t="str">
        <f>IF(Wedstrijden!AR1083="x","AA","")</f>
        <v/>
      </c>
      <c r="CO1089" s="16" t="str">
        <f>IF(Wedstrijden!AS1083="x","A","")</f>
        <v/>
      </c>
      <c r="CP1089" s="16" t="str">
        <f>IF(Wedstrijden!AT1083="x","BB","")</f>
        <v/>
      </c>
      <c r="CQ1089" s="16" t="str">
        <f>IF(Wedstrijden!AU1083="x","B","")</f>
        <v/>
      </c>
      <c r="CR1089" s="16" t="str">
        <f>IF(Wedstrijden!AV1083="x","L","")</f>
        <v/>
      </c>
      <c r="CS1089" s="16" t="str">
        <f>IF(Wedstrijden!AW1083="x","M","")</f>
        <v/>
      </c>
      <c r="CT1089" s="16" t="str">
        <f>IF(Wedstrijden!AX1083="x","Z","")</f>
        <v/>
      </c>
      <c r="CU1089" s="16" t="str">
        <f>IF(Wedstrijden!BB1083="x","ZZ","")</f>
        <v/>
      </c>
      <c r="CV1089" s="16" t="str">
        <f>IF(COUNTA(Wedstrijden!AI1083:AP1083)&lt;&gt;0,2,"")</f>
        <v/>
      </c>
      <c r="CW1089" s="16" t="str">
        <f t="shared" si="99"/>
        <v/>
      </c>
      <c r="CX1089" s="16" t="str">
        <f>IF(Wedstrijden!AI1083="x","BB","")</f>
        <v/>
      </c>
      <c r="CY1089" s="16" t="str">
        <f>IF(Wedstrijden!AJ1083="x","B","")</f>
        <v/>
      </c>
      <c r="CZ1089" s="16" t="str">
        <f>IF(Wedstrijden!AK1083="x","L","")</f>
        <v/>
      </c>
      <c r="DA1089" s="16" t="str">
        <f>IF(Wedstrijden!AL1083="x","M","")</f>
        <v/>
      </c>
      <c r="DB1089" s="16" t="str">
        <f>IF(Wedstrijden!AM1083="x","Z","")</f>
        <v/>
      </c>
      <c r="DC1089" s="16" t="str">
        <f>IF(Wedstrijden!AN1083="x","ZZ","")</f>
        <v/>
      </c>
      <c r="DD1089" s="16" t="str">
        <f>IF(Wedstrijden!AP1083="x","1.40","")</f>
        <v/>
      </c>
      <c r="DE1089" s="16" t="str">
        <f>IF(COUNTA(Wedstrijden!BC1083:BE1083)&lt;&gt;0,6,"")</f>
        <v/>
      </c>
      <c r="DF1089" s="16" t="str">
        <f t="shared" si="100"/>
        <v/>
      </c>
      <c r="DG1089" s="16" t="str">
        <f>IF(Wedstrijden!BC1083="x","L","")</f>
        <v/>
      </c>
      <c r="DH1089" s="16" t="str">
        <f>IF(Wedstrijden!BD1083="x","M","")</f>
        <v/>
      </c>
      <c r="DI1089" s="16" t="str">
        <f>IF(Wedstrijden!BE1083="x","Z","")</f>
        <v/>
      </c>
      <c r="DJ1089" s="16" t="str">
        <f>IF(Wedstrijden!BF1083="x","Z","")</f>
        <v/>
      </c>
      <c r="DK1089" s="16" t="str">
        <f>IF(COUNTA(Wedstrijden!BG1083:BI1083)&lt;&gt;0,6,"")</f>
        <v/>
      </c>
      <c r="DL1089" s="16" t="str">
        <f t="shared" si="101"/>
        <v/>
      </c>
      <c r="DM1089" s="16" t="str">
        <f>IF(Wedstrijden!BG1083="x","L","")</f>
        <v/>
      </c>
      <c r="DN1089" s="16" t="str">
        <f>IF(Wedstrijden!BH1083="x","M","")</f>
        <v/>
      </c>
      <c r="DO1089" s="16" t="str">
        <f>IF(Wedstrijden!BI1083="x","Z","")</f>
        <v/>
      </c>
      <c r="DP1089" s="16" t="str">
        <f>IF(Wedstrijden!BJ1083="x","Z","")</f>
        <v/>
      </c>
    </row>
    <row r="1090" spans="1:120" ht="14.4" x14ac:dyDescent="0.3">
      <c r="A1090" s="18">
        <f>Wedstrijden!A1084</f>
        <v>0</v>
      </c>
      <c r="B1090" s="16" t="str">
        <f>IFERROR(VLOOKUP(Wedstrijden!#REF!,#REF!,2,FALSE),"")</f>
        <v/>
      </c>
      <c r="C1090" s="16">
        <f>Wedstrijden!E1084</f>
        <v>0</v>
      </c>
      <c r="D1090" s="16" t="str">
        <f>IFERROR(VLOOKUP(Wedstrijden!#REF!,#REF!,2,FALSE),"")</f>
        <v/>
      </c>
      <c r="E1090" s="16" t="str">
        <f>IFERROR(VLOOKUP(Wedstrijden!#REF!,#REF!,5,FALSE),"")</f>
        <v/>
      </c>
      <c r="F1090" s="16" t="e">
        <f>IF(Wedstrijden!#REF!&lt;&gt;"",Wedstrijden!#REF!,"")</f>
        <v>#REF!</v>
      </c>
      <c r="G1090" s="16" t="e">
        <f>IF(Wedstrijden!#REF!="Indoor",1,0)</f>
        <v>#REF!</v>
      </c>
      <c r="H1090" s="16" t="e">
        <f>Wedstrijden!#REF!</f>
        <v>#REF!</v>
      </c>
      <c r="I1090" s="16" t="e">
        <f>IF(Wedstrijden!#REF!="Nee",0,IF(Wedstrijden!#REF!="Ja",1,""))</f>
        <v>#REF!</v>
      </c>
      <c r="J1090" s="16" t="e">
        <f>IF(Wedstrijden!#REF!&lt;&gt;"",Wedstrijden!#REF!,"")</f>
        <v>#REF!</v>
      </c>
      <c r="BJ1090" s="16" t="str">
        <f>IF(COUNTA(Wedstrijden!U1084:AC1084)&lt;&gt;0,1,"")</f>
        <v/>
      </c>
      <c r="BK1090" s="16" t="str">
        <f t="shared" si="96"/>
        <v/>
      </c>
      <c r="BL1090" s="16" t="e">
        <f>IF(Wedstrijden!#REF!="x","AA","")</f>
        <v>#REF!</v>
      </c>
      <c r="BM1090" s="16" t="e">
        <f>IF(Wedstrijden!#REF!="x","A","")</f>
        <v>#REF!</v>
      </c>
      <c r="BN1090" s="16" t="str">
        <f>IF(Wedstrijden!U1084="x","B1","")</f>
        <v/>
      </c>
      <c r="BO1090" s="16" t="e">
        <f>IF(Wedstrijden!#REF!="x","BB","")</f>
        <v>#REF!</v>
      </c>
      <c r="BP1090" s="16" t="str">
        <f>IF(Wedstrijden!W1084="x","B","")</f>
        <v/>
      </c>
      <c r="BQ1090" s="16" t="str">
        <f>IF(Wedstrijden!X1084="x","L1","")</f>
        <v/>
      </c>
      <c r="BR1090" s="16" t="str">
        <f>IF(Wedstrijden!Y1084="x","L2","")</f>
        <v/>
      </c>
      <c r="BS1090" s="16" t="str">
        <f>IF(Wedstrijden!Z1084="x","M1","")</f>
        <v/>
      </c>
      <c r="BT1090" s="16" t="str">
        <f>IF(Wedstrijden!AA1084="x","M2","")</f>
        <v/>
      </c>
      <c r="BU1090" s="16" t="str">
        <f>IF(Wedstrijden!AB1084="x","Z1","")</f>
        <v/>
      </c>
      <c r="BV1090" s="16" t="str">
        <f>IF(Wedstrijden!AC1084="x","Z2","")</f>
        <v/>
      </c>
      <c r="BW1090" s="16" t="str">
        <f>IF(COUNTA(Wedstrijden!L1084:T1084)&lt;&gt;0,1,"")</f>
        <v/>
      </c>
      <c r="BX1090" s="16" t="str">
        <f t="shared" si="97"/>
        <v/>
      </c>
      <c r="BY1090" s="16" t="str">
        <f>IF(Wedstrijden!L1084="x","BB","")</f>
        <v/>
      </c>
      <c r="BZ1090" s="16" t="str">
        <f>IF(Wedstrijden!M1084="x","B","")</f>
        <v/>
      </c>
      <c r="CA1090" s="16" t="str">
        <f>IF(Wedstrijden!N1084="x","L1","")</f>
        <v/>
      </c>
      <c r="CB1090" s="16" t="str">
        <f>IF(Wedstrijden!O1084="x","L2","")</f>
        <v/>
      </c>
      <c r="CC1090" s="16" t="str">
        <f>IF(Wedstrijden!P1084="x","M1","")</f>
        <v/>
      </c>
      <c r="CD1090" s="16" t="str">
        <f>IF(Wedstrijden!Q1084="x","M2","")</f>
        <v/>
      </c>
      <c r="CE1090" s="16" t="str">
        <f>IF(Wedstrijden!R1084="x","Z1","")</f>
        <v/>
      </c>
      <c r="CF1090" s="16" t="str">
        <f>IF(Wedstrijden!S1084="x","Z2","")</f>
        <v/>
      </c>
      <c r="CG1090" s="16" t="str">
        <f>IF(Wedstrijden!T1084="x","ZZL","")</f>
        <v/>
      </c>
      <c r="CL1090" s="16" t="str">
        <f>IF(COUNTA(Wedstrijden!AR1084:BB1084)&lt;&gt;0,2,"")</f>
        <v/>
      </c>
      <c r="CM1090" s="16" t="str">
        <f t="shared" si="98"/>
        <v/>
      </c>
      <c r="CN1090" s="16" t="str">
        <f>IF(Wedstrijden!AR1084="x","AA","")</f>
        <v/>
      </c>
      <c r="CO1090" s="16" t="str">
        <f>IF(Wedstrijden!AS1084="x","A","")</f>
        <v/>
      </c>
      <c r="CP1090" s="16" t="str">
        <f>IF(Wedstrijden!AT1084="x","BB","")</f>
        <v/>
      </c>
      <c r="CQ1090" s="16" t="str">
        <f>IF(Wedstrijden!AU1084="x","B","")</f>
        <v/>
      </c>
      <c r="CR1090" s="16" t="str">
        <f>IF(Wedstrijden!AV1084="x","L","")</f>
        <v/>
      </c>
      <c r="CS1090" s="16" t="str">
        <f>IF(Wedstrijden!AW1084="x","M","")</f>
        <v/>
      </c>
      <c r="CT1090" s="16" t="str">
        <f>IF(Wedstrijden!AX1084="x","Z","")</f>
        <v/>
      </c>
      <c r="CU1090" s="16" t="str">
        <f>IF(Wedstrijden!BB1084="x","ZZ","")</f>
        <v/>
      </c>
      <c r="CV1090" s="16" t="str">
        <f>IF(COUNTA(Wedstrijden!AI1084:AP1084)&lt;&gt;0,2,"")</f>
        <v/>
      </c>
      <c r="CW1090" s="16" t="str">
        <f t="shared" si="99"/>
        <v/>
      </c>
      <c r="CX1090" s="16" t="str">
        <f>IF(Wedstrijden!AI1084="x","BB","")</f>
        <v/>
      </c>
      <c r="CY1090" s="16" t="str">
        <f>IF(Wedstrijden!AJ1084="x","B","")</f>
        <v/>
      </c>
      <c r="CZ1090" s="16" t="str">
        <f>IF(Wedstrijden!AK1084="x","L","")</f>
        <v/>
      </c>
      <c r="DA1090" s="16" t="str">
        <f>IF(Wedstrijden!AL1084="x","M","")</f>
        <v/>
      </c>
      <c r="DB1090" s="16" t="str">
        <f>IF(Wedstrijden!AM1084="x","Z","")</f>
        <v/>
      </c>
      <c r="DC1090" s="16" t="str">
        <f>IF(Wedstrijden!AN1084="x","ZZ","")</f>
        <v/>
      </c>
      <c r="DD1090" s="16" t="str">
        <f>IF(Wedstrijden!AP1084="x","1.40","")</f>
        <v/>
      </c>
      <c r="DE1090" s="16" t="str">
        <f>IF(COUNTA(Wedstrijden!BC1084:BE1084)&lt;&gt;0,6,"")</f>
        <v/>
      </c>
      <c r="DF1090" s="16" t="str">
        <f t="shared" si="100"/>
        <v/>
      </c>
      <c r="DG1090" s="16" t="str">
        <f>IF(Wedstrijden!BC1084="x","L","")</f>
        <v/>
      </c>
      <c r="DH1090" s="16" t="str">
        <f>IF(Wedstrijden!BD1084="x","M","")</f>
        <v/>
      </c>
      <c r="DI1090" s="16" t="str">
        <f>IF(Wedstrijden!BE1084="x","Z","")</f>
        <v/>
      </c>
      <c r="DJ1090" s="16" t="str">
        <f>IF(Wedstrijden!BF1084="x","Z","")</f>
        <v/>
      </c>
      <c r="DK1090" s="16" t="str">
        <f>IF(COUNTA(Wedstrijden!BG1084:BI1084)&lt;&gt;0,6,"")</f>
        <v/>
      </c>
      <c r="DL1090" s="16" t="str">
        <f t="shared" si="101"/>
        <v/>
      </c>
      <c r="DM1090" s="16" t="str">
        <f>IF(Wedstrijden!BG1084="x","L","")</f>
        <v/>
      </c>
      <c r="DN1090" s="16" t="str">
        <f>IF(Wedstrijden!BH1084="x","M","")</f>
        <v/>
      </c>
      <c r="DO1090" s="16" t="str">
        <f>IF(Wedstrijden!BI1084="x","Z","")</f>
        <v/>
      </c>
      <c r="DP1090" s="16" t="str">
        <f>IF(Wedstrijden!BJ1084="x","Z","")</f>
        <v/>
      </c>
    </row>
    <row r="1091" spans="1:120" ht="14.4" x14ac:dyDescent="0.3">
      <c r="A1091" s="18">
        <f>Wedstrijden!A1085</f>
        <v>0</v>
      </c>
      <c r="B1091" s="16" t="str">
        <f>IFERROR(VLOOKUP(Wedstrijden!#REF!,#REF!,2,FALSE),"")</f>
        <v/>
      </c>
      <c r="C1091" s="16">
        <f>Wedstrijden!E1085</f>
        <v>0</v>
      </c>
      <c r="D1091" s="16" t="str">
        <f>IFERROR(VLOOKUP(Wedstrijden!#REF!,#REF!,2,FALSE),"")</f>
        <v/>
      </c>
      <c r="E1091" s="16" t="str">
        <f>IFERROR(VLOOKUP(Wedstrijden!#REF!,#REF!,5,FALSE),"")</f>
        <v/>
      </c>
      <c r="F1091" s="16" t="e">
        <f>IF(Wedstrijden!#REF!&lt;&gt;"",Wedstrijden!#REF!,"")</f>
        <v>#REF!</v>
      </c>
      <c r="G1091" s="16" t="e">
        <f>IF(Wedstrijden!#REF!="Indoor",1,0)</f>
        <v>#REF!</v>
      </c>
      <c r="H1091" s="16" t="e">
        <f>Wedstrijden!#REF!</f>
        <v>#REF!</v>
      </c>
      <c r="I1091" s="16" t="e">
        <f>IF(Wedstrijden!#REF!="Nee",0,IF(Wedstrijden!#REF!="Ja",1,""))</f>
        <v>#REF!</v>
      </c>
      <c r="J1091" s="16" t="e">
        <f>IF(Wedstrijden!#REF!&lt;&gt;"",Wedstrijden!#REF!,"")</f>
        <v>#REF!</v>
      </c>
      <c r="BJ1091" s="16" t="str">
        <f>IF(COUNTA(Wedstrijden!U1085:AC1085)&lt;&gt;0,1,"")</f>
        <v/>
      </c>
      <c r="BK1091" s="16" t="str">
        <f t="shared" ref="BK1091:BK1154" si="102">IF(COUNTBLANK(BJ1091) = 1,"",2)</f>
        <v/>
      </c>
      <c r="BL1091" s="16" t="e">
        <f>IF(Wedstrijden!#REF!="x","AA","")</f>
        <v>#REF!</v>
      </c>
      <c r="BM1091" s="16" t="e">
        <f>IF(Wedstrijden!#REF!="x","A","")</f>
        <v>#REF!</v>
      </c>
      <c r="BN1091" s="16" t="str">
        <f>IF(Wedstrijden!U1085="x","B1","")</f>
        <v/>
      </c>
      <c r="BO1091" s="16" t="e">
        <f>IF(Wedstrijden!#REF!="x","BB","")</f>
        <v>#REF!</v>
      </c>
      <c r="BP1091" s="16" t="str">
        <f>IF(Wedstrijden!W1085="x","B","")</f>
        <v/>
      </c>
      <c r="BQ1091" s="16" t="str">
        <f>IF(Wedstrijden!X1085="x","L1","")</f>
        <v/>
      </c>
      <c r="BR1091" s="16" t="str">
        <f>IF(Wedstrijden!Y1085="x","L2","")</f>
        <v/>
      </c>
      <c r="BS1091" s="16" t="str">
        <f>IF(Wedstrijden!Z1085="x","M1","")</f>
        <v/>
      </c>
      <c r="BT1091" s="16" t="str">
        <f>IF(Wedstrijden!AA1085="x","M2","")</f>
        <v/>
      </c>
      <c r="BU1091" s="16" t="str">
        <f>IF(Wedstrijden!AB1085="x","Z1","")</f>
        <v/>
      </c>
      <c r="BV1091" s="16" t="str">
        <f>IF(Wedstrijden!AC1085="x","Z2","")</f>
        <v/>
      </c>
      <c r="BW1091" s="16" t="str">
        <f>IF(COUNTA(Wedstrijden!L1085:T1085)&lt;&gt;0,1,"")</f>
        <v/>
      </c>
      <c r="BX1091" s="16" t="str">
        <f t="shared" ref="BX1091:BX1154" si="103">IF(COUNTBLANK(BW1091) = 1,"",1)</f>
        <v/>
      </c>
      <c r="BY1091" s="16" t="str">
        <f>IF(Wedstrijden!L1085="x","BB","")</f>
        <v/>
      </c>
      <c r="BZ1091" s="16" t="str">
        <f>IF(Wedstrijden!M1085="x","B","")</f>
        <v/>
      </c>
      <c r="CA1091" s="16" t="str">
        <f>IF(Wedstrijden!N1085="x","L1","")</f>
        <v/>
      </c>
      <c r="CB1091" s="16" t="str">
        <f>IF(Wedstrijden!O1085="x","L2","")</f>
        <v/>
      </c>
      <c r="CC1091" s="16" t="str">
        <f>IF(Wedstrijden!P1085="x","M1","")</f>
        <v/>
      </c>
      <c r="CD1091" s="16" t="str">
        <f>IF(Wedstrijden!Q1085="x","M2","")</f>
        <v/>
      </c>
      <c r="CE1091" s="16" t="str">
        <f>IF(Wedstrijden!R1085="x","Z1","")</f>
        <v/>
      </c>
      <c r="CF1091" s="16" t="str">
        <f>IF(Wedstrijden!S1085="x","Z2","")</f>
        <v/>
      </c>
      <c r="CG1091" s="16" t="str">
        <f>IF(Wedstrijden!T1085="x","ZZL","")</f>
        <v/>
      </c>
      <c r="CL1091" s="16" t="str">
        <f>IF(COUNTA(Wedstrijden!AR1085:BB1085)&lt;&gt;0,2,"")</f>
        <v/>
      </c>
      <c r="CM1091" s="16" t="str">
        <f t="shared" ref="CM1091:CM1154" si="104">IF(COUNTBLANK(CL1091) = 1,"",2)</f>
        <v/>
      </c>
      <c r="CN1091" s="16" t="str">
        <f>IF(Wedstrijden!AR1085="x","AA","")</f>
        <v/>
      </c>
      <c r="CO1091" s="16" t="str">
        <f>IF(Wedstrijden!AS1085="x","A","")</f>
        <v/>
      </c>
      <c r="CP1091" s="16" t="str">
        <f>IF(Wedstrijden!AT1085="x","BB","")</f>
        <v/>
      </c>
      <c r="CQ1091" s="16" t="str">
        <f>IF(Wedstrijden!AU1085="x","B","")</f>
        <v/>
      </c>
      <c r="CR1091" s="16" t="str">
        <f>IF(Wedstrijden!AV1085="x","L","")</f>
        <v/>
      </c>
      <c r="CS1091" s="16" t="str">
        <f>IF(Wedstrijden!AW1085="x","M","")</f>
        <v/>
      </c>
      <c r="CT1091" s="16" t="str">
        <f>IF(Wedstrijden!AX1085="x","Z","")</f>
        <v/>
      </c>
      <c r="CU1091" s="16" t="str">
        <f>IF(Wedstrijden!BB1085="x","ZZ","")</f>
        <v/>
      </c>
      <c r="CV1091" s="16" t="str">
        <f>IF(COUNTA(Wedstrijden!AI1085:AP1085)&lt;&gt;0,2,"")</f>
        <v/>
      </c>
      <c r="CW1091" s="16" t="str">
        <f t="shared" ref="CW1091:CW1154" si="105">IF(COUNTBLANK(CV1091) = 1,"",1)</f>
        <v/>
      </c>
      <c r="CX1091" s="16" t="str">
        <f>IF(Wedstrijden!AI1085="x","BB","")</f>
        <v/>
      </c>
      <c r="CY1091" s="16" t="str">
        <f>IF(Wedstrijden!AJ1085="x","B","")</f>
        <v/>
      </c>
      <c r="CZ1091" s="16" t="str">
        <f>IF(Wedstrijden!AK1085="x","L","")</f>
        <v/>
      </c>
      <c r="DA1091" s="16" t="str">
        <f>IF(Wedstrijden!AL1085="x","M","")</f>
        <v/>
      </c>
      <c r="DB1091" s="16" t="str">
        <f>IF(Wedstrijden!AM1085="x","Z","")</f>
        <v/>
      </c>
      <c r="DC1091" s="16" t="str">
        <f>IF(Wedstrijden!AN1085="x","ZZ","")</f>
        <v/>
      </c>
      <c r="DD1091" s="16" t="str">
        <f>IF(Wedstrijden!AP1085="x","1.40","")</f>
        <v/>
      </c>
      <c r="DE1091" s="16" t="str">
        <f>IF(COUNTA(Wedstrijden!BC1085:BE1085)&lt;&gt;0,6,"")</f>
        <v/>
      </c>
      <c r="DF1091" s="16" t="str">
        <f t="shared" ref="DF1091:DF1154" si="106">IF(COUNTBLANK(DE1091) = 1,"",2)</f>
        <v/>
      </c>
      <c r="DG1091" s="16" t="str">
        <f>IF(Wedstrijden!BC1085="x","L","")</f>
        <v/>
      </c>
      <c r="DH1091" s="16" t="str">
        <f>IF(Wedstrijden!BD1085="x","M","")</f>
        <v/>
      </c>
      <c r="DI1091" s="16" t="str">
        <f>IF(Wedstrijden!BE1085="x","Z","")</f>
        <v/>
      </c>
      <c r="DJ1091" s="16" t="str">
        <f>IF(Wedstrijden!BF1085="x","Z","")</f>
        <v/>
      </c>
      <c r="DK1091" s="16" t="str">
        <f>IF(COUNTA(Wedstrijden!BG1085:BI1085)&lt;&gt;0,6,"")</f>
        <v/>
      </c>
      <c r="DL1091" s="16" t="str">
        <f t="shared" ref="DL1091:DL1154" si="107">IF(COUNTBLANK(DK1091) = 1,"",1)</f>
        <v/>
      </c>
      <c r="DM1091" s="16" t="str">
        <f>IF(Wedstrijden!BG1085="x","L","")</f>
        <v/>
      </c>
      <c r="DN1091" s="16" t="str">
        <f>IF(Wedstrijden!BH1085="x","M","")</f>
        <v/>
      </c>
      <c r="DO1091" s="16" t="str">
        <f>IF(Wedstrijden!BI1085="x","Z","")</f>
        <v/>
      </c>
      <c r="DP1091" s="16" t="str">
        <f>IF(Wedstrijden!BJ1085="x","Z","")</f>
        <v/>
      </c>
    </row>
    <row r="1092" spans="1:120" ht="14.4" x14ac:dyDescent="0.3">
      <c r="A1092" s="18">
        <f>Wedstrijden!A1086</f>
        <v>0</v>
      </c>
      <c r="B1092" s="16" t="str">
        <f>IFERROR(VLOOKUP(Wedstrijden!#REF!,#REF!,2,FALSE),"")</f>
        <v/>
      </c>
      <c r="C1092" s="16">
        <f>Wedstrijden!E1086</f>
        <v>0</v>
      </c>
      <c r="D1092" s="16" t="str">
        <f>IFERROR(VLOOKUP(Wedstrijden!#REF!,#REF!,2,FALSE),"")</f>
        <v/>
      </c>
      <c r="E1092" s="16" t="str">
        <f>IFERROR(VLOOKUP(Wedstrijden!#REF!,#REF!,5,FALSE),"")</f>
        <v/>
      </c>
      <c r="F1092" s="16" t="e">
        <f>IF(Wedstrijden!#REF!&lt;&gt;"",Wedstrijden!#REF!,"")</f>
        <v>#REF!</v>
      </c>
      <c r="G1092" s="16" t="e">
        <f>IF(Wedstrijden!#REF!="Indoor",1,0)</f>
        <v>#REF!</v>
      </c>
      <c r="H1092" s="16" t="e">
        <f>Wedstrijden!#REF!</f>
        <v>#REF!</v>
      </c>
      <c r="I1092" s="16" t="e">
        <f>IF(Wedstrijden!#REF!="Nee",0,IF(Wedstrijden!#REF!="Ja",1,""))</f>
        <v>#REF!</v>
      </c>
      <c r="J1092" s="16" t="e">
        <f>IF(Wedstrijden!#REF!&lt;&gt;"",Wedstrijden!#REF!,"")</f>
        <v>#REF!</v>
      </c>
      <c r="BJ1092" s="16" t="str">
        <f>IF(COUNTA(Wedstrijden!U1086:AC1086)&lt;&gt;0,1,"")</f>
        <v/>
      </c>
      <c r="BK1092" s="16" t="str">
        <f t="shared" si="102"/>
        <v/>
      </c>
      <c r="BL1092" s="16" t="e">
        <f>IF(Wedstrijden!#REF!="x","AA","")</f>
        <v>#REF!</v>
      </c>
      <c r="BM1092" s="16" t="e">
        <f>IF(Wedstrijden!#REF!="x","A","")</f>
        <v>#REF!</v>
      </c>
      <c r="BN1092" s="16" t="str">
        <f>IF(Wedstrijden!U1086="x","B1","")</f>
        <v/>
      </c>
      <c r="BO1092" s="16" t="e">
        <f>IF(Wedstrijden!#REF!="x","BB","")</f>
        <v>#REF!</v>
      </c>
      <c r="BP1092" s="16" t="str">
        <f>IF(Wedstrijden!W1086="x","B","")</f>
        <v/>
      </c>
      <c r="BQ1092" s="16" t="str">
        <f>IF(Wedstrijden!X1086="x","L1","")</f>
        <v/>
      </c>
      <c r="BR1092" s="16" t="str">
        <f>IF(Wedstrijden!Y1086="x","L2","")</f>
        <v/>
      </c>
      <c r="BS1092" s="16" t="str">
        <f>IF(Wedstrijden!Z1086="x","M1","")</f>
        <v/>
      </c>
      <c r="BT1092" s="16" t="str">
        <f>IF(Wedstrijden!AA1086="x","M2","")</f>
        <v/>
      </c>
      <c r="BU1092" s="16" t="str">
        <f>IF(Wedstrijden!AB1086="x","Z1","")</f>
        <v/>
      </c>
      <c r="BV1092" s="16" t="str">
        <f>IF(Wedstrijden!AC1086="x","Z2","")</f>
        <v/>
      </c>
      <c r="BW1092" s="16" t="str">
        <f>IF(COUNTA(Wedstrijden!L1086:T1086)&lt;&gt;0,1,"")</f>
        <v/>
      </c>
      <c r="BX1092" s="16" t="str">
        <f t="shared" si="103"/>
        <v/>
      </c>
      <c r="BY1092" s="16" t="str">
        <f>IF(Wedstrijden!L1086="x","BB","")</f>
        <v/>
      </c>
      <c r="BZ1092" s="16" t="str">
        <f>IF(Wedstrijden!M1086="x","B","")</f>
        <v/>
      </c>
      <c r="CA1092" s="16" t="str">
        <f>IF(Wedstrijden!N1086="x","L1","")</f>
        <v/>
      </c>
      <c r="CB1092" s="16" t="str">
        <f>IF(Wedstrijden!O1086="x","L2","")</f>
        <v/>
      </c>
      <c r="CC1092" s="16" t="str">
        <f>IF(Wedstrijden!P1086="x","M1","")</f>
        <v/>
      </c>
      <c r="CD1092" s="16" t="str">
        <f>IF(Wedstrijden!Q1086="x","M2","")</f>
        <v/>
      </c>
      <c r="CE1092" s="16" t="str">
        <f>IF(Wedstrijden!R1086="x","Z1","")</f>
        <v/>
      </c>
      <c r="CF1092" s="16" t="str">
        <f>IF(Wedstrijden!S1086="x","Z2","")</f>
        <v/>
      </c>
      <c r="CG1092" s="16" t="str">
        <f>IF(Wedstrijden!T1086="x","ZZL","")</f>
        <v/>
      </c>
      <c r="CL1092" s="16" t="str">
        <f>IF(COUNTA(Wedstrijden!AR1086:BB1086)&lt;&gt;0,2,"")</f>
        <v/>
      </c>
      <c r="CM1092" s="16" t="str">
        <f t="shared" si="104"/>
        <v/>
      </c>
      <c r="CN1092" s="16" t="str">
        <f>IF(Wedstrijden!AR1086="x","AA","")</f>
        <v/>
      </c>
      <c r="CO1092" s="16" t="str">
        <f>IF(Wedstrijden!AS1086="x","A","")</f>
        <v/>
      </c>
      <c r="CP1092" s="16" t="str">
        <f>IF(Wedstrijden!AT1086="x","BB","")</f>
        <v/>
      </c>
      <c r="CQ1092" s="16" t="str">
        <f>IF(Wedstrijden!AU1086="x","B","")</f>
        <v/>
      </c>
      <c r="CR1092" s="16" t="str">
        <f>IF(Wedstrijden!AV1086="x","L","")</f>
        <v/>
      </c>
      <c r="CS1092" s="16" t="str">
        <f>IF(Wedstrijden!AW1086="x","M","")</f>
        <v/>
      </c>
      <c r="CT1092" s="16" t="str">
        <f>IF(Wedstrijden!AX1086="x","Z","")</f>
        <v/>
      </c>
      <c r="CU1092" s="16" t="str">
        <f>IF(Wedstrijden!BB1086="x","ZZ","")</f>
        <v/>
      </c>
      <c r="CV1092" s="16" t="str">
        <f>IF(COUNTA(Wedstrijden!AI1086:AP1086)&lt;&gt;0,2,"")</f>
        <v/>
      </c>
      <c r="CW1092" s="16" t="str">
        <f t="shared" si="105"/>
        <v/>
      </c>
      <c r="CX1092" s="16" t="str">
        <f>IF(Wedstrijden!AI1086="x","BB","")</f>
        <v/>
      </c>
      <c r="CY1092" s="16" t="str">
        <f>IF(Wedstrijden!AJ1086="x","B","")</f>
        <v/>
      </c>
      <c r="CZ1092" s="16" t="str">
        <f>IF(Wedstrijden!AK1086="x","L","")</f>
        <v/>
      </c>
      <c r="DA1092" s="16" t="str">
        <f>IF(Wedstrijden!AL1086="x","M","")</f>
        <v/>
      </c>
      <c r="DB1092" s="16" t="str">
        <f>IF(Wedstrijden!AM1086="x","Z","")</f>
        <v/>
      </c>
      <c r="DC1092" s="16" t="str">
        <f>IF(Wedstrijden!AN1086="x","ZZ","")</f>
        <v/>
      </c>
      <c r="DD1092" s="16" t="str">
        <f>IF(Wedstrijden!AP1086="x","1.40","")</f>
        <v/>
      </c>
      <c r="DE1092" s="16" t="str">
        <f>IF(COUNTA(Wedstrijden!BC1086:BE1086)&lt;&gt;0,6,"")</f>
        <v/>
      </c>
      <c r="DF1092" s="16" t="str">
        <f t="shared" si="106"/>
        <v/>
      </c>
      <c r="DG1092" s="16" t="str">
        <f>IF(Wedstrijden!BC1086="x","L","")</f>
        <v/>
      </c>
      <c r="DH1092" s="16" t="str">
        <f>IF(Wedstrijden!BD1086="x","M","")</f>
        <v/>
      </c>
      <c r="DI1092" s="16" t="str">
        <f>IF(Wedstrijden!BE1086="x","Z","")</f>
        <v/>
      </c>
      <c r="DJ1092" s="16" t="str">
        <f>IF(Wedstrijden!BF1086="x","Z","")</f>
        <v/>
      </c>
      <c r="DK1092" s="16" t="str">
        <f>IF(COUNTA(Wedstrijden!BG1086:BI1086)&lt;&gt;0,6,"")</f>
        <v/>
      </c>
      <c r="DL1092" s="16" t="str">
        <f t="shared" si="107"/>
        <v/>
      </c>
      <c r="DM1092" s="16" t="str">
        <f>IF(Wedstrijden!BG1086="x","L","")</f>
        <v/>
      </c>
      <c r="DN1092" s="16" t="str">
        <f>IF(Wedstrijden!BH1086="x","M","")</f>
        <v/>
      </c>
      <c r="DO1092" s="16" t="str">
        <f>IF(Wedstrijden!BI1086="x","Z","")</f>
        <v/>
      </c>
      <c r="DP1092" s="16" t="str">
        <f>IF(Wedstrijden!BJ1086="x","Z","")</f>
        <v/>
      </c>
    </row>
    <row r="1093" spans="1:120" ht="14.4" x14ac:dyDescent="0.3">
      <c r="A1093" s="18">
        <f>Wedstrijden!A1087</f>
        <v>0</v>
      </c>
      <c r="B1093" s="16" t="str">
        <f>IFERROR(VLOOKUP(Wedstrijden!#REF!,#REF!,2,FALSE),"")</f>
        <v/>
      </c>
      <c r="C1093" s="16">
        <f>Wedstrijden!E1087</f>
        <v>0</v>
      </c>
      <c r="D1093" s="16" t="str">
        <f>IFERROR(VLOOKUP(Wedstrijden!#REF!,#REF!,2,FALSE),"")</f>
        <v/>
      </c>
      <c r="E1093" s="16" t="str">
        <f>IFERROR(VLOOKUP(Wedstrijden!#REF!,#REF!,5,FALSE),"")</f>
        <v/>
      </c>
      <c r="F1093" s="16" t="e">
        <f>IF(Wedstrijden!#REF!&lt;&gt;"",Wedstrijden!#REF!,"")</f>
        <v>#REF!</v>
      </c>
      <c r="G1093" s="16" t="e">
        <f>IF(Wedstrijden!#REF!="Indoor",1,0)</f>
        <v>#REF!</v>
      </c>
      <c r="H1093" s="16" t="e">
        <f>Wedstrijden!#REF!</f>
        <v>#REF!</v>
      </c>
      <c r="I1093" s="16" t="e">
        <f>IF(Wedstrijden!#REF!="Nee",0,IF(Wedstrijden!#REF!="Ja",1,""))</f>
        <v>#REF!</v>
      </c>
      <c r="J1093" s="16" t="e">
        <f>IF(Wedstrijden!#REF!&lt;&gt;"",Wedstrijden!#REF!,"")</f>
        <v>#REF!</v>
      </c>
      <c r="BJ1093" s="16" t="str">
        <f>IF(COUNTA(Wedstrijden!U1087:AC1087)&lt;&gt;0,1,"")</f>
        <v/>
      </c>
      <c r="BK1093" s="16" t="str">
        <f t="shared" si="102"/>
        <v/>
      </c>
      <c r="BL1093" s="16" t="e">
        <f>IF(Wedstrijden!#REF!="x","AA","")</f>
        <v>#REF!</v>
      </c>
      <c r="BM1093" s="16" t="e">
        <f>IF(Wedstrijden!#REF!="x","A","")</f>
        <v>#REF!</v>
      </c>
      <c r="BN1093" s="16" t="str">
        <f>IF(Wedstrijden!U1087="x","B1","")</f>
        <v/>
      </c>
      <c r="BO1093" s="16" t="e">
        <f>IF(Wedstrijden!#REF!="x","BB","")</f>
        <v>#REF!</v>
      </c>
      <c r="BP1093" s="16" t="str">
        <f>IF(Wedstrijden!W1087="x","B","")</f>
        <v/>
      </c>
      <c r="BQ1093" s="16" t="str">
        <f>IF(Wedstrijden!X1087="x","L1","")</f>
        <v/>
      </c>
      <c r="BR1093" s="16" t="str">
        <f>IF(Wedstrijden!Y1087="x","L2","")</f>
        <v/>
      </c>
      <c r="BS1093" s="16" t="str">
        <f>IF(Wedstrijden!Z1087="x","M1","")</f>
        <v/>
      </c>
      <c r="BT1093" s="16" t="str">
        <f>IF(Wedstrijden!AA1087="x","M2","")</f>
        <v/>
      </c>
      <c r="BU1093" s="16" t="str">
        <f>IF(Wedstrijden!AB1087="x","Z1","")</f>
        <v/>
      </c>
      <c r="BV1093" s="16" t="str">
        <f>IF(Wedstrijden!AC1087="x","Z2","")</f>
        <v/>
      </c>
      <c r="BW1093" s="16" t="str">
        <f>IF(COUNTA(Wedstrijden!L1087:T1087)&lt;&gt;0,1,"")</f>
        <v/>
      </c>
      <c r="BX1093" s="16" t="str">
        <f t="shared" si="103"/>
        <v/>
      </c>
      <c r="BY1093" s="16" t="str">
        <f>IF(Wedstrijden!L1087="x","BB","")</f>
        <v/>
      </c>
      <c r="BZ1093" s="16" t="str">
        <f>IF(Wedstrijden!M1087="x","B","")</f>
        <v/>
      </c>
      <c r="CA1093" s="16" t="str">
        <f>IF(Wedstrijden!N1087="x","L1","")</f>
        <v/>
      </c>
      <c r="CB1093" s="16" t="str">
        <f>IF(Wedstrijden!O1087="x","L2","")</f>
        <v/>
      </c>
      <c r="CC1093" s="16" t="str">
        <f>IF(Wedstrijden!P1087="x","M1","")</f>
        <v/>
      </c>
      <c r="CD1093" s="16" t="str">
        <f>IF(Wedstrijden!Q1087="x","M2","")</f>
        <v/>
      </c>
      <c r="CE1093" s="16" t="str">
        <f>IF(Wedstrijden!R1087="x","Z1","")</f>
        <v/>
      </c>
      <c r="CF1093" s="16" t="str">
        <f>IF(Wedstrijden!S1087="x","Z2","")</f>
        <v/>
      </c>
      <c r="CG1093" s="16" t="str">
        <f>IF(Wedstrijden!T1087="x","ZZL","")</f>
        <v/>
      </c>
      <c r="CL1093" s="16" t="str">
        <f>IF(COUNTA(Wedstrijden!AR1087:BB1087)&lt;&gt;0,2,"")</f>
        <v/>
      </c>
      <c r="CM1093" s="16" t="str">
        <f t="shared" si="104"/>
        <v/>
      </c>
      <c r="CN1093" s="16" t="str">
        <f>IF(Wedstrijden!AR1087="x","AA","")</f>
        <v/>
      </c>
      <c r="CO1093" s="16" t="str">
        <f>IF(Wedstrijden!AS1087="x","A","")</f>
        <v/>
      </c>
      <c r="CP1093" s="16" t="str">
        <f>IF(Wedstrijden!AT1087="x","BB","")</f>
        <v/>
      </c>
      <c r="CQ1093" s="16" t="str">
        <f>IF(Wedstrijden!AU1087="x","B","")</f>
        <v/>
      </c>
      <c r="CR1093" s="16" t="str">
        <f>IF(Wedstrijden!AV1087="x","L","")</f>
        <v/>
      </c>
      <c r="CS1093" s="16" t="str">
        <f>IF(Wedstrijden!AW1087="x","M","")</f>
        <v/>
      </c>
      <c r="CT1093" s="16" t="str">
        <f>IF(Wedstrijden!AX1087="x","Z","")</f>
        <v/>
      </c>
      <c r="CU1093" s="16" t="str">
        <f>IF(Wedstrijden!BB1087="x","ZZ","")</f>
        <v/>
      </c>
      <c r="CV1093" s="16" t="str">
        <f>IF(COUNTA(Wedstrijden!AI1087:AP1087)&lt;&gt;0,2,"")</f>
        <v/>
      </c>
      <c r="CW1093" s="16" t="str">
        <f t="shared" si="105"/>
        <v/>
      </c>
      <c r="CX1093" s="16" t="str">
        <f>IF(Wedstrijden!AI1087="x","BB","")</f>
        <v/>
      </c>
      <c r="CY1093" s="16" t="str">
        <f>IF(Wedstrijden!AJ1087="x","B","")</f>
        <v/>
      </c>
      <c r="CZ1093" s="16" t="str">
        <f>IF(Wedstrijden!AK1087="x","L","")</f>
        <v/>
      </c>
      <c r="DA1093" s="16" t="str">
        <f>IF(Wedstrijden!AL1087="x","M","")</f>
        <v/>
      </c>
      <c r="DB1093" s="16" t="str">
        <f>IF(Wedstrijden!AM1087="x","Z","")</f>
        <v/>
      </c>
      <c r="DC1093" s="16" t="str">
        <f>IF(Wedstrijden!AN1087="x","ZZ","")</f>
        <v/>
      </c>
      <c r="DD1093" s="16" t="str">
        <f>IF(Wedstrijden!AP1087="x","1.40","")</f>
        <v/>
      </c>
      <c r="DE1093" s="16" t="str">
        <f>IF(COUNTA(Wedstrijden!BC1087:BE1087)&lt;&gt;0,6,"")</f>
        <v/>
      </c>
      <c r="DF1093" s="16" t="str">
        <f t="shared" si="106"/>
        <v/>
      </c>
      <c r="DG1093" s="16" t="str">
        <f>IF(Wedstrijden!BC1087="x","L","")</f>
        <v/>
      </c>
      <c r="DH1093" s="16" t="str">
        <f>IF(Wedstrijden!BD1087="x","M","")</f>
        <v/>
      </c>
      <c r="DI1093" s="16" t="str">
        <f>IF(Wedstrijden!BE1087="x","Z","")</f>
        <v/>
      </c>
      <c r="DJ1093" s="16" t="str">
        <f>IF(Wedstrijden!BF1087="x","Z","")</f>
        <v/>
      </c>
      <c r="DK1093" s="16" t="str">
        <f>IF(COUNTA(Wedstrijden!BG1087:BI1087)&lt;&gt;0,6,"")</f>
        <v/>
      </c>
      <c r="DL1093" s="16" t="str">
        <f t="shared" si="107"/>
        <v/>
      </c>
      <c r="DM1093" s="16" t="str">
        <f>IF(Wedstrijden!BG1087="x","L","")</f>
        <v/>
      </c>
      <c r="DN1093" s="16" t="str">
        <f>IF(Wedstrijden!BH1087="x","M","")</f>
        <v/>
      </c>
      <c r="DO1093" s="16" t="str">
        <f>IF(Wedstrijden!BI1087="x","Z","")</f>
        <v/>
      </c>
      <c r="DP1093" s="16" t="str">
        <f>IF(Wedstrijden!BJ1087="x","Z","")</f>
        <v/>
      </c>
    </row>
    <row r="1094" spans="1:120" ht="14.4" x14ac:dyDescent="0.3">
      <c r="A1094" s="18">
        <f>Wedstrijden!A1088</f>
        <v>0</v>
      </c>
      <c r="B1094" s="16" t="str">
        <f>IFERROR(VLOOKUP(Wedstrijden!#REF!,#REF!,2,FALSE),"")</f>
        <v/>
      </c>
      <c r="C1094" s="16">
        <f>Wedstrijden!E1088</f>
        <v>0</v>
      </c>
      <c r="D1094" s="16" t="str">
        <f>IFERROR(VLOOKUP(Wedstrijden!#REF!,#REF!,2,FALSE),"")</f>
        <v/>
      </c>
      <c r="E1094" s="16" t="str">
        <f>IFERROR(VLOOKUP(Wedstrijden!#REF!,#REF!,5,FALSE),"")</f>
        <v/>
      </c>
      <c r="F1094" s="16" t="e">
        <f>IF(Wedstrijden!#REF!&lt;&gt;"",Wedstrijden!#REF!,"")</f>
        <v>#REF!</v>
      </c>
      <c r="G1094" s="16" t="e">
        <f>IF(Wedstrijden!#REF!="Indoor",1,0)</f>
        <v>#REF!</v>
      </c>
      <c r="H1094" s="16" t="e">
        <f>Wedstrijden!#REF!</f>
        <v>#REF!</v>
      </c>
      <c r="I1094" s="16" t="e">
        <f>IF(Wedstrijden!#REF!="Nee",0,IF(Wedstrijden!#REF!="Ja",1,""))</f>
        <v>#REF!</v>
      </c>
      <c r="J1094" s="16" t="e">
        <f>IF(Wedstrijden!#REF!&lt;&gt;"",Wedstrijden!#REF!,"")</f>
        <v>#REF!</v>
      </c>
      <c r="BJ1094" s="16" t="str">
        <f>IF(COUNTA(Wedstrijden!U1088:AC1088)&lt;&gt;0,1,"")</f>
        <v/>
      </c>
      <c r="BK1094" s="16" t="str">
        <f t="shared" si="102"/>
        <v/>
      </c>
      <c r="BL1094" s="16" t="e">
        <f>IF(Wedstrijden!#REF!="x","AA","")</f>
        <v>#REF!</v>
      </c>
      <c r="BM1094" s="16" t="e">
        <f>IF(Wedstrijden!#REF!="x","A","")</f>
        <v>#REF!</v>
      </c>
      <c r="BN1094" s="16" t="str">
        <f>IF(Wedstrijden!U1088="x","B1","")</f>
        <v/>
      </c>
      <c r="BO1094" s="16" t="e">
        <f>IF(Wedstrijden!#REF!="x","BB","")</f>
        <v>#REF!</v>
      </c>
      <c r="BP1094" s="16" t="str">
        <f>IF(Wedstrijden!W1088="x","B","")</f>
        <v/>
      </c>
      <c r="BQ1094" s="16" t="str">
        <f>IF(Wedstrijden!X1088="x","L1","")</f>
        <v/>
      </c>
      <c r="BR1094" s="16" t="str">
        <f>IF(Wedstrijden!Y1088="x","L2","")</f>
        <v/>
      </c>
      <c r="BS1094" s="16" t="str">
        <f>IF(Wedstrijden!Z1088="x","M1","")</f>
        <v/>
      </c>
      <c r="BT1094" s="16" t="str">
        <f>IF(Wedstrijden!AA1088="x","M2","")</f>
        <v/>
      </c>
      <c r="BU1094" s="16" t="str">
        <f>IF(Wedstrijden!AB1088="x","Z1","")</f>
        <v/>
      </c>
      <c r="BV1094" s="16" t="str">
        <f>IF(Wedstrijden!AC1088="x","Z2","")</f>
        <v/>
      </c>
      <c r="BW1094" s="16" t="str">
        <f>IF(COUNTA(Wedstrijden!L1088:T1088)&lt;&gt;0,1,"")</f>
        <v/>
      </c>
      <c r="BX1094" s="16" t="str">
        <f t="shared" si="103"/>
        <v/>
      </c>
      <c r="BY1094" s="16" t="str">
        <f>IF(Wedstrijden!L1088="x","BB","")</f>
        <v/>
      </c>
      <c r="BZ1094" s="16" t="str">
        <f>IF(Wedstrijden!M1088="x","B","")</f>
        <v/>
      </c>
      <c r="CA1094" s="16" t="str">
        <f>IF(Wedstrijden!N1088="x","L1","")</f>
        <v/>
      </c>
      <c r="CB1094" s="16" t="str">
        <f>IF(Wedstrijden!O1088="x","L2","")</f>
        <v/>
      </c>
      <c r="CC1094" s="16" t="str">
        <f>IF(Wedstrijden!P1088="x","M1","")</f>
        <v/>
      </c>
      <c r="CD1094" s="16" t="str">
        <f>IF(Wedstrijden!Q1088="x","M2","")</f>
        <v/>
      </c>
      <c r="CE1094" s="16" t="str">
        <f>IF(Wedstrijden!R1088="x","Z1","")</f>
        <v/>
      </c>
      <c r="CF1094" s="16" t="str">
        <f>IF(Wedstrijden!S1088="x","Z2","")</f>
        <v/>
      </c>
      <c r="CG1094" s="16" t="str">
        <f>IF(Wedstrijden!T1088="x","ZZL","")</f>
        <v/>
      </c>
      <c r="CL1094" s="16" t="str">
        <f>IF(COUNTA(Wedstrijden!AR1088:BB1088)&lt;&gt;0,2,"")</f>
        <v/>
      </c>
      <c r="CM1094" s="16" t="str">
        <f t="shared" si="104"/>
        <v/>
      </c>
      <c r="CN1094" s="16" t="str">
        <f>IF(Wedstrijden!AR1088="x","AA","")</f>
        <v/>
      </c>
      <c r="CO1094" s="16" t="str">
        <f>IF(Wedstrijden!AS1088="x","A","")</f>
        <v/>
      </c>
      <c r="CP1094" s="16" t="str">
        <f>IF(Wedstrijden!AT1088="x","BB","")</f>
        <v/>
      </c>
      <c r="CQ1094" s="16" t="str">
        <f>IF(Wedstrijden!AU1088="x","B","")</f>
        <v/>
      </c>
      <c r="CR1094" s="16" t="str">
        <f>IF(Wedstrijden!AV1088="x","L","")</f>
        <v/>
      </c>
      <c r="CS1094" s="16" t="str">
        <f>IF(Wedstrijden!AW1088="x","M","")</f>
        <v/>
      </c>
      <c r="CT1094" s="16" t="str">
        <f>IF(Wedstrijden!AX1088="x","Z","")</f>
        <v/>
      </c>
      <c r="CU1094" s="16" t="str">
        <f>IF(Wedstrijden!BB1088="x","ZZ","")</f>
        <v/>
      </c>
      <c r="CV1094" s="16" t="str">
        <f>IF(COUNTA(Wedstrijden!AI1088:AP1088)&lt;&gt;0,2,"")</f>
        <v/>
      </c>
      <c r="CW1094" s="16" t="str">
        <f t="shared" si="105"/>
        <v/>
      </c>
      <c r="CX1094" s="16" t="str">
        <f>IF(Wedstrijden!AI1088="x","BB","")</f>
        <v/>
      </c>
      <c r="CY1094" s="16" t="str">
        <f>IF(Wedstrijden!AJ1088="x","B","")</f>
        <v/>
      </c>
      <c r="CZ1094" s="16" t="str">
        <f>IF(Wedstrijden!AK1088="x","L","")</f>
        <v/>
      </c>
      <c r="DA1094" s="16" t="str">
        <f>IF(Wedstrijden!AL1088="x","M","")</f>
        <v/>
      </c>
      <c r="DB1094" s="16" t="str">
        <f>IF(Wedstrijden!AM1088="x","Z","")</f>
        <v/>
      </c>
      <c r="DC1094" s="16" t="str">
        <f>IF(Wedstrijden!AN1088="x","ZZ","")</f>
        <v/>
      </c>
      <c r="DD1094" s="16" t="str">
        <f>IF(Wedstrijden!AP1088="x","1.40","")</f>
        <v/>
      </c>
      <c r="DE1094" s="16" t="str">
        <f>IF(COUNTA(Wedstrijden!BC1088:BE1088)&lt;&gt;0,6,"")</f>
        <v/>
      </c>
      <c r="DF1094" s="16" t="str">
        <f t="shared" si="106"/>
        <v/>
      </c>
      <c r="DG1094" s="16" t="str">
        <f>IF(Wedstrijden!BC1088="x","L","")</f>
        <v/>
      </c>
      <c r="DH1094" s="16" t="str">
        <f>IF(Wedstrijden!BD1088="x","M","")</f>
        <v/>
      </c>
      <c r="DI1094" s="16" t="str">
        <f>IF(Wedstrijden!BE1088="x","Z","")</f>
        <v/>
      </c>
      <c r="DJ1094" s="16" t="str">
        <f>IF(Wedstrijden!BF1088="x","Z","")</f>
        <v/>
      </c>
      <c r="DK1094" s="16" t="str">
        <f>IF(COUNTA(Wedstrijden!BG1088:BI1088)&lt;&gt;0,6,"")</f>
        <v/>
      </c>
      <c r="DL1094" s="16" t="str">
        <f t="shared" si="107"/>
        <v/>
      </c>
      <c r="DM1094" s="16" t="str">
        <f>IF(Wedstrijden!BG1088="x","L","")</f>
        <v/>
      </c>
      <c r="DN1094" s="16" t="str">
        <f>IF(Wedstrijden!BH1088="x","M","")</f>
        <v/>
      </c>
      <c r="DO1094" s="16" t="str">
        <f>IF(Wedstrijden!BI1088="x","Z","")</f>
        <v/>
      </c>
      <c r="DP1094" s="16" t="str">
        <f>IF(Wedstrijden!BJ1088="x","Z","")</f>
        <v/>
      </c>
    </row>
    <row r="1095" spans="1:120" ht="14.4" x14ac:dyDescent="0.3">
      <c r="A1095" s="18">
        <f>Wedstrijden!A1089</f>
        <v>0</v>
      </c>
      <c r="B1095" s="16" t="str">
        <f>IFERROR(VLOOKUP(Wedstrijden!#REF!,#REF!,2,FALSE),"")</f>
        <v/>
      </c>
      <c r="C1095" s="16">
        <f>Wedstrijden!E1089</f>
        <v>0</v>
      </c>
      <c r="D1095" s="16" t="str">
        <f>IFERROR(VLOOKUP(Wedstrijden!#REF!,#REF!,2,FALSE),"")</f>
        <v/>
      </c>
      <c r="E1095" s="16" t="str">
        <f>IFERROR(VLOOKUP(Wedstrijden!#REF!,#REF!,5,FALSE),"")</f>
        <v/>
      </c>
      <c r="F1095" s="16" t="e">
        <f>IF(Wedstrijden!#REF!&lt;&gt;"",Wedstrijden!#REF!,"")</f>
        <v>#REF!</v>
      </c>
      <c r="G1095" s="16" t="e">
        <f>IF(Wedstrijden!#REF!="Indoor",1,0)</f>
        <v>#REF!</v>
      </c>
      <c r="H1095" s="16" t="e">
        <f>Wedstrijden!#REF!</f>
        <v>#REF!</v>
      </c>
      <c r="I1095" s="16" t="e">
        <f>IF(Wedstrijden!#REF!="Nee",0,IF(Wedstrijden!#REF!="Ja",1,""))</f>
        <v>#REF!</v>
      </c>
      <c r="J1095" s="16" t="e">
        <f>IF(Wedstrijden!#REF!&lt;&gt;"",Wedstrijden!#REF!,"")</f>
        <v>#REF!</v>
      </c>
      <c r="BJ1095" s="16" t="str">
        <f>IF(COUNTA(Wedstrijden!U1089:AC1089)&lt;&gt;0,1,"")</f>
        <v/>
      </c>
      <c r="BK1095" s="16" t="str">
        <f t="shared" si="102"/>
        <v/>
      </c>
      <c r="BL1095" s="16" t="e">
        <f>IF(Wedstrijden!#REF!="x","AA","")</f>
        <v>#REF!</v>
      </c>
      <c r="BM1095" s="16" t="e">
        <f>IF(Wedstrijden!#REF!="x","A","")</f>
        <v>#REF!</v>
      </c>
      <c r="BN1095" s="16" t="str">
        <f>IF(Wedstrijden!U1089="x","B1","")</f>
        <v/>
      </c>
      <c r="BO1095" s="16" t="e">
        <f>IF(Wedstrijden!#REF!="x","BB","")</f>
        <v>#REF!</v>
      </c>
      <c r="BP1095" s="16" t="str">
        <f>IF(Wedstrijden!W1089="x","B","")</f>
        <v/>
      </c>
      <c r="BQ1095" s="16" t="str">
        <f>IF(Wedstrijden!X1089="x","L1","")</f>
        <v/>
      </c>
      <c r="BR1095" s="16" t="str">
        <f>IF(Wedstrijden!Y1089="x","L2","")</f>
        <v/>
      </c>
      <c r="BS1095" s="16" t="str">
        <f>IF(Wedstrijden!Z1089="x","M1","")</f>
        <v/>
      </c>
      <c r="BT1095" s="16" t="str">
        <f>IF(Wedstrijden!AA1089="x","M2","")</f>
        <v/>
      </c>
      <c r="BU1095" s="16" t="str">
        <f>IF(Wedstrijden!AB1089="x","Z1","")</f>
        <v/>
      </c>
      <c r="BV1095" s="16" t="str">
        <f>IF(Wedstrijden!AC1089="x","Z2","")</f>
        <v/>
      </c>
      <c r="BW1095" s="16" t="str">
        <f>IF(COUNTA(Wedstrijden!L1089:T1089)&lt;&gt;0,1,"")</f>
        <v/>
      </c>
      <c r="BX1095" s="16" t="str">
        <f t="shared" si="103"/>
        <v/>
      </c>
      <c r="BY1095" s="16" t="str">
        <f>IF(Wedstrijden!L1089="x","BB","")</f>
        <v/>
      </c>
      <c r="BZ1095" s="16" t="str">
        <f>IF(Wedstrijden!M1089="x","B","")</f>
        <v/>
      </c>
      <c r="CA1095" s="16" t="str">
        <f>IF(Wedstrijden!N1089="x","L1","")</f>
        <v/>
      </c>
      <c r="CB1095" s="16" t="str">
        <f>IF(Wedstrijden!O1089="x","L2","")</f>
        <v/>
      </c>
      <c r="CC1095" s="16" t="str">
        <f>IF(Wedstrijden!P1089="x","M1","")</f>
        <v/>
      </c>
      <c r="CD1095" s="16" t="str">
        <f>IF(Wedstrijden!Q1089="x","M2","")</f>
        <v/>
      </c>
      <c r="CE1095" s="16" t="str">
        <f>IF(Wedstrijden!R1089="x","Z1","")</f>
        <v/>
      </c>
      <c r="CF1095" s="16" t="str">
        <f>IF(Wedstrijden!S1089="x","Z2","")</f>
        <v/>
      </c>
      <c r="CG1095" s="16" t="str">
        <f>IF(Wedstrijden!T1089="x","ZZL","")</f>
        <v/>
      </c>
      <c r="CL1095" s="16" t="str">
        <f>IF(COUNTA(Wedstrijden!AR1089:BB1089)&lt;&gt;0,2,"")</f>
        <v/>
      </c>
      <c r="CM1095" s="16" t="str">
        <f t="shared" si="104"/>
        <v/>
      </c>
      <c r="CN1095" s="16" t="str">
        <f>IF(Wedstrijden!AR1089="x","AA","")</f>
        <v/>
      </c>
      <c r="CO1095" s="16" t="str">
        <f>IF(Wedstrijden!AS1089="x","A","")</f>
        <v/>
      </c>
      <c r="CP1095" s="16" t="str">
        <f>IF(Wedstrijden!AT1089="x","BB","")</f>
        <v/>
      </c>
      <c r="CQ1095" s="16" t="str">
        <f>IF(Wedstrijden!AU1089="x","B","")</f>
        <v/>
      </c>
      <c r="CR1095" s="16" t="str">
        <f>IF(Wedstrijden!AV1089="x","L","")</f>
        <v/>
      </c>
      <c r="CS1095" s="16" t="str">
        <f>IF(Wedstrijden!AW1089="x","M","")</f>
        <v/>
      </c>
      <c r="CT1095" s="16" t="str">
        <f>IF(Wedstrijden!AX1089="x","Z","")</f>
        <v/>
      </c>
      <c r="CU1095" s="16" t="str">
        <f>IF(Wedstrijden!BB1089="x","ZZ","")</f>
        <v/>
      </c>
      <c r="CV1095" s="16" t="str">
        <f>IF(COUNTA(Wedstrijden!AI1089:AP1089)&lt;&gt;0,2,"")</f>
        <v/>
      </c>
      <c r="CW1095" s="16" t="str">
        <f t="shared" si="105"/>
        <v/>
      </c>
      <c r="CX1095" s="16" t="str">
        <f>IF(Wedstrijden!AI1089="x","BB","")</f>
        <v/>
      </c>
      <c r="CY1095" s="16" t="str">
        <f>IF(Wedstrijden!AJ1089="x","B","")</f>
        <v/>
      </c>
      <c r="CZ1095" s="16" t="str">
        <f>IF(Wedstrijden!AK1089="x","L","")</f>
        <v/>
      </c>
      <c r="DA1095" s="16" t="str">
        <f>IF(Wedstrijden!AL1089="x","M","")</f>
        <v/>
      </c>
      <c r="DB1095" s="16" t="str">
        <f>IF(Wedstrijden!AM1089="x","Z","")</f>
        <v/>
      </c>
      <c r="DC1095" s="16" t="str">
        <f>IF(Wedstrijden!AN1089="x","ZZ","")</f>
        <v/>
      </c>
      <c r="DD1095" s="16" t="str">
        <f>IF(Wedstrijden!AP1089="x","1.40","")</f>
        <v/>
      </c>
      <c r="DE1095" s="16" t="str">
        <f>IF(COUNTA(Wedstrijden!BC1089:BE1089)&lt;&gt;0,6,"")</f>
        <v/>
      </c>
      <c r="DF1095" s="16" t="str">
        <f t="shared" si="106"/>
        <v/>
      </c>
      <c r="DG1095" s="16" t="str">
        <f>IF(Wedstrijden!BC1089="x","L","")</f>
        <v/>
      </c>
      <c r="DH1095" s="16" t="str">
        <f>IF(Wedstrijden!BD1089="x","M","")</f>
        <v/>
      </c>
      <c r="DI1095" s="16" t="str">
        <f>IF(Wedstrijden!BE1089="x","Z","")</f>
        <v/>
      </c>
      <c r="DJ1095" s="16" t="str">
        <f>IF(Wedstrijden!BF1089="x","Z","")</f>
        <v/>
      </c>
      <c r="DK1095" s="16" t="str">
        <f>IF(COUNTA(Wedstrijden!BG1089:BI1089)&lt;&gt;0,6,"")</f>
        <v/>
      </c>
      <c r="DL1095" s="16" t="str">
        <f t="shared" si="107"/>
        <v/>
      </c>
      <c r="DM1095" s="16" t="str">
        <f>IF(Wedstrijden!BG1089="x","L","")</f>
        <v/>
      </c>
      <c r="DN1095" s="16" t="str">
        <f>IF(Wedstrijden!BH1089="x","M","")</f>
        <v/>
      </c>
      <c r="DO1095" s="16" t="str">
        <f>IF(Wedstrijden!BI1089="x","Z","")</f>
        <v/>
      </c>
      <c r="DP1095" s="16" t="str">
        <f>IF(Wedstrijden!BJ1089="x","Z","")</f>
        <v/>
      </c>
    </row>
    <row r="1096" spans="1:120" ht="14.4" x14ac:dyDescent="0.3">
      <c r="A1096" s="18">
        <f>Wedstrijden!A1090</f>
        <v>0</v>
      </c>
      <c r="B1096" s="16" t="str">
        <f>IFERROR(VLOOKUP(Wedstrijden!#REF!,#REF!,2,FALSE),"")</f>
        <v/>
      </c>
      <c r="C1096" s="16">
        <f>Wedstrijden!E1090</f>
        <v>0</v>
      </c>
      <c r="D1096" s="16" t="str">
        <f>IFERROR(VLOOKUP(Wedstrijden!#REF!,#REF!,2,FALSE),"")</f>
        <v/>
      </c>
      <c r="E1096" s="16" t="str">
        <f>IFERROR(VLOOKUP(Wedstrijden!#REF!,#REF!,5,FALSE),"")</f>
        <v/>
      </c>
      <c r="F1096" s="16" t="e">
        <f>IF(Wedstrijden!#REF!&lt;&gt;"",Wedstrijden!#REF!,"")</f>
        <v>#REF!</v>
      </c>
      <c r="G1096" s="16" t="e">
        <f>IF(Wedstrijden!#REF!="Indoor",1,0)</f>
        <v>#REF!</v>
      </c>
      <c r="H1096" s="16" t="e">
        <f>Wedstrijden!#REF!</f>
        <v>#REF!</v>
      </c>
      <c r="I1096" s="16" t="e">
        <f>IF(Wedstrijden!#REF!="Nee",0,IF(Wedstrijden!#REF!="Ja",1,""))</f>
        <v>#REF!</v>
      </c>
      <c r="J1096" s="16" t="e">
        <f>IF(Wedstrijden!#REF!&lt;&gt;"",Wedstrijden!#REF!,"")</f>
        <v>#REF!</v>
      </c>
      <c r="BJ1096" s="16" t="str">
        <f>IF(COUNTA(Wedstrijden!U1090:AC1090)&lt;&gt;0,1,"")</f>
        <v/>
      </c>
      <c r="BK1096" s="16" t="str">
        <f t="shared" si="102"/>
        <v/>
      </c>
      <c r="BL1096" s="16" t="e">
        <f>IF(Wedstrijden!#REF!="x","AA","")</f>
        <v>#REF!</v>
      </c>
      <c r="BM1096" s="16" t="e">
        <f>IF(Wedstrijden!#REF!="x","A","")</f>
        <v>#REF!</v>
      </c>
      <c r="BN1096" s="16" t="str">
        <f>IF(Wedstrijden!U1090="x","B1","")</f>
        <v/>
      </c>
      <c r="BO1096" s="16" t="e">
        <f>IF(Wedstrijden!#REF!="x","BB","")</f>
        <v>#REF!</v>
      </c>
      <c r="BP1096" s="16" t="str">
        <f>IF(Wedstrijden!W1090="x","B","")</f>
        <v/>
      </c>
      <c r="BQ1096" s="16" t="str">
        <f>IF(Wedstrijden!X1090="x","L1","")</f>
        <v/>
      </c>
      <c r="BR1096" s="16" t="str">
        <f>IF(Wedstrijden!Y1090="x","L2","")</f>
        <v/>
      </c>
      <c r="BS1096" s="16" t="str">
        <f>IF(Wedstrijden!Z1090="x","M1","")</f>
        <v/>
      </c>
      <c r="BT1096" s="16" t="str">
        <f>IF(Wedstrijden!AA1090="x","M2","")</f>
        <v/>
      </c>
      <c r="BU1096" s="16" t="str">
        <f>IF(Wedstrijden!AB1090="x","Z1","")</f>
        <v/>
      </c>
      <c r="BV1096" s="16" t="str">
        <f>IF(Wedstrijden!AC1090="x","Z2","")</f>
        <v/>
      </c>
      <c r="BW1096" s="16" t="str">
        <f>IF(COUNTA(Wedstrijden!L1090:T1090)&lt;&gt;0,1,"")</f>
        <v/>
      </c>
      <c r="BX1096" s="16" t="str">
        <f t="shared" si="103"/>
        <v/>
      </c>
      <c r="BY1096" s="16" t="str">
        <f>IF(Wedstrijden!L1090="x","BB","")</f>
        <v/>
      </c>
      <c r="BZ1096" s="16" t="str">
        <f>IF(Wedstrijden!M1090="x","B","")</f>
        <v/>
      </c>
      <c r="CA1096" s="16" t="str">
        <f>IF(Wedstrijden!N1090="x","L1","")</f>
        <v/>
      </c>
      <c r="CB1096" s="16" t="str">
        <f>IF(Wedstrijden!O1090="x","L2","")</f>
        <v/>
      </c>
      <c r="CC1096" s="16" t="str">
        <f>IF(Wedstrijden!P1090="x","M1","")</f>
        <v/>
      </c>
      <c r="CD1096" s="16" t="str">
        <f>IF(Wedstrijden!Q1090="x","M2","")</f>
        <v/>
      </c>
      <c r="CE1096" s="16" t="str">
        <f>IF(Wedstrijden!R1090="x","Z1","")</f>
        <v/>
      </c>
      <c r="CF1096" s="16" t="str">
        <f>IF(Wedstrijden!S1090="x","Z2","")</f>
        <v/>
      </c>
      <c r="CG1096" s="16" t="str">
        <f>IF(Wedstrijden!T1090="x","ZZL","")</f>
        <v/>
      </c>
      <c r="CL1096" s="16" t="str">
        <f>IF(COUNTA(Wedstrijden!AR1090:BB1090)&lt;&gt;0,2,"")</f>
        <v/>
      </c>
      <c r="CM1096" s="16" t="str">
        <f t="shared" si="104"/>
        <v/>
      </c>
      <c r="CN1096" s="16" t="str">
        <f>IF(Wedstrijden!AR1090="x","AA","")</f>
        <v/>
      </c>
      <c r="CO1096" s="16" t="str">
        <f>IF(Wedstrijden!AS1090="x","A","")</f>
        <v/>
      </c>
      <c r="CP1096" s="16" t="str">
        <f>IF(Wedstrijden!AT1090="x","BB","")</f>
        <v/>
      </c>
      <c r="CQ1096" s="16" t="str">
        <f>IF(Wedstrijden!AU1090="x","B","")</f>
        <v/>
      </c>
      <c r="CR1096" s="16" t="str">
        <f>IF(Wedstrijden!AV1090="x","L","")</f>
        <v/>
      </c>
      <c r="CS1096" s="16" t="str">
        <f>IF(Wedstrijden!AW1090="x","M","")</f>
        <v/>
      </c>
      <c r="CT1096" s="16" t="str">
        <f>IF(Wedstrijden!AX1090="x","Z","")</f>
        <v/>
      </c>
      <c r="CU1096" s="16" t="str">
        <f>IF(Wedstrijden!BB1090="x","ZZ","")</f>
        <v/>
      </c>
      <c r="CV1096" s="16" t="str">
        <f>IF(COUNTA(Wedstrijden!AI1090:AP1090)&lt;&gt;0,2,"")</f>
        <v/>
      </c>
      <c r="CW1096" s="16" t="str">
        <f t="shared" si="105"/>
        <v/>
      </c>
      <c r="CX1096" s="16" t="str">
        <f>IF(Wedstrijden!AI1090="x","BB","")</f>
        <v/>
      </c>
      <c r="CY1096" s="16" t="str">
        <f>IF(Wedstrijden!AJ1090="x","B","")</f>
        <v/>
      </c>
      <c r="CZ1096" s="16" t="str">
        <f>IF(Wedstrijden!AK1090="x","L","")</f>
        <v/>
      </c>
      <c r="DA1096" s="16" t="str">
        <f>IF(Wedstrijden!AL1090="x","M","")</f>
        <v/>
      </c>
      <c r="DB1096" s="16" t="str">
        <f>IF(Wedstrijden!AM1090="x","Z","")</f>
        <v/>
      </c>
      <c r="DC1096" s="16" t="str">
        <f>IF(Wedstrijden!AN1090="x","ZZ","")</f>
        <v/>
      </c>
      <c r="DD1096" s="16" t="str">
        <f>IF(Wedstrijden!AP1090="x","1.40","")</f>
        <v/>
      </c>
      <c r="DE1096" s="16" t="str">
        <f>IF(COUNTA(Wedstrijden!BC1090:BE1090)&lt;&gt;0,6,"")</f>
        <v/>
      </c>
      <c r="DF1096" s="16" t="str">
        <f t="shared" si="106"/>
        <v/>
      </c>
      <c r="DG1096" s="16" t="str">
        <f>IF(Wedstrijden!BC1090="x","L","")</f>
        <v/>
      </c>
      <c r="DH1096" s="16" t="str">
        <f>IF(Wedstrijden!BD1090="x","M","")</f>
        <v/>
      </c>
      <c r="DI1096" s="16" t="str">
        <f>IF(Wedstrijden!BE1090="x","Z","")</f>
        <v/>
      </c>
      <c r="DJ1096" s="16" t="str">
        <f>IF(Wedstrijden!BF1090="x","Z","")</f>
        <v/>
      </c>
      <c r="DK1096" s="16" t="str">
        <f>IF(COUNTA(Wedstrijden!BG1090:BI1090)&lt;&gt;0,6,"")</f>
        <v/>
      </c>
      <c r="DL1096" s="16" t="str">
        <f t="shared" si="107"/>
        <v/>
      </c>
      <c r="DM1096" s="16" t="str">
        <f>IF(Wedstrijden!BG1090="x","L","")</f>
        <v/>
      </c>
      <c r="DN1096" s="16" t="str">
        <f>IF(Wedstrijden!BH1090="x","M","")</f>
        <v/>
      </c>
      <c r="DO1096" s="16" t="str">
        <f>IF(Wedstrijden!BI1090="x","Z","")</f>
        <v/>
      </c>
      <c r="DP1096" s="16" t="str">
        <f>IF(Wedstrijden!BJ1090="x","Z","")</f>
        <v/>
      </c>
    </row>
    <row r="1097" spans="1:120" ht="14.4" x14ac:dyDescent="0.3">
      <c r="A1097" s="18">
        <f>Wedstrijden!A1091</f>
        <v>0</v>
      </c>
      <c r="B1097" s="16" t="str">
        <f>IFERROR(VLOOKUP(Wedstrijden!#REF!,#REF!,2,FALSE),"")</f>
        <v/>
      </c>
      <c r="C1097" s="16">
        <f>Wedstrijden!E1091</f>
        <v>0</v>
      </c>
      <c r="D1097" s="16" t="str">
        <f>IFERROR(VLOOKUP(Wedstrijden!#REF!,#REF!,2,FALSE),"")</f>
        <v/>
      </c>
      <c r="E1097" s="16" t="str">
        <f>IFERROR(VLOOKUP(Wedstrijden!#REF!,#REF!,5,FALSE),"")</f>
        <v/>
      </c>
      <c r="F1097" s="16" t="e">
        <f>IF(Wedstrijden!#REF!&lt;&gt;"",Wedstrijden!#REF!,"")</f>
        <v>#REF!</v>
      </c>
      <c r="G1097" s="16" t="e">
        <f>IF(Wedstrijden!#REF!="Indoor",1,0)</f>
        <v>#REF!</v>
      </c>
      <c r="H1097" s="16" t="e">
        <f>Wedstrijden!#REF!</f>
        <v>#REF!</v>
      </c>
      <c r="I1097" s="16" t="e">
        <f>IF(Wedstrijden!#REF!="Nee",0,IF(Wedstrijden!#REF!="Ja",1,""))</f>
        <v>#REF!</v>
      </c>
      <c r="J1097" s="16" t="e">
        <f>IF(Wedstrijden!#REF!&lt;&gt;"",Wedstrijden!#REF!,"")</f>
        <v>#REF!</v>
      </c>
      <c r="BJ1097" s="16" t="str">
        <f>IF(COUNTA(Wedstrijden!U1091:AC1091)&lt;&gt;0,1,"")</f>
        <v/>
      </c>
      <c r="BK1097" s="16" t="str">
        <f t="shared" si="102"/>
        <v/>
      </c>
      <c r="BL1097" s="16" t="e">
        <f>IF(Wedstrijden!#REF!="x","AA","")</f>
        <v>#REF!</v>
      </c>
      <c r="BM1097" s="16" t="e">
        <f>IF(Wedstrijden!#REF!="x","A","")</f>
        <v>#REF!</v>
      </c>
      <c r="BN1097" s="16" t="str">
        <f>IF(Wedstrijden!U1091="x","B1","")</f>
        <v/>
      </c>
      <c r="BO1097" s="16" t="e">
        <f>IF(Wedstrijden!#REF!="x","BB","")</f>
        <v>#REF!</v>
      </c>
      <c r="BP1097" s="16" t="str">
        <f>IF(Wedstrijden!W1091="x","B","")</f>
        <v/>
      </c>
      <c r="BQ1097" s="16" t="str">
        <f>IF(Wedstrijden!X1091="x","L1","")</f>
        <v/>
      </c>
      <c r="BR1097" s="16" t="str">
        <f>IF(Wedstrijden!Y1091="x","L2","")</f>
        <v/>
      </c>
      <c r="BS1097" s="16" t="str">
        <f>IF(Wedstrijden!Z1091="x","M1","")</f>
        <v/>
      </c>
      <c r="BT1097" s="16" t="str">
        <f>IF(Wedstrijden!AA1091="x","M2","")</f>
        <v/>
      </c>
      <c r="BU1097" s="16" t="str">
        <f>IF(Wedstrijden!AB1091="x","Z1","")</f>
        <v/>
      </c>
      <c r="BV1097" s="16" t="str">
        <f>IF(Wedstrijden!AC1091="x","Z2","")</f>
        <v/>
      </c>
      <c r="BW1097" s="16" t="str">
        <f>IF(COUNTA(Wedstrijden!L1091:T1091)&lt;&gt;0,1,"")</f>
        <v/>
      </c>
      <c r="BX1097" s="16" t="str">
        <f t="shared" si="103"/>
        <v/>
      </c>
      <c r="BY1097" s="16" t="str">
        <f>IF(Wedstrijden!L1091="x","BB","")</f>
        <v/>
      </c>
      <c r="BZ1097" s="16" t="str">
        <f>IF(Wedstrijden!M1091="x","B","")</f>
        <v/>
      </c>
      <c r="CA1097" s="16" t="str">
        <f>IF(Wedstrijden!N1091="x","L1","")</f>
        <v/>
      </c>
      <c r="CB1097" s="16" t="str">
        <f>IF(Wedstrijden!O1091="x","L2","")</f>
        <v/>
      </c>
      <c r="CC1097" s="16" t="str">
        <f>IF(Wedstrijden!P1091="x","M1","")</f>
        <v/>
      </c>
      <c r="CD1097" s="16" t="str">
        <f>IF(Wedstrijden!Q1091="x","M2","")</f>
        <v/>
      </c>
      <c r="CE1097" s="16" t="str">
        <f>IF(Wedstrijden!R1091="x","Z1","")</f>
        <v/>
      </c>
      <c r="CF1097" s="16" t="str">
        <f>IF(Wedstrijden!S1091="x","Z2","")</f>
        <v/>
      </c>
      <c r="CG1097" s="16" t="str">
        <f>IF(Wedstrijden!T1091="x","ZZL","")</f>
        <v/>
      </c>
      <c r="CL1097" s="16" t="str">
        <f>IF(COUNTA(Wedstrijden!AR1091:BB1091)&lt;&gt;0,2,"")</f>
        <v/>
      </c>
      <c r="CM1097" s="16" t="str">
        <f t="shared" si="104"/>
        <v/>
      </c>
      <c r="CN1097" s="16" t="str">
        <f>IF(Wedstrijden!AR1091="x","AA","")</f>
        <v/>
      </c>
      <c r="CO1097" s="16" t="str">
        <f>IF(Wedstrijden!AS1091="x","A","")</f>
        <v/>
      </c>
      <c r="CP1097" s="16" t="str">
        <f>IF(Wedstrijden!AT1091="x","BB","")</f>
        <v/>
      </c>
      <c r="CQ1097" s="16" t="str">
        <f>IF(Wedstrijden!AU1091="x","B","")</f>
        <v/>
      </c>
      <c r="CR1097" s="16" t="str">
        <f>IF(Wedstrijden!AV1091="x","L","")</f>
        <v/>
      </c>
      <c r="CS1097" s="16" t="str">
        <f>IF(Wedstrijden!AW1091="x","M","")</f>
        <v/>
      </c>
      <c r="CT1097" s="16" t="str">
        <f>IF(Wedstrijden!AX1091="x","Z","")</f>
        <v/>
      </c>
      <c r="CU1097" s="16" t="str">
        <f>IF(Wedstrijden!BB1091="x","ZZ","")</f>
        <v/>
      </c>
      <c r="CV1097" s="16" t="str">
        <f>IF(COUNTA(Wedstrijden!AI1091:AP1091)&lt;&gt;0,2,"")</f>
        <v/>
      </c>
      <c r="CW1097" s="16" t="str">
        <f t="shared" si="105"/>
        <v/>
      </c>
      <c r="CX1097" s="16" t="str">
        <f>IF(Wedstrijden!AI1091="x","BB","")</f>
        <v/>
      </c>
      <c r="CY1097" s="16" t="str">
        <f>IF(Wedstrijden!AJ1091="x","B","")</f>
        <v/>
      </c>
      <c r="CZ1097" s="16" t="str">
        <f>IF(Wedstrijden!AK1091="x","L","")</f>
        <v/>
      </c>
      <c r="DA1097" s="16" t="str">
        <f>IF(Wedstrijden!AL1091="x","M","")</f>
        <v/>
      </c>
      <c r="DB1097" s="16" t="str">
        <f>IF(Wedstrijden!AM1091="x","Z","")</f>
        <v/>
      </c>
      <c r="DC1097" s="16" t="str">
        <f>IF(Wedstrijden!AN1091="x","ZZ","")</f>
        <v/>
      </c>
      <c r="DD1097" s="16" t="str">
        <f>IF(Wedstrijden!AP1091="x","1.40","")</f>
        <v/>
      </c>
      <c r="DE1097" s="16" t="str">
        <f>IF(COUNTA(Wedstrijden!BC1091:BE1091)&lt;&gt;0,6,"")</f>
        <v/>
      </c>
      <c r="DF1097" s="16" t="str">
        <f t="shared" si="106"/>
        <v/>
      </c>
      <c r="DG1097" s="16" t="str">
        <f>IF(Wedstrijden!BC1091="x","L","")</f>
        <v/>
      </c>
      <c r="DH1097" s="16" t="str">
        <f>IF(Wedstrijden!BD1091="x","M","")</f>
        <v/>
      </c>
      <c r="DI1097" s="16" t="str">
        <f>IF(Wedstrijden!BE1091="x","Z","")</f>
        <v/>
      </c>
      <c r="DJ1097" s="16" t="str">
        <f>IF(Wedstrijden!BF1091="x","Z","")</f>
        <v/>
      </c>
      <c r="DK1097" s="16" t="str">
        <f>IF(COUNTA(Wedstrijden!BG1091:BI1091)&lt;&gt;0,6,"")</f>
        <v/>
      </c>
      <c r="DL1097" s="16" t="str">
        <f t="shared" si="107"/>
        <v/>
      </c>
      <c r="DM1097" s="16" t="str">
        <f>IF(Wedstrijden!BG1091="x","L","")</f>
        <v/>
      </c>
      <c r="DN1097" s="16" t="str">
        <f>IF(Wedstrijden!BH1091="x","M","")</f>
        <v/>
      </c>
      <c r="DO1097" s="16" t="str">
        <f>IF(Wedstrijden!BI1091="x","Z","")</f>
        <v/>
      </c>
      <c r="DP1097" s="16" t="str">
        <f>IF(Wedstrijden!BJ1091="x","Z","")</f>
        <v/>
      </c>
    </row>
    <row r="1098" spans="1:120" ht="14.4" x14ac:dyDescent="0.3">
      <c r="A1098" s="18">
        <f>Wedstrijden!A1092</f>
        <v>0</v>
      </c>
      <c r="B1098" s="16" t="str">
        <f>IFERROR(VLOOKUP(Wedstrijden!#REF!,#REF!,2,FALSE),"")</f>
        <v/>
      </c>
      <c r="C1098" s="16">
        <f>Wedstrijden!E1092</f>
        <v>0</v>
      </c>
      <c r="D1098" s="16" t="str">
        <f>IFERROR(VLOOKUP(Wedstrijden!#REF!,#REF!,2,FALSE),"")</f>
        <v/>
      </c>
      <c r="E1098" s="16" t="str">
        <f>IFERROR(VLOOKUP(Wedstrijden!#REF!,#REF!,5,FALSE),"")</f>
        <v/>
      </c>
      <c r="F1098" s="16" t="e">
        <f>IF(Wedstrijden!#REF!&lt;&gt;"",Wedstrijden!#REF!,"")</f>
        <v>#REF!</v>
      </c>
      <c r="G1098" s="16" t="e">
        <f>IF(Wedstrijden!#REF!="Indoor",1,0)</f>
        <v>#REF!</v>
      </c>
      <c r="H1098" s="16" t="e">
        <f>Wedstrijden!#REF!</f>
        <v>#REF!</v>
      </c>
      <c r="I1098" s="16" t="e">
        <f>IF(Wedstrijden!#REF!="Nee",0,IF(Wedstrijden!#REF!="Ja",1,""))</f>
        <v>#REF!</v>
      </c>
      <c r="J1098" s="16" t="e">
        <f>IF(Wedstrijden!#REF!&lt;&gt;"",Wedstrijden!#REF!,"")</f>
        <v>#REF!</v>
      </c>
      <c r="BJ1098" s="16" t="str">
        <f>IF(COUNTA(Wedstrijden!U1092:AC1092)&lt;&gt;0,1,"")</f>
        <v/>
      </c>
      <c r="BK1098" s="16" t="str">
        <f t="shared" si="102"/>
        <v/>
      </c>
      <c r="BL1098" s="16" t="e">
        <f>IF(Wedstrijden!#REF!="x","AA","")</f>
        <v>#REF!</v>
      </c>
      <c r="BM1098" s="16" t="e">
        <f>IF(Wedstrijden!#REF!="x","A","")</f>
        <v>#REF!</v>
      </c>
      <c r="BN1098" s="16" t="str">
        <f>IF(Wedstrijden!U1092="x","B1","")</f>
        <v/>
      </c>
      <c r="BO1098" s="16" t="e">
        <f>IF(Wedstrijden!#REF!="x","BB","")</f>
        <v>#REF!</v>
      </c>
      <c r="BP1098" s="16" t="str">
        <f>IF(Wedstrijden!W1092="x","B","")</f>
        <v/>
      </c>
      <c r="BQ1098" s="16" t="str">
        <f>IF(Wedstrijden!X1092="x","L1","")</f>
        <v/>
      </c>
      <c r="BR1098" s="16" t="str">
        <f>IF(Wedstrijden!Y1092="x","L2","")</f>
        <v/>
      </c>
      <c r="BS1098" s="16" t="str">
        <f>IF(Wedstrijden!Z1092="x","M1","")</f>
        <v/>
      </c>
      <c r="BT1098" s="16" t="str">
        <f>IF(Wedstrijden!AA1092="x","M2","")</f>
        <v/>
      </c>
      <c r="BU1098" s="16" t="str">
        <f>IF(Wedstrijden!AB1092="x","Z1","")</f>
        <v/>
      </c>
      <c r="BV1098" s="16" t="str">
        <f>IF(Wedstrijden!AC1092="x","Z2","")</f>
        <v/>
      </c>
      <c r="BW1098" s="16" t="str">
        <f>IF(COUNTA(Wedstrijden!L1092:T1092)&lt;&gt;0,1,"")</f>
        <v/>
      </c>
      <c r="BX1098" s="16" t="str">
        <f t="shared" si="103"/>
        <v/>
      </c>
      <c r="BY1098" s="16" t="str">
        <f>IF(Wedstrijden!L1092="x","BB","")</f>
        <v/>
      </c>
      <c r="BZ1098" s="16" t="str">
        <f>IF(Wedstrijden!M1092="x","B","")</f>
        <v/>
      </c>
      <c r="CA1098" s="16" t="str">
        <f>IF(Wedstrijden!N1092="x","L1","")</f>
        <v/>
      </c>
      <c r="CB1098" s="16" t="str">
        <f>IF(Wedstrijden!O1092="x","L2","")</f>
        <v/>
      </c>
      <c r="CC1098" s="16" t="str">
        <f>IF(Wedstrijden!P1092="x","M1","")</f>
        <v/>
      </c>
      <c r="CD1098" s="16" t="str">
        <f>IF(Wedstrijden!Q1092="x","M2","")</f>
        <v/>
      </c>
      <c r="CE1098" s="16" t="str">
        <f>IF(Wedstrijden!R1092="x","Z1","")</f>
        <v/>
      </c>
      <c r="CF1098" s="16" t="str">
        <f>IF(Wedstrijden!S1092="x","Z2","")</f>
        <v/>
      </c>
      <c r="CG1098" s="16" t="str">
        <f>IF(Wedstrijden!T1092="x","ZZL","")</f>
        <v/>
      </c>
      <c r="CL1098" s="16" t="str">
        <f>IF(COUNTA(Wedstrijden!AR1092:BB1092)&lt;&gt;0,2,"")</f>
        <v/>
      </c>
      <c r="CM1098" s="16" t="str">
        <f t="shared" si="104"/>
        <v/>
      </c>
      <c r="CN1098" s="16" t="str">
        <f>IF(Wedstrijden!AR1092="x","AA","")</f>
        <v/>
      </c>
      <c r="CO1098" s="16" t="str">
        <f>IF(Wedstrijden!AS1092="x","A","")</f>
        <v/>
      </c>
      <c r="CP1098" s="16" t="str">
        <f>IF(Wedstrijden!AT1092="x","BB","")</f>
        <v/>
      </c>
      <c r="CQ1098" s="16" t="str">
        <f>IF(Wedstrijden!AU1092="x","B","")</f>
        <v/>
      </c>
      <c r="CR1098" s="16" t="str">
        <f>IF(Wedstrijden!AV1092="x","L","")</f>
        <v/>
      </c>
      <c r="CS1098" s="16" t="str">
        <f>IF(Wedstrijden!AW1092="x","M","")</f>
        <v/>
      </c>
      <c r="CT1098" s="16" t="str">
        <f>IF(Wedstrijden!AX1092="x","Z","")</f>
        <v/>
      </c>
      <c r="CU1098" s="16" t="str">
        <f>IF(Wedstrijden!BB1092="x","ZZ","")</f>
        <v/>
      </c>
      <c r="CV1098" s="16" t="str">
        <f>IF(COUNTA(Wedstrijden!AI1092:AP1092)&lt;&gt;0,2,"")</f>
        <v/>
      </c>
      <c r="CW1098" s="16" t="str">
        <f t="shared" si="105"/>
        <v/>
      </c>
      <c r="CX1098" s="16" t="str">
        <f>IF(Wedstrijden!AI1092="x","BB","")</f>
        <v/>
      </c>
      <c r="CY1098" s="16" t="str">
        <f>IF(Wedstrijden!AJ1092="x","B","")</f>
        <v/>
      </c>
      <c r="CZ1098" s="16" t="str">
        <f>IF(Wedstrijden!AK1092="x","L","")</f>
        <v/>
      </c>
      <c r="DA1098" s="16" t="str">
        <f>IF(Wedstrijden!AL1092="x","M","")</f>
        <v/>
      </c>
      <c r="DB1098" s="16" t="str">
        <f>IF(Wedstrijden!AM1092="x","Z","")</f>
        <v/>
      </c>
      <c r="DC1098" s="16" t="str">
        <f>IF(Wedstrijden!AN1092="x","ZZ","")</f>
        <v/>
      </c>
      <c r="DD1098" s="16" t="str">
        <f>IF(Wedstrijden!AP1092="x","1.40","")</f>
        <v/>
      </c>
      <c r="DE1098" s="16" t="str">
        <f>IF(COUNTA(Wedstrijden!BC1092:BE1092)&lt;&gt;0,6,"")</f>
        <v/>
      </c>
      <c r="DF1098" s="16" t="str">
        <f t="shared" si="106"/>
        <v/>
      </c>
      <c r="DG1098" s="16" t="str">
        <f>IF(Wedstrijden!BC1092="x","L","")</f>
        <v/>
      </c>
      <c r="DH1098" s="16" t="str">
        <f>IF(Wedstrijden!BD1092="x","M","")</f>
        <v/>
      </c>
      <c r="DI1098" s="16" t="str">
        <f>IF(Wedstrijden!BE1092="x","Z","")</f>
        <v/>
      </c>
      <c r="DJ1098" s="16" t="str">
        <f>IF(Wedstrijden!BF1092="x","Z","")</f>
        <v/>
      </c>
      <c r="DK1098" s="16" t="str">
        <f>IF(COUNTA(Wedstrijden!BG1092:BI1092)&lt;&gt;0,6,"")</f>
        <v/>
      </c>
      <c r="DL1098" s="16" t="str">
        <f t="shared" si="107"/>
        <v/>
      </c>
      <c r="DM1098" s="16" t="str">
        <f>IF(Wedstrijden!BG1092="x","L","")</f>
        <v/>
      </c>
      <c r="DN1098" s="16" t="str">
        <f>IF(Wedstrijden!BH1092="x","M","")</f>
        <v/>
      </c>
      <c r="DO1098" s="16" t="str">
        <f>IF(Wedstrijden!BI1092="x","Z","")</f>
        <v/>
      </c>
      <c r="DP1098" s="16" t="str">
        <f>IF(Wedstrijden!BJ1092="x","Z","")</f>
        <v/>
      </c>
    </row>
    <row r="1099" spans="1:120" ht="14.4" x14ac:dyDescent="0.3">
      <c r="A1099" s="18">
        <f>Wedstrijden!A1093</f>
        <v>0</v>
      </c>
      <c r="B1099" s="16" t="str">
        <f>IFERROR(VLOOKUP(Wedstrijden!#REF!,#REF!,2,FALSE),"")</f>
        <v/>
      </c>
      <c r="C1099" s="16">
        <f>Wedstrijden!E1093</f>
        <v>0</v>
      </c>
      <c r="D1099" s="16" t="str">
        <f>IFERROR(VLOOKUP(Wedstrijden!#REF!,#REF!,2,FALSE),"")</f>
        <v/>
      </c>
      <c r="E1099" s="16" t="str">
        <f>IFERROR(VLOOKUP(Wedstrijden!#REF!,#REF!,5,FALSE),"")</f>
        <v/>
      </c>
      <c r="F1099" s="16" t="e">
        <f>IF(Wedstrijden!#REF!&lt;&gt;"",Wedstrijden!#REF!,"")</f>
        <v>#REF!</v>
      </c>
      <c r="G1099" s="16" t="e">
        <f>IF(Wedstrijden!#REF!="Indoor",1,0)</f>
        <v>#REF!</v>
      </c>
      <c r="H1099" s="16" t="e">
        <f>Wedstrijden!#REF!</f>
        <v>#REF!</v>
      </c>
      <c r="I1099" s="16" t="e">
        <f>IF(Wedstrijden!#REF!="Nee",0,IF(Wedstrijden!#REF!="Ja",1,""))</f>
        <v>#REF!</v>
      </c>
      <c r="J1099" s="16" t="e">
        <f>IF(Wedstrijden!#REF!&lt;&gt;"",Wedstrijden!#REF!,"")</f>
        <v>#REF!</v>
      </c>
      <c r="BJ1099" s="16" t="str">
        <f>IF(COUNTA(Wedstrijden!U1093:AC1093)&lt;&gt;0,1,"")</f>
        <v/>
      </c>
      <c r="BK1099" s="16" t="str">
        <f t="shared" si="102"/>
        <v/>
      </c>
      <c r="BL1099" s="16" t="e">
        <f>IF(Wedstrijden!#REF!="x","AA","")</f>
        <v>#REF!</v>
      </c>
      <c r="BM1099" s="16" t="e">
        <f>IF(Wedstrijden!#REF!="x","A","")</f>
        <v>#REF!</v>
      </c>
      <c r="BN1099" s="16" t="str">
        <f>IF(Wedstrijden!U1093="x","B1","")</f>
        <v/>
      </c>
      <c r="BO1099" s="16" t="e">
        <f>IF(Wedstrijden!#REF!="x","BB","")</f>
        <v>#REF!</v>
      </c>
      <c r="BP1099" s="16" t="str">
        <f>IF(Wedstrijden!W1093="x","B","")</f>
        <v/>
      </c>
      <c r="BQ1099" s="16" t="str">
        <f>IF(Wedstrijden!X1093="x","L1","")</f>
        <v/>
      </c>
      <c r="BR1099" s="16" t="str">
        <f>IF(Wedstrijden!Y1093="x","L2","")</f>
        <v/>
      </c>
      <c r="BS1099" s="16" t="str">
        <f>IF(Wedstrijden!Z1093="x","M1","")</f>
        <v/>
      </c>
      <c r="BT1099" s="16" t="str">
        <f>IF(Wedstrijden!AA1093="x","M2","")</f>
        <v/>
      </c>
      <c r="BU1099" s="16" t="str">
        <f>IF(Wedstrijden!AB1093="x","Z1","")</f>
        <v/>
      </c>
      <c r="BV1099" s="16" t="str">
        <f>IF(Wedstrijden!AC1093="x","Z2","")</f>
        <v/>
      </c>
      <c r="BW1099" s="16" t="str">
        <f>IF(COUNTA(Wedstrijden!L1093:T1093)&lt;&gt;0,1,"")</f>
        <v/>
      </c>
      <c r="BX1099" s="16" t="str">
        <f t="shared" si="103"/>
        <v/>
      </c>
      <c r="BY1099" s="16" t="str">
        <f>IF(Wedstrijden!L1093="x","BB","")</f>
        <v/>
      </c>
      <c r="BZ1099" s="16" t="str">
        <f>IF(Wedstrijden!M1093="x","B","")</f>
        <v/>
      </c>
      <c r="CA1099" s="16" t="str">
        <f>IF(Wedstrijden!N1093="x","L1","")</f>
        <v/>
      </c>
      <c r="CB1099" s="16" t="str">
        <f>IF(Wedstrijden!O1093="x","L2","")</f>
        <v/>
      </c>
      <c r="CC1099" s="16" t="str">
        <f>IF(Wedstrijden!P1093="x","M1","")</f>
        <v/>
      </c>
      <c r="CD1099" s="16" t="str">
        <f>IF(Wedstrijden!Q1093="x","M2","")</f>
        <v/>
      </c>
      <c r="CE1099" s="16" t="str">
        <f>IF(Wedstrijden!R1093="x","Z1","")</f>
        <v/>
      </c>
      <c r="CF1099" s="16" t="str">
        <f>IF(Wedstrijden!S1093="x","Z2","")</f>
        <v/>
      </c>
      <c r="CG1099" s="16" t="str">
        <f>IF(Wedstrijden!T1093="x","ZZL","")</f>
        <v/>
      </c>
      <c r="CL1099" s="16" t="str">
        <f>IF(COUNTA(Wedstrijden!AR1093:BB1093)&lt;&gt;0,2,"")</f>
        <v/>
      </c>
      <c r="CM1099" s="16" t="str">
        <f t="shared" si="104"/>
        <v/>
      </c>
      <c r="CN1099" s="16" t="str">
        <f>IF(Wedstrijden!AR1093="x","AA","")</f>
        <v/>
      </c>
      <c r="CO1099" s="16" t="str">
        <f>IF(Wedstrijden!AS1093="x","A","")</f>
        <v/>
      </c>
      <c r="CP1099" s="16" t="str">
        <f>IF(Wedstrijden!AT1093="x","BB","")</f>
        <v/>
      </c>
      <c r="CQ1099" s="16" t="str">
        <f>IF(Wedstrijden!AU1093="x","B","")</f>
        <v/>
      </c>
      <c r="CR1099" s="16" t="str">
        <f>IF(Wedstrijden!AV1093="x","L","")</f>
        <v/>
      </c>
      <c r="CS1099" s="16" t="str">
        <f>IF(Wedstrijden!AW1093="x","M","")</f>
        <v/>
      </c>
      <c r="CT1099" s="16" t="str">
        <f>IF(Wedstrijden!AX1093="x","Z","")</f>
        <v/>
      </c>
      <c r="CU1099" s="16" t="str">
        <f>IF(Wedstrijden!BB1093="x","ZZ","")</f>
        <v/>
      </c>
      <c r="CV1099" s="16" t="str">
        <f>IF(COUNTA(Wedstrijden!AI1093:AP1093)&lt;&gt;0,2,"")</f>
        <v/>
      </c>
      <c r="CW1099" s="16" t="str">
        <f t="shared" si="105"/>
        <v/>
      </c>
      <c r="CX1099" s="16" t="str">
        <f>IF(Wedstrijden!AI1093="x","BB","")</f>
        <v/>
      </c>
      <c r="CY1099" s="16" t="str">
        <f>IF(Wedstrijden!AJ1093="x","B","")</f>
        <v/>
      </c>
      <c r="CZ1099" s="16" t="str">
        <f>IF(Wedstrijden!AK1093="x","L","")</f>
        <v/>
      </c>
      <c r="DA1099" s="16" t="str">
        <f>IF(Wedstrijden!AL1093="x","M","")</f>
        <v/>
      </c>
      <c r="DB1099" s="16" t="str">
        <f>IF(Wedstrijden!AM1093="x","Z","")</f>
        <v/>
      </c>
      <c r="DC1099" s="16" t="str">
        <f>IF(Wedstrijden!AN1093="x","ZZ","")</f>
        <v/>
      </c>
      <c r="DD1099" s="16" t="str">
        <f>IF(Wedstrijden!AP1093="x","1.40","")</f>
        <v/>
      </c>
      <c r="DE1099" s="16" t="str">
        <f>IF(COUNTA(Wedstrijden!BC1093:BE1093)&lt;&gt;0,6,"")</f>
        <v/>
      </c>
      <c r="DF1099" s="16" t="str">
        <f t="shared" si="106"/>
        <v/>
      </c>
      <c r="DG1099" s="16" t="str">
        <f>IF(Wedstrijden!BC1093="x","L","")</f>
        <v/>
      </c>
      <c r="DH1099" s="16" t="str">
        <f>IF(Wedstrijden!BD1093="x","M","")</f>
        <v/>
      </c>
      <c r="DI1099" s="16" t="str">
        <f>IF(Wedstrijden!BE1093="x","Z","")</f>
        <v/>
      </c>
      <c r="DJ1099" s="16" t="str">
        <f>IF(Wedstrijden!BF1093="x","Z","")</f>
        <v/>
      </c>
      <c r="DK1099" s="16" t="str">
        <f>IF(COUNTA(Wedstrijden!BG1093:BI1093)&lt;&gt;0,6,"")</f>
        <v/>
      </c>
      <c r="DL1099" s="16" t="str">
        <f t="shared" si="107"/>
        <v/>
      </c>
      <c r="DM1099" s="16" t="str">
        <f>IF(Wedstrijden!BG1093="x","L","")</f>
        <v/>
      </c>
      <c r="DN1099" s="16" t="str">
        <f>IF(Wedstrijden!BH1093="x","M","")</f>
        <v/>
      </c>
      <c r="DO1099" s="16" t="str">
        <f>IF(Wedstrijden!BI1093="x","Z","")</f>
        <v/>
      </c>
      <c r="DP1099" s="16" t="str">
        <f>IF(Wedstrijden!BJ1093="x","Z","")</f>
        <v/>
      </c>
    </row>
    <row r="1100" spans="1:120" ht="14.4" x14ac:dyDescent="0.3">
      <c r="A1100" s="18">
        <f>Wedstrijden!A1094</f>
        <v>0</v>
      </c>
      <c r="B1100" s="16" t="str">
        <f>IFERROR(VLOOKUP(Wedstrijden!#REF!,#REF!,2,FALSE),"")</f>
        <v/>
      </c>
      <c r="C1100" s="16">
        <f>Wedstrijden!E1094</f>
        <v>0</v>
      </c>
      <c r="D1100" s="16" t="str">
        <f>IFERROR(VLOOKUP(Wedstrijden!#REF!,#REF!,2,FALSE),"")</f>
        <v/>
      </c>
      <c r="E1100" s="16" t="str">
        <f>IFERROR(VLOOKUP(Wedstrijden!#REF!,#REF!,5,FALSE),"")</f>
        <v/>
      </c>
      <c r="F1100" s="16" t="e">
        <f>IF(Wedstrijden!#REF!&lt;&gt;"",Wedstrijden!#REF!,"")</f>
        <v>#REF!</v>
      </c>
      <c r="G1100" s="16" t="e">
        <f>IF(Wedstrijden!#REF!="Indoor",1,0)</f>
        <v>#REF!</v>
      </c>
      <c r="H1100" s="16" t="e">
        <f>Wedstrijden!#REF!</f>
        <v>#REF!</v>
      </c>
      <c r="I1100" s="16" t="e">
        <f>IF(Wedstrijden!#REF!="Nee",0,IF(Wedstrijden!#REF!="Ja",1,""))</f>
        <v>#REF!</v>
      </c>
      <c r="J1100" s="16" t="e">
        <f>IF(Wedstrijden!#REF!&lt;&gt;"",Wedstrijden!#REF!,"")</f>
        <v>#REF!</v>
      </c>
      <c r="BJ1100" s="16" t="str">
        <f>IF(COUNTA(Wedstrijden!U1094:AC1094)&lt;&gt;0,1,"")</f>
        <v/>
      </c>
      <c r="BK1100" s="16" t="str">
        <f t="shared" si="102"/>
        <v/>
      </c>
      <c r="BL1100" s="16" t="e">
        <f>IF(Wedstrijden!#REF!="x","AA","")</f>
        <v>#REF!</v>
      </c>
      <c r="BM1100" s="16" t="e">
        <f>IF(Wedstrijden!#REF!="x","A","")</f>
        <v>#REF!</v>
      </c>
      <c r="BN1100" s="16" t="str">
        <f>IF(Wedstrijden!U1094="x","B1","")</f>
        <v/>
      </c>
      <c r="BO1100" s="16" t="e">
        <f>IF(Wedstrijden!#REF!="x","BB","")</f>
        <v>#REF!</v>
      </c>
      <c r="BP1100" s="16" t="str">
        <f>IF(Wedstrijden!W1094="x","B","")</f>
        <v/>
      </c>
      <c r="BQ1100" s="16" t="str">
        <f>IF(Wedstrijden!X1094="x","L1","")</f>
        <v/>
      </c>
      <c r="BR1100" s="16" t="str">
        <f>IF(Wedstrijden!Y1094="x","L2","")</f>
        <v/>
      </c>
      <c r="BS1100" s="16" t="str">
        <f>IF(Wedstrijden!Z1094="x","M1","")</f>
        <v/>
      </c>
      <c r="BT1100" s="16" t="str">
        <f>IF(Wedstrijden!AA1094="x","M2","")</f>
        <v/>
      </c>
      <c r="BU1100" s="16" t="str">
        <f>IF(Wedstrijden!AB1094="x","Z1","")</f>
        <v/>
      </c>
      <c r="BV1100" s="16" t="str">
        <f>IF(Wedstrijden!AC1094="x","Z2","")</f>
        <v/>
      </c>
      <c r="BW1100" s="16" t="str">
        <f>IF(COUNTA(Wedstrijden!L1094:T1094)&lt;&gt;0,1,"")</f>
        <v/>
      </c>
      <c r="BX1100" s="16" t="str">
        <f t="shared" si="103"/>
        <v/>
      </c>
      <c r="BY1100" s="16" t="str">
        <f>IF(Wedstrijden!L1094="x","BB","")</f>
        <v/>
      </c>
      <c r="BZ1100" s="16" t="str">
        <f>IF(Wedstrijden!M1094="x","B","")</f>
        <v/>
      </c>
      <c r="CA1100" s="16" t="str">
        <f>IF(Wedstrijden!N1094="x","L1","")</f>
        <v/>
      </c>
      <c r="CB1100" s="16" t="str">
        <f>IF(Wedstrijden!O1094="x","L2","")</f>
        <v/>
      </c>
      <c r="CC1100" s="16" t="str">
        <f>IF(Wedstrijden!P1094="x","M1","")</f>
        <v/>
      </c>
      <c r="CD1100" s="16" t="str">
        <f>IF(Wedstrijden!Q1094="x","M2","")</f>
        <v/>
      </c>
      <c r="CE1100" s="16" t="str">
        <f>IF(Wedstrijden!R1094="x","Z1","")</f>
        <v/>
      </c>
      <c r="CF1100" s="16" t="str">
        <f>IF(Wedstrijden!S1094="x","Z2","")</f>
        <v/>
      </c>
      <c r="CG1100" s="16" t="str">
        <f>IF(Wedstrijden!T1094="x","ZZL","")</f>
        <v/>
      </c>
      <c r="CL1100" s="16" t="str">
        <f>IF(COUNTA(Wedstrijden!AR1094:BB1094)&lt;&gt;0,2,"")</f>
        <v/>
      </c>
      <c r="CM1100" s="16" t="str">
        <f t="shared" si="104"/>
        <v/>
      </c>
      <c r="CN1100" s="16" t="str">
        <f>IF(Wedstrijden!AR1094="x","AA","")</f>
        <v/>
      </c>
      <c r="CO1100" s="16" t="str">
        <f>IF(Wedstrijden!AS1094="x","A","")</f>
        <v/>
      </c>
      <c r="CP1100" s="16" t="str">
        <f>IF(Wedstrijden!AT1094="x","BB","")</f>
        <v/>
      </c>
      <c r="CQ1100" s="16" t="str">
        <f>IF(Wedstrijden!AU1094="x","B","")</f>
        <v/>
      </c>
      <c r="CR1100" s="16" t="str">
        <f>IF(Wedstrijden!AV1094="x","L","")</f>
        <v/>
      </c>
      <c r="CS1100" s="16" t="str">
        <f>IF(Wedstrijden!AW1094="x","M","")</f>
        <v/>
      </c>
      <c r="CT1100" s="16" t="str">
        <f>IF(Wedstrijden!AX1094="x","Z","")</f>
        <v/>
      </c>
      <c r="CU1100" s="16" t="str">
        <f>IF(Wedstrijden!BB1094="x","ZZ","")</f>
        <v/>
      </c>
      <c r="CV1100" s="16" t="str">
        <f>IF(COUNTA(Wedstrijden!AI1094:AP1094)&lt;&gt;0,2,"")</f>
        <v/>
      </c>
      <c r="CW1100" s="16" t="str">
        <f t="shared" si="105"/>
        <v/>
      </c>
      <c r="CX1100" s="16" t="str">
        <f>IF(Wedstrijden!AI1094="x","BB","")</f>
        <v/>
      </c>
      <c r="CY1100" s="16" t="str">
        <f>IF(Wedstrijden!AJ1094="x","B","")</f>
        <v/>
      </c>
      <c r="CZ1100" s="16" t="str">
        <f>IF(Wedstrijden!AK1094="x","L","")</f>
        <v/>
      </c>
      <c r="DA1100" s="16" t="str">
        <f>IF(Wedstrijden!AL1094="x","M","")</f>
        <v/>
      </c>
      <c r="DB1100" s="16" t="str">
        <f>IF(Wedstrijden!AM1094="x","Z","")</f>
        <v/>
      </c>
      <c r="DC1100" s="16" t="str">
        <f>IF(Wedstrijden!AN1094="x","ZZ","")</f>
        <v/>
      </c>
      <c r="DD1100" s="16" t="str">
        <f>IF(Wedstrijden!AP1094="x","1.40","")</f>
        <v/>
      </c>
      <c r="DE1100" s="16" t="str">
        <f>IF(COUNTA(Wedstrijden!BC1094:BE1094)&lt;&gt;0,6,"")</f>
        <v/>
      </c>
      <c r="DF1100" s="16" t="str">
        <f t="shared" si="106"/>
        <v/>
      </c>
      <c r="DG1100" s="16" t="str">
        <f>IF(Wedstrijden!BC1094="x","L","")</f>
        <v/>
      </c>
      <c r="DH1100" s="16" t="str">
        <f>IF(Wedstrijden!BD1094="x","M","")</f>
        <v/>
      </c>
      <c r="DI1100" s="16" t="str">
        <f>IF(Wedstrijden!BE1094="x","Z","")</f>
        <v/>
      </c>
      <c r="DJ1100" s="16" t="str">
        <f>IF(Wedstrijden!BF1094="x","Z","")</f>
        <v/>
      </c>
      <c r="DK1100" s="16" t="str">
        <f>IF(COUNTA(Wedstrijden!BG1094:BI1094)&lt;&gt;0,6,"")</f>
        <v/>
      </c>
      <c r="DL1100" s="16" t="str">
        <f t="shared" si="107"/>
        <v/>
      </c>
      <c r="DM1100" s="16" t="str">
        <f>IF(Wedstrijden!BG1094="x","L","")</f>
        <v/>
      </c>
      <c r="DN1100" s="16" t="str">
        <f>IF(Wedstrijden!BH1094="x","M","")</f>
        <v/>
      </c>
      <c r="DO1100" s="16" t="str">
        <f>IF(Wedstrijden!BI1094="x","Z","")</f>
        <v/>
      </c>
      <c r="DP1100" s="16" t="str">
        <f>IF(Wedstrijden!BJ1094="x","Z","")</f>
        <v/>
      </c>
    </row>
    <row r="1101" spans="1:120" ht="14.4" x14ac:dyDescent="0.3">
      <c r="A1101" s="18">
        <f>Wedstrijden!A1095</f>
        <v>0</v>
      </c>
      <c r="B1101" s="16" t="str">
        <f>IFERROR(VLOOKUP(Wedstrijden!#REF!,#REF!,2,FALSE),"")</f>
        <v/>
      </c>
      <c r="C1101" s="16">
        <f>Wedstrijden!E1095</f>
        <v>0</v>
      </c>
      <c r="D1101" s="16" t="str">
        <f>IFERROR(VLOOKUP(Wedstrijden!#REF!,#REF!,2,FALSE),"")</f>
        <v/>
      </c>
      <c r="E1101" s="16" t="str">
        <f>IFERROR(VLOOKUP(Wedstrijden!#REF!,#REF!,5,FALSE),"")</f>
        <v/>
      </c>
      <c r="F1101" s="16" t="e">
        <f>IF(Wedstrijden!#REF!&lt;&gt;"",Wedstrijden!#REF!,"")</f>
        <v>#REF!</v>
      </c>
      <c r="G1101" s="16" t="e">
        <f>IF(Wedstrijden!#REF!="Indoor",1,0)</f>
        <v>#REF!</v>
      </c>
      <c r="H1101" s="16" t="e">
        <f>Wedstrijden!#REF!</f>
        <v>#REF!</v>
      </c>
      <c r="I1101" s="16" t="e">
        <f>IF(Wedstrijden!#REF!="Nee",0,IF(Wedstrijden!#REF!="Ja",1,""))</f>
        <v>#REF!</v>
      </c>
      <c r="J1101" s="16" t="e">
        <f>IF(Wedstrijden!#REF!&lt;&gt;"",Wedstrijden!#REF!,"")</f>
        <v>#REF!</v>
      </c>
      <c r="BJ1101" s="16" t="str">
        <f>IF(COUNTA(Wedstrijden!U1095:AC1095)&lt;&gt;0,1,"")</f>
        <v/>
      </c>
      <c r="BK1101" s="16" t="str">
        <f t="shared" si="102"/>
        <v/>
      </c>
      <c r="BL1101" s="16" t="e">
        <f>IF(Wedstrijden!#REF!="x","AA","")</f>
        <v>#REF!</v>
      </c>
      <c r="BM1101" s="16" t="e">
        <f>IF(Wedstrijden!#REF!="x","A","")</f>
        <v>#REF!</v>
      </c>
      <c r="BN1101" s="16" t="str">
        <f>IF(Wedstrijden!U1095="x","B1","")</f>
        <v/>
      </c>
      <c r="BO1101" s="16" t="e">
        <f>IF(Wedstrijden!#REF!="x","BB","")</f>
        <v>#REF!</v>
      </c>
      <c r="BP1101" s="16" t="str">
        <f>IF(Wedstrijden!W1095="x","B","")</f>
        <v/>
      </c>
      <c r="BQ1101" s="16" t="str">
        <f>IF(Wedstrijden!X1095="x","L1","")</f>
        <v/>
      </c>
      <c r="BR1101" s="16" t="str">
        <f>IF(Wedstrijden!Y1095="x","L2","")</f>
        <v/>
      </c>
      <c r="BS1101" s="16" t="str">
        <f>IF(Wedstrijden!Z1095="x","M1","")</f>
        <v/>
      </c>
      <c r="BT1101" s="16" t="str">
        <f>IF(Wedstrijden!AA1095="x","M2","")</f>
        <v/>
      </c>
      <c r="BU1101" s="16" t="str">
        <f>IF(Wedstrijden!AB1095="x","Z1","")</f>
        <v/>
      </c>
      <c r="BV1101" s="16" t="str">
        <f>IF(Wedstrijden!AC1095="x","Z2","")</f>
        <v/>
      </c>
      <c r="BW1101" s="16" t="str">
        <f>IF(COUNTA(Wedstrijden!L1095:T1095)&lt;&gt;0,1,"")</f>
        <v/>
      </c>
      <c r="BX1101" s="16" t="str">
        <f t="shared" si="103"/>
        <v/>
      </c>
      <c r="BY1101" s="16" t="str">
        <f>IF(Wedstrijden!L1095="x","BB","")</f>
        <v/>
      </c>
      <c r="BZ1101" s="16" t="str">
        <f>IF(Wedstrijden!M1095="x","B","")</f>
        <v/>
      </c>
      <c r="CA1101" s="16" t="str">
        <f>IF(Wedstrijden!N1095="x","L1","")</f>
        <v/>
      </c>
      <c r="CB1101" s="16" t="str">
        <f>IF(Wedstrijden!O1095="x","L2","")</f>
        <v/>
      </c>
      <c r="CC1101" s="16" t="str">
        <f>IF(Wedstrijden!P1095="x","M1","")</f>
        <v/>
      </c>
      <c r="CD1101" s="16" t="str">
        <f>IF(Wedstrijden!Q1095="x","M2","")</f>
        <v/>
      </c>
      <c r="CE1101" s="16" t="str">
        <f>IF(Wedstrijden!R1095="x","Z1","")</f>
        <v/>
      </c>
      <c r="CF1101" s="16" t="str">
        <f>IF(Wedstrijden!S1095="x","Z2","")</f>
        <v/>
      </c>
      <c r="CG1101" s="16" t="str">
        <f>IF(Wedstrijden!T1095="x","ZZL","")</f>
        <v/>
      </c>
      <c r="CL1101" s="16" t="str">
        <f>IF(COUNTA(Wedstrijden!AR1095:BB1095)&lt;&gt;0,2,"")</f>
        <v/>
      </c>
      <c r="CM1101" s="16" t="str">
        <f t="shared" si="104"/>
        <v/>
      </c>
      <c r="CN1101" s="16" t="str">
        <f>IF(Wedstrijden!AR1095="x","AA","")</f>
        <v/>
      </c>
      <c r="CO1101" s="16" t="str">
        <f>IF(Wedstrijden!AS1095="x","A","")</f>
        <v/>
      </c>
      <c r="CP1101" s="16" t="str">
        <f>IF(Wedstrijden!AT1095="x","BB","")</f>
        <v/>
      </c>
      <c r="CQ1101" s="16" t="str">
        <f>IF(Wedstrijden!AU1095="x","B","")</f>
        <v/>
      </c>
      <c r="CR1101" s="16" t="str">
        <f>IF(Wedstrijden!AV1095="x","L","")</f>
        <v/>
      </c>
      <c r="CS1101" s="16" t="str">
        <f>IF(Wedstrijden!AW1095="x","M","")</f>
        <v/>
      </c>
      <c r="CT1101" s="16" t="str">
        <f>IF(Wedstrijden!AX1095="x","Z","")</f>
        <v/>
      </c>
      <c r="CU1101" s="16" t="str">
        <f>IF(Wedstrijden!BB1095="x","ZZ","")</f>
        <v/>
      </c>
      <c r="CV1101" s="16" t="str">
        <f>IF(COUNTA(Wedstrijden!AI1095:AP1095)&lt;&gt;0,2,"")</f>
        <v/>
      </c>
      <c r="CW1101" s="16" t="str">
        <f t="shared" si="105"/>
        <v/>
      </c>
      <c r="CX1101" s="16" t="str">
        <f>IF(Wedstrijden!AI1095="x","BB","")</f>
        <v/>
      </c>
      <c r="CY1101" s="16" t="str">
        <f>IF(Wedstrijden!AJ1095="x","B","")</f>
        <v/>
      </c>
      <c r="CZ1101" s="16" t="str">
        <f>IF(Wedstrijden!AK1095="x","L","")</f>
        <v/>
      </c>
      <c r="DA1101" s="16" t="str">
        <f>IF(Wedstrijden!AL1095="x","M","")</f>
        <v/>
      </c>
      <c r="DB1101" s="16" t="str">
        <f>IF(Wedstrijden!AM1095="x","Z","")</f>
        <v/>
      </c>
      <c r="DC1101" s="16" t="str">
        <f>IF(Wedstrijden!AN1095="x","ZZ","")</f>
        <v/>
      </c>
      <c r="DD1101" s="16" t="str">
        <f>IF(Wedstrijden!AP1095="x","1.40","")</f>
        <v/>
      </c>
      <c r="DE1101" s="16" t="str">
        <f>IF(COUNTA(Wedstrijden!BC1095:BE1095)&lt;&gt;0,6,"")</f>
        <v/>
      </c>
      <c r="DF1101" s="16" t="str">
        <f t="shared" si="106"/>
        <v/>
      </c>
      <c r="DG1101" s="16" t="str">
        <f>IF(Wedstrijden!BC1095="x","L","")</f>
        <v/>
      </c>
      <c r="DH1101" s="16" t="str">
        <f>IF(Wedstrijden!BD1095="x","M","")</f>
        <v/>
      </c>
      <c r="DI1101" s="16" t="str">
        <f>IF(Wedstrijden!BE1095="x","Z","")</f>
        <v/>
      </c>
      <c r="DJ1101" s="16" t="str">
        <f>IF(Wedstrijden!BF1095="x","Z","")</f>
        <v/>
      </c>
      <c r="DK1101" s="16" t="str">
        <f>IF(COUNTA(Wedstrijden!BG1095:BI1095)&lt;&gt;0,6,"")</f>
        <v/>
      </c>
      <c r="DL1101" s="16" t="str">
        <f t="shared" si="107"/>
        <v/>
      </c>
      <c r="DM1101" s="16" t="str">
        <f>IF(Wedstrijden!BG1095="x","L","")</f>
        <v/>
      </c>
      <c r="DN1101" s="16" t="str">
        <f>IF(Wedstrijden!BH1095="x","M","")</f>
        <v/>
      </c>
      <c r="DO1101" s="16" t="str">
        <f>IF(Wedstrijden!BI1095="x","Z","")</f>
        <v/>
      </c>
      <c r="DP1101" s="16" t="str">
        <f>IF(Wedstrijden!BJ1095="x","Z","")</f>
        <v/>
      </c>
    </row>
    <row r="1102" spans="1:120" ht="14.4" x14ac:dyDescent="0.3">
      <c r="A1102" s="18">
        <f>Wedstrijden!A1096</f>
        <v>0</v>
      </c>
      <c r="B1102" s="16" t="str">
        <f>IFERROR(VLOOKUP(Wedstrijden!#REF!,#REF!,2,FALSE),"")</f>
        <v/>
      </c>
      <c r="C1102" s="16">
        <f>Wedstrijden!E1096</f>
        <v>0</v>
      </c>
      <c r="D1102" s="16" t="str">
        <f>IFERROR(VLOOKUP(Wedstrijden!#REF!,#REF!,2,FALSE),"")</f>
        <v/>
      </c>
      <c r="E1102" s="16" t="str">
        <f>IFERROR(VLOOKUP(Wedstrijden!#REF!,#REF!,5,FALSE),"")</f>
        <v/>
      </c>
      <c r="F1102" s="16" t="e">
        <f>IF(Wedstrijden!#REF!&lt;&gt;"",Wedstrijden!#REF!,"")</f>
        <v>#REF!</v>
      </c>
      <c r="G1102" s="16" t="e">
        <f>IF(Wedstrijden!#REF!="Indoor",1,0)</f>
        <v>#REF!</v>
      </c>
      <c r="H1102" s="16" t="e">
        <f>Wedstrijden!#REF!</f>
        <v>#REF!</v>
      </c>
      <c r="I1102" s="16" t="e">
        <f>IF(Wedstrijden!#REF!="Nee",0,IF(Wedstrijden!#REF!="Ja",1,""))</f>
        <v>#REF!</v>
      </c>
      <c r="J1102" s="16" t="e">
        <f>IF(Wedstrijden!#REF!&lt;&gt;"",Wedstrijden!#REF!,"")</f>
        <v>#REF!</v>
      </c>
      <c r="BJ1102" s="16" t="str">
        <f>IF(COUNTA(Wedstrijden!U1096:AC1096)&lt;&gt;0,1,"")</f>
        <v/>
      </c>
      <c r="BK1102" s="16" t="str">
        <f t="shared" si="102"/>
        <v/>
      </c>
      <c r="BL1102" s="16" t="e">
        <f>IF(Wedstrijden!#REF!="x","AA","")</f>
        <v>#REF!</v>
      </c>
      <c r="BM1102" s="16" t="e">
        <f>IF(Wedstrijden!#REF!="x","A","")</f>
        <v>#REF!</v>
      </c>
      <c r="BN1102" s="16" t="str">
        <f>IF(Wedstrijden!U1096="x","B1","")</f>
        <v/>
      </c>
      <c r="BO1102" s="16" t="e">
        <f>IF(Wedstrijden!#REF!="x","BB","")</f>
        <v>#REF!</v>
      </c>
      <c r="BP1102" s="16" t="str">
        <f>IF(Wedstrijden!W1096="x","B","")</f>
        <v/>
      </c>
      <c r="BQ1102" s="16" t="str">
        <f>IF(Wedstrijden!X1096="x","L1","")</f>
        <v/>
      </c>
      <c r="BR1102" s="16" t="str">
        <f>IF(Wedstrijden!Y1096="x","L2","")</f>
        <v/>
      </c>
      <c r="BS1102" s="16" t="str">
        <f>IF(Wedstrijden!Z1096="x","M1","")</f>
        <v/>
      </c>
      <c r="BT1102" s="16" t="str">
        <f>IF(Wedstrijden!AA1096="x","M2","")</f>
        <v/>
      </c>
      <c r="BU1102" s="16" t="str">
        <f>IF(Wedstrijden!AB1096="x","Z1","")</f>
        <v/>
      </c>
      <c r="BV1102" s="16" t="str">
        <f>IF(Wedstrijden!AC1096="x","Z2","")</f>
        <v/>
      </c>
      <c r="BW1102" s="16" t="str">
        <f>IF(COUNTA(Wedstrijden!L1096:T1096)&lt;&gt;0,1,"")</f>
        <v/>
      </c>
      <c r="BX1102" s="16" t="str">
        <f t="shared" si="103"/>
        <v/>
      </c>
      <c r="BY1102" s="16" t="str">
        <f>IF(Wedstrijden!L1096="x","BB","")</f>
        <v/>
      </c>
      <c r="BZ1102" s="16" t="str">
        <f>IF(Wedstrijden!M1096="x","B","")</f>
        <v/>
      </c>
      <c r="CA1102" s="16" t="str">
        <f>IF(Wedstrijden!N1096="x","L1","")</f>
        <v/>
      </c>
      <c r="CB1102" s="16" t="str">
        <f>IF(Wedstrijden!O1096="x","L2","")</f>
        <v/>
      </c>
      <c r="CC1102" s="16" t="str">
        <f>IF(Wedstrijden!P1096="x","M1","")</f>
        <v/>
      </c>
      <c r="CD1102" s="16" t="str">
        <f>IF(Wedstrijden!Q1096="x","M2","")</f>
        <v/>
      </c>
      <c r="CE1102" s="16" t="str">
        <f>IF(Wedstrijden!R1096="x","Z1","")</f>
        <v/>
      </c>
      <c r="CF1102" s="16" t="str">
        <f>IF(Wedstrijden!S1096="x","Z2","")</f>
        <v/>
      </c>
      <c r="CG1102" s="16" t="str">
        <f>IF(Wedstrijden!T1096="x","ZZL","")</f>
        <v/>
      </c>
      <c r="CL1102" s="16" t="str">
        <f>IF(COUNTA(Wedstrijden!AR1096:BB1096)&lt;&gt;0,2,"")</f>
        <v/>
      </c>
      <c r="CM1102" s="16" t="str">
        <f t="shared" si="104"/>
        <v/>
      </c>
      <c r="CN1102" s="16" t="str">
        <f>IF(Wedstrijden!AR1096="x","AA","")</f>
        <v/>
      </c>
      <c r="CO1102" s="16" t="str">
        <f>IF(Wedstrijden!AS1096="x","A","")</f>
        <v/>
      </c>
      <c r="CP1102" s="16" t="str">
        <f>IF(Wedstrijden!AT1096="x","BB","")</f>
        <v/>
      </c>
      <c r="CQ1102" s="16" t="str">
        <f>IF(Wedstrijden!AU1096="x","B","")</f>
        <v/>
      </c>
      <c r="CR1102" s="16" t="str">
        <f>IF(Wedstrijden!AV1096="x","L","")</f>
        <v/>
      </c>
      <c r="CS1102" s="16" t="str">
        <f>IF(Wedstrijden!AW1096="x","M","")</f>
        <v/>
      </c>
      <c r="CT1102" s="16" t="str">
        <f>IF(Wedstrijden!AX1096="x","Z","")</f>
        <v/>
      </c>
      <c r="CU1102" s="16" t="str">
        <f>IF(Wedstrijden!BB1096="x","ZZ","")</f>
        <v/>
      </c>
      <c r="CV1102" s="16" t="str">
        <f>IF(COUNTA(Wedstrijden!AI1096:AP1096)&lt;&gt;0,2,"")</f>
        <v/>
      </c>
      <c r="CW1102" s="16" t="str">
        <f t="shared" si="105"/>
        <v/>
      </c>
      <c r="CX1102" s="16" t="str">
        <f>IF(Wedstrijden!AI1096="x","BB","")</f>
        <v/>
      </c>
      <c r="CY1102" s="16" t="str">
        <f>IF(Wedstrijden!AJ1096="x","B","")</f>
        <v/>
      </c>
      <c r="CZ1102" s="16" t="str">
        <f>IF(Wedstrijden!AK1096="x","L","")</f>
        <v/>
      </c>
      <c r="DA1102" s="16" t="str">
        <f>IF(Wedstrijden!AL1096="x","M","")</f>
        <v/>
      </c>
      <c r="DB1102" s="16" t="str">
        <f>IF(Wedstrijden!AM1096="x","Z","")</f>
        <v/>
      </c>
      <c r="DC1102" s="16" t="str">
        <f>IF(Wedstrijden!AN1096="x","ZZ","")</f>
        <v/>
      </c>
      <c r="DD1102" s="16" t="str">
        <f>IF(Wedstrijden!AP1096="x","1.40","")</f>
        <v/>
      </c>
      <c r="DE1102" s="16" t="str">
        <f>IF(COUNTA(Wedstrijden!BC1096:BE1096)&lt;&gt;0,6,"")</f>
        <v/>
      </c>
      <c r="DF1102" s="16" t="str">
        <f t="shared" si="106"/>
        <v/>
      </c>
      <c r="DG1102" s="16" t="str">
        <f>IF(Wedstrijden!BC1096="x","L","")</f>
        <v/>
      </c>
      <c r="DH1102" s="16" t="str">
        <f>IF(Wedstrijden!BD1096="x","M","")</f>
        <v/>
      </c>
      <c r="DI1102" s="16" t="str">
        <f>IF(Wedstrijden!BE1096="x","Z","")</f>
        <v/>
      </c>
      <c r="DJ1102" s="16" t="str">
        <f>IF(Wedstrijden!BF1096="x","Z","")</f>
        <v/>
      </c>
      <c r="DK1102" s="16" t="str">
        <f>IF(COUNTA(Wedstrijden!BG1096:BI1096)&lt;&gt;0,6,"")</f>
        <v/>
      </c>
      <c r="DL1102" s="16" t="str">
        <f t="shared" si="107"/>
        <v/>
      </c>
      <c r="DM1102" s="16" t="str">
        <f>IF(Wedstrijden!BG1096="x","L","")</f>
        <v/>
      </c>
      <c r="DN1102" s="16" t="str">
        <f>IF(Wedstrijden!BH1096="x","M","")</f>
        <v/>
      </c>
      <c r="DO1102" s="16" t="str">
        <f>IF(Wedstrijden!BI1096="x","Z","")</f>
        <v/>
      </c>
      <c r="DP1102" s="16" t="str">
        <f>IF(Wedstrijden!BJ1096="x","Z","")</f>
        <v/>
      </c>
    </row>
    <row r="1103" spans="1:120" ht="14.4" x14ac:dyDescent="0.3">
      <c r="A1103" s="18">
        <f>Wedstrijden!A1097</f>
        <v>0</v>
      </c>
      <c r="B1103" s="16" t="str">
        <f>IFERROR(VLOOKUP(Wedstrijden!#REF!,#REF!,2,FALSE),"")</f>
        <v/>
      </c>
      <c r="C1103" s="16">
        <f>Wedstrijden!E1097</f>
        <v>0</v>
      </c>
      <c r="D1103" s="16" t="str">
        <f>IFERROR(VLOOKUP(Wedstrijden!#REF!,#REF!,2,FALSE),"")</f>
        <v/>
      </c>
      <c r="E1103" s="16" t="str">
        <f>IFERROR(VLOOKUP(Wedstrijden!#REF!,#REF!,5,FALSE),"")</f>
        <v/>
      </c>
      <c r="F1103" s="16" t="e">
        <f>IF(Wedstrijden!#REF!&lt;&gt;"",Wedstrijden!#REF!,"")</f>
        <v>#REF!</v>
      </c>
      <c r="G1103" s="16" t="e">
        <f>IF(Wedstrijden!#REF!="Indoor",1,0)</f>
        <v>#REF!</v>
      </c>
      <c r="H1103" s="16" t="e">
        <f>Wedstrijden!#REF!</f>
        <v>#REF!</v>
      </c>
      <c r="I1103" s="16" t="e">
        <f>IF(Wedstrijden!#REF!="Nee",0,IF(Wedstrijden!#REF!="Ja",1,""))</f>
        <v>#REF!</v>
      </c>
      <c r="J1103" s="16" t="e">
        <f>IF(Wedstrijden!#REF!&lt;&gt;"",Wedstrijden!#REF!,"")</f>
        <v>#REF!</v>
      </c>
      <c r="BJ1103" s="16" t="str">
        <f>IF(COUNTA(Wedstrijden!U1097:AC1097)&lt;&gt;0,1,"")</f>
        <v/>
      </c>
      <c r="BK1103" s="16" t="str">
        <f t="shared" si="102"/>
        <v/>
      </c>
      <c r="BL1103" s="16" t="e">
        <f>IF(Wedstrijden!#REF!="x","AA","")</f>
        <v>#REF!</v>
      </c>
      <c r="BM1103" s="16" t="e">
        <f>IF(Wedstrijden!#REF!="x","A","")</f>
        <v>#REF!</v>
      </c>
      <c r="BN1103" s="16" t="str">
        <f>IF(Wedstrijden!U1097="x","B1","")</f>
        <v/>
      </c>
      <c r="BO1103" s="16" t="e">
        <f>IF(Wedstrijden!#REF!="x","BB","")</f>
        <v>#REF!</v>
      </c>
      <c r="BP1103" s="16" t="str">
        <f>IF(Wedstrijden!W1097="x","B","")</f>
        <v/>
      </c>
      <c r="BQ1103" s="16" t="str">
        <f>IF(Wedstrijden!X1097="x","L1","")</f>
        <v/>
      </c>
      <c r="BR1103" s="16" t="str">
        <f>IF(Wedstrijden!Y1097="x","L2","")</f>
        <v/>
      </c>
      <c r="BS1103" s="16" t="str">
        <f>IF(Wedstrijden!Z1097="x","M1","")</f>
        <v/>
      </c>
      <c r="BT1103" s="16" t="str">
        <f>IF(Wedstrijden!AA1097="x","M2","")</f>
        <v/>
      </c>
      <c r="BU1103" s="16" t="str">
        <f>IF(Wedstrijden!AB1097="x","Z1","")</f>
        <v/>
      </c>
      <c r="BV1103" s="16" t="str">
        <f>IF(Wedstrijden!AC1097="x","Z2","")</f>
        <v/>
      </c>
      <c r="BW1103" s="16" t="str">
        <f>IF(COUNTA(Wedstrijden!L1097:T1097)&lt;&gt;0,1,"")</f>
        <v/>
      </c>
      <c r="BX1103" s="16" t="str">
        <f t="shared" si="103"/>
        <v/>
      </c>
      <c r="BY1103" s="16" t="str">
        <f>IF(Wedstrijden!L1097="x","BB","")</f>
        <v/>
      </c>
      <c r="BZ1103" s="16" t="str">
        <f>IF(Wedstrijden!M1097="x","B","")</f>
        <v/>
      </c>
      <c r="CA1103" s="16" t="str">
        <f>IF(Wedstrijden!N1097="x","L1","")</f>
        <v/>
      </c>
      <c r="CB1103" s="16" t="str">
        <f>IF(Wedstrijden!O1097="x","L2","")</f>
        <v/>
      </c>
      <c r="CC1103" s="16" t="str">
        <f>IF(Wedstrijden!P1097="x","M1","")</f>
        <v/>
      </c>
      <c r="CD1103" s="16" t="str">
        <f>IF(Wedstrijden!Q1097="x","M2","")</f>
        <v/>
      </c>
      <c r="CE1103" s="16" t="str">
        <f>IF(Wedstrijden!R1097="x","Z1","")</f>
        <v/>
      </c>
      <c r="CF1103" s="16" t="str">
        <f>IF(Wedstrijden!S1097="x","Z2","")</f>
        <v/>
      </c>
      <c r="CG1103" s="16" t="str">
        <f>IF(Wedstrijden!T1097="x","ZZL","")</f>
        <v/>
      </c>
      <c r="CL1103" s="16" t="str">
        <f>IF(COUNTA(Wedstrijden!AR1097:BB1097)&lt;&gt;0,2,"")</f>
        <v/>
      </c>
      <c r="CM1103" s="16" t="str">
        <f t="shared" si="104"/>
        <v/>
      </c>
      <c r="CN1103" s="16" t="str">
        <f>IF(Wedstrijden!AR1097="x","AA","")</f>
        <v/>
      </c>
      <c r="CO1103" s="16" t="str">
        <f>IF(Wedstrijden!AS1097="x","A","")</f>
        <v/>
      </c>
      <c r="CP1103" s="16" t="str">
        <f>IF(Wedstrijden!AT1097="x","BB","")</f>
        <v/>
      </c>
      <c r="CQ1103" s="16" t="str">
        <f>IF(Wedstrijden!AU1097="x","B","")</f>
        <v/>
      </c>
      <c r="CR1103" s="16" t="str">
        <f>IF(Wedstrijden!AV1097="x","L","")</f>
        <v/>
      </c>
      <c r="CS1103" s="16" t="str">
        <f>IF(Wedstrijden!AW1097="x","M","")</f>
        <v/>
      </c>
      <c r="CT1103" s="16" t="str">
        <f>IF(Wedstrijden!AX1097="x","Z","")</f>
        <v/>
      </c>
      <c r="CU1103" s="16" t="str">
        <f>IF(Wedstrijden!BB1097="x","ZZ","")</f>
        <v/>
      </c>
      <c r="CV1103" s="16" t="str">
        <f>IF(COUNTA(Wedstrijden!AI1097:AP1097)&lt;&gt;0,2,"")</f>
        <v/>
      </c>
      <c r="CW1103" s="16" t="str">
        <f t="shared" si="105"/>
        <v/>
      </c>
      <c r="CX1103" s="16" t="str">
        <f>IF(Wedstrijden!AI1097="x","BB","")</f>
        <v/>
      </c>
      <c r="CY1103" s="16" t="str">
        <f>IF(Wedstrijden!AJ1097="x","B","")</f>
        <v/>
      </c>
      <c r="CZ1103" s="16" t="str">
        <f>IF(Wedstrijden!AK1097="x","L","")</f>
        <v/>
      </c>
      <c r="DA1103" s="16" t="str">
        <f>IF(Wedstrijden!AL1097="x","M","")</f>
        <v/>
      </c>
      <c r="DB1103" s="16" t="str">
        <f>IF(Wedstrijden!AM1097="x","Z","")</f>
        <v/>
      </c>
      <c r="DC1103" s="16" t="str">
        <f>IF(Wedstrijden!AN1097="x","ZZ","")</f>
        <v/>
      </c>
      <c r="DD1103" s="16" t="str">
        <f>IF(Wedstrijden!AP1097="x","1.40","")</f>
        <v/>
      </c>
      <c r="DE1103" s="16" t="str">
        <f>IF(COUNTA(Wedstrijden!BC1097:BE1097)&lt;&gt;0,6,"")</f>
        <v/>
      </c>
      <c r="DF1103" s="16" t="str">
        <f t="shared" si="106"/>
        <v/>
      </c>
      <c r="DG1103" s="16" t="str">
        <f>IF(Wedstrijden!BC1097="x","L","")</f>
        <v/>
      </c>
      <c r="DH1103" s="16" t="str">
        <f>IF(Wedstrijden!BD1097="x","M","")</f>
        <v/>
      </c>
      <c r="DI1103" s="16" t="str">
        <f>IF(Wedstrijden!BE1097="x","Z","")</f>
        <v/>
      </c>
      <c r="DJ1103" s="16" t="str">
        <f>IF(Wedstrijden!BF1097="x","Z","")</f>
        <v/>
      </c>
      <c r="DK1103" s="16" t="str">
        <f>IF(COUNTA(Wedstrijden!BG1097:BI1097)&lt;&gt;0,6,"")</f>
        <v/>
      </c>
      <c r="DL1103" s="16" t="str">
        <f t="shared" si="107"/>
        <v/>
      </c>
      <c r="DM1103" s="16" t="str">
        <f>IF(Wedstrijden!BG1097="x","L","")</f>
        <v/>
      </c>
      <c r="DN1103" s="16" t="str">
        <f>IF(Wedstrijden!BH1097="x","M","")</f>
        <v/>
      </c>
      <c r="DO1103" s="16" t="str">
        <f>IF(Wedstrijden!BI1097="x","Z","")</f>
        <v/>
      </c>
      <c r="DP1103" s="16" t="str">
        <f>IF(Wedstrijden!BJ1097="x","Z","")</f>
        <v/>
      </c>
    </row>
    <row r="1104" spans="1:120" ht="14.4" x14ac:dyDescent="0.3">
      <c r="A1104" s="18">
        <f>Wedstrijden!A1098</f>
        <v>0</v>
      </c>
      <c r="B1104" s="16" t="str">
        <f>IFERROR(VLOOKUP(Wedstrijden!#REF!,#REF!,2,FALSE),"")</f>
        <v/>
      </c>
      <c r="C1104" s="16">
        <f>Wedstrijden!E1098</f>
        <v>0</v>
      </c>
      <c r="D1104" s="16" t="str">
        <f>IFERROR(VLOOKUP(Wedstrijden!#REF!,#REF!,2,FALSE),"")</f>
        <v/>
      </c>
      <c r="E1104" s="16" t="str">
        <f>IFERROR(VLOOKUP(Wedstrijden!#REF!,#REF!,5,FALSE),"")</f>
        <v/>
      </c>
      <c r="F1104" s="16" t="e">
        <f>IF(Wedstrijden!#REF!&lt;&gt;"",Wedstrijden!#REF!,"")</f>
        <v>#REF!</v>
      </c>
      <c r="G1104" s="16" t="e">
        <f>IF(Wedstrijden!#REF!="Indoor",1,0)</f>
        <v>#REF!</v>
      </c>
      <c r="H1104" s="16" t="e">
        <f>Wedstrijden!#REF!</f>
        <v>#REF!</v>
      </c>
      <c r="I1104" s="16" t="e">
        <f>IF(Wedstrijden!#REF!="Nee",0,IF(Wedstrijden!#REF!="Ja",1,""))</f>
        <v>#REF!</v>
      </c>
      <c r="J1104" s="16" t="e">
        <f>IF(Wedstrijden!#REF!&lt;&gt;"",Wedstrijden!#REF!,"")</f>
        <v>#REF!</v>
      </c>
      <c r="BJ1104" s="16" t="str">
        <f>IF(COUNTA(Wedstrijden!U1098:AC1098)&lt;&gt;0,1,"")</f>
        <v/>
      </c>
      <c r="BK1104" s="16" t="str">
        <f t="shared" si="102"/>
        <v/>
      </c>
      <c r="BL1104" s="16" t="e">
        <f>IF(Wedstrijden!#REF!="x","AA","")</f>
        <v>#REF!</v>
      </c>
      <c r="BM1104" s="16" t="e">
        <f>IF(Wedstrijden!#REF!="x","A","")</f>
        <v>#REF!</v>
      </c>
      <c r="BN1104" s="16" t="str">
        <f>IF(Wedstrijden!U1098="x","B1","")</f>
        <v/>
      </c>
      <c r="BO1104" s="16" t="e">
        <f>IF(Wedstrijden!#REF!="x","BB","")</f>
        <v>#REF!</v>
      </c>
      <c r="BP1104" s="16" t="str">
        <f>IF(Wedstrijden!W1098="x","B","")</f>
        <v/>
      </c>
      <c r="BQ1104" s="16" t="str">
        <f>IF(Wedstrijden!X1098="x","L1","")</f>
        <v/>
      </c>
      <c r="BR1104" s="16" t="str">
        <f>IF(Wedstrijden!Y1098="x","L2","")</f>
        <v/>
      </c>
      <c r="BS1104" s="16" t="str">
        <f>IF(Wedstrijden!Z1098="x","M1","")</f>
        <v/>
      </c>
      <c r="BT1104" s="16" t="str">
        <f>IF(Wedstrijden!AA1098="x","M2","")</f>
        <v/>
      </c>
      <c r="BU1104" s="16" t="str">
        <f>IF(Wedstrijden!AB1098="x","Z1","")</f>
        <v/>
      </c>
      <c r="BV1104" s="16" t="str">
        <f>IF(Wedstrijden!AC1098="x","Z2","")</f>
        <v/>
      </c>
      <c r="BW1104" s="16" t="str">
        <f>IF(COUNTA(Wedstrijden!L1098:T1098)&lt;&gt;0,1,"")</f>
        <v/>
      </c>
      <c r="BX1104" s="16" t="str">
        <f t="shared" si="103"/>
        <v/>
      </c>
      <c r="BY1104" s="16" t="str">
        <f>IF(Wedstrijden!L1098="x","BB","")</f>
        <v/>
      </c>
      <c r="BZ1104" s="16" t="str">
        <f>IF(Wedstrijden!M1098="x","B","")</f>
        <v/>
      </c>
      <c r="CA1104" s="16" t="str">
        <f>IF(Wedstrijden!N1098="x","L1","")</f>
        <v/>
      </c>
      <c r="CB1104" s="16" t="str">
        <f>IF(Wedstrijden!O1098="x","L2","")</f>
        <v/>
      </c>
      <c r="CC1104" s="16" t="str">
        <f>IF(Wedstrijden!P1098="x","M1","")</f>
        <v/>
      </c>
      <c r="CD1104" s="16" t="str">
        <f>IF(Wedstrijden!Q1098="x","M2","")</f>
        <v/>
      </c>
      <c r="CE1104" s="16" t="str">
        <f>IF(Wedstrijden!R1098="x","Z1","")</f>
        <v/>
      </c>
      <c r="CF1104" s="16" t="str">
        <f>IF(Wedstrijden!S1098="x","Z2","")</f>
        <v/>
      </c>
      <c r="CG1104" s="16" t="str">
        <f>IF(Wedstrijden!T1098="x","ZZL","")</f>
        <v/>
      </c>
      <c r="CL1104" s="16" t="str">
        <f>IF(COUNTA(Wedstrijden!AR1098:BB1098)&lt;&gt;0,2,"")</f>
        <v/>
      </c>
      <c r="CM1104" s="16" t="str">
        <f t="shared" si="104"/>
        <v/>
      </c>
      <c r="CN1104" s="16" t="str">
        <f>IF(Wedstrijden!AR1098="x","AA","")</f>
        <v/>
      </c>
      <c r="CO1104" s="16" t="str">
        <f>IF(Wedstrijden!AS1098="x","A","")</f>
        <v/>
      </c>
      <c r="CP1104" s="16" t="str">
        <f>IF(Wedstrijden!AT1098="x","BB","")</f>
        <v/>
      </c>
      <c r="CQ1104" s="16" t="str">
        <f>IF(Wedstrijden!AU1098="x","B","")</f>
        <v/>
      </c>
      <c r="CR1104" s="16" t="str">
        <f>IF(Wedstrijden!AV1098="x","L","")</f>
        <v/>
      </c>
      <c r="CS1104" s="16" t="str">
        <f>IF(Wedstrijden!AW1098="x","M","")</f>
        <v/>
      </c>
      <c r="CT1104" s="16" t="str">
        <f>IF(Wedstrijden!AX1098="x","Z","")</f>
        <v/>
      </c>
      <c r="CU1104" s="16" t="str">
        <f>IF(Wedstrijden!BB1098="x","ZZ","")</f>
        <v/>
      </c>
      <c r="CV1104" s="16" t="str">
        <f>IF(COUNTA(Wedstrijden!AI1098:AP1098)&lt;&gt;0,2,"")</f>
        <v/>
      </c>
      <c r="CW1104" s="16" t="str">
        <f t="shared" si="105"/>
        <v/>
      </c>
      <c r="CX1104" s="16" t="str">
        <f>IF(Wedstrijden!AI1098="x","BB","")</f>
        <v/>
      </c>
      <c r="CY1104" s="16" t="str">
        <f>IF(Wedstrijden!AJ1098="x","B","")</f>
        <v/>
      </c>
      <c r="CZ1104" s="16" t="str">
        <f>IF(Wedstrijden!AK1098="x","L","")</f>
        <v/>
      </c>
      <c r="DA1104" s="16" t="str">
        <f>IF(Wedstrijden!AL1098="x","M","")</f>
        <v/>
      </c>
      <c r="DB1104" s="16" t="str">
        <f>IF(Wedstrijden!AM1098="x","Z","")</f>
        <v/>
      </c>
      <c r="DC1104" s="16" t="str">
        <f>IF(Wedstrijden!AN1098="x","ZZ","")</f>
        <v/>
      </c>
      <c r="DD1104" s="16" t="str">
        <f>IF(Wedstrijden!AP1098="x","1.40","")</f>
        <v/>
      </c>
      <c r="DE1104" s="16" t="str">
        <f>IF(COUNTA(Wedstrijden!BC1098:BE1098)&lt;&gt;0,6,"")</f>
        <v/>
      </c>
      <c r="DF1104" s="16" t="str">
        <f t="shared" si="106"/>
        <v/>
      </c>
      <c r="DG1104" s="16" t="str">
        <f>IF(Wedstrijden!BC1098="x","L","")</f>
        <v/>
      </c>
      <c r="DH1104" s="16" t="str">
        <f>IF(Wedstrijden!BD1098="x","M","")</f>
        <v/>
      </c>
      <c r="DI1104" s="16" t="str">
        <f>IF(Wedstrijden!BE1098="x","Z","")</f>
        <v/>
      </c>
      <c r="DJ1104" s="16" t="str">
        <f>IF(Wedstrijden!BF1098="x","Z","")</f>
        <v/>
      </c>
      <c r="DK1104" s="16" t="str">
        <f>IF(COUNTA(Wedstrijden!BG1098:BI1098)&lt;&gt;0,6,"")</f>
        <v/>
      </c>
      <c r="DL1104" s="16" t="str">
        <f t="shared" si="107"/>
        <v/>
      </c>
      <c r="DM1104" s="16" t="str">
        <f>IF(Wedstrijden!BG1098="x","L","")</f>
        <v/>
      </c>
      <c r="DN1104" s="16" t="str">
        <f>IF(Wedstrijden!BH1098="x","M","")</f>
        <v/>
      </c>
      <c r="DO1104" s="16" t="str">
        <f>IF(Wedstrijden!BI1098="x","Z","")</f>
        <v/>
      </c>
      <c r="DP1104" s="16" t="str">
        <f>IF(Wedstrijden!BJ1098="x","Z","")</f>
        <v/>
      </c>
    </row>
    <row r="1105" spans="1:120" ht="14.4" x14ac:dyDescent="0.3">
      <c r="A1105" s="18">
        <f>Wedstrijden!A1099</f>
        <v>0</v>
      </c>
      <c r="B1105" s="16" t="str">
        <f>IFERROR(VLOOKUP(Wedstrijden!#REF!,#REF!,2,FALSE),"")</f>
        <v/>
      </c>
      <c r="C1105" s="16">
        <f>Wedstrijden!E1099</f>
        <v>0</v>
      </c>
      <c r="D1105" s="16" t="str">
        <f>IFERROR(VLOOKUP(Wedstrijden!#REF!,#REF!,2,FALSE),"")</f>
        <v/>
      </c>
      <c r="E1105" s="16" t="str">
        <f>IFERROR(VLOOKUP(Wedstrijden!#REF!,#REF!,5,FALSE),"")</f>
        <v/>
      </c>
      <c r="F1105" s="16" t="e">
        <f>IF(Wedstrijden!#REF!&lt;&gt;"",Wedstrijden!#REF!,"")</f>
        <v>#REF!</v>
      </c>
      <c r="G1105" s="16" t="e">
        <f>IF(Wedstrijden!#REF!="Indoor",1,0)</f>
        <v>#REF!</v>
      </c>
      <c r="H1105" s="16" t="e">
        <f>Wedstrijden!#REF!</f>
        <v>#REF!</v>
      </c>
      <c r="I1105" s="16" t="e">
        <f>IF(Wedstrijden!#REF!="Nee",0,IF(Wedstrijden!#REF!="Ja",1,""))</f>
        <v>#REF!</v>
      </c>
      <c r="J1105" s="16" t="e">
        <f>IF(Wedstrijden!#REF!&lt;&gt;"",Wedstrijden!#REF!,"")</f>
        <v>#REF!</v>
      </c>
      <c r="BJ1105" s="16" t="str">
        <f>IF(COUNTA(Wedstrijden!U1099:AC1099)&lt;&gt;0,1,"")</f>
        <v/>
      </c>
      <c r="BK1105" s="16" t="str">
        <f t="shared" si="102"/>
        <v/>
      </c>
      <c r="BL1105" s="16" t="e">
        <f>IF(Wedstrijden!#REF!="x","AA","")</f>
        <v>#REF!</v>
      </c>
      <c r="BM1105" s="16" t="e">
        <f>IF(Wedstrijden!#REF!="x","A","")</f>
        <v>#REF!</v>
      </c>
      <c r="BN1105" s="16" t="str">
        <f>IF(Wedstrijden!U1099="x","B1","")</f>
        <v/>
      </c>
      <c r="BO1105" s="16" t="e">
        <f>IF(Wedstrijden!#REF!="x","BB","")</f>
        <v>#REF!</v>
      </c>
      <c r="BP1105" s="16" t="str">
        <f>IF(Wedstrijden!W1099="x","B","")</f>
        <v/>
      </c>
      <c r="BQ1105" s="16" t="str">
        <f>IF(Wedstrijden!X1099="x","L1","")</f>
        <v/>
      </c>
      <c r="BR1105" s="16" t="str">
        <f>IF(Wedstrijden!Y1099="x","L2","")</f>
        <v/>
      </c>
      <c r="BS1105" s="16" t="str">
        <f>IF(Wedstrijden!Z1099="x","M1","")</f>
        <v/>
      </c>
      <c r="BT1105" s="16" t="str">
        <f>IF(Wedstrijden!AA1099="x","M2","")</f>
        <v/>
      </c>
      <c r="BU1105" s="16" t="str">
        <f>IF(Wedstrijden!AB1099="x","Z1","")</f>
        <v/>
      </c>
      <c r="BV1105" s="16" t="str">
        <f>IF(Wedstrijden!AC1099="x","Z2","")</f>
        <v/>
      </c>
      <c r="BW1105" s="16" t="str">
        <f>IF(COUNTA(Wedstrijden!L1099:T1099)&lt;&gt;0,1,"")</f>
        <v/>
      </c>
      <c r="BX1105" s="16" t="str">
        <f t="shared" si="103"/>
        <v/>
      </c>
      <c r="BY1105" s="16" t="str">
        <f>IF(Wedstrijden!L1099="x","BB","")</f>
        <v/>
      </c>
      <c r="BZ1105" s="16" t="str">
        <f>IF(Wedstrijden!M1099="x","B","")</f>
        <v/>
      </c>
      <c r="CA1105" s="16" t="str">
        <f>IF(Wedstrijden!N1099="x","L1","")</f>
        <v/>
      </c>
      <c r="CB1105" s="16" t="str">
        <f>IF(Wedstrijden!O1099="x","L2","")</f>
        <v/>
      </c>
      <c r="CC1105" s="16" t="str">
        <f>IF(Wedstrijden!P1099="x","M1","")</f>
        <v/>
      </c>
      <c r="CD1105" s="16" t="str">
        <f>IF(Wedstrijden!Q1099="x","M2","")</f>
        <v/>
      </c>
      <c r="CE1105" s="16" t="str">
        <f>IF(Wedstrijden!R1099="x","Z1","")</f>
        <v/>
      </c>
      <c r="CF1105" s="16" t="str">
        <f>IF(Wedstrijden!S1099="x","Z2","")</f>
        <v/>
      </c>
      <c r="CG1105" s="16" t="str">
        <f>IF(Wedstrijden!T1099="x","ZZL","")</f>
        <v/>
      </c>
      <c r="CL1105" s="16" t="str">
        <f>IF(COUNTA(Wedstrijden!AR1099:BB1099)&lt;&gt;0,2,"")</f>
        <v/>
      </c>
      <c r="CM1105" s="16" t="str">
        <f t="shared" si="104"/>
        <v/>
      </c>
      <c r="CN1105" s="16" t="str">
        <f>IF(Wedstrijden!AR1099="x","AA","")</f>
        <v/>
      </c>
      <c r="CO1105" s="16" t="str">
        <f>IF(Wedstrijden!AS1099="x","A","")</f>
        <v/>
      </c>
      <c r="CP1105" s="16" t="str">
        <f>IF(Wedstrijden!AT1099="x","BB","")</f>
        <v/>
      </c>
      <c r="CQ1105" s="16" t="str">
        <f>IF(Wedstrijden!AU1099="x","B","")</f>
        <v/>
      </c>
      <c r="CR1105" s="16" t="str">
        <f>IF(Wedstrijden!AV1099="x","L","")</f>
        <v/>
      </c>
      <c r="CS1105" s="16" t="str">
        <f>IF(Wedstrijden!AW1099="x","M","")</f>
        <v/>
      </c>
      <c r="CT1105" s="16" t="str">
        <f>IF(Wedstrijden!AX1099="x","Z","")</f>
        <v/>
      </c>
      <c r="CU1105" s="16" t="str">
        <f>IF(Wedstrijden!BB1099="x","ZZ","")</f>
        <v/>
      </c>
      <c r="CV1105" s="16" t="str">
        <f>IF(COUNTA(Wedstrijden!AI1099:AP1099)&lt;&gt;0,2,"")</f>
        <v/>
      </c>
      <c r="CW1105" s="16" t="str">
        <f t="shared" si="105"/>
        <v/>
      </c>
      <c r="CX1105" s="16" t="str">
        <f>IF(Wedstrijden!AI1099="x","BB","")</f>
        <v/>
      </c>
      <c r="CY1105" s="16" t="str">
        <f>IF(Wedstrijden!AJ1099="x","B","")</f>
        <v/>
      </c>
      <c r="CZ1105" s="16" t="str">
        <f>IF(Wedstrijden!AK1099="x","L","")</f>
        <v/>
      </c>
      <c r="DA1105" s="16" t="str">
        <f>IF(Wedstrijden!AL1099="x","M","")</f>
        <v/>
      </c>
      <c r="DB1105" s="16" t="str">
        <f>IF(Wedstrijden!AM1099="x","Z","")</f>
        <v/>
      </c>
      <c r="DC1105" s="16" t="str">
        <f>IF(Wedstrijden!AN1099="x","ZZ","")</f>
        <v/>
      </c>
      <c r="DD1105" s="16" t="str">
        <f>IF(Wedstrijden!AP1099="x","1.40","")</f>
        <v/>
      </c>
      <c r="DE1105" s="16" t="str">
        <f>IF(COUNTA(Wedstrijden!BC1099:BE1099)&lt;&gt;0,6,"")</f>
        <v/>
      </c>
      <c r="DF1105" s="16" t="str">
        <f t="shared" si="106"/>
        <v/>
      </c>
      <c r="DG1105" s="16" t="str">
        <f>IF(Wedstrijden!BC1099="x","L","")</f>
        <v/>
      </c>
      <c r="DH1105" s="16" t="str">
        <f>IF(Wedstrijden!BD1099="x","M","")</f>
        <v/>
      </c>
      <c r="DI1105" s="16" t="str">
        <f>IF(Wedstrijden!BE1099="x","Z","")</f>
        <v/>
      </c>
      <c r="DJ1105" s="16" t="str">
        <f>IF(Wedstrijden!BF1099="x","Z","")</f>
        <v/>
      </c>
      <c r="DK1105" s="16" t="str">
        <f>IF(COUNTA(Wedstrijden!BG1099:BI1099)&lt;&gt;0,6,"")</f>
        <v/>
      </c>
      <c r="DL1105" s="16" t="str">
        <f t="shared" si="107"/>
        <v/>
      </c>
      <c r="DM1105" s="16" t="str">
        <f>IF(Wedstrijden!BG1099="x","L","")</f>
        <v/>
      </c>
      <c r="DN1105" s="16" t="str">
        <f>IF(Wedstrijden!BH1099="x","M","")</f>
        <v/>
      </c>
      <c r="DO1105" s="16" t="str">
        <f>IF(Wedstrijden!BI1099="x","Z","")</f>
        <v/>
      </c>
      <c r="DP1105" s="16" t="str">
        <f>IF(Wedstrijden!BJ1099="x","Z","")</f>
        <v/>
      </c>
    </row>
    <row r="1106" spans="1:120" ht="14.4" x14ac:dyDescent="0.3">
      <c r="A1106" s="18">
        <f>Wedstrijden!A1100</f>
        <v>0</v>
      </c>
      <c r="B1106" s="16" t="str">
        <f>IFERROR(VLOOKUP(Wedstrijden!#REF!,#REF!,2,FALSE),"")</f>
        <v/>
      </c>
      <c r="C1106" s="16">
        <f>Wedstrijden!E1100</f>
        <v>0</v>
      </c>
      <c r="D1106" s="16" t="str">
        <f>IFERROR(VLOOKUP(Wedstrijden!#REF!,#REF!,2,FALSE),"")</f>
        <v/>
      </c>
      <c r="E1106" s="16" t="str">
        <f>IFERROR(VLOOKUP(Wedstrijden!#REF!,#REF!,5,FALSE),"")</f>
        <v/>
      </c>
      <c r="F1106" s="16" t="e">
        <f>IF(Wedstrijden!#REF!&lt;&gt;"",Wedstrijden!#REF!,"")</f>
        <v>#REF!</v>
      </c>
      <c r="G1106" s="16" t="e">
        <f>IF(Wedstrijden!#REF!="Indoor",1,0)</f>
        <v>#REF!</v>
      </c>
      <c r="H1106" s="16" t="e">
        <f>Wedstrijden!#REF!</f>
        <v>#REF!</v>
      </c>
      <c r="I1106" s="16" t="e">
        <f>IF(Wedstrijden!#REF!="Nee",0,IF(Wedstrijden!#REF!="Ja",1,""))</f>
        <v>#REF!</v>
      </c>
      <c r="J1106" s="16" t="e">
        <f>IF(Wedstrijden!#REF!&lt;&gt;"",Wedstrijden!#REF!,"")</f>
        <v>#REF!</v>
      </c>
      <c r="BJ1106" s="16" t="str">
        <f>IF(COUNTA(Wedstrijden!U1100:AC1100)&lt;&gt;0,1,"")</f>
        <v/>
      </c>
      <c r="BK1106" s="16" t="str">
        <f t="shared" si="102"/>
        <v/>
      </c>
      <c r="BL1106" s="16" t="e">
        <f>IF(Wedstrijden!#REF!="x","AA","")</f>
        <v>#REF!</v>
      </c>
      <c r="BM1106" s="16" t="e">
        <f>IF(Wedstrijden!#REF!="x","A","")</f>
        <v>#REF!</v>
      </c>
      <c r="BN1106" s="16" t="str">
        <f>IF(Wedstrijden!U1100="x","B1","")</f>
        <v/>
      </c>
      <c r="BO1106" s="16" t="e">
        <f>IF(Wedstrijden!#REF!="x","BB","")</f>
        <v>#REF!</v>
      </c>
      <c r="BP1106" s="16" t="str">
        <f>IF(Wedstrijden!W1100="x","B","")</f>
        <v/>
      </c>
      <c r="BQ1106" s="16" t="str">
        <f>IF(Wedstrijden!X1100="x","L1","")</f>
        <v/>
      </c>
      <c r="BR1106" s="16" t="str">
        <f>IF(Wedstrijden!Y1100="x","L2","")</f>
        <v/>
      </c>
      <c r="BS1106" s="16" t="str">
        <f>IF(Wedstrijden!Z1100="x","M1","")</f>
        <v/>
      </c>
      <c r="BT1106" s="16" t="str">
        <f>IF(Wedstrijden!AA1100="x","M2","")</f>
        <v/>
      </c>
      <c r="BU1106" s="16" t="str">
        <f>IF(Wedstrijden!AB1100="x","Z1","")</f>
        <v/>
      </c>
      <c r="BV1106" s="16" t="str">
        <f>IF(Wedstrijden!AC1100="x","Z2","")</f>
        <v/>
      </c>
      <c r="BW1106" s="16" t="str">
        <f>IF(COUNTA(Wedstrijden!L1100:T1100)&lt;&gt;0,1,"")</f>
        <v/>
      </c>
      <c r="BX1106" s="16" t="str">
        <f t="shared" si="103"/>
        <v/>
      </c>
      <c r="BY1106" s="16" t="str">
        <f>IF(Wedstrijden!L1100="x","BB","")</f>
        <v/>
      </c>
      <c r="BZ1106" s="16" t="str">
        <f>IF(Wedstrijden!M1100="x","B","")</f>
        <v/>
      </c>
      <c r="CA1106" s="16" t="str">
        <f>IF(Wedstrijden!N1100="x","L1","")</f>
        <v/>
      </c>
      <c r="CB1106" s="16" t="str">
        <f>IF(Wedstrijden!O1100="x","L2","")</f>
        <v/>
      </c>
      <c r="CC1106" s="16" t="str">
        <f>IF(Wedstrijden!P1100="x","M1","")</f>
        <v/>
      </c>
      <c r="CD1106" s="16" t="str">
        <f>IF(Wedstrijden!Q1100="x","M2","")</f>
        <v/>
      </c>
      <c r="CE1106" s="16" t="str">
        <f>IF(Wedstrijden!R1100="x","Z1","")</f>
        <v/>
      </c>
      <c r="CF1106" s="16" t="str">
        <f>IF(Wedstrijden!S1100="x","Z2","")</f>
        <v/>
      </c>
      <c r="CG1106" s="16" t="str">
        <f>IF(Wedstrijden!T1100="x","ZZL","")</f>
        <v/>
      </c>
      <c r="CL1106" s="16" t="str">
        <f>IF(COUNTA(Wedstrijden!AR1100:BB1100)&lt;&gt;0,2,"")</f>
        <v/>
      </c>
      <c r="CM1106" s="16" t="str">
        <f t="shared" si="104"/>
        <v/>
      </c>
      <c r="CN1106" s="16" t="str">
        <f>IF(Wedstrijden!AR1100="x","AA","")</f>
        <v/>
      </c>
      <c r="CO1106" s="16" t="str">
        <f>IF(Wedstrijden!AS1100="x","A","")</f>
        <v/>
      </c>
      <c r="CP1106" s="16" t="str">
        <f>IF(Wedstrijden!AT1100="x","BB","")</f>
        <v/>
      </c>
      <c r="CQ1106" s="16" t="str">
        <f>IF(Wedstrijden!AU1100="x","B","")</f>
        <v/>
      </c>
      <c r="CR1106" s="16" t="str">
        <f>IF(Wedstrijden!AV1100="x","L","")</f>
        <v/>
      </c>
      <c r="CS1106" s="16" t="str">
        <f>IF(Wedstrijden!AW1100="x","M","")</f>
        <v/>
      </c>
      <c r="CT1106" s="16" t="str">
        <f>IF(Wedstrijden!AX1100="x","Z","")</f>
        <v/>
      </c>
      <c r="CU1106" s="16" t="str">
        <f>IF(Wedstrijden!BB1100="x","ZZ","")</f>
        <v/>
      </c>
      <c r="CV1106" s="16" t="str">
        <f>IF(COUNTA(Wedstrijden!AI1100:AP1100)&lt;&gt;0,2,"")</f>
        <v/>
      </c>
      <c r="CW1106" s="16" t="str">
        <f t="shared" si="105"/>
        <v/>
      </c>
      <c r="CX1106" s="16" t="str">
        <f>IF(Wedstrijden!AI1100="x","BB","")</f>
        <v/>
      </c>
      <c r="CY1106" s="16" t="str">
        <f>IF(Wedstrijden!AJ1100="x","B","")</f>
        <v/>
      </c>
      <c r="CZ1106" s="16" t="str">
        <f>IF(Wedstrijden!AK1100="x","L","")</f>
        <v/>
      </c>
      <c r="DA1106" s="16" t="str">
        <f>IF(Wedstrijden!AL1100="x","M","")</f>
        <v/>
      </c>
      <c r="DB1106" s="16" t="str">
        <f>IF(Wedstrijden!AM1100="x","Z","")</f>
        <v/>
      </c>
      <c r="DC1106" s="16" t="str">
        <f>IF(Wedstrijden!AN1100="x","ZZ","")</f>
        <v/>
      </c>
      <c r="DD1106" s="16" t="str">
        <f>IF(Wedstrijden!AP1100="x","1.40","")</f>
        <v/>
      </c>
      <c r="DE1106" s="16" t="str">
        <f>IF(COUNTA(Wedstrijden!BC1100:BE1100)&lt;&gt;0,6,"")</f>
        <v/>
      </c>
      <c r="DF1106" s="16" t="str">
        <f t="shared" si="106"/>
        <v/>
      </c>
      <c r="DG1106" s="16" t="str">
        <f>IF(Wedstrijden!BC1100="x","L","")</f>
        <v/>
      </c>
      <c r="DH1106" s="16" t="str">
        <f>IF(Wedstrijden!BD1100="x","M","")</f>
        <v/>
      </c>
      <c r="DI1106" s="16" t="str">
        <f>IF(Wedstrijden!BE1100="x","Z","")</f>
        <v/>
      </c>
      <c r="DJ1106" s="16" t="str">
        <f>IF(Wedstrijden!BF1100="x","Z","")</f>
        <v/>
      </c>
      <c r="DK1106" s="16" t="str">
        <f>IF(COUNTA(Wedstrijden!BG1100:BI1100)&lt;&gt;0,6,"")</f>
        <v/>
      </c>
      <c r="DL1106" s="16" t="str">
        <f t="shared" si="107"/>
        <v/>
      </c>
      <c r="DM1106" s="16" t="str">
        <f>IF(Wedstrijden!BG1100="x","L","")</f>
        <v/>
      </c>
      <c r="DN1106" s="16" t="str">
        <f>IF(Wedstrijden!BH1100="x","M","")</f>
        <v/>
      </c>
      <c r="DO1106" s="16" t="str">
        <f>IF(Wedstrijden!BI1100="x","Z","")</f>
        <v/>
      </c>
      <c r="DP1106" s="16" t="str">
        <f>IF(Wedstrijden!BJ1100="x","Z","")</f>
        <v/>
      </c>
    </row>
    <row r="1107" spans="1:120" ht="14.4" x14ac:dyDescent="0.3">
      <c r="A1107" s="18">
        <f>Wedstrijden!A1101</f>
        <v>0</v>
      </c>
      <c r="B1107" s="16" t="str">
        <f>IFERROR(VLOOKUP(Wedstrijden!#REF!,#REF!,2,FALSE),"")</f>
        <v/>
      </c>
      <c r="C1107" s="16">
        <f>Wedstrijden!E1101</f>
        <v>0</v>
      </c>
      <c r="D1107" s="16" t="str">
        <f>IFERROR(VLOOKUP(Wedstrijden!#REF!,#REF!,2,FALSE),"")</f>
        <v/>
      </c>
      <c r="E1107" s="16" t="str">
        <f>IFERROR(VLOOKUP(Wedstrijden!#REF!,#REF!,5,FALSE),"")</f>
        <v/>
      </c>
      <c r="F1107" s="16" t="e">
        <f>IF(Wedstrijden!#REF!&lt;&gt;"",Wedstrijden!#REF!,"")</f>
        <v>#REF!</v>
      </c>
      <c r="G1107" s="16" t="e">
        <f>IF(Wedstrijden!#REF!="Indoor",1,0)</f>
        <v>#REF!</v>
      </c>
      <c r="H1107" s="16" t="e">
        <f>Wedstrijden!#REF!</f>
        <v>#REF!</v>
      </c>
      <c r="I1107" s="16" t="e">
        <f>IF(Wedstrijden!#REF!="Nee",0,IF(Wedstrijden!#REF!="Ja",1,""))</f>
        <v>#REF!</v>
      </c>
      <c r="J1107" s="16" t="e">
        <f>IF(Wedstrijden!#REF!&lt;&gt;"",Wedstrijden!#REF!,"")</f>
        <v>#REF!</v>
      </c>
      <c r="BJ1107" s="16" t="str">
        <f>IF(COUNTA(Wedstrijden!U1101:AC1101)&lt;&gt;0,1,"")</f>
        <v/>
      </c>
      <c r="BK1107" s="16" t="str">
        <f t="shared" si="102"/>
        <v/>
      </c>
      <c r="BL1107" s="16" t="e">
        <f>IF(Wedstrijden!#REF!="x","AA","")</f>
        <v>#REF!</v>
      </c>
      <c r="BM1107" s="16" t="e">
        <f>IF(Wedstrijden!#REF!="x","A","")</f>
        <v>#REF!</v>
      </c>
      <c r="BN1107" s="16" t="str">
        <f>IF(Wedstrijden!U1101="x","B1","")</f>
        <v/>
      </c>
      <c r="BO1107" s="16" t="e">
        <f>IF(Wedstrijden!#REF!="x","BB","")</f>
        <v>#REF!</v>
      </c>
      <c r="BP1107" s="16" t="str">
        <f>IF(Wedstrijden!W1101="x","B","")</f>
        <v/>
      </c>
      <c r="BQ1107" s="16" t="str">
        <f>IF(Wedstrijden!X1101="x","L1","")</f>
        <v/>
      </c>
      <c r="BR1107" s="16" t="str">
        <f>IF(Wedstrijden!Y1101="x","L2","")</f>
        <v/>
      </c>
      <c r="BS1107" s="16" t="str">
        <f>IF(Wedstrijden!Z1101="x","M1","")</f>
        <v/>
      </c>
      <c r="BT1107" s="16" t="str">
        <f>IF(Wedstrijden!AA1101="x","M2","")</f>
        <v/>
      </c>
      <c r="BU1107" s="16" t="str">
        <f>IF(Wedstrijden!AB1101="x","Z1","")</f>
        <v/>
      </c>
      <c r="BV1107" s="16" t="str">
        <f>IF(Wedstrijden!AC1101="x","Z2","")</f>
        <v/>
      </c>
      <c r="BW1107" s="16" t="str">
        <f>IF(COUNTA(Wedstrijden!L1101:T1101)&lt;&gt;0,1,"")</f>
        <v/>
      </c>
      <c r="BX1107" s="16" t="str">
        <f t="shared" si="103"/>
        <v/>
      </c>
      <c r="BY1107" s="16" t="str">
        <f>IF(Wedstrijden!L1101="x","BB","")</f>
        <v/>
      </c>
      <c r="BZ1107" s="16" t="str">
        <f>IF(Wedstrijden!M1101="x","B","")</f>
        <v/>
      </c>
      <c r="CA1107" s="16" t="str">
        <f>IF(Wedstrijden!N1101="x","L1","")</f>
        <v/>
      </c>
      <c r="CB1107" s="16" t="str">
        <f>IF(Wedstrijden!O1101="x","L2","")</f>
        <v/>
      </c>
      <c r="CC1107" s="16" t="str">
        <f>IF(Wedstrijden!P1101="x","M1","")</f>
        <v/>
      </c>
      <c r="CD1107" s="16" t="str">
        <f>IF(Wedstrijden!Q1101="x","M2","")</f>
        <v/>
      </c>
      <c r="CE1107" s="16" t="str">
        <f>IF(Wedstrijden!R1101="x","Z1","")</f>
        <v/>
      </c>
      <c r="CF1107" s="16" t="str">
        <f>IF(Wedstrijden!S1101="x","Z2","")</f>
        <v/>
      </c>
      <c r="CG1107" s="16" t="str">
        <f>IF(Wedstrijden!T1101="x","ZZL","")</f>
        <v/>
      </c>
      <c r="CL1107" s="16" t="str">
        <f>IF(COUNTA(Wedstrijden!AR1101:BB1101)&lt;&gt;0,2,"")</f>
        <v/>
      </c>
      <c r="CM1107" s="16" t="str">
        <f t="shared" si="104"/>
        <v/>
      </c>
      <c r="CN1107" s="16" t="str">
        <f>IF(Wedstrijden!AR1101="x","AA","")</f>
        <v/>
      </c>
      <c r="CO1107" s="16" t="str">
        <f>IF(Wedstrijden!AS1101="x","A","")</f>
        <v/>
      </c>
      <c r="CP1107" s="16" t="str">
        <f>IF(Wedstrijden!AT1101="x","BB","")</f>
        <v/>
      </c>
      <c r="CQ1107" s="16" t="str">
        <f>IF(Wedstrijden!AU1101="x","B","")</f>
        <v/>
      </c>
      <c r="CR1107" s="16" t="str">
        <f>IF(Wedstrijden!AV1101="x","L","")</f>
        <v/>
      </c>
      <c r="CS1107" s="16" t="str">
        <f>IF(Wedstrijden!AW1101="x","M","")</f>
        <v/>
      </c>
      <c r="CT1107" s="16" t="str">
        <f>IF(Wedstrijden!AX1101="x","Z","")</f>
        <v/>
      </c>
      <c r="CU1107" s="16" t="str">
        <f>IF(Wedstrijden!BB1101="x","ZZ","")</f>
        <v/>
      </c>
      <c r="CV1107" s="16" t="str">
        <f>IF(COUNTA(Wedstrijden!AI1101:AP1101)&lt;&gt;0,2,"")</f>
        <v/>
      </c>
      <c r="CW1107" s="16" t="str">
        <f t="shared" si="105"/>
        <v/>
      </c>
      <c r="CX1107" s="16" t="str">
        <f>IF(Wedstrijden!AI1101="x","BB","")</f>
        <v/>
      </c>
      <c r="CY1107" s="16" t="str">
        <f>IF(Wedstrijden!AJ1101="x","B","")</f>
        <v/>
      </c>
      <c r="CZ1107" s="16" t="str">
        <f>IF(Wedstrijden!AK1101="x","L","")</f>
        <v/>
      </c>
      <c r="DA1107" s="16" t="str">
        <f>IF(Wedstrijden!AL1101="x","M","")</f>
        <v/>
      </c>
      <c r="DB1107" s="16" t="str">
        <f>IF(Wedstrijden!AM1101="x","Z","")</f>
        <v/>
      </c>
      <c r="DC1107" s="16" t="str">
        <f>IF(Wedstrijden!AN1101="x","ZZ","")</f>
        <v/>
      </c>
      <c r="DD1107" s="16" t="str">
        <f>IF(Wedstrijden!AP1101="x","1.40","")</f>
        <v/>
      </c>
      <c r="DE1107" s="16" t="str">
        <f>IF(COUNTA(Wedstrijden!BC1101:BE1101)&lt;&gt;0,6,"")</f>
        <v/>
      </c>
      <c r="DF1107" s="16" t="str">
        <f t="shared" si="106"/>
        <v/>
      </c>
      <c r="DG1107" s="16" t="str">
        <f>IF(Wedstrijden!BC1101="x","L","")</f>
        <v/>
      </c>
      <c r="DH1107" s="16" t="str">
        <f>IF(Wedstrijden!BD1101="x","M","")</f>
        <v/>
      </c>
      <c r="DI1107" s="16" t="str">
        <f>IF(Wedstrijden!BE1101="x","Z","")</f>
        <v/>
      </c>
      <c r="DJ1107" s="16" t="str">
        <f>IF(Wedstrijden!BF1101="x","Z","")</f>
        <v/>
      </c>
      <c r="DK1107" s="16" t="str">
        <f>IF(COUNTA(Wedstrijden!BG1101:BI1101)&lt;&gt;0,6,"")</f>
        <v/>
      </c>
      <c r="DL1107" s="16" t="str">
        <f t="shared" si="107"/>
        <v/>
      </c>
      <c r="DM1107" s="16" t="str">
        <f>IF(Wedstrijden!BG1101="x","L","")</f>
        <v/>
      </c>
      <c r="DN1107" s="16" t="str">
        <f>IF(Wedstrijden!BH1101="x","M","")</f>
        <v/>
      </c>
      <c r="DO1107" s="16" t="str">
        <f>IF(Wedstrijden!BI1101="x","Z","")</f>
        <v/>
      </c>
      <c r="DP1107" s="16" t="str">
        <f>IF(Wedstrijden!BJ1101="x","Z","")</f>
        <v/>
      </c>
    </row>
    <row r="1108" spans="1:120" ht="14.4" x14ac:dyDescent="0.3">
      <c r="A1108" s="18">
        <f>Wedstrijden!A1102</f>
        <v>0</v>
      </c>
      <c r="B1108" s="16" t="str">
        <f>IFERROR(VLOOKUP(Wedstrijden!#REF!,#REF!,2,FALSE),"")</f>
        <v/>
      </c>
      <c r="C1108" s="16">
        <f>Wedstrijden!E1102</f>
        <v>0</v>
      </c>
      <c r="D1108" s="16" t="str">
        <f>IFERROR(VLOOKUP(Wedstrijden!#REF!,#REF!,2,FALSE),"")</f>
        <v/>
      </c>
      <c r="E1108" s="16" t="str">
        <f>IFERROR(VLOOKUP(Wedstrijden!#REF!,#REF!,5,FALSE),"")</f>
        <v/>
      </c>
      <c r="F1108" s="16" t="e">
        <f>IF(Wedstrijden!#REF!&lt;&gt;"",Wedstrijden!#REF!,"")</f>
        <v>#REF!</v>
      </c>
      <c r="G1108" s="16" t="e">
        <f>IF(Wedstrijden!#REF!="Indoor",1,0)</f>
        <v>#REF!</v>
      </c>
      <c r="H1108" s="16" t="e">
        <f>Wedstrijden!#REF!</f>
        <v>#REF!</v>
      </c>
      <c r="I1108" s="16" t="e">
        <f>IF(Wedstrijden!#REF!="Nee",0,IF(Wedstrijden!#REF!="Ja",1,""))</f>
        <v>#REF!</v>
      </c>
      <c r="J1108" s="16" t="e">
        <f>IF(Wedstrijden!#REF!&lt;&gt;"",Wedstrijden!#REF!,"")</f>
        <v>#REF!</v>
      </c>
      <c r="BJ1108" s="16" t="str">
        <f>IF(COUNTA(Wedstrijden!U1102:AC1102)&lt;&gt;0,1,"")</f>
        <v/>
      </c>
      <c r="BK1108" s="16" t="str">
        <f t="shared" si="102"/>
        <v/>
      </c>
      <c r="BL1108" s="16" t="e">
        <f>IF(Wedstrijden!#REF!="x","AA","")</f>
        <v>#REF!</v>
      </c>
      <c r="BM1108" s="16" t="e">
        <f>IF(Wedstrijden!#REF!="x","A","")</f>
        <v>#REF!</v>
      </c>
      <c r="BN1108" s="16" t="str">
        <f>IF(Wedstrijden!U1102="x","B1","")</f>
        <v/>
      </c>
      <c r="BO1108" s="16" t="e">
        <f>IF(Wedstrijden!#REF!="x","BB","")</f>
        <v>#REF!</v>
      </c>
      <c r="BP1108" s="16" t="str">
        <f>IF(Wedstrijden!W1102="x","B","")</f>
        <v/>
      </c>
      <c r="BQ1108" s="16" t="str">
        <f>IF(Wedstrijden!X1102="x","L1","")</f>
        <v/>
      </c>
      <c r="BR1108" s="16" t="str">
        <f>IF(Wedstrijden!Y1102="x","L2","")</f>
        <v/>
      </c>
      <c r="BS1108" s="16" t="str">
        <f>IF(Wedstrijden!Z1102="x","M1","")</f>
        <v/>
      </c>
      <c r="BT1108" s="16" t="str">
        <f>IF(Wedstrijden!AA1102="x","M2","")</f>
        <v/>
      </c>
      <c r="BU1108" s="16" t="str">
        <f>IF(Wedstrijden!AB1102="x","Z1","")</f>
        <v/>
      </c>
      <c r="BV1108" s="16" t="str">
        <f>IF(Wedstrijden!AC1102="x","Z2","")</f>
        <v/>
      </c>
      <c r="BW1108" s="16" t="str">
        <f>IF(COUNTA(Wedstrijden!L1102:T1102)&lt;&gt;0,1,"")</f>
        <v/>
      </c>
      <c r="BX1108" s="16" t="str">
        <f t="shared" si="103"/>
        <v/>
      </c>
      <c r="BY1108" s="16" t="str">
        <f>IF(Wedstrijden!L1102="x","BB","")</f>
        <v/>
      </c>
      <c r="BZ1108" s="16" t="str">
        <f>IF(Wedstrijden!M1102="x","B","")</f>
        <v/>
      </c>
      <c r="CA1108" s="16" t="str">
        <f>IF(Wedstrijden!N1102="x","L1","")</f>
        <v/>
      </c>
      <c r="CB1108" s="16" t="str">
        <f>IF(Wedstrijden!O1102="x","L2","")</f>
        <v/>
      </c>
      <c r="CC1108" s="16" t="str">
        <f>IF(Wedstrijden!P1102="x","M1","")</f>
        <v/>
      </c>
      <c r="CD1108" s="16" t="str">
        <f>IF(Wedstrijden!Q1102="x","M2","")</f>
        <v/>
      </c>
      <c r="CE1108" s="16" t="str">
        <f>IF(Wedstrijden!R1102="x","Z1","")</f>
        <v/>
      </c>
      <c r="CF1108" s="16" t="str">
        <f>IF(Wedstrijden!S1102="x","Z2","")</f>
        <v/>
      </c>
      <c r="CG1108" s="16" t="str">
        <f>IF(Wedstrijden!T1102="x","ZZL","")</f>
        <v/>
      </c>
      <c r="CL1108" s="16" t="str">
        <f>IF(COUNTA(Wedstrijden!AR1102:BB1102)&lt;&gt;0,2,"")</f>
        <v/>
      </c>
      <c r="CM1108" s="16" t="str">
        <f t="shared" si="104"/>
        <v/>
      </c>
      <c r="CN1108" s="16" t="str">
        <f>IF(Wedstrijden!AR1102="x","AA","")</f>
        <v/>
      </c>
      <c r="CO1108" s="16" t="str">
        <f>IF(Wedstrijden!AS1102="x","A","")</f>
        <v/>
      </c>
      <c r="CP1108" s="16" t="str">
        <f>IF(Wedstrijden!AT1102="x","BB","")</f>
        <v/>
      </c>
      <c r="CQ1108" s="16" t="str">
        <f>IF(Wedstrijden!AU1102="x","B","")</f>
        <v/>
      </c>
      <c r="CR1108" s="16" t="str">
        <f>IF(Wedstrijden!AV1102="x","L","")</f>
        <v/>
      </c>
      <c r="CS1108" s="16" t="str">
        <f>IF(Wedstrijden!AW1102="x","M","")</f>
        <v/>
      </c>
      <c r="CT1108" s="16" t="str">
        <f>IF(Wedstrijden!AX1102="x","Z","")</f>
        <v/>
      </c>
      <c r="CU1108" s="16" t="str">
        <f>IF(Wedstrijden!BB1102="x","ZZ","")</f>
        <v/>
      </c>
      <c r="CV1108" s="16" t="str">
        <f>IF(COUNTA(Wedstrijden!AI1102:AP1102)&lt;&gt;0,2,"")</f>
        <v/>
      </c>
      <c r="CW1108" s="16" t="str">
        <f t="shared" si="105"/>
        <v/>
      </c>
      <c r="CX1108" s="16" t="str">
        <f>IF(Wedstrijden!AI1102="x","BB","")</f>
        <v/>
      </c>
      <c r="CY1108" s="16" t="str">
        <f>IF(Wedstrijden!AJ1102="x","B","")</f>
        <v/>
      </c>
      <c r="CZ1108" s="16" t="str">
        <f>IF(Wedstrijden!AK1102="x","L","")</f>
        <v/>
      </c>
      <c r="DA1108" s="16" t="str">
        <f>IF(Wedstrijden!AL1102="x","M","")</f>
        <v/>
      </c>
      <c r="DB1108" s="16" t="str">
        <f>IF(Wedstrijden!AM1102="x","Z","")</f>
        <v/>
      </c>
      <c r="DC1108" s="16" t="str">
        <f>IF(Wedstrijden!AN1102="x","ZZ","")</f>
        <v/>
      </c>
      <c r="DD1108" s="16" t="str">
        <f>IF(Wedstrijden!AP1102="x","1.40","")</f>
        <v/>
      </c>
      <c r="DE1108" s="16" t="str">
        <f>IF(COUNTA(Wedstrijden!BC1102:BE1102)&lt;&gt;0,6,"")</f>
        <v/>
      </c>
      <c r="DF1108" s="16" t="str">
        <f t="shared" si="106"/>
        <v/>
      </c>
      <c r="DG1108" s="16" t="str">
        <f>IF(Wedstrijden!BC1102="x","L","")</f>
        <v/>
      </c>
      <c r="DH1108" s="16" t="str">
        <f>IF(Wedstrijden!BD1102="x","M","")</f>
        <v/>
      </c>
      <c r="DI1108" s="16" t="str">
        <f>IF(Wedstrijden!BE1102="x","Z","")</f>
        <v/>
      </c>
      <c r="DJ1108" s="16" t="str">
        <f>IF(Wedstrijden!BF1102="x","Z","")</f>
        <v/>
      </c>
      <c r="DK1108" s="16" t="str">
        <f>IF(COUNTA(Wedstrijden!BG1102:BI1102)&lt;&gt;0,6,"")</f>
        <v/>
      </c>
      <c r="DL1108" s="16" t="str">
        <f t="shared" si="107"/>
        <v/>
      </c>
      <c r="DM1108" s="16" t="str">
        <f>IF(Wedstrijden!BG1102="x","L","")</f>
        <v/>
      </c>
      <c r="DN1108" s="16" t="str">
        <f>IF(Wedstrijden!BH1102="x","M","")</f>
        <v/>
      </c>
      <c r="DO1108" s="16" t="str">
        <f>IF(Wedstrijden!BI1102="x","Z","")</f>
        <v/>
      </c>
      <c r="DP1108" s="16" t="str">
        <f>IF(Wedstrijden!BJ1102="x","Z","")</f>
        <v/>
      </c>
    </row>
    <row r="1109" spans="1:120" ht="14.4" x14ac:dyDescent="0.3">
      <c r="A1109" s="18">
        <f>Wedstrijden!A1103</f>
        <v>0</v>
      </c>
      <c r="B1109" s="16" t="str">
        <f>IFERROR(VLOOKUP(Wedstrijden!#REF!,#REF!,2,FALSE),"")</f>
        <v/>
      </c>
      <c r="C1109" s="16">
        <f>Wedstrijden!E1103</f>
        <v>0</v>
      </c>
      <c r="D1109" s="16" t="str">
        <f>IFERROR(VLOOKUP(Wedstrijden!#REF!,#REF!,2,FALSE),"")</f>
        <v/>
      </c>
      <c r="E1109" s="16" t="str">
        <f>IFERROR(VLOOKUP(Wedstrijden!#REF!,#REF!,5,FALSE),"")</f>
        <v/>
      </c>
      <c r="F1109" s="16" t="e">
        <f>IF(Wedstrijden!#REF!&lt;&gt;"",Wedstrijden!#REF!,"")</f>
        <v>#REF!</v>
      </c>
      <c r="G1109" s="16" t="e">
        <f>IF(Wedstrijden!#REF!="Indoor",1,0)</f>
        <v>#REF!</v>
      </c>
      <c r="H1109" s="16" t="e">
        <f>Wedstrijden!#REF!</f>
        <v>#REF!</v>
      </c>
      <c r="I1109" s="16" t="e">
        <f>IF(Wedstrijden!#REF!="Nee",0,IF(Wedstrijden!#REF!="Ja",1,""))</f>
        <v>#REF!</v>
      </c>
      <c r="J1109" s="16" t="e">
        <f>IF(Wedstrijden!#REF!&lt;&gt;"",Wedstrijden!#REF!,"")</f>
        <v>#REF!</v>
      </c>
      <c r="BJ1109" s="16" t="str">
        <f>IF(COUNTA(Wedstrijden!U1103:AC1103)&lt;&gt;0,1,"")</f>
        <v/>
      </c>
      <c r="BK1109" s="16" t="str">
        <f t="shared" si="102"/>
        <v/>
      </c>
      <c r="BL1109" s="16" t="e">
        <f>IF(Wedstrijden!#REF!="x","AA","")</f>
        <v>#REF!</v>
      </c>
      <c r="BM1109" s="16" t="e">
        <f>IF(Wedstrijden!#REF!="x","A","")</f>
        <v>#REF!</v>
      </c>
      <c r="BN1109" s="16" t="str">
        <f>IF(Wedstrijden!U1103="x","B1","")</f>
        <v/>
      </c>
      <c r="BO1109" s="16" t="e">
        <f>IF(Wedstrijden!#REF!="x","BB","")</f>
        <v>#REF!</v>
      </c>
      <c r="BP1109" s="16" t="str">
        <f>IF(Wedstrijden!W1103="x","B","")</f>
        <v/>
      </c>
      <c r="BQ1109" s="16" t="str">
        <f>IF(Wedstrijden!X1103="x","L1","")</f>
        <v/>
      </c>
      <c r="BR1109" s="16" t="str">
        <f>IF(Wedstrijden!Y1103="x","L2","")</f>
        <v/>
      </c>
      <c r="BS1109" s="16" t="str">
        <f>IF(Wedstrijden!Z1103="x","M1","")</f>
        <v/>
      </c>
      <c r="BT1109" s="16" t="str">
        <f>IF(Wedstrijden!AA1103="x","M2","")</f>
        <v/>
      </c>
      <c r="BU1109" s="16" t="str">
        <f>IF(Wedstrijden!AB1103="x","Z1","")</f>
        <v/>
      </c>
      <c r="BV1109" s="16" t="str">
        <f>IF(Wedstrijden!AC1103="x","Z2","")</f>
        <v/>
      </c>
      <c r="BW1109" s="16" t="str">
        <f>IF(COUNTA(Wedstrijden!L1103:T1103)&lt;&gt;0,1,"")</f>
        <v/>
      </c>
      <c r="BX1109" s="16" t="str">
        <f t="shared" si="103"/>
        <v/>
      </c>
      <c r="BY1109" s="16" t="str">
        <f>IF(Wedstrijden!L1103="x","BB","")</f>
        <v/>
      </c>
      <c r="BZ1109" s="16" t="str">
        <f>IF(Wedstrijden!M1103="x","B","")</f>
        <v/>
      </c>
      <c r="CA1109" s="16" t="str">
        <f>IF(Wedstrijden!N1103="x","L1","")</f>
        <v/>
      </c>
      <c r="CB1109" s="16" t="str">
        <f>IF(Wedstrijden!O1103="x","L2","")</f>
        <v/>
      </c>
      <c r="CC1109" s="16" t="str">
        <f>IF(Wedstrijden!P1103="x","M1","")</f>
        <v/>
      </c>
      <c r="CD1109" s="16" t="str">
        <f>IF(Wedstrijden!Q1103="x","M2","")</f>
        <v/>
      </c>
      <c r="CE1109" s="16" t="str">
        <f>IF(Wedstrijden!R1103="x","Z1","")</f>
        <v/>
      </c>
      <c r="CF1109" s="16" t="str">
        <f>IF(Wedstrijden!S1103="x","Z2","")</f>
        <v/>
      </c>
      <c r="CG1109" s="16" t="str">
        <f>IF(Wedstrijden!T1103="x","ZZL","")</f>
        <v/>
      </c>
      <c r="CL1109" s="16" t="str">
        <f>IF(COUNTA(Wedstrijden!AR1103:BB1103)&lt;&gt;0,2,"")</f>
        <v/>
      </c>
      <c r="CM1109" s="16" t="str">
        <f t="shared" si="104"/>
        <v/>
      </c>
      <c r="CN1109" s="16" t="str">
        <f>IF(Wedstrijden!AR1103="x","AA","")</f>
        <v/>
      </c>
      <c r="CO1109" s="16" t="str">
        <f>IF(Wedstrijden!AS1103="x","A","")</f>
        <v/>
      </c>
      <c r="CP1109" s="16" t="str">
        <f>IF(Wedstrijden!AT1103="x","BB","")</f>
        <v/>
      </c>
      <c r="CQ1109" s="16" t="str">
        <f>IF(Wedstrijden!AU1103="x","B","")</f>
        <v/>
      </c>
      <c r="CR1109" s="16" t="str">
        <f>IF(Wedstrijden!AV1103="x","L","")</f>
        <v/>
      </c>
      <c r="CS1109" s="16" t="str">
        <f>IF(Wedstrijden!AW1103="x","M","")</f>
        <v/>
      </c>
      <c r="CT1109" s="16" t="str">
        <f>IF(Wedstrijden!AX1103="x","Z","")</f>
        <v/>
      </c>
      <c r="CU1109" s="16" t="str">
        <f>IF(Wedstrijden!BB1103="x","ZZ","")</f>
        <v/>
      </c>
      <c r="CV1109" s="16" t="str">
        <f>IF(COUNTA(Wedstrijden!AI1103:AP1103)&lt;&gt;0,2,"")</f>
        <v/>
      </c>
      <c r="CW1109" s="16" t="str">
        <f t="shared" si="105"/>
        <v/>
      </c>
      <c r="CX1109" s="16" t="str">
        <f>IF(Wedstrijden!AI1103="x","BB","")</f>
        <v/>
      </c>
      <c r="CY1109" s="16" t="str">
        <f>IF(Wedstrijden!AJ1103="x","B","")</f>
        <v/>
      </c>
      <c r="CZ1109" s="16" t="str">
        <f>IF(Wedstrijden!AK1103="x","L","")</f>
        <v/>
      </c>
      <c r="DA1109" s="16" t="str">
        <f>IF(Wedstrijden!AL1103="x","M","")</f>
        <v/>
      </c>
      <c r="DB1109" s="16" t="str">
        <f>IF(Wedstrijden!AM1103="x","Z","")</f>
        <v/>
      </c>
      <c r="DC1109" s="16" t="str">
        <f>IF(Wedstrijden!AN1103="x","ZZ","")</f>
        <v/>
      </c>
      <c r="DD1109" s="16" t="str">
        <f>IF(Wedstrijden!AP1103="x","1.40","")</f>
        <v/>
      </c>
      <c r="DE1109" s="16" t="str">
        <f>IF(COUNTA(Wedstrijden!BC1103:BE1103)&lt;&gt;0,6,"")</f>
        <v/>
      </c>
      <c r="DF1109" s="16" t="str">
        <f t="shared" si="106"/>
        <v/>
      </c>
      <c r="DG1109" s="16" t="str">
        <f>IF(Wedstrijden!BC1103="x","L","")</f>
        <v/>
      </c>
      <c r="DH1109" s="16" t="str">
        <f>IF(Wedstrijden!BD1103="x","M","")</f>
        <v/>
      </c>
      <c r="DI1109" s="16" t="str">
        <f>IF(Wedstrijden!BE1103="x","Z","")</f>
        <v/>
      </c>
      <c r="DJ1109" s="16" t="str">
        <f>IF(Wedstrijden!BF1103="x","Z","")</f>
        <v/>
      </c>
      <c r="DK1109" s="16" t="str">
        <f>IF(COUNTA(Wedstrijden!BG1103:BI1103)&lt;&gt;0,6,"")</f>
        <v/>
      </c>
      <c r="DL1109" s="16" t="str">
        <f t="shared" si="107"/>
        <v/>
      </c>
      <c r="DM1109" s="16" t="str">
        <f>IF(Wedstrijden!BG1103="x","L","")</f>
        <v/>
      </c>
      <c r="DN1109" s="16" t="str">
        <f>IF(Wedstrijden!BH1103="x","M","")</f>
        <v/>
      </c>
      <c r="DO1109" s="16" t="str">
        <f>IF(Wedstrijden!BI1103="x","Z","")</f>
        <v/>
      </c>
      <c r="DP1109" s="16" t="str">
        <f>IF(Wedstrijden!BJ1103="x","Z","")</f>
        <v/>
      </c>
    </row>
    <row r="1110" spans="1:120" ht="14.4" x14ac:dyDescent="0.3">
      <c r="A1110" s="18">
        <f>Wedstrijden!A1104</f>
        <v>0</v>
      </c>
      <c r="B1110" s="16" t="str">
        <f>IFERROR(VLOOKUP(Wedstrijden!#REF!,#REF!,2,FALSE),"")</f>
        <v/>
      </c>
      <c r="C1110" s="16">
        <f>Wedstrijden!E1104</f>
        <v>0</v>
      </c>
      <c r="D1110" s="16" t="str">
        <f>IFERROR(VLOOKUP(Wedstrijden!#REF!,#REF!,2,FALSE),"")</f>
        <v/>
      </c>
      <c r="E1110" s="16" t="str">
        <f>IFERROR(VLOOKUP(Wedstrijden!#REF!,#REF!,5,FALSE),"")</f>
        <v/>
      </c>
      <c r="F1110" s="16" t="e">
        <f>IF(Wedstrijden!#REF!&lt;&gt;"",Wedstrijden!#REF!,"")</f>
        <v>#REF!</v>
      </c>
      <c r="G1110" s="16" t="e">
        <f>IF(Wedstrijden!#REF!="Indoor",1,0)</f>
        <v>#REF!</v>
      </c>
      <c r="H1110" s="16" t="e">
        <f>Wedstrijden!#REF!</f>
        <v>#REF!</v>
      </c>
      <c r="I1110" s="16" t="e">
        <f>IF(Wedstrijden!#REF!="Nee",0,IF(Wedstrijden!#REF!="Ja",1,""))</f>
        <v>#REF!</v>
      </c>
      <c r="J1110" s="16" t="e">
        <f>IF(Wedstrijden!#REF!&lt;&gt;"",Wedstrijden!#REF!,"")</f>
        <v>#REF!</v>
      </c>
      <c r="BJ1110" s="16" t="str">
        <f>IF(COUNTA(Wedstrijden!U1104:AC1104)&lt;&gt;0,1,"")</f>
        <v/>
      </c>
      <c r="BK1110" s="16" t="str">
        <f t="shared" si="102"/>
        <v/>
      </c>
      <c r="BL1110" s="16" t="e">
        <f>IF(Wedstrijden!#REF!="x","AA","")</f>
        <v>#REF!</v>
      </c>
      <c r="BM1110" s="16" t="e">
        <f>IF(Wedstrijden!#REF!="x","A","")</f>
        <v>#REF!</v>
      </c>
      <c r="BN1110" s="16" t="str">
        <f>IF(Wedstrijden!U1104="x","B1","")</f>
        <v/>
      </c>
      <c r="BO1110" s="16" t="e">
        <f>IF(Wedstrijden!#REF!="x","BB","")</f>
        <v>#REF!</v>
      </c>
      <c r="BP1110" s="16" t="str">
        <f>IF(Wedstrijden!W1104="x","B","")</f>
        <v/>
      </c>
      <c r="BQ1110" s="16" t="str">
        <f>IF(Wedstrijden!X1104="x","L1","")</f>
        <v/>
      </c>
      <c r="BR1110" s="16" t="str">
        <f>IF(Wedstrijden!Y1104="x","L2","")</f>
        <v/>
      </c>
      <c r="BS1110" s="16" t="str">
        <f>IF(Wedstrijden!Z1104="x","M1","")</f>
        <v/>
      </c>
      <c r="BT1110" s="16" t="str">
        <f>IF(Wedstrijden!AA1104="x","M2","")</f>
        <v/>
      </c>
      <c r="BU1110" s="16" t="str">
        <f>IF(Wedstrijden!AB1104="x","Z1","")</f>
        <v/>
      </c>
      <c r="BV1110" s="16" t="str">
        <f>IF(Wedstrijden!AC1104="x","Z2","")</f>
        <v/>
      </c>
      <c r="BW1110" s="16" t="str">
        <f>IF(COUNTA(Wedstrijden!L1104:T1104)&lt;&gt;0,1,"")</f>
        <v/>
      </c>
      <c r="BX1110" s="16" t="str">
        <f t="shared" si="103"/>
        <v/>
      </c>
      <c r="BY1110" s="16" t="str">
        <f>IF(Wedstrijden!L1104="x","BB","")</f>
        <v/>
      </c>
      <c r="BZ1110" s="16" t="str">
        <f>IF(Wedstrijden!M1104="x","B","")</f>
        <v/>
      </c>
      <c r="CA1110" s="16" t="str">
        <f>IF(Wedstrijden!N1104="x","L1","")</f>
        <v/>
      </c>
      <c r="CB1110" s="16" t="str">
        <f>IF(Wedstrijden!O1104="x","L2","")</f>
        <v/>
      </c>
      <c r="CC1110" s="16" t="str">
        <f>IF(Wedstrijden!P1104="x","M1","")</f>
        <v/>
      </c>
      <c r="CD1110" s="16" t="str">
        <f>IF(Wedstrijden!Q1104="x","M2","")</f>
        <v/>
      </c>
      <c r="CE1110" s="16" t="str">
        <f>IF(Wedstrijden!R1104="x","Z1","")</f>
        <v/>
      </c>
      <c r="CF1110" s="16" t="str">
        <f>IF(Wedstrijden!S1104="x","Z2","")</f>
        <v/>
      </c>
      <c r="CG1110" s="16" t="str">
        <f>IF(Wedstrijden!T1104="x","ZZL","")</f>
        <v/>
      </c>
      <c r="CL1110" s="16" t="str">
        <f>IF(COUNTA(Wedstrijden!AR1104:BB1104)&lt;&gt;0,2,"")</f>
        <v/>
      </c>
      <c r="CM1110" s="16" t="str">
        <f t="shared" si="104"/>
        <v/>
      </c>
      <c r="CN1110" s="16" t="str">
        <f>IF(Wedstrijden!AR1104="x","AA","")</f>
        <v/>
      </c>
      <c r="CO1110" s="16" t="str">
        <f>IF(Wedstrijden!AS1104="x","A","")</f>
        <v/>
      </c>
      <c r="CP1110" s="16" t="str">
        <f>IF(Wedstrijden!AT1104="x","BB","")</f>
        <v/>
      </c>
      <c r="CQ1110" s="16" t="str">
        <f>IF(Wedstrijden!AU1104="x","B","")</f>
        <v/>
      </c>
      <c r="CR1110" s="16" t="str">
        <f>IF(Wedstrijden!AV1104="x","L","")</f>
        <v/>
      </c>
      <c r="CS1110" s="16" t="str">
        <f>IF(Wedstrijden!AW1104="x","M","")</f>
        <v/>
      </c>
      <c r="CT1110" s="16" t="str">
        <f>IF(Wedstrijden!AX1104="x","Z","")</f>
        <v/>
      </c>
      <c r="CU1110" s="16" t="str">
        <f>IF(Wedstrijden!BB1104="x","ZZ","")</f>
        <v/>
      </c>
      <c r="CV1110" s="16" t="str">
        <f>IF(COUNTA(Wedstrijden!AI1104:AP1104)&lt;&gt;0,2,"")</f>
        <v/>
      </c>
      <c r="CW1110" s="16" t="str">
        <f t="shared" si="105"/>
        <v/>
      </c>
      <c r="CX1110" s="16" t="str">
        <f>IF(Wedstrijden!AI1104="x","BB","")</f>
        <v/>
      </c>
      <c r="CY1110" s="16" t="str">
        <f>IF(Wedstrijden!AJ1104="x","B","")</f>
        <v/>
      </c>
      <c r="CZ1110" s="16" t="str">
        <f>IF(Wedstrijden!AK1104="x","L","")</f>
        <v/>
      </c>
      <c r="DA1110" s="16" t="str">
        <f>IF(Wedstrijden!AL1104="x","M","")</f>
        <v/>
      </c>
      <c r="DB1110" s="16" t="str">
        <f>IF(Wedstrijden!AM1104="x","Z","")</f>
        <v/>
      </c>
      <c r="DC1110" s="16" t="str">
        <f>IF(Wedstrijden!AN1104="x","ZZ","")</f>
        <v/>
      </c>
      <c r="DD1110" s="16" t="str">
        <f>IF(Wedstrijden!AP1104="x","1.40","")</f>
        <v/>
      </c>
      <c r="DE1110" s="16" t="str">
        <f>IF(COUNTA(Wedstrijden!BC1104:BE1104)&lt;&gt;0,6,"")</f>
        <v/>
      </c>
      <c r="DF1110" s="16" t="str">
        <f t="shared" si="106"/>
        <v/>
      </c>
      <c r="DG1110" s="16" t="str">
        <f>IF(Wedstrijden!BC1104="x","L","")</f>
        <v/>
      </c>
      <c r="DH1110" s="16" t="str">
        <f>IF(Wedstrijden!BD1104="x","M","")</f>
        <v/>
      </c>
      <c r="DI1110" s="16" t="str">
        <f>IF(Wedstrijden!BE1104="x","Z","")</f>
        <v/>
      </c>
      <c r="DJ1110" s="16" t="str">
        <f>IF(Wedstrijden!BF1104="x","Z","")</f>
        <v/>
      </c>
      <c r="DK1110" s="16" t="str">
        <f>IF(COUNTA(Wedstrijden!BG1104:BI1104)&lt;&gt;0,6,"")</f>
        <v/>
      </c>
      <c r="DL1110" s="16" t="str">
        <f t="shared" si="107"/>
        <v/>
      </c>
      <c r="DM1110" s="16" t="str">
        <f>IF(Wedstrijden!BG1104="x","L","")</f>
        <v/>
      </c>
      <c r="DN1110" s="16" t="str">
        <f>IF(Wedstrijden!BH1104="x","M","")</f>
        <v/>
      </c>
      <c r="DO1110" s="16" t="str">
        <f>IF(Wedstrijden!BI1104="x","Z","")</f>
        <v/>
      </c>
      <c r="DP1110" s="16" t="str">
        <f>IF(Wedstrijden!BJ1104="x","Z","")</f>
        <v/>
      </c>
    </row>
    <row r="1111" spans="1:120" ht="14.4" x14ac:dyDescent="0.3">
      <c r="A1111" s="18">
        <f>Wedstrijden!A1105</f>
        <v>0</v>
      </c>
      <c r="B1111" s="16" t="str">
        <f>IFERROR(VLOOKUP(Wedstrijden!#REF!,#REF!,2,FALSE),"")</f>
        <v/>
      </c>
      <c r="C1111" s="16">
        <f>Wedstrijden!E1105</f>
        <v>0</v>
      </c>
      <c r="D1111" s="16" t="str">
        <f>IFERROR(VLOOKUP(Wedstrijden!#REF!,#REF!,2,FALSE),"")</f>
        <v/>
      </c>
      <c r="E1111" s="16" t="str">
        <f>IFERROR(VLOOKUP(Wedstrijden!#REF!,#REF!,5,FALSE),"")</f>
        <v/>
      </c>
      <c r="F1111" s="16" t="e">
        <f>IF(Wedstrijden!#REF!&lt;&gt;"",Wedstrijden!#REF!,"")</f>
        <v>#REF!</v>
      </c>
      <c r="G1111" s="16" t="e">
        <f>IF(Wedstrijden!#REF!="Indoor",1,0)</f>
        <v>#REF!</v>
      </c>
      <c r="H1111" s="16" t="e">
        <f>Wedstrijden!#REF!</f>
        <v>#REF!</v>
      </c>
      <c r="I1111" s="16" t="e">
        <f>IF(Wedstrijden!#REF!="Nee",0,IF(Wedstrijden!#REF!="Ja",1,""))</f>
        <v>#REF!</v>
      </c>
      <c r="J1111" s="16" t="e">
        <f>IF(Wedstrijden!#REF!&lt;&gt;"",Wedstrijden!#REF!,"")</f>
        <v>#REF!</v>
      </c>
      <c r="BJ1111" s="16" t="str">
        <f>IF(COUNTA(Wedstrijden!U1105:AC1105)&lt;&gt;0,1,"")</f>
        <v/>
      </c>
      <c r="BK1111" s="16" t="str">
        <f t="shared" si="102"/>
        <v/>
      </c>
      <c r="BL1111" s="16" t="e">
        <f>IF(Wedstrijden!#REF!="x","AA","")</f>
        <v>#REF!</v>
      </c>
      <c r="BM1111" s="16" t="e">
        <f>IF(Wedstrijden!#REF!="x","A","")</f>
        <v>#REF!</v>
      </c>
      <c r="BN1111" s="16" t="str">
        <f>IF(Wedstrijden!U1105="x","B1","")</f>
        <v/>
      </c>
      <c r="BO1111" s="16" t="e">
        <f>IF(Wedstrijden!#REF!="x","BB","")</f>
        <v>#REF!</v>
      </c>
      <c r="BP1111" s="16" t="str">
        <f>IF(Wedstrijden!W1105="x","B","")</f>
        <v/>
      </c>
      <c r="BQ1111" s="16" t="str">
        <f>IF(Wedstrijden!X1105="x","L1","")</f>
        <v/>
      </c>
      <c r="BR1111" s="16" t="str">
        <f>IF(Wedstrijden!Y1105="x","L2","")</f>
        <v/>
      </c>
      <c r="BS1111" s="16" t="str">
        <f>IF(Wedstrijden!Z1105="x","M1","")</f>
        <v/>
      </c>
      <c r="BT1111" s="16" t="str">
        <f>IF(Wedstrijden!AA1105="x","M2","")</f>
        <v/>
      </c>
      <c r="BU1111" s="16" t="str">
        <f>IF(Wedstrijden!AB1105="x","Z1","")</f>
        <v/>
      </c>
      <c r="BV1111" s="16" t="str">
        <f>IF(Wedstrijden!AC1105="x","Z2","")</f>
        <v/>
      </c>
      <c r="BW1111" s="16" t="str">
        <f>IF(COUNTA(Wedstrijden!L1105:T1105)&lt;&gt;0,1,"")</f>
        <v/>
      </c>
      <c r="BX1111" s="16" t="str">
        <f t="shared" si="103"/>
        <v/>
      </c>
      <c r="BY1111" s="16" t="str">
        <f>IF(Wedstrijden!L1105="x","BB","")</f>
        <v/>
      </c>
      <c r="BZ1111" s="16" t="str">
        <f>IF(Wedstrijden!M1105="x","B","")</f>
        <v/>
      </c>
      <c r="CA1111" s="16" t="str">
        <f>IF(Wedstrijden!N1105="x","L1","")</f>
        <v/>
      </c>
      <c r="CB1111" s="16" t="str">
        <f>IF(Wedstrijden!O1105="x","L2","")</f>
        <v/>
      </c>
      <c r="CC1111" s="16" t="str">
        <f>IF(Wedstrijden!P1105="x","M1","")</f>
        <v/>
      </c>
      <c r="CD1111" s="16" t="str">
        <f>IF(Wedstrijden!Q1105="x","M2","")</f>
        <v/>
      </c>
      <c r="CE1111" s="16" t="str">
        <f>IF(Wedstrijden!R1105="x","Z1","")</f>
        <v/>
      </c>
      <c r="CF1111" s="16" t="str">
        <f>IF(Wedstrijden!S1105="x","Z2","")</f>
        <v/>
      </c>
      <c r="CG1111" s="16" t="str">
        <f>IF(Wedstrijden!T1105="x","ZZL","")</f>
        <v/>
      </c>
      <c r="CL1111" s="16" t="str">
        <f>IF(COUNTA(Wedstrijden!AR1105:BB1105)&lt;&gt;0,2,"")</f>
        <v/>
      </c>
      <c r="CM1111" s="16" t="str">
        <f t="shared" si="104"/>
        <v/>
      </c>
      <c r="CN1111" s="16" t="str">
        <f>IF(Wedstrijden!AR1105="x","AA","")</f>
        <v/>
      </c>
      <c r="CO1111" s="16" t="str">
        <f>IF(Wedstrijden!AS1105="x","A","")</f>
        <v/>
      </c>
      <c r="CP1111" s="16" t="str">
        <f>IF(Wedstrijden!AT1105="x","BB","")</f>
        <v/>
      </c>
      <c r="CQ1111" s="16" t="str">
        <f>IF(Wedstrijden!AU1105="x","B","")</f>
        <v/>
      </c>
      <c r="CR1111" s="16" t="str">
        <f>IF(Wedstrijden!AV1105="x","L","")</f>
        <v/>
      </c>
      <c r="CS1111" s="16" t="str">
        <f>IF(Wedstrijden!AW1105="x","M","")</f>
        <v/>
      </c>
      <c r="CT1111" s="16" t="str">
        <f>IF(Wedstrijden!AX1105="x","Z","")</f>
        <v/>
      </c>
      <c r="CU1111" s="16" t="str">
        <f>IF(Wedstrijden!BB1105="x","ZZ","")</f>
        <v/>
      </c>
      <c r="CV1111" s="16" t="str">
        <f>IF(COUNTA(Wedstrijden!AI1105:AP1105)&lt;&gt;0,2,"")</f>
        <v/>
      </c>
      <c r="CW1111" s="16" t="str">
        <f t="shared" si="105"/>
        <v/>
      </c>
      <c r="CX1111" s="16" t="str">
        <f>IF(Wedstrijden!AI1105="x","BB","")</f>
        <v/>
      </c>
      <c r="CY1111" s="16" t="str">
        <f>IF(Wedstrijden!AJ1105="x","B","")</f>
        <v/>
      </c>
      <c r="CZ1111" s="16" t="str">
        <f>IF(Wedstrijden!AK1105="x","L","")</f>
        <v/>
      </c>
      <c r="DA1111" s="16" t="str">
        <f>IF(Wedstrijden!AL1105="x","M","")</f>
        <v/>
      </c>
      <c r="DB1111" s="16" t="str">
        <f>IF(Wedstrijden!AM1105="x","Z","")</f>
        <v/>
      </c>
      <c r="DC1111" s="16" t="str">
        <f>IF(Wedstrijden!AN1105="x","ZZ","")</f>
        <v/>
      </c>
      <c r="DD1111" s="16" t="str">
        <f>IF(Wedstrijden!AP1105="x","1.40","")</f>
        <v/>
      </c>
      <c r="DE1111" s="16" t="str">
        <f>IF(COUNTA(Wedstrijden!BC1105:BE1105)&lt;&gt;0,6,"")</f>
        <v/>
      </c>
      <c r="DF1111" s="16" t="str">
        <f t="shared" si="106"/>
        <v/>
      </c>
      <c r="DG1111" s="16" t="str">
        <f>IF(Wedstrijden!BC1105="x","L","")</f>
        <v/>
      </c>
      <c r="DH1111" s="16" t="str">
        <f>IF(Wedstrijden!BD1105="x","M","")</f>
        <v/>
      </c>
      <c r="DI1111" s="16" t="str">
        <f>IF(Wedstrijden!BE1105="x","Z","")</f>
        <v/>
      </c>
      <c r="DJ1111" s="16" t="str">
        <f>IF(Wedstrijden!BF1105="x","Z","")</f>
        <v/>
      </c>
      <c r="DK1111" s="16" t="str">
        <f>IF(COUNTA(Wedstrijden!BG1105:BI1105)&lt;&gt;0,6,"")</f>
        <v/>
      </c>
      <c r="DL1111" s="16" t="str">
        <f t="shared" si="107"/>
        <v/>
      </c>
      <c r="DM1111" s="16" t="str">
        <f>IF(Wedstrijden!BG1105="x","L","")</f>
        <v/>
      </c>
      <c r="DN1111" s="16" t="str">
        <f>IF(Wedstrijden!BH1105="x","M","")</f>
        <v/>
      </c>
      <c r="DO1111" s="16" t="str">
        <f>IF(Wedstrijden!BI1105="x","Z","")</f>
        <v/>
      </c>
      <c r="DP1111" s="16" t="str">
        <f>IF(Wedstrijden!BJ1105="x","Z","")</f>
        <v/>
      </c>
    </row>
    <row r="1112" spans="1:120" ht="14.4" x14ac:dyDescent="0.3">
      <c r="A1112" s="18">
        <f>Wedstrijden!A1106</f>
        <v>0</v>
      </c>
      <c r="B1112" s="16" t="str">
        <f>IFERROR(VLOOKUP(Wedstrijden!#REF!,#REF!,2,FALSE),"")</f>
        <v/>
      </c>
      <c r="C1112" s="16">
        <f>Wedstrijden!E1106</f>
        <v>0</v>
      </c>
      <c r="D1112" s="16" t="str">
        <f>IFERROR(VLOOKUP(Wedstrijden!#REF!,#REF!,2,FALSE),"")</f>
        <v/>
      </c>
      <c r="E1112" s="16" t="str">
        <f>IFERROR(VLOOKUP(Wedstrijden!#REF!,#REF!,5,FALSE),"")</f>
        <v/>
      </c>
      <c r="F1112" s="16" t="e">
        <f>IF(Wedstrijden!#REF!&lt;&gt;"",Wedstrijden!#REF!,"")</f>
        <v>#REF!</v>
      </c>
      <c r="G1112" s="16" t="e">
        <f>IF(Wedstrijden!#REF!="Indoor",1,0)</f>
        <v>#REF!</v>
      </c>
      <c r="H1112" s="16" t="e">
        <f>Wedstrijden!#REF!</f>
        <v>#REF!</v>
      </c>
      <c r="I1112" s="16" t="e">
        <f>IF(Wedstrijden!#REF!="Nee",0,IF(Wedstrijden!#REF!="Ja",1,""))</f>
        <v>#REF!</v>
      </c>
      <c r="J1112" s="16" t="e">
        <f>IF(Wedstrijden!#REF!&lt;&gt;"",Wedstrijden!#REF!,"")</f>
        <v>#REF!</v>
      </c>
      <c r="BJ1112" s="16" t="str">
        <f>IF(COUNTA(Wedstrijden!U1106:AC1106)&lt;&gt;0,1,"")</f>
        <v/>
      </c>
      <c r="BK1112" s="16" t="str">
        <f t="shared" si="102"/>
        <v/>
      </c>
      <c r="BL1112" s="16" t="e">
        <f>IF(Wedstrijden!#REF!="x","AA","")</f>
        <v>#REF!</v>
      </c>
      <c r="BM1112" s="16" t="e">
        <f>IF(Wedstrijden!#REF!="x","A","")</f>
        <v>#REF!</v>
      </c>
      <c r="BN1112" s="16" t="str">
        <f>IF(Wedstrijden!U1106="x","B1","")</f>
        <v/>
      </c>
      <c r="BO1112" s="16" t="e">
        <f>IF(Wedstrijden!#REF!="x","BB","")</f>
        <v>#REF!</v>
      </c>
      <c r="BP1112" s="16" t="str">
        <f>IF(Wedstrijden!W1106="x","B","")</f>
        <v/>
      </c>
      <c r="BQ1112" s="16" t="str">
        <f>IF(Wedstrijden!X1106="x","L1","")</f>
        <v/>
      </c>
      <c r="BR1112" s="16" t="str">
        <f>IF(Wedstrijden!Y1106="x","L2","")</f>
        <v/>
      </c>
      <c r="BS1112" s="16" t="str">
        <f>IF(Wedstrijden!Z1106="x","M1","")</f>
        <v/>
      </c>
      <c r="BT1112" s="16" t="str">
        <f>IF(Wedstrijden!AA1106="x","M2","")</f>
        <v/>
      </c>
      <c r="BU1112" s="16" t="str">
        <f>IF(Wedstrijden!AB1106="x","Z1","")</f>
        <v/>
      </c>
      <c r="BV1112" s="16" t="str">
        <f>IF(Wedstrijden!AC1106="x","Z2","")</f>
        <v/>
      </c>
      <c r="BW1112" s="16" t="str">
        <f>IF(COUNTA(Wedstrijden!L1106:T1106)&lt;&gt;0,1,"")</f>
        <v/>
      </c>
      <c r="BX1112" s="16" t="str">
        <f t="shared" si="103"/>
        <v/>
      </c>
      <c r="BY1112" s="16" t="str">
        <f>IF(Wedstrijden!L1106="x","BB","")</f>
        <v/>
      </c>
      <c r="BZ1112" s="16" t="str">
        <f>IF(Wedstrijden!M1106="x","B","")</f>
        <v/>
      </c>
      <c r="CA1112" s="16" t="str">
        <f>IF(Wedstrijden!N1106="x","L1","")</f>
        <v/>
      </c>
      <c r="CB1112" s="16" t="str">
        <f>IF(Wedstrijden!O1106="x","L2","")</f>
        <v/>
      </c>
      <c r="CC1112" s="16" t="str">
        <f>IF(Wedstrijden!P1106="x","M1","")</f>
        <v/>
      </c>
      <c r="CD1112" s="16" t="str">
        <f>IF(Wedstrijden!Q1106="x","M2","")</f>
        <v/>
      </c>
      <c r="CE1112" s="16" t="str">
        <f>IF(Wedstrijden!R1106="x","Z1","")</f>
        <v/>
      </c>
      <c r="CF1112" s="16" t="str">
        <f>IF(Wedstrijden!S1106="x","Z2","")</f>
        <v/>
      </c>
      <c r="CG1112" s="16" t="str">
        <f>IF(Wedstrijden!T1106="x","ZZL","")</f>
        <v/>
      </c>
      <c r="CL1112" s="16" t="str">
        <f>IF(COUNTA(Wedstrijden!AR1106:BB1106)&lt;&gt;0,2,"")</f>
        <v/>
      </c>
      <c r="CM1112" s="16" t="str">
        <f t="shared" si="104"/>
        <v/>
      </c>
      <c r="CN1112" s="16" t="str">
        <f>IF(Wedstrijden!AR1106="x","AA","")</f>
        <v/>
      </c>
      <c r="CO1112" s="16" t="str">
        <f>IF(Wedstrijden!AS1106="x","A","")</f>
        <v/>
      </c>
      <c r="CP1112" s="16" t="str">
        <f>IF(Wedstrijden!AT1106="x","BB","")</f>
        <v/>
      </c>
      <c r="CQ1112" s="16" t="str">
        <f>IF(Wedstrijden!AU1106="x","B","")</f>
        <v/>
      </c>
      <c r="CR1112" s="16" t="str">
        <f>IF(Wedstrijden!AV1106="x","L","")</f>
        <v/>
      </c>
      <c r="CS1112" s="16" t="str">
        <f>IF(Wedstrijden!AW1106="x","M","")</f>
        <v/>
      </c>
      <c r="CT1112" s="16" t="str">
        <f>IF(Wedstrijden!AX1106="x","Z","")</f>
        <v/>
      </c>
      <c r="CU1112" s="16" t="str">
        <f>IF(Wedstrijden!BB1106="x","ZZ","")</f>
        <v/>
      </c>
      <c r="CV1112" s="16" t="str">
        <f>IF(COUNTA(Wedstrijden!AI1106:AP1106)&lt;&gt;0,2,"")</f>
        <v/>
      </c>
      <c r="CW1112" s="16" t="str">
        <f t="shared" si="105"/>
        <v/>
      </c>
      <c r="CX1112" s="16" t="str">
        <f>IF(Wedstrijden!AI1106="x","BB","")</f>
        <v/>
      </c>
      <c r="CY1112" s="16" t="str">
        <f>IF(Wedstrijden!AJ1106="x","B","")</f>
        <v/>
      </c>
      <c r="CZ1112" s="16" t="str">
        <f>IF(Wedstrijden!AK1106="x","L","")</f>
        <v/>
      </c>
      <c r="DA1112" s="16" t="str">
        <f>IF(Wedstrijden!AL1106="x","M","")</f>
        <v/>
      </c>
      <c r="DB1112" s="16" t="str">
        <f>IF(Wedstrijden!AM1106="x","Z","")</f>
        <v/>
      </c>
      <c r="DC1112" s="16" t="str">
        <f>IF(Wedstrijden!AN1106="x","ZZ","")</f>
        <v/>
      </c>
      <c r="DD1112" s="16" t="str">
        <f>IF(Wedstrijden!AP1106="x","1.40","")</f>
        <v/>
      </c>
      <c r="DE1112" s="16" t="str">
        <f>IF(COUNTA(Wedstrijden!BC1106:BE1106)&lt;&gt;0,6,"")</f>
        <v/>
      </c>
      <c r="DF1112" s="16" t="str">
        <f t="shared" si="106"/>
        <v/>
      </c>
      <c r="DG1112" s="16" t="str">
        <f>IF(Wedstrijden!BC1106="x","L","")</f>
        <v/>
      </c>
      <c r="DH1112" s="16" t="str">
        <f>IF(Wedstrijden!BD1106="x","M","")</f>
        <v/>
      </c>
      <c r="DI1112" s="16" t="str">
        <f>IF(Wedstrijden!BE1106="x","Z","")</f>
        <v/>
      </c>
      <c r="DJ1112" s="16" t="str">
        <f>IF(Wedstrijden!BF1106="x","Z","")</f>
        <v/>
      </c>
      <c r="DK1112" s="16" t="str">
        <f>IF(COUNTA(Wedstrijden!BG1106:BI1106)&lt;&gt;0,6,"")</f>
        <v/>
      </c>
      <c r="DL1112" s="16" t="str">
        <f t="shared" si="107"/>
        <v/>
      </c>
      <c r="DM1112" s="16" t="str">
        <f>IF(Wedstrijden!BG1106="x","L","")</f>
        <v/>
      </c>
      <c r="DN1112" s="16" t="str">
        <f>IF(Wedstrijden!BH1106="x","M","")</f>
        <v/>
      </c>
      <c r="DO1112" s="16" t="str">
        <f>IF(Wedstrijden!BI1106="x","Z","")</f>
        <v/>
      </c>
      <c r="DP1112" s="16" t="str">
        <f>IF(Wedstrijden!BJ1106="x","Z","")</f>
        <v/>
      </c>
    </row>
    <row r="1113" spans="1:120" ht="14.4" x14ac:dyDescent="0.3">
      <c r="A1113" s="18">
        <f>Wedstrijden!A1107</f>
        <v>0</v>
      </c>
      <c r="B1113" s="16" t="str">
        <f>IFERROR(VLOOKUP(Wedstrijden!#REF!,#REF!,2,FALSE),"")</f>
        <v/>
      </c>
      <c r="C1113" s="16">
        <f>Wedstrijden!E1107</f>
        <v>0</v>
      </c>
      <c r="D1113" s="16" t="str">
        <f>IFERROR(VLOOKUP(Wedstrijden!#REF!,#REF!,2,FALSE),"")</f>
        <v/>
      </c>
      <c r="E1113" s="16" t="str">
        <f>IFERROR(VLOOKUP(Wedstrijden!#REF!,#REF!,5,FALSE),"")</f>
        <v/>
      </c>
      <c r="F1113" s="16" t="e">
        <f>IF(Wedstrijden!#REF!&lt;&gt;"",Wedstrijden!#REF!,"")</f>
        <v>#REF!</v>
      </c>
      <c r="G1113" s="16" t="e">
        <f>IF(Wedstrijden!#REF!="Indoor",1,0)</f>
        <v>#REF!</v>
      </c>
      <c r="H1113" s="16" t="e">
        <f>Wedstrijden!#REF!</f>
        <v>#REF!</v>
      </c>
      <c r="I1113" s="16" t="e">
        <f>IF(Wedstrijden!#REF!="Nee",0,IF(Wedstrijden!#REF!="Ja",1,""))</f>
        <v>#REF!</v>
      </c>
      <c r="J1113" s="16" t="e">
        <f>IF(Wedstrijden!#REF!&lt;&gt;"",Wedstrijden!#REF!,"")</f>
        <v>#REF!</v>
      </c>
      <c r="BJ1113" s="16" t="str">
        <f>IF(COUNTA(Wedstrijden!U1107:AC1107)&lt;&gt;0,1,"")</f>
        <v/>
      </c>
      <c r="BK1113" s="16" t="str">
        <f t="shared" si="102"/>
        <v/>
      </c>
      <c r="BL1113" s="16" t="e">
        <f>IF(Wedstrijden!#REF!="x","AA","")</f>
        <v>#REF!</v>
      </c>
      <c r="BM1113" s="16" t="e">
        <f>IF(Wedstrijden!#REF!="x","A","")</f>
        <v>#REF!</v>
      </c>
      <c r="BN1113" s="16" t="str">
        <f>IF(Wedstrijden!U1107="x","B1","")</f>
        <v/>
      </c>
      <c r="BO1113" s="16" t="e">
        <f>IF(Wedstrijden!#REF!="x","BB","")</f>
        <v>#REF!</v>
      </c>
      <c r="BP1113" s="16" t="str">
        <f>IF(Wedstrijden!W1107="x","B","")</f>
        <v/>
      </c>
      <c r="BQ1113" s="16" t="str">
        <f>IF(Wedstrijden!X1107="x","L1","")</f>
        <v/>
      </c>
      <c r="BR1113" s="16" t="str">
        <f>IF(Wedstrijden!Y1107="x","L2","")</f>
        <v/>
      </c>
      <c r="BS1113" s="16" t="str">
        <f>IF(Wedstrijden!Z1107="x","M1","")</f>
        <v/>
      </c>
      <c r="BT1113" s="16" t="str">
        <f>IF(Wedstrijden!AA1107="x","M2","")</f>
        <v/>
      </c>
      <c r="BU1113" s="16" t="str">
        <f>IF(Wedstrijden!AB1107="x","Z1","")</f>
        <v/>
      </c>
      <c r="BV1113" s="16" t="str">
        <f>IF(Wedstrijden!AC1107="x","Z2","")</f>
        <v/>
      </c>
      <c r="BW1113" s="16" t="str">
        <f>IF(COUNTA(Wedstrijden!L1107:T1107)&lt;&gt;0,1,"")</f>
        <v/>
      </c>
      <c r="BX1113" s="16" t="str">
        <f t="shared" si="103"/>
        <v/>
      </c>
      <c r="BY1113" s="16" t="str">
        <f>IF(Wedstrijden!L1107="x","BB","")</f>
        <v/>
      </c>
      <c r="BZ1113" s="16" t="str">
        <f>IF(Wedstrijden!M1107="x","B","")</f>
        <v/>
      </c>
      <c r="CA1113" s="16" t="str">
        <f>IF(Wedstrijden!N1107="x","L1","")</f>
        <v/>
      </c>
      <c r="CB1113" s="16" t="str">
        <f>IF(Wedstrijden!O1107="x","L2","")</f>
        <v/>
      </c>
      <c r="CC1113" s="16" t="str">
        <f>IF(Wedstrijden!P1107="x","M1","")</f>
        <v/>
      </c>
      <c r="CD1113" s="16" t="str">
        <f>IF(Wedstrijden!Q1107="x","M2","")</f>
        <v/>
      </c>
      <c r="CE1113" s="16" t="str">
        <f>IF(Wedstrijden!R1107="x","Z1","")</f>
        <v/>
      </c>
      <c r="CF1113" s="16" t="str">
        <f>IF(Wedstrijden!S1107="x","Z2","")</f>
        <v/>
      </c>
      <c r="CG1113" s="16" t="str">
        <f>IF(Wedstrijden!T1107="x","ZZL","")</f>
        <v/>
      </c>
      <c r="CL1113" s="16" t="str">
        <f>IF(COUNTA(Wedstrijden!AR1107:BB1107)&lt;&gt;0,2,"")</f>
        <v/>
      </c>
      <c r="CM1113" s="16" t="str">
        <f t="shared" si="104"/>
        <v/>
      </c>
      <c r="CN1113" s="16" t="str">
        <f>IF(Wedstrijden!AR1107="x","AA","")</f>
        <v/>
      </c>
      <c r="CO1113" s="16" t="str">
        <f>IF(Wedstrijden!AS1107="x","A","")</f>
        <v/>
      </c>
      <c r="CP1113" s="16" t="str">
        <f>IF(Wedstrijden!AT1107="x","BB","")</f>
        <v/>
      </c>
      <c r="CQ1113" s="16" t="str">
        <f>IF(Wedstrijden!AU1107="x","B","")</f>
        <v/>
      </c>
      <c r="CR1113" s="16" t="str">
        <f>IF(Wedstrijden!AV1107="x","L","")</f>
        <v/>
      </c>
      <c r="CS1113" s="16" t="str">
        <f>IF(Wedstrijden!AW1107="x","M","")</f>
        <v/>
      </c>
      <c r="CT1113" s="16" t="str">
        <f>IF(Wedstrijden!AX1107="x","Z","")</f>
        <v/>
      </c>
      <c r="CU1113" s="16" t="str">
        <f>IF(Wedstrijden!BB1107="x","ZZ","")</f>
        <v/>
      </c>
      <c r="CV1113" s="16" t="str">
        <f>IF(COUNTA(Wedstrijden!AI1107:AP1107)&lt;&gt;0,2,"")</f>
        <v/>
      </c>
      <c r="CW1113" s="16" t="str">
        <f t="shared" si="105"/>
        <v/>
      </c>
      <c r="CX1113" s="16" t="str">
        <f>IF(Wedstrijden!AI1107="x","BB","")</f>
        <v/>
      </c>
      <c r="CY1113" s="16" t="str">
        <f>IF(Wedstrijden!AJ1107="x","B","")</f>
        <v/>
      </c>
      <c r="CZ1113" s="16" t="str">
        <f>IF(Wedstrijden!AK1107="x","L","")</f>
        <v/>
      </c>
      <c r="DA1113" s="16" t="str">
        <f>IF(Wedstrijden!AL1107="x","M","")</f>
        <v/>
      </c>
      <c r="DB1113" s="16" t="str">
        <f>IF(Wedstrijden!AM1107="x","Z","")</f>
        <v/>
      </c>
      <c r="DC1113" s="16" t="str">
        <f>IF(Wedstrijden!AN1107="x","ZZ","")</f>
        <v/>
      </c>
      <c r="DD1113" s="16" t="str">
        <f>IF(Wedstrijden!AP1107="x","1.40","")</f>
        <v/>
      </c>
      <c r="DE1113" s="16" t="str">
        <f>IF(COUNTA(Wedstrijden!BC1107:BE1107)&lt;&gt;0,6,"")</f>
        <v/>
      </c>
      <c r="DF1113" s="16" t="str">
        <f t="shared" si="106"/>
        <v/>
      </c>
      <c r="DG1113" s="16" t="str">
        <f>IF(Wedstrijden!BC1107="x","L","")</f>
        <v/>
      </c>
      <c r="DH1113" s="16" t="str">
        <f>IF(Wedstrijden!BD1107="x","M","")</f>
        <v/>
      </c>
      <c r="DI1113" s="16" t="str">
        <f>IF(Wedstrijden!BE1107="x","Z","")</f>
        <v/>
      </c>
      <c r="DJ1113" s="16" t="str">
        <f>IF(Wedstrijden!BF1107="x","Z","")</f>
        <v/>
      </c>
      <c r="DK1113" s="16" t="str">
        <f>IF(COUNTA(Wedstrijden!BG1107:BI1107)&lt;&gt;0,6,"")</f>
        <v/>
      </c>
      <c r="DL1113" s="16" t="str">
        <f t="shared" si="107"/>
        <v/>
      </c>
      <c r="DM1113" s="16" t="str">
        <f>IF(Wedstrijden!BG1107="x","L","")</f>
        <v/>
      </c>
      <c r="DN1113" s="16" t="str">
        <f>IF(Wedstrijden!BH1107="x","M","")</f>
        <v/>
      </c>
      <c r="DO1113" s="16" t="str">
        <f>IF(Wedstrijden!BI1107="x","Z","")</f>
        <v/>
      </c>
      <c r="DP1113" s="16" t="str">
        <f>IF(Wedstrijden!BJ1107="x","Z","")</f>
        <v/>
      </c>
    </row>
    <row r="1114" spans="1:120" ht="14.4" x14ac:dyDescent="0.3">
      <c r="A1114" s="18">
        <f>Wedstrijden!A1108</f>
        <v>0</v>
      </c>
      <c r="B1114" s="16" t="str">
        <f>IFERROR(VLOOKUP(Wedstrijden!#REF!,#REF!,2,FALSE),"")</f>
        <v/>
      </c>
      <c r="C1114" s="16">
        <f>Wedstrijden!E1108</f>
        <v>0</v>
      </c>
      <c r="D1114" s="16" t="str">
        <f>IFERROR(VLOOKUP(Wedstrijden!#REF!,#REF!,2,FALSE),"")</f>
        <v/>
      </c>
      <c r="E1114" s="16" t="str">
        <f>IFERROR(VLOOKUP(Wedstrijden!#REF!,#REF!,5,FALSE),"")</f>
        <v/>
      </c>
      <c r="F1114" s="16" t="e">
        <f>IF(Wedstrijden!#REF!&lt;&gt;"",Wedstrijden!#REF!,"")</f>
        <v>#REF!</v>
      </c>
      <c r="G1114" s="16" t="e">
        <f>IF(Wedstrijden!#REF!="Indoor",1,0)</f>
        <v>#REF!</v>
      </c>
      <c r="H1114" s="16" t="e">
        <f>Wedstrijden!#REF!</f>
        <v>#REF!</v>
      </c>
      <c r="I1114" s="16" t="e">
        <f>IF(Wedstrijden!#REF!="Nee",0,IF(Wedstrijden!#REF!="Ja",1,""))</f>
        <v>#REF!</v>
      </c>
      <c r="J1114" s="16" t="e">
        <f>IF(Wedstrijden!#REF!&lt;&gt;"",Wedstrijden!#REF!,"")</f>
        <v>#REF!</v>
      </c>
      <c r="BJ1114" s="16" t="str">
        <f>IF(COUNTA(Wedstrijden!U1108:AC1108)&lt;&gt;0,1,"")</f>
        <v/>
      </c>
      <c r="BK1114" s="16" t="str">
        <f t="shared" si="102"/>
        <v/>
      </c>
      <c r="BL1114" s="16" t="e">
        <f>IF(Wedstrijden!#REF!="x","AA","")</f>
        <v>#REF!</v>
      </c>
      <c r="BM1114" s="16" t="e">
        <f>IF(Wedstrijden!#REF!="x","A","")</f>
        <v>#REF!</v>
      </c>
      <c r="BN1114" s="16" t="str">
        <f>IF(Wedstrijden!U1108="x","B1","")</f>
        <v/>
      </c>
      <c r="BO1114" s="16" t="e">
        <f>IF(Wedstrijden!#REF!="x","BB","")</f>
        <v>#REF!</v>
      </c>
      <c r="BP1114" s="16" t="str">
        <f>IF(Wedstrijden!W1108="x","B","")</f>
        <v/>
      </c>
      <c r="BQ1114" s="16" t="str">
        <f>IF(Wedstrijden!X1108="x","L1","")</f>
        <v/>
      </c>
      <c r="BR1114" s="16" t="str">
        <f>IF(Wedstrijden!Y1108="x","L2","")</f>
        <v/>
      </c>
      <c r="BS1114" s="16" t="str">
        <f>IF(Wedstrijden!Z1108="x","M1","")</f>
        <v/>
      </c>
      <c r="BT1114" s="16" t="str">
        <f>IF(Wedstrijden!AA1108="x","M2","")</f>
        <v/>
      </c>
      <c r="BU1114" s="16" t="str">
        <f>IF(Wedstrijden!AB1108="x","Z1","")</f>
        <v/>
      </c>
      <c r="BV1114" s="16" t="str">
        <f>IF(Wedstrijden!AC1108="x","Z2","")</f>
        <v/>
      </c>
      <c r="BW1114" s="16" t="str">
        <f>IF(COUNTA(Wedstrijden!L1108:T1108)&lt;&gt;0,1,"")</f>
        <v/>
      </c>
      <c r="BX1114" s="16" t="str">
        <f t="shared" si="103"/>
        <v/>
      </c>
      <c r="BY1114" s="16" t="str">
        <f>IF(Wedstrijden!L1108="x","BB","")</f>
        <v/>
      </c>
      <c r="BZ1114" s="16" t="str">
        <f>IF(Wedstrijden!M1108="x","B","")</f>
        <v/>
      </c>
      <c r="CA1114" s="16" t="str">
        <f>IF(Wedstrijden!N1108="x","L1","")</f>
        <v/>
      </c>
      <c r="CB1114" s="16" t="str">
        <f>IF(Wedstrijden!O1108="x","L2","")</f>
        <v/>
      </c>
      <c r="CC1114" s="16" t="str">
        <f>IF(Wedstrijden!P1108="x","M1","")</f>
        <v/>
      </c>
      <c r="CD1114" s="16" t="str">
        <f>IF(Wedstrijden!Q1108="x","M2","")</f>
        <v/>
      </c>
      <c r="CE1114" s="16" t="str">
        <f>IF(Wedstrijden!R1108="x","Z1","")</f>
        <v/>
      </c>
      <c r="CF1114" s="16" t="str">
        <f>IF(Wedstrijden!S1108="x","Z2","")</f>
        <v/>
      </c>
      <c r="CG1114" s="16" t="str">
        <f>IF(Wedstrijden!T1108="x","ZZL","")</f>
        <v/>
      </c>
      <c r="CL1114" s="16" t="str">
        <f>IF(COUNTA(Wedstrijden!AR1108:BB1108)&lt;&gt;0,2,"")</f>
        <v/>
      </c>
      <c r="CM1114" s="16" t="str">
        <f t="shared" si="104"/>
        <v/>
      </c>
      <c r="CN1114" s="16" t="str">
        <f>IF(Wedstrijden!AR1108="x","AA","")</f>
        <v/>
      </c>
      <c r="CO1114" s="16" t="str">
        <f>IF(Wedstrijden!AS1108="x","A","")</f>
        <v/>
      </c>
      <c r="CP1114" s="16" t="str">
        <f>IF(Wedstrijden!AT1108="x","BB","")</f>
        <v/>
      </c>
      <c r="CQ1114" s="16" t="str">
        <f>IF(Wedstrijden!AU1108="x","B","")</f>
        <v/>
      </c>
      <c r="CR1114" s="16" t="str">
        <f>IF(Wedstrijden!AV1108="x","L","")</f>
        <v/>
      </c>
      <c r="CS1114" s="16" t="str">
        <f>IF(Wedstrijden!AW1108="x","M","")</f>
        <v/>
      </c>
      <c r="CT1114" s="16" t="str">
        <f>IF(Wedstrijden!AX1108="x","Z","")</f>
        <v/>
      </c>
      <c r="CU1114" s="16" t="str">
        <f>IF(Wedstrijden!BB1108="x","ZZ","")</f>
        <v/>
      </c>
      <c r="CV1114" s="16" t="str">
        <f>IF(COUNTA(Wedstrijden!AI1108:AP1108)&lt;&gt;0,2,"")</f>
        <v/>
      </c>
      <c r="CW1114" s="16" t="str">
        <f t="shared" si="105"/>
        <v/>
      </c>
      <c r="CX1114" s="16" t="str">
        <f>IF(Wedstrijden!AI1108="x","BB","")</f>
        <v/>
      </c>
      <c r="CY1114" s="16" t="str">
        <f>IF(Wedstrijden!AJ1108="x","B","")</f>
        <v/>
      </c>
      <c r="CZ1114" s="16" t="str">
        <f>IF(Wedstrijden!AK1108="x","L","")</f>
        <v/>
      </c>
      <c r="DA1114" s="16" t="str">
        <f>IF(Wedstrijden!AL1108="x","M","")</f>
        <v/>
      </c>
      <c r="DB1114" s="16" t="str">
        <f>IF(Wedstrijden!AM1108="x","Z","")</f>
        <v/>
      </c>
      <c r="DC1114" s="16" t="str">
        <f>IF(Wedstrijden!AN1108="x","ZZ","")</f>
        <v/>
      </c>
      <c r="DD1114" s="16" t="str">
        <f>IF(Wedstrijden!AP1108="x","1.40","")</f>
        <v/>
      </c>
      <c r="DE1114" s="16" t="str">
        <f>IF(COUNTA(Wedstrijden!BC1108:BE1108)&lt;&gt;0,6,"")</f>
        <v/>
      </c>
      <c r="DF1114" s="16" t="str">
        <f t="shared" si="106"/>
        <v/>
      </c>
      <c r="DG1114" s="16" t="str">
        <f>IF(Wedstrijden!BC1108="x","L","")</f>
        <v/>
      </c>
      <c r="DH1114" s="16" t="str">
        <f>IF(Wedstrijden!BD1108="x","M","")</f>
        <v/>
      </c>
      <c r="DI1114" s="16" t="str">
        <f>IF(Wedstrijden!BE1108="x","Z","")</f>
        <v/>
      </c>
      <c r="DJ1114" s="16" t="str">
        <f>IF(Wedstrijden!BF1108="x","Z","")</f>
        <v/>
      </c>
      <c r="DK1114" s="16" t="str">
        <f>IF(COUNTA(Wedstrijden!BG1108:BI1108)&lt;&gt;0,6,"")</f>
        <v/>
      </c>
      <c r="DL1114" s="16" t="str">
        <f t="shared" si="107"/>
        <v/>
      </c>
      <c r="DM1114" s="16" t="str">
        <f>IF(Wedstrijden!BG1108="x","L","")</f>
        <v/>
      </c>
      <c r="DN1114" s="16" t="str">
        <f>IF(Wedstrijden!BH1108="x","M","")</f>
        <v/>
      </c>
      <c r="DO1114" s="16" t="str">
        <f>IF(Wedstrijden!BI1108="x","Z","")</f>
        <v/>
      </c>
      <c r="DP1114" s="16" t="str">
        <f>IF(Wedstrijden!BJ1108="x","Z","")</f>
        <v/>
      </c>
    </row>
    <row r="1115" spans="1:120" ht="14.4" x14ac:dyDescent="0.3">
      <c r="A1115" s="18">
        <f>Wedstrijden!A1109</f>
        <v>0</v>
      </c>
      <c r="B1115" s="16" t="str">
        <f>IFERROR(VLOOKUP(Wedstrijden!#REF!,#REF!,2,FALSE),"")</f>
        <v/>
      </c>
      <c r="C1115" s="16">
        <f>Wedstrijden!E1109</f>
        <v>0</v>
      </c>
      <c r="D1115" s="16" t="str">
        <f>IFERROR(VLOOKUP(Wedstrijden!#REF!,#REF!,2,FALSE),"")</f>
        <v/>
      </c>
      <c r="E1115" s="16" t="str">
        <f>IFERROR(VLOOKUP(Wedstrijden!#REF!,#REF!,5,FALSE),"")</f>
        <v/>
      </c>
      <c r="F1115" s="16" t="e">
        <f>IF(Wedstrijden!#REF!&lt;&gt;"",Wedstrijden!#REF!,"")</f>
        <v>#REF!</v>
      </c>
      <c r="G1115" s="16" t="e">
        <f>IF(Wedstrijden!#REF!="Indoor",1,0)</f>
        <v>#REF!</v>
      </c>
      <c r="H1115" s="16" t="e">
        <f>Wedstrijden!#REF!</f>
        <v>#REF!</v>
      </c>
      <c r="I1115" s="16" t="e">
        <f>IF(Wedstrijden!#REF!="Nee",0,IF(Wedstrijden!#REF!="Ja",1,""))</f>
        <v>#REF!</v>
      </c>
      <c r="J1115" s="16" t="e">
        <f>IF(Wedstrijden!#REF!&lt;&gt;"",Wedstrijden!#REF!,"")</f>
        <v>#REF!</v>
      </c>
      <c r="BJ1115" s="16" t="str">
        <f>IF(COUNTA(Wedstrijden!U1109:AC1109)&lt;&gt;0,1,"")</f>
        <v/>
      </c>
      <c r="BK1115" s="16" t="str">
        <f t="shared" si="102"/>
        <v/>
      </c>
      <c r="BL1115" s="16" t="e">
        <f>IF(Wedstrijden!#REF!="x","AA","")</f>
        <v>#REF!</v>
      </c>
      <c r="BM1115" s="16" t="e">
        <f>IF(Wedstrijden!#REF!="x","A","")</f>
        <v>#REF!</v>
      </c>
      <c r="BN1115" s="16" t="str">
        <f>IF(Wedstrijden!U1109="x","B1","")</f>
        <v/>
      </c>
      <c r="BO1115" s="16" t="e">
        <f>IF(Wedstrijden!#REF!="x","BB","")</f>
        <v>#REF!</v>
      </c>
      <c r="BP1115" s="16" t="str">
        <f>IF(Wedstrijden!W1109="x","B","")</f>
        <v/>
      </c>
      <c r="BQ1115" s="16" t="str">
        <f>IF(Wedstrijden!X1109="x","L1","")</f>
        <v/>
      </c>
      <c r="BR1115" s="16" t="str">
        <f>IF(Wedstrijden!Y1109="x","L2","")</f>
        <v/>
      </c>
      <c r="BS1115" s="16" t="str">
        <f>IF(Wedstrijden!Z1109="x","M1","")</f>
        <v/>
      </c>
      <c r="BT1115" s="16" t="str">
        <f>IF(Wedstrijden!AA1109="x","M2","")</f>
        <v/>
      </c>
      <c r="BU1115" s="16" t="str">
        <f>IF(Wedstrijden!AB1109="x","Z1","")</f>
        <v/>
      </c>
      <c r="BV1115" s="16" t="str">
        <f>IF(Wedstrijden!AC1109="x","Z2","")</f>
        <v/>
      </c>
      <c r="BW1115" s="16" t="str">
        <f>IF(COUNTA(Wedstrijden!L1109:T1109)&lt;&gt;0,1,"")</f>
        <v/>
      </c>
      <c r="BX1115" s="16" t="str">
        <f t="shared" si="103"/>
        <v/>
      </c>
      <c r="BY1115" s="16" t="str">
        <f>IF(Wedstrijden!L1109="x","BB","")</f>
        <v/>
      </c>
      <c r="BZ1115" s="16" t="str">
        <f>IF(Wedstrijden!M1109="x","B","")</f>
        <v/>
      </c>
      <c r="CA1115" s="16" t="str">
        <f>IF(Wedstrijden!N1109="x","L1","")</f>
        <v/>
      </c>
      <c r="CB1115" s="16" t="str">
        <f>IF(Wedstrijden!O1109="x","L2","")</f>
        <v/>
      </c>
      <c r="CC1115" s="16" t="str">
        <f>IF(Wedstrijden!P1109="x","M1","")</f>
        <v/>
      </c>
      <c r="CD1115" s="16" t="str">
        <f>IF(Wedstrijden!Q1109="x","M2","")</f>
        <v/>
      </c>
      <c r="CE1115" s="16" t="str">
        <f>IF(Wedstrijden!R1109="x","Z1","")</f>
        <v/>
      </c>
      <c r="CF1115" s="16" t="str">
        <f>IF(Wedstrijden!S1109="x","Z2","")</f>
        <v/>
      </c>
      <c r="CG1115" s="16" t="str">
        <f>IF(Wedstrijden!T1109="x","ZZL","")</f>
        <v/>
      </c>
      <c r="CL1115" s="16" t="str">
        <f>IF(COUNTA(Wedstrijden!AR1109:BB1109)&lt;&gt;0,2,"")</f>
        <v/>
      </c>
      <c r="CM1115" s="16" t="str">
        <f t="shared" si="104"/>
        <v/>
      </c>
      <c r="CN1115" s="16" t="str">
        <f>IF(Wedstrijden!AR1109="x","AA","")</f>
        <v/>
      </c>
      <c r="CO1115" s="16" t="str">
        <f>IF(Wedstrijden!AS1109="x","A","")</f>
        <v/>
      </c>
      <c r="CP1115" s="16" t="str">
        <f>IF(Wedstrijden!AT1109="x","BB","")</f>
        <v/>
      </c>
      <c r="CQ1115" s="16" t="str">
        <f>IF(Wedstrijden!AU1109="x","B","")</f>
        <v/>
      </c>
      <c r="CR1115" s="16" t="str">
        <f>IF(Wedstrijden!AV1109="x","L","")</f>
        <v/>
      </c>
      <c r="CS1115" s="16" t="str">
        <f>IF(Wedstrijden!AW1109="x","M","")</f>
        <v/>
      </c>
      <c r="CT1115" s="16" t="str">
        <f>IF(Wedstrijden!AX1109="x","Z","")</f>
        <v/>
      </c>
      <c r="CU1115" s="16" t="str">
        <f>IF(Wedstrijden!BB1109="x","ZZ","")</f>
        <v/>
      </c>
      <c r="CV1115" s="16" t="str">
        <f>IF(COUNTA(Wedstrijden!AI1109:AP1109)&lt;&gt;0,2,"")</f>
        <v/>
      </c>
      <c r="CW1115" s="16" t="str">
        <f t="shared" si="105"/>
        <v/>
      </c>
      <c r="CX1115" s="16" t="str">
        <f>IF(Wedstrijden!AI1109="x","BB","")</f>
        <v/>
      </c>
      <c r="CY1115" s="16" t="str">
        <f>IF(Wedstrijden!AJ1109="x","B","")</f>
        <v/>
      </c>
      <c r="CZ1115" s="16" t="str">
        <f>IF(Wedstrijden!AK1109="x","L","")</f>
        <v/>
      </c>
      <c r="DA1115" s="16" t="str">
        <f>IF(Wedstrijden!AL1109="x","M","")</f>
        <v/>
      </c>
      <c r="DB1115" s="16" t="str">
        <f>IF(Wedstrijden!AM1109="x","Z","")</f>
        <v/>
      </c>
      <c r="DC1115" s="16" t="str">
        <f>IF(Wedstrijden!AN1109="x","ZZ","")</f>
        <v/>
      </c>
      <c r="DD1115" s="16" t="str">
        <f>IF(Wedstrijden!AP1109="x","1.40","")</f>
        <v/>
      </c>
      <c r="DE1115" s="16" t="str">
        <f>IF(COUNTA(Wedstrijden!BC1109:BE1109)&lt;&gt;0,6,"")</f>
        <v/>
      </c>
      <c r="DF1115" s="16" t="str">
        <f t="shared" si="106"/>
        <v/>
      </c>
      <c r="DG1115" s="16" t="str">
        <f>IF(Wedstrijden!BC1109="x","L","")</f>
        <v/>
      </c>
      <c r="DH1115" s="16" t="str">
        <f>IF(Wedstrijden!BD1109="x","M","")</f>
        <v/>
      </c>
      <c r="DI1115" s="16" t="str">
        <f>IF(Wedstrijden!BE1109="x","Z","")</f>
        <v/>
      </c>
      <c r="DJ1115" s="16" t="str">
        <f>IF(Wedstrijden!BF1109="x","Z","")</f>
        <v/>
      </c>
      <c r="DK1115" s="16" t="str">
        <f>IF(COUNTA(Wedstrijden!BG1109:BI1109)&lt;&gt;0,6,"")</f>
        <v/>
      </c>
      <c r="DL1115" s="16" t="str">
        <f t="shared" si="107"/>
        <v/>
      </c>
      <c r="DM1115" s="16" t="str">
        <f>IF(Wedstrijden!BG1109="x","L","")</f>
        <v/>
      </c>
      <c r="DN1115" s="16" t="str">
        <f>IF(Wedstrijden!BH1109="x","M","")</f>
        <v/>
      </c>
      <c r="DO1115" s="16" t="str">
        <f>IF(Wedstrijden!BI1109="x","Z","")</f>
        <v/>
      </c>
      <c r="DP1115" s="16" t="str">
        <f>IF(Wedstrijden!BJ1109="x","Z","")</f>
        <v/>
      </c>
    </row>
    <row r="1116" spans="1:120" ht="14.4" x14ac:dyDescent="0.3">
      <c r="A1116" s="18">
        <f>Wedstrijden!A1110</f>
        <v>0</v>
      </c>
      <c r="B1116" s="16" t="str">
        <f>IFERROR(VLOOKUP(Wedstrijden!#REF!,#REF!,2,FALSE),"")</f>
        <v/>
      </c>
      <c r="C1116" s="16">
        <f>Wedstrijden!E1110</f>
        <v>0</v>
      </c>
      <c r="D1116" s="16" t="str">
        <f>IFERROR(VLOOKUP(Wedstrijden!#REF!,#REF!,2,FALSE),"")</f>
        <v/>
      </c>
      <c r="E1116" s="16" t="str">
        <f>IFERROR(VLOOKUP(Wedstrijden!#REF!,#REF!,5,FALSE),"")</f>
        <v/>
      </c>
      <c r="F1116" s="16" t="e">
        <f>IF(Wedstrijden!#REF!&lt;&gt;"",Wedstrijden!#REF!,"")</f>
        <v>#REF!</v>
      </c>
      <c r="G1116" s="16" t="e">
        <f>IF(Wedstrijden!#REF!="Indoor",1,0)</f>
        <v>#REF!</v>
      </c>
      <c r="H1116" s="16" t="e">
        <f>Wedstrijden!#REF!</f>
        <v>#REF!</v>
      </c>
      <c r="I1116" s="16" t="e">
        <f>IF(Wedstrijden!#REF!="Nee",0,IF(Wedstrijden!#REF!="Ja",1,""))</f>
        <v>#REF!</v>
      </c>
      <c r="J1116" s="16" t="e">
        <f>IF(Wedstrijden!#REF!&lt;&gt;"",Wedstrijden!#REF!,"")</f>
        <v>#REF!</v>
      </c>
      <c r="BJ1116" s="16" t="str">
        <f>IF(COUNTA(Wedstrijden!U1110:AC1110)&lt;&gt;0,1,"")</f>
        <v/>
      </c>
      <c r="BK1116" s="16" t="str">
        <f t="shared" si="102"/>
        <v/>
      </c>
      <c r="BL1116" s="16" t="e">
        <f>IF(Wedstrijden!#REF!="x","AA","")</f>
        <v>#REF!</v>
      </c>
      <c r="BM1116" s="16" t="e">
        <f>IF(Wedstrijden!#REF!="x","A","")</f>
        <v>#REF!</v>
      </c>
      <c r="BN1116" s="16" t="str">
        <f>IF(Wedstrijden!U1110="x","B1","")</f>
        <v/>
      </c>
      <c r="BO1116" s="16" t="e">
        <f>IF(Wedstrijden!#REF!="x","BB","")</f>
        <v>#REF!</v>
      </c>
      <c r="BP1116" s="16" t="str">
        <f>IF(Wedstrijden!W1110="x","B","")</f>
        <v/>
      </c>
      <c r="BQ1116" s="16" t="str">
        <f>IF(Wedstrijden!X1110="x","L1","")</f>
        <v/>
      </c>
      <c r="BR1116" s="16" t="str">
        <f>IF(Wedstrijden!Y1110="x","L2","")</f>
        <v/>
      </c>
      <c r="BS1116" s="16" t="str">
        <f>IF(Wedstrijden!Z1110="x","M1","")</f>
        <v/>
      </c>
      <c r="BT1116" s="16" t="str">
        <f>IF(Wedstrijden!AA1110="x","M2","")</f>
        <v/>
      </c>
      <c r="BU1116" s="16" t="str">
        <f>IF(Wedstrijden!AB1110="x","Z1","")</f>
        <v/>
      </c>
      <c r="BV1116" s="16" t="str">
        <f>IF(Wedstrijden!AC1110="x","Z2","")</f>
        <v/>
      </c>
      <c r="BW1116" s="16" t="str">
        <f>IF(COUNTA(Wedstrijden!L1110:T1110)&lt;&gt;0,1,"")</f>
        <v/>
      </c>
      <c r="BX1116" s="16" t="str">
        <f t="shared" si="103"/>
        <v/>
      </c>
      <c r="BY1116" s="16" t="str">
        <f>IF(Wedstrijden!L1110="x","BB","")</f>
        <v/>
      </c>
      <c r="BZ1116" s="16" t="str">
        <f>IF(Wedstrijden!M1110="x","B","")</f>
        <v/>
      </c>
      <c r="CA1116" s="16" t="str">
        <f>IF(Wedstrijden!N1110="x","L1","")</f>
        <v/>
      </c>
      <c r="CB1116" s="16" t="str">
        <f>IF(Wedstrijden!O1110="x","L2","")</f>
        <v/>
      </c>
      <c r="CC1116" s="16" t="str">
        <f>IF(Wedstrijden!P1110="x","M1","")</f>
        <v/>
      </c>
      <c r="CD1116" s="16" t="str">
        <f>IF(Wedstrijden!Q1110="x","M2","")</f>
        <v/>
      </c>
      <c r="CE1116" s="16" t="str">
        <f>IF(Wedstrijden!R1110="x","Z1","")</f>
        <v/>
      </c>
      <c r="CF1116" s="16" t="str">
        <f>IF(Wedstrijden!S1110="x","Z2","")</f>
        <v/>
      </c>
      <c r="CG1116" s="16" t="str">
        <f>IF(Wedstrijden!T1110="x","ZZL","")</f>
        <v/>
      </c>
      <c r="CL1116" s="16" t="str">
        <f>IF(COUNTA(Wedstrijden!AR1110:BB1110)&lt;&gt;0,2,"")</f>
        <v/>
      </c>
      <c r="CM1116" s="16" t="str">
        <f t="shared" si="104"/>
        <v/>
      </c>
      <c r="CN1116" s="16" t="str">
        <f>IF(Wedstrijden!AR1110="x","AA","")</f>
        <v/>
      </c>
      <c r="CO1116" s="16" t="str">
        <f>IF(Wedstrijden!AS1110="x","A","")</f>
        <v/>
      </c>
      <c r="CP1116" s="16" t="str">
        <f>IF(Wedstrijden!AT1110="x","BB","")</f>
        <v/>
      </c>
      <c r="CQ1116" s="16" t="str">
        <f>IF(Wedstrijden!AU1110="x","B","")</f>
        <v/>
      </c>
      <c r="CR1116" s="16" t="str">
        <f>IF(Wedstrijden!AV1110="x","L","")</f>
        <v/>
      </c>
      <c r="CS1116" s="16" t="str">
        <f>IF(Wedstrijden!AW1110="x","M","")</f>
        <v/>
      </c>
      <c r="CT1116" s="16" t="str">
        <f>IF(Wedstrijden!AX1110="x","Z","")</f>
        <v/>
      </c>
      <c r="CU1116" s="16" t="str">
        <f>IF(Wedstrijden!BB1110="x","ZZ","")</f>
        <v/>
      </c>
      <c r="CV1116" s="16" t="str">
        <f>IF(COUNTA(Wedstrijden!AI1110:AP1110)&lt;&gt;0,2,"")</f>
        <v/>
      </c>
      <c r="CW1116" s="16" t="str">
        <f t="shared" si="105"/>
        <v/>
      </c>
      <c r="CX1116" s="16" t="str">
        <f>IF(Wedstrijden!AI1110="x","BB","")</f>
        <v/>
      </c>
      <c r="CY1116" s="16" t="str">
        <f>IF(Wedstrijden!AJ1110="x","B","")</f>
        <v/>
      </c>
      <c r="CZ1116" s="16" t="str">
        <f>IF(Wedstrijden!AK1110="x","L","")</f>
        <v/>
      </c>
      <c r="DA1116" s="16" t="str">
        <f>IF(Wedstrijden!AL1110="x","M","")</f>
        <v/>
      </c>
      <c r="DB1116" s="16" t="str">
        <f>IF(Wedstrijden!AM1110="x","Z","")</f>
        <v/>
      </c>
      <c r="DC1116" s="16" t="str">
        <f>IF(Wedstrijden!AN1110="x","ZZ","")</f>
        <v/>
      </c>
      <c r="DD1116" s="16" t="str">
        <f>IF(Wedstrijden!AP1110="x","1.40","")</f>
        <v/>
      </c>
      <c r="DE1116" s="16" t="str">
        <f>IF(COUNTA(Wedstrijden!BC1110:BE1110)&lt;&gt;0,6,"")</f>
        <v/>
      </c>
      <c r="DF1116" s="16" t="str">
        <f t="shared" si="106"/>
        <v/>
      </c>
      <c r="DG1116" s="16" t="str">
        <f>IF(Wedstrijden!BC1110="x","L","")</f>
        <v/>
      </c>
      <c r="DH1116" s="16" t="str">
        <f>IF(Wedstrijden!BD1110="x","M","")</f>
        <v/>
      </c>
      <c r="DI1116" s="16" t="str">
        <f>IF(Wedstrijden!BE1110="x","Z","")</f>
        <v/>
      </c>
      <c r="DJ1116" s="16" t="str">
        <f>IF(Wedstrijden!BF1110="x","Z","")</f>
        <v/>
      </c>
      <c r="DK1116" s="16" t="str">
        <f>IF(COUNTA(Wedstrijden!BG1110:BI1110)&lt;&gt;0,6,"")</f>
        <v/>
      </c>
      <c r="DL1116" s="16" t="str">
        <f t="shared" si="107"/>
        <v/>
      </c>
      <c r="DM1116" s="16" t="str">
        <f>IF(Wedstrijden!BG1110="x","L","")</f>
        <v/>
      </c>
      <c r="DN1116" s="16" t="str">
        <f>IF(Wedstrijden!BH1110="x","M","")</f>
        <v/>
      </c>
      <c r="DO1116" s="16" t="str">
        <f>IF(Wedstrijden!BI1110="x","Z","")</f>
        <v/>
      </c>
      <c r="DP1116" s="16" t="str">
        <f>IF(Wedstrijden!BJ1110="x","Z","")</f>
        <v/>
      </c>
    </row>
    <row r="1117" spans="1:120" ht="14.4" x14ac:dyDescent="0.3">
      <c r="A1117" s="18">
        <f>Wedstrijden!A1111</f>
        <v>0</v>
      </c>
      <c r="B1117" s="16" t="str">
        <f>IFERROR(VLOOKUP(Wedstrijden!#REF!,#REF!,2,FALSE),"")</f>
        <v/>
      </c>
      <c r="C1117" s="16">
        <f>Wedstrijden!E1111</f>
        <v>0</v>
      </c>
      <c r="D1117" s="16" t="str">
        <f>IFERROR(VLOOKUP(Wedstrijden!#REF!,#REF!,2,FALSE),"")</f>
        <v/>
      </c>
      <c r="E1117" s="16" t="str">
        <f>IFERROR(VLOOKUP(Wedstrijden!#REF!,#REF!,5,FALSE),"")</f>
        <v/>
      </c>
      <c r="F1117" s="16" t="e">
        <f>IF(Wedstrijden!#REF!&lt;&gt;"",Wedstrijden!#REF!,"")</f>
        <v>#REF!</v>
      </c>
      <c r="G1117" s="16" t="e">
        <f>IF(Wedstrijden!#REF!="Indoor",1,0)</f>
        <v>#REF!</v>
      </c>
      <c r="H1117" s="16" t="e">
        <f>Wedstrijden!#REF!</f>
        <v>#REF!</v>
      </c>
      <c r="I1117" s="16" t="e">
        <f>IF(Wedstrijden!#REF!="Nee",0,IF(Wedstrijden!#REF!="Ja",1,""))</f>
        <v>#REF!</v>
      </c>
      <c r="J1117" s="16" t="e">
        <f>IF(Wedstrijden!#REF!&lt;&gt;"",Wedstrijden!#REF!,"")</f>
        <v>#REF!</v>
      </c>
      <c r="BJ1117" s="16" t="str">
        <f>IF(COUNTA(Wedstrijden!U1111:AC1111)&lt;&gt;0,1,"")</f>
        <v/>
      </c>
      <c r="BK1117" s="16" t="str">
        <f t="shared" si="102"/>
        <v/>
      </c>
      <c r="BL1117" s="16" t="e">
        <f>IF(Wedstrijden!#REF!="x","AA","")</f>
        <v>#REF!</v>
      </c>
      <c r="BM1117" s="16" t="e">
        <f>IF(Wedstrijden!#REF!="x","A","")</f>
        <v>#REF!</v>
      </c>
      <c r="BN1117" s="16" t="str">
        <f>IF(Wedstrijden!U1111="x","B1","")</f>
        <v/>
      </c>
      <c r="BO1117" s="16" t="e">
        <f>IF(Wedstrijden!#REF!="x","BB","")</f>
        <v>#REF!</v>
      </c>
      <c r="BP1117" s="16" t="str">
        <f>IF(Wedstrijden!W1111="x","B","")</f>
        <v/>
      </c>
      <c r="BQ1117" s="16" t="str">
        <f>IF(Wedstrijden!X1111="x","L1","")</f>
        <v/>
      </c>
      <c r="BR1117" s="16" t="str">
        <f>IF(Wedstrijden!Y1111="x","L2","")</f>
        <v/>
      </c>
      <c r="BS1117" s="16" t="str">
        <f>IF(Wedstrijden!Z1111="x","M1","")</f>
        <v/>
      </c>
      <c r="BT1117" s="16" t="str">
        <f>IF(Wedstrijden!AA1111="x","M2","")</f>
        <v/>
      </c>
      <c r="BU1117" s="16" t="str">
        <f>IF(Wedstrijden!AB1111="x","Z1","")</f>
        <v/>
      </c>
      <c r="BV1117" s="16" t="str">
        <f>IF(Wedstrijden!AC1111="x","Z2","")</f>
        <v/>
      </c>
      <c r="BW1117" s="16" t="str">
        <f>IF(COUNTA(Wedstrijden!L1111:T1111)&lt;&gt;0,1,"")</f>
        <v/>
      </c>
      <c r="BX1117" s="16" t="str">
        <f t="shared" si="103"/>
        <v/>
      </c>
      <c r="BY1117" s="16" t="str">
        <f>IF(Wedstrijden!L1111="x","BB","")</f>
        <v/>
      </c>
      <c r="BZ1117" s="16" t="str">
        <f>IF(Wedstrijden!M1111="x","B","")</f>
        <v/>
      </c>
      <c r="CA1117" s="16" t="str">
        <f>IF(Wedstrijden!N1111="x","L1","")</f>
        <v/>
      </c>
      <c r="CB1117" s="16" t="str">
        <f>IF(Wedstrijden!O1111="x","L2","")</f>
        <v/>
      </c>
      <c r="CC1117" s="16" t="str">
        <f>IF(Wedstrijden!P1111="x","M1","")</f>
        <v/>
      </c>
      <c r="CD1117" s="16" t="str">
        <f>IF(Wedstrijden!Q1111="x","M2","")</f>
        <v/>
      </c>
      <c r="CE1117" s="16" t="str">
        <f>IF(Wedstrijden!R1111="x","Z1","")</f>
        <v/>
      </c>
      <c r="CF1117" s="16" t="str">
        <f>IF(Wedstrijden!S1111="x","Z2","")</f>
        <v/>
      </c>
      <c r="CG1117" s="16" t="str">
        <f>IF(Wedstrijden!T1111="x","ZZL","")</f>
        <v/>
      </c>
      <c r="CL1117" s="16" t="str">
        <f>IF(COUNTA(Wedstrijden!AR1111:BB1111)&lt;&gt;0,2,"")</f>
        <v/>
      </c>
      <c r="CM1117" s="16" t="str">
        <f t="shared" si="104"/>
        <v/>
      </c>
      <c r="CN1117" s="16" t="str">
        <f>IF(Wedstrijden!AR1111="x","AA","")</f>
        <v/>
      </c>
      <c r="CO1117" s="16" t="str">
        <f>IF(Wedstrijden!AS1111="x","A","")</f>
        <v/>
      </c>
      <c r="CP1117" s="16" t="str">
        <f>IF(Wedstrijden!AT1111="x","BB","")</f>
        <v/>
      </c>
      <c r="CQ1117" s="16" t="str">
        <f>IF(Wedstrijden!AU1111="x","B","")</f>
        <v/>
      </c>
      <c r="CR1117" s="16" t="str">
        <f>IF(Wedstrijden!AV1111="x","L","")</f>
        <v/>
      </c>
      <c r="CS1117" s="16" t="str">
        <f>IF(Wedstrijden!AW1111="x","M","")</f>
        <v/>
      </c>
      <c r="CT1117" s="16" t="str">
        <f>IF(Wedstrijden!AX1111="x","Z","")</f>
        <v/>
      </c>
      <c r="CU1117" s="16" t="str">
        <f>IF(Wedstrijden!BB1111="x","ZZ","")</f>
        <v/>
      </c>
      <c r="CV1117" s="16" t="str">
        <f>IF(COUNTA(Wedstrijden!AI1111:AP1111)&lt;&gt;0,2,"")</f>
        <v/>
      </c>
      <c r="CW1117" s="16" t="str">
        <f t="shared" si="105"/>
        <v/>
      </c>
      <c r="CX1117" s="16" t="str">
        <f>IF(Wedstrijden!AI1111="x","BB","")</f>
        <v/>
      </c>
      <c r="CY1117" s="16" t="str">
        <f>IF(Wedstrijden!AJ1111="x","B","")</f>
        <v/>
      </c>
      <c r="CZ1117" s="16" t="str">
        <f>IF(Wedstrijden!AK1111="x","L","")</f>
        <v/>
      </c>
      <c r="DA1117" s="16" t="str">
        <f>IF(Wedstrijden!AL1111="x","M","")</f>
        <v/>
      </c>
      <c r="DB1117" s="16" t="str">
        <f>IF(Wedstrijden!AM1111="x","Z","")</f>
        <v/>
      </c>
      <c r="DC1117" s="16" t="str">
        <f>IF(Wedstrijden!AN1111="x","ZZ","")</f>
        <v/>
      </c>
      <c r="DD1117" s="16" t="str">
        <f>IF(Wedstrijden!AP1111="x","1.40","")</f>
        <v/>
      </c>
      <c r="DE1117" s="16" t="str">
        <f>IF(COUNTA(Wedstrijden!BC1111:BE1111)&lt;&gt;0,6,"")</f>
        <v/>
      </c>
      <c r="DF1117" s="16" t="str">
        <f t="shared" si="106"/>
        <v/>
      </c>
      <c r="DG1117" s="16" t="str">
        <f>IF(Wedstrijden!BC1111="x","L","")</f>
        <v/>
      </c>
      <c r="DH1117" s="16" t="str">
        <f>IF(Wedstrijden!BD1111="x","M","")</f>
        <v/>
      </c>
      <c r="DI1117" s="16" t="str">
        <f>IF(Wedstrijden!BE1111="x","Z","")</f>
        <v/>
      </c>
      <c r="DJ1117" s="16" t="str">
        <f>IF(Wedstrijden!BF1111="x","Z","")</f>
        <v/>
      </c>
      <c r="DK1117" s="16" t="str">
        <f>IF(COUNTA(Wedstrijden!BG1111:BI1111)&lt;&gt;0,6,"")</f>
        <v/>
      </c>
      <c r="DL1117" s="16" t="str">
        <f t="shared" si="107"/>
        <v/>
      </c>
      <c r="DM1117" s="16" t="str">
        <f>IF(Wedstrijden!BG1111="x","L","")</f>
        <v/>
      </c>
      <c r="DN1117" s="16" t="str">
        <f>IF(Wedstrijden!BH1111="x","M","")</f>
        <v/>
      </c>
      <c r="DO1117" s="16" t="str">
        <f>IF(Wedstrijden!BI1111="x","Z","")</f>
        <v/>
      </c>
      <c r="DP1117" s="16" t="str">
        <f>IF(Wedstrijden!BJ1111="x","Z","")</f>
        <v/>
      </c>
    </row>
    <row r="1118" spans="1:120" ht="14.4" x14ac:dyDescent="0.3">
      <c r="A1118" s="18">
        <f>Wedstrijden!A1112</f>
        <v>0</v>
      </c>
      <c r="B1118" s="16" t="str">
        <f>IFERROR(VLOOKUP(Wedstrijden!#REF!,#REF!,2,FALSE),"")</f>
        <v/>
      </c>
      <c r="C1118" s="16">
        <f>Wedstrijden!E1112</f>
        <v>0</v>
      </c>
      <c r="D1118" s="16" t="str">
        <f>IFERROR(VLOOKUP(Wedstrijden!#REF!,#REF!,2,FALSE),"")</f>
        <v/>
      </c>
      <c r="E1118" s="16" t="str">
        <f>IFERROR(VLOOKUP(Wedstrijden!#REF!,#REF!,5,FALSE),"")</f>
        <v/>
      </c>
      <c r="F1118" s="16" t="e">
        <f>IF(Wedstrijden!#REF!&lt;&gt;"",Wedstrijden!#REF!,"")</f>
        <v>#REF!</v>
      </c>
      <c r="G1118" s="16" t="e">
        <f>IF(Wedstrijden!#REF!="Indoor",1,0)</f>
        <v>#REF!</v>
      </c>
      <c r="H1118" s="16" t="e">
        <f>Wedstrijden!#REF!</f>
        <v>#REF!</v>
      </c>
      <c r="I1118" s="16" t="e">
        <f>IF(Wedstrijden!#REF!="Nee",0,IF(Wedstrijden!#REF!="Ja",1,""))</f>
        <v>#REF!</v>
      </c>
      <c r="J1118" s="16" t="e">
        <f>IF(Wedstrijden!#REF!&lt;&gt;"",Wedstrijden!#REF!,"")</f>
        <v>#REF!</v>
      </c>
      <c r="BJ1118" s="16" t="str">
        <f>IF(COUNTA(Wedstrijden!U1112:AC1112)&lt;&gt;0,1,"")</f>
        <v/>
      </c>
      <c r="BK1118" s="16" t="str">
        <f t="shared" si="102"/>
        <v/>
      </c>
      <c r="BL1118" s="16" t="e">
        <f>IF(Wedstrijden!#REF!="x","AA","")</f>
        <v>#REF!</v>
      </c>
      <c r="BM1118" s="16" t="e">
        <f>IF(Wedstrijden!#REF!="x","A","")</f>
        <v>#REF!</v>
      </c>
      <c r="BN1118" s="16" t="str">
        <f>IF(Wedstrijden!U1112="x","B1","")</f>
        <v/>
      </c>
      <c r="BO1118" s="16" t="e">
        <f>IF(Wedstrijden!#REF!="x","BB","")</f>
        <v>#REF!</v>
      </c>
      <c r="BP1118" s="16" t="str">
        <f>IF(Wedstrijden!W1112="x","B","")</f>
        <v/>
      </c>
      <c r="BQ1118" s="16" t="str">
        <f>IF(Wedstrijden!X1112="x","L1","")</f>
        <v/>
      </c>
      <c r="BR1118" s="16" t="str">
        <f>IF(Wedstrijden!Y1112="x","L2","")</f>
        <v/>
      </c>
      <c r="BS1118" s="16" t="str">
        <f>IF(Wedstrijden!Z1112="x","M1","")</f>
        <v/>
      </c>
      <c r="BT1118" s="16" t="str">
        <f>IF(Wedstrijden!AA1112="x","M2","")</f>
        <v/>
      </c>
      <c r="BU1118" s="16" t="str">
        <f>IF(Wedstrijden!AB1112="x","Z1","")</f>
        <v/>
      </c>
      <c r="BV1118" s="16" t="str">
        <f>IF(Wedstrijden!AC1112="x","Z2","")</f>
        <v/>
      </c>
      <c r="BW1118" s="16" t="str">
        <f>IF(COUNTA(Wedstrijden!L1112:T1112)&lt;&gt;0,1,"")</f>
        <v/>
      </c>
      <c r="BX1118" s="16" t="str">
        <f t="shared" si="103"/>
        <v/>
      </c>
      <c r="BY1118" s="16" t="str">
        <f>IF(Wedstrijden!L1112="x","BB","")</f>
        <v/>
      </c>
      <c r="BZ1118" s="16" t="str">
        <f>IF(Wedstrijden!M1112="x","B","")</f>
        <v/>
      </c>
      <c r="CA1118" s="16" t="str">
        <f>IF(Wedstrijden!N1112="x","L1","")</f>
        <v/>
      </c>
      <c r="CB1118" s="16" t="str">
        <f>IF(Wedstrijden!O1112="x","L2","")</f>
        <v/>
      </c>
      <c r="CC1118" s="16" t="str">
        <f>IF(Wedstrijden!P1112="x","M1","")</f>
        <v/>
      </c>
      <c r="CD1118" s="16" t="str">
        <f>IF(Wedstrijden!Q1112="x","M2","")</f>
        <v/>
      </c>
      <c r="CE1118" s="16" t="str">
        <f>IF(Wedstrijden!R1112="x","Z1","")</f>
        <v/>
      </c>
      <c r="CF1118" s="16" t="str">
        <f>IF(Wedstrijden!S1112="x","Z2","")</f>
        <v/>
      </c>
      <c r="CG1118" s="16" t="str">
        <f>IF(Wedstrijden!T1112="x","ZZL","")</f>
        <v/>
      </c>
      <c r="CL1118" s="16" t="str">
        <f>IF(COUNTA(Wedstrijden!AR1112:BB1112)&lt;&gt;0,2,"")</f>
        <v/>
      </c>
      <c r="CM1118" s="16" t="str">
        <f t="shared" si="104"/>
        <v/>
      </c>
      <c r="CN1118" s="16" t="str">
        <f>IF(Wedstrijden!AR1112="x","AA","")</f>
        <v/>
      </c>
      <c r="CO1118" s="16" t="str">
        <f>IF(Wedstrijden!AS1112="x","A","")</f>
        <v/>
      </c>
      <c r="CP1118" s="16" t="str">
        <f>IF(Wedstrijden!AT1112="x","BB","")</f>
        <v/>
      </c>
      <c r="CQ1118" s="16" t="str">
        <f>IF(Wedstrijden!AU1112="x","B","")</f>
        <v/>
      </c>
      <c r="CR1118" s="16" t="str">
        <f>IF(Wedstrijden!AV1112="x","L","")</f>
        <v/>
      </c>
      <c r="CS1118" s="16" t="str">
        <f>IF(Wedstrijden!AW1112="x","M","")</f>
        <v/>
      </c>
      <c r="CT1118" s="16" t="str">
        <f>IF(Wedstrijden!AX1112="x","Z","")</f>
        <v/>
      </c>
      <c r="CU1118" s="16" t="str">
        <f>IF(Wedstrijden!BB1112="x","ZZ","")</f>
        <v/>
      </c>
      <c r="CV1118" s="16" t="str">
        <f>IF(COUNTA(Wedstrijden!AI1112:AP1112)&lt;&gt;0,2,"")</f>
        <v/>
      </c>
      <c r="CW1118" s="16" t="str">
        <f t="shared" si="105"/>
        <v/>
      </c>
      <c r="CX1118" s="16" t="str">
        <f>IF(Wedstrijden!AI1112="x","BB","")</f>
        <v/>
      </c>
      <c r="CY1118" s="16" t="str">
        <f>IF(Wedstrijden!AJ1112="x","B","")</f>
        <v/>
      </c>
      <c r="CZ1118" s="16" t="str">
        <f>IF(Wedstrijden!AK1112="x","L","")</f>
        <v/>
      </c>
      <c r="DA1118" s="16" t="str">
        <f>IF(Wedstrijden!AL1112="x","M","")</f>
        <v/>
      </c>
      <c r="DB1118" s="16" t="str">
        <f>IF(Wedstrijden!AM1112="x","Z","")</f>
        <v/>
      </c>
      <c r="DC1118" s="16" t="str">
        <f>IF(Wedstrijden!AN1112="x","ZZ","")</f>
        <v/>
      </c>
      <c r="DD1118" s="16" t="str">
        <f>IF(Wedstrijden!AP1112="x","1.40","")</f>
        <v/>
      </c>
      <c r="DE1118" s="16" t="str">
        <f>IF(COUNTA(Wedstrijden!BC1112:BE1112)&lt;&gt;0,6,"")</f>
        <v/>
      </c>
      <c r="DF1118" s="16" t="str">
        <f t="shared" si="106"/>
        <v/>
      </c>
      <c r="DG1118" s="16" t="str">
        <f>IF(Wedstrijden!BC1112="x","L","")</f>
        <v/>
      </c>
      <c r="DH1118" s="16" t="str">
        <f>IF(Wedstrijden!BD1112="x","M","")</f>
        <v/>
      </c>
      <c r="DI1118" s="16" t="str">
        <f>IF(Wedstrijden!BE1112="x","Z","")</f>
        <v/>
      </c>
      <c r="DJ1118" s="16" t="str">
        <f>IF(Wedstrijden!BF1112="x","Z","")</f>
        <v/>
      </c>
      <c r="DK1118" s="16" t="str">
        <f>IF(COUNTA(Wedstrijden!BG1112:BI1112)&lt;&gt;0,6,"")</f>
        <v/>
      </c>
      <c r="DL1118" s="16" t="str">
        <f t="shared" si="107"/>
        <v/>
      </c>
      <c r="DM1118" s="16" t="str">
        <f>IF(Wedstrijden!BG1112="x","L","")</f>
        <v/>
      </c>
      <c r="DN1118" s="16" t="str">
        <f>IF(Wedstrijden!BH1112="x","M","")</f>
        <v/>
      </c>
      <c r="DO1118" s="16" t="str">
        <f>IF(Wedstrijden!BI1112="x","Z","")</f>
        <v/>
      </c>
      <c r="DP1118" s="16" t="str">
        <f>IF(Wedstrijden!BJ1112="x","Z","")</f>
        <v/>
      </c>
    </row>
    <row r="1119" spans="1:120" ht="14.4" x14ac:dyDescent="0.3">
      <c r="A1119" s="18">
        <f>Wedstrijden!A1113</f>
        <v>0</v>
      </c>
      <c r="B1119" s="16" t="str">
        <f>IFERROR(VLOOKUP(Wedstrijden!#REF!,#REF!,2,FALSE),"")</f>
        <v/>
      </c>
      <c r="C1119" s="16">
        <f>Wedstrijden!E1113</f>
        <v>0</v>
      </c>
      <c r="D1119" s="16" t="str">
        <f>IFERROR(VLOOKUP(Wedstrijden!#REF!,#REF!,2,FALSE),"")</f>
        <v/>
      </c>
      <c r="E1119" s="16" t="str">
        <f>IFERROR(VLOOKUP(Wedstrijden!#REF!,#REF!,5,FALSE),"")</f>
        <v/>
      </c>
      <c r="F1119" s="16" t="e">
        <f>IF(Wedstrijden!#REF!&lt;&gt;"",Wedstrijden!#REF!,"")</f>
        <v>#REF!</v>
      </c>
      <c r="G1119" s="16" t="e">
        <f>IF(Wedstrijden!#REF!="Indoor",1,0)</f>
        <v>#REF!</v>
      </c>
      <c r="H1119" s="16" t="e">
        <f>Wedstrijden!#REF!</f>
        <v>#REF!</v>
      </c>
      <c r="I1119" s="16" t="e">
        <f>IF(Wedstrijden!#REF!="Nee",0,IF(Wedstrijden!#REF!="Ja",1,""))</f>
        <v>#REF!</v>
      </c>
      <c r="J1119" s="16" t="e">
        <f>IF(Wedstrijden!#REF!&lt;&gt;"",Wedstrijden!#REF!,"")</f>
        <v>#REF!</v>
      </c>
      <c r="BJ1119" s="16" t="str">
        <f>IF(COUNTA(Wedstrijden!U1113:AC1113)&lt;&gt;0,1,"")</f>
        <v/>
      </c>
      <c r="BK1119" s="16" t="str">
        <f t="shared" si="102"/>
        <v/>
      </c>
      <c r="BL1119" s="16" t="e">
        <f>IF(Wedstrijden!#REF!="x","AA","")</f>
        <v>#REF!</v>
      </c>
      <c r="BM1119" s="16" t="e">
        <f>IF(Wedstrijden!#REF!="x","A","")</f>
        <v>#REF!</v>
      </c>
      <c r="BN1119" s="16" t="str">
        <f>IF(Wedstrijden!U1113="x","B1","")</f>
        <v/>
      </c>
      <c r="BO1119" s="16" t="e">
        <f>IF(Wedstrijden!#REF!="x","BB","")</f>
        <v>#REF!</v>
      </c>
      <c r="BP1119" s="16" t="str">
        <f>IF(Wedstrijden!W1113="x","B","")</f>
        <v/>
      </c>
      <c r="BQ1119" s="16" t="str">
        <f>IF(Wedstrijden!X1113="x","L1","")</f>
        <v/>
      </c>
      <c r="BR1119" s="16" t="str">
        <f>IF(Wedstrijden!Y1113="x","L2","")</f>
        <v/>
      </c>
      <c r="BS1119" s="16" t="str">
        <f>IF(Wedstrijden!Z1113="x","M1","")</f>
        <v/>
      </c>
      <c r="BT1119" s="16" t="str">
        <f>IF(Wedstrijden!AA1113="x","M2","")</f>
        <v/>
      </c>
      <c r="BU1119" s="16" t="str">
        <f>IF(Wedstrijden!AB1113="x","Z1","")</f>
        <v/>
      </c>
      <c r="BV1119" s="16" t="str">
        <f>IF(Wedstrijden!AC1113="x","Z2","")</f>
        <v/>
      </c>
      <c r="BW1119" s="16" t="str">
        <f>IF(COUNTA(Wedstrijden!L1113:T1113)&lt;&gt;0,1,"")</f>
        <v/>
      </c>
      <c r="BX1119" s="16" t="str">
        <f t="shared" si="103"/>
        <v/>
      </c>
      <c r="BY1119" s="16" t="str">
        <f>IF(Wedstrijden!L1113="x","BB","")</f>
        <v/>
      </c>
      <c r="BZ1119" s="16" t="str">
        <f>IF(Wedstrijden!M1113="x","B","")</f>
        <v/>
      </c>
      <c r="CA1119" s="16" t="str">
        <f>IF(Wedstrijden!N1113="x","L1","")</f>
        <v/>
      </c>
      <c r="CB1119" s="16" t="str">
        <f>IF(Wedstrijden!O1113="x","L2","")</f>
        <v/>
      </c>
      <c r="CC1119" s="16" t="str">
        <f>IF(Wedstrijden!P1113="x","M1","")</f>
        <v/>
      </c>
      <c r="CD1119" s="16" t="str">
        <f>IF(Wedstrijden!Q1113="x","M2","")</f>
        <v/>
      </c>
      <c r="CE1119" s="16" t="str">
        <f>IF(Wedstrijden!R1113="x","Z1","")</f>
        <v/>
      </c>
      <c r="CF1119" s="16" t="str">
        <f>IF(Wedstrijden!S1113="x","Z2","")</f>
        <v/>
      </c>
      <c r="CG1119" s="16" t="str">
        <f>IF(Wedstrijden!T1113="x","ZZL","")</f>
        <v/>
      </c>
      <c r="CL1119" s="16" t="str">
        <f>IF(COUNTA(Wedstrijden!AR1113:BB1113)&lt;&gt;0,2,"")</f>
        <v/>
      </c>
      <c r="CM1119" s="16" t="str">
        <f t="shared" si="104"/>
        <v/>
      </c>
      <c r="CN1119" s="16" t="str">
        <f>IF(Wedstrijden!AR1113="x","AA","")</f>
        <v/>
      </c>
      <c r="CO1119" s="16" t="str">
        <f>IF(Wedstrijden!AS1113="x","A","")</f>
        <v/>
      </c>
      <c r="CP1119" s="16" t="str">
        <f>IF(Wedstrijden!AT1113="x","BB","")</f>
        <v/>
      </c>
      <c r="CQ1119" s="16" t="str">
        <f>IF(Wedstrijden!AU1113="x","B","")</f>
        <v/>
      </c>
      <c r="CR1119" s="16" t="str">
        <f>IF(Wedstrijden!AV1113="x","L","")</f>
        <v/>
      </c>
      <c r="CS1119" s="16" t="str">
        <f>IF(Wedstrijden!AW1113="x","M","")</f>
        <v/>
      </c>
      <c r="CT1119" s="16" t="str">
        <f>IF(Wedstrijden!AX1113="x","Z","")</f>
        <v/>
      </c>
      <c r="CU1119" s="16" t="str">
        <f>IF(Wedstrijden!BB1113="x","ZZ","")</f>
        <v/>
      </c>
      <c r="CV1119" s="16" t="str">
        <f>IF(COUNTA(Wedstrijden!AI1113:AP1113)&lt;&gt;0,2,"")</f>
        <v/>
      </c>
      <c r="CW1119" s="16" t="str">
        <f t="shared" si="105"/>
        <v/>
      </c>
      <c r="CX1119" s="16" t="str">
        <f>IF(Wedstrijden!AI1113="x","BB","")</f>
        <v/>
      </c>
      <c r="CY1119" s="16" t="str">
        <f>IF(Wedstrijden!AJ1113="x","B","")</f>
        <v/>
      </c>
      <c r="CZ1119" s="16" t="str">
        <f>IF(Wedstrijden!AK1113="x","L","")</f>
        <v/>
      </c>
      <c r="DA1119" s="16" t="str">
        <f>IF(Wedstrijden!AL1113="x","M","")</f>
        <v/>
      </c>
      <c r="DB1119" s="16" t="str">
        <f>IF(Wedstrijden!AM1113="x","Z","")</f>
        <v/>
      </c>
      <c r="DC1119" s="16" t="str">
        <f>IF(Wedstrijden!AN1113="x","ZZ","")</f>
        <v/>
      </c>
      <c r="DD1119" s="16" t="str">
        <f>IF(Wedstrijden!AP1113="x","1.40","")</f>
        <v/>
      </c>
      <c r="DE1119" s="16" t="str">
        <f>IF(COUNTA(Wedstrijden!BC1113:BE1113)&lt;&gt;0,6,"")</f>
        <v/>
      </c>
      <c r="DF1119" s="16" t="str">
        <f t="shared" si="106"/>
        <v/>
      </c>
      <c r="DG1119" s="16" t="str">
        <f>IF(Wedstrijden!BC1113="x","L","")</f>
        <v/>
      </c>
      <c r="DH1119" s="16" t="str">
        <f>IF(Wedstrijden!BD1113="x","M","")</f>
        <v/>
      </c>
      <c r="DI1119" s="16" t="str">
        <f>IF(Wedstrijden!BE1113="x","Z","")</f>
        <v/>
      </c>
      <c r="DJ1119" s="16" t="str">
        <f>IF(Wedstrijden!BF1113="x","Z","")</f>
        <v/>
      </c>
      <c r="DK1119" s="16" t="str">
        <f>IF(COUNTA(Wedstrijden!BG1113:BI1113)&lt;&gt;0,6,"")</f>
        <v/>
      </c>
      <c r="DL1119" s="16" t="str">
        <f t="shared" si="107"/>
        <v/>
      </c>
      <c r="DM1119" s="16" t="str">
        <f>IF(Wedstrijden!BG1113="x","L","")</f>
        <v/>
      </c>
      <c r="DN1119" s="16" t="str">
        <f>IF(Wedstrijden!BH1113="x","M","")</f>
        <v/>
      </c>
      <c r="DO1119" s="16" t="str">
        <f>IF(Wedstrijden!BI1113="x","Z","")</f>
        <v/>
      </c>
      <c r="DP1119" s="16" t="str">
        <f>IF(Wedstrijden!BJ1113="x","Z","")</f>
        <v/>
      </c>
    </row>
    <row r="1120" spans="1:120" ht="14.4" x14ac:dyDescent="0.3">
      <c r="A1120" s="18">
        <f>Wedstrijden!A1114</f>
        <v>0</v>
      </c>
      <c r="B1120" s="16" t="str">
        <f>IFERROR(VLOOKUP(Wedstrijden!#REF!,#REF!,2,FALSE),"")</f>
        <v/>
      </c>
      <c r="C1120" s="16">
        <f>Wedstrijden!E1114</f>
        <v>0</v>
      </c>
      <c r="D1120" s="16" t="str">
        <f>IFERROR(VLOOKUP(Wedstrijden!#REF!,#REF!,2,FALSE),"")</f>
        <v/>
      </c>
      <c r="E1120" s="16" t="str">
        <f>IFERROR(VLOOKUP(Wedstrijden!#REF!,#REF!,5,FALSE),"")</f>
        <v/>
      </c>
      <c r="F1120" s="16" t="e">
        <f>IF(Wedstrijden!#REF!&lt;&gt;"",Wedstrijden!#REF!,"")</f>
        <v>#REF!</v>
      </c>
      <c r="G1120" s="16" t="e">
        <f>IF(Wedstrijden!#REF!="Indoor",1,0)</f>
        <v>#REF!</v>
      </c>
      <c r="H1120" s="16" t="e">
        <f>Wedstrijden!#REF!</f>
        <v>#REF!</v>
      </c>
      <c r="I1120" s="16" t="e">
        <f>IF(Wedstrijden!#REF!="Nee",0,IF(Wedstrijden!#REF!="Ja",1,""))</f>
        <v>#REF!</v>
      </c>
      <c r="J1120" s="16" t="e">
        <f>IF(Wedstrijden!#REF!&lt;&gt;"",Wedstrijden!#REF!,"")</f>
        <v>#REF!</v>
      </c>
      <c r="BJ1120" s="16" t="str">
        <f>IF(COUNTA(Wedstrijden!U1114:AC1114)&lt;&gt;0,1,"")</f>
        <v/>
      </c>
      <c r="BK1120" s="16" t="str">
        <f t="shared" si="102"/>
        <v/>
      </c>
      <c r="BL1120" s="16" t="e">
        <f>IF(Wedstrijden!#REF!="x","AA","")</f>
        <v>#REF!</v>
      </c>
      <c r="BM1120" s="16" t="e">
        <f>IF(Wedstrijden!#REF!="x","A","")</f>
        <v>#REF!</v>
      </c>
      <c r="BN1120" s="16" t="str">
        <f>IF(Wedstrijden!U1114="x","B1","")</f>
        <v/>
      </c>
      <c r="BO1120" s="16" t="e">
        <f>IF(Wedstrijden!#REF!="x","BB","")</f>
        <v>#REF!</v>
      </c>
      <c r="BP1120" s="16" t="str">
        <f>IF(Wedstrijden!W1114="x","B","")</f>
        <v/>
      </c>
      <c r="BQ1120" s="16" t="str">
        <f>IF(Wedstrijden!X1114="x","L1","")</f>
        <v/>
      </c>
      <c r="BR1120" s="16" t="str">
        <f>IF(Wedstrijden!Y1114="x","L2","")</f>
        <v/>
      </c>
      <c r="BS1120" s="16" t="str">
        <f>IF(Wedstrijden!Z1114="x","M1","")</f>
        <v/>
      </c>
      <c r="BT1120" s="16" t="str">
        <f>IF(Wedstrijden!AA1114="x","M2","")</f>
        <v/>
      </c>
      <c r="BU1120" s="16" t="str">
        <f>IF(Wedstrijden!AB1114="x","Z1","")</f>
        <v/>
      </c>
      <c r="BV1120" s="16" t="str">
        <f>IF(Wedstrijden!AC1114="x","Z2","")</f>
        <v/>
      </c>
      <c r="BW1120" s="16" t="str">
        <f>IF(COUNTA(Wedstrijden!L1114:T1114)&lt;&gt;0,1,"")</f>
        <v/>
      </c>
      <c r="BX1120" s="16" t="str">
        <f t="shared" si="103"/>
        <v/>
      </c>
      <c r="BY1120" s="16" t="str">
        <f>IF(Wedstrijden!L1114="x","BB","")</f>
        <v/>
      </c>
      <c r="BZ1120" s="16" t="str">
        <f>IF(Wedstrijden!M1114="x","B","")</f>
        <v/>
      </c>
      <c r="CA1120" s="16" t="str">
        <f>IF(Wedstrijden!N1114="x","L1","")</f>
        <v/>
      </c>
      <c r="CB1120" s="16" t="str">
        <f>IF(Wedstrijden!O1114="x","L2","")</f>
        <v/>
      </c>
      <c r="CC1120" s="16" t="str">
        <f>IF(Wedstrijden!P1114="x","M1","")</f>
        <v/>
      </c>
      <c r="CD1120" s="16" t="str">
        <f>IF(Wedstrijden!Q1114="x","M2","")</f>
        <v/>
      </c>
      <c r="CE1120" s="16" t="str">
        <f>IF(Wedstrijden!R1114="x","Z1","")</f>
        <v/>
      </c>
      <c r="CF1120" s="16" t="str">
        <f>IF(Wedstrijden!S1114="x","Z2","")</f>
        <v/>
      </c>
      <c r="CG1120" s="16" t="str">
        <f>IF(Wedstrijden!T1114="x","ZZL","")</f>
        <v/>
      </c>
      <c r="CL1120" s="16" t="str">
        <f>IF(COUNTA(Wedstrijden!AR1114:BB1114)&lt;&gt;0,2,"")</f>
        <v/>
      </c>
      <c r="CM1120" s="16" t="str">
        <f t="shared" si="104"/>
        <v/>
      </c>
      <c r="CN1120" s="16" t="str">
        <f>IF(Wedstrijden!AR1114="x","AA","")</f>
        <v/>
      </c>
      <c r="CO1120" s="16" t="str">
        <f>IF(Wedstrijden!AS1114="x","A","")</f>
        <v/>
      </c>
      <c r="CP1120" s="16" t="str">
        <f>IF(Wedstrijden!AT1114="x","BB","")</f>
        <v/>
      </c>
      <c r="CQ1120" s="16" t="str">
        <f>IF(Wedstrijden!AU1114="x","B","")</f>
        <v/>
      </c>
      <c r="CR1120" s="16" t="str">
        <f>IF(Wedstrijden!AV1114="x","L","")</f>
        <v/>
      </c>
      <c r="CS1120" s="16" t="str">
        <f>IF(Wedstrijden!AW1114="x","M","")</f>
        <v/>
      </c>
      <c r="CT1120" s="16" t="str">
        <f>IF(Wedstrijden!AX1114="x","Z","")</f>
        <v/>
      </c>
      <c r="CU1120" s="16" t="str">
        <f>IF(Wedstrijden!BB1114="x","ZZ","")</f>
        <v/>
      </c>
      <c r="CV1120" s="16" t="str">
        <f>IF(COUNTA(Wedstrijden!AI1114:AP1114)&lt;&gt;0,2,"")</f>
        <v/>
      </c>
      <c r="CW1120" s="16" t="str">
        <f t="shared" si="105"/>
        <v/>
      </c>
      <c r="CX1120" s="16" t="str">
        <f>IF(Wedstrijden!AI1114="x","BB","")</f>
        <v/>
      </c>
      <c r="CY1120" s="16" t="str">
        <f>IF(Wedstrijden!AJ1114="x","B","")</f>
        <v/>
      </c>
      <c r="CZ1120" s="16" t="str">
        <f>IF(Wedstrijden!AK1114="x","L","")</f>
        <v/>
      </c>
      <c r="DA1120" s="16" t="str">
        <f>IF(Wedstrijden!AL1114="x","M","")</f>
        <v/>
      </c>
      <c r="DB1120" s="16" t="str">
        <f>IF(Wedstrijden!AM1114="x","Z","")</f>
        <v/>
      </c>
      <c r="DC1120" s="16" t="str">
        <f>IF(Wedstrijden!AN1114="x","ZZ","")</f>
        <v/>
      </c>
      <c r="DD1120" s="16" t="str">
        <f>IF(Wedstrijden!AP1114="x","1.40","")</f>
        <v/>
      </c>
      <c r="DE1120" s="16" t="str">
        <f>IF(COUNTA(Wedstrijden!BC1114:BE1114)&lt;&gt;0,6,"")</f>
        <v/>
      </c>
      <c r="DF1120" s="16" t="str">
        <f t="shared" si="106"/>
        <v/>
      </c>
      <c r="DG1120" s="16" t="str">
        <f>IF(Wedstrijden!BC1114="x","L","")</f>
        <v/>
      </c>
      <c r="DH1120" s="16" t="str">
        <f>IF(Wedstrijden!BD1114="x","M","")</f>
        <v/>
      </c>
      <c r="DI1120" s="16" t="str">
        <f>IF(Wedstrijden!BE1114="x","Z","")</f>
        <v/>
      </c>
      <c r="DJ1120" s="16" t="str">
        <f>IF(Wedstrijden!BF1114="x","Z","")</f>
        <v/>
      </c>
      <c r="DK1120" s="16" t="str">
        <f>IF(COUNTA(Wedstrijden!BG1114:BI1114)&lt;&gt;0,6,"")</f>
        <v/>
      </c>
      <c r="DL1120" s="16" t="str">
        <f t="shared" si="107"/>
        <v/>
      </c>
      <c r="DM1120" s="16" t="str">
        <f>IF(Wedstrijden!BG1114="x","L","")</f>
        <v/>
      </c>
      <c r="DN1120" s="16" t="str">
        <f>IF(Wedstrijden!BH1114="x","M","")</f>
        <v/>
      </c>
      <c r="DO1120" s="16" t="str">
        <f>IF(Wedstrijden!BI1114="x","Z","")</f>
        <v/>
      </c>
      <c r="DP1120" s="16" t="str">
        <f>IF(Wedstrijden!BJ1114="x","Z","")</f>
        <v/>
      </c>
    </row>
    <row r="1121" spans="1:120" ht="14.4" x14ac:dyDescent="0.3">
      <c r="A1121" s="18">
        <f>Wedstrijden!A1115</f>
        <v>0</v>
      </c>
      <c r="B1121" s="16" t="str">
        <f>IFERROR(VLOOKUP(Wedstrijden!#REF!,#REF!,2,FALSE),"")</f>
        <v/>
      </c>
      <c r="C1121" s="16">
        <f>Wedstrijden!E1115</f>
        <v>0</v>
      </c>
      <c r="D1121" s="16" t="str">
        <f>IFERROR(VLOOKUP(Wedstrijden!#REF!,#REF!,2,FALSE),"")</f>
        <v/>
      </c>
      <c r="E1121" s="16" t="str">
        <f>IFERROR(VLOOKUP(Wedstrijden!#REF!,#REF!,5,FALSE),"")</f>
        <v/>
      </c>
      <c r="F1121" s="16" t="e">
        <f>IF(Wedstrijden!#REF!&lt;&gt;"",Wedstrijden!#REF!,"")</f>
        <v>#REF!</v>
      </c>
      <c r="G1121" s="16" t="e">
        <f>IF(Wedstrijden!#REF!="Indoor",1,0)</f>
        <v>#REF!</v>
      </c>
      <c r="H1121" s="16" t="e">
        <f>Wedstrijden!#REF!</f>
        <v>#REF!</v>
      </c>
      <c r="I1121" s="16" t="e">
        <f>IF(Wedstrijden!#REF!="Nee",0,IF(Wedstrijden!#REF!="Ja",1,""))</f>
        <v>#REF!</v>
      </c>
      <c r="J1121" s="16" t="e">
        <f>IF(Wedstrijden!#REF!&lt;&gt;"",Wedstrijden!#REF!,"")</f>
        <v>#REF!</v>
      </c>
      <c r="BJ1121" s="16" t="str">
        <f>IF(COUNTA(Wedstrijden!U1115:AC1115)&lt;&gt;0,1,"")</f>
        <v/>
      </c>
      <c r="BK1121" s="16" t="str">
        <f t="shared" si="102"/>
        <v/>
      </c>
      <c r="BL1121" s="16" t="e">
        <f>IF(Wedstrijden!#REF!="x","AA","")</f>
        <v>#REF!</v>
      </c>
      <c r="BM1121" s="16" t="e">
        <f>IF(Wedstrijden!#REF!="x","A","")</f>
        <v>#REF!</v>
      </c>
      <c r="BN1121" s="16" t="str">
        <f>IF(Wedstrijden!U1115="x","B1","")</f>
        <v/>
      </c>
      <c r="BO1121" s="16" t="e">
        <f>IF(Wedstrijden!#REF!="x","BB","")</f>
        <v>#REF!</v>
      </c>
      <c r="BP1121" s="16" t="str">
        <f>IF(Wedstrijden!W1115="x","B","")</f>
        <v/>
      </c>
      <c r="BQ1121" s="16" t="str">
        <f>IF(Wedstrijden!X1115="x","L1","")</f>
        <v/>
      </c>
      <c r="BR1121" s="16" t="str">
        <f>IF(Wedstrijden!Y1115="x","L2","")</f>
        <v/>
      </c>
      <c r="BS1121" s="16" t="str">
        <f>IF(Wedstrijden!Z1115="x","M1","")</f>
        <v/>
      </c>
      <c r="BT1121" s="16" t="str">
        <f>IF(Wedstrijden!AA1115="x","M2","")</f>
        <v/>
      </c>
      <c r="BU1121" s="16" t="str">
        <f>IF(Wedstrijden!AB1115="x","Z1","")</f>
        <v/>
      </c>
      <c r="BV1121" s="16" t="str">
        <f>IF(Wedstrijden!AC1115="x","Z2","")</f>
        <v/>
      </c>
      <c r="BW1121" s="16" t="str">
        <f>IF(COUNTA(Wedstrijden!L1115:T1115)&lt;&gt;0,1,"")</f>
        <v/>
      </c>
      <c r="BX1121" s="16" t="str">
        <f t="shared" si="103"/>
        <v/>
      </c>
      <c r="BY1121" s="16" t="str">
        <f>IF(Wedstrijden!L1115="x","BB","")</f>
        <v/>
      </c>
      <c r="BZ1121" s="16" t="str">
        <f>IF(Wedstrijden!M1115="x","B","")</f>
        <v/>
      </c>
      <c r="CA1121" s="16" t="str">
        <f>IF(Wedstrijden!N1115="x","L1","")</f>
        <v/>
      </c>
      <c r="CB1121" s="16" t="str">
        <f>IF(Wedstrijden!O1115="x","L2","")</f>
        <v/>
      </c>
      <c r="CC1121" s="16" t="str">
        <f>IF(Wedstrijden!P1115="x","M1","")</f>
        <v/>
      </c>
      <c r="CD1121" s="16" t="str">
        <f>IF(Wedstrijden!Q1115="x","M2","")</f>
        <v/>
      </c>
      <c r="CE1121" s="16" t="str">
        <f>IF(Wedstrijden!R1115="x","Z1","")</f>
        <v/>
      </c>
      <c r="CF1121" s="16" t="str">
        <f>IF(Wedstrijden!S1115="x","Z2","")</f>
        <v/>
      </c>
      <c r="CG1121" s="16" t="str">
        <f>IF(Wedstrijden!T1115="x","ZZL","")</f>
        <v/>
      </c>
      <c r="CL1121" s="16" t="str">
        <f>IF(COUNTA(Wedstrijden!AR1115:BB1115)&lt;&gt;0,2,"")</f>
        <v/>
      </c>
      <c r="CM1121" s="16" t="str">
        <f t="shared" si="104"/>
        <v/>
      </c>
      <c r="CN1121" s="16" t="str">
        <f>IF(Wedstrijden!AR1115="x","AA","")</f>
        <v/>
      </c>
      <c r="CO1121" s="16" t="str">
        <f>IF(Wedstrijden!AS1115="x","A","")</f>
        <v/>
      </c>
      <c r="CP1121" s="16" t="str">
        <f>IF(Wedstrijden!AT1115="x","BB","")</f>
        <v/>
      </c>
      <c r="CQ1121" s="16" t="str">
        <f>IF(Wedstrijden!AU1115="x","B","")</f>
        <v/>
      </c>
      <c r="CR1121" s="16" t="str">
        <f>IF(Wedstrijden!AV1115="x","L","")</f>
        <v/>
      </c>
      <c r="CS1121" s="16" t="str">
        <f>IF(Wedstrijden!AW1115="x","M","")</f>
        <v/>
      </c>
      <c r="CT1121" s="16" t="str">
        <f>IF(Wedstrijden!AX1115="x","Z","")</f>
        <v/>
      </c>
      <c r="CU1121" s="16" t="str">
        <f>IF(Wedstrijden!BB1115="x","ZZ","")</f>
        <v/>
      </c>
      <c r="CV1121" s="16" t="str">
        <f>IF(COUNTA(Wedstrijden!AI1115:AP1115)&lt;&gt;0,2,"")</f>
        <v/>
      </c>
      <c r="CW1121" s="16" t="str">
        <f t="shared" si="105"/>
        <v/>
      </c>
      <c r="CX1121" s="16" t="str">
        <f>IF(Wedstrijden!AI1115="x","BB","")</f>
        <v/>
      </c>
      <c r="CY1121" s="16" t="str">
        <f>IF(Wedstrijden!AJ1115="x","B","")</f>
        <v/>
      </c>
      <c r="CZ1121" s="16" t="str">
        <f>IF(Wedstrijden!AK1115="x","L","")</f>
        <v/>
      </c>
      <c r="DA1121" s="16" t="str">
        <f>IF(Wedstrijden!AL1115="x","M","")</f>
        <v/>
      </c>
      <c r="DB1121" s="16" t="str">
        <f>IF(Wedstrijden!AM1115="x","Z","")</f>
        <v/>
      </c>
      <c r="DC1121" s="16" t="str">
        <f>IF(Wedstrijden!AN1115="x","ZZ","")</f>
        <v/>
      </c>
      <c r="DD1121" s="16" t="str">
        <f>IF(Wedstrijden!AP1115="x","1.40","")</f>
        <v/>
      </c>
      <c r="DE1121" s="16" t="str">
        <f>IF(COUNTA(Wedstrijden!BC1115:BE1115)&lt;&gt;0,6,"")</f>
        <v/>
      </c>
      <c r="DF1121" s="16" t="str">
        <f t="shared" si="106"/>
        <v/>
      </c>
      <c r="DG1121" s="16" t="str">
        <f>IF(Wedstrijden!BC1115="x","L","")</f>
        <v/>
      </c>
      <c r="DH1121" s="16" t="str">
        <f>IF(Wedstrijden!BD1115="x","M","")</f>
        <v/>
      </c>
      <c r="DI1121" s="16" t="str">
        <f>IF(Wedstrijden!BE1115="x","Z","")</f>
        <v/>
      </c>
      <c r="DJ1121" s="16" t="str">
        <f>IF(Wedstrijden!BF1115="x","Z","")</f>
        <v/>
      </c>
      <c r="DK1121" s="16" t="str">
        <f>IF(COUNTA(Wedstrijden!BG1115:BI1115)&lt;&gt;0,6,"")</f>
        <v/>
      </c>
      <c r="DL1121" s="16" t="str">
        <f t="shared" si="107"/>
        <v/>
      </c>
      <c r="DM1121" s="16" t="str">
        <f>IF(Wedstrijden!BG1115="x","L","")</f>
        <v/>
      </c>
      <c r="DN1121" s="16" t="str">
        <f>IF(Wedstrijden!BH1115="x","M","")</f>
        <v/>
      </c>
      <c r="DO1121" s="16" t="str">
        <f>IF(Wedstrijden!BI1115="x","Z","")</f>
        <v/>
      </c>
      <c r="DP1121" s="16" t="str">
        <f>IF(Wedstrijden!BJ1115="x","Z","")</f>
        <v/>
      </c>
    </row>
    <row r="1122" spans="1:120" ht="14.4" x14ac:dyDescent="0.3">
      <c r="A1122" s="18">
        <f>Wedstrijden!A1116</f>
        <v>0</v>
      </c>
      <c r="B1122" s="16" t="str">
        <f>IFERROR(VLOOKUP(Wedstrijden!#REF!,#REF!,2,FALSE),"")</f>
        <v/>
      </c>
      <c r="C1122" s="16">
        <f>Wedstrijden!E1116</f>
        <v>0</v>
      </c>
      <c r="D1122" s="16" t="str">
        <f>IFERROR(VLOOKUP(Wedstrijden!#REF!,#REF!,2,FALSE),"")</f>
        <v/>
      </c>
      <c r="E1122" s="16" t="str">
        <f>IFERROR(VLOOKUP(Wedstrijden!#REF!,#REF!,5,FALSE),"")</f>
        <v/>
      </c>
      <c r="F1122" s="16" t="e">
        <f>IF(Wedstrijden!#REF!&lt;&gt;"",Wedstrijden!#REF!,"")</f>
        <v>#REF!</v>
      </c>
      <c r="G1122" s="16" t="e">
        <f>IF(Wedstrijden!#REF!="Indoor",1,0)</f>
        <v>#REF!</v>
      </c>
      <c r="H1122" s="16" t="e">
        <f>Wedstrijden!#REF!</f>
        <v>#REF!</v>
      </c>
      <c r="I1122" s="16" t="e">
        <f>IF(Wedstrijden!#REF!="Nee",0,IF(Wedstrijden!#REF!="Ja",1,""))</f>
        <v>#REF!</v>
      </c>
      <c r="J1122" s="16" t="e">
        <f>IF(Wedstrijden!#REF!&lt;&gt;"",Wedstrijden!#REF!,"")</f>
        <v>#REF!</v>
      </c>
      <c r="BJ1122" s="16" t="str">
        <f>IF(COUNTA(Wedstrijden!U1116:AC1116)&lt;&gt;0,1,"")</f>
        <v/>
      </c>
      <c r="BK1122" s="16" t="str">
        <f t="shared" si="102"/>
        <v/>
      </c>
      <c r="BL1122" s="16" t="e">
        <f>IF(Wedstrijden!#REF!="x","AA","")</f>
        <v>#REF!</v>
      </c>
      <c r="BM1122" s="16" t="e">
        <f>IF(Wedstrijden!#REF!="x","A","")</f>
        <v>#REF!</v>
      </c>
      <c r="BN1122" s="16" t="str">
        <f>IF(Wedstrijden!U1116="x","B1","")</f>
        <v/>
      </c>
      <c r="BO1122" s="16" t="e">
        <f>IF(Wedstrijden!#REF!="x","BB","")</f>
        <v>#REF!</v>
      </c>
      <c r="BP1122" s="16" t="str">
        <f>IF(Wedstrijden!W1116="x","B","")</f>
        <v/>
      </c>
      <c r="BQ1122" s="16" t="str">
        <f>IF(Wedstrijden!X1116="x","L1","")</f>
        <v/>
      </c>
      <c r="BR1122" s="16" t="str">
        <f>IF(Wedstrijden!Y1116="x","L2","")</f>
        <v/>
      </c>
      <c r="BS1122" s="16" t="str">
        <f>IF(Wedstrijden!Z1116="x","M1","")</f>
        <v/>
      </c>
      <c r="BT1122" s="16" t="str">
        <f>IF(Wedstrijden!AA1116="x","M2","")</f>
        <v/>
      </c>
      <c r="BU1122" s="16" t="str">
        <f>IF(Wedstrijden!AB1116="x","Z1","")</f>
        <v/>
      </c>
      <c r="BV1122" s="16" t="str">
        <f>IF(Wedstrijden!AC1116="x","Z2","")</f>
        <v/>
      </c>
      <c r="BW1122" s="16" t="str">
        <f>IF(COUNTA(Wedstrijden!L1116:T1116)&lt;&gt;0,1,"")</f>
        <v/>
      </c>
      <c r="BX1122" s="16" t="str">
        <f t="shared" si="103"/>
        <v/>
      </c>
      <c r="BY1122" s="16" t="str">
        <f>IF(Wedstrijden!L1116="x","BB","")</f>
        <v/>
      </c>
      <c r="BZ1122" s="16" t="str">
        <f>IF(Wedstrijden!M1116="x","B","")</f>
        <v/>
      </c>
      <c r="CA1122" s="16" t="str">
        <f>IF(Wedstrijden!N1116="x","L1","")</f>
        <v/>
      </c>
      <c r="CB1122" s="16" t="str">
        <f>IF(Wedstrijden!O1116="x","L2","")</f>
        <v/>
      </c>
      <c r="CC1122" s="16" t="str">
        <f>IF(Wedstrijden!P1116="x","M1","")</f>
        <v/>
      </c>
      <c r="CD1122" s="16" t="str">
        <f>IF(Wedstrijden!Q1116="x","M2","")</f>
        <v/>
      </c>
      <c r="CE1122" s="16" t="str">
        <f>IF(Wedstrijden!R1116="x","Z1","")</f>
        <v/>
      </c>
      <c r="CF1122" s="16" t="str">
        <f>IF(Wedstrijden!S1116="x","Z2","")</f>
        <v/>
      </c>
      <c r="CG1122" s="16" t="str">
        <f>IF(Wedstrijden!T1116="x","ZZL","")</f>
        <v/>
      </c>
      <c r="CL1122" s="16" t="str">
        <f>IF(COUNTA(Wedstrijden!AR1116:BB1116)&lt;&gt;0,2,"")</f>
        <v/>
      </c>
      <c r="CM1122" s="16" t="str">
        <f t="shared" si="104"/>
        <v/>
      </c>
      <c r="CN1122" s="16" t="str">
        <f>IF(Wedstrijden!AR1116="x","AA","")</f>
        <v/>
      </c>
      <c r="CO1122" s="16" t="str">
        <f>IF(Wedstrijden!AS1116="x","A","")</f>
        <v/>
      </c>
      <c r="CP1122" s="16" t="str">
        <f>IF(Wedstrijden!AT1116="x","BB","")</f>
        <v/>
      </c>
      <c r="CQ1122" s="16" t="str">
        <f>IF(Wedstrijden!AU1116="x","B","")</f>
        <v/>
      </c>
      <c r="CR1122" s="16" t="str">
        <f>IF(Wedstrijden!AV1116="x","L","")</f>
        <v/>
      </c>
      <c r="CS1122" s="16" t="str">
        <f>IF(Wedstrijden!AW1116="x","M","")</f>
        <v/>
      </c>
      <c r="CT1122" s="16" t="str">
        <f>IF(Wedstrijden!AX1116="x","Z","")</f>
        <v/>
      </c>
      <c r="CU1122" s="16" t="str">
        <f>IF(Wedstrijden!BB1116="x","ZZ","")</f>
        <v/>
      </c>
      <c r="CV1122" s="16" t="str">
        <f>IF(COUNTA(Wedstrijden!AI1116:AP1116)&lt;&gt;0,2,"")</f>
        <v/>
      </c>
      <c r="CW1122" s="16" t="str">
        <f t="shared" si="105"/>
        <v/>
      </c>
      <c r="CX1122" s="16" t="str">
        <f>IF(Wedstrijden!AI1116="x","BB","")</f>
        <v/>
      </c>
      <c r="CY1122" s="16" t="str">
        <f>IF(Wedstrijden!AJ1116="x","B","")</f>
        <v/>
      </c>
      <c r="CZ1122" s="16" t="str">
        <f>IF(Wedstrijden!AK1116="x","L","")</f>
        <v/>
      </c>
      <c r="DA1122" s="16" t="str">
        <f>IF(Wedstrijden!AL1116="x","M","")</f>
        <v/>
      </c>
      <c r="DB1122" s="16" t="str">
        <f>IF(Wedstrijden!AM1116="x","Z","")</f>
        <v/>
      </c>
      <c r="DC1122" s="16" t="str">
        <f>IF(Wedstrijden!AN1116="x","ZZ","")</f>
        <v/>
      </c>
      <c r="DD1122" s="16" t="str">
        <f>IF(Wedstrijden!AP1116="x","1.40","")</f>
        <v/>
      </c>
      <c r="DE1122" s="16" t="str">
        <f>IF(COUNTA(Wedstrijden!BC1116:BE1116)&lt;&gt;0,6,"")</f>
        <v/>
      </c>
      <c r="DF1122" s="16" t="str">
        <f t="shared" si="106"/>
        <v/>
      </c>
      <c r="DG1122" s="16" t="str">
        <f>IF(Wedstrijden!BC1116="x","L","")</f>
        <v/>
      </c>
      <c r="DH1122" s="16" t="str">
        <f>IF(Wedstrijden!BD1116="x","M","")</f>
        <v/>
      </c>
      <c r="DI1122" s="16" t="str">
        <f>IF(Wedstrijden!BE1116="x","Z","")</f>
        <v/>
      </c>
      <c r="DJ1122" s="16" t="str">
        <f>IF(Wedstrijden!BF1116="x","Z","")</f>
        <v/>
      </c>
      <c r="DK1122" s="16" t="str">
        <f>IF(COUNTA(Wedstrijden!BG1116:BI1116)&lt;&gt;0,6,"")</f>
        <v/>
      </c>
      <c r="DL1122" s="16" t="str">
        <f t="shared" si="107"/>
        <v/>
      </c>
      <c r="DM1122" s="16" t="str">
        <f>IF(Wedstrijden!BG1116="x","L","")</f>
        <v/>
      </c>
      <c r="DN1122" s="16" t="str">
        <f>IF(Wedstrijden!BH1116="x","M","")</f>
        <v/>
      </c>
      <c r="DO1122" s="16" t="str">
        <f>IF(Wedstrijden!BI1116="x","Z","")</f>
        <v/>
      </c>
      <c r="DP1122" s="16" t="str">
        <f>IF(Wedstrijden!BJ1116="x","Z","")</f>
        <v/>
      </c>
    </row>
    <row r="1123" spans="1:120" ht="14.4" x14ac:dyDescent="0.3">
      <c r="A1123" s="18">
        <f>Wedstrijden!A1117</f>
        <v>0</v>
      </c>
      <c r="B1123" s="16" t="str">
        <f>IFERROR(VLOOKUP(Wedstrijden!#REF!,#REF!,2,FALSE),"")</f>
        <v/>
      </c>
      <c r="C1123" s="16">
        <f>Wedstrijden!E1117</f>
        <v>0</v>
      </c>
      <c r="D1123" s="16" t="str">
        <f>IFERROR(VLOOKUP(Wedstrijden!#REF!,#REF!,2,FALSE),"")</f>
        <v/>
      </c>
      <c r="E1123" s="16" t="str">
        <f>IFERROR(VLOOKUP(Wedstrijden!#REF!,#REF!,5,FALSE),"")</f>
        <v/>
      </c>
      <c r="F1123" s="16" t="e">
        <f>IF(Wedstrijden!#REF!&lt;&gt;"",Wedstrijden!#REF!,"")</f>
        <v>#REF!</v>
      </c>
      <c r="G1123" s="16" t="e">
        <f>IF(Wedstrijden!#REF!="Indoor",1,0)</f>
        <v>#REF!</v>
      </c>
      <c r="H1123" s="16" t="e">
        <f>Wedstrijden!#REF!</f>
        <v>#REF!</v>
      </c>
      <c r="I1123" s="16" t="e">
        <f>IF(Wedstrijden!#REF!="Nee",0,IF(Wedstrijden!#REF!="Ja",1,""))</f>
        <v>#REF!</v>
      </c>
      <c r="J1123" s="16" t="e">
        <f>IF(Wedstrijden!#REF!&lt;&gt;"",Wedstrijden!#REF!,"")</f>
        <v>#REF!</v>
      </c>
      <c r="BJ1123" s="16" t="str">
        <f>IF(COUNTA(Wedstrijden!U1117:AC1117)&lt;&gt;0,1,"")</f>
        <v/>
      </c>
      <c r="BK1123" s="16" t="str">
        <f t="shared" si="102"/>
        <v/>
      </c>
      <c r="BL1123" s="16" t="e">
        <f>IF(Wedstrijden!#REF!="x","AA","")</f>
        <v>#REF!</v>
      </c>
      <c r="BM1123" s="16" t="e">
        <f>IF(Wedstrijden!#REF!="x","A","")</f>
        <v>#REF!</v>
      </c>
      <c r="BN1123" s="16" t="str">
        <f>IF(Wedstrijden!U1117="x","B1","")</f>
        <v/>
      </c>
      <c r="BO1123" s="16" t="e">
        <f>IF(Wedstrijden!#REF!="x","BB","")</f>
        <v>#REF!</v>
      </c>
      <c r="BP1123" s="16" t="str">
        <f>IF(Wedstrijden!W1117="x","B","")</f>
        <v/>
      </c>
      <c r="BQ1123" s="16" t="str">
        <f>IF(Wedstrijden!X1117="x","L1","")</f>
        <v/>
      </c>
      <c r="BR1123" s="16" t="str">
        <f>IF(Wedstrijden!Y1117="x","L2","")</f>
        <v/>
      </c>
      <c r="BS1123" s="16" t="str">
        <f>IF(Wedstrijden!Z1117="x","M1","")</f>
        <v/>
      </c>
      <c r="BT1123" s="16" t="str">
        <f>IF(Wedstrijden!AA1117="x","M2","")</f>
        <v/>
      </c>
      <c r="BU1123" s="16" t="str">
        <f>IF(Wedstrijden!AB1117="x","Z1","")</f>
        <v/>
      </c>
      <c r="BV1123" s="16" t="str">
        <f>IF(Wedstrijden!AC1117="x","Z2","")</f>
        <v/>
      </c>
      <c r="BW1123" s="16" t="str">
        <f>IF(COUNTA(Wedstrijden!L1117:T1117)&lt;&gt;0,1,"")</f>
        <v/>
      </c>
      <c r="BX1123" s="16" t="str">
        <f t="shared" si="103"/>
        <v/>
      </c>
      <c r="BY1123" s="16" t="str">
        <f>IF(Wedstrijden!L1117="x","BB","")</f>
        <v/>
      </c>
      <c r="BZ1123" s="16" t="str">
        <f>IF(Wedstrijden!M1117="x","B","")</f>
        <v/>
      </c>
      <c r="CA1123" s="16" t="str">
        <f>IF(Wedstrijden!N1117="x","L1","")</f>
        <v/>
      </c>
      <c r="CB1123" s="16" t="str">
        <f>IF(Wedstrijden!O1117="x","L2","")</f>
        <v/>
      </c>
      <c r="CC1123" s="16" t="str">
        <f>IF(Wedstrijden!P1117="x","M1","")</f>
        <v/>
      </c>
      <c r="CD1123" s="16" t="str">
        <f>IF(Wedstrijden!Q1117="x","M2","")</f>
        <v/>
      </c>
      <c r="CE1123" s="16" t="str">
        <f>IF(Wedstrijden!R1117="x","Z1","")</f>
        <v/>
      </c>
      <c r="CF1123" s="16" t="str">
        <f>IF(Wedstrijden!S1117="x","Z2","")</f>
        <v/>
      </c>
      <c r="CG1123" s="16" t="str">
        <f>IF(Wedstrijden!T1117="x","ZZL","")</f>
        <v/>
      </c>
      <c r="CL1123" s="16" t="str">
        <f>IF(COUNTA(Wedstrijden!AR1117:BB1117)&lt;&gt;0,2,"")</f>
        <v/>
      </c>
      <c r="CM1123" s="16" t="str">
        <f t="shared" si="104"/>
        <v/>
      </c>
      <c r="CN1123" s="16" t="str">
        <f>IF(Wedstrijden!AR1117="x","AA","")</f>
        <v/>
      </c>
      <c r="CO1123" s="16" t="str">
        <f>IF(Wedstrijden!AS1117="x","A","")</f>
        <v/>
      </c>
      <c r="CP1123" s="16" t="str">
        <f>IF(Wedstrijden!AT1117="x","BB","")</f>
        <v/>
      </c>
      <c r="CQ1123" s="16" t="str">
        <f>IF(Wedstrijden!AU1117="x","B","")</f>
        <v/>
      </c>
      <c r="CR1123" s="16" t="str">
        <f>IF(Wedstrijden!AV1117="x","L","")</f>
        <v/>
      </c>
      <c r="CS1123" s="16" t="str">
        <f>IF(Wedstrijden!AW1117="x","M","")</f>
        <v/>
      </c>
      <c r="CT1123" s="16" t="str">
        <f>IF(Wedstrijden!AX1117="x","Z","")</f>
        <v/>
      </c>
      <c r="CU1123" s="16" t="str">
        <f>IF(Wedstrijden!BB1117="x","ZZ","")</f>
        <v/>
      </c>
      <c r="CV1123" s="16" t="str">
        <f>IF(COUNTA(Wedstrijden!AI1117:AP1117)&lt;&gt;0,2,"")</f>
        <v/>
      </c>
      <c r="CW1123" s="16" t="str">
        <f t="shared" si="105"/>
        <v/>
      </c>
      <c r="CX1123" s="16" t="str">
        <f>IF(Wedstrijden!AI1117="x","BB","")</f>
        <v/>
      </c>
      <c r="CY1123" s="16" t="str">
        <f>IF(Wedstrijden!AJ1117="x","B","")</f>
        <v/>
      </c>
      <c r="CZ1123" s="16" t="str">
        <f>IF(Wedstrijden!AK1117="x","L","")</f>
        <v/>
      </c>
      <c r="DA1123" s="16" t="str">
        <f>IF(Wedstrijden!AL1117="x","M","")</f>
        <v/>
      </c>
      <c r="DB1123" s="16" t="str">
        <f>IF(Wedstrijden!AM1117="x","Z","")</f>
        <v/>
      </c>
      <c r="DC1123" s="16" t="str">
        <f>IF(Wedstrijden!AN1117="x","ZZ","")</f>
        <v/>
      </c>
      <c r="DD1123" s="16" t="str">
        <f>IF(Wedstrijden!AP1117="x","1.40","")</f>
        <v/>
      </c>
      <c r="DE1123" s="16" t="str">
        <f>IF(COUNTA(Wedstrijden!BC1117:BE1117)&lt;&gt;0,6,"")</f>
        <v/>
      </c>
      <c r="DF1123" s="16" t="str">
        <f t="shared" si="106"/>
        <v/>
      </c>
      <c r="DG1123" s="16" t="str">
        <f>IF(Wedstrijden!BC1117="x","L","")</f>
        <v/>
      </c>
      <c r="DH1123" s="16" t="str">
        <f>IF(Wedstrijden!BD1117="x","M","")</f>
        <v/>
      </c>
      <c r="DI1123" s="16" t="str">
        <f>IF(Wedstrijden!BE1117="x","Z","")</f>
        <v/>
      </c>
      <c r="DJ1123" s="16" t="str">
        <f>IF(Wedstrijden!BF1117="x","Z","")</f>
        <v/>
      </c>
      <c r="DK1123" s="16" t="str">
        <f>IF(COUNTA(Wedstrijden!BG1117:BI1117)&lt;&gt;0,6,"")</f>
        <v/>
      </c>
      <c r="DL1123" s="16" t="str">
        <f t="shared" si="107"/>
        <v/>
      </c>
      <c r="DM1123" s="16" t="str">
        <f>IF(Wedstrijden!BG1117="x","L","")</f>
        <v/>
      </c>
      <c r="DN1123" s="16" t="str">
        <f>IF(Wedstrijden!BH1117="x","M","")</f>
        <v/>
      </c>
      <c r="DO1123" s="16" t="str">
        <f>IF(Wedstrijden!BI1117="x","Z","")</f>
        <v/>
      </c>
      <c r="DP1123" s="16" t="str">
        <f>IF(Wedstrijden!BJ1117="x","Z","")</f>
        <v/>
      </c>
    </row>
    <row r="1124" spans="1:120" ht="14.4" x14ac:dyDescent="0.3">
      <c r="A1124" s="18">
        <f>Wedstrijden!A1118</f>
        <v>0</v>
      </c>
      <c r="B1124" s="16" t="str">
        <f>IFERROR(VLOOKUP(Wedstrijden!#REF!,#REF!,2,FALSE),"")</f>
        <v/>
      </c>
      <c r="C1124" s="16">
        <f>Wedstrijden!E1118</f>
        <v>0</v>
      </c>
      <c r="D1124" s="16" t="str">
        <f>IFERROR(VLOOKUP(Wedstrijden!#REF!,#REF!,2,FALSE),"")</f>
        <v/>
      </c>
      <c r="E1124" s="16" t="str">
        <f>IFERROR(VLOOKUP(Wedstrijden!#REF!,#REF!,5,FALSE),"")</f>
        <v/>
      </c>
      <c r="F1124" s="16" t="e">
        <f>IF(Wedstrijden!#REF!&lt;&gt;"",Wedstrijden!#REF!,"")</f>
        <v>#REF!</v>
      </c>
      <c r="G1124" s="16" t="e">
        <f>IF(Wedstrijden!#REF!="Indoor",1,0)</f>
        <v>#REF!</v>
      </c>
      <c r="H1124" s="16" t="e">
        <f>Wedstrijden!#REF!</f>
        <v>#REF!</v>
      </c>
      <c r="I1124" s="16" t="e">
        <f>IF(Wedstrijden!#REF!="Nee",0,IF(Wedstrijden!#REF!="Ja",1,""))</f>
        <v>#REF!</v>
      </c>
      <c r="J1124" s="16" t="e">
        <f>IF(Wedstrijden!#REF!&lt;&gt;"",Wedstrijden!#REF!,"")</f>
        <v>#REF!</v>
      </c>
      <c r="BJ1124" s="16" t="str">
        <f>IF(COUNTA(Wedstrijden!U1118:AC1118)&lt;&gt;0,1,"")</f>
        <v/>
      </c>
      <c r="BK1124" s="16" t="str">
        <f t="shared" si="102"/>
        <v/>
      </c>
      <c r="BL1124" s="16" t="e">
        <f>IF(Wedstrijden!#REF!="x","AA","")</f>
        <v>#REF!</v>
      </c>
      <c r="BM1124" s="16" t="e">
        <f>IF(Wedstrijden!#REF!="x","A","")</f>
        <v>#REF!</v>
      </c>
      <c r="BN1124" s="16" t="str">
        <f>IF(Wedstrijden!U1118="x","B1","")</f>
        <v/>
      </c>
      <c r="BO1124" s="16" t="e">
        <f>IF(Wedstrijden!#REF!="x","BB","")</f>
        <v>#REF!</v>
      </c>
      <c r="BP1124" s="16" t="str">
        <f>IF(Wedstrijden!W1118="x","B","")</f>
        <v/>
      </c>
      <c r="BQ1124" s="16" t="str">
        <f>IF(Wedstrijden!X1118="x","L1","")</f>
        <v/>
      </c>
      <c r="BR1124" s="16" t="str">
        <f>IF(Wedstrijden!Y1118="x","L2","")</f>
        <v/>
      </c>
      <c r="BS1124" s="16" t="str">
        <f>IF(Wedstrijden!Z1118="x","M1","")</f>
        <v/>
      </c>
      <c r="BT1124" s="16" t="str">
        <f>IF(Wedstrijden!AA1118="x","M2","")</f>
        <v/>
      </c>
      <c r="BU1124" s="16" t="str">
        <f>IF(Wedstrijden!AB1118="x","Z1","")</f>
        <v/>
      </c>
      <c r="BV1124" s="16" t="str">
        <f>IF(Wedstrijden!AC1118="x","Z2","")</f>
        <v/>
      </c>
      <c r="BW1124" s="16" t="str">
        <f>IF(COUNTA(Wedstrijden!L1118:T1118)&lt;&gt;0,1,"")</f>
        <v/>
      </c>
      <c r="BX1124" s="16" t="str">
        <f t="shared" si="103"/>
        <v/>
      </c>
      <c r="BY1124" s="16" t="str">
        <f>IF(Wedstrijden!L1118="x","BB","")</f>
        <v/>
      </c>
      <c r="BZ1124" s="16" t="str">
        <f>IF(Wedstrijden!M1118="x","B","")</f>
        <v/>
      </c>
      <c r="CA1124" s="16" t="str">
        <f>IF(Wedstrijden!N1118="x","L1","")</f>
        <v/>
      </c>
      <c r="CB1124" s="16" t="str">
        <f>IF(Wedstrijden!O1118="x","L2","")</f>
        <v/>
      </c>
      <c r="CC1124" s="16" t="str">
        <f>IF(Wedstrijden!P1118="x","M1","")</f>
        <v/>
      </c>
      <c r="CD1124" s="16" t="str">
        <f>IF(Wedstrijden!Q1118="x","M2","")</f>
        <v/>
      </c>
      <c r="CE1124" s="16" t="str">
        <f>IF(Wedstrijden!R1118="x","Z1","")</f>
        <v/>
      </c>
      <c r="CF1124" s="16" t="str">
        <f>IF(Wedstrijden!S1118="x","Z2","")</f>
        <v/>
      </c>
      <c r="CG1124" s="16" t="str">
        <f>IF(Wedstrijden!T1118="x","ZZL","")</f>
        <v/>
      </c>
      <c r="CL1124" s="16" t="str">
        <f>IF(COUNTA(Wedstrijden!AR1118:BB1118)&lt;&gt;0,2,"")</f>
        <v/>
      </c>
      <c r="CM1124" s="16" t="str">
        <f t="shared" si="104"/>
        <v/>
      </c>
      <c r="CN1124" s="16" t="str">
        <f>IF(Wedstrijden!AR1118="x","AA","")</f>
        <v/>
      </c>
      <c r="CO1124" s="16" t="str">
        <f>IF(Wedstrijden!AS1118="x","A","")</f>
        <v/>
      </c>
      <c r="CP1124" s="16" t="str">
        <f>IF(Wedstrijden!AT1118="x","BB","")</f>
        <v/>
      </c>
      <c r="CQ1124" s="16" t="str">
        <f>IF(Wedstrijden!AU1118="x","B","")</f>
        <v/>
      </c>
      <c r="CR1124" s="16" t="str">
        <f>IF(Wedstrijden!AV1118="x","L","")</f>
        <v/>
      </c>
      <c r="CS1124" s="16" t="str">
        <f>IF(Wedstrijden!AW1118="x","M","")</f>
        <v/>
      </c>
      <c r="CT1124" s="16" t="str">
        <f>IF(Wedstrijden!AX1118="x","Z","")</f>
        <v/>
      </c>
      <c r="CU1124" s="16" t="str">
        <f>IF(Wedstrijden!BB1118="x","ZZ","")</f>
        <v/>
      </c>
      <c r="CV1124" s="16" t="str">
        <f>IF(COUNTA(Wedstrijden!AI1118:AP1118)&lt;&gt;0,2,"")</f>
        <v/>
      </c>
      <c r="CW1124" s="16" t="str">
        <f t="shared" si="105"/>
        <v/>
      </c>
      <c r="CX1124" s="16" t="str">
        <f>IF(Wedstrijden!AI1118="x","BB","")</f>
        <v/>
      </c>
      <c r="CY1124" s="16" t="str">
        <f>IF(Wedstrijden!AJ1118="x","B","")</f>
        <v/>
      </c>
      <c r="CZ1124" s="16" t="str">
        <f>IF(Wedstrijden!AK1118="x","L","")</f>
        <v/>
      </c>
      <c r="DA1124" s="16" t="str">
        <f>IF(Wedstrijden!AL1118="x","M","")</f>
        <v/>
      </c>
      <c r="DB1124" s="16" t="str">
        <f>IF(Wedstrijden!AM1118="x","Z","")</f>
        <v/>
      </c>
      <c r="DC1124" s="16" t="str">
        <f>IF(Wedstrijden!AN1118="x","ZZ","")</f>
        <v/>
      </c>
      <c r="DD1124" s="16" t="str">
        <f>IF(Wedstrijden!AP1118="x","1.40","")</f>
        <v/>
      </c>
      <c r="DE1124" s="16" t="str">
        <f>IF(COUNTA(Wedstrijden!BC1118:BE1118)&lt;&gt;0,6,"")</f>
        <v/>
      </c>
      <c r="DF1124" s="16" t="str">
        <f t="shared" si="106"/>
        <v/>
      </c>
      <c r="DG1124" s="16" t="str">
        <f>IF(Wedstrijden!BC1118="x","L","")</f>
        <v/>
      </c>
      <c r="DH1124" s="16" t="str">
        <f>IF(Wedstrijden!BD1118="x","M","")</f>
        <v/>
      </c>
      <c r="DI1124" s="16" t="str">
        <f>IF(Wedstrijden!BE1118="x","Z","")</f>
        <v/>
      </c>
      <c r="DJ1124" s="16" t="str">
        <f>IF(Wedstrijden!BF1118="x","Z","")</f>
        <v/>
      </c>
      <c r="DK1124" s="16" t="str">
        <f>IF(COUNTA(Wedstrijden!BG1118:BI1118)&lt;&gt;0,6,"")</f>
        <v/>
      </c>
      <c r="DL1124" s="16" t="str">
        <f t="shared" si="107"/>
        <v/>
      </c>
      <c r="DM1124" s="16" t="str">
        <f>IF(Wedstrijden!BG1118="x","L","")</f>
        <v/>
      </c>
      <c r="DN1124" s="16" t="str">
        <f>IF(Wedstrijden!BH1118="x","M","")</f>
        <v/>
      </c>
      <c r="DO1124" s="16" t="str">
        <f>IF(Wedstrijden!BI1118="x","Z","")</f>
        <v/>
      </c>
      <c r="DP1124" s="16" t="str">
        <f>IF(Wedstrijden!BJ1118="x","Z","")</f>
        <v/>
      </c>
    </row>
    <row r="1125" spans="1:120" ht="14.4" x14ac:dyDescent="0.3">
      <c r="A1125" s="18">
        <f>Wedstrijden!A1119</f>
        <v>0</v>
      </c>
      <c r="B1125" s="16" t="str">
        <f>IFERROR(VLOOKUP(Wedstrijden!#REF!,#REF!,2,FALSE),"")</f>
        <v/>
      </c>
      <c r="C1125" s="16">
        <f>Wedstrijden!E1119</f>
        <v>0</v>
      </c>
      <c r="D1125" s="16" t="str">
        <f>IFERROR(VLOOKUP(Wedstrijden!#REF!,#REF!,2,FALSE),"")</f>
        <v/>
      </c>
      <c r="E1125" s="16" t="str">
        <f>IFERROR(VLOOKUP(Wedstrijden!#REF!,#REF!,5,FALSE),"")</f>
        <v/>
      </c>
      <c r="F1125" s="16" t="e">
        <f>IF(Wedstrijden!#REF!&lt;&gt;"",Wedstrijden!#REF!,"")</f>
        <v>#REF!</v>
      </c>
      <c r="G1125" s="16" t="e">
        <f>IF(Wedstrijden!#REF!="Indoor",1,0)</f>
        <v>#REF!</v>
      </c>
      <c r="H1125" s="16" t="e">
        <f>Wedstrijden!#REF!</f>
        <v>#REF!</v>
      </c>
      <c r="I1125" s="16" t="e">
        <f>IF(Wedstrijden!#REF!="Nee",0,IF(Wedstrijden!#REF!="Ja",1,""))</f>
        <v>#REF!</v>
      </c>
      <c r="J1125" s="16" t="e">
        <f>IF(Wedstrijden!#REF!&lt;&gt;"",Wedstrijden!#REF!,"")</f>
        <v>#REF!</v>
      </c>
      <c r="BJ1125" s="16" t="str">
        <f>IF(COUNTA(Wedstrijden!U1119:AC1119)&lt;&gt;0,1,"")</f>
        <v/>
      </c>
      <c r="BK1125" s="16" t="str">
        <f t="shared" si="102"/>
        <v/>
      </c>
      <c r="BL1125" s="16" t="e">
        <f>IF(Wedstrijden!#REF!="x","AA","")</f>
        <v>#REF!</v>
      </c>
      <c r="BM1125" s="16" t="e">
        <f>IF(Wedstrijden!#REF!="x","A","")</f>
        <v>#REF!</v>
      </c>
      <c r="BN1125" s="16" t="str">
        <f>IF(Wedstrijden!U1119="x","B1","")</f>
        <v/>
      </c>
      <c r="BO1125" s="16" t="e">
        <f>IF(Wedstrijden!#REF!="x","BB","")</f>
        <v>#REF!</v>
      </c>
      <c r="BP1125" s="16" t="str">
        <f>IF(Wedstrijden!W1119="x","B","")</f>
        <v/>
      </c>
      <c r="BQ1125" s="16" t="str">
        <f>IF(Wedstrijden!X1119="x","L1","")</f>
        <v/>
      </c>
      <c r="BR1125" s="16" t="str">
        <f>IF(Wedstrijden!Y1119="x","L2","")</f>
        <v/>
      </c>
      <c r="BS1125" s="16" t="str">
        <f>IF(Wedstrijden!Z1119="x","M1","")</f>
        <v/>
      </c>
      <c r="BT1125" s="16" t="str">
        <f>IF(Wedstrijden!AA1119="x","M2","")</f>
        <v/>
      </c>
      <c r="BU1125" s="16" t="str">
        <f>IF(Wedstrijden!AB1119="x","Z1","")</f>
        <v/>
      </c>
      <c r="BV1125" s="16" t="str">
        <f>IF(Wedstrijden!AC1119="x","Z2","")</f>
        <v/>
      </c>
      <c r="BW1125" s="16" t="str">
        <f>IF(COUNTA(Wedstrijden!L1119:T1119)&lt;&gt;0,1,"")</f>
        <v/>
      </c>
      <c r="BX1125" s="16" t="str">
        <f t="shared" si="103"/>
        <v/>
      </c>
      <c r="BY1125" s="16" t="str">
        <f>IF(Wedstrijden!L1119="x","BB","")</f>
        <v/>
      </c>
      <c r="BZ1125" s="16" t="str">
        <f>IF(Wedstrijden!M1119="x","B","")</f>
        <v/>
      </c>
      <c r="CA1125" s="16" t="str">
        <f>IF(Wedstrijden!N1119="x","L1","")</f>
        <v/>
      </c>
      <c r="CB1125" s="16" t="str">
        <f>IF(Wedstrijden!O1119="x","L2","")</f>
        <v/>
      </c>
      <c r="CC1125" s="16" t="str">
        <f>IF(Wedstrijden!P1119="x","M1","")</f>
        <v/>
      </c>
      <c r="CD1125" s="16" t="str">
        <f>IF(Wedstrijden!Q1119="x","M2","")</f>
        <v/>
      </c>
      <c r="CE1125" s="16" t="str">
        <f>IF(Wedstrijden!R1119="x","Z1","")</f>
        <v/>
      </c>
      <c r="CF1125" s="16" t="str">
        <f>IF(Wedstrijden!S1119="x","Z2","")</f>
        <v/>
      </c>
      <c r="CG1125" s="16" t="str">
        <f>IF(Wedstrijden!T1119="x","ZZL","")</f>
        <v/>
      </c>
      <c r="CL1125" s="16" t="str">
        <f>IF(COUNTA(Wedstrijden!AR1119:BB1119)&lt;&gt;0,2,"")</f>
        <v/>
      </c>
      <c r="CM1125" s="16" t="str">
        <f t="shared" si="104"/>
        <v/>
      </c>
      <c r="CN1125" s="16" t="str">
        <f>IF(Wedstrijden!AR1119="x","AA","")</f>
        <v/>
      </c>
      <c r="CO1125" s="16" t="str">
        <f>IF(Wedstrijden!AS1119="x","A","")</f>
        <v/>
      </c>
      <c r="CP1125" s="16" t="str">
        <f>IF(Wedstrijden!AT1119="x","BB","")</f>
        <v/>
      </c>
      <c r="CQ1125" s="16" t="str">
        <f>IF(Wedstrijden!AU1119="x","B","")</f>
        <v/>
      </c>
      <c r="CR1125" s="16" t="str">
        <f>IF(Wedstrijden!AV1119="x","L","")</f>
        <v/>
      </c>
      <c r="CS1125" s="16" t="str">
        <f>IF(Wedstrijden!AW1119="x","M","")</f>
        <v/>
      </c>
      <c r="CT1125" s="16" t="str">
        <f>IF(Wedstrijden!AX1119="x","Z","")</f>
        <v/>
      </c>
      <c r="CU1125" s="16" t="str">
        <f>IF(Wedstrijden!BB1119="x","ZZ","")</f>
        <v/>
      </c>
      <c r="CV1125" s="16" t="str">
        <f>IF(COUNTA(Wedstrijden!AI1119:AP1119)&lt;&gt;0,2,"")</f>
        <v/>
      </c>
      <c r="CW1125" s="16" t="str">
        <f t="shared" si="105"/>
        <v/>
      </c>
      <c r="CX1125" s="16" t="str">
        <f>IF(Wedstrijden!AI1119="x","BB","")</f>
        <v/>
      </c>
      <c r="CY1125" s="16" t="str">
        <f>IF(Wedstrijden!AJ1119="x","B","")</f>
        <v/>
      </c>
      <c r="CZ1125" s="16" t="str">
        <f>IF(Wedstrijden!AK1119="x","L","")</f>
        <v/>
      </c>
      <c r="DA1125" s="16" t="str">
        <f>IF(Wedstrijden!AL1119="x","M","")</f>
        <v/>
      </c>
      <c r="DB1125" s="16" t="str">
        <f>IF(Wedstrijden!AM1119="x","Z","")</f>
        <v/>
      </c>
      <c r="DC1125" s="16" t="str">
        <f>IF(Wedstrijden!AN1119="x","ZZ","")</f>
        <v/>
      </c>
      <c r="DD1125" s="16" t="str">
        <f>IF(Wedstrijden!AP1119="x","1.40","")</f>
        <v/>
      </c>
      <c r="DE1125" s="16" t="str">
        <f>IF(COUNTA(Wedstrijden!BC1119:BE1119)&lt;&gt;0,6,"")</f>
        <v/>
      </c>
      <c r="DF1125" s="16" t="str">
        <f t="shared" si="106"/>
        <v/>
      </c>
      <c r="DG1125" s="16" t="str">
        <f>IF(Wedstrijden!BC1119="x","L","")</f>
        <v/>
      </c>
      <c r="DH1125" s="16" t="str">
        <f>IF(Wedstrijden!BD1119="x","M","")</f>
        <v/>
      </c>
      <c r="DI1125" s="16" t="str">
        <f>IF(Wedstrijden!BE1119="x","Z","")</f>
        <v/>
      </c>
      <c r="DJ1125" s="16" t="str">
        <f>IF(Wedstrijden!BF1119="x","Z","")</f>
        <v/>
      </c>
      <c r="DK1125" s="16" t="str">
        <f>IF(COUNTA(Wedstrijden!BG1119:BI1119)&lt;&gt;0,6,"")</f>
        <v/>
      </c>
      <c r="DL1125" s="16" t="str">
        <f t="shared" si="107"/>
        <v/>
      </c>
      <c r="DM1125" s="16" t="str">
        <f>IF(Wedstrijden!BG1119="x","L","")</f>
        <v/>
      </c>
      <c r="DN1125" s="16" t="str">
        <f>IF(Wedstrijden!BH1119="x","M","")</f>
        <v/>
      </c>
      <c r="DO1125" s="16" t="str">
        <f>IF(Wedstrijden!BI1119="x","Z","")</f>
        <v/>
      </c>
      <c r="DP1125" s="16" t="str">
        <f>IF(Wedstrijden!BJ1119="x","Z","")</f>
        <v/>
      </c>
    </row>
    <row r="1126" spans="1:120" ht="14.4" x14ac:dyDescent="0.3">
      <c r="A1126" s="18">
        <f>Wedstrijden!A1120</f>
        <v>0</v>
      </c>
      <c r="B1126" s="16" t="str">
        <f>IFERROR(VLOOKUP(Wedstrijden!#REF!,#REF!,2,FALSE),"")</f>
        <v/>
      </c>
      <c r="C1126" s="16">
        <f>Wedstrijden!E1120</f>
        <v>0</v>
      </c>
      <c r="D1126" s="16" t="str">
        <f>IFERROR(VLOOKUP(Wedstrijden!#REF!,#REF!,2,FALSE),"")</f>
        <v/>
      </c>
      <c r="E1126" s="16" t="str">
        <f>IFERROR(VLOOKUP(Wedstrijden!#REF!,#REF!,5,FALSE),"")</f>
        <v/>
      </c>
      <c r="F1126" s="16" t="e">
        <f>IF(Wedstrijden!#REF!&lt;&gt;"",Wedstrijden!#REF!,"")</f>
        <v>#REF!</v>
      </c>
      <c r="G1126" s="16" t="e">
        <f>IF(Wedstrijden!#REF!="Indoor",1,0)</f>
        <v>#REF!</v>
      </c>
      <c r="H1126" s="16" t="e">
        <f>Wedstrijden!#REF!</f>
        <v>#REF!</v>
      </c>
      <c r="I1126" s="16" t="e">
        <f>IF(Wedstrijden!#REF!="Nee",0,IF(Wedstrijden!#REF!="Ja",1,""))</f>
        <v>#REF!</v>
      </c>
      <c r="J1126" s="16" t="e">
        <f>IF(Wedstrijden!#REF!&lt;&gt;"",Wedstrijden!#REF!,"")</f>
        <v>#REF!</v>
      </c>
      <c r="BJ1126" s="16" t="str">
        <f>IF(COUNTA(Wedstrijden!U1120:AC1120)&lt;&gt;0,1,"")</f>
        <v/>
      </c>
      <c r="BK1126" s="16" t="str">
        <f t="shared" si="102"/>
        <v/>
      </c>
      <c r="BL1126" s="16" t="e">
        <f>IF(Wedstrijden!#REF!="x","AA","")</f>
        <v>#REF!</v>
      </c>
      <c r="BM1126" s="16" t="e">
        <f>IF(Wedstrijden!#REF!="x","A","")</f>
        <v>#REF!</v>
      </c>
      <c r="BN1126" s="16" t="str">
        <f>IF(Wedstrijden!U1120="x","B1","")</f>
        <v/>
      </c>
      <c r="BO1126" s="16" t="e">
        <f>IF(Wedstrijden!#REF!="x","BB","")</f>
        <v>#REF!</v>
      </c>
      <c r="BP1126" s="16" t="str">
        <f>IF(Wedstrijden!W1120="x","B","")</f>
        <v/>
      </c>
      <c r="BQ1126" s="16" t="str">
        <f>IF(Wedstrijden!X1120="x","L1","")</f>
        <v/>
      </c>
      <c r="BR1126" s="16" t="str">
        <f>IF(Wedstrijden!Y1120="x","L2","")</f>
        <v/>
      </c>
      <c r="BS1126" s="16" t="str">
        <f>IF(Wedstrijden!Z1120="x","M1","")</f>
        <v/>
      </c>
      <c r="BT1126" s="16" t="str">
        <f>IF(Wedstrijden!AA1120="x","M2","")</f>
        <v/>
      </c>
      <c r="BU1126" s="16" t="str">
        <f>IF(Wedstrijden!AB1120="x","Z1","")</f>
        <v/>
      </c>
      <c r="BV1126" s="16" t="str">
        <f>IF(Wedstrijden!AC1120="x","Z2","")</f>
        <v/>
      </c>
      <c r="BW1126" s="16" t="str">
        <f>IF(COUNTA(Wedstrijden!L1120:T1120)&lt;&gt;0,1,"")</f>
        <v/>
      </c>
      <c r="BX1126" s="16" t="str">
        <f t="shared" si="103"/>
        <v/>
      </c>
      <c r="BY1126" s="16" t="str">
        <f>IF(Wedstrijden!L1120="x","BB","")</f>
        <v/>
      </c>
      <c r="BZ1126" s="16" t="str">
        <f>IF(Wedstrijden!M1120="x","B","")</f>
        <v/>
      </c>
      <c r="CA1126" s="16" t="str">
        <f>IF(Wedstrijden!N1120="x","L1","")</f>
        <v/>
      </c>
      <c r="CB1126" s="16" t="str">
        <f>IF(Wedstrijden!O1120="x","L2","")</f>
        <v/>
      </c>
      <c r="CC1126" s="16" t="str">
        <f>IF(Wedstrijden!P1120="x","M1","")</f>
        <v/>
      </c>
      <c r="CD1126" s="16" t="str">
        <f>IF(Wedstrijden!Q1120="x","M2","")</f>
        <v/>
      </c>
      <c r="CE1126" s="16" t="str">
        <f>IF(Wedstrijden!R1120="x","Z1","")</f>
        <v/>
      </c>
      <c r="CF1126" s="16" t="str">
        <f>IF(Wedstrijden!S1120="x","Z2","")</f>
        <v/>
      </c>
      <c r="CG1126" s="16" t="str">
        <f>IF(Wedstrijden!T1120="x","ZZL","")</f>
        <v/>
      </c>
      <c r="CL1126" s="16" t="str">
        <f>IF(COUNTA(Wedstrijden!AR1120:BB1120)&lt;&gt;0,2,"")</f>
        <v/>
      </c>
      <c r="CM1126" s="16" t="str">
        <f t="shared" si="104"/>
        <v/>
      </c>
      <c r="CN1126" s="16" t="str">
        <f>IF(Wedstrijden!AR1120="x","AA","")</f>
        <v/>
      </c>
      <c r="CO1126" s="16" t="str">
        <f>IF(Wedstrijden!AS1120="x","A","")</f>
        <v/>
      </c>
      <c r="CP1126" s="16" t="str">
        <f>IF(Wedstrijden!AT1120="x","BB","")</f>
        <v/>
      </c>
      <c r="CQ1126" s="16" t="str">
        <f>IF(Wedstrijden!AU1120="x","B","")</f>
        <v/>
      </c>
      <c r="CR1126" s="16" t="str">
        <f>IF(Wedstrijden!AV1120="x","L","")</f>
        <v/>
      </c>
      <c r="CS1126" s="16" t="str">
        <f>IF(Wedstrijden!AW1120="x","M","")</f>
        <v/>
      </c>
      <c r="CT1126" s="16" t="str">
        <f>IF(Wedstrijden!AX1120="x","Z","")</f>
        <v/>
      </c>
      <c r="CU1126" s="16" t="str">
        <f>IF(Wedstrijden!BB1120="x","ZZ","")</f>
        <v/>
      </c>
      <c r="CV1126" s="16" t="str">
        <f>IF(COUNTA(Wedstrijden!AI1120:AP1120)&lt;&gt;0,2,"")</f>
        <v/>
      </c>
      <c r="CW1126" s="16" t="str">
        <f t="shared" si="105"/>
        <v/>
      </c>
      <c r="CX1126" s="16" t="str">
        <f>IF(Wedstrijden!AI1120="x","BB","")</f>
        <v/>
      </c>
      <c r="CY1126" s="16" t="str">
        <f>IF(Wedstrijden!AJ1120="x","B","")</f>
        <v/>
      </c>
      <c r="CZ1126" s="16" t="str">
        <f>IF(Wedstrijden!AK1120="x","L","")</f>
        <v/>
      </c>
      <c r="DA1126" s="16" t="str">
        <f>IF(Wedstrijden!AL1120="x","M","")</f>
        <v/>
      </c>
      <c r="DB1126" s="16" t="str">
        <f>IF(Wedstrijden!AM1120="x","Z","")</f>
        <v/>
      </c>
      <c r="DC1126" s="16" t="str">
        <f>IF(Wedstrijden!AN1120="x","ZZ","")</f>
        <v/>
      </c>
      <c r="DD1126" s="16" t="str">
        <f>IF(Wedstrijden!AP1120="x","1.40","")</f>
        <v/>
      </c>
      <c r="DE1126" s="16" t="str">
        <f>IF(COUNTA(Wedstrijden!BC1120:BE1120)&lt;&gt;0,6,"")</f>
        <v/>
      </c>
      <c r="DF1126" s="16" t="str">
        <f t="shared" si="106"/>
        <v/>
      </c>
      <c r="DG1126" s="16" t="str">
        <f>IF(Wedstrijden!BC1120="x","L","")</f>
        <v/>
      </c>
      <c r="DH1126" s="16" t="str">
        <f>IF(Wedstrijden!BD1120="x","M","")</f>
        <v/>
      </c>
      <c r="DI1126" s="16" t="str">
        <f>IF(Wedstrijden!BE1120="x","Z","")</f>
        <v/>
      </c>
      <c r="DJ1126" s="16" t="str">
        <f>IF(Wedstrijden!BF1120="x","Z","")</f>
        <v/>
      </c>
      <c r="DK1126" s="16" t="str">
        <f>IF(COUNTA(Wedstrijden!BG1120:BI1120)&lt;&gt;0,6,"")</f>
        <v/>
      </c>
      <c r="DL1126" s="16" t="str">
        <f t="shared" si="107"/>
        <v/>
      </c>
      <c r="DM1126" s="16" t="str">
        <f>IF(Wedstrijden!BG1120="x","L","")</f>
        <v/>
      </c>
      <c r="DN1126" s="16" t="str">
        <f>IF(Wedstrijden!BH1120="x","M","")</f>
        <v/>
      </c>
      <c r="DO1126" s="16" t="str">
        <f>IF(Wedstrijden!BI1120="x","Z","")</f>
        <v/>
      </c>
      <c r="DP1126" s="16" t="str">
        <f>IF(Wedstrijden!BJ1120="x","Z","")</f>
        <v/>
      </c>
    </row>
    <row r="1127" spans="1:120" ht="14.4" x14ac:dyDescent="0.3">
      <c r="A1127" s="18">
        <f>Wedstrijden!A1121</f>
        <v>0</v>
      </c>
      <c r="B1127" s="16" t="str">
        <f>IFERROR(VLOOKUP(Wedstrijden!#REF!,#REF!,2,FALSE),"")</f>
        <v/>
      </c>
      <c r="C1127" s="16">
        <f>Wedstrijden!E1121</f>
        <v>0</v>
      </c>
      <c r="D1127" s="16" t="str">
        <f>IFERROR(VLOOKUP(Wedstrijden!#REF!,#REF!,2,FALSE),"")</f>
        <v/>
      </c>
      <c r="E1127" s="16" t="str">
        <f>IFERROR(VLOOKUP(Wedstrijden!#REF!,#REF!,5,FALSE),"")</f>
        <v/>
      </c>
      <c r="F1127" s="16" t="e">
        <f>IF(Wedstrijden!#REF!&lt;&gt;"",Wedstrijden!#REF!,"")</f>
        <v>#REF!</v>
      </c>
      <c r="G1127" s="16" t="e">
        <f>IF(Wedstrijden!#REF!="Indoor",1,0)</f>
        <v>#REF!</v>
      </c>
      <c r="H1127" s="16" t="e">
        <f>Wedstrijden!#REF!</f>
        <v>#REF!</v>
      </c>
      <c r="I1127" s="16" t="e">
        <f>IF(Wedstrijden!#REF!="Nee",0,IF(Wedstrijden!#REF!="Ja",1,""))</f>
        <v>#REF!</v>
      </c>
      <c r="J1127" s="16" t="e">
        <f>IF(Wedstrijden!#REF!&lt;&gt;"",Wedstrijden!#REF!,"")</f>
        <v>#REF!</v>
      </c>
      <c r="BJ1127" s="16" t="str">
        <f>IF(COUNTA(Wedstrijden!U1121:AC1121)&lt;&gt;0,1,"")</f>
        <v/>
      </c>
      <c r="BK1127" s="16" t="str">
        <f t="shared" si="102"/>
        <v/>
      </c>
      <c r="BL1127" s="16" t="e">
        <f>IF(Wedstrijden!#REF!="x","AA","")</f>
        <v>#REF!</v>
      </c>
      <c r="BM1127" s="16" t="e">
        <f>IF(Wedstrijden!#REF!="x","A","")</f>
        <v>#REF!</v>
      </c>
      <c r="BN1127" s="16" t="str">
        <f>IF(Wedstrijden!U1121="x","B1","")</f>
        <v/>
      </c>
      <c r="BO1127" s="16" t="e">
        <f>IF(Wedstrijden!#REF!="x","BB","")</f>
        <v>#REF!</v>
      </c>
      <c r="BP1127" s="16" t="str">
        <f>IF(Wedstrijden!W1121="x","B","")</f>
        <v/>
      </c>
      <c r="BQ1127" s="16" t="str">
        <f>IF(Wedstrijden!X1121="x","L1","")</f>
        <v/>
      </c>
      <c r="BR1127" s="16" t="str">
        <f>IF(Wedstrijden!Y1121="x","L2","")</f>
        <v/>
      </c>
      <c r="BS1127" s="16" t="str">
        <f>IF(Wedstrijden!Z1121="x","M1","")</f>
        <v/>
      </c>
      <c r="BT1127" s="16" t="str">
        <f>IF(Wedstrijden!AA1121="x","M2","")</f>
        <v/>
      </c>
      <c r="BU1127" s="16" t="str">
        <f>IF(Wedstrijden!AB1121="x","Z1","")</f>
        <v/>
      </c>
      <c r="BV1127" s="16" t="str">
        <f>IF(Wedstrijden!AC1121="x","Z2","")</f>
        <v/>
      </c>
      <c r="BW1127" s="16" t="str">
        <f>IF(COUNTA(Wedstrijden!L1121:T1121)&lt;&gt;0,1,"")</f>
        <v/>
      </c>
      <c r="BX1127" s="16" t="str">
        <f t="shared" si="103"/>
        <v/>
      </c>
      <c r="BY1127" s="16" t="str">
        <f>IF(Wedstrijden!L1121="x","BB","")</f>
        <v/>
      </c>
      <c r="BZ1127" s="16" t="str">
        <f>IF(Wedstrijden!M1121="x","B","")</f>
        <v/>
      </c>
      <c r="CA1127" s="16" t="str">
        <f>IF(Wedstrijden!N1121="x","L1","")</f>
        <v/>
      </c>
      <c r="CB1127" s="16" t="str">
        <f>IF(Wedstrijden!O1121="x","L2","")</f>
        <v/>
      </c>
      <c r="CC1127" s="16" t="str">
        <f>IF(Wedstrijden!P1121="x","M1","")</f>
        <v/>
      </c>
      <c r="CD1127" s="16" t="str">
        <f>IF(Wedstrijden!Q1121="x","M2","")</f>
        <v/>
      </c>
      <c r="CE1127" s="16" t="str">
        <f>IF(Wedstrijden!R1121="x","Z1","")</f>
        <v/>
      </c>
      <c r="CF1127" s="16" t="str">
        <f>IF(Wedstrijden!S1121="x","Z2","")</f>
        <v/>
      </c>
      <c r="CG1127" s="16" t="str">
        <f>IF(Wedstrijden!T1121="x","ZZL","")</f>
        <v/>
      </c>
      <c r="CL1127" s="16" t="str">
        <f>IF(COUNTA(Wedstrijden!AR1121:BB1121)&lt;&gt;0,2,"")</f>
        <v/>
      </c>
      <c r="CM1127" s="16" t="str">
        <f t="shared" si="104"/>
        <v/>
      </c>
      <c r="CN1127" s="16" t="str">
        <f>IF(Wedstrijden!AR1121="x","AA","")</f>
        <v/>
      </c>
      <c r="CO1127" s="16" t="str">
        <f>IF(Wedstrijden!AS1121="x","A","")</f>
        <v/>
      </c>
      <c r="CP1127" s="16" t="str">
        <f>IF(Wedstrijden!AT1121="x","BB","")</f>
        <v/>
      </c>
      <c r="CQ1127" s="16" t="str">
        <f>IF(Wedstrijden!AU1121="x","B","")</f>
        <v/>
      </c>
      <c r="CR1127" s="16" t="str">
        <f>IF(Wedstrijden!AV1121="x","L","")</f>
        <v/>
      </c>
      <c r="CS1127" s="16" t="str">
        <f>IF(Wedstrijden!AW1121="x","M","")</f>
        <v/>
      </c>
      <c r="CT1127" s="16" t="str">
        <f>IF(Wedstrijden!AX1121="x","Z","")</f>
        <v/>
      </c>
      <c r="CU1127" s="16" t="str">
        <f>IF(Wedstrijden!BB1121="x","ZZ","")</f>
        <v/>
      </c>
      <c r="CV1127" s="16" t="str">
        <f>IF(COUNTA(Wedstrijden!AI1121:AP1121)&lt;&gt;0,2,"")</f>
        <v/>
      </c>
      <c r="CW1127" s="16" t="str">
        <f t="shared" si="105"/>
        <v/>
      </c>
      <c r="CX1127" s="16" t="str">
        <f>IF(Wedstrijden!AI1121="x","BB","")</f>
        <v/>
      </c>
      <c r="CY1127" s="16" t="str">
        <f>IF(Wedstrijden!AJ1121="x","B","")</f>
        <v/>
      </c>
      <c r="CZ1127" s="16" t="str">
        <f>IF(Wedstrijden!AK1121="x","L","")</f>
        <v/>
      </c>
      <c r="DA1127" s="16" t="str">
        <f>IF(Wedstrijden!AL1121="x","M","")</f>
        <v/>
      </c>
      <c r="DB1127" s="16" t="str">
        <f>IF(Wedstrijden!AM1121="x","Z","")</f>
        <v/>
      </c>
      <c r="DC1127" s="16" t="str">
        <f>IF(Wedstrijden!AN1121="x","ZZ","")</f>
        <v/>
      </c>
      <c r="DD1127" s="16" t="str">
        <f>IF(Wedstrijden!AP1121="x","1.40","")</f>
        <v/>
      </c>
      <c r="DE1127" s="16" t="str">
        <f>IF(COUNTA(Wedstrijden!BC1121:BE1121)&lt;&gt;0,6,"")</f>
        <v/>
      </c>
      <c r="DF1127" s="16" t="str">
        <f t="shared" si="106"/>
        <v/>
      </c>
      <c r="DG1127" s="16" t="str">
        <f>IF(Wedstrijden!BC1121="x","L","")</f>
        <v/>
      </c>
      <c r="DH1127" s="16" t="str">
        <f>IF(Wedstrijden!BD1121="x","M","")</f>
        <v/>
      </c>
      <c r="DI1127" s="16" t="str">
        <f>IF(Wedstrijden!BE1121="x","Z","")</f>
        <v/>
      </c>
      <c r="DJ1127" s="16" t="str">
        <f>IF(Wedstrijden!BF1121="x","Z","")</f>
        <v/>
      </c>
      <c r="DK1127" s="16" t="str">
        <f>IF(COUNTA(Wedstrijden!BG1121:BI1121)&lt;&gt;0,6,"")</f>
        <v/>
      </c>
      <c r="DL1127" s="16" t="str">
        <f t="shared" si="107"/>
        <v/>
      </c>
      <c r="DM1127" s="16" t="str">
        <f>IF(Wedstrijden!BG1121="x","L","")</f>
        <v/>
      </c>
      <c r="DN1127" s="16" t="str">
        <f>IF(Wedstrijden!BH1121="x","M","")</f>
        <v/>
      </c>
      <c r="DO1127" s="16" t="str">
        <f>IF(Wedstrijden!BI1121="x","Z","")</f>
        <v/>
      </c>
      <c r="DP1127" s="16" t="str">
        <f>IF(Wedstrijden!BJ1121="x","Z","")</f>
        <v/>
      </c>
    </row>
    <row r="1128" spans="1:120" ht="14.4" x14ac:dyDescent="0.3">
      <c r="A1128" s="18">
        <f>Wedstrijden!A1122</f>
        <v>0</v>
      </c>
      <c r="B1128" s="16" t="str">
        <f>IFERROR(VLOOKUP(Wedstrijden!#REF!,#REF!,2,FALSE),"")</f>
        <v/>
      </c>
      <c r="C1128" s="16">
        <f>Wedstrijden!E1122</f>
        <v>0</v>
      </c>
      <c r="D1128" s="16" t="str">
        <f>IFERROR(VLOOKUP(Wedstrijden!#REF!,#REF!,2,FALSE),"")</f>
        <v/>
      </c>
      <c r="E1128" s="16" t="str">
        <f>IFERROR(VLOOKUP(Wedstrijden!#REF!,#REF!,5,FALSE),"")</f>
        <v/>
      </c>
      <c r="F1128" s="16" t="e">
        <f>IF(Wedstrijden!#REF!&lt;&gt;"",Wedstrijden!#REF!,"")</f>
        <v>#REF!</v>
      </c>
      <c r="G1128" s="16" t="e">
        <f>IF(Wedstrijden!#REF!="Indoor",1,0)</f>
        <v>#REF!</v>
      </c>
      <c r="H1128" s="16" t="e">
        <f>Wedstrijden!#REF!</f>
        <v>#REF!</v>
      </c>
      <c r="I1128" s="16" t="e">
        <f>IF(Wedstrijden!#REF!="Nee",0,IF(Wedstrijden!#REF!="Ja",1,""))</f>
        <v>#REF!</v>
      </c>
      <c r="J1128" s="16" t="e">
        <f>IF(Wedstrijden!#REF!&lt;&gt;"",Wedstrijden!#REF!,"")</f>
        <v>#REF!</v>
      </c>
      <c r="BJ1128" s="16" t="str">
        <f>IF(COUNTA(Wedstrijden!U1122:AC1122)&lt;&gt;0,1,"")</f>
        <v/>
      </c>
      <c r="BK1128" s="16" t="str">
        <f t="shared" si="102"/>
        <v/>
      </c>
      <c r="BL1128" s="16" t="e">
        <f>IF(Wedstrijden!#REF!="x","AA","")</f>
        <v>#REF!</v>
      </c>
      <c r="BM1128" s="16" t="e">
        <f>IF(Wedstrijden!#REF!="x","A","")</f>
        <v>#REF!</v>
      </c>
      <c r="BN1128" s="16" t="str">
        <f>IF(Wedstrijden!U1122="x","B1","")</f>
        <v/>
      </c>
      <c r="BO1128" s="16" t="e">
        <f>IF(Wedstrijden!#REF!="x","BB","")</f>
        <v>#REF!</v>
      </c>
      <c r="BP1128" s="16" t="str">
        <f>IF(Wedstrijden!W1122="x","B","")</f>
        <v/>
      </c>
      <c r="BQ1128" s="16" t="str">
        <f>IF(Wedstrijden!X1122="x","L1","")</f>
        <v/>
      </c>
      <c r="BR1128" s="16" t="str">
        <f>IF(Wedstrijden!Y1122="x","L2","")</f>
        <v/>
      </c>
      <c r="BS1128" s="16" t="str">
        <f>IF(Wedstrijden!Z1122="x","M1","")</f>
        <v/>
      </c>
      <c r="BT1128" s="16" t="str">
        <f>IF(Wedstrijden!AA1122="x","M2","")</f>
        <v/>
      </c>
      <c r="BU1128" s="16" t="str">
        <f>IF(Wedstrijden!AB1122="x","Z1","")</f>
        <v/>
      </c>
      <c r="BV1128" s="16" t="str">
        <f>IF(Wedstrijden!AC1122="x","Z2","")</f>
        <v/>
      </c>
      <c r="BW1128" s="16" t="str">
        <f>IF(COUNTA(Wedstrijden!L1122:T1122)&lt;&gt;0,1,"")</f>
        <v/>
      </c>
      <c r="BX1128" s="16" t="str">
        <f t="shared" si="103"/>
        <v/>
      </c>
      <c r="BY1128" s="16" t="str">
        <f>IF(Wedstrijden!L1122="x","BB","")</f>
        <v/>
      </c>
      <c r="BZ1128" s="16" t="str">
        <f>IF(Wedstrijden!M1122="x","B","")</f>
        <v/>
      </c>
      <c r="CA1128" s="16" t="str">
        <f>IF(Wedstrijden!N1122="x","L1","")</f>
        <v/>
      </c>
      <c r="CB1128" s="16" t="str">
        <f>IF(Wedstrijden!O1122="x","L2","")</f>
        <v/>
      </c>
      <c r="CC1128" s="16" t="str">
        <f>IF(Wedstrijden!P1122="x","M1","")</f>
        <v/>
      </c>
      <c r="CD1128" s="16" t="str">
        <f>IF(Wedstrijden!Q1122="x","M2","")</f>
        <v/>
      </c>
      <c r="CE1128" s="16" t="str">
        <f>IF(Wedstrijden!R1122="x","Z1","")</f>
        <v/>
      </c>
      <c r="CF1128" s="16" t="str">
        <f>IF(Wedstrijden!S1122="x","Z2","")</f>
        <v/>
      </c>
      <c r="CG1128" s="16" t="str">
        <f>IF(Wedstrijden!T1122="x","ZZL","")</f>
        <v/>
      </c>
      <c r="CL1128" s="16" t="str">
        <f>IF(COUNTA(Wedstrijden!AR1122:BB1122)&lt;&gt;0,2,"")</f>
        <v/>
      </c>
      <c r="CM1128" s="16" t="str">
        <f t="shared" si="104"/>
        <v/>
      </c>
      <c r="CN1128" s="16" t="str">
        <f>IF(Wedstrijden!AR1122="x","AA","")</f>
        <v/>
      </c>
      <c r="CO1128" s="16" t="str">
        <f>IF(Wedstrijden!AS1122="x","A","")</f>
        <v/>
      </c>
      <c r="CP1128" s="16" t="str">
        <f>IF(Wedstrijden!AT1122="x","BB","")</f>
        <v/>
      </c>
      <c r="CQ1128" s="16" t="str">
        <f>IF(Wedstrijden!AU1122="x","B","")</f>
        <v/>
      </c>
      <c r="CR1128" s="16" t="str">
        <f>IF(Wedstrijden!AV1122="x","L","")</f>
        <v/>
      </c>
      <c r="CS1128" s="16" t="str">
        <f>IF(Wedstrijden!AW1122="x","M","")</f>
        <v/>
      </c>
      <c r="CT1128" s="16" t="str">
        <f>IF(Wedstrijden!AX1122="x","Z","")</f>
        <v/>
      </c>
      <c r="CU1128" s="16" t="str">
        <f>IF(Wedstrijden!BB1122="x","ZZ","")</f>
        <v/>
      </c>
      <c r="CV1128" s="16" t="str">
        <f>IF(COUNTA(Wedstrijden!AI1122:AP1122)&lt;&gt;0,2,"")</f>
        <v/>
      </c>
      <c r="CW1128" s="16" t="str">
        <f t="shared" si="105"/>
        <v/>
      </c>
      <c r="CX1128" s="16" t="str">
        <f>IF(Wedstrijden!AI1122="x","BB","")</f>
        <v/>
      </c>
      <c r="CY1128" s="16" t="str">
        <f>IF(Wedstrijden!AJ1122="x","B","")</f>
        <v/>
      </c>
      <c r="CZ1128" s="16" t="str">
        <f>IF(Wedstrijden!AK1122="x","L","")</f>
        <v/>
      </c>
      <c r="DA1128" s="16" t="str">
        <f>IF(Wedstrijden!AL1122="x","M","")</f>
        <v/>
      </c>
      <c r="DB1128" s="16" t="str">
        <f>IF(Wedstrijden!AM1122="x","Z","")</f>
        <v/>
      </c>
      <c r="DC1128" s="16" t="str">
        <f>IF(Wedstrijden!AN1122="x","ZZ","")</f>
        <v/>
      </c>
      <c r="DD1128" s="16" t="str">
        <f>IF(Wedstrijden!AP1122="x","1.40","")</f>
        <v/>
      </c>
      <c r="DE1128" s="16" t="str">
        <f>IF(COUNTA(Wedstrijden!BC1122:BE1122)&lt;&gt;0,6,"")</f>
        <v/>
      </c>
      <c r="DF1128" s="16" t="str">
        <f t="shared" si="106"/>
        <v/>
      </c>
      <c r="DG1128" s="16" t="str">
        <f>IF(Wedstrijden!BC1122="x","L","")</f>
        <v/>
      </c>
      <c r="DH1128" s="16" t="str">
        <f>IF(Wedstrijden!BD1122="x","M","")</f>
        <v/>
      </c>
      <c r="DI1128" s="16" t="str">
        <f>IF(Wedstrijden!BE1122="x","Z","")</f>
        <v/>
      </c>
      <c r="DJ1128" s="16" t="str">
        <f>IF(Wedstrijden!BF1122="x","Z","")</f>
        <v/>
      </c>
      <c r="DK1128" s="16" t="str">
        <f>IF(COUNTA(Wedstrijden!BG1122:BI1122)&lt;&gt;0,6,"")</f>
        <v/>
      </c>
      <c r="DL1128" s="16" t="str">
        <f t="shared" si="107"/>
        <v/>
      </c>
      <c r="DM1128" s="16" t="str">
        <f>IF(Wedstrijden!BG1122="x","L","")</f>
        <v/>
      </c>
      <c r="DN1128" s="16" t="str">
        <f>IF(Wedstrijden!BH1122="x","M","")</f>
        <v/>
      </c>
      <c r="DO1128" s="16" t="str">
        <f>IF(Wedstrijden!BI1122="x","Z","")</f>
        <v/>
      </c>
      <c r="DP1128" s="16" t="str">
        <f>IF(Wedstrijden!BJ1122="x","Z","")</f>
        <v/>
      </c>
    </row>
    <row r="1129" spans="1:120" ht="14.4" x14ac:dyDescent="0.3">
      <c r="A1129" s="18">
        <f>Wedstrijden!A1123</f>
        <v>0</v>
      </c>
      <c r="B1129" s="16" t="str">
        <f>IFERROR(VLOOKUP(Wedstrijden!#REF!,#REF!,2,FALSE),"")</f>
        <v/>
      </c>
      <c r="C1129" s="16">
        <f>Wedstrijden!E1123</f>
        <v>0</v>
      </c>
      <c r="D1129" s="16" t="str">
        <f>IFERROR(VLOOKUP(Wedstrijden!#REF!,#REF!,2,FALSE),"")</f>
        <v/>
      </c>
      <c r="E1129" s="16" t="str">
        <f>IFERROR(VLOOKUP(Wedstrijden!#REF!,#REF!,5,FALSE),"")</f>
        <v/>
      </c>
      <c r="F1129" s="16" t="e">
        <f>IF(Wedstrijden!#REF!&lt;&gt;"",Wedstrijden!#REF!,"")</f>
        <v>#REF!</v>
      </c>
      <c r="G1129" s="16" t="e">
        <f>IF(Wedstrijden!#REF!="Indoor",1,0)</f>
        <v>#REF!</v>
      </c>
      <c r="H1129" s="16" t="e">
        <f>Wedstrijden!#REF!</f>
        <v>#REF!</v>
      </c>
      <c r="I1129" s="16" t="e">
        <f>IF(Wedstrijden!#REF!="Nee",0,IF(Wedstrijden!#REF!="Ja",1,""))</f>
        <v>#REF!</v>
      </c>
      <c r="J1129" s="16" t="e">
        <f>IF(Wedstrijden!#REF!&lt;&gt;"",Wedstrijden!#REF!,"")</f>
        <v>#REF!</v>
      </c>
      <c r="BJ1129" s="16" t="str">
        <f>IF(COUNTA(Wedstrijden!U1123:AC1123)&lt;&gt;0,1,"")</f>
        <v/>
      </c>
      <c r="BK1129" s="16" t="str">
        <f t="shared" si="102"/>
        <v/>
      </c>
      <c r="BL1129" s="16" t="e">
        <f>IF(Wedstrijden!#REF!="x","AA","")</f>
        <v>#REF!</v>
      </c>
      <c r="BM1129" s="16" t="e">
        <f>IF(Wedstrijden!#REF!="x","A","")</f>
        <v>#REF!</v>
      </c>
      <c r="BN1129" s="16" t="str">
        <f>IF(Wedstrijden!U1123="x","B1","")</f>
        <v/>
      </c>
      <c r="BO1129" s="16" t="e">
        <f>IF(Wedstrijden!#REF!="x","BB","")</f>
        <v>#REF!</v>
      </c>
      <c r="BP1129" s="16" t="str">
        <f>IF(Wedstrijden!W1123="x","B","")</f>
        <v/>
      </c>
      <c r="BQ1129" s="16" t="str">
        <f>IF(Wedstrijden!X1123="x","L1","")</f>
        <v/>
      </c>
      <c r="BR1129" s="16" t="str">
        <f>IF(Wedstrijden!Y1123="x","L2","")</f>
        <v/>
      </c>
      <c r="BS1129" s="16" t="str">
        <f>IF(Wedstrijden!Z1123="x","M1","")</f>
        <v/>
      </c>
      <c r="BT1129" s="16" t="str">
        <f>IF(Wedstrijden!AA1123="x","M2","")</f>
        <v/>
      </c>
      <c r="BU1129" s="16" t="str">
        <f>IF(Wedstrijden!AB1123="x","Z1","")</f>
        <v/>
      </c>
      <c r="BV1129" s="16" t="str">
        <f>IF(Wedstrijden!AC1123="x","Z2","")</f>
        <v/>
      </c>
      <c r="BW1129" s="16" t="str">
        <f>IF(COUNTA(Wedstrijden!L1123:T1123)&lt;&gt;0,1,"")</f>
        <v/>
      </c>
      <c r="BX1129" s="16" t="str">
        <f t="shared" si="103"/>
        <v/>
      </c>
      <c r="BY1129" s="16" t="str">
        <f>IF(Wedstrijden!L1123="x","BB","")</f>
        <v/>
      </c>
      <c r="BZ1129" s="16" t="str">
        <f>IF(Wedstrijden!M1123="x","B","")</f>
        <v/>
      </c>
      <c r="CA1129" s="16" t="str">
        <f>IF(Wedstrijden!N1123="x","L1","")</f>
        <v/>
      </c>
      <c r="CB1129" s="16" t="str">
        <f>IF(Wedstrijden!O1123="x","L2","")</f>
        <v/>
      </c>
      <c r="CC1129" s="16" t="str">
        <f>IF(Wedstrijden!P1123="x","M1","")</f>
        <v/>
      </c>
      <c r="CD1129" s="16" t="str">
        <f>IF(Wedstrijden!Q1123="x","M2","")</f>
        <v/>
      </c>
      <c r="CE1129" s="16" t="str">
        <f>IF(Wedstrijden!R1123="x","Z1","")</f>
        <v/>
      </c>
      <c r="CF1129" s="16" t="str">
        <f>IF(Wedstrijden!S1123="x","Z2","")</f>
        <v/>
      </c>
      <c r="CG1129" s="16" t="str">
        <f>IF(Wedstrijden!T1123="x","ZZL","")</f>
        <v/>
      </c>
      <c r="CL1129" s="16" t="str">
        <f>IF(COUNTA(Wedstrijden!AR1123:BB1123)&lt;&gt;0,2,"")</f>
        <v/>
      </c>
      <c r="CM1129" s="16" t="str">
        <f t="shared" si="104"/>
        <v/>
      </c>
      <c r="CN1129" s="16" t="str">
        <f>IF(Wedstrijden!AR1123="x","AA","")</f>
        <v/>
      </c>
      <c r="CO1129" s="16" t="str">
        <f>IF(Wedstrijden!AS1123="x","A","")</f>
        <v/>
      </c>
      <c r="CP1129" s="16" t="str">
        <f>IF(Wedstrijden!AT1123="x","BB","")</f>
        <v/>
      </c>
      <c r="CQ1129" s="16" t="str">
        <f>IF(Wedstrijden!AU1123="x","B","")</f>
        <v/>
      </c>
      <c r="CR1129" s="16" t="str">
        <f>IF(Wedstrijden!AV1123="x","L","")</f>
        <v/>
      </c>
      <c r="CS1129" s="16" t="str">
        <f>IF(Wedstrijden!AW1123="x","M","")</f>
        <v/>
      </c>
      <c r="CT1129" s="16" t="str">
        <f>IF(Wedstrijden!AX1123="x","Z","")</f>
        <v/>
      </c>
      <c r="CU1129" s="16" t="str">
        <f>IF(Wedstrijden!BB1123="x","ZZ","")</f>
        <v/>
      </c>
      <c r="CV1129" s="16" t="str">
        <f>IF(COUNTA(Wedstrijden!AI1123:AP1123)&lt;&gt;0,2,"")</f>
        <v/>
      </c>
      <c r="CW1129" s="16" t="str">
        <f t="shared" si="105"/>
        <v/>
      </c>
      <c r="CX1129" s="16" t="str">
        <f>IF(Wedstrijden!AI1123="x","BB","")</f>
        <v/>
      </c>
      <c r="CY1129" s="16" t="str">
        <f>IF(Wedstrijden!AJ1123="x","B","")</f>
        <v/>
      </c>
      <c r="CZ1129" s="16" t="str">
        <f>IF(Wedstrijden!AK1123="x","L","")</f>
        <v/>
      </c>
      <c r="DA1129" s="16" t="str">
        <f>IF(Wedstrijden!AL1123="x","M","")</f>
        <v/>
      </c>
      <c r="DB1129" s="16" t="str">
        <f>IF(Wedstrijden!AM1123="x","Z","")</f>
        <v/>
      </c>
      <c r="DC1129" s="16" t="str">
        <f>IF(Wedstrijden!AN1123="x","ZZ","")</f>
        <v/>
      </c>
      <c r="DD1129" s="16" t="str">
        <f>IF(Wedstrijden!AP1123="x","1.40","")</f>
        <v/>
      </c>
      <c r="DE1129" s="16" t="str">
        <f>IF(COUNTA(Wedstrijden!BC1123:BE1123)&lt;&gt;0,6,"")</f>
        <v/>
      </c>
      <c r="DF1129" s="16" t="str">
        <f t="shared" si="106"/>
        <v/>
      </c>
      <c r="DG1129" s="16" t="str">
        <f>IF(Wedstrijden!BC1123="x","L","")</f>
        <v/>
      </c>
      <c r="DH1129" s="16" t="str">
        <f>IF(Wedstrijden!BD1123="x","M","")</f>
        <v/>
      </c>
      <c r="DI1129" s="16" t="str">
        <f>IF(Wedstrijden!BE1123="x","Z","")</f>
        <v/>
      </c>
      <c r="DJ1129" s="16" t="str">
        <f>IF(Wedstrijden!BF1123="x","Z","")</f>
        <v/>
      </c>
      <c r="DK1129" s="16" t="str">
        <f>IF(COUNTA(Wedstrijden!BG1123:BI1123)&lt;&gt;0,6,"")</f>
        <v/>
      </c>
      <c r="DL1129" s="16" t="str">
        <f t="shared" si="107"/>
        <v/>
      </c>
      <c r="DM1129" s="16" t="str">
        <f>IF(Wedstrijden!BG1123="x","L","")</f>
        <v/>
      </c>
      <c r="DN1129" s="16" t="str">
        <f>IF(Wedstrijden!BH1123="x","M","")</f>
        <v/>
      </c>
      <c r="DO1129" s="16" t="str">
        <f>IF(Wedstrijden!BI1123="x","Z","")</f>
        <v/>
      </c>
      <c r="DP1129" s="16" t="str">
        <f>IF(Wedstrijden!BJ1123="x","Z","")</f>
        <v/>
      </c>
    </row>
    <row r="1130" spans="1:120" ht="14.4" x14ac:dyDescent="0.3">
      <c r="A1130" s="18">
        <f>Wedstrijden!A1124</f>
        <v>0</v>
      </c>
      <c r="B1130" s="16" t="str">
        <f>IFERROR(VLOOKUP(Wedstrijden!#REF!,#REF!,2,FALSE),"")</f>
        <v/>
      </c>
      <c r="C1130" s="16">
        <f>Wedstrijden!E1124</f>
        <v>0</v>
      </c>
      <c r="D1130" s="16" t="str">
        <f>IFERROR(VLOOKUP(Wedstrijden!#REF!,#REF!,2,FALSE),"")</f>
        <v/>
      </c>
      <c r="E1130" s="16" t="str">
        <f>IFERROR(VLOOKUP(Wedstrijden!#REF!,#REF!,5,FALSE),"")</f>
        <v/>
      </c>
      <c r="F1130" s="16" t="e">
        <f>IF(Wedstrijden!#REF!&lt;&gt;"",Wedstrijden!#REF!,"")</f>
        <v>#REF!</v>
      </c>
      <c r="G1130" s="16" t="e">
        <f>IF(Wedstrijden!#REF!="Indoor",1,0)</f>
        <v>#REF!</v>
      </c>
      <c r="H1130" s="16" t="e">
        <f>Wedstrijden!#REF!</f>
        <v>#REF!</v>
      </c>
      <c r="I1130" s="16" t="e">
        <f>IF(Wedstrijden!#REF!="Nee",0,IF(Wedstrijden!#REF!="Ja",1,""))</f>
        <v>#REF!</v>
      </c>
      <c r="J1130" s="16" t="e">
        <f>IF(Wedstrijden!#REF!&lt;&gt;"",Wedstrijden!#REF!,"")</f>
        <v>#REF!</v>
      </c>
      <c r="BJ1130" s="16" t="str">
        <f>IF(COUNTA(Wedstrijden!U1124:AC1124)&lt;&gt;0,1,"")</f>
        <v/>
      </c>
      <c r="BK1130" s="16" t="str">
        <f t="shared" si="102"/>
        <v/>
      </c>
      <c r="BL1130" s="16" t="e">
        <f>IF(Wedstrijden!#REF!="x","AA","")</f>
        <v>#REF!</v>
      </c>
      <c r="BM1130" s="16" t="e">
        <f>IF(Wedstrijden!#REF!="x","A","")</f>
        <v>#REF!</v>
      </c>
      <c r="BN1130" s="16" t="str">
        <f>IF(Wedstrijden!U1124="x","B1","")</f>
        <v/>
      </c>
      <c r="BO1130" s="16" t="e">
        <f>IF(Wedstrijden!#REF!="x","BB","")</f>
        <v>#REF!</v>
      </c>
      <c r="BP1130" s="16" t="str">
        <f>IF(Wedstrijden!W1124="x","B","")</f>
        <v/>
      </c>
      <c r="BQ1130" s="16" t="str">
        <f>IF(Wedstrijden!X1124="x","L1","")</f>
        <v/>
      </c>
      <c r="BR1130" s="16" t="str">
        <f>IF(Wedstrijden!Y1124="x","L2","")</f>
        <v/>
      </c>
      <c r="BS1130" s="16" t="str">
        <f>IF(Wedstrijden!Z1124="x","M1","")</f>
        <v/>
      </c>
      <c r="BT1130" s="16" t="str">
        <f>IF(Wedstrijden!AA1124="x","M2","")</f>
        <v/>
      </c>
      <c r="BU1130" s="16" t="str">
        <f>IF(Wedstrijden!AB1124="x","Z1","")</f>
        <v/>
      </c>
      <c r="BV1130" s="16" t="str">
        <f>IF(Wedstrijden!AC1124="x","Z2","")</f>
        <v/>
      </c>
      <c r="BW1130" s="16" t="str">
        <f>IF(COUNTA(Wedstrijden!L1124:T1124)&lt;&gt;0,1,"")</f>
        <v/>
      </c>
      <c r="BX1130" s="16" t="str">
        <f t="shared" si="103"/>
        <v/>
      </c>
      <c r="BY1130" s="16" t="str">
        <f>IF(Wedstrijden!L1124="x","BB","")</f>
        <v/>
      </c>
      <c r="BZ1130" s="16" t="str">
        <f>IF(Wedstrijden!M1124="x","B","")</f>
        <v/>
      </c>
      <c r="CA1130" s="16" t="str">
        <f>IF(Wedstrijden!N1124="x","L1","")</f>
        <v/>
      </c>
      <c r="CB1130" s="16" t="str">
        <f>IF(Wedstrijden!O1124="x","L2","")</f>
        <v/>
      </c>
      <c r="CC1130" s="16" t="str">
        <f>IF(Wedstrijden!P1124="x","M1","")</f>
        <v/>
      </c>
      <c r="CD1130" s="16" t="str">
        <f>IF(Wedstrijden!Q1124="x","M2","")</f>
        <v/>
      </c>
      <c r="CE1130" s="16" t="str">
        <f>IF(Wedstrijden!R1124="x","Z1","")</f>
        <v/>
      </c>
      <c r="CF1130" s="16" t="str">
        <f>IF(Wedstrijden!S1124="x","Z2","")</f>
        <v/>
      </c>
      <c r="CG1130" s="16" t="str">
        <f>IF(Wedstrijden!T1124="x","ZZL","")</f>
        <v/>
      </c>
      <c r="CL1130" s="16" t="str">
        <f>IF(COUNTA(Wedstrijden!AR1124:BB1124)&lt;&gt;0,2,"")</f>
        <v/>
      </c>
      <c r="CM1130" s="16" t="str">
        <f t="shared" si="104"/>
        <v/>
      </c>
      <c r="CN1130" s="16" t="str">
        <f>IF(Wedstrijden!AR1124="x","AA","")</f>
        <v/>
      </c>
      <c r="CO1130" s="16" t="str">
        <f>IF(Wedstrijden!AS1124="x","A","")</f>
        <v/>
      </c>
      <c r="CP1130" s="16" t="str">
        <f>IF(Wedstrijden!AT1124="x","BB","")</f>
        <v/>
      </c>
      <c r="CQ1130" s="16" t="str">
        <f>IF(Wedstrijden!AU1124="x","B","")</f>
        <v/>
      </c>
      <c r="CR1130" s="16" t="str">
        <f>IF(Wedstrijden!AV1124="x","L","")</f>
        <v/>
      </c>
      <c r="CS1130" s="16" t="str">
        <f>IF(Wedstrijden!AW1124="x","M","")</f>
        <v/>
      </c>
      <c r="CT1130" s="16" t="str">
        <f>IF(Wedstrijden!AX1124="x","Z","")</f>
        <v/>
      </c>
      <c r="CU1130" s="16" t="str">
        <f>IF(Wedstrijden!BB1124="x","ZZ","")</f>
        <v/>
      </c>
      <c r="CV1130" s="16" t="str">
        <f>IF(COUNTA(Wedstrijden!AI1124:AP1124)&lt;&gt;0,2,"")</f>
        <v/>
      </c>
      <c r="CW1130" s="16" t="str">
        <f t="shared" si="105"/>
        <v/>
      </c>
      <c r="CX1130" s="16" t="str">
        <f>IF(Wedstrijden!AI1124="x","BB","")</f>
        <v/>
      </c>
      <c r="CY1130" s="16" t="str">
        <f>IF(Wedstrijden!AJ1124="x","B","")</f>
        <v/>
      </c>
      <c r="CZ1130" s="16" t="str">
        <f>IF(Wedstrijden!AK1124="x","L","")</f>
        <v/>
      </c>
      <c r="DA1130" s="16" t="str">
        <f>IF(Wedstrijden!AL1124="x","M","")</f>
        <v/>
      </c>
      <c r="DB1130" s="16" t="str">
        <f>IF(Wedstrijden!AM1124="x","Z","")</f>
        <v/>
      </c>
      <c r="DC1130" s="16" t="str">
        <f>IF(Wedstrijden!AN1124="x","ZZ","")</f>
        <v/>
      </c>
      <c r="DD1130" s="16" t="str">
        <f>IF(Wedstrijden!AP1124="x","1.40","")</f>
        <v/>
      </c>
      <c r="DE1130" s="16" t="str">
        <f>IF(COUNTA(Wedstrijden!BC1124:BE1124)&lt;&gt;0,6,"")</f>
        <v/>
      </c>
      <c r="DF1130" s="16" t="str">
        <f t="shared" si="106"/>
        <v/>
      </c>
      <c r="DG1130" s="16" t="str">
        <f>IF(Wedstrijden!BC1124="x","L","")</f>
        <v/>
      </c>
      <c r="DH1130" s="16" t="str">
        <f>IF(Wedstrijden!BD1124="x","M","")</f>
        <v/>
      </c>
      <c r="DI1130" s="16" t="str">
        <f>IF(Wedstrijden!BE1124="x","Z","")</f>
        <v/>
      </c>
      <c r="DJ1130" s="16" t="str">
        <f>IF(Wedstrijden!BF1124="x","Z","")</f>
        <v/>
      </c>
      <c r="DK1130" s="16" t="str">
        <f>IF(COUNTA(Wedstrijden!BG1124:BI1124)&lt;&gt;0,6,"")</f>
        <v/>
      </c>
      <c r="DL1130" s="16" t="str">
        <f t="shared" si="107"/>
        <v/>
      </c>
      <c r="DM1130" s="16" t="str">
        <f>IF(Wedstrijden!BG1124="x","L","")</f>
        <v/>
      </c>
      <c r="DN1130" s="16" t="str">
        <f>IF(Wedstrijden!BH1124="x","M","")</f>
        <v/>
      </c>
      <c r="DO1130" s="16" t="str">
        <f>IF(Wedstrijden!BI1124="x","Z","")</f>
        <v/>
      </c>
      <c r="DP1130" s="16" t="str">
        <f>IF(Wedstrijden!BJ1124="x","Z","")</f>
        <v/>
      </c>
    </row>
    <row r="1131" spans="1:120" ht="14.4" x14ac:dyDescent="0.3">
      <c r="A1131" s="18">
        <f>Wedstrijden!A1125</f>
        <v>0</v>
      </c>
      <c r="B1131" s="16" t="str">
        <f>IFERROR(VLOOKUP(Wedstrijden!#REF!,#REF!,2,FALSE),"")</f>
        <v/>
      </c>
      <c r="C1131" s="16">
        <f>Wedstrijden!E1125</f>
        <v>0</v>
      </c>
      <c r="D1131" s="16" t="str">
        <f>IFERROR(VLOOKUP(Wedstrijden!#REF!,#REF!,2,FALSE),"")</f>
        <v/>
      </c>
      <c r="E1131" s="16" t="str">
        <f>IFERROR(VLOOKUP(Wedstrijden!#REF!,#REF!,5,FALSE),"")</f>
        <v/>
      </c>
      <c r="F1131" s="16" t="e">
        <f>IF(Wedstrijden!#REF!&lt;&gt;"",Wedstrijden!#REF!,"")</f>
        <v>#REF!</v>
      </c>
      <c r="G1131" s="16" t="e">
        <f>IF(Wedstrijden!#REF!="Indoor",1,0)</f>
        <v>#REF!</v>
      </c>
      <c r="H1131" s="16" t="e">
        <f>Wedstrijden!#REF!</f>
        <v>#REF!</v>
      </c>
      <c r="I1131" s="16" t="e">
        <f>IF(Wedstrijden!#REF!="Nee",0,IF(Wedstrijden!#REF!="Ja",1,""))</f>
        <v>#REF!</v>
      </c>
      <c r="J1131" s="16" t="e">
        <f>IF(Wedstrijden!#REF!&lt;&gt;"",Wedstrijden!#REF!,"")</f>
        <v>#REF!</v>
      </c>
      <c r="BJ1131" s="16" t="str">
        <f>IF(COUNTA(Wedstrijden!U1125:AC1125)&lt;&gt;0,1,"")</f>
        <v/>
      </c>
      <c r="BK1131" s="16" t="str">
        <f t="shared" si="102"/>
        <v/>
      </c>
      <c r="BL1131" s="16" t="e">
        <f>IF(Wedstrijden!#REF!="x","AA","")</f>
        <v>#REF!</v>
      </c>
      <c r="BM1131" s="16" t="e">
        <f>IF(Wedstrijden!#REF!="x","A","")</f>
        <v>#REF!</v>
      </c>
      <c r="BN1131" s="16" t="str">
        <f>IF(Wedstrijden!U1125="x","B1","")</f>
        <v/>
      </c>
      <c r="BO1131" s="16" t="e">
        <f>IF(Wedstrijden!#REF!="x","BB","")</f>
        <v>#REF!</v>
      </c>
      <c r="BP1131" s="16" t="str">
        <f>IF(Wedstrijden!W1125="x","B","")</f>
        <v/>
      </c>
      <c r="BQ1131" s="16" t="str">
        <f>IF(Wedstrijden!X1125="x","L1","")</f>
        <v/>
      </c>
      <c r="BR1131" s="16" t="str">
        <f>IF(Wedstrijden!Y1125="x","L2","")</f>
        <v/>
      </c>
      <c r="BS1131" s="16" t="str">
        <f>IF(Wedstrijden!Z1125="x","M1","")</f>
        <v/>
      </c>
      <c r="BT1131" s="16" t="str">
        <f>IF(Wedstrijden!AA1125="x","M2","")</f>
        <v/>
      </c>
      <c r="BU1131" s="16" t="str">
        <f>IF(Wedstrijden!AB1125="x","Z1","")</f>
        <v/>
      </c>
      <c r="BV1131" s="16" t="str">
        <f>IF(Wedstrijden!AC1125="x","Z2","")</f>
        <v/>
      </c>
      <c r="BW1131" s="16" t="str">
        <f>IF(COUNTA(Wedstrijden!L1125:T1125)&lt;&gt;0,1,"")</f>
        <v/>
      </c>
      <c r="BX1131" s="16" t="str">
        <f t="shared" si="103"/>
        <v/>
      </c>
      <c r="BY1131" s="16" t="str">
        <f>IF(Wedstrijden!L1125="x","BB","")</f>
        <v/>
      </c>
      <c r="BZ1131" s="16" t="str">
        <f>IF(Wedstrijden!M1125="x","B","")</f>
        <v/>
      </c>
      <c r="CA1131" s="16" t="str">
        <f>IF(Wedstrijden!N1125="x","L1","")</f>
        <v/>
      </c>
      <c r="CB1131" s="16" t="str">
        <f>IF(Wedstrijden!O1125="x","L2","")</f>
        <v/>
      </c>
      <c r="CC1131" s="16" t="str">
        <f>IF(Wedstrijden!P1125="x","M1","")</f>
        <v/>
      </c>
      <c r="CD1131" s="16" t="str">
        <f>IF(Wedstrijden!Q1125="x","M2","")</f>
        <v/>
      </c>
      <c r="CE1131" s="16" t="str">
        <f>IF(Wedstrijden!R1125="x","Z1","")</f>
        <v/>
      </c>
      <c r="CF1131" s="16" t="str">
        <f>IF(Wedstrijden!S1125="x","Z2","")</f>
        <v/>
      </c>
      <c r="CG1131" s="16" t="str">
        <f>IF(Wedstrijden!T1125="x","ZZL","")</f>
        <v/>
      </c>
      <c r="CL1131" s="16" t="str">
        <f>IF(COUNTA(Wedstrijden!AR1125:BB1125)&lt;&gt;0,2,"")</f>
        <v/>
      </c>
      <c r="CM1131" s="16" t="str">
        <f t="shared" si="104"/>
        <v/>
      </c>
      <c r="CN1131" s="16" t="str">
        <f>IF(Wedstrijden!AR1125="x","AA","")</f>
        <v/>
      </c>
      <c r="CO1131" s="16" t="str">
        <f>IF(Wedstrijden!AS1125="x","A","")</f>
        <v/>
      </c>
      <c r="CP1131" s="16" t="str">
        <f>IF(Wedstrijden!AT1125="x","BB","")</f>
        <v/>
      </c>
      <c r="CQ1131" s="16" t="str">
        <f>IF(Wedstrijden!AU1125="x","B","")</f>
        <v/>
      </c>
      <c r="CR1131" s="16" t="str">
        <f>IF(Wedstrijden!AV1125="x","L","")</f>
        <v/>
      </c>
      <c r="CS1131" s="16" t="str">
        <f>IF(Wedstrijden!AW1125="x","M","")</f>
        <v/>
      </c>
      <c r="CT1131" s="16" t="str">
        <f>IF(Wedstrijden!AX1125="x","Z","")</f>
        <v/>
      </c>
      <c r="CU1131" s="16" t="str">
        <f>IF(Wedstrijden!BB1125="x","ZZ","")</f>
        <v/>
      </c>
      <c r="CV1131" s="16" t="str">
        <f>IF(COUNTA(Wedstrijden!AI1125:AP1125)&lt;&gt;0,2,"")</f>
        <v/>
      </c>
      <c r="CW1131" s="16" t="str">
        <f t="shared" si="105"/>
        <v/>
      </c>
      <c r="CX1131" s="16" t="str">
        <f>IF(Wedstrijden!AI1125="x","BB","")</f>
        <v/>
      </c>
      <c r="CY1131" s="16" t="str">
        <f>IF(Wedstrijden!AJ1125="x","B","")</f>
        <v/>
      </c>
      <c r="CZ1131" s="16" t="str">
        <f>IF(Wedstrijden!AK1125="x","L","")</f>
        <v/>
      </c>
      <c r="DA1131" s="16" t="str">
        <f>IF(Wedstrijden!AL1125="x","M","")</f>
        <v/>
      </c>
      <c r="DB1131" s="16" t="str">
        <f>IF(Wedstrijden!AM1125="x","Z","")</f>
        <v/>
      </c>
      <c r="DC1131" s="16" t="str">
        <f>IF(Wedstrijden!AN1125="x","ZZ","")</f>
        <v/>
      </c>
      <c r="DD1131" s="16" t="str">
        <f>IF(Wedstrijden!AP1125="x","1.40","")</f>
        <v/>
      </c>
      <c r="DE1131" s="16" t="str">
        <f>IF(COUNTA(Wedstrijden!BC1125:BE1125)&lt;&gt;0,6,"")</f>
        <v/>
      </c>
      <c r="DF1131" s="16" t="str">
        <f t="shared" si="106"/>
        <v/>
      </c>
      <c r="DG1131" s="16" t="str">
        <f>IF(Wedstrijden!BC1125="x","L","")</f>
        <v/>
      </c>
      <c r="DH1131" s="16" t="str">
        <f>IF(Wedstrijden!BD1125="x","M","")</f>
        <v/>
      </c>
      <c r="DI1131" s="16" t="str">
        <f>IF(Wedstrijden!BE1125="x","Z","")</f>
        <v/>
      </c>
      <c r="DJ1131" s="16" t="str">
        <f>IF(Wedstrijden!BF1125="x","Z","")</f>
        <v/>
      </c>
      <c r="DK1131" s="16" t="str">
        <f>IF(COUNTA(Wedstrijden!BG1125:BI1125)&lt;&gt;0,6,"")</f>
        <v/>
      </c>
      <c r="DL1131" s="16" t="str">
        <f t="shared" si="107"/>
        <v/>
      </c>
      <c r="DM1131" s="16" t="str">
        <f>IF(Wedstrijden!BG1125="x","L","")</f>
        <v/>
      </c>
      <c r="DN1131" s="16" t="str">
        <f>IF(Wedstrijden!BH1125="x","M","")</f>
        <v/>
      </c>
      <c r="DO1131" s="16" t="str">
        <f>IF(Wedstrijden!BI1125="x","Z","")</f>
        <v/>
      </c>
      <c r="DP1131" s="16" t="str">
        <f>IF(Wedstrijden!BJ1125="x","Z","")</f>
        <v/>
      </c>
    </row>
    <row r="1132" spans="1:120" ht="14.4" x14ac:dyDescent="0.3">
      <c r="A1132" s="18">
        <f>Wedstrijden!A1126</f>
        <v>0</v>
      </c>
      <c r="B1132" s="16" t="str">
        <f>IFERROR(VLOOKUP(Wedstrijden!#REF!,#REF!,2,FALSE),"")</f>
        <v/>
      </c>
      <c r="C1132" s="16">
        <f>Wedstrijden!E1126</f>
        <v>0</v>
      </c>
      <c r="D1132" s="16" t="str">
        <f>IFERROR(VLOOKUP(Wedstrijden!#REF!,#REF!,2,FALSE),"")</f>
        <v/>
      </c>
      <c r="E1132" s="16" t="str">
        <f>IFERROR(VLOOKUP(Wedstrijden!#REF!,#REF!,5,FALSE),"")</f>
        <v/>
      </c>
      <c r="F1132" s="16" t="e">
        <f>IF(Wedstrijden!#REF!&lt;&gt;"",Wedstrijden!#REF!,"")</f>
        <v>#REF!</v>
      </c>
      <c r="G1132" s="16" t="e">
        <f>IF(Wedstrijden!#REF!="Indoor",1,0)</f>
        <v>#REF!</v>
      </c>
      <c r="H1132" s="16" t="e">
        <f>Wedstrijden!#REF!</f>
        <v>#REF!</v>
      </c>
      <c r="I1132" s="16" t="e">
        <f>IF(Wedstrijden!#REF!="Nee",0,IF(Wedstrijden!#REF!="Ja",1,""))</f>
        <v>#REF!</v>
      </c>
      <c r="J1132" s="16" t="e">
        <f>IF(Wedstrijden!#REF!&lt;&gt;"",Wedstrijden!#REF!,"")</f>
        <v>#REF!</v>
      </c>
      <c r="BJ1132" s="16" t="str">
        <f>IF(COUNTA(Wedstrijden!U1126:AC1126)&lt;&gt;0,1,"")</f>
        <v/>
      </c>
      <c r="BK1132" s="16" t="str">
        <f t="shared" si="102"/>
        <v/>
      </c>
      <c r="BL1132" s="16" t="e">
        <f>IF(Wedstrijden!#REF!="x","AA","")</f>
        <v>#REF!</v>
      </c>
      <c r="BM1132" s="16" t="e">
        <f>IF(Wedstrijden!#REF!="x","A","")</f>
        <v>#REF!</v>
      </c>
      <c r="BN1132" s="16" t="str">
        <f>IF(Wedstrijden!U1126="x","B1","")</f>
        <v/>
      </c>
      <c r="BO1132" s="16" t="e">
        <f>IF(Wedstrijden!#REF!="x","BB","")</f>
        <v>#REF!</v>
      </c>
      <c r="BP1132" s="16" t="str">
        <f>IF(Wedstrijden!W1126="x","B","")</f>
        <v/>
      </c>
      <c r="BQ1132" s="16" t="str">
        <f>IF(Wedstrijden!X1126="x","L1","")</f>
        <v/>
      </c>
      <c r="BR1132" s="16" t="str">
        <f>IF(Wedstrijden!Y1126="x","L2","")</f>
        <v/>
      </c>
      <c r="BS1132" s="16" t="str">
        <f>IF(Wedstrijden!Z1126="x","M1","")</f>
        <v/>
      </c>
      <c r="BT1132" s="16" t="str">
        <f>IF(Wedstrijden!AA1126="x","M2","")</f>
        <v/>
      </c>
      <c r="BU1132" s="16" t="str">
        <f>IF(Wedstrijden!AB1126="x","Z1","")</f>
        <v/>
      </c>
      <c r="BV1132" s="16" t="str">
        <f>IF(Wedstrijden!AC1126="x","Z2","")</f>
        <v/>
      </c>
      <c r="BW1132" s="16" t="str">
        <f>IF(COUNTA(Wedstrijden!L1126:T1126)&lt;&gt;0,1,"")</f>
        <v/>
      </c>
      <c r="BX1132" s="16" t="str">
        <f t="shared" si="103"/>
        <v/>
      </c>
      <c r="BY1132" s="16" t="str">
        <f>IF(Wedstrijden!L1126="x","BB","")</f>
        <v/>
      </c>
      <c r="BZ1132" s="16" t="str">
        <f>IF(Wedstrijden!M1126="x","B","")</f>
        <v/>
      </c>
      <c r="CA1132" s="16" t="str">
        <f>IF(Wedstrijden!N1126="x","L1","")</f>
        <v/>
      </c>
      <c r="CB1132" s="16" t="str">
        <f>IF(Wedstrijden!O1126="x","L2","")</f>
        <v/>
      </c>
      <c r="CC1132" s="16" t="str">
        <f>IF(Wedstrijden!P1126="x","M1","")</f>
        <v/>
      </c>
      <c r="CD1132" s="16" t="str">
        <f>IF(Wedstrijden!Q1126="x","M2","")</f>
        <v/>
      </c>
      <c r="CE1132" s="16" t="str">
        <f>IF(Wedstrijden!R1126="x","Z1","")</f>
        <v/>
      </c>
      <c r="CF1132" s="16" t="str">
        <f>IF(Wedstrijden!S1126="x","Z2","")</f>
        <v/>
      </c>
      <c r="CG1132" s="16" t="str">
        <f>IF(Wedstrijden!T1126="x","ZZL","")</f>
        <v/>
      </c>
      <c r="CL1132" s="16" t="str">
        <f>IF(COUNTA(Wedstrijden!AR1126:BB1126)&lt;&gt;0,2,"")</f>
        <v/>
      </c>
      <c r="CM1132" s="16" t="str">
        <f t="shared" si="104"/>
        <v/>
      </c>
      <c r="CN1132" s="16" t="str">
        <f>IF(Wedstrijden!AR1126="x","AA","")</f>
        <v/>
      </c>
      <c r="CO1132" s="16" t="str">
        <f>IF(Wedstrijden!AS1126="x","A","")</f>
        <v/>
      </c>
      <c r="CP1132" s="16" t="str">
        <f>IF(Wedstrijden!AT1126="x","BB","")</f>
        <v/>
      </c>
      <c r="CQ1132" s="16" t="str">
        <f>IF(Wedstrijden!AU1126="x","B","")</f>
        <v/>
      </c>
      <c r="CR1132" s="16" t="str">
        <f>IF(Wedstrijden!AV1126="x","L","")</f>
        <v/>
      </c>
      <c r="CS1132" s="16" t="str">
        <f>IF(Wedstrijden!AW1126="x","M","")</f>
        <v/>
      </c>
      <c r="CT1132" s="16" t="str">
        <f>IF(Wedstrijden!AX1126="x","Z","")</f>
        <v/>
      </c>
      <c r="CU1132" s="16" t="str">
        <f>IF(Wedstrijden!BB1126="x","ZZ","")</f>
        <v/>
      </c>
      <c r="CV1132" s="16" t="str">
        <f>IF(COUNTA(Wedstrijden!AI1126:AP1126)&lt;&gt;0,2,"")</f>
        <v/>
      </c>
      <c r="CW1132" s="16" t="str">
        <f t="shared" si="105"/>
        <v/>
      </c>
      <c r="CX1132" s="16" t="str">
        <f>IF(Wedstrijden!AI1126="x","BB","")</f>
        <v/>
      </c>
      <c r="CY1132" s="16" t="str">
        <f>IF(Wedstrijden!AJ1126="x","B","")</f>
        <v/>
      </c>
      <c r="CZ1132" s="16" t="str">
        <f>IF(Wedstrijden!AK1126="x","L","")</f>
        <v/>
      </c>
      <c r="DA1132" s="16" t="str">
        <f>IF(Wedstrijden!AL1126="x","M","")</f>
        <v/>
      </c>
      <c r="DB1132" s="16" t="str">
        <f>IF(Wedstrijden!AM1126="x","Z","")</f>
        <v/>
      </c>
      <c r="DC1132" s="16" t="str">
        <f>IF(Wedstrijden!AN1126="x","ZZ","")</f>
        <v/>
      </c>
      <c r="DD1132" s="16" t="str">
        <f>IF(Wedstrijden!AP1126="x","1.40","")</f>
        <v/>
      </c>
      <c r="DE1132" s="16" t="str">
        <f>IF(COUNTA(Wedstrijden!BC1126:BE1126)&lt;&gt;0,6,"")</f>
        <v/>
      </c>
      <c r="DF1132" s="16" t="str">
        <f t="shared" si="106"/>
        <v/>
      </c>
      <c r="DG1132" s="16" t="str">
        <f>IF(Wedstrijden!BC1126="x","L","")</f>
        <v/>
      </c>
      <c r="DH1132" s="16" t="str">
        <f>IF(Wedstrijden!BD1126="x","M","")</f>
        <v/>
      </c>
      <c r="DI1132" s="16" t="str">
        <f>IF(Wedstrijden!BE1126="x","Z","")</f>
        <v/>
      </c>
      <c r="DJ1132" s="16" t="str">
        <f>IF(Wedstrijden!BF1126="x","Z","")</f>
        <v/>
      </c>
      <c r="DK1132" s="16" t="str">
        <f>IF(COUNTA(Wedstrijden!BG1126:BI1126)&lt;&gt;0,6,"")</f>
        <v/>
      </c>
      <c r="DL1132" s="16" t="str">
        <f t="shared" si="107"/>
        <v/>
      </c>
      <c r="DM1132" s="16" t="str">
        <f>IF(Wedstrijden!BG1126="x","L","")</f>
        <v/>
      </c>
      <c r="DN1132" s="16" t="str">
        <f>IF(Wedstrijden!BH1126="x","M","")</f>
        <v/>
      </c>
      <c r="DO1132" s="16" t="str">
        <f>IF(Wedstrijden!BI1126="x","Z","")</f>
        <v/>
      </c>
      <c r="DP1132" s="16" t="str">
        <f>IF(Wedstrijden!BJ1126="x","Z","")</f>
        <v/>
      </c>
    </row>
    <row r="1133" spans="1:120" ht="14.4" x14ac:dyDescent="0.3">
      <c r="A1133" s="18">
        <f>Wedstrijden!A1127</f>
        <v>0</v>
      </c>
      <c r="B1133" s="16" t="str">
        <f>IFERROR(VLOOKUP(Wedstrijden!#REF!,#REF!,2,FALSE),"")</f>
        <v/>
      </c>
      <c r="C1133" s="16">
        <f>Wedstrijden!E1127</f>
        <v>0</v>
      </c>
      <c r="D1133" s="16" t="str">
        <f>IFERROR(VLOOKUP(Wedstrijden!#REF!,#REF!,2,FALSE),"")</f>
        <v/>
      </c>
      <c r="E1133" s="16" t="str">
        <f>IFERROR(VLOOKUP(Wedstrijden!#REF!,#REF!,5,FALSE),"")</f>
        <v/>
      </c>
      <c r="F1133" s="16" t="e">
        <f>IF(Wedstrijden!#REF!&lt;&gt;"",Wedstrijden!#REF!,"")</f>
        <v>#REF!</v>
      </c>
      <c r="G1133" s="16" t="e">
        <f>IF(Wedstrijden!#REF!="Indoor",1,0)</f>
        <v>#REF!</v>
      </c>
      <c r="H1133" s="16" t="e">
        <f>Wedstrijden!#REF!</f>
        <v>#REF!</v>
      </c>
      <c r="I1133" s="16" t="e">
        <f>IF(Wedstrijden!#REF!="Nee",0,IF(Wedstrijden!#REF!="Ja",1,""))</f>
        <v>#REF!</v>
      </c>
      <c r="J1133" s="16" t="e">
        <f>IF(Wedstrijden!#REF!&lt;&gt;"",Wedstrijden!#REF!,"")</f>
        <v>#REF!</v>
      </c>
      <c r="BJ1133" s="16" t="str">
        <f>IF(COUNTA(Wedstrijden!U1127:AC1127)&lt;&gt;0,1,"")</f>
        <v/>
      </c>
      <c r="BK1133" s="16" t="str">
        <f t="shared" si="102"/>
        <v/>
      </c>
      <c r="BL1133" s="16" t="e">
        <f>IF(Wedstrijden!#REF!="x","AA","")</f>
        <v>#REF!</v>
      </c>
      <c r="BM1133" s="16" t="e">
        <f>IF(Wedstrijden!#REF!="x","A","")</f>
        <v>#REF!</v>
      </c>
      <c r="BN1133" s="16" t="str">
        <f>IF(Wedstrijden!U1127="x","B1","")</f>
        <v/>
      </c>
      <c r="BO1133" s="16" t="e">
        <f>IF(Wedstrijden!#REF!="x","BB","")</f>
        <v>#REF!</v>
      </c>
      <c r="BP1133" s="16" t="str">
        <f>IF(Wedstrijden!W1127="x","B","")</f>
        <v/>
      </c>
      <c r="BQ1133" s="16" t="str">
        <f>IF(Wedstrijden!X1127="x","L1","")</f>
        <v/>
      </c>
      <c r="BR1133" s="16" t="str">
        <f>IF(Wedstrijden!Y1127="x","L2","")</f>
        <v/>
      </c>
      <c r="BS1133" s="16" t="str">
        <f>IF(Wedstrijden!Z1127="x","M1","")</f>
        <v/>
      </c>
      <c r="BT1133" s="16" t="str">
        <f>IF(Wedstrijden!AA1127="x","M2","")</f>
        <v/>
      </c>
      <c r="BU1133" s="16" t="str">
        <f>IF(Wedstrijden!AB1127="x","Z1","")</f>
        <v/>
      </c>
      <c r="BV1133" s="16" t="str">
        <f>IF(Wedstrijden!AC1127="x","Z2","")</f>
        <v/>
      </c>
      <c r="BW1133" s="16" t="str">
        <f>IF(COUNTA(Wedstrijden!L1127:T1127)&lt;&gt;0,1,"")</f>
        <v/>
      </c>
      <c r="BX1133" s="16" t="str">
        <f t="shared" si="103"/>
        <v/>
      </c>
      <c r="BY1133" s="16" t="str">
        <f>IF(Wedstrijden!L1127="x","BB","")</f>
        <v/>
      </c>
      <c r="BZ1133" s="16" t="str">
        <f>IF(Wedstrijden!M1127="x","B","")</f>
        <v/>
      </c>
      <c r="CA1133" s="16" t="str">
        <f>IF(Wedstrijden!N1127="x","L1","")</f>
        <v/>
      </c>
      <c r="CB1133" s="16" t="str">
        <f>IF(Wedstrijden!O1127="x","L2","")</f>
        <v/>
      </c>
      <c r="CC1133" s="16" t="str">
        <f>IF(Wedstrijden!P1127="x","M1","")</f>
        <v/>
      </c>
      <c r="CD1133" s="16" t="str">
        <f>IF(Wedstrijden!Q1127="x","M2","")</f>
        <v/>
      </c>
      <c r="CE1133" s="16" t="str">
        <f>IF(Wedstrijden!R1127="x","Z1","")</f>
        <v/>
      </c>
      <c r="CF1133" s="16" t="str">
        <f>IF(Wedstrijden!S1127="x","Z2","")</f>
        <v/>
      </c>
      <c r="CG1133" s="16" t="str">
        <f>IF(Wedstrijden!T1127="x","ZZL","")</f>
        <v/>
      </c>
      <c r="CL1133" s="16" t="str">
        <f>IF(COUNTA(Wedstrijden!AR1127:BB1127)&lt;&gt;0,2,"")</f>
        <v/>
      </c>
      <c r="CM1133" s="16" t="str">
        <f t="shared" si="104"/>
        <v/>
      </c>
      <c r="CN1133" s="16" t="str">
        <f>IF(Wedstrijden!AR1127="x","AA","")</f>
        <v/>
      </c>
      <c r="CO1133" s="16" t="str">
        <f>IF(Wedstrijden!AS1127="x","A","")</f>
        <v/>
      </c>
      <c r="CP1133" s="16" t="str">
        <f>IF(Wedstrijden!AT1127="x","BB","")</f>
        <v/>
      </c>
      <c r="CQ1133" s="16" t="str">
        <f>IF(Wedstrijden!AU1127="x","B","")</f>
        <v/>
      </c>
      <c r="CR1133" s="16" t="str">
        <f>IF(Wedstrijden!AV1127="x","L","")</f>
        <v/>
      </c>
      <c r="CS1133" s="16" t="str">
        <f>IF(Wedstrijden!AW1127="x","M","")</f>
        <v/>
      </c>
      <c r="CT1133" s="16" t="str">
        <f>IF(Wedstrijden!AX1127="x","Z","")</f>
        <v/>
      </c>
      <c r="CU1133" s="16" t="str">
        <f>IF(Wedstrijden!BB1127="x","ZZ","")</f>
        <v/>
      </c>
      <c r="CV1133" s="16" t="str">
        <f>IF(COUNTA(Wedstrijden!AI1127:AP1127)&lt;&gt;0,2,"")</f>
        <v/>
      </c>
      <c r="CW1133" s="16" t="str">
        <f t="shared" si="105"/>
        <v/>
      </c>
      <c r="CX1133" s="16" t="str">
        <f>IF(Wedstrijden!AI1127="x","BB","")</f>
        <v/>
      </c>
      <c r="CY1133" s="16" t="str">
        <f>IF(Wedstrijden!AJ1127="x","B","")</f>
        <v/>
      </c>
      <c r="CZ1133" s="16" t="str">
        <f>IF(Wedstrijden!AK1127="x","L","")</f>
        <v/>
      </c>
      <c r="DA1133" s="16" t="str">
        <f>IF(Wedstrijden!AL1127="x","M","")</f>
        <v/>
      </c>
      <c r="DB1133" s="16" t="str">
        <f>IF(Wedstrijden!AM1127="x","Z","")</f>
        <v/>
      </c>
      <c r="DC1133" s="16" t="str">
        <f>IF(Wedstrijden!AN1127="x","ZZ","")</f>
        <v/>
      </c>
      <c r="DD1133" s="16" t="str">
        <f>IF(Wedstrijden!AP1127="x","1.40","")</f>
        <v/>
      </c>
      <c r="DE1133" s="16" t="str">
        <f>IF(COUNTA(Wedstrijden!BC1127:BE1127)&lt;&gt;0,6,"")</f>
        <v/>
      </c>
      <c r="DF1133" s="16" t="str">
        <f t="shared" si="106"/>
        <v/>
      </c>
      <c r="DG1133" s="16" t="str">
        <f>IF(Wedstrijden!BC1127="x","L","")</f>
        <v/>
      </c>
      <c r="DH1133" s="16" t="str">
        <f>IF(Wedstrijden!BD1127="x","M","")</f>
        <v/>
      </c>
      <c r="DI1133" s="16" t="str">
        <f>IF(Wedstrijden!BE1127="x","Z","")</f>
        <v/>
      </c>
      <c r="DJ1133" s="16" t="str">
        <f>IF(Wedstrijden!BF1127="x","Z","")</f>
        <v/>
      </c>
      <c r="DK1133" s="16" t="str">
        <f>IF(COUNTA(Wedstrijden!BG1127:BI1127)&lt;&gt;0,6,"")</f>
        <v/>
      </c>
      <c r="DL1133" s="16" t="str">
        <f t="shared" si="107"/>
        <v/>
      </c>
      <c r="DM1133" s="16" t="str">
        <f>IF(Wedstrijden!BG1127="x","L","")</f>
        <v/>
      </c>
      <c r="DN1133" s="16" t="str">
        <f>IF(Wedstrijden!BH1127="x","M","")</f>
        <v/>
      </c>
      <c r="DO1133" s="16" t="str">
        <f>IF(Wedstrijden!BI1127="x","Z","")</f>
        <v/>
      </c>
      <c r="DP1133" s="16" t="str">
        <f>IF(Wedstrijden!BJ1127="x","Z","")</f>
        <v/>
      </c>
    </row>
    <row r="1134" spans="1:120" ht="14.4" x14ac:dyDescent="0.3">
      <c r="A1134" s="18">
        <f>Wedstrijden!A1128</f>
        <v>0</v>
      </c>
      <c r="B1134" s="16" t="str">
        <f>IFERROR(VLOOKUP(Wedstrijden!#REF!,#REF!,2,FALSE),"")</f>
        <v/>
      </c>
      <c r="C1134" s="16">
        <f>Wedstrijden!E1128</f>
        <v>0</v>
      </c>
      <c r="D1134" s="16" t="str">
        <f>IFERROR(VLOOKUP(Wedstrijden!#REF!,#REF!,2,FALSE),"")</f>
        <v/>
      </c>
      <c r="E1134" s="16" t="str">
        <f>IFERROR(VLOOKUP(Wedstrijden!#REF!,#REF!,5,FALSE),"")</f>
        <v/>
      </c>
      <c r="F1134" s="16" t="e">
        <f>IF(Wedstrijden!#REF!&lt;&gt;"",Wedstrijden!#REF!,"")</f>
        <v>#REF!</v>
      </c>
      <c r="G1134" s="16" t="e">
        <f>IF(Wedstrijden!#REF!="Indoor",1,0)</f>
        <v>#REF!</v>
      </c>
      <c r="H1134" s="16" t="e">
        <f>Wedstrijden!#REF!</f>
        <v>#REF!</v>
      </c>
      <c r="I1134" s="16" t="e">
        <f>IF(Wedstrijden!#REF!="Nee",0,IF(Wedstrijden!#REF!="Ja",1,""))</f>
        <v>#REF!</v>
      </c>
      <c r="J1134" s="16" t="e">
        <f>IF(Wedstrijden!#REF!&lt;&gt;"",Wedstrijden!#REF!,"")</f>
        <v>#REF!</v>
      </c>
      <c r="BJ1134" s="16" t="str">
        <f>IF(COUNTA(Wedstrijden!U1128:AC1128)&lt;&gt;0,1,"")</f>
        <v/>
      </c>
      <c r="BK1134" s="16" t="str">
        <f t="shared" si="102"/>
        <v/>
      </c>
      <c r="BL1134" s="16" t="e">
        <f>IF(Wedstrijden!#REF!="x","AA","")</f>
        <v>#REF!</v>
      </c>
      <c r="BM1134" s="16" t="e">
        <f>IF(Wedstrijden!#REF!="x","A","")</f>
        <v>#REF!</v>
      </c>
      <c r="BN1134" s="16" t="str">
        <f>IF(Wedstrijden!U1128="x","B1","")</f>
        <v/>
      </c>
      <c r="BO1134" s="16" t="e">
        <f>IF(Wedstrijden!#REF!="x","BB","")</f>
        <v>#REF!</v>
      </c>
      <c r="BP1134" s="16" t="str">
        <f>IF(Wedstrijden!W1128="x","B","")</f>
        <v/>
      </c>
      <c r="BQ1134" s="16" t="str">
        <f>IF(Wedstrijden!X1128="x","L1","")</f>
        <v/>
      </c>
      <c r="BR1134" s="16" t="str">
        <f>IF(Wedstrijden!Y1128="x","L2","")</f>
        <v/>
      </c>
      <c r="BS1134" s="16" t="str">
        <f>IF(Wedstrijden!Z1128="x","M1","")</f>
        <v/>
      </c>
      <c r="BT1134" s="16" t="str">
        <f>IF(Wedstrijden!AA1128="x","M2","")</f>
        <v/>
      </c>
      <c r="BU1134" s="16" t="str">
        <f>IF(Wedstrijden!AB1128="x","Z1","")</f>
        <v/>
      </c>
      <c r="BV1134" s="16" t="str">
        <f>IF(Wedstrijden!AC1128="x","Z2","")</f>
        <v/>
      </c>
      <c r="BW1134" s="16" t="str">
        <f>IF(COUNTA(Wedstrijden!L1128:T1128)&lt;&gt;0,1,"")</f>
        <v/>
      </c>
      <c r="BX1134" s="16" t="str">
        <f t="shared" si="103"/>
        <v/>
      </c>
      <c r="BY1134" s="16" t="str">
        <f>IF(Wedstrijden!L1128="x","BB","")</f>
        <v/>
      </c>
      <c r="BZ1134" s="16" t="str">
        <f>IF(Wedstrijden!M1128="x","B","")</f>
        <v/>
      </c>
      <c r="CA1134" s="16" t="str">
        <f>IF(Wedstrijden!N1128="x","L1","")</f>
        <v/>
      </c>
      <c r="CB1134" s="16" t="str">
        <f>IF(Wedstrijden!O1128="x","L2","")</f>
        <v/>
      </c>
      <c r="CC1134" s="16" t="str">
        <f>IF(Wedstrijden!P1128="x","M1","")</f>
        <v/>
      </c>
      <c r="CD1134" s="16" t="str">
        <f>IF(Wedstrijden!Q1128="x","M2","")</f>
        <v/>
      </c>
      <c r="CE1134" s="16" t="str">
        <f>IF(Wedstrijden!R1128="x","Z1","")</f>
        <v/>
      </c>
      <c r="CF1134" s="16" t="str">
        <f>IF(Wedstrijden!S1128="x","Z2","")</f>
        <v/>
      </c>
      <c r="CG1134" s="16" t="str">
        <f>IF(Wedstrijden!T1128="x","ZZL","")</f>
        <v/>
      </c>
      <c r="CL1134" s="16" t="str">
        <f>IF(COUNTA(Wedstrijden!AR1128:BB1128)&lt;&gt;0,2,"")</f>
        <v/>
      </c>
      <c r="CM1134" s="16" t="str">
        <f t="shared" si="104"/>
        <v/>
      </c>
      <c r="CN1134" s="16" t="str">
        <f>IF(Wedstrijden!AR1128="x","AA","")</f>
        <v/>
      </c>
      <c r="CO1134" s="16" t="str">
        <f>IF(Wedstrijden!AS1128="x","A","")</f>
        <v/>
      </c>
      <c r="CP1134" s="16" t="str">
        <f>IF(Wedstrijden!AT1128="x","BB","")</f>
        <v/>
      </c>
      <c r="CQ1134" s="16" t="str">
        <f>IF(Wedstrijden!AU1128="x","B","")</f>
        <v/>
      </c>
      <c r="CR1134" s="16" t="str">
        <f>IF(Wedstrijden!AV1128="x","L","")</f>
        <v/>
      </c>
      <c r="CS1134" s="16" t="str">
        <f>IF(Wedstrijden!AW1128="x","M","")</f>
        <v/>
      </c>
      <c r="CT1134" s="16" t="str">
        <f>IF(Wedstrijden!AX1128="x","Z","")</f>
        <v/>
      </c>
      <c r="CU1134" s="16" t="str">
        <f>IF(Wedstrijden!BB1128="x","ZZ","")</f>
        <v/>
      </c>
      <c r="CV1134" s="16" t="str">
        <f>IF(COUNTA(Wedstrijden!AI1128:AP1128)&lt;&gt;0,2,"")</f>
        <v/>
      </c>
      <c r="CW1134" s="16" t="str">
        <f t="shared" si="105"/>
        <v/>
      </c>
      <c r="CX1134" s="16" t="str">
        <f>IF(Wedstrijden!AI1128="x","BB","")</f>
        <v/>
      </c>
      <c r="CY1134" s="16" t="str">
        <f>IF(Wedstrijden!AJ1128="x","B","")</f>
        <v/>
      </c>
      <c r="CZ1134" s="16" t="str">
        <f>IF(Wedstrijden!AK1128="x","L","")</f>
        <v/>
      </c>
      <c r="DA1134" s="16" t="str">
        <f>IF(Wedstrijden!AL1128="x","M","")</f>
        <v/>
      </c>
      <c r="DB1134" s="16" t="str">
        <f>IF(Wedstrijden!AM1128="x","Z","")</f>
        <v/>
      </c>
      <c r="DC1134" s="16" t="str">
        <f>IF(Wedstrijden!AN1128="x","ZZ","")</f>
        <v/>
      </c>
      <c r="DD1134" s="16" t="str">
        <f>IF(Wedstrijden!AP1128="x","1.40","")</f>
        <v/>
      </c>
      <c r="DE1134" s="16" t="str">
        <f>IF(COUNTA(Wedstrijden!BC1128:BE1128)&lt;&gt;0,6,"")</f>
        <v/>
      </c>
      <c r="DF1134" s="16" t="str">
        <f t="shared" si="106"/>
        <v/>
      </c>
      <c r="DG1134" s="16" t="str">
        <f>IF(Wedstrijden!BC1128="x","L","")</f>
        <v/>
      </c>
      <c r="DH1134" s="16" t="str">
        <f>IF(Wedstrijden!BD1128="x","M","")</f>
        <v/>
      </c>
      <c r="DI1134" s="16" t="str">
        <f>IF(Wedstrijden!BE1128="x","Z","")</f>
        <v/>
      </c>
      <c r="DJ1134" s="16" t="str">
        <f>IF(Wedstrijden!BF1128="x","Z","")</f>
        <v/>
      </c>
      <c r="DK1134" s="16" t="str">
        <f>IF(COUNTA(Wedstrijden!BG1128:BI1128)&lt;&gt;0,6,"")</f>
        <v/>
      </c>
      <c r="DL1134" s="16" t="str">
        <f t="shared" si="107"/>
        <v/>
      </c>
      <c r="DM1134" s="16" t="str">
        <f>IF(Wedstrijden!BG1128="x","L","")</f>
        <v/>
      </c>
      <c r="DN1134" s="16" t="str">
        <f>IF(Wedstrijden!BH1128="x","M","")</f>
        <v/>
      </c>
      <c r="DO1134" s="16" t="str">
        <f>IF(Wedstrijden!BI1128="x","Z","")</f>
        <v/>
      </c>
      <c r="DP1134" s="16" t="str">
        <f>IF(Wedstrijden!BJ1128="x","Z","")</f>
        <v/>
      </c>
    </row>
    <row r="1135" spans="1:120" ht="14.4" x14ac:dyDescent="0.3">
      <c r="A1135" s="18">
        <f>Wedstrijden!A1129</f>
        <v>0</v>
      </c>
      <c r="B1135" s="16" t="str">
        <f>IFERROR(VLOOKUP(Wedstrijden!#REF!,#REF!,2,FALSE),"")</f>
        <v/>
      </c>
      <c r="C1135" s="16">
        <f>Wedstrijden!E1129</f>
        <v>0</v>
      </c>
      <c r="D1135" s="16" t="str">
        <f>IFERROR(VLOOKUP(Wedstrijden!#REF!,#REF!,2,FALSE),"")</f>
        <v/>
      </c>
      <c r="E1135" s="16" t="str">
        <f>IFERROR(VLOOKUP(Wedstrijden!#REF!,#REF!,5,FALSE),"")</f>
        <v/>
      </c>
      <c r="F1135" s="16" t="e">
        <f>IF(Wedstrijden!#REF!&lt;&gt;"",Wedstrijden!#REF!,"")</f>
        <v>#REF!</v>
      </c>
      <c r="G1135" s="16" t="e">
        <f>IF(Wedstrijden!#REF!="Indoor",1,0)</f>
        <v>#REF!</v>
      </c>
      <c r="H1135" s="16" t="e">
        <f>Wedstrijden!#REF!</f>
        <v>#REF!</v>
      </c>
      <c r="I1135" s="16" t="e">
        <f>IF(Wedstrijden!#REF!="Nee",0,IF(Wedstrijden!#REF!="Ja",1,""))</f>
        <v>#REF!</v>
      </c>
      <c r="J1135" s="16" t="e">
        <f>IF(Wedstrijden!#REF!&lt;&gt;"",Wedstrijden!#REF!,"")</f>
        <v>#REF!</v>
      </c>
      <c r="BJ1135" s="16" t="str">
        <f>IF(COUNTA(Wedstrijden!U1129:AC1129)&lt;&gt;0,1,"")</f>
        <v/>
      </c>
      <c r="BK1135" s="16" t="str">
        <f t="shared" si="102"/>
        <v/>
      </c>
      <c r="BL1135" s="16" t="e">
        <f>IF(Wedstrijden!#REF!="x","AA","")</f>
        <v>#REF!</v>
      </c>
      <c r="BM1135" s="16" t="e">
        <f>IF(Wedstrijden!#REF!="x","A","")</f>
        <v>#REF!</v>
      </c>
      <c r="BN1135" s="16" t="str">
        <f>IF(Wedstrijden!U1129="x","B1","")</f>
        <v/>
      </c>
      <c r="BO1135" s="16" t="e">
        <f>IF(Wedstrijden!#REF!="x","BB","")</f>
        <v>#REF!</v>
      </c>
      <c r="BP1135" s="16" t="str">
        <f>IF(Wedstrijden!W1129="x","B","")</f>
        <v/>
      </c>
      <c r="BQ1135" s="16" t="str">
        <f>IF(Wedstrijden!X1129="x","L1","")</f>
        <v/>
      </c>
      <c r="BR1135" s="16" t="str">
        <f>IF(Wedstrijden!Y1129="x","L2","")</f>
        <v/>
      </c>
      <c r="BS1135" s="16" t="str">
        <f>IF(Wedstrijden!Z1129="x","M1","")</f>
        <v/>
      </c>
      <c r="BT1135" s="16" t="str">
        <f>IF(Wedstrijden!AA1129="x","M2","")</f>
        <v/>
      </c>
      <c r="BU1135" s="16" t="str">
        <f>IF(Wedstrijden!AB1129="x","Z1","")</f>
        <v/>
      </c>
      <c r="BV1135" s="16" t="str">
        <f>IF(Wedstrijden!AC1129="x","Z2","")</f>
        <v/>
      </c>
      <c r="BW1135" s="16" t="str">
        <f>IF(COUNTA(Wedstrijden!L1129:T1129)&lt;&gt;0,1,"")</f>
        <v/>
      </c>
      <c r="BX1135" s="16" t="str">
        <f t="shared" si="103"/>
        <v/>
      </c>
      <c r="BY1135" s="16" t="str">
        <f>IF(Wedstrijden!L1129="x","BB","")</f>
        <v/>
      </c>
      <c r="BZ1135" s="16" t="str">
        <f>IF(Wedstrijden!M1129="x","B","")</f>
        <v/>
      </c>
      <c r="CA1135" s="16" t="str">
        <f>IF(Wedstrijden!N1129="x","L1","")</f>
        <v/>
      </c>
      <c r="CB1135" s="16" t="str">
        <f>IF(Wedstrijden!O1129="x","L2","")</f>
        <v/>
      </c>
      <c r="CC1135" s="16" t="str">
        <f>IF(Wedstrijden!P1129="x","M1","")</f>
        <v/>
      </c>
      <c r="CD1135" s="16" t="str">
        <f>IF(Wedstrijden!Q1129="x","M2","")</f>
        <v/>
      </c>
      <c r="CE1135" s="16" t="str">
        <f>IF(Wedstrijden!R1129="x","Z1","")</f>
        <v/>
      </c>
      <c r="CF1135" s="16" t="str">
        <f>IF(Wedstrijden!S1129="x","Z2","")</f>
        <v/>
      </c>
      <c r="CG1135" s="16" t="str">
        <f>IF(Wedstrijden!T1129="x","ZZL","")</f>
        <v/>
      </c>
      <c r="CL1135" s="16" t="str">
        <f>IF(COUNTA(Wedstrijden!AR1129:BB1129)&lt;&gt;0,2,"")</f>
        <v/>
      </c>
      <c r="CM1135" s="16" t="str">
        <f t="shared" si="104"/>
        <v/>
      </c>
      <c r="CN1135" s="16" t="str">
        <f>IF(Wedstrijden!AR1129="x","AA","")</f>
        <v/>
      </c>
      <c r="CO1135" s="16" t="str">
        <f>IF(Wedstrijden!AS1129="x","A","")</f>
        <v/>
      </c>
      <c r="CP1135" s="16" t="str">
        <f>IF(Wedstrijden!AT1129="x","BB","")</f>
        <v/>
      </c>
      <c r="CQ1135" s="16" t="str">
        <f>IF(Wedstrijden!AU1129="x","B","")</f>
        <v/>
      </c>
      <c r="CR1135" s="16" t="str">
        <f>IF(Wedstrijden!AV1129="x","L","")</f>
        <v/>
      </c>
      <c r="CS1135" s="16" t="str">
        <f>IF(Wedstrijden!AW1129="x","M","")</f>
        <v/>
      </c>
      <c r="CT1135" s="16" t="str">
        <f>IF(Wedstrijden!AX1129="x","Z","")</f>
        <v/>
      </c>
      <c r="CU1135" s="16" t="str">
        <f>IF(Wedstrijden!BB1129="x","ZZ","")</f>
        <v/>
      </c>
      <c r="CV1135" s="16" t="str">
        <f>IF(COUNTA(Wedstrijden!AI1129:AP1129)&lt;&gt;0,2,"")</f>
        <v/>
      </c>
      <c r="CW1135" s="16" t="str">
        <f t="shared" si="105"/>
        <v/>
      </c>
      <c r="CX1135" s="16" t="str">
        <f>IF(Wedstrijden!AI1129="x","BB","")</f>
        <v/>
      </c>
      <c r="CY1135" s="16" t="str">
        <f>IF(Wedstrijden!AJ1129="x","B","")</f>
        <v/>
      </c>
      <c r="CZ1135" s="16" t="str">
        <f>IF(Wedstrijden!AK1129="x","L","")</f>
        <v/>
      </c>
      <c r="DA1135" s="16" t="str">
        <f>IF(Wedstrijden!AL1129="x","M","")</f>
        <v/>
      </c>
      <c r="DB1135" s="16" t="str">
        <f>IF(Wedstrijden!AM1129="x","Z","")</f>
        <v/>
      </c>
      <c r="DC1135" s="16" t="str">
        <f>IF(Wedstrijden!AN1129="x","ZZ","")</f>
        <v/>
      </c>
      <c r="DD1135" s="16" t="str">
        <f>IF(Wedstrijden!AP1129="x","1.40","")</f>
        <v/>
      </c>
      <c r="DE1135" s="16" t="str">
        <f>IF(COUNTA(Wedstrijden!BC1129:BE1129)&lt;&gt;0,6,"")</f>
        <v/>
      </c>
      <c r="DF1135" s="16" t="str">
        <f t="shared" si="106"/>
        <v/>
      </c>
      <c r="DG1135" s="16" t="str">
        <f>IF(Wedstrijden!BC1129="x","L","")</f>
        <v/>
      </c>
      <c r="DH1135" s="16" t="str">
        <f>IF(Wedstrijden!BD1129="x","M","")</f>
        <v/>
      </c>
      <c r="DI1135" s="16" t="str">
        <f>IF(Wedstrijden!BE1129="x","Z","")</f>
        <v/>
      </c>
      <c r="DJ1135" s="16" t="str">
        <f>IF(Wedstrijden!BF1129="x","Z","")</f>
        <v/>
      </c>
      <c r="DK1135" s="16" t="str">
        <f>IF(COUNTA(Wedstrijden!BG1129:BI1129)&lt;&gt;0,6,"")</f>
        <v/>
      </c>
      <c r="DL1135" s="16" t="str">
        <f t="shared" si="107"/>
        <v/>
      </c>
      <c r="DM1135" s="16" t="str">
        <f>IF(Wedstrijden!BG1129="x","L","")</f>
        <v/>
      </c>
      <c r="DN1135" s="16" t="str">
        <f>IF(Wedstrijden!BH1129="x","M","")</f>
        <v/>
      </c>
      <c r="DO1135" s="16" t="str">
        <f>IF(Wedstrijden!BI1129="x","Z","")</f>
        <v/>
      </c>
      <c r="DP1135" s="16" t="str">
        <f>IF(Wedstrijden!BJ1129="x","Z","")</f>
        <v/>
      </c>
    </row>
    <row r="1136" spans="1:120" ht="14.4" x14ac:dyDescent="0.3">
      <c r="A1136" s="18">
        <f>Wedstrijden!A1130</f>
        <v>0</v>
      </c>
      <c r="B1136" s="16" t="str">
        <f>IFERROR(VLOOKUP(Wedstrijden!#REF!,#REF!,2,FALSE),"")</f>
        <v/>
      </c>
      <c r="C1136" s="16">
        <f>Wedstrijden!E1130</f>
        <v>0</v>
      </c>
      <c r="D1136" s="16" t="str">
        <f>IFERROR(VLOOKUP(Wedstrijden!#REF!,#REF!,2,FALSE),"")</f>
        <v/>
      </c>
      <c r="E1136" s="16" t="str">
        <f>IFERROR(VLOOKUP(Wedstrijden!#REF!,#REF!,5,FALSE),"")</f>
        <v/>
      </c>
      <c r="F1136" s="16" t="e">
        <f>IF(Wedstrijden!#REF!&lt;&gt;"",Wedstrijden!#REF!,"")</f>
        <v>#REF!</v>
      </c>
      <c r="G1136" s="16" t="e">
        <f>IF(Wedstrijden!#REF!="Indoor",1,0)</f>
        <v>#REF!</v>
      </c>
      <c r="H1136" s="16" t="e">
        <f>Wedstrijden!#REF!</f>
        <v>#REF!</v>
      </c>
      <c r="I1136" s="16" t="e">
        <f>IF(Wedstrijden!#REF!="Nee",0,IF(Wedstrijden!#REF!="Ja",1,""))</f>
        <v>#REF!</v>
      </c>
      <c r="J1136" s="16" t="e">
        <f>IF(Wedstrijden!#REF!&lt;&gt;"",Wedstrijden!#REF!,"")</f>
        <v>#REF!</v>
      </c>
      <c r="BJ1136" s="16" t="str">
        <f>IF(COUNTA(Wedstrijden!U1130:AC1130)&lt;&gt;0,1,"")</f>
        <v/>
      </c>
      <c r="BK1136" s="16" t="str">
        <f t="shared" si="102"/>
        <v/>
      </c>
      <c r="BL1136" s="16" t="e">
        <f>IF(Wedstrijden!#REF!="x","AA","")</f>
        <v>#REF!</v>
      </c>
      <c r="BM1136" s="16" t="e">
        <f>IF(Wedstrijden!#REF!="x","A","")</f>
        <v>#REF!</v>
      </c>
      <c r="BN1136" s="16" t="str">
        <f>IF(Wedstrijden!U1130="x","B1","")</f>
        <v/>
      </c>
      <c r="BO1136" s="16" t="e">
        <f>IF(Wedstrijden!#REF!="x","BB","")</f>
        <v>#REF!</v>
      </c>
      <c r="BP1136" s="16" t="str">
        <f>IF(Wedstrijden!W1130="x","B","")</f>
        <v/>
      </c>
      <c r="BQ1136" s="16" t="str">
        <f>IF(Wedstrijden!X1130="x","L1","")</f>
        <v/>
      </c>
      <c r="BR1136" s="16" t="str">
        <f>IF(Wedstrijden!Y1130="x","L2","")</f>
        <v/>
      </c>
      <c r="BS1136" s="16" t="str">
        <f>IF(Wedstrijden!Z1130="x","M1","")</f>
        <v/>
      </c>
      <c r="BT1136" s="16" t="str">
        <f>IF(Wedstrijden!AA1130="x","M2","")</f>
        <v/>
      </c>
      <c r="BU1136" s="16" t="str">
        <f>IF(Wedstrijden!AB1130="x","Z1","")</f>
        <v/>
      </c>
      <c r="BV1136" s="16" t="str">
        <f>IF(Wedstrijden!AC1130="x","Z2","")</f>
        <v/>
      </c>
      <c r="BW1136" s="16" t="str">
        <f>IF(COUNTA(Wedstrijden!L1130:T1130)&lt;&gt;0,1,"")</f>
        <v/>
      </c>
      <c r="BX1136" s="16" t="str">
        <f t="shared" si="103"/>
        <v/>
      </c>
      <c r="BY1136" s="16" t="str">
        <f>IF(Wedstrijden!L1130="x","BB","")</f>
        <v/>
      </c>
      <c r="BZ1136" s="16" t="str">
        <f>IF(Wedstrijden!M1130="x","B","")</f>
        <v/>
      </c>
      <c r="CA1136" s="16" t="str">
        <f>IF(Wedstrijden!N1130="x","L1","")</f>
        <v/>
      </c>
      <c r="CB1136" s="16" t="str">
        <f>IF(Wedstrijden!O1130="x","L2","")</f>
        <v/>
      </c>
      <c r="CC1136" s="16" t="str">
        <f>IF(Wedstrijden!P1130="x","M1","")</f>
        <v/>
      </c>
      <c r="CD1136" s="16" t="str">
        <f>IF(Wedstrijden!Q1130="x","M2","")</f>
        <v/>
      </c>
      <c r="CE1136" s="16" t="str">
        <f>IF(Wedstrijden!R1130="x","Z1","")</f>
        <v/>
      </c>
      <c r="CF1136" s="16" t="str">
        <f>IF(Wedstrijden!S1130="x","Z2","")</f>
        <v/>
      </c>
      <c r="CG1136" s="16" t="str">
        <f>IF(Wedstrijden!T1130="x","ZZL","")</f>
        <v/>
      </c>
      <c r="CL1136" s="16" t="str">
        <f>IF(COUNTA(Wedstrijden!AR1130:BB1130)&lt;&gt;0,2,"")</f>
        <v/>
      </c>
      <c r="CM1136" s="16" t="str">
        <f t="shared" si="104"/>
        <v/>
      </c>
      <c r="CN1136" s="16" t="str">
        <f>IF(Wedstrijden!AR1130="x","AA","")</f>
        <v/>
      </c>
      <c r="CO1136" s="16" t="str">
        <f>IF(Wedstrijden!AS1130="x","A","")</f>
        <v/>
      </c>
      <c r="CP1136" s="16" t="str">
        <f>IF(Wedstrijden!AT1130="x","BB","")</f>
        <v/>
      </c>
      <c r="CQ1136" s="16" t="str">
        <f>IF(Wedstrijden!AU1130="x","B","")</f>
        <v/>
      </c>
      <c r="CR1136" s="16" t="str">
        <f>IF(Wedstrijden!AV1130="x","L","")</f>
        <v/>
      </c>
      <c r="CS1136" s="16" t="str">
        <f>IF(Wedstrijden!AW1130="x","M","")</f>
        <v/>
      </c>
      <c r="CT1136" s="16" t="str">
        <f>IF(Wedstrijden!AX1130="x","Z","")</f>
        <v/>
      </c>
      <c r="CU1136" s="16" t="str">
        <f>IF(Wedstrijden!BB1130="x","ZZ","")</f>
        <v/>
      </c>
      <c r="CV1136" s="16" t="str">
        <f>IF(COUNTA(Wedstrijden!AI1130:AP1130)&lt;&gt;0,2,"")</f>
        <v/>
      </c>
      <c r="CW1136" s="16" t="str">
        <f t="shared" si="105"/>
        <v/>
      </c>
      <c r="CX1136" s="16" t="str">
        <f>IF(Wedstrijden!AI1130="x","BB","")</f>
        <v/>
      </c>
      <c r="CY1136" s="16" t="str">
        <f>IF(Wedstrijden!AJ1130="x","B","")</f>
        <v/>
      </c>
      <c r="CZ1136" s="16" t="str">
        <f>IF(Wedstrijden!AK1130="x","L","")</f>
        <v/>
      </c>
      <c r="DA1136" s="16" t="str">
        <f>IF(Wedstrijden!AL1130="x","M","")</f>
        <v/>
      </c>
      <c r="DB1136" s="16" t="str">
        <f>IF(Wedstrijden!AM1130="x","Z","")</f>
        <v/>
      </c>
      <c r="DC1136" s="16" t="str">
        <f>IF(Wedstrijden!AN1130="x","ZZ","")</f>
        <v/>
      </c>
      <c r="DD1136" s="16" t="str">
        <f>IF(Wedstrijden!AP1130="x","1.40","")</f>
        <v/>
      </c>
      <c r="DE1136" s="16" t="str">
        <f>IF(COUNTA(Wedstrijden!BC1130:BE1130)&lt;&gt;0,6,"")</f>
        <v/>
      </c>
      <c r="DF1136" s="16" t="str">
        <f t="shared" si="106"/>
        <v/>
      </c>
      <c r="DG1136" s="16" t="str">
        <f>IF(Wedstrijden!BC1130="x","L","")</f>
        <v/>
      </c>
      <c r="DH1136" s="16" t="str">
        <f>IF(Wedstrijden!BD1130="x","M","")</f>
        <v/>
      </c>
      <c r="DI1136" s="16" t="str">
        <f>IF(Wedstrijden!BE1130="x","Z","")</f>
        <v/>
      </c>
      <c r="DJ1136" s="16" t="str">
        <f>IF(Wedstrijden!BF1130="x","Z","")</f>
        <v/>
      </c>
      <c r="DK1136" s="16" t="str">
        <f>IF(COUNTA(Wedstrijden!BG1130:BI1130)&lt;&gt;0,6,"")</f>
        <v/>
      </c>
      <c r="DL1136" s="16" t="str">
        <f t="shared" si="107"/>
        <v/>
      </c>
      <c r="DM1136" s="16" t="str">
        <f>IF(Wedstrijden!BG1130="x","L","")</f>
        <v/>
      </c>
      <c r="DN1136" s="16" t="str">
        <f>IF(Wedstrijden!BH1130="x","M","")</f>
        <v/>
      </c>
      <c r="DO1136" s="16" t="str">
        <f>IF(Wedstrijden!BI1130="x","Z","")</f>
        <v/>
      </c>
      <c r="DP1136" s="16" t="str">
        <f>IF(Wedstrijden!BJ1130="x","Z","")</f>
        <v/>
      </c>
    </row>
    <row r="1137" spans="1:120" ht="14.4" x14ac:dyDescent="0.3">
      <c r="A1137" s="18">
        <f>Wedstrijden!A1131</f>
        <v>0</v>
      </c>
      <c r="B1137" s="16" t="str">
        <f>IFERROR(VLOOKUP(Wedstrijden!#REF!,#REF!,2,FALSE),"")</f>
        <v/>
      </c>
      <c r="C1137" s="16">
        <f>Wedstrijden!E1131</f>
        <v>0</v>
      </c>
      <c r="D1137" s="16" t="str">
        <f>IFERROR(VLOOKUP(Wedstrijden!#REF!,#REF!,2,FALSE),"")</f>
        <v/>
      </c>
      <c r="E1137" s="16" t="str">
        <f>IFERROR(VLOOKUP(Wedstrijden!#REF!,#REF!,5,FALSE),"")</f>
        <v/>
      </c>
      <c r="F1137" s="16" t="e">
        <f>IF(Wedstrijden!#REF!&lt;&gt;"",Wedstrijden!#REF!,"")</f>
        <v>#REF!</v>
      </c>
      <c r="G1137" s="16" t="e">
        <f>IF(Wedstrijden!#REF!="Indoor",1,0)</f>
        <v>#REF!</v>
      </c>
      <c r="H1137" s="16" t="e">
        <f>Wedstrijden!#REF!</f>
        <v>#REF!</v>
      </c>
      <c r="I1137" s="16" t="e">
        <f>IF(Wedstrijden!#REF!="Nee",0,IF(Wedstrijden!#REF!="Ja",1,""))</f>
        <v>#REF!</v>
      </c>
      <c r="J1137" s="16" t="e">
        <f>IF(Wedstrijden!#REF!&lt;&gt;"",Wedstrijden!#REF!,"")</f>
        <v>#REF!</v>
      </c>
      <c r="BJ1137" s="16" t="str">
        <f>IF(COUNTA(Wedstrijden!U1131:AC1131)&lt;&gt;0,1,"")</f>
        <v/>
      </c>
      <c r="BK1137" s="16" t="str">
        <f t="shared" si="102"/>
        <v/>
      </c>
      <c r="BL1137" s="16" t="e">
        <f>IF(Wedstrijden!#REF!="x","AA","")</f>
        <v>#REF!</v>
      </c>
      <c r="BM1137" s="16" t="e">
        <f>IF(Wedstrijden!#REF!="x","A","")</f>
        <v>#REF!</v>
      </c>
      <c r="BN1137" s="16" t="str">
        <f>IF(Wedstrijden!U1131="x","B1","")</f>
        <v/>
      </c>
      <c r="BO1137" s="16" t="e">
        <f>IF(Wedstrijden!#REF!="x","BB","")</f>
        <v>#REF!</v>
      </c>
      <c r="BP1137" s="16" t="str">
        <f>IF(Wedstrijden!W1131="x","B","")</f>
        <v/>
      </c>
      <c r="BQ1137" s="16" t="str">
        <f>IF(Wedstrijden!X1131="x","L1","")</f>
        <v/>
      </c>
      <c r="BR1137" s="16" t="str">
        <f>IF(Wedstrijden!Y1131="x","L2","")</f>
        <v/>
      </c>
      <c r="BS1137" s="16" t="str">
        <f>IF(Wedstrijden!Z1131="x","M1","")</f>
        <v/>
      </c>
      <c r="BT1137" s="16" t="str">
        <f>IF(Wedstrijden!AA1131="x","M2","")</f>
        <v/>
      </c>
      <c r="BU1137" s="16" t="str">
        <f>IF(Wedstrijden!AB1131="x","Z1","")</f>
        <v/>
      </c>
      <c r="BV1137" s="16" t="str">
        <f>IF(Wedstrijden!AC1131="x","Z2","")</f>
        <v/>
      </c>
      <c r="BW1137" s="16" t="str">
        <f>IF(COUNTA(Wedstrijden!L1131:T1131)&lt;&gt;0,1,"")</f>
        <v/>
      </c>
      <c r="BX1137" s="16" t="str">
        <f t="shared" si="103"/>
        <v/>
      </c>
      <c r="BY1137" s="16" t="str">
        <f>IF(Wedstrijden!L1131="x","BB","")</f>
        <v/>
      </c>
      <c r="BZ1137" s="16" t="str">
        <f>IF(Wedstrijden!M1131="x","B","")</f>
        <v/>
      </c>
      <c r="CA1137" s="16" t="str">
        <f>IF(Wedstrijden!N1131="x","L1","")</f>
        <v/>
      </c>
      <c r="CB1137" s="16" t="str">
        <f>IF(Wedstrijden!O1131="x","L2","")</f>
        <v/>
      </c>
      <c r="CC1137" s="16" t="str">
        <f>IF(Wedstrijden!P1131="x","M1","")</f>
        <v/>
      </c>
      <c r="CD1137" s="16" t="str">
        <f>IF(Wedstrijden!Q1131="x","M2","")</f>
        <v/>
      </c>
      <c r="CE1137" s="16" t="str">
        <f>IF(Wedstrijden!R1131="x","Z1","")</f>
        <v/>
      </c>
      <c r="CF1137" s="16" t="str">
        <f>IF(Wedstrijden!S1131="x","Z2","")</f>
        <v/>
      </c>
      <c r="CG1137" s="16" t="str">
        <f>IF(Wedstrijden!T1131="x","ZZL","")</f>
        <v/>
      </c>
      <c r="CL1137" s="16" t="str">
        <f>IF(COUNTA(Wedstrijden!AR1131:BB1131)&lt;&gt;0,2,"")</f>
        <v/>
      </c>
      <c r="CM1137" s="16" t="str">
        <f t="shared" si="104"/>
        <v/>
      </c>
      <c r="CN1137" s="16" t="str">
        <f>IF(Wedstrijden!AR1131="x","AA","")</f>
        <v/>
      </c>
      <c r="CO1137" s="16" t="str">
        <f>IF(Wedstrijden!AS1131="x","A","")</f>
        <v/>
      </c>
      <c r="CP1137" s="16" t="str">
        <f>IF(Wedstrijden!AT1131="x","BB","")</f>
        <v/>
      </c>
      <c r="CQ1137" s="16" t="str">
        <f>IF(Wedstrijden!AU1131="x","B","")</f>
        <v/>
      </c>
      <c r="CR1137" s="16" t="str">
        <f>IF(Wedstrijden!AV1131="x","L","")</f>
        <v/>
      </c>
      <c r="CS1137" s="16" t="str">
        <f>IF(Wedstrijden!AW1131="x","M","")</f>
        <v/>
      </c>
      <c r="CT1137" s="16" t="str">
        <f>IF(Wedstrijden!AX1131="x","Z","")</f>
        <v/>
      </c>
      <c r="CU1137" s="16" t="str">
        <f>IF(Wedstrijden!BB1131="x","ZZ","")</f>
        <v/>
      </c>
      <c r="CV1137" s="16" t="str">
        <f>IF(COUNTA(Wedstrijden!AI1131:AP1131)&lt;&gt;0,2,"")</f>
        <v/>
      </c>
      <c r="CW1137" s="16" t="str">
        <f t="shared" si="105"/>
        <v/>
      </c>
      <c r="CX1137" s="16" t="str">
        <f>IF(Wedstrijden!AI1131="x","BB","")</f>
        <v/>
      </c>
      <c r="CY1137" s="16" t="str">
        <f>IF(Wedstrijden!AJ1131="x","B","")</f>
        <v/>
      </c>
      <c r="CZ1137" s="16" t="str">
        <f>IF(Wedstrijden!AK1131="x","L","")</f>
        <v/>
      </c>
      <c r="DA1137" s="16" t="str">
        <f>IF(Wedstrijden!AL1131="x","M","")</f>
        <v/>
      </c>
      <c r="DB1137" s="16" t="str">
        <f>IF(Wedstrijden!AM1131="x","Z","")</f>
        <v/>
      </c>
      <c r="DC1137" s="16" t="str">
        <f>IF(Wedstrijden!AN1131="x","ZZ","")</f>
        <v/>
      </c>
      <c r="DD1137" s="16" t="str">
        <f>IF(Wedstrijden!AP1131="x","1.40","")</f>
        <v/>
      </c>
      <c r="DE1137" s="16" t="str">
        <f>IF(COUNTA(Wedstrijden!BC1131:BE1131)&lt;&gt;0,6,"")</f>
        <v/>
      </c>
      <c r="DF1137" s="16" t="str">
        <f t="shared" si="106"/>
        <v/>
      </c>
      <c r="DG1137" s="16" t="str">
        <f>IF(Wedstrijden!BC1131="x","L","")</f>
        <v/>
      </c>
      <c r="DH1137" s="16" t="str">
        <f>IF(Wedstrijden!BD1131="x","M","")</f>
        <v/>
      </c>
      <c r="DI1137" s="16" t="str">
        <f>IF(Wedstrijden!BE1131="x","Z","")</f>
        <v/>
      </c>
      <c r="DJ1137" s="16" t="str">
        <f>IF(Wedstrijden!BF1131="x","Z","")</f>
        <v/>
      </c>
      <c r="DK1137" s="16" t="str">
        <f>IF(COUNTA(Wedstrijden!BG1131:BI1131)&lt;&gt;0,6,"")</f>
        <v/>
      </c>
      <c r="DL1137" s="16" t="str">
        <f t="shared" si="107"/>
        <v/>
      </c>
      <c r="DM1137" s="16" t="str">
        <f>IF(Wedstrijden!BG1131="x","L","")</f>
        <v/>
      </c>
      <c r="DN1137" s="16" t="str">
        <f>IF(Wedstrijden!BH1131="x","M","")</f>
        <v/>
      </c>
      <c r="DO1137" s="16" t="str">
        <f>IF(Wedstrijden!BI1131="x","Z","")</f>
        <v/>
      </c>
      <c r="DP1137" s="16" t="str">
        <f>IF(Wedstrijden!BJ1131="x","Z","")</f>
        <v/>
      </c>
    </row>
    <row r="1138" spans="1:120" ht="14.4" x14ac:dyDescent="0.3">
      <c r="A1138" s="18">
        <f>Wedstrijden!A1132</f>
        <v>0</v>
      </c>
      <c r="B1138" s="16" t="str">
        <f>IFERROR(VLOOKUP(Wedstrijden!#REF!,#REF!,2,FALSE),"")</f>
        <v/>
      </c>
      <c r="C1138" s="16">
        <f>Wedstrijden!E1132</f>
        <v>0</v>
      </c>
      <c r="D1138" s="16" t="str">
        <f>IFERROR(VLOOKUP(Wedstrijden!#REF!,#REF!,2,FALSE),"")</f>
        <v/>
      </c>
      <c r="E1138" s="16" t="str">
        <f>IFERROR(VLOOKUP(Wedstrijden!#REF!,#REF!,5,FALSE),"")</f>
        <v/>
      </c>
      <c r="F1138" s="16" t="e">
        <f>IF(Wedstrijden!#REF!&lt;&gt;"",Wedstrijden!#REF!,"")</f>
        <v>#REF!</v>
      </c>
      <c r="G1138" s="16" t="e">
        <f>IF(Wedstrijden!#REF!="Indoor",1,0)</f>
        <v>#REF!</v>
      </c>
      <c r="H1138" s="16" t="e">
        <f>Wedstrijden!#REF!</f>
        <v>#REF!</v>
      </c>
      <c r="I1138" s="16" t="e">
        <f>IF(Wedstrijden!#REF!="Nee",0,IF(Wedstrijden!#REF!="Ja",1,""))</f>
        <v>#REF!</v>
      </c>
      <c r="J1138" s="16" t="e">
        <f>IF(Wedstrijden!#REF!&lt;&gt;"",Wedstrijden!#REF!,"")</f>
        <v>#REF!</v>
      </c>
      <c r="BJ1138" s="16" t="str">
        <f>IF(COUNTA(Wedstrijden!U1132:AC1132)&lt;&gt;0,1,"")</f>
        <v/>
      </c>
      <c r="BK1138" s="16" t="str">
        <f t="shared" si="102"/>
        <v/>
      </c>
      <c r="BL1138" s="16" t="e">
        <f>IF(Wedstrijden!#REF!="x","AA","")</f>
        <v>#REF!</v>
      </c>
      <c r="BM1138" s="16" t="e">
        <f>IF(Wedstrijden!#REF!="x","A","")</f>
        <v>#REF!</v>
      </c>
      <c r="BN1138" s="16" t="str">
        <f>IF(Wedstrijden!U1132="x","B1","")</f>
        <v/>
      </c>
      <c r="BO1138" s="16" t="e">
        <f>IF(Wedstrijden!#REF!="x","BB","")</f>
        <v>#REF!</v>
      </c>
      <c r="BP1138" s="16" t="str">
        <f>IF(Wedstrijden!W1132="x","B","")</f>
        <v/>
      </c>
      <c r="BQ1138" s="16" t="str">
        <f>IF(Wedstrijden!X1132="x","L1","")</f>
        <v/>
      </c>
      <c r="BR1138" s="16" t="str">
        <f>IF(Wedstrijden!Y1132="x","L2","")</f>
        <v/>
      </c>
      <c r="BS1138" s="16" t="str">
        <f>IF(Wedstrijden!Z1132="x","M1","")</f>
        <v/>
      </c>
      <c r="BT1138" s="16" t="str">
        <f>IF(Wedstrijden!AA1132="x","M2","")</f>
        <v/>
      </c>
      <c r="BU1138" s="16" t="str">
        <f>IF(Wedstrijden!AB1132="x","Z1","")</f>
        <v/>
      </c>
      <c r="BV1138" s="16" t="str">
        <f>IF(Wedstrijden!AC1132="x","Z2","")</f>
        <v/>
      </c>
      <c r="BW1138" s="16" t="str">
        <f>IF(COUNTA(Wedstrijden!L1132:T1132)&lt;&gt;0,1,"")</f>
        <v/>
      </c>
      <c r="BX1138" s="16" t="str">
        <f t="shared" si="103"/>
        <v/>
      </c>
      <c r="BY1138" s="16" t="str">
        <f>IF(Wedstrijden!L1132="x","BB","")</f>
        <v/>
      </c>
      <c r="BZ1138" s="16" t="str">
        <f>IF(Wedstrijden!M1132="x","B","")</f>
        <v/>
      </c>
      <c r="CA1138" s="16" t="str">
        <f>IF(Wedstrijden!N1132="x","L1","")</f>
        <v/>
      </c>
      <c r="CB1138" s="16" t="str">
        <f>IF(Wedstrijden!O1132="x","L2","")</f>
        <v/>
      </c>
      <c r="CC1138" s="16" t="str">
        <f>IF(Wedstrijden!P1132="x","M1","")</f>
        <v/>
      </c>
      <c r="CD1138" s="16" t="str">
        <f>IF(Wedstrijden!Q1132="x","M2","")</f>
        <v/>
      </c>
      <c r="CE1138" s="16" t="str">
        <f>IF(Wedstrijden!R1132="x","Z1","")</f>
        <v/>
      </c>
      <c r="CF1138" s="16" t="str">
        <f>IF(Wedstrijden!S1132="x","Z2","")</f>
        <v/>
      </c>
      <c r="CG1138" s="16" t="str">
        <f>IF(Wedstrijden!T1132="x","ZZL","")</f>
        <v/>
      </c>
      <c r="CL1138" s="16" t="str">
        <f>IF(COUNTA(Wedstrijden!AR1132:BB1132)&lt;&gt;0,2,"")</f>
        <v/>
      </c>
      <c r="CM1138" s="16" t="str">
        <f t="shared" si="104"/>
        <v/>
      </c>
      <c r="CN1138" s="16" t="str">
        <f>IF(Wedstrijden!AR1132="x","AA","")</f>
        <v/>
      </c>
      <c r="CO1138" s="16" t="str">
        <f>IF(Wedstrijden!AS1132="x","A","")</f>
        <v/>
      </c>
      <c r="CP1138" s="16" t="str">
        <f>IF(Wedstrijden!AT1132="x","BB","")</f>
        <v/>
      </c>
      <c r="CQ1138" s="16" t="str">
        <f>IF(Wedstrijden!AU1132="x","B","")</f>
        <v/>
      </c>
      <c r="CR1138" s="16" t="str">
        <f>IF(Wedstrijden!AV1132="x","L","")</f>
        <v/>
      </c>
      <c r="CS1138" s="16" t="str">
        <f>IF(Wedstrijden!AW1132="x","M","")</f>
        <v/>
      </c>
      <c r="CT1138" s="16" t="str">
        <f>IF(Wedstrijden!AX1132="x","Z","")</f>
        <v/>
      </c>
      <c r="CU1138" s="16" t="str">
        <f>IF(Wedstrijden!BB1132="x","ZZ","")</f>
        <v/>
      </c>
      <c r="CV1138" s="16" t="str">
        <f>IF(COUNTA(Wedstrijden!AI1132:AP1132)&lt;&gt;0,2,"")</f>
        <v/>
      </c>
      <c r="CW1138" s="16" t="str">
        <f t="shared" si="105"/>
        <v/>
      </c>
      <c r="CX1138" s="16" t="str">
        <f>IF(Wedstrijden!AI1132="x","BB","")</f>
        <v/>
      </c>
      <c r="CY1138" s="16" t="str">
        <f>IF(Wedstrijden!AJ1132="x","B","")</f>
        <v/>
      </c>
      <c r="CZ1138" s="16" t="str">
        <f>IF(Wedstrijden!AK1132="x","L","")</f>
        <v/>
      </c>
      <c r="DA1138" s="16" t="str">
        <f>IF(Wedstrijden!AL1132="x","M","")</f>
        <v/>
      </c>
      <c r="DB1138" s="16" t="str">
        <f>IF(Wedstrijden!AM1132="x","Z","")</f>
        <v/>
      </c>
      <c r="DC1138" s="16" t="str">
        <f>IF(Wedstrijden!AN1132="x","ZZ","")</f>
        <v/>
      </c>
      <c r="DD1138" s="16" t="str">
        <f>IF(Wedstrijden!AP1132="x","1.40","")</f>
        <v/>
      </c>
      <c r="DE1138" s="16" t="str">
        <f>IF(COUNTA(Wedstrijden!BC1132:BE1132)&lt;&gt;0,6,"")</f>
        <v/>
      </c>
      <c r="DF1138" s="16" t="str">
        <f t="shared" si="106"/>
        <v/>
      </c>
      <c r="DG1138" s="16" t="str">
        <f>IF(Wedstrijden!BC1132="x","L","")</f>
        <v/>
      </c>
      <c r="DH1138" s="16" t="str">
        <f>IF(Wedstrijden!BD1132="x","M","")</f>
        <v/>
      </c>
      <c r="DI1138" s="16" t="str">
        <f>IF(Wedstrijden!BE1132="x","Z","")</f>
        <v/>
      </c>
      <c r="DJ1138" s="16" t="str">
        <f>IF(Wedstrijden!BF1132="x","Z","")</f>
        <v/>
      </c>
      <c r="DK1138" s="16" t="str">
        <f>IF(COUNTA(Wedstrijden!BG1132:BI1132)&lt;&gt;0,6,"")</f>
        <v/>
      </c>
      <c r="DL1138" s="16" t="str">
        <f t="shared" si="107"/>
        <v/>
      </c>
      <c r="DM1138" s="16" t="str">
        <f>IF(Wedstrijden!BG1132="x","L","")</f>
        <v/>
      </c>
      <c r="DN1138" s="16" t="str">
        <f>IF(Wedstrijden!BH1132="x","M","")</f>
        <v/>
      </c>
      <c r="DO1138" s="16" t="str">
        <f>IF(Wedstrijden!BI1132="x","Z","")</f>
        <v/>
      </c>
      <c r="DP1138" s="16" t="str">
        <f>IF(Wedstrijden!BJ1132="x","Z","")</f>
        <v/>
      </c>
    </row>
    <row r="1139" spans="1:120" ht="14.4" x14ac:dyDescent="0.3">
      <c r="A1139" s="18">
        <f>Wedstrijden!A1133</f>
        <v>0</v>
      </c>
      <c r="B1139" s="16" t="str">
        <f>IFERROR(VLOOKUP(Wedstrijden!#REF!,#REF!,2,FALSE),"")</f>
        <v/>
      </c>
      <c r="C1139" s="16">
        <f>Wedstrijden!E1133</f>
        <v>0</v>
      </c>
      <c r="D1139" s="16" t="str">
        <f>IFERROR(VLOOKUP(Wedstrijden!#REF!,#REF!,2,FALSE),"")</f>
        <v/>
      </c>
      <c r="E1139" s="16" t="str">
        <f>IFERROR(VLOOKUP(Wedstrijden!#REF!,#REF!,5,FALSE),"")</f>
        <v/>
      </c>
      <c r="F1139" s="16" t="e">
        <f>IF(Wedstrijden!#REF!&lt;&gt;"",Wedstrijden!#REF!,"")</f>
        <v>#REF!</v>
      </c>
      <c r="G1139" s="16" t="e">
        <f>IF(Wedstrijden!#REF!="Indoor",1,0)</f>
        <v>#REF!</v>
      </c>
      <c r="H1139" s="16" t="e">
        <f>Wedstrijden!#REF!</f>
        <v>#REF!</v>
      </c>
      <c r="I1139" s="16" t="e">
        <f>IF(Wedstrijden!#REF!="Nee",0,IF(Wedstrijden!#REF!="Ja",1,""))</f>
        <v>#REF!</v>
      </c>
      <c r="J1139" s="16" t="e">
        <f>IF(Wedstrijden!#REF!&lt;&gt;"",Wedstrijden!#REF!,"")</f>
        <v>#REF!</v>
      </c>
      <c r="BJ1139" s="16" t="str">
        <f>IF(COUNTA(Wedstrijden!U1133:AC1133)&lt;&gt;0,1,"")</f>
        <v/>
      </c>
      <c r="BK1139" s="16" t="str">
        <f t="shared" si="102"/>
        <v/>
      </c>
      <c r="BL1139" s="16" t="e">
        <f>IF(Wedstrijden!#REF!="x","AA","")</f>
        <v>#REF!</v>
      </c>
      <c r="BM1139" s="16" t="e">
        <f>IF(Wedstrijden!#REF!="x","A","")</f>
        <v>#REF!</v>
      </c>
      <c r="BN1139" s="16" t="str">
        <f>IF(Wedstrijden!U1133="x","B1","")</f>
        <v/>
      </c>
      <c r="BO1139" s="16" t="e">
        <f>IF(Wedstrijden!#REF!="x","BB","")</f>
        <v>#REF!</v>
      </c>
      <c r="BP1139" s="16" t="str">
        <f>IF(Wedstrijden!W1133="x","B","")</f>
        <v/>
      </c>
      <c r="BQ1139" s="16" t="str">
        <f>IF(Wedstrijden!X1133="x","L1","")</f>
        <v/>
      </c>
      <c r="BR1139" s="16" t="str">
        <f>IF(Wedstrijden!Y1133="x","L2","")</f>
        <v/>
      </c>
      <c r="BS1139" s="16" t="str">
        <f>IF(Wedstrijden!Z1133="x","M1","")</f>
        <v/>
      </c>
      <c r="BT1139" s="16" t="str">
        <f>IF(Wedstrijden!AA1133="x","M2","")</f>
        <v/>
      </c>
      <c r="BU1139" s="16" t="str">
        <f>IF(Wedstrijden!AB1133="x","Z1","")</f>
        <v/>
      </c>
      <c r="BV1139" s="16" t="str">
        <f>IF(Wedstrijden!AC1133="x","Z2","")</f>
        <v/>
      </c>
      <c r="BW1139" s="16" t="str">
        <f>IF(COUNTA(Wedstrijden!L1133:T1133)&lt;&gt;0,1,"")</f>
        <v/>
      </c>
      <c r="BX1139" s="16" t="str">
        <f t="shared" si="103"/>
        <v/>
      </c>
      <c r="BY1139" s="16" t="str">
        <f>IF(Wedstrijden!L1133="x","BB","")</f>
        <v/>
      </c>
      <c r="BZ1139" s="16" t="str">
        <f>IF(Wedstrijden!M1133="x","B","")</f>
        <v/>
      </c>
      <c r="CA1139" s="16" t="str">
        <f>IF(Wedstrijden!N1133="x","L1","")</f>
        <v/>
      </c>
      <c r="CB1139" s="16" t="str">
        <f>IF(Wedstrijden!O1133="x","L2","")</f>
        <v/>
      </c>
      <c r="CC1139" s="16" t="str">
        <f>IF(Wedstrijden!P1133="x","M1","")</f>
        <v/>
      </c>
      <c r="CD1139" s="16" t="str">
        <f>IF(Wedstrijden!Q1133="x","M2","")</f>
        <v/>
      </c>
      <c r="CE1139" s="16" t="str">
        <f>IF(Wedstrijden!R1133="x","Z1","")</f>
        <v/>
      </c>
      <c r="CF1139" s="16" t="str">
        <f>IF(Wedstrijden!S1133="x","Z2","")</f>
        <v/>
      </c>
      <c r="CG1139" s="16" t="str">
        <f>IF(Wedstrijden!T1133="x","ZZL","")</f>
        <v/>
      </c>
      <c r="CL1139" s="16" t="str">
        <f>IF(COUNTA(Wedstrijden!AR1133:BB1133)&lt;&gt;0,2,"")</f>
        <v/>
      </c>
      <c r="CM1139" s="16" t="str">
        <f t="shared" si="104"/>
        <v/>
      </c>
      <c r="CN1139" s="16" t="str">
        <f>IF(Wedstrijden!AR1133="x","AA","")</f>
        <v/>
      </c>
      <c r="CO1139" s="16" t="str">
        <f>IF(Wedstrijden!AS1133="x","A","")</f>
        <v/>
      </c>
      <c r="CP1139" s="16" t="str">
        <f>IF(Wedstrijden!AT1133="x","BB","")</f>
        <v/>
      </c>
      <c r="CQ1139" s="16" t="str">
        <f>IF(Wedstrijden!AU1133="x","B","")</f>
        <v/>
      </c>
      <c r="CR1139" s="16" t="str">
        <f>IF(Wedstrijden!AV1133="x","L","")</f>
        <v/>
      </c>
      <c r="CS1139" s="16" t="str">
        <f>IF(Wedstrijden!AW1133="x","M","")</f>
        <v/>
      </c>
      <c r="CT1139" s="16" t="str">
        <f>IF(Wedstrijden!AX1133="x","Z","")</f>
        <v/>
      </c>
      <c r="CU1139" s="16" t="str">
        <f>IF(Wedstrijden!BB1133="x","ZZ","")</f>
        <v/>
      </c>
      <c r="CV1139" s="16" t="str">
        <f>IF(COUNTA(Wedstrijden!AI1133:AP1133)&lt;&gt;0,2,"")</f>
        <v/>
      </c>
      <c r="CW1139" s="16" t="str">
        <f t="shared" si="105"/>
        <v/>
      </c>
      <c r="CX1139" s="16" t="str">
        <f>IF(Wedstrijden!AI1133="x","BB","")</f>
        <v/>
      </c>
      <c r="CY1139" s="16" t="str">
        <f>IF(Wedstrijden!AJ1133="x","B","")</f>
        <v/>
      </c>
      <c r="CZ1139" s="16" t="str">
        <f>IF(Wedstrijden!AK1133="x","L","")</f>
        <v/>
      </c>
      <c r="DA1139" s="16" t="str">
        <f>IF(Wedstrijden!AL1133="x","M","")</f>
        <v/>
      </c>
      <c r="DB1139" s="16" t="str">
        <f>IF(Wedstrijden!AM1133="x","Z","")</f>
        <v/>
      </c>
      <c r="DC1139" s="16" t="str">
        <f>IF(Wedstrijden!AN1133="x","ZZ","")</f>
        <v/>
      </c>
      <c r="DD1139" s="16" t="str">
        <f>IF(Wedstrijden!AP1133="x","1.40","")</f>
        <v/>
      </c>
      <c r="DE1139" s="16" t="str">
        <f>IF(COUNTA(Wedstrijden!BC1133:BE1133)&lt;&gt;0,6,"")</f>
        <v/>
      </c>
      <c r="DF1139" s="16" t="str">
        <f t="shared" si="106"/>
        <v/>
      </c>
      <c r="DG1139" s="16" t="str">
        <f>IF(Wedstrijden!BC1133="x","L","")</f>
        <v/>
      </c>
      <c r="DH1139" s="16" t="str">
        <f>IF(Wedstrijden!BD1133="x","M","")</f>
        <v/>
      </c>
      <c r="DI1139" s="16" t="str">
        <f>IF(Wedstrijden!BE1133="x","Z","")</f>
        <v/>
      </c>
      <c r="DJ1139" s="16" t="str">
        <f>IF(Wedstrijden!BF1133="x","Z","")</f>
        <v/>
      </c>
      <c r="DK1139" s="16" t="str">
        <f>IF(COUNTA(Wedstrijden!BG1133:BI1133)&lt;&gt;0,6,"")</f>
        <v/>
      </c>
      <c r="DL1139" s="16" t="str">
        <f t="shared" si="107"/>
        <v/>
      </c>
      <c r="DM1139" s="16" t="str">
        <f>IF(Wedstrijden!BG1133="x","L","")</f>
        <v/>
      </c>
      <c r="DN1139" s="16" t="str">
        <f>IF(Wedstrijden!BH1133="x","M","")</f>
        <v/>
      </c>
      <c r="DO1139" s="16" t="str">
        <f>IF(Wedstrijden!BI1133="x","Z","")</f>
        <v/>
      </c>
      <c r="DP1139" s="16" t="str">
        <f>IF(Wedstrijden!BJ1133="x","Z","")</f>
        <v/>
      </c>
    </row>
    <row r="1140" spans="1:120" ht="14.4" x14ac:dyDescent="0.3">
      <c r="A1140" s="18">
        <f>Wedstrijden!A1134</f>
        <v>0</v>
      </c>
      <c r="B1140" s="16" t="str">
        <f>IFERROR(VLOOKUP(Wedstrijden!#REF!,#REF!,2,FALSE),"")</f>
        <v/>
      </c>
      <c r="C1140" s="16">
        <f>Wedstrijden!E1134</f>
        <v>0</v>
      </c>
      <c r="D1140" s="16" t="str">
        <f>IFERROR(VLOOKUP(Wedstrijden!#REF!,#REF!,2,FALSE),"")</f>
        <v/>
      </c>
      <c r="E1140" s="16" t="str">
        <f>IFERROR(VLOOKUP(Wedstrijden!#REF!,#REF!,5,FALSE),"")</f>
        <v/>
      </c>
      <c r="F1140" s="16" t="e">
        <f>IF(Wedstrijden!#REF!&lt;&gt;"",Wedstrijden!#REF!,"")</f>
        <v>#REF!</v>
      </c>
      <c r="G1140" s="16" t="e">
        <f>IF(Wedstrijden!#REF!="Indoor",1,0)</f>
        <v>#REF!</v>
      </c>
      <c r="H1140" s="16" t="e">
        <f>Wedstrijden!#REF!</f>
        <v>#REF!</v>
      </c>
      <c r="I1140" s="16" t="e">
        <f>IF(Wedstrijden!#REF!="Nee",0,IF(Wedstrijden!#REF!="Ja",1,""))</f>
        <v>#REF!</v>
      </c>
      <c r="J1140" s="16" t="e">
        <f>IF(Wedstrijden!#REF!&lt;&gt;"",Wedstrijden!#REF!,"")</f>
        <v>#REF!</v>
      </c>
      <c r="BJ1140" s="16" t="str">
        <f>IF(COUNTA(Wedstrijden!U1134:AC1134)&lt;&gt;0,1,"")</f>
        <v/>
      </c>
      <c r="BK1140" s="16" t="str">
        <f t="shared" si="102"/>
        <v/>
      </c>
      <c r="BL1140" s="16" t="e">
        <f>IF(Wedstrijden!#REF!="x","AA","")</f>
        <v>#REF!</v>
      </c>
      <c r="BM1140" s="16" t="e">
        <f>IF(Wedstrijden!#REF!="x","A","")</f>
        <v>#REF!</v>
      </c>
      <c r="BN1140" s="16" t="str">
        <f>IF(Wedstrijden!U1134="x","B1","")</f>
        <v/>
      </c>
      <c r="BO1140" s="16" t="e">
        <f>IF(Wedstrijden!#REF!="x","BB","")</f>
        <v>#REF!</v>
      </c>
      <c r="BP1140" s="16" t="str">
        <f>IF(Wedstrijden!W1134="x","B","")</f>
        <v/>
      </c>
      <c r="BQ1140" s="16" t="str">
        <f>IF(Wedstrijden!X1134="x","L1","")</f>
        <v/>
      </c>
      <c r="BR1140" s="16" t="str">
        <f>IF(Wedstrijden!Y1134="x","L2","")</f>
        <v/>
      </c>
      <c r="BS1140" s="16" t="str">
        <f>IF(Wedstrijden!Z1134="x","M1","")</f>
        <v/>
      </c>
      <c r="BT1140" s="16" t="str">
        <f>IF(Wedstrijden!AA1134="x","M2","")</f>
        <v/>
      </c>
      <c r="BU1140" s="16" t="str">
        <f>IF(Wedstrijden!AB1134="x","Z1","")</f>
        <v/>
      </c>
      <c r="BV1140" s="16" t="str">
        <f>IF(Wedstrijden!AC1134="x","Z2","")</f>
        <v/>
      </c>
      <c r="BW1140" s="16" t="str">
        <f>IF(COUNTA(Wedstrijden!L1134:T1134)&lt;&gt;0,1,"")</f>
        <v/>
      </c>
      <c r="BX1140" s="16" t="str">
        <f t="shared" si="103"/>
        <v/>
      </c>
      <c r="BY1140" s="16" t="str">
        <f>IF(Wedstrijden!L1134="x","BB","")</f>
        <v/>
      </c>
      <c r="BZ1140" s="16" t="str">
        <f>IF(Wedstrijden!M1134="x","B","")</f>
        <v/>
      </c>
      <c r="CA1140" s="16" t="str">
        <f>IF(Wedstrijden!N1134="x","L1","")</f>
        <v/>
      </c>
      <c r="CB1140" s="16" t="str">
        <f>IF(Wedstrijden!O1134="x","L2","")</f>
        <v/>
      </c>
      <c r="CC1140" s="16" t="str">
        <f>IF(Wedstrijden!P1134="x","M1","")</f>
        <v/>
      </c>
      <c r="CD1140" s="16" t="str">
        <f>IF(Wedstrijden!Q1134="x","M2","")</f>
        <v/>
      </c>
      <c r="CE1140" s="16" t="str">
        <f>IF(Wedstrijden!R1134="x","Z1","")</f>
        <v/>
      </c>
      <c r="CF1140" s="16" t="str">
        <f>IF(Wedstrijden!S1134="x","Z2","")</f>
        <v/>
      </c>
      <c r="CG1140" s="16" t="str">
        <f>IF(Wedstrijden!T1134="x","ZZL","")</f>
        <v/>
      </c>
      <c r="CL1140" s="16" t="str">
        <f>IF(COUNTA(Wedstrijden!AR1134:BB1134)&lt;&gt;0,2,"")</f>
        <v/>
      </c>
      <c r="CM1140" s="16" t="str">
        <f t="shared" si="104"/>
        <v/>
      </c>
      <c r="CN1140" s="16" t="str">
        <f>IF(Wedstrijden!AR1134="x","AA","")</f>
        <v/>
      </c>
      <c r="CO1140" s="16" t="str">
        <f>IF(Wedstrijden!AS1134="x","A","")</f>
        <v/>
      </c>
      <c r="CP1140" s="16" t="str">
        <f>IF(Wedstrijden!AT1134="x","BB","")</f>
        <v/>
      </c>
      <c r="CQ1140" s="16" t="str">
        <f>IF(Wedstrijden!AU1134="x","B","")</f>
        <v/>
      </c>
      <c r="CR1140" s="16" t="str">
        <f>IF(Wedstrijden!AV1134="x","L","")</f>
        <v/>
      </c>
      <c r="CS1140" s="16" t="str">
        <f>IF(Wedstrijden!AW1134="x","M","")</f>
        <v/>
      </c>
      <c r="CT1140" s="16" t="str">
        <f>IF(Wedstrijden!AX1134="x","Z","")</f>
        <v/>
      </c>
      <c r="CU1140" s="16" t="str">
        <f>IF(Wedstrijden!BB1134="x","ZZ","")</f>
        <v/>
      </c>
      <c r="CV1140" s="16" t="str">
        <f>IF(COUNTA(Wedstrijden!AI1134:AP1134)&lt;&gt;0,2,"")</f>
        <v/>
      </c>
      <c r="CW1140" s="16" t="str">
        <f t="shared" si="105"/>
        <v/>
      </c>
      <c r="CX1140" s="16" t="str">
        <f>IF(Wedstrijden!AI1134="x","BB","")</f>
        <v/>
      </c>
      <c r="CY1140" s="16" t="str">
        <f>IF(Wedstrijden!AJ1134="x","B","")</f>
        <v/>
      </c>
      <c r="CZ1140" s="16" t="str">
        <f>IF(Wedstrijden!AK1134="x","L","")</f>
        <v/>
      </c>
      <c r="DA1140" s="16" t="str">
        <f>IF(Wedstrijden!AL1134="x","M","")</f>
        <v/>
      </c>
      <c r="DB1140" s="16" t="str">
        <f>IF(Wedstrijden!AM1134="x","Z","")</f>
        <v/>
      </c>
      <c r="DC1140" s="16" t="str">
        <f>IF(Wedstrijden!AN1134="x","ZZ","")</f>
        <v/>
      </c>
      <c r="DD1140" s="16" t="str">
        <f>IF(Wedstrijden!AP1134="x","1.40","")</f>
        <v/>
      </c>
      <c r="DE1140" s="16" t="str">
        <f>IF(COUNTA(Wedstrijden!BC1134:BE1134)&lt;&gt;0,6,"")</f>
        <v/>
      </c>
      <c r="DF1140" s="16" t="str">
        <f t="shared" si="106"/>
        <v/>
      </c>
      <c r="DG1140" s="16" t="str">
        <f>IF(Wedstrijden!BC1134="x","L","")</f>
        <v/>
      </c>
      <c r="DH1140" s="16" t="str">
        <f>IF(Wedstrijden!BD1134="x","M","")</f>
        <v/>
      </c>
      <c r="DI1140" s="16" t="str">
        <f>IF(Wedstrijden!BE1134="x","Z","")</f>
        <v/>
      </c>
      <c r="DJ1140" s="16" t="str">
        <f>IF(Wedstrijden!BF1134="x","Z","")</f>
        <v/>
      </c>
      <c r="DK1140" s="16" t="str">
        <f>IF(COUNTA(Wedstrijden!BG1134:BI1134)&lt;&gt;0,6,"")</f>
        <v/>
      </c>
      <c r="DL1140" s="16" t="str">
        <f t="shared" si="107"/>
        <v/>
      </c>
      <c r="DM1140" s="16" t="str">
        <f>IF(Wedstrijden!BG1134="x","L","")</f>
        <v/>
      </c>
      <c r="DN1140" s="16" t="str">
        <f>IF(Wedstrijden!BH1134="x","M","")</f>
        <v/>
      </c>
      <c r="DO1140" s="16" t="str">
        <f>IF(Wedstrijden!BI1134="x","Z","")</f>
        <v/>
      </c>
      <c r="DP1140" s="16" t="str">
        <f>IF(Wedstrijden!BJ1134="x","Z","")</f>
        <v/>
      </c>
    </row>
    <row r="1141" spans="1:120" ht="14.4" x14ac:dyDescent="0.3">
      <c r="A1141" s="18">
        <f>Wedstrijden!A1135</f>
        <v>0</v>
      </c>
      <c r="B1141" s="16" t="str">
        <f>IFERROR(VLOOKUP(Wedstrijden!#REF!,#REF!,2,FALSE),"")</f>
        <v/>
      </c>
      <c r="C1141" s="16">
        <f>Wedstrijden!E1135</f>
        <v>0</v>
      </c>
      <c r="D1141" s="16" t="str">
        <f>IFERROR(VLOOKUP(Wedstrijden!#REF!,#REF!,2,FALSE),"")</f>
        <v/>
      </c>
      <c r="E1141" s="16" t="str">
        <f>IFERROR(VLOOKUP(Wedstrijden!#REF!,#REF!,5,FALSE),"")</f>
        <v/>
      </c>
      <c r="F1141" s="16" t="e">
        <f>IF(Wedstrijden!#REF!&lt;&gt;"",Wedstrijden!#REF!,"")</f>
        <v>#REF!</v>
      </c>
      <c r="G1141" s="16" t="e">
        <f>IF(Wedstrijden!#REF!="Indoor",1,0)</f>
        <v>#REF!</v>
      </c>
      <c r="H1141" s="16" t="e">
        <f>Wedstrijden!#REF!</f>
        <v>#REF!</v>
      </c>
      <c r="I1141" s="16" t="e">
        <f>IF(Wedstrijden!#REF!="Nee",0,IF(Wedstrijden!#REF!="Ja",1,""))</f>
        <v>#REF!</v>
      </c>
      <c r="J1141" s="16" t="e">
        <f>IF(Wedstrijden!#REF!&lt;&gt;"",Wedstrijden!#REF!,"")</f>
        <v>#REF!</v>
      </c>
      <c r="BJ1141" s="16" t="str">
        <f>IF(COUNTA(Wedstrijden!U1135:AC1135)&lt;&gt;0,1,"")</f>
        <v/>
      </c>
      <c r="BK1141" s="16" t="str">
        <f t="shared" si="102"/>
        <v/>
      </c>
      <c r="BL1141" s="16" t="e">
        <f>IF(Wedstrijden!#REF!="x","AA","")</f>
        <v>#REF!</v>
      </c>
      <c r="BM1141" s="16" t="e">
        <f>IF(Wedstrijden!#REF!="x","A","")</f>
        <v>#REF!</v>
      </c>
      <c r="BN1141" s="16" t="str">
        <f>IF(Wedstrijden!U1135="x","B1","")</f>
        <v/>
      </c>
      <c r="BO1141" s="16" t="e">
        <f>IF(Wedstrijden!#REF!="x","BB","")</f>
        <v>#REF!</v>
      </c>
      <c r="BP1141" s="16" t="str">
        <f>IF(Wedstrijden!W1135="x","B","")</f>
        <v/>
      </c>
      <c r="BQ1141" s="16" t="str">
        <f>IF(Wedstrijden!X1135="x","L1","")</f>
        <v/>
      </c>
      <c r="BR1141" s="16" t="str">
        <f>IF(Wedstrijden!Y1135="x","L2","")</f>
        <v/>
      </c>
      <c r="BS1141" s="16" t="str">
        <f>IF(Wedstrijden!Z1135="x","M1","")</f>
        <v/>
      </c>
      <c r="BT1141" s="16" t="str">
        <f>IF(Wedstrijden!AA1135="x","M2","")</f>
        <v/>
      </c>
      <c r="BU1141" s="16" t="str">
        <f>IF(Wedstrijden!AB1135="x","Z1","")</f>
        <v/>
      </c>
      <c r="BV1141" s="16" t="str">
        <f>IF(Wedstrijden!AC1135="x","Z2","")</f>
        <v/>
      </c>
      <c r="BW1141" s="16" t="str">
        <f>IF(COUNTA(Wedstrijden!L1135:T1135)&lt;&gt;0,1,"")</f>
        <v/>
      </c>
      <c r="BX1141" s="16" t="str">
        <f t="shared" si="103"/>
        <v/>
      </c>
      <c r="BY1141" s="16" t="str">
        <f>IF(Wedstrijden!L1135="x","BB","")</f>
        <v/>
      </c>
      <c r="BZ1141" s="16" t="str">
        <f>IF(Wedstrijden!M1135="x","B","")</f>
        <v/>
      </c>
      <c r="CA1141" s="16" t="str">
        <f>IF(Wedstrijden!N1135="x","L1","")</f>
        <v/>
      </c>
      <c r="CB1141" s="16" t="str">
        <f>IF(Wedstrijden!O1135="x","L2","")</f>
        <v/>
      </c>
      <c r="CC1141" s="16" t="str">
        <f>IF(Wedstrijden!P1135="x","M1","")</f>
        <v/>
      </c>
      <c r="CD1141" s="16" t="str">
        <f>IF(Wedstrijden!Q1135="x","M2","")</f>
        <v/>
      </c>
      <c r="CE1141" s="16" t="str">
        <f>IF(Wedstrijden!R1135="x","Z1","")</f>
        <v/>
      </c>
      <c r="CF1141" s="16" t="str">
        <f>IF(Wedstrijden!S1135="x","Z2","")</f>
        <v/>
      </c>
      <c r="CG1141" s="16" t="str">
        <f>IF(Wedstrijden!T1135="x","ZZL","")</f>
        <v/>
      </c>
      <c r="CL1141" s="16" t="str">
        <f>IF(COUNTA(Wedstrijden!AR1135:BB1135)&lt;&gt;0,2,"")</f>
        <v/>
      </c>
      <c r="CM1141" s="16" t="str">
        <f t="shared" si="104"/>
        <v/>
      </c>
      <c r="CN1141" s="16" t="str">
        <f>IF(Wedstrijden!AR1135="x","AA","")</f>
        <v/>
      </c>
      <c r="CO1141" s="16" t="str">
        <f>IF(Wedstrijden!AS1135="x","A","")</f>
        <v/>
      </c>
      <c r="CP1141" s="16" t="str">
        <f>IF(Wedstrijden!AT1135="x","BB","")</f>
        <v/>
      </c>
      <c r="CQ1141" s="16" t="str">
        <f>IF(Wedstrijden!AU1135="x","B","")</f>
        <v/>
      </c>
      <c r="CR1141" s="16" t="str">
        <f>IF(Wedstrijden!AV1135="x","L","")</f>
        <v/>
      </c>
      <c r="CS1141" s="16" t="str">
        <f>IF(Wedstrijden!AW1135="x","M","")</f>
        <v/>
      </c>
      <c r="CT1141" s="16" t="str">
        <f>IF(Wedstrijden!AX1135="x","Z","")</f>
        <v/>
      </c>
      <c r="CU1141" s="16" t="str">
        <f>IF(Wedstrijden!BB1135="x","ZZ","")</f>
        <v/>
      </c>
      <c r="CV1141" s="16" t="str">
        <f>IF(COUNTA(Wedstrijden!AI1135:AP1135)&lt;&gt;0,2,"")</f>
        <v/>
      </c>
      <c r="CW1141" s="16" t="str">
        <f t="shared" si="105"/>
        <v/>
      </c>
      <c r="CX1141" s="16" t="str">
        <f>IF(Wedstrijden!AI1135="x","BB","")</f>
        <v/>
      </c>
      <c r="CY1141" s="16" t="str">
        <f>IF(Wedstrijden!AJ1135="x","B","")</f>
        <v/>
      </c>
      <c r="CZ1141" s="16" t="str">
        <f>IF(Wedstrijden!AK1135="x","L","")</f>
        <v/>
      </c>
      <c r="DA1141" s="16" t="str">
        <f>IF(Wedstrijden!AL1135="x","M","")</f>
        <v/>
      </c>
      <c r="DB1141" s="16" t="str">
        <f>IF(Wedstrijden!AM1135="x","Z","")</f>
        <v/>
      </c>
      <c r="DC1141" s="16" t="str">
        <f>IF(Wedstrijden!AN1135="x","ZZ","")</f>
        <v/>
      </c>
      <c r="DD1141" s="16" t="str">
        <f>IF(Wedstrijden!AP1135="x","1.40","")</f>
        <v/>
      </c>
      <c r="DE1141" s="16" t="str">
        <f>IF(COUNTA(Wedstrijden!BC1135:BE1135)&lt;&gt;0,6,"")</f>
        <v/>
      </c>
      <c r="DF1141" s="16" t="str">
        <f t="shared" si="106"/>
        <v/>
      </c>
      <c r="DG1141" s="16" t="str">
        <f>IF(Wedstrijden!BC1135="x","L","")</f>
        <v/>
      </c>
      <c r="DH1141" s="16" t="str">
        <f>IF(Wedstrijden!BD1135="x","M","")</f>
        <v/>
      </c>
      <c r="DI1141" s="16" t="str">
        <f>IF(Wedstrijden!BE1135="x","Z","")</f>
        <v/>
      </c>
      <c r="DJ1141" s="16" t="str">
        <f>IF(Wedstrijden!BF1135="x","Z","")</f>
        <v/>
      </c>
      <c r="DK1141" s="16" t="str">
        <f>IF(COUNTA(Wedstrijden!BG1135:BI1135)&lt;&gt;0,6,"")</f>
        <v/>
      </c>
      <c r="DL1141" s="16" t="str">
        <f t="shared" si="107"/>
        <v/>
      </c>
      <c r="DM1141" s="16" t="str">
        <f>IF(Wedstrijden!BG1135="x","L","")</f>
        <v/>
      </c>
      <c r="DN1141" s="16" t="str">
        <f>IF(Wedstrijden!BH1135="x","M","")</f>
        <v/>
      </c>
      <c r="DO1141" s="16" t="str">
        <f>IF(Wedstrijden!BI1135="x","Z","")</f>
        <v/>
      </c>
      <c r="DP1141" s="16" t="str">
        <f>IF(Wedstrijden!BJ1135="x","Z","")</f>
        <v/>
      </c>
    </row>
    <row r="1142" spans="1:120" ht="14.4" x14ac:dyDescent="0.3">
      <c r="A1142" s="18">
        <f>Wedstrijden!A1136</f>
        <v>0</v>
      </c>
      <c r="B1142" s="16" t="str">
        <f>IFERROR(VLOOKUP(Wedstrijden!#REF!,#REF!,2,FALSE),"")</f>
        <v/>
      </c>
      <c r="C1142" s="16">
        <f>Wedstrijden!E1136</f>
        <v>0</v>
      </c>
      <c r="D1142" s="16" t="str">
        <f>IFERROR(VLOOKUP(Wedstrijden!#REF!,#REF!,2,FALSE),"")</f>
        <v/>
      </c>
      <c r="E1142" s="16" t="str">
        <f>IFERROR(VLOOKUP(Wedstrijden!#REF!,#REF!,5,FALSE),"")</f>
        <v/>
      </c>
      <c r="F1142" s="16" t="e">
        <f>IF(Wedstrijden!#REF!&lt;&gt;"",Wedstrijden!#REF!,"")</f>
        <v>#REF!</v>
      </c>
      <c r="G1142" s="16" t="e">
        <f>IF(Wedstrijden!#REF!="Indoor",1,0)</f>
        <v>#REF!</v>
      </c>
      <c r="H1142" s="16" t="e">
        <f>Wedstrijden!#REF!</f>
        <v>#REF!</v>
      </c>
      <c r="I1142" s="16" t="e">
        <f>IF(Wedstrijden!#REF!="Nee",0,IF(Wedstrijden!#REF!="Ja",1,""))</f>
        <v>#REF!</v>
      </c>
      <c r="J1142" s="16" t="e">
        <f>IF(Wedstrijden!#REF!&lt;&gt;"",Wedstrijden!#REF!,"")</f>
        <v>#REF!</v>
      </c>
      <c r="BJ1142" s="16" t="str">
        <f>IF(COUNTA(Wedstrijden!U1136:AC1136)&lt;&gt;0,1,"")</f>
        <v/>
      </c>
      <c r="BK1142" s="16" t="str">
        <f t="shared" si="102"/>
        <v/>
      </c>
      <c r="BL1142" s="16" t="e">
        <f>IF(Wedstrijden!#REF!="x","AA","")</f>
        <v>#REF!</v>
      </c>
      <c r="BM1142" s="16" t="e">
        <f>IF(Wedstrijden!#REF!="x","A","")</f>
        <v>#REF!</v>
      </c>
      <c r="BN1142" s="16" t="str">
        <f>IF(Wedstrijden!U1136="x","B1","")</f>
        <v/>
      </c>
      <c r="BO1142" s="16" t="e">
        <f>IF(Wedstrijden!#REF!="x","BB","")</f>
        <v>#REF!</v>
      </c>
      <c r="BP1142" s="16" t="str">
        <f>IF(Wedstrijden!W1136="x","B","")</f>
        <v/>
      </c>
      <c r="BQ1142" s="16" t="str">
        <f>IF(Wedstrijden!X1136="x","L1","")</f>
        <v/>
      </c>
      <c r="BR1142" s="16" t="str">
        <f>IF(Wedstrijden!Y1136="x","L2","")</f>
        <v/>
      </c>
      <c r="BS1142" s="16" t="str">
        <f>IF(Wedstrijden!Z1136="x","M1","")</f>
        <v/>
      </c>
      <c r="BT1142" s="16" t="str">
        <f>IF(Wedstrijden!AA1136="x","M2","")</f>
        <v/>
      </c>
      <c r="BU1142" s="16" t="str">
        <f>IF(Wedstrijden!AB1136="x","Z1","")</f>
        <v/>
      </c>
      <c r="BV1142" s="16" t="str">
        <f>IF(Wedstrijden!AC1136="x","Z2","")</f>
        <v/>
      </c>
      <c r="BW1142" s="16" t="str">
        <f>IF(COUNTA(Wedstrijden!L1136:T1136)&lt;&gt;0,1,"")</f>
        <v/>
      </c>
      <c r="BX1142" s="16" t="str">
        <f t="shared" si="103"/>
        <v/>
      </c>
      <c r="BY1142" s="16" t="str">
        <f>IF(Wedstrijden!L1136="x","BB","")</f>
        <v/>
      </c>
      <c r="BZ1142" s="16" t="str">
        <f>IF(Wedstrijden!M1136="x","B","")</f>
        <v/>
      </c>
      <c r="CA1142" s="16" t="str">
        <f>IF(Wedstrijden!N1136="x","L1","")</f>
        <v/>
      </c>
      <c r="CB1142" s="16" t="str">
        <f>IF(Wedstrijden!O1136="x","L2","")</f>
        <v/>
      </c>
      <c r="CC1142" s="16" t="str">
        <f>IF(Wedstrijden!P1136="x","M1","")</f>
        <v/>
      </c>
      <c r="CD1142" s="16" t="str">
        <f>IF(Wedstrijden!Q1136="x","M2","")</f>
        <v/>
      </c>
      <c r="CE1142" s="16" t="str">
        <f>IF(Wedstrijden!R1136="x","Z1","")</f>
        <v/>
      </c>
      <c r="CF1142" s="16" t="str">
        <f>IF(Wedstrijden!S1136="x","Z2","")</f>
        <v/>
      </c>
      <c r="CG1142" s="16" t="str">
        <f>IF(Wedstrijden!T1136="x","ZZL","")</f>
        <v/>
      </c>
      <c r="CL1142" s="16" t="str">
        <f>IF(COUNTA(Wedstrijden!AR1136:BB1136)&lt;&gt;0,2,"")</f>
        <v/>
      </c>
      <c r="CM1142" s="16" t="str">
        <f t="shared" si="104"/>
        <v/>
      </c>
      <c r="CN1142" s="16" t="str">
        <f>IF(Wedstrijden!AR1136="x","AA","")</f>
        <v/>
      </c>
      <c r="CO1142" s="16" t="str">
        <f>IF(Wedstrijden!AS1136="x","A","")</f>
        <v/>
      </c>
      <c r="CP1142" s="16" t="str">
        <f>IF(Wedstrijden!AT1136="x","BB","")</f>
        <v/>
      </c>
      <c r="CQ1142" s="16" t="str">
        <f>IF(Wedstrijden!AU1136="x","B","")</f>
        <v/>
      </c>
      <c r="CR1142" s="16" t="str">
        <f>IF(Wedstrijden!AV1136="x","L","")</f>
        <v/>
      </c>
      <c r="CS1142" s="16" t="str">
        <f>IF(Wedstrijden!AW1136="x","M","")</f>
        <v/>
      </c>
      <c r="CT1142" s="16" t="str">
        <f>IF(Wedstrijden!AX1136="x","Z","")</f>
        <v/>
      </c>
      <c r="CU1142" s="16" t="str">
        <f>IF(Wedstrijden!BB1136="x","ZZ","")</f>
        <v/>
      </c>
      <c r="CV1142" s="16" t="str">
        <f>IF(COUNTA(Wedstrijden!AI1136:AP1136)&lt;&gt;0,2,"")</f>
        <v/>
      </c>
      <c r="CW1142" s="16" t="str">
        <f t="shared" si="105"/>
        <v/>
      </c>
      <c r="CX1142" s="16" t="str">
        <f>IF(Wedstrijden!AI1136="x","BB","")</f>
        <v/>
      </c>
      <c r="CY1142" s="16" t="str">
        <f>IF(Wedstrijden!AJ1136="x","B","")</f>
        <v/>
      </c>
      <c r="CZ1142" s="16" t="str">
        <f>IF(Wedstrijden!AK1136="x","L","")</f>
        <v/>
      </c>
      <c r="DA1142" s="16" t="str">
        <f>IF(Wedstrijden!AL1136="x","M","")</f>
        <v/>
      </c>
      <c r="DB1142" s="16" t="str">
        <f>IF(Wedstrijden!AM1136="x","Z","")</f>
        <v/>
      </c>
      <c r="DC1142" s="16" t="str">
        <f>IF(Wedstrijden!AN1136="x","ZZ","")</f>
        <v/>
      </c>
      <c r="DD1142" s="16" t="str">
        <f>IF(Wedstrijden!AP1136="x","1.40","")</f>
        <v/>
      </c>
      <c r="DE1142" s="16" t="str">
        <f>IF(COUNTA(Wedstrijden!BC1136:BE1136)&lt;&gt;0,6,"")</f>
        <v/>
      </c>
      <c r="DF1142" s="16" t="str">
        <f t="shared" si="106"/>
        <v/>
      </c>
      <c r="DG1142" s="16" t="str">
        <f>IF(Wedstrijden!BC1136="x","L","")</f>
        <v/>
      </c>
      <c r="DH1142" s="16" t="str">
        <f>IF(Wedstrijden!BD1136="x","M","")</f>
        <v/>
      </c>
      <c r="DI1142" s="16" t="str">
        <f>IF(Wedstrijden!BE1136="x","Z","")</f>
        <v/>
      </c>
      <c r="DJ1142" s="16" t="str">
        <f>IF(Wedstrijden!BF1136="x","Z","")</f>
        <v/>
      </c>
      <c r="DK1142" s="16" t="str">
        <f>IF(COUNTA(Wedstrijden!BG1136:BI1136)&lt;&gt;0,6,"")</f>
        <v/>
      </c>
      <c r="DL1142" s="16" t="str">
        <f t="shared" si="107"/>
        <v/>
      </c>
      <c r="DM1142" s="16" t="str">
        <f>IF(Wedstrijden!BG1136="x","L","")</f>
        <v/>
      </c>
      <c r="DN1142" s="16" t="str">
        <f>IF(Wedstrijden!BH1136="x","M","")</f>
        <v/>
      </c>
      <c r="DO1142" s="16" t="str">
        <f>IF(Wedstrijden!BI1136="x","Z","")</f>
        <v/>
      </c>
      <c r="DP1142" s="16" t="str">
        <f>IF(Wedstrijden!BJ1136="x","Z","")</f>
        <v/>
      </c>
    </row>
    <row r="1143" spans="1:120" ht="14.4" x14ac:dyDescent="0.3">
      <c r="A1143" s="18">
        <f>Wedstrijden!A1137</f>
        <v>0</v>
      </c>
      <c r="B1143" s="16" t="str">
        <f>IFERROR(VLOOKUP(Wedstrijden!#REF!,#REF!,2,FALSE),"")</f>
        <v/>
      </c>
      <c r="C1143" s="16">
        <f>Wedstrijden!E1137</f>
        <v>0</v>
      </c>
      <c r="D1143" s="16" t="str">
        <f>IFERROR(VLOOKUP(Wedstrijden!#REF!,#REF!,2,FALSE),"")</f>
        <v/>
      </c>
      <c r="E1143" s="16" t="str">
        <f>IFERROR(VLOOKUP(Wedstrijden!#REF!,#REF!,5,FALSE),"")</f>
        <v/>
      </c>
      <c r="F1143" s="16" t="e">
        <f>IF(Wedstrijden!#REF!&lt;&gt;"",Wedstrijden!#REF!,"")</f>
        <v>#REF!</v>
      </c>
      <c r="G1143" s="16" t="e">
        <f>IF(Wedstrijden!#REF!="Indoor",1,0)</f>
        <v>#REF!</v>
      </c>
      <c r="H1143" s="16" t="e">
        <f>Wedstrijden!#REF!</f>
        <v>#REF!</v>
      </c>
      <c r="I1143" s="16" t="e">
        <f>IF(Wedstrijden!#REF!="Nee",0,IF(Wedstrijden!#REF!="Ja",1,""))</f>
        <v>#REF!</v>
      </c>
      <c r="J1143" s="16" t="e">
        <f>IF(Wedstrijden!#REF!&lt;&gt;"",Wedstrijden!#REF!,"")</f>
        <v>#REF!</v>
      </c>
      <c r="BJ1143" s="16" t="str">
        <f>IF(COUNTA(Wedstrijden!U1137:AC1137)&lt;&gt;0,1,"")</f>
        <v/>
      </c>
      <c r="BK1143" s="16" t="str">
        <f t="shared" si="102"/>
        <v/>
      </c>
      <c r="BL1143" s="16" t="e">
        <f>IF(Wedstrijden!#REF!="x","AA","")</f>
        <v>#REF!</v>
      </c>
      <c r="BM1143" s="16" t="e">
        <f>IF(Wedstrijden!#REF!="x","A","")</f>
        <v>#REF!</v>
      </c>
      <c r="BN1143" s="16" t="str">
        <f>IF(Wedstrijden!U1137="x","B1","")</f>
        <v/>
      </c>
      <c r="BO1143" s="16" t="e">
        <f>IF(Wedstrijden!#REF!="x","BB","")</f>
        <v>#REF!</v>
      </c>
      <c r="BP1143" s="16" t="str">
        <f>IF(Wedstrijden!W1137="x","B","")</f>
        <v/>
      </c>
      <c r="BQ1143" s="16" t="str">
        <f>IF(Wedstrijden!X1137="x","L1","")</f>
        <v/>
      </c>
      <c r="BR1143" s="16" t="str">
        <f>IF(Wedstrijden!Y1137="x","L2","")</f>
        <v/>
      </c>
      <c r="BS1143" s="16" t="str">
        <f>IF(Wedstrijden!Z1137="x","M1","")</f>
        <v/>
      </c>
      <c r="BT1143" s="16" t="str">
        <f>IF(Wedstrijden!AA1137="x","M2","")</f>
        <v/>
      </c>
      <c r="BU1143" s="16" t="str">
        <f>IF(Wedstrijden!AB1137="x","Z1","")</f>
        <v/>
      </c>
      <c r="BV1143" s="16" t="str">
        <f>IF(Wedstrijden!AC1137="x","Z2","")</f>
        <v/>
      </c>
      <c r="BW1143" s="16" t="str">
        <f>IF(COUNTA(Wedstrijden!L1137:T1137)&lt;&gt;0,1,"")</f>
        <v/>
      </c>
      <c r="BX1143" s="16" t="str">
        <f t="shared" si="103"/>
        <v/>
      </c>
      <c r="BY1143" s="16" t="str">
        <f>IF(Wedstrijden!L1137="x","BB","")</f>
        <v/>
      </c>
      <c r="BZ1143" s="16" t="str">
        <f>IF(Wedstrijden!M1137="x","B","")</f>
        <v/>
      </c>
      <c r="CA1143" s="16" t="str">
        <f>IF(Wedstrijden!N1137="x","L1","")</f>
        <v/>
      </c>
      <c r="CB1143" s="16" t="str">
        <f>IF(Wedstrijden!O1137="x","L2","")</f>
        <v/>
      </c>
      <c r="CC1143" s="16" t="str">
        <f>IF(Wedstrijden!P1137="x","M1","")</f>
        <v/>
      </c>
      <c r="CD1143" s="16" t="str">
        <f>IF(Wedstrijden!Q1137="x","M2","")</f>
        <v/>
      </c>
      <c r="CE1143" s="16" t="str">
        <f>IF(Wedstrijden!R1137="x","Z1","")</f>
        <v/>
      </c>
      <c r="CF1143" s="16" t="str">
        <f>IF(Wedstrijden!S1137="x","Z2","")</f>
        <v/>
      </c>
      <c r="CG1143" s="16" t="str">
        <f>IF(Wedstrijden!T1137="x","ZZL","")</f>
        <v/>
      </c>
      <c r="CL1143" s="16" t="str">
        <f>IF(COUNTA(Wedstrijden!AR1137:BB1137)&lt;&gt;0,2,"")</f>
        <v/>
      </c>
      <c r="CM1143" s="16" t="str">
        <f t="shared" si="104"/>
        <v/>
      </c>
      <c r="CN1143" s="16" t="str">
        <f>IF(Wedstrijden!AR1137="x","AA","")</f>
        <v/>
      </c>
      <c r="CO1143" s="16" t="str">
        <f>IF(Wedstrijden!AS1137="x","A","")</f>
        <v/>
      </c>
      <c r="CP1143" s="16" t="str">
        <f>IF(Wedstrijden!AT1137="x","BB","")</f>
        <v/>
      </c>
      <c r="CQ1143" s="16" t="str">
        <f>IF(Wedstrijden!AU1137="x","B","")</f>
        <v/>
      </c>
      <c r="CR1143" s="16" t="str">
        <f>IF(Wedstrijden!AV1137="x","L","")</f>
        <v/>
      </c>
      <c r="CS1143" s="16" t="str">
        <f>IF(Wedstrijden!AW1137="x","M","")</f>
        <v/>
      </c>
      <c r="CT1143" s="16" t="str">
        <f>IF(Wedstrijden!AX1137="x","Z","")</f>
        <v/>
      </c>
      <c r="CU1143" s="16" t="str">
        <f>IF(Wedstrijden!BB1137="x","ZZ","")</f>
        <v/>
      </c>
      <c r="CV1143" s="16" t="str">
        <f>IF(COUNTA(Wedstrijden!AI1137:AP1137)&lt;&gt;0,2,"")</f>
        <v/>
      </c>
      <c r="CW1143" s="16" t="str">
        <f t="shared" si="105"/>
        <v/>
      </c>
      <c r="CX1143" s="16" t="str">
        <f>IF(Wedstrijden!AI1137="x","BB","")</f>
        <v/>
      </c>
      <c r="CY1143" s="16" t="str">
        <f>IF(Wedstrijden!AJ1137="x","B","")</f>
        <v/>
      </c>
      <c r="CZ1143" s="16" t="str">
        <f>IF(Wedstrijden!AK1137="x","L","")</f>
        <v/>
      </c>
      <c r="DA1143" s="16" t="str">
        <f>IF(Wedstrijden!AL1137="x","M","")</f>
        <v/>
      </c>
      <c r="DB1143" s="16" t="str">
        <f>IF(Wedstrijden!AM1137="x","Z","")</f>
        <v/>
      </c>
      <c r="DC1143" s="16" t="str">
        <f>IF(Wedstrijden!AN1137="x","ZZ","")</f>
        <v/>
      </c>
      <c r="DD1143" s="16" t="str">
        <f>IF(Wedstrijden!AP1137="x","1.40","")</f>
        <v/>
      </c>
      <c r="DE1143" s="16" t="str">
        <f>IF(COUNTA(Wedstrijden!BC1137:BE1137)&lt;&gt;0,6,"")</f>
        <v/>
      </c>
      <c r="DF1143" s="16" t="str">
        <f t="shared" si="106"/>
        <v/>
      </c>
      <c r="DG1143" s="16" t="str">
        <f>IF(Wedstrijden!BC1137="x","L","")</f>
        <v/>
      </c>
      <c r="DH1143" s="16" t="str">
        <f>IF(Wedstrijden!BD1137="x","M","")</f>
        <v/>
      </c>
      <c r="DI1143" s="16" t="str">
        <f>IF(Wedstrijden!BE1137="x","Z","")</f>
        <v/>
      </c>
      <c r="DJ1143" s="16" t="str">
        <f>IF(Wedstrijden!BF1137="x","Z","")</f>
        <v/>
      </c>
      <c r="DK1143" s="16" t="str">
        <f>IF(COUNTA(Wedstrijden!BG1137:BI1137)&lt;&gt;0,6,"")</f>
        <v/>
      </c>
      <c r="DL1143" s="16" t="str">
        <f t="shared" si="107"/>
        <v/>
      </c>
      <c r="DM1143" s="16" t="str">
        <f>IF(Wedstrijden!BG1137="x","L","")</f>
        <v/>
      </c>
      <c r="DN1143" s="16" t="str">
        <f>IF(Wedstrijden!BH1137="x","M","")</f>
        <v/>
      </c>
      <c r="DO1143" s="16" t="str">
        <f>IF(Wedstrijden!BI1137="x","Z","")</f>
        <v/>
      </c>
      <c r="DP1143" s="16" t="str">
        <f>IF(Wedstrijden!BJ1137="x","Z","")</f>
        <v/>
      </c>
    </row>
    <row r="1144" spans="1:120" ht="14.4" x14ac:dyDescent="0.3">
      <c r="A1144" s="18">
        <f>Wedstrijden!A1138</f>
        <v>0</v>
      </c>
      <c r="B1144" s="16" t="str">
        <f>IFERROR(VLOOKUP(Wedstrijden!#REF!,#REF!,2,FALSE),"")</f>
        <v/>
      </c>
      <c r="C1144" s="16">
        <f>Wedstrijden!E1138</f>
        <v>0</v>
      </c>
      <c r="D1144" s="16" t="str">
        <f>IFERROR(VLOOKUP(Wedstrijden!#REF!,#REF!,2,FALSE),"")</f>
        <v/>
      </c>
      <c r="E1144" s="16" t="str">
        <f>IFERROR(VLOOKUP(Wedstrijden!#REF!,#REF!,5,FALSE),"")</f>
        <v/>
      </c>
      <c r="F1144" s="16" t="e">
        <f>IF(Wedstrijden!#REF!&lt;&gt;"",Wedstrijden!#REF!,"")</f>
        <v>#REF!</v>
      </c>
      <c r="G1144" s="16" t="e">
        <f>IF(Wedstrijden!#REF!="Indoor",1,0)</f>
        <v>#REF!</v>
      </c>
      <c r="H1144" s="16" t="e">
        <f>Wedstrijden!#REF!</f>
        <v>#REF!</v>
      </c>
      <c r="I1144" s="16" t="e">
        <f>IF(Wedstrijden!#REF!="Nee",0,IF(Wedstrijden!#REF!="Ja",1,""))</f>
        <v>#REF!</v>
      </c>
      <c r="J1144" s="16" t="e">
        <f>IF(Wedstrijden!#REF!&lt;&gt;"",Wedstrijden!#REF!,"")</f>
        <v>#REF!</v>
      </c>
      <c r="BJ1144" s="16" t="str">
        <f>IF(COUNTA(Wedstrijden!U1138:AC1138)&lt;&gt;0,1,"")</f>
        <v/>
      </c>
      <c r="BK1144" s="16" t="str">
        <f t="shared" si="102"/>
        <v/>
      </c>
      <c r="BL1144" s="16" t="e">
        <f>IF(Wedstrijden!#REF!="x","AA","")</f>
        <v>#REF!</v>
      </c>
      <c r="BM1144" s="16" t="e">
        <f>IF(Wedstrijden!#REF!="x","A","")</f>
        <v>#REF!</v>
      </c>
      <c r="BN1144" s="16" t="str">
        <f>IF(Wedstrijden!U1138="x","B1","")</f>
        <v/>
      </c>
      <c r="BO1144" s="16" t="e">
        <f>IF(Wedstrijden!#REF!="x","BB","")</f>
        <v>#REF!</v>
      </c>
      <c r="BP1144" s="16" t="str">
        <f>IF(Wedstrijden!W1138="x","B","")</f>
        <v/>
      </c>
      <c r="BQ1144" s="16" t="str">
        <f>IF(Wedstrijden!X1138="x","L1","")</f>
        <v/>
      </c>
      <c r="BR1144" s="16" t="str">
        <f>IF(Wedstrijden!Y1138="x","L2","")</f>
        <v/>
      </c>
      <c r="BS1144" s="16" t="str">
        <f>IF(Wedstrijden!Z1138="x","M1","")</f>
        <v/>
      </c>
      <c r="BT1144" s="16" t="str">
        <f>IF(Wedstrijden!AA1138="x","M2","")</f>
        <v/>
      </c>
      <c r="BU1144" s="16" t="str">
        <f>IF(Wedstrijden!AB1138="x","Z1","")</f>
        <v/>
      </c>
      <c r="BV1144" s="16" t="str">
        <f>IF(Wedstrijden!AC1138="x","Z2","")</f>
        <v/>
      </c>
      <c r="BW1144" s="16" t="str">
        <f>IF(COUNTA(Wedstrijden!L1138:T1138)&lt;&gt;0,1,"")</f>
        <v/>
      </c>
      <c r="BX1144" s="16" t="str">
        <f t="shared" si="103"/>
        <v/>
      </c>
      <c r="BY1144" s="16" t="str">
        <f>IF(Wedstrijden!L1138="x","BB","")</f>
        <v/>
      </c>
      <c r="BZ1144" s="16" t="str">
        <f>IF(Wedstrijden!M1138="x","B","")</f>
        <v/>
      </c>
      <c r="CA1144" s="16" t="str">
        <f>IF(Wedstrijden!N1138="x","L1","")</f>
        <v/>
      </c>
      <c r="CB1144" s="16" t="str">
        <f>IF(Wedstrijden!O1138="x","L2","")</f>
        <v/>
      </c>
      <c r="CC1144" s="16" t="str">
        <f>IF(Wedstrijden!P1138="x","M1","")</f>
        <v/>
      </c>
      <c r="CD1144" s="16" t="str">
        <f>IF(Wedstrijden!Q1138="x","M2","")</f>
        <v/>
      </c>
      <c r="CE1144" s="16" t="str">
        <f>IF(Wedstrijden!R1138="x","Z1","")</f>
        <v/>
      </c>
      <c r="CF1144" s="16" t="str">
        <f>IF(Wedstrijden!S1138="x","Z2","")</f>
        <v/>
      </c>
      <c r="CG1144" s="16" t="str">
        <f>IF(Wedstrijden!T1138="x","ZZL","")</f>
        <v/>
      </c>
      <c r="CL1144" s="16" t="str">
        <f>IF(COUNTA(Wedstrijden!AR1138:BB1138)&lt;&gt;0,2,"")</f>
        <v/>
      </c>
      <c r="CM1144" s="16" t="str">
        <f t="shared" si="104"/>
        <v/>
      </c>
      <c r="CN1144" s="16" t="str">
        <f>IF(Wedstrijden!AR1138="x","AA","")</f>
        <v/>
      </c>
      <c r="CO1144" s="16" t="str">
        <f>IF(Wedstrijden!AS1138="x","A","")</f>
        <v/>
      </c>
      <c r="CP1144" s="16" t="str">
        <f>IF(Wedstrijden!AT1138="x","BB","")</f>
        <v/>
      </c>
      <c r="CQ1144" s="16" t="str">
        <f>IF(Wedstrijden!AU1138="x","B","")</f>
        <v/>
      </c>
      <c r="CR1144" s="16" t="str">
        <f>IF(Wedstrijden!AV1138="x","L","")</f>
        <v/>
      </c>
      <c r="CS1144" s="16" t="str">
        <f>IF(Wedstrijden!AW1138="x","M","")</f>
        <v/>
      </c>
      <c r="CT1144" s="16" t="str">
        <f>IF(Wedstrijden!AX1138="x","Z","")</f>
        <v/>
      </c>
      <c r="CU1144" s="16" t="str">
        <f>IF(Wedstrijden!BB1138="x","ZZ","")</f>
        <v/>
      </c>
      <c r="CV1144" s="16" t="str">
        <f>IF(COUNTA(Wedstrijden!AI1138:AP1138)&lt;&gt;0,2,"")</f>
        <v/>
      </c>
      <c r="CW1144" s="16" t="str">
        <f t="shared" si="105"/>
        <v/>
      </c>
      <c r="CX1144" s="16" t="str">
        <f>IF(Wedstrijden!AI1138="x","BB","")</f>
        <v/>
      </c>
      <c r="CY1144" s="16" t="str">
        <f>IF(Wedstrijden!AJ1138="x","B","")</f>
        <v/>
      </c>
      <c r="CZ1144" s="16" t="str">
        <f>IF(Wedstrijden!AK1138="x","L","")</f>
        <v/>
      </c>
      <c r="DA1144" s="16" t="str">
        <f>IF(Wedstrijden!AL1138="x","M","")</f>
        <v/>
      </c>
      <c r="DB1144" s="16" t="str">
        <f>IF(Wedstrijden!AM1138="x","Z","")</f>
        <v/>
      </c>
      <c r="DC1144" s="16" t="str">
        <f>IF(Wedstrijden!AN1138="x","ZZ","")</f>
        <v/>
      </c>
      <c r="DD1144" s="16" t="str">
        <f>IF(Wedstrijden!AP1138="x","1.40","")</f>
        <v/>
      </c>
      <c r="DE1144" s="16" t="str">
        <f>IF(COUNTA(Wedstrijden!BC1138:BE1138)&lt;&gt;0,6,"")</f>
        <v/>
      </c>
      <c r="DF1144" s="16" t="str">
        <f t="shared" si="106"/>
        <v/>
      </c>
      <c r="DG1144" s="16" t="str">
        <f>IF(Wedstrijden!BC1138="x","L","")</f>
        <v/>
      </c>
      <c r="DH1144" s="16" t="str">
        <f>IF(Wedstrijden!BD1138="x","M","")</f>
        <v/>
      </c>
      <c r="DI1144" s="16" t="str">
        <f>IF(Wedstrijden!BE1138="x","Z","")</f>
        <v/>
      </c>
      <c r="DJ1144" s="16" t="str">
        <f>IF(Wedstrijden!BF1138="x","Z","")</f>
        <v/>
      </c>
      <c r="DK1144" s="16" t="str">
        <f>IF(COUNTA(Wedstrijden!BG1138:BI1138)&lt;&gt;0,6,"")</f>
        <v/>
      </c>
      <c r="DL1144" s="16" t="str">
        <f t="shared" si="107"/>
        <v/>
      </c>
      <c r="DM1144" s="16" t="str">
        <f>IF(Wedstrijden!BG1138="x","L","")</f>
        <v/>
      </c>
      <c r="DN1144" s="16" t="str">
        <f>IF(Wedstrijden!BH1138="x","M","")</f>
        <v/>
      </c>
      <c r="DO1144" s="16" t="str">
        <f>IF(Wedstrijden!BI1138="x","Z","")</f>
        <v/>
      </c>
      <c r="DP1144" s="16" t="str">
        <f>IF(Wedstrijden!BJ1138="x","Z","")</f>
        <v/>
      </c>
    </row>
    <row r="1145" spans="1:120" ht="14.4" x14ac:dyDescent="0.3">
      <c r="A1145" s="18">
        <f>Wedstrijden!A1139</f>
        <v>0</v>
      </c>
      <c r="B1145" s="16" t="str">
        <f>IFERROR(VLOOKUP(Wedstrijden!#REF!,#REF!,2,FALSE),"")</f>
        <v/>
      </c>
      <c r="C1145" s="16">
        <f>Wedstrijden!E1139</f>
        <v>0</v>
      </c>
      <c r="D1145" s="16" t="str">
        <f>IFERROR(VLOOKUP(Wedstrijden!#REF!,#REF!,2,FALSE),"")</f>
        <v/>
      </c>
      <c r="E1145" s="16" t="str">
        <f>IFERROR(VLOOKUP(Wedstrijden!#REF!,#REF!,5,FALSE),"")</f>
        <v/>
      </c>
      <c r="F1145" s="16" t="e">
        <f>IF(Wedstrijden!#REF!&lt;&gt;"",Wedstrijden!#REF!,"")</f>
        <v>#REF!</v>
      </c>
      <c r="G1145" s="16" t="e">
        <f>IF(Wedstrijden!#REF!="Indoor",1,0)</f>
        <v>#REF!</v>
      </c>
      <c r="H1145" s="16" t="e">
        <f>Wedstrijden!#REF!</f>
        <v>#REF!</v>
      </c>
      <c r="I1145" s="16" t="e">
        <f>IF(Wedstrijden!#REF!="Nee",0,IF(Wedstrijden!#REF!="Ja",1,""))</f>
        <v>#REF!</v>
      </c>
      <c r="J1145" s="16" t="e">
        <f>IF(Wedstrijden!#REF!&lt;&gt;"",Wedstrijden!#REF!,"")</f>
        <v>#REF!</v>
      </c>
      <c r="BJ1145" s="16" t="str">
        <f>IF(COUNTA(Wedstrijden!U1139:AC1139)&lt;&gt;0,1,"")</f>
        <v/>
      </c>
      <c r="BK1145" s="16" t="str">
        <f t="shared" si="102"/>
        <v/>
      </c>
      <c r="BL1145" s="16" t="e">
        <f>IF(Wedstrijden!#REF!="x","AA","")</f>
        <v>#REF!</v>
      </c>
      <c r="BM1145" s="16" t="e">
        <f>IF(Wedstrijden!#REF!="x","A","")</f>
        <v>#REF!</v>
      </c>
      <c r="BN1145" s="16" t="str">
        <f>IF(Wedstrijden!U1139="x","B1","")</f>
        <v/>
      </c>
      <c r="BO1145" s="16" t="e">
        <f>IF(Wedstrijden!#REF!="x","BB","")</f>
        <v>#REF!</v>
      </c>
      <c r="BP1145" s="16" t="str">
        <f>IF(Wedstrijden!W1139="x","B","")</f>
        <v/>
      </c>
      <c r="BQ1145" s="16" t="str">
        <f>IF(Wedstrijden!X1139="x","L1","")</f>
        <v/>
      </c>
      <c r="BR1145" s="16" t="str">
        <f>IF(Wedstrijden!Y1139="x","L2","")</f>
        <v/>
      </c>
      <c r="BS1145" s="16" t="str">
        <f>IF(Wedstrijden!Z1139="x","M1","")</f>
        <v/>
      </c>
      <c r="BT1145" s="16" t="str">
        <f>IF(Wedstrijden!AA1139="x","M2","")</f>
        <v/>
      </c>
      <c r="BU1145" s="16" t="str">
        <f>IF(Wedstrijden!AB1139="x","Z1","")</f>
        <v/>
      </c>
      <c r="BV1145" s="16" t="str">
        <f>IF(Wedstrijden!AC1139="x","Z2","")</f>
        <v/>
      </c>
      <c r="BW1145" s="16" t="str">
        <f>IF(COUNTA(Wedstrijden!L1139:T1139)&lt;&gt;0,1,"")</f>
        <v/>
      </c>
      <c r="BX1145" s="16" t="str">
        <f t="shared" si="103"/>
        <v/>
      </c>
      <c r="BY1145" s="16" t="str">
        <f>IF(Wedstrijden!L1139="x","BB","")</f>
        <v/>
      </c>
      <c r="BZ1145" s="16" t="str">
        <f>IF(Wedstrijden!M1139="x","B","")</f>
        <v/>
      </c>
      <c r="CA1145" s="16" t="str">
        <f>IF(Wedstrijden!N1139="x","L1","")</f>
        <v/>
      </c>
      <c r="CB1145" s="16" t="str">
        <f>IF(Wedstrijden!O1139="x","L2","")</f>
        <v/>
      </c>
      <c r="CC1145" s="16" t="str">
        <f>IF(Wedstrijden!P1139="x","M1","")</f>
        <v/>
      </c>
      <c r="CD1145" s="16" t="str">
        <f>IF(Wedstrijden!Q1139="x","M2","")</f>
        <v/>
      </c>
      <c r="CE1145" s="16" t="str">
        <f>IF(Wedstrijden!R1139="x","Z1","")</f>
        <v/>
      </c>
      <c r="CF1145" s="16" t="str">
        <f>IF(Wedstrijden!S1139="x","Z2","")</f>
        <v/>
      </c>
      <c r="CG1145" s="16" t="str">
        <f>IF(Wedstrijden!T1139="x","ZZL","")</f>
        <v/>
      </c>
      <c r="CL1145" s="16" t="str">
        <f>IF(COUNTA(Wedstrijden!AR1139:BB1139)&lt;&gt;0,2,"")</f>
        <v/>
      </c>
      <c r="CM1145" s="16" t="str">
        <f t="shared" si="104"/>
        <v/>
      </c>
      <c r="CN1145" s="16" t="str">
        <f>IF(Wedstrijden!AR1139="x","AA","")</f>
        <v/>
      </c>
      <c r="CO1145" s="16" t="str">
        <f>IF(Wedstrijden!AS1139="x","A","")</f>
        <v/>
      </c>
      <c r="CP1145" s="16" t="str">
        <f>IF(Wedstrijden!AT1139="x","BB","")</f>
        <v/>
      </c>
      <c r="CQ1145" s="16" t="str">
        <f>IF(Wedstrijden!AU1139="x","B","")</f>
        <v/>
      </c>
      <c r="CR1145" s="16" t="str">
        <f>IF(Wedstrijden!AV1139="x","L","")</f>
        <v/>
      </c>
      <c r="CS1145" s="16" t="str">
        <f>IF(Wedstrijden!AW1139="x","M","")</f>
        <v/>
      </c>
      <c r="CT1145" s="16" t="str">
        <f>IF(Wedstrijden!AX1139="x","Z","")</f>
        <v/>
      </c>
      <c r="CU1145" s="16" t="str">
        <f>IF(Wedstrijden!BB1139="x","ZZ","")</f>
        <v/>
      </c>
      <c r="CV1145" s="16" t="str">
        <f>IF(COUNTA(Wedstrijden!AI1139:AP1139)&lt;&gt;0,2,"")</f>
        <v/>
      </c>
      <c r="CW1145" s="16" t="str">
        <f t="shared" si="105"/>
        <v/>
      </c>
      <c r="CX1145" s="16" t="str">
        <f>IF(Wedstrijden!AI1139="x","BB","")</f>
        <v/>
      </c>
      <c r="CY1145" s="16" t="str">
        <f>IF(Wedstrijden!AJ1139="x","B","")</f>
        <v/>
      </c>
      <c r="CZ1145" s="16" t="str">
        <f>IF(Wedstrijden!AK1139="x","L","")</f>
        <v/>
      </c>
      <c r="DA1145" s="16" t="str">
        <f>IF(Wedstrijden!AL1139="x","M","")</f>
        <v/>
      </c>
      <c r="DB1145" s="16" t="str">
        <f>IF(Wedstrijden!AM1139="x","Z","")</f>
        <v/>
      </c>
      <c r="DC1145" s="16" t="str">
        <f>IF(Wedstrijden!AN1139="x","ZZ","")</f>
        <v/>
      </c>
      <c r="DD1145" s="16" t="str">
        <f>IF(Wedstrijden!AP1139="x","1.40","")</f>
        <v/>
      </c>
      <c r="DE1145" s="16" t="str">
        <f>IF(COUNTA(Wedstrijden!BC1139:BE1139)&lt;&gt;0,6,"")</f>
        <v/>
      </c>
      <c r="DF1145" s="16" t="str">
        <f t="shared" si="106"/>
        <v/>
      </c>
      <c r="DG1145" s="16" t="str">
        <f>IF(Wedstrijden!BC1139="x","L","")</f>
        <v/>
      </c>
      <c r="DH1145" s="16" t="str">
        <f>IF(Wedstrijden!BD1139="x","M","")</f>
        <v/>
      </c>
      <c r="DI1145" s="16" t="str">
        <f>IF(Wedstrijden!BE1139="x","Z","")</f>
        <v/>
      </c>
      <c r="DJ1145" s="16" t="str">
        <f>IF(Wedstrijden!BF1139="x","Z","")</f>
        <v/>
      </c>
      <c r="DK1145" s="16" t="str">
        <f>IF(COUNTA(Wedstrijden!BG1139:BI1139)&lt;&gt;0,6,"")</f>
        <v/>
      </c>
      <c r="DL1145" s="16" t="str">
        <f t="shared" si="107"/>
        <v/>
      </c>
      <c r="DM1145" s="16" t="str">
        <f>IF(Wedstrijden!BG1139="x","L","")</f>
        <v/>
      </c>
      <c r="DN1145" s="16" t="str">
        <f>IF(Wedstrijden!BH1139="x","M","")</f>
        <v/>
      </c>
      <c r="DO1145" s="16" t="str">
        <f>IF(Wedstrijden!BI1139="x","Z","")</f>
        <v/>
      </c>
      <c r="DP1145" s="16" t="str">
        <f>IF(Wedstrijden!BJ1139="x","Z","")</f>
        <v/>
      </c>
    </row>
    <row r="1146" spans="1:120" ht="14.4" x14ac:dyDescent="0.3">
      <c r="A1146" s="18">
        <f>Wedstrijden!A1140</f>
        <v>0</v>
      </c>
      <c r="B1146" s="16" t="str">
        <f>IFERROR(VLOOKUP(Wedstrijden!#REF!,#REF!,2,FALSE),"")</f>
        <v/>
      </c>
      <c r="C1146" s="16">
        <f>Wedstrijden!E1140</f>
        <v>0</v>
      </c>
      <c r="D1146" s="16" t="str">
        <f>IFERROR(VLOOKUP(Wedstrijden!#REF!,#REF!,2,FALSE),"")</f>
        <v/>
      </c>
      <c r="E1146" s="16" t="str">
        <f>IFERROR(VLOOKUP(Wedstrijden!#REF!,#REF!,5,FALSE),"")</f>
        <v/>
      </c>
      <c r="F1146" s="16" t="e">
        <f>IF(Wedstrijden!#REF!&lt;&gt;"",Wedstrijden!#REF!,"")</f>
        <v>#REF!</v>
      </c>
      <c r="G1146" s="16" t="e">
        <f>IF(Wedstrijden!#REF!="Indoor",1,0)</f>
        <v>#REF!</v>
      </c>
      <c r="H1146" s="16" t="e">
        <f>Wedstrijden!#REF!</f>
        <v>#REF!</v>
      </c>
      <c r="I1146" s="16" t="e">
        <f>IF(Wedstrijden!#REF!="Nee",0,IF(Wedstrijden!#REF!="Ja",1,""))</f>
        <v>#REF!</v>
      </c>
      <c r="J1146" s="16" t="e">
        <f>IF(Wedstrijden!#REF!&lt;&gt;"",Wedstrijden!#REF!,"")</f>
        <v>#REF!</v>
      </c>
      <c r="BJ1146" s="16" t="str">
        <f>IF(COUNTA(Wedstrijden!U1140:AC1140)&lt;&gt;0,1,"")</f>
        <v/>
      </c>
      <c r="BK1146" s="16" t="str">
        <f t="shared" si="102"/>
        <v/>
      </c>
      <c r="BL1146" s="16" t="e">
        <f>IF(Wedstrijden!#REF!="x","AA","")</f>
        <v>#REF!</v>
      </c>
      <c r="BM1146" s="16" t="e">
        <f>IF(Wedstrijden!#REF!="x","A","")</f>
        <v>#REF!</v>
      </c>
      <c r="BN1146" s="16" t="str">
        <f>IF(Wedstrijden!U1140="x","B1","")</f>
        <v/>
      </c>
      <c r="BO1146" s="16" t="e">
        <f>IF(Wedstrijden!#REF!="x","BB","")</f>
        <v>#REF!</v>
      </c>
      <c r="BP1146" s="16" t="str">
        <f>IF(Wedstrijden!W1140="x","B","")</f>
        <v/>
      </c>
      <c r="BQ1146" s="16" t="str">
        <f>IF(Wedstrijden!X1140="x","L1","")</f>
        <v/>
      </c>
      <c r="BR1146" s="16" t="str">
        <f>IF(Wedstrijden!Y1140="x","L2","")</f>
        <v/>
      </c>
      <c r="BS1146" s="16" t="str">
        <f>IF(Wedstrijden!Z1140="x","M1","")</f>
        <v/>
      </c>
      <c r="BT1146" s="16" t="str">
        <f>IF(Wedstrijden!AA1140="x","M2","")</f>
        <v/>
      </c>
      <c r="BU1146" s="16" t="str">
        <f>IF(Wedstrijden!AB1140="x","Z1","")</f>
        <v/>
      </c>
      <c r="BV1146" s="16" t="str">
        <f>IF(Wedstrijden!AC1140="x","Z2","")</f>
        <v/>
      </c>
      <c r="BW1146" s="16" t="str">
        <f>IF(COUNTA(Wedstrijden!L1140:T1140)&lt;&gt;0,1,"")</f>
        <v/>
      </c>
      <c r="BX1146" s="16" t="str">
        <f t="shared" si="103"/>
        <v/>
      </c>
      <c r="BY1146" s="16" t="str">
        <f>IF(Wedstrijden!L1140="x","BB","")</f>
        <v/>
      </c>
      <c r="BZ1146" s="16" t="str">
        <f>IF(Wedstrijden!M1140="x","B","")</f>
        <v/>
      </c>
      <c r="CA1146" s="16" t="str">
        <f>IF(Wedstrijden!N1140="x","L1","")</f>
        <v/>
      </c>
      <c r="CB1146" s="16" t="str">
        <f>IF(Wedstrijden!O1140="x","L2","")</f>
        <v/>
      </c>
      <c r="CC1146" s="16" t="str">
        <f>IF(Wedstrijden!P1140="x","M1","")</f>
        <v/>
      </c>
      <c r="CD1146" s="16" t="str">
        <f>IF(Wedstrijden!Q1140="x","M2","")</f>
        <v/>
      </c>
      <c r="CE1146" s="16" t="str">
        <f>IF(Wedstrijden!R1140="x","Z1","")</f>
        <v/>
      </c>
      <c r="CF1146" s="16" t="str">
        <f>IF(Wedstrijden!S1140="x","Z2","")</f>
        <v/>
      </c>
      <c r="CG1146" s="16" t="str">
        <f>IF(Wedstrijden!T1140="x","ZZL","")</f>
        <v/>
      </c>
      <c r="CL1146" s="16" t="str">
        <f>IF(COUNTA(Wedstrijden!AR1140:BB1140)&lt;&gt;0,2,"")</f>
        <v/>
      </c>
      <c r="CM1146" s="16" t="str">
        <f t="shared" si="104"/>
        <v/>
      </c>
      <c r="CN1146" s="16" t="str">
        <f>IF(Wedstrijden!AR1140="x","AA","")</f>
        <v/>
      </c>
      <c r="CO1146" s="16" t="str">
        <f>IF(Wedstrijden!AS1140="x","A","")</f>
        <v/>
      </c>
      <c r="CP1146" s="16" t="str">
        <f>IF(Wedstrijden!AT1140="x","BB","")</f>
        <v/>
      </c>
      <c r="CQ1146" s="16" t="str">
        <f>IF(Wedstrijden!AU1140="x","B","")</f>
        <v/>
      </c>
      <c r="CR1146" s="16" t="str">
        <f>IF(Wedstrijden!AV1140="x","L","")</f>
        <v/>
      </c>
      <c r="CS1146" s="16" t="str">
        <f>IF(Wedstrijden!AW1140="x","M","")</f>
        <v/>
      </c>
      <c r="CT1146" s="16" t="str">
        <f>IF(Wedstrijden!AX1140="x","Z","")</f>
        <v/>
      </c>
      <c r="CU1146" s="16" t="str">
        <f>IF(Wedstrijden!BB1140="x","ZZ","")</f>
        <v/>
      </c>
      <c r="CV1146" s="16" t="str">
        <f>IF(COUNTA(Wedstrijden!AI1140:AP1140)&lt;&gt;0,2,"")</f>
        <v/>
      </c>
      <c r="CW1146" s="16" t="str">
        <f t="shared" si="105"/>
        <v/>
      </c>
      <c r="CX1146" s="16" t="str">
        <f>IF(Wedstrijden!AI1140="x","BB","")</f>
        <v/>
      </c>
      <c r="CY1146" s="16" t="str">
        <f>IF(Wedstrijden!AJ1140="x","B","")</f>
        <v/>
      </c>
      <c r="CZ1146" s="16" t="str">
        <f>IF(Wedstrijden!AK1140="x","L","")</f>
        <v/>
      </c>
      <c r="DA1146" s="16" t="str">
        <f>IF(Wedstrijden!AL1140="x","M","")</f>
        <v/>
      </c>
      <c r="DB1146" s="16" t="str">
        <f>IF(Wedstrijden!AM1140="x","Z","")</f>
        <v/>
      </c>
      <c r="DC1146" s="16" t="str">
        <f>IF(Wedstrijden!AN1140="x","ZZ","")</f>
        <v/>
      </c>
      <c r="DD1146" s="16" t="str">
        <f>IF(Wedstrijden!AP1140="x","1.40","")</f>
        <v/>
      </c>
      <c r="DE1146" s="16" t="str">
        <f>IF(COUNTA(Wedstrijden!BC1140:BE1140)&lt;&gt;0,6,"")</f>
        <v/>
      </c>
      <c r="DF1146" s="16" t="str">
        <f t="shared" si="106"/>
        <v/>
      </c>
      <c r="DG1146" s="16" t="str">
        <f>IF(Wedstrijden!BC1140="x","L","")</f>
        <v/>
      </c>
      <c r="DH1146" s="16" t="str">
        <f>IF(Wedstrijden!BD1140="x","M","")</f>
        <v/>
      </c>
      <c r="DI1146" s="16" t="str">
        <f>IF(Wedstrijden!BE1140="x","Z","")</f>
        <v/>
      </c>
      <c r="DJ1146" s="16" t="str">
        <f>IF(Wedstrijden!BF1140="x","Z","")</f>
        <v/>
      </c>
      <c r="DK1146" s="16" t="str">
        <f>IF(COUNTA(Wedstrijden!BG1140:BI1140)&lt;&gt;0,6,"")</f>
        <v/>
      </c>
      <c r="DL1146" s="16" t="str">
        <f t="shared" si="107"/>
        <v/>
      </c>
      <c r="DM1146" s="16" t="str">
        <f>IF(Wedstrijden!BG1140="x","L","")</f>
        <v/>
      </c>
      <c r="DN1146" s="16" t="str">
        <f>IF(Wedstrijden!BH1140="x","M","")</f>
        <v/>
      </c>
      <c r="DO1146" s="16" t="str">
        <f>IF(Wedstrijden!BI1140="x","Z","")</f>
        <v/>
      </c>
      <c r="DP1146" s="16" t="str">
        <f>IF(Wedstrijden!BJ1140="x","Z","")</f>
        <v/>
      </c>
    </row>
    <row r="1147" spans="1:120" ht="14.4" x14ac:dyDescent="0.3">
      <c r="A1147" s="18">
        <f>Wedstrijden!A1141</f>
        <v>0</v>
      </c>
      <c r="B1147" s="16" t="str">
        <f>IFERROR(VLOOKUP(Wedstrijden!#REF!,#REF!,2,FALSE),"")</f>
        <v/>
      </c>
      <c r="C1147" s="16">
        <f>Wedstrijden!E1141</f>
        <v>0</v>
      </c>
      <c r="D1147" s="16" t="str">
        <f>IFERROR(VLOOKUP(Wedstrijden!#REF!,#REF!,2,FALSE),"")</f>
        <v/>
      </c>
      <c r="E1147" s="16" t="str">
        <f>IFERROR(VLOOKUP(Wedstrijden!#REF!,#REF!,5,FALSE),"")</f>
        <v/>
      </c>
      <c r="F1147" s="16" t="e">
        <f>IF(Wedstrijden!#REF!&lt;&gt;"",Wedstrijden!#REF!,"")</f>
        <v>#REF!</v>
      </c>
      <c r="G1147" s="16" t="e">
        <f>IF(Wedstrijden!#REF!="Indoor",1,0)</f>
        <v>#REF!</v>
      </c>
      <c r="H1147" s="16" t="e">
        <f>Wedstrijden!#REF!</f>
        <v>#REF!</v>
      </c>
      <c r="I1147" s="16" t="e">
        <f>IF(Wedstrijden!#REF!="Nee",0,IF(Wedstrijden!#REF!="Ja",1,""))</f>
        <v>#REF!</v>
      </c>
      <c r="J1147" s="16" t="e">
        <f>IF(Wedstrijden!#REF!&lt;&gt;"",Wedstrijden!#REF!,"")</f>
        <v>#REF!</v>
      </c>
      <c r="BJ1147" s="16" t="str">
        <f>IF(COUNTA(Wedstrijden!U1141:AC1141)&lt;&gt;0,1,"")</f>
        <v/>
      </c>
      <c r="BK1147" s="16" t="str">
        <f t="shared" si="102"/>
        <v/>
      </c>
      <c r="BL1147" s="16" t="e">
        <f>IF(Wedstrijden!#REF!="x","AA","")</f>
        <v>#REF!</v>
      </c>
      <c r="BM1147" s="16" t="e">
        <f>IF(Wedstrijden!#REF!="x","A","")</f>
        <v>#REF!</v>
      </c>
      <c r="BN1147" s="16" t="str">
        <f>IF(Wedstrijden!U1141="x","B1","")</f>
        <v/>
      </c>
      <c r="BO1147" s="16" t="e">
        <f>IF(Wedstrijden!#REF!="x","BB","")</f>
        <v>#REF!</v>
      </c>
      <c r="BP1147" s="16" t="str">
        <f>IF(Wedstrijden!W1141="x","B","")</f>
        <v/>
      </c>
      <c r="BQ1147" s="16" t="str">
        <f>IF(Wedstrijden!X1141="x","L1","")</f>
        <v/>
      </c>
      <c r="BR1147" s="16" t="str">
        <f>IF(Wedstrijden!Y1141="x","L2","")</f>
        <v/>
      </c>
      <c r="BS1147" s="16" t="str">
        <f>IF(Wedstrijden!Z1141="x","M1","")</f>
        <v/>
      </c>
      <c r="BT1147" s="16" t="str">
        <f>IF(Wedstrijden!AA1141="x","M2","")</f>
        <v/>
      </c>
      <c r="BU1147" s="16" t="str">
        <f>IF(Wedstrijden!AB1141="x","Z1","")</f>
        <v/>
      </c>
      <c r="BV1147" s="16" t="str">
        <f>IF(Wedstrijden!AC1141="x","Z2","")</f>
        <v/>
      </c>
      <c r="BW1147" s="16" t="str">
        <f>IF(COUNTA(Wedstrijden!L1141:T1141)&lt;&gt;0,1,"")</f>
        <v/>
      </c>
      <c r="BX1147" s="16" t="str">
        <f t="shared" si="103"/>
        <v/>
      </c>
      <c r="BY1147" s="16" t="str">
        <f>IF(Wedstrijden!L1141="x","BB","")</f>
        <v/>
      </c>
      <c r="BZ1147" s="16" t="str">
        <f>IF(Wedstrijden!M1141="x","B","")</f>
        <v/>
      </c>
      <c r="CA1147" s="16" t="str">
        <f>IF(Wedstrijden!N1141="x","L1","")</f>
        <v/>
      </c>
      <c r="CB1147" s="16" t="str">
        <f>IF(Wedstrijden!O1141="x","L2","")</f>
        <v/>
      </c>
      <c r="CC1147" s="16" t="str">
        <f>IF(Wedstrijden!P1141="x","M1","")</f>
        <v/>
      </c>
      <c r="CD1147" s="16" t="str">
        <f>IF(Wedstrijden!Q1141="x","M2","")</f>
        <v/>
      </c>
      <c r="CE1147" s="16" t="str">
        <f>IF(Wedstrijden!R1141="x","Z1","")</f>
        <v/>
      </c>
      <c r="CF1147" s="16" t="str">
        <f>IF(Wedstrijden!S1141="x","Z2","")</f>
        <v/>
      </c>
      <c r="CG1147" s="16" t="str">
        <f>IF(Wedstrijden!T1141="x","ZZL","")</f>
        <v/>
      </c>
      <c r="CL1147" s="16" t="str">
        <f>IF(COUNTA(Wedstrijden!AR1141:BB1141)&lt;&gt;0,2,"")</f>
        <v/>
      </c>
      <c r="CM1147" s="16" t="str">
        <f t="shared" si="104"/>
        <v/>
      </c>
      <c r="CN1147" s="16" t="str">
        <f>IF(Wedstrijden!AR1141="x","AA","")</f>
        <v/>
      </c>
      <c r="CO1147" s="16" t="str">
        <f>IF(Wedstrijden!AS1141="x","A","")</f>
        <v/>
      </c>
      <c r="CP1147" s="16" t="str">
        <f>IF(Wedstrijden!AT1141="x","BB","")</f>
        <v/>
      </c>
      <c r="CQ1147" s="16" t="str">
        <f>IF(Wedstrijden!AU1141="x","B","")</f>
        <v/>
      </c>
      <c r="CR1147" s="16" t="str">
        <f>IF(Wedstrijden!AV1141="x","L","")</f>
        <v/>
      </c>
      <c r="CS1147" s="16" t="str">
        <f>IF(Wedstrijden!AW1141="x","M","")</f>
        <v/>
      </c>
      <c r="CT1147" s="16" t="str">
        <f>IF(Wedstrijden!AX1141="x","Z","")</f>
        <v/>
      </c>
      <c r="CU1147" s="16" t="str">
        <f>IF(Wedstrijden!BB1141="x","ZZ","")</f>
        <v/>
      </c>
      <c r="CV1147" s="16" t="str">
        <f>IF(COUNTA(Wedstrijden!AI1141:AP1141)&lt;&gt;0,2,"")</f>
        <v/>
      </c>
      <c r="CW1147" s="16" t="str">
        <f t="shared" si="105"/>
        <v/>
      </c>
      <c r="CX1147" s="16" t="str">
        <f>IF(Wedstrijden!AI1141="x","BB","")</f>
        <v/>
      </c>
      <c r="CY1147" s="16" t="str">
        <f>IF(Wedstrijden!AJ1141="x","B","")</f>
        <v/>
      </c>
      <c r="CZ1147" s="16" t="str">
        <f>IF(Wedstrijden!AK1141="x","L","")</f>
        <v/>
      </c>
      <c r="DA1147" s="16" t="str">
        <f>IF(Wedstrijden!AL1141="x","M","")</f>
        <v/>
      </c>
      <c r="DB1147" s="16" t="str">
        <f>IF(Wedstrijden!AM1141="x","Z","")</f>
        <v/>
      </c>
      <c r="DC1147" s="16" t="str">
        <f>IF(Wedstrijden!AN1141="x","ZZ","")</f>
        <v/>
      </c>
      <c r="DD1147" s="16" t="str">
        <f>IF(Wedstrijden!AP1141="x","1.40","")</f>
        <v/>
      </c>
      <c r="DE1147" s="16" t="str">
        <f>IF(COUNTA(Wedstrijden!BC1141:BE1141)&lt;&gt;0,6,"")</f>
        <v/>
      </c>
      <c r="DF1147" s="16" t="str">
        <f t="shared" si="106"/>
        <v/>
      </c>
      <c r="DG1147" s="16" t="str">
        <f>IF(Wedstrijden!BC1141="x","L","")</f>
        <v/>
      </c>
      <c r="DH1147" s="16" t="str">
        <f>IF(Wedstrijden!BD1141="x","M","")</f>
        <v/>
      </c>
      <c r="DI1147" s="16" t="str">
        <f>IF(Wedstrijden!BE1141="x","Z","")</f>
        <v/>
      </c>
      <c r="DJ1147" s="16" t="str">
        <f>IF(Wedstrijden!BF1141="x","Z","")</f>
        <v/>
      </c>
      <c r="DK1147" s="16" t="str">
        <f>IF(COUNTA(Wedstrijden!BG1141:BI1141)&lt;&gt;0,6,"")</f>
        <v/>
      </c>
      <c r="DL1147" s="16" t="str">
        <f t="shared" si="107"/>
        <v/>
      </c>
      <c r="DM1147" s="16" t="str">
        <f>IF(Wedstrijden!BG1141="x","L","")</f>
        <v/>
      </c>
      <c r="DN1147" s="16" t="str">
        <f>IF(Wedstrijden!BH1141="x","M","")</f>
        <v/>
      </c>
      <c r="DO1147" s="16" t="str">
        <f>IF(Wedstrijden!BI1141="x","Z","")</f>
        <v/>
      </c>
      <c r="DP1147" s="16" t="str">
        <f>IF(Wedstrijden!BJ1141="x","Z","")</f>
        <v/>
      </c>
    </row>
    <row r="1148" spans="1:120" ht="14.4" x14ac:dyDescent="0.3">
      <c r="A1148" s="18">
        <f>Wedstrijden!A1142</f>
        <v>0</v>
      </c>
      <c r="B1148" s="16" t="str">
        <f>IFERROR(VLOOKUP(Wedstrijden!#REF!,#REF!,2,FALSE),"")</f>
        <v/>
      </c>
      <c r="C1148" s="16">
        <f>Wedstrijden!E1142</f>
        <v>0</v>
      </c>
      <c r="D1148" s="16" t="str">
        <f>IFERROR(VLOOKUP(Wedstrijden!#REF!,#REF!,2,FALSE),"")</f>
        <v/>
      </c>
      <c r="E1148" s="16" t="str">
        <f>IFERROR(VLOOKUP(Wedstrijden!#REF!,#REF!,5,FALSE),"")</f>
        <v/>
      </c>
      <c r="F1148" s="16" t="e">
        <f>IF(Wedstrijden!#REF!&lt;&gt;"",Wedstrijden!#REF!,"")</f>
        <v>#REF!</v>
      </c>
      <c r="G1148" s="16" t="e">
        <f>IF(Wedstrijden!#REF!="Indoor",1,0)</f>
        <v>#REF!</v>
      </c>
      <c r="H1148" s="16" t="e">
        <f>Wedstrijden!#REF!</f>
        <v>#REF!</v>
      </c>
      <c r="I1148" s="16" t="e">
        <f>IF(Wedstrijden!#REF!="Nee",0,IF(Wedstrijden!#REF!="Ja",1,""))</f>
        <v>#REF!</v>
      </c>
      <c r="J1148" s="16" t="e">
        <f>IF(Wedstrijden!#REF!&lt;&gt;"",Wedstrijden!#REF!,"")</f>
        <v>#REF!</v>
      </c>
      <c r="BJ1148" s="16" t="str">
        <f>IF(COUNTA(Wedstrijden!U1142:AC1142)&lt;&gt;0,1,"")</f>
        <v/>
      </c>
      <c r="BK1148" s="16" t="str">
        <f t="shared" si="102"/>
        <v/>
      </c>
      <c r="BL1148" s="16" t="e">
        <f>IF(Wedstrijden!#REF!="x","AA","")</f>
        <v>#REF!</v>
      </c>
      <c r="BM1148" s="16" t="e">
        <f>IF(Wedstrijden!#REF!="x","A","")</f>
        <v>#REF!</v>
      </c>
      <c r="BN1148" s="16" t="str">
        <f>IF(Wedstrijden!U1142="x","B1","")</f>
        <v/>
      </c>
      <c r="BO1148" s="16" t="e">
        <f>IF(Wedstrijden!#REF!="x","BB","")</f>
        <v>#REF!</v>
      </c>
      <c r="BP1148" s="16" t="str">
        <f>IF(Wedstrijden!W1142="x","B","")</f>
        <v/>
      </c>
      <c r="BQ1148" s="16" t="str">
        <f>IF(Wedstrijden!X1142="x","L1","")</f>
        <v/>
      </c>
      <c r="BR1148" s="16" t="str">
        <f>IF(Wedstrijden!Y1142="x","L2","")</f>
        <v/>
      </c>
      <c r="BS1148" s="16" t="str">
        <f>IF(Wedstrijden!Z1142="x","M1","")</f>
        <v/>
      </c>
      <c r="BT1148" s="16" t="str">
        <f>IF(Wedstrijden!AA1142="x","M2","")</f>
        <v/>
      </c>
      <c r="BU1148" s="16" t="str">
        <f>IF(Wedstrijden!AB1142="x","Z1","")</f>
        <v/>
      </c>
      <c r="BV1148" s="16" t="str">
        <f>IF(Wedstrijden!AC1142="x","Z2","")</f>
        <v/>
      </c>
      <c r="BW1148" s="16" t="str">
        <f>IF(COUNTA(Wedstrijden!L1142:T1142)&lt;&gt;0,1,"")</f>
        <v/>
      </c>
      <c r="BX1148" s="16" t="str">
        <f t="shared" si="103"/>
        <v/>
      </c>
      <c r="BY1148" s="16" t="str">
        <f>IF(Wedstrijden!L1142="x","BB","")</f>
        <v/>
      </c>
      <c r="BZ1148" s="16" t="str">
        <f>IF(Wedstrijden!M1142="x","B","")</f>
        <v/>
      </c>
      <c r="CA1148" s="16" t="str">
        <f>IF(Wedstrijden!N1142="x","L1","")</f>
        <v/>
      </c>
      <c r="CB1148" s="16" t="str">
        <f>IF(Wedstrijden!O1142="x","L2","")</f>
        <v/>
      </c>
      <c r="CC1148" s="16" t="str">
        <f>IF(Wedstrijden!P1142="x","M1","")</f>
        <v/>
      </c>
      <c r="CD1148" s="16" t="str">
        <f>IF(Wedstrijden!Q1142="x","M2","")</f>
        <v/>
      </c>
      <c r="CE1148" s="16" t="str">
        <f>IF(Wedstrijden!R1142="x","Z1","")</f>
        <v/>
      </c>
      <c r="CF1148" s="16" t="str">
        <f>IF(Wedstrijden!S1142="x","Z2","")</f>
        <v/>
      </c>
      <c r="CG1148" s="16" t="str">
        <f>IF(Wedstrijden!T1142="x","ZZL","")</f>
        <v/>
      </c>
      <c r="CL1148" s="16" t="str">
        <f>IF(COUNTA(Wedstrijden!AR1142:BB1142)&lt;&gt;0,2,"")</f>
        <v/>
      </c>
      <c r="CM1148" s="16" t="str">
        <f t="shared" si="104"/>
        <v/>
      </c>
      <c r="CN1148" s="16" t="str">
        <f>IF(Wedstrijden!AR1142="x","AA","")</f>
        <v/>
      </c>
      <c r="CO1148" s="16" t="str">
        <f>IF(Wedstrijden!AS1142="x","A","")</f>
        <v/>
      </c>
      <c r="CP1148" s="16" t="str">
        <f>IF(Wedstrijden!AT1142="x","BB","")</f>
        <v/>
      </c>
      <c r="CQ1148" s="16" t="str">
        <f>IF(Wedstrijden!AU1142="x","B","")</f>
        <v/>
      </c>
      <c r="CR1148" s="16" t="str">
        <f>IF(Wedstrijden!AV1142="x","L","")</f>
        <v/>
      </c>
      <c r="CS1148" s="16" t="str">
        <f>IF(Wedstrijden!AW1142="x","M","")</f>
        <v/>
      </c>
      <c r="CT1148" s="16" t="str">
        <f>IF(Wedstrijden!AX1142="x","Z","")</f>
        <v/>
      </c>
      <c r="CU1148" s="16" t="str">
        <f>IF(Wedstrijden!BB1142="x","ZZ","")</f>
        <v/>
      </c>
      <c r="CV1148" s="16" t="str">
        <f>IF(COUNTA(Wedstrijden!AI1142:AP1142)&lt;&gt;0,2,"")</f>
        <v/>
      </c>
      <c r="CW1148" s="16" t="str">
        <f t="shared" si="105"/>
        <v/>
      </c>
      <c r="CX1148" s="16" t="str">
        <f>IF(Wedstrijden!AI1142="x","BB","")</f>
        <v/>
      </c>
      <c r="CY1148" s="16" t="str">
        <f>IF(Wedstrijden!AJ1142="x","B","")</f>
        <v/>
      </c>
      <c r="CZ1148" s="16" t="str">
        <f>IF(Wedstrijden!AK1142="x","L","")</f>
        <v/>
      </c>
      <c r="DA1148" s="16" t="str">
        <f>IF(Wedstrijden!AL1142="x","M","")</f>
        <v/>
      </c>
      <c r="DB1148" s="16" t="str">
        <f>IF(Wedstrijden!AM1142="x","Z","")</f>
        <v/>
      </c>
      <c r="DC1148" s="16" t="str">
        <f>IF(Wedstrijden!AN1142="x","ZZ","")</f>
        <v/>
      </c>
      <c r="DD1148" s="16" t="str">
        <f>IF(Wedstrijden!AP1142="x","1.40","")</f>
        <v/>
      </c>
      <c r="DE1148" s="16" t="str">
        <f>IF(COUNTA(Wedstrijden!BC1142:BE1142)&lt;&gt;0,6,"")</f>
        <v/>
      </c>
      <c r="DF1148" s="16" t="str">
        <f t="shared" si="106"/>
        <v/>
      </c>
      <c r="DG1148" s="16" t="str">
        <f>IF(Wedstrijden!BC1142="x","L","")</f>
        <v/>
      </c>
      <c r="DH1148" s="16" t="str">
        <f>IF(Wedstrijden!BD1142="x","M","")</f>
        <v/>
      </c>
      <c r="DI1148" s="16" t="str">
        <f>IF(Wedstrijden!BE1142="x","Z","")</f>
        <v/>
      </c>
      <c r="DJ1148" s="16" t="str">
        <f>IF(Wedstrijden!BF1142="x","Z","")</f>
        <v/>
      </c>
      <c r="DK1148" s="16" t="str">
        <f>IF(COUNTA(Wedstrijden!BG1142:BI1142)&lt;&gt;0,6,"")</f>
        <v/>
      </c>
      <c r="DL1148" s="16" t="str">
        <f t="shared" si="107"/>
        <v/>
      </c>
      <c r="DM1148" s="16" t="str">
        <f>IF(Wedstrijden!BG1142="x","L","")</f>
        <v/>
      </c>
      <c r="DN1148" s="16" t="str">
        <f>IF(Wedstrijden!BH1142="x","M","")</f>
        <v/>
      </c>
      <c r="DO1148" s="16" t="str">
        <f>IF(Wedstrijden!BI1142="x","Z","")</f>
        <v/>
      </c>
      <c r="DP1148" s="16" t="str">
        <f>IF(Wedstrijden!BJ1142="x","Z","")</f>
        <v/>
      </c>
    </row>
    <row r="1149" spans="1:120" ht="14.4" x14ac:dyDescent="0.3">
      <c r="A1149" s="18">
        <f>Wedstrijden!A1143</f>
        <v>0</v>
      </c>
      <c r="B1149" s="16" t="str">
        <f>IFERROR(VLOOKUP(Wedstrijden!#REF!,#REF!,2,FALSE),"")</f>
        <v/>
      </c>
      <c r="C1149" s="16">
        <f>Wedstrijden!E1143</f>
        <v>0</v>
      </c>
      <c r="D1149" s="16" t="str">
        <f>IFERROR(VLOOKUP(Wedstrijden!#REF!,#REF!,2,FALSE),"")</f>
        <v/>
      </c>
      <c r="E1149" s="16" t="str">
        <f>IFERROR(VLOOKUP(Wedstrijden!#REF!,#REF!,5,FALSE),"")</f>
        <v/>
      </c>
      <c r="F1149" s="16" t="e">
        <f>IF(Wedstrijden!#REF!&lt;&gt;"",Wedstrijden!#REF!,"")</f>
        <v>#REF!</v>
      </c>
      <c r="G1149" s="16" t="e">
        <f>IF(Wedstrijden!#REF!="Indoor",1,0)</f>
        <v>#REF!</v>
      </c>
      <c r="H1149" s="16" t="e">
        <f>Wedstrijden!#REF!</f>
        <v>#REF!</v>
      </c>
      <c r="I1149" s="16" t="e">
        <f>IF(Wedstrijden!#REF!="Nee",0,IF(Wedstrijden!#REF!="Ja",1,""))</f>
        <v>#REF!</v>
      </c>
      <c r="J1149" s="16" t="e">
        <f>IF(Wedstrijden!#REF!&lt;&gt;"",Wedstrijden!#REF!,"")</f>
        <v>#REF!</v>
      </c>
      <c r="BJ1149" s="16" t="str">
        <f>IF(COUNTA(Wedstrijden!U1143:AC1143)&lt;&gt;0,1,"")</f>
        <v/>
      </c>
      <c r="BK1149" s="16" t="str">
        <f t="shared" si="102"/>
        <v/>
      </c>
      <c r="BL1149" s="16" t="e">
        <f>IF(Wedstrijden!#REF!="x","AA","")</f>
        <v>#REF!</v>
      </c>
      <c r="BM1149" s="16" t="e">
        <f>IF(Wedstrijden!#REF!="x","A","")</f>
        <v>#REF!</v>
      </c>
      <c r="BN1149" s="16" t="str">
        <f>IF(Wedstrijden!U1143="x","B1","")</f>
        <v/>
      </c>
      <c r="BO1149" s="16" t="e">
        <f>IF(Wedstrijden!#REF!="x","BB","")</f>
        <v>#REF!</v>
      </c>
      <c r="BP1149" s="16" t="str">
        <f>IF(Wedstrijden!W1143="x","B","")</f>
        <v/>
      </c>
      <c r="BQ1149" s="16" t="str">
        <f>IF(Wedstrijden!X1143="x","L1","")</f>
        <v/>
      </c>
      <c r="BR1149" s="16" t="str">
        <f>IF(Wedstrijden!Y1143="x","L2","")</f>
        <v/>
      </c>
      <c r="BS1149" s="16" t="str">
        <f>IF(Wedstrijden!Z1143="x","M1","")</f>
        <v/>
      </c>
      <c r="BT1149" s="16" t="str">
        <f>IF(Wedstrijden!AA1143="x","M2","")</f>
        <v/>
      </c>
      <c r="BU1149" s="16" t="str">
        <f>IF(Wedstrijden!AB1143="x","Z1","")</f>
        <v/>
      </c>
      <c r="BV1149" s="16" t="str">
        <f>IF(Wedstrijden!AC1143="x","Z2","")</f>
        <v/>
      </c>
      <c r="BW1149" s="16" t="str">
        <f>IF(COUNTA(Wedstrijden!L1143:T1143)&lt;&gt;0,1,"")</f>
        <v/>
      </c>
      <c r="BX1149" s="16" t="str">
        <f t="shared" si="103"/>
        <v/>
      </c>
      <c r="BY1149" s="16" t="str">
        <f>IF(Wedstrijden!L1143="x","BB","")</f>
        <v/>
      </c>
      <c r="BZ1149" s="16" t="str">
        <f>IF(Wedstrijden!M1143="x","B","")</f>
        <v/>
      </c>
      <c r="CA1149" s="16" t="str">
        <f>IF(Wedstrijden!N1143="x","L1","")</f>
        <v/>
      </c>
      <c r="CB1149" s="16" t="str">
        <f>IF(Wedstrijden!O1143="x","L2","")</f>
        <v/>
      </c>
      <c r="CC1149" s="16" t="str">
        <f>IF(Wedstrijden!P1143="x","M1","")</f>
        <v/>
      </c>
      <c r="CD1149" s="16" t="str">
        <f>IF(Wedstrijden!Q1143="x","M2","")</f>
        <v/>
      </c>
      <c r="CE1149" s="16" t="str">
        <f>IF(Wedstrijden!R1143="x","Z1","")</f>
        <v/>
      </c>
      <c r="CF1149" s="16" t="str">
        <f>IF(Wedstrijden!S1143="x","Z2","")</f>
        <v/>
      </c>
      <c r="CG1149" s="16" t="str">
        <f>IF(Wedstrijden!T1143="x","ZZL","")</f>
        <v/>
      </c>
      <c r="CL1149" s="16" t="str">
        <f>IF(COUNTA(Wedstrijden!AR1143:BB1143)&lt;&gt;0,2,"")</f>
        <v/>
      </c>
      <c r="CM1149" s="16" t="str">
        <f t="shared" si="104"/>
        <v/>
      </c>
      <c r="CN1149" s="16" t="str">
        <f>IF(Wedstrijden!AR1143="x","AA","")</f>
        <v/>
      </c>
      <c r="CO1149" s="16" t="str">
        <f>IF(Wedstrijden!AS1143="x","A","")</f>
        <v/>
      </c>
      <c r="CP1149" s="16" t="str">
        <f>IF(Wedstrijden!AT1143="x","BB","")</f>
        <v/>
      </c>
      <c r="CQ1149" s="16" t="str">
        <f>IF(Wedstrijden!AU1143="x","B","")</f>
        <v/>
      </c>
      <c r="CR1149" s="16" t="str">
        <f>IF(Wedstrijden!AV1143="x","L","")</f>
        <v/>
      </c>
      <c r="CS1149" s="16" t="str">
        <f>IF(Wedstrijden!AW1143="x","M","")</f>
        <v/>
      </c>
      <c r="CT1149" s="16" t="str">
        <f>IF(Wedstrijden!AX1143="x","Z","")</f>
        <v/>
      </c>
      <c r="CU1149" s="16" t="str">
        <f>IF(Wedstrijden!BB1143="x","ZZ","")</f>
        <v/>
      </c>
      <c r="CV1149" s="16" t="str">
        <f>IF(COUNTA(Wedstrijden!AI1143:AP1143)&lt;&gt;0,2,"")</f>
        <v/>
      </c>
      <c r="CW1149" s="16" t="str">
        <f t="shared" si="105"/>
        <v/>
      </c>
      <c r="CX1149" s="16" t="str">
        <f>IF(Wedstrijden!AI1143="x","BB","")</f>
        <v/>
      </c>
      <c r="CY1149" s="16" t="str">
        <f>IF(Wedstrijden!AJ1143="x","B","")</f>
        <v/>
      </c>
      <c r="CZ1149" s="16" t="str">
        <f>IF(Wedstrijden!AK1143="x","L","")</f>
        <v/>
      </c>
      <c r="DA1149" s="16" t="str">
        <f>IF(Wedstrijden!AL1143="x","M","")</f>
        <v/>
      </c>
      <c r="DB1149" s="16" t="str">
        <f>IF(Wedstrijden!AM1143="x","Z","")</f>
        <v/>
      </c>
      <c r="DC1149" s="16" t="str">
        <f>IF(Wedstrijden!AN1143="x","ZZ","")</f>
        <v/>
      </c>
      <c r="DD1149" s="16" t="str">
        <f>IF(Wedstrijden!AP1143="x","1.40","")</f>
        <v/>
      </c>
      <c r="DE1149" s="16" t="str">
        <f>IF(COUNTA(Wedstrijden!BC1143:BE1143)&lt;&gt;0,6,"")</f>
        <v/>
      </c>
      <c r="DF1149" s="16" t="str">
        <f t="shared" si="106"/>
        <v/>
      </c>
      <c r="DG1149" s="16" t="str">
        <f>IF(Wedstrijden!BC1143="x","L","")</f>
        <v/>
      </c>
      <c r="DH1149" s="16" t="str">
        <f>IF(Wedstrijden!BD1143="x","M","")</f>
        <v/>
      </c>
      <c r="DI1149" s="16" t="str">
        <f>IF(Wedstrijden!BE1143="x","Z","")</f>
        <v/>
      </c>
      <c r="DJ1149" s="16" t="str">
        <f>IF(Wedstrijden!BF1143="x","Z","")</f>
        <v/>
      </c>
      <c r="DK1149" s="16" t="str">
        <f>IF(COUNTA(Wedstrijden!BG1143:BI1143)&lt;&gt;0,6,"")</f>
        <v/>
      </c>
      <c r="DL1149" s="16" t="str">
        <f t="shared" si="107"/>
        <v/>
      </c>
      <c r="DM1149" s="16" t="str">
        <f>IF(Wedstrijden!BG1143="x","L","")</f>
        <v/>
      </c>
      <c r="DN1149" s="16" t="str">
        <f>IF(Wedstrijden!BH1143="x","M","")</f>
        <v/>
      </c>
      <c r="DO1149" s="16" t="str">
        <f>IF(Wedstrijden!BI1143="x","Z","")</f>
        <v/>
      </c>
      <c r="DP1149" s="16" t="str">
        <f>IF(Wedstrijden!BJ1143="x","Z","")</f>
        <v/>
      </c>
    </row>
    <row r="1150" spans="1:120" ht="14.4" x14ac:dyDescent="0.3">
      <c r="A1150" s="18">
        <f>Wedstrijden!A1144</f>
        <v>0</v>
      </c>
      <c r="B1150" s="16" t="str">
        <f>IFERROR(VLOOKUP(Wedstrijden!#REF!,#REF!,2,FALSE),"")</f>
        <v/>
      </c>
      <c r="C1150" s="16">
        <f>Wedstrijden!E1144</f>
        <v>0</v>
      </c>
      <c r="D1150" s="16" t="str">
        <f>IFERROR(VLOOKUP(Wedstrijden!#REF!,#REF!,2,FALSE),"")</f>
        <v/>
      </c>
      <c r="E1150" s="16" t="str">
        <f>IFERROR(VLOOKUP(Wedstrijden!#REF!,#REF!,5,FALSE),"")</f>
        <v/>
      </c>
      <c r="F1150" s="16" t="e">
        <f>IF(Wedstrijden!#REF!&lt;&gt;"",Wedstrijden!#REF!,"")</f>
        <v>#REF!</v>
      </c>
      <c r="G1150" s="16" t="e">
        <f>IF(Wedstrijden!#REF!="Indoor",1,0)</f>
        <v>#REF!</v>
      </c>
      <c r="H1150" s="16" t="e">
        <f>Wedstrijden!#REF!</f>
        <v>#REF!</v>
      </c>
      <c r="I1150" s="16" t="e">
        <f>IF(Wedstrijden!#REF!="Nee",0,IF(Wedstrijden!#REF!="Ja",1,""))</f>
        <v>#REF!</v>
      </c>
      <c r="J1150" s="16" t="e">
        <f>IF(Wedstrijden!#REF!&lt;&gt;"",Wedstrijden!#REF!,"")</f>
        <v>#REF!</v>
      </c>
      <c r="BJ1150" s="16" t="str">
        <f>IF(COUNTA(Wedstrijden!U1144:AC1144)&lt;&gt;0,1,"")</f>
        <v/>
      </c>
      <c r="BK1150" s="16" t="str">
        <f t="shared" si="102"/>
        <v/>
      </c>
      <c r="BL1150" s="16" t="e">
        <f>IF(Wedstrijden!#REF!="x","AA","")</f>
        <v>#REF!</v>
      </c>
      <c r="BM1150" s="16" t="e">
        <f>IF(Wedstrijden!#REF!="x","A","")</f>
        <v>#REF!</v>
      </c>
      <c r="BN1150" s="16" t="str">
        <f>IF(Wedstrijden!U1144="x","B1","")</f>
        <v/>
      </c>
      <c r="BO1150" s="16" t="e">
        <f>IF(Wedstrijden!#REF!="x","BB","")</f>
        <v>#REF!</v>
      </c>
      <c r="BP1150" s="16" t="str">
        <f>IF(Wedstrijden!W1144="x","B","")</f>
        <v/>
      </c>
      <c r="BQ1150" s="16" t="str">
        <f>IF(Wedstrijden!X1144="x","L1","")</f>
        <v/>
      </c>
      <c r="BR1150" s="16" t="str">
        <f>IF(Wedstrijden!Y1144="x","L2","")</f>
        <v/>
      </c>
      <c r="BS1150" s="16" t="str">
        <f>IF(Wedstrijden!Z1144="x","M1","")</f>
        <v/>
      </c>
      <c r="BT1150" s="16" t="str">
        <f>IF(Wedstrijden!AA1144="x","M2","")</f>
        <v/>
      </c>
      <c r="BU1150" s="16" t="str">
        <f>IF(Wedstrijden!AB1144="x","Z1","")</f>
        <v/>
      </c>
      <c r="BV1150" s="16" t="str">
        <f>IF(Wedstrijden!AC1144="x","Z2","")</f>
        <v/>
      </c>
      <c r="BW1150" s="16" t="str">
        <f>IF(COUNTA(Wedstrijden!L1144:T1144)&lt;&gt;0,1,"")</f>
        <v/>
      </c>
      <c r="BX1150" s="16" t="str">
        <f t="shared" si="103"/>
        <v/>
      </c>
      <c r="BY1150" s="16" t="str">
        <f>IF(Wedstrijden!L1144="x","BB","")</f>
        <v/>
      </c>
      <c r="BZ1150" s="16" t="str">
        <f>IF(Wedstrijden!M1144="x","B","")</f>
        <v/>
      </c>
      <c r="CA1150" s="16" t="str">
        <f>IF(Wedstrijden!N1144="x","L1","")</f>
        <v/>
      </c>
      <c r="CB1150" s="16" t="str">
        <f>IF(Wedstrijden!O1144="x","L2","")</f>
        <v/>
      </c>
      <c r="CC1150" s="16" t="str">
        <f>IF(Wedstrijden!P1144="x","M1","")</f>
        <v/>
      </c>
      <c r="CD1150" s="16" t="str">
        <f>IF(Wedstrijden!Q1144="x","M2","")</f>
        <v/>
      </c>
      <c r="CE1150" s="16" t="str">
        <f>IF(Wedstrijden!R1144="x","Z1","")</f>
        <v/>
      </c>
      <c r="CF1150" s="16" t="str">
        <f>IF(Wedstrijden!S1144="x","Z2","")</f>
        <v/>
      </c>
      <c r="CG1150" s="16" t="str">
        <f>IF(Wedstrijden!T1144="x","ZZL","")</f>
        <v/>
      </c>
      <c r="CL1150" s="16" t="str">
        <f>IF(COUNTA(Wedstrijden!AR1144:BB1144)&lt;&gt;0,2,"")</f>
        <v/>
      </c>
      <c r="CM1150" s="16" t="str">
        <f t="shared" si="104"/>
        <v/>
      </c>
      <c r="CN1150" s="16" t="str">
        <f>IF(Wedstrijden!AR1144="x","AA","")</f>
        <v/>
      </c>
      <c r="CO1150" s="16" t="str">
        <f>IF(Wedstrijden!AS1144="x","A","")</f>
        <v/>
      </c>
      <c r="CP1150" s="16" t="str">
        <f>IF(Wedstrijden!AT1144="x","BB","")</f>
        <v/>
      </c>
      <c r="CQ1150" s="16" t="str">
        <f>IF(Wedstrijden!AU1144="x","B","")</f>
        <v/>
      </c>
      <c r="CR1150" s="16" t="str">
        <f>IF(Wedstrijden!AV1144="x","L","")</f>
        <v/>
      </c>
      <c r="CS1150" s="16" t="str">
        <f>IF(Wedstrijden!AW1144="x","M","")</f>
        <v/>
      </c>
      <c r="CT1150" s="16" t="str">
        <f>IF(Wedstrijden!AX1144="x","Z","")</f>
        <v/>
      </c>
      <c r="CU1150" s="16" t="str">
        <f>IF(Wedstrijden!BB1144="x","ZZ","")</f>
        <v/>
      </c>
      <c r="CV1150" s="16" t="str">
        <f>IF(COUNTA(Wedstrijden!AI1144:AP1144)&lt;&gt;0,2,"")</f>
        <v/>
      </c>
      <c r="CW1150" s="16" t="str">
        <f t="shared" si="105"/>
        <v/>
      </c>
      <c r="CX1150" s="16" t="str">
        <f>IF(Wedstrijden!AI1144="x","BB","")</f>
        <v/>
      </c>
      <c r="CY1150" s="16" t="str">
        <f>IF(Wedstrijden!AJ1144="x","B","")</f>
        <v/>
      </c>
      <c r="CZ1150" s="16" t="str">
        <f>IF(Wedstrijden!AK1144="x","L","")</f>
        <v/>
      </c>
      <c r="DA1150" s="16" t="str">
        <f>IF(Wedstrijden!AL1144="x","M","")</f>
        <v/>
      </c>
      <c r="DB1150" s="16" t="str">
        <f>IF(Wedstrijden!AM1144="x","Z","")</f>
        <v/>
      </c>
      <c r="DC1150" s="16" t="str">
        <f>IF(Wedstrijden!AN1144="x","ZZ","")</f>
        <v/>
      </c>
      <c r="DD1150" s="16" t="str">
        <f>IF(Wedstrijden!AP1144="x","1.40","")</f>
        <v/>
      </c>
      <c r="DE1150" s="16" t="str">
        <f>IF(COUNTA(Wedstrijden!BC1144:BE1144)&lt;&gt;0,6,"")</f>
        <v/>
      </c>
      <c r="DF1150" s="16" t="str">
        <f t="shared" si="106"/>
        <v/>
      </c>
      <c r="DG1150" s="16" t="str">
        <f>IF(Wedstrijden!BC1144="x","L","")</f>
        <v/>
      </c>
      <c r="DH1150" s="16" t="str">
        <f>IF(Wedstrijden!BD1144="x","M","")</f>
        <v/>
      </c>
      <c r="DI1150" s="16" t="str">
        <f>IF(Wedstrijden!BE1144="x","Z","")</f>
        <v/>
      </c>
      <c r="DJ1150" s="16" t="str">
        <f>IF(Wedstrijden!BF1144="x","Z","")</f>
        <v/>
      </c>
      <c r="DK1150" s="16" t="str">
        <f>IF(COUNTA(Wedstrijden!BG1144:BI1144)&lt;&gt;0,6,"")</f>
        <v/>
      </c>
      <c r="DL1150" s="16" t="str">
        <f t="shared" si="107"/>
        <v/>
      </c>
      <c r="DM1150" s="16" t="str">
        <f>IF(Wedstrijden!BG1144="x","L","")</f>
        <v/>
      </c>
      <c r="DN1150" s="16" t="str">
        <f>IF(Wedstrijden!BH1144="x","M","")</f>
        <v/>
      </c>
      <c r="DO1150" s="16" t="str">
        <f>IF(Wedstrijden!BI1144="x","Z","")</f>
        <v/>
      </c>
      <c r="DP1150" s="16" t="str">
        <f>IF(Wedstrijden!BJ1144="x","Z","")</f>
        <v/>
      </c>
    </row>
    <row r="1151" spans="1:120" ht="14.4" x14ac:dyDescent="0.3">
      <c r="A1151" s="18">
        <f>Wedstrijden!A1145</f>
        <v>0</v>
      </c>
      <c r="B1151" s="16" t="str">
        <f>IFERROR(VLOOKUP(Wedstrijden!#REF!,#REF!,2,FALSE),"")</f>
        <v/>
      </c>
      <c r="C1151" s="16">
        <f>Wedstrijden!E1145</f>
        <v>0</v>
      </c>
      <c r="D1151" s="16" t="str">
        <f>IFERROR(VLOOKUP(Wedstrijden!#REF!,#REF!,2,FALSE),"")</f>
        <v/>
      </c>
      <c r="E1151" s="16" t="str">
        <f>IFERROR(VLOOKUP(Wedstrijden!#REF!,#REF!,5,FALSE),"")</f>
        <v/>
      </c>
      <c r="F1151" s="16" t="e">
        <f>IF(Wedstrijden!#REF!&lt;&gt;"",Wedstrijden!#REF!,"")</f>
        <v>#REF!</v>
      </c>
      <c r="G1151" s="16" t="e">
        <f>IF(Wedstrijden!#REF!="Indoor",1,0)</f>
        <v>#REF!</v>
      </c>
      <c r="H1151" s="16" t="e">
        <f>Wedstrijden!#REF!</f>
        <v>#REF!</v>
      </c>
      <c r="I1151" s="16" t="e">
        <f>IF(Wedstrijden!#REF!="Nee",0,IF(Wedstrijden!#REF!="Ja",1,""))</f>
        <v>#REF!</v>
      </c>
      <c r="J1151" s="16" t="e">
        <f>IF(Wedstrijden!#REF!&lt;&gt;"",Wedstrijden!#REF!,"")</f>
        <v>#REF!</v>
      </c>
      <c r="BJ1151" s="16" t="str">
        <f>IF(COUNTA(Wedstrijden!U1145:AC1145)&lt;&gt;0,1,"")</f>
        <v/>
      </c>
      <c r="BK1151" s="16" t="str">
        <f t="shared" si="102"/>
        <v/>
      </c>
      <c r="BL1151" s="16" t="e">
        <f>IF(Wedstrijden!#REF!="x","AA","")</f>
        <v>#REF!</v>
      </c>
      <c r="BM1151" s="16" t="e">
        <f>IF(Wedstrijden!#REF!="x","A","")</f>
        <v>#REF!</v>
      </c>
      <c r="BN1151" s="16" t="str">
        <f>IF(Wedstrijden!U1145="x","B1","")</f>
        <v/>
      </c>
      <c r="BO1151" s="16" t="e">
        <f>IF(Wedstrijden!#REF!="x","BB","")</f>
        <v>#REF!</v>
      </c>
      <c r="BP1151" s="16" t="str">
        <f>IF(Wedstrijden!W1145="x","B","")</f>
        <v/>
      </c>
      <c r="BQ1151" s="16" t="str">
        <f>IF(Wedstrijden!X1145="x","L1","")</f>
        <v/>
      </c>
      <c r="BR1151" s="16" t="str">
        <f>IF(Wedstrijden!Y1145="x","L2","")</f>
        <v/>
      </c>
      <c r="BS1151" s="16" t="str">
        <f>IF(Wedstrijden!Z1145="x","M1","")</f>
        <v/>
      </c>
      <c r="BT1151" s="16" t="str">
        <f>IF(Wedstrijden!AA1145="x","M2","")</f>
        <v/>
      </c>
      <c r="BU1151" s="16" t="str">
        <f>IF(Wedstrijden!AB1145="x","Z1","")</f>
        <v/>
      </c>
      <c r="BV1151" s="16" t="str">
        <f>IF(Wedstrijden!AC1145="x","Z2","")</f>
        <v/>
      </c>
      <c r="BW1151" s="16" t="str">
        <f>IF(COUNTA(Wedstrijden!L1145:T1145)&lt;&gt;0,1,"")</f>
        <v/>
      </c>
      <c r="BX1151" s="16" t="str">
        <f t="shared" si="103"/>
        <v/>
      </c>
      <c r="BY1151" s="16" t="str">
        <f>IF(Wedstrijden!L1145="x","BB","")</f>
        <v/>
      </c>
      <c r="BZ1151" s="16" t="str">
        <f>IF(Wedstrijden!M1145="x","B","")</f>
        <v/>
      </c>
      <c r="CA1151" s="16" t="str">
        <f>IF(Wedstrijden!N1145="x","L1","")</f>
        <v/>
      </c>
      <c r="CB1151" s="16" t="str">
        <f>IF(Wedstrijden!O1145="x","L2","")</f>
        <v/>
      </c>
      <c r="CC1151" s="16" t="str">
        <f>IF(Wedstrijden!P1145="x","M1","")</f>
        <v/>
      </c>
      <c r="CD1151" s="16" t="str">
        <f>IF(Wedstrijden!Q1145="x","M2","")</f>
        <v/>
      </c>
      <c r="CE1151" s="16" t="str">
        <f>IF(Wedstrijden!R1145="x","Z1","")</f>
        <v/>
      </c>
      <c r="CF1151" s="16" t="str">
        <f>IF(Wedstrijden!S1145="x","Z2","")</f>
        <v/>
      </c>
      <c r="CG1151" s="16" t="str">
        <f>IF(Wedstrijden!T1145="x","ZZL","")</f>
        <v/>
      </c>
      <c r="CL1151" s="16" t="str">
        <f>IF(COUNTA(Wedstrijden!AR1145:BB1145)&lt;&gt;0,2,"")</f>
        <v/>
      </c>
      <c r="CM1151" s="16" t="str">
        <f t="shared" si="104"/>
        <v/>
      </c>
      <c r="CN1151" s="16" t="str">
        <f>IF(Wedstrijden!AR1145="x","AA","")</f>
        <v/>
      </c>
      <c r="CO1151" s="16" t="str">
        <f>IF(Wedstrijden!AS1145="x","A","")</f>
        <v/>
      </c>
      <c r="CP1151" s="16" t="str">
        <f>IF(Wedstrijden!AT1145="x","BB","")</f>
        <v/>
      </c>
      <c r="CQ1151" s="16" t="str">
        <f>IF(Wedstrijden!AU1145="x","B","")</f>
        <v/>
      </c>
      <c r="CR1151" s="16" t="str">
        <f>IF(Wedstrijden!AV1145="x","L","")</f>
        <v/>
      </c>
      <c r="CS1151" s="16" t="str">
        <f>IF(Wedstrijden!AW1145="x","M","")</f>
        <v/>
      </c>
      <c r="CT1151" s="16" t="str">
        <f>IF(Wedstrijden!AX1145="x","Z","")</f>
        <v/>
      </c>
      <c r="CU1151" s="16" t="str">
        <f>IF(Wedstrijden!BB1145="x","ZZ","")</f>
        <v/>
      </c>
      <c r="CV1151" s="16" t="str">
        <f>IF(COUNTA(Wedstrijden!AI1145:AP1145)&lt;&gt;0,2,"")</f>
        <v/>
      </c>
      <c r="CW1151" s="16" t="str">
        <f t="shared" si="105"/>
        <v/>
      </c>
      <c r="CX1151" s="16" t="str">
        <f>IF(Wedstrijden!AI1145="x","BB","")</f>
        <v/>
      </c>
      <c r="CY1151" s="16" t="str">
        <f>IF(Wedstrijden!AJ1145="x","B","")</f>
        <v/>
      </c>
      <c r="CZ1151" s="16" t="str">
        <f>IF(Wedstrijden!AK1145="x","L","")</f>
        <v/>
      </c>
      <c r="DA1151" s="16" t="str">
        <f>IF(Wedstrijden!AL1145="x","M","")</f>
        <v/>
      </c>
      <c r="DB1151" s="16" t="str">
        <f>IF(Wedstrijden!AM1145="x","Z","")</f>
        <v/>
      </c>
      <c r="DC1151" s="16" t="str">
        <f>IF(Wedstrijden!AN1145="x","ZZ","")</f>
        <v/>
      </c>
      <c r="DD1151" s="16" t="str">
        <f>IF(Wedstrijden!AP1145="x","1.40","")</f>
        <v/>
      </c>
      <c r="DE1151" s="16" t="str">
        <f>IF(COUNTA(Wedstrijden!BC1145:BE1145)&lt;&gt;0,6,"")</f>
        <v/>
      </c>
      <c r="DF1151" s="16" t="str">
        <f t="shared" si="106"/>
        <v/>
      </c>
      <c r="DG1151" s="16" t="str">
        <f>IF(Wedstrijden!BC1145="x","L","")</f>
        <v/>
      </c>
      <c r="DH1151" s="16" t="str">
        <f>IF(Wedstrijden!BD1145="x","M","")</f>
        <v/>
      </c>
      <c r="DI1151" s="16" t="str">
        <f>IF(Wedstrijden!BE1145="x","Z","")</f>
        <v/>
      </c>
      <c r="DJ1151" s="16" t="str">
        <f>IF(Wedstrijden!BF1145="x","Z","")</f>
        <v/>
      </c>
      <c r="DK1151" s="16" t="str">
        <f>IF(COUNTA(Wedstrijden!BG1145:BI1145)&lt;&gt;0,6,"")</f>
        <v/>
      </c>
      <c r="DL1151" s="16" t="str">
        <f t="shared" si="107"/>
        <v/>
      </c>
      <c r="DM1151" s="16" t="str">
        <f>IF(Wedstrijden!BG1145="x","L","")</f>
        <v/>
      </c>
      <c r="DN1151" s="16" t="str">
        <f>IF(Wedstrijden!BH1145="x","M","")</f>
        <v/>
      </c>
      <c r="DO1151" s="16" t="str">
        <f>IF(Wedstrijden!BI1145="x","Z","")</f>
        <v/>
      </c>
      <c r="DP1151" s="16" t="str">
        <f>IF(Wedstrijden!BJ1145="x","Z","")</f>
        <v/>
      </c>
    </row>
    <row r="1152" spans="1:120" ht="14.4" x14ac:dyDescent="0.3">
      <c r="A1152" s="18">
        <f>Wedstrijden!A1146</f>
        <v>0</v>
      </c>
      <c r="B1152" s="16" t="str">
        <f>IFERROR(VLOOKUP(Wedstrijden!#REF!,#REF!,2,FALSE),"")</f>
        <v/>
      </c>
      <c r="C1152" s="16">
        <f>Wedstrijden!E1146</f>
        <v>0</v>
      </c>
      <c r="D1152" s="16" t="str">
        <f>IFERROR(VLOOKUP(Wedstrijden!#REF!,#REF!,2,FALSE),"")</f>
        <v/>
      </c>
      <c r="E1152" s="16" t="str">
        <f>IFERROR(VLOOKUP(Wedstrijden!#REF!,#REF!,5,FALSE),"")</f>
        <v/>
      </c>
      <c r="F1152" s="16" t="e">
        <f>IF(Wedstrijden!#REF!&lt;&gt;"",Wedstrijden!#REF!,"")</f>
        <v>#REF!</v>
      </c>
      <c r="G1152" s="16" t="e">
        <f>IF(Wedstrijden!#REF!="Indoor",1,0)</f>
        <v>#REF!</v>
      </c>
      <c r="H1152" s="16" t="e">
        <f>Wedstrijden!#REF!</f>
        <v>#REF!</v>
      </c>
      <c r="I1152" s="16" t="e">
        <f>IF(Wedstrijden!#REF!="Nee",0,IF(Wedstrijden!#REF!="Ja",1,""))</f>
        <v>#REF!</v>
      </c>
      <c r="J1152" s="16" t="e">
        <f>IF(Wedstrijden!#REF!&lt;&gt;"",Wedstrijden!#REF!,"")</f>
        <v>#REF!</v>
      </c>
      <c r="BJ1152" s="16" t="str">
        <f>IF(COUNTA(Wedstrijden!U1146:AC1146)&lt;&gt;0,1,"")</f>
        <v/>
      </c>
      <c r="BK1152" s="16" t="str">
        <f t="shared" si="102"/>
        <v/>
      </c>
      <c r="BL1152" s="16" t="e">
        <f>IF(Wedstrijden!#REF!="x","AA","")</f>
        <v>#REF!</v>
      </c>
      <c r="BM1152" s="16" t="e">
        <f>IF(Wedstrijden!#REF!="x","A","")</f>
        <v>#REF!</v>
      </c>
      <c r="BN1152" s="16" t="str">
        <f>IF(Wedstrijden!U1146="x","B1","")</f>
        <v/>
      </c>
      <c r="BO1152" s="16" t="e">
        <f>IF(Wedstrijden!#REF!="x","BB","")</f>
        <v>#REF!</v>
      </c>
      <c r="BP1152" s="16" t="str">
        <f>IF(Wedstrijden!W1146="x","B","")</f>
        <v/>
      </c>
      <c r="BQ1152" s="16" t="str">
        <f>IF(Wedstrijden!X1146="x","L1","")</f>
        <v/>
      </c>
      <c r="BR1152" s="16" t="str">
        <f>IF(Wedstrijden!Y1146="x","L2","")</f>
        <v/>
      </c>
      <c r="BS1152" s="16" t="str">
        <f>IF(Wedstrijden!Z1146="x","M1","")</f>
        <v/>
      </c>
      <c r="BT1152" s="16" t="str">
        <f>IF(Wedstrijden!AA1146="x","M2","")</f>
        <v/>
      </c>
      <c r="BU1152" s="16" t="str">
        <f>IF(Wedstrijden!AB1146="x","Z1","")</f>
        <v/>
      </c>
      <c r="BV1152" s="16" t="str">
        <f>IF(Wedstrijden!AC1146="x","Z2","")</f>
        <v/>
      </c>
      <c r="BW1152" s="16" t="str">
        <f>IF(COUNTA(Wedstrijden!L1146:T1146)&lt;&gt;0,1,"")</f>
        <v/>
      </c>
      <c r="BX1152" s="16" t="str">
        <f t="shared" si="103"/>
        <v/>
      </c>
      <c r="BY1152" s="16" t="str">
        <f>IF(Wedstrijden!L1146="x","BB","")</f>
        <v/>
      </c>
      <c r="BZ1152" s="16" t="str">
        <f>IF(Wedstrijden!M1146="x","B","")</f>
        <v/>
      </c>
      <c r="CA1152" s="16" t="str">
        <f>IF(Wedstrijden!N1146="x","L1","")</f>
        <v/>
      </c>
      <c r="CB1152" s="16" t="str">
        <f>IF(Wedstrijden!O1146="x","L2","")</f>
        <v/>
      </c>
      <c r="CC1152" s="16" t="str">
        <f>IF(Wedstrijden!P1146="x","M1","")</f>
        <v/>
      </c>
      <c r="CD1152" s="16" t="str">
        <f>IF(Wedstrijden!Q1146="x","M2","")</f>
        <v/>
      </c>
      <c r="CE1152" s="16" t="str">
        <f>IF(Wedstrijden!R1146="x","Z1","")</f>
        <v/>
      </c>
      <c r="CF1152" s="16" t="str">
        <f>IF(Wedstrijden!S1146="x","Z2","")</f>
        <v/>
      </c>
      <c r="CG1152" s="16" t="str">
        <f>IF(Wedstrijden!T1146="x","ZZL","")</f>
        <v/>
      </c>
      <c r="CL1152" s="16" t="str">
        <f>IF(COUNTA(Wedstrijden!AR1146:BB1146)&lt;&gt;0,2,"")</f>
        <v/>
      </c>
      <c r="CM1152" s="16" t="str">
        <f t="shared" si="104"/>
        <v/>
      </c>
      <c r="CN1152" s="16" t="str">
        <f>IF(Wedstrijden!AR1146="x","AA","")</f>
        <v/>
      </c>
      <c r="CO1152" s="16" t="str">
        <f>IF(Wedstrijden!AS1146="x","A","")</f>
        <v/>
      </c>
      <c r="CP1152" s="16" t="str">
        <f>IF(Wedstrijden!AT1146="x","BB","")</f>
        <v/>
      </c>
      <c r="CQ1152" s="16" t="str">
        <f>IF(Wedstrijden!AU1146="x","B","")</f>
        <v/>
      </c>
      <c r="CR1152" s="16" t="str">
        <f>IF(Wedstrijden!AV1146="x","L","")</f>
        <v/>
      </c>
      <c r="CS1152" s="16" t="str">
        <f>IF(Wedstrijden!AW1146="x","M","")</f>
        <v/>
      </c>
      <c r="CT1152" s="16" t="str">
        <f>IF(Wedstrijden!AX1146="x","Z","")</f>
        <v/>
      </c>
      <c r="CU1152" s="16" t="str">
        <f>IF(Wedstrijden!BB1146="x","ZZ","")</f>
        <v/>
      </c>
      <c r="CV1152" s="16" t="str">
        <f>IF(COUNTA(Wedstrijden!AI1146:AP1146)&lt;&gt;0,2,"")</f>
        <v/>
      </c>
      <c r="CW1152" s="16" t="str">
        <f t="shared" si="105"/>
        <v/>
      </c>
      <c r="CX1152" s="16" t="str">
        <f>IF(Wedstrijden!AI1146="x","BB","")</f>
        <v/>
      </c>
      <c r="CY1152" s="16" t="str">
        <f>IF(Wedstrijden!AJ1146="x","B","")</f>
        <v/>
      </c>
      <c r="CZ1152" s="16" t="str">
        <f>IF(Wedstrijden!AK1146="x","L","")</f>
        <v/>
      </c>
      <c r="DA1152" s="16" t="str">
        <f>IF(Wedstrijden!AL1146="x","M","")</f>
        <v/>
      </c>
      <c r="DB1152" s="16" t="str">
        <f>IF(Wedstrijden!AM1146="x","Z","")</f>
        <v/>
      </c>
      <c r="DC1152" s="16" t="str">
        <f>IF(Wedstrijden!AN1146="x","ZZ","")</f>
        <v/>
      </c>
      <c r="DD1152" s="16" t="str">
        <f>IF(Wedstrijden!AP1146="x","1.40","")</f>
        <v/>
      </c>
      <c r="DE1152" s="16" t="str">
        <f>IF(COUNTA(Wedstrijden!BC1146:BE1146)&lt;&gt;0,6,"")</f>
        <v/>
      </c>
      <c r="DF1152" s="16" t="str">
        <f t="shared" si="106"/>
        <v/>
      </c>
      <c r="DG1152" s="16" t="str">
        <f>IF(Wedstrijden!BC1146="x","L","")</f>
        <v/>
      </c>
      <c r="DH1152" s="16" t="str">
        <f>IF(Wedstrijden!BD1146="x","M","")</f>
        <v/>
      </c>
      <c r="DI1152" s="16" t="str">
        <f>IF(Wedstrijden!BE1146="x","Z","")</f>
        <v/>
      </c>
      <c r="DJ1152" s="16" t="str">
        <f>IF(Wedstrijden!BF1146="x","Z","")</f>
        <v/>
      </c>
      <c r="DK1152" s="16" t="str">
        <f>IF(COUNTA(Wedstrijden!BG1146:BI1146)&lt;&gt;0,6,"")</f>
        <v/>
      </c>
      <c r="DL1152" s="16" t="str">
        <f t="shared" si="107"/>
        <v/>
      </c>
      <c r="DM1152" s="16" t="str">
        <f>IF(Wedstrijden!BG1146="x","L","")</f>
        <v/>
      </c>
      <c r="DN1152" s="16" t="str">
        <f>IF(Wedstrijden!BH1146="x","M","")</f>
        <v/>
      </c>
      <c r="DO1152" s="16" t="str">
        <f>IF(Wedstrijden!BI1146="x","Z","")</f>
        <v/>
      </c>
      <c r="DP1152" s="16" t="str">
        <f>IF(Wedstrijden!BJ1146="x","Z","")</f>
        <v/>
      </c>
    </row>
    <row r="1153" spans="1:120" ht="14.4" x14ac:dyDescent="0.3">
      <c r="A1153" s="18">
        <f>Wedstrijden!A1147</f>
        <v>0</v>
      </c>
      <c r="B1153" s="16" t="str">
        <f>IFERROR(VLOOKUP(Wedstrijden!#REF!,#REF!,2,FALSE),"")</f>
        <v/>
      </c>
      <c r="C1153" s="16">
        <f>Wedstrijden!E1147</f>
        <v>0</v>
      </c>
      <c r="D1153" s="16" t="str">
        <f>IFERROR(VLOOKUP(Wedstrijden!#REF!,#REF!,2,FALSE),"")</f>
        <v/>
      </c>
      <c r="E1153" s="16" t="str">
        <f>IFERROR(VLOOKUP(Wedstrijden!#REF!,#REF!,5,FALSE),"")</f>
        <v/>
      </c>
      <c r="F1153" s="16" t="e">
        <f>IF(Wedstrijden!#REF!&lt;&gt;"",Wedstrijden!#REF!,"")</f>
        <v>#REF!</v>
      </c>
      <c r="G1153" s="16" t="e">
        <f>IF(Wedstrijden!#REF!="Indoor",1,0)</f>
        <v>#REF!</v>
      </c>
      <c r="H1153" s="16" t="e">
        <f>Wedstrijden!#REF!</f>
        <v>#REF!</v>
      </c>
      <c r="I1153" s="16" t="e">
        <f>IF(Wedstrijden!#REF!="Nee",0,IF(Wedstrijden!#REF!="Ja",1,""))</f>
        <v>#REF!</v>
      </c>
      <c r="J1153" s="16" t="e">
        <f>IF(Wedstrijden!#REF!&lt;&gt;"",Wedstrijden!#REF!,"")</f>
        <v>#REF!</v>
      </c>
      <c r="BJ1153" s="16" t="str">
        <f>IF(COUNTA(Wedstrijden!U1147:AC1147)&lt;&gt;0,1,"")</f>
        <v/>
      </c>
      <c r="BK1153" s="16" t="str">
        <f t="shared" si="102"/>
        <v/>
      </c>
      <c r="BL1153" s="16" t="e">
        <f>IF(Wedstrijden!#REF!="x","AA","")</f>
        <v>#REF!</v>
      </c>
      <c r="BM1153" s="16" t="e">
        <f>IF(Wedstrijden!#REF!="x","A","")</f>
        <v>#REF!</v>
      </c>
      <c r="BN1153" s="16" t="str">
        <f>IF(Wedstrijden!U1147="x","B1","")</f>
        <v/>
      </c>
      <c r="BO1153" s="16" t="e">
        <f>IF(Wedstrijden!#REF!="x","BB","")</f>
        <v>#REF!</v>
      </c>
      <c r="BP1153" s="16" t="str">
        <f>IF(Wedstrijden!W1147="x","B","")</f>
        <v/>
      </c>
      <c r="BQ1153" s="16" t="str">
        <f>IF(Wedstrijden!X1147="x","L1","")</f>
        <v/>
      </c>
      <c r="BR1153" s="16" t="str">
        <f>IF(Wedstrijden!Y1147="x","L2","")</f>
        <v/>
      </c>
      <c r="BS1153" s="16" t="str">
        <f>IF(Wedstrijden!Z1147="x","M1","")</f>
        <v/>
      </c>
      <c r="BT1153" s="16" t="str">
        <f>IF(Wedstrijden!AA1147="x","M2","")</f>
        <v/>
      </c>
      <c r="BU1153" s="16" t="str">
        <f>IF(Wedstrijden!AB1147="x","Z1","")</f>
        <v/>
      </c>
      <c r="BV1153" s="16" t="str">
        <f>IF(Wedstrijden!AC1147="x","Z2","")</f>
        <v/>
      </c>
      <c r="BW1153" s="16" t="str">
        <f>IF(COUNTA(Wedstrijden!L1147:T1147)&lt;&gt;0,1,"")</f>
        <v/>
      </c>
      <c r="BX1153" s="16" t="str">
        <f t="shared" si="103"/>
        <v/>
      </c>
      <c r="BY1153" s="16" t="str">
        <f>IF(Wedstrijden!L1147="x","BB","")</f>
        <v/>
      </c>
      <c r="BZ1153" s="16" t="str">
        <f>IF(Wedstrijden!M1147="x","B","")</f>
        <v/>
      </c>
      <c r="CA1153" s="16" t="str">
        <f>IF(Wedstrijden!N1147="x","L1","")</f>
        <v/>
      </c>
      <c r="CB1153" s="16" t="str">
        <f>IF(Wedstrijden!O1147="x","L2","")</f>
        <v/>
      </c>
      <c r="CC1153" s="16" t="str">
        <f>IF(Wedstrijden!P1147="x","M1","")</f>
        <v/>
      </c>
      <c r="CD1153" s="16" t="str">
        <f>IF(Wedstrijden!Q1147="x","M2","")</f>
        <v/>
      </c>
      <c r="CE1153" s="16" t="str">
        <f>IF(Wedstrijden!R1147="x","Z1","")</f>
        <v/>
      </c>
      <c r="CF1153" s="16" t="str">
        <f>IF(Wedstrijden!S1147="x","Z2","")</f>
        <v/>
      </c>
      <c r="CG1153" s="16" t="str">
        <f>IF(Wedstrijden!T1147="x","ZZL","")</f>
        <v/>
      </c>
      <c r="CL1153" s="16" t="str">
        <f>IF(COUNTA(Wedstrijden!AR1147:BB1147)&lt;&gt;0,2,"")</f>
        <v/>
      </c>
      <c r="CM1153" s="16" t="str">
        <f t="shared" si="104"/>
        <v/>
      </c>
      <c r="CN1153" s="16" t="str">
        <f>IF(Wedstrijden!AR1147="x","AA","")</f>
        <v/>
      </c>
      <c r="CO1153" s="16" t="str">
        <f>IF(Wedstrijden!AS1147="x","A","")</f>
        <v/>
      </c>
      <c r="CP1153" s="16" t="str">
        <f>IF(Wedstrijden!AT1147="x","BB","")</f>
        <v/>
      </c>
      <c r="CQ1153" s="16" t="str">
        <f>IF(Wedstrijden!AU1147="x","B","")</f>
        <v/>
      </c>
      <c r="CR1153" s="16" t="str">
        <f>IF(Wedstrijden!AV1147="x","L","")</f>
        <v/>
      </c>
      <c r="CS1153" s="16" t="str">
        <f>IF(Wedstrijden!AW1147="x","M","")</f>
        <v/>
      </c>
      <c r="CT1153" s="16" t="str">
        <f>IF(Wedstrijden!AX1147="x","Z","")</f>
        <v/>
      </c>
      <c r="CU1153" s="16" t="str">
        <f>IF(Wedstrijden!BB1147="x","ZZ","")</f>
        <v/>
      </c>
      <c r="CV1153" s="16" t="str">
        <f>IF(COUNTA(Wedstrijden!AI1147:AP1147)&lt;&gt;0,2,"")</f>
        <v/>
      </c>
      <c r="CW1153" s="16" t="str">
        <f t="shared" si="105"/>
        <v/>
      </c>
      <c r="CX1153" s="16" t="str">
        <f>IF(Wedstrijden!AI1147="x","BB","")</f>
        <v/>
      </c>
      <c r="CY1153" s="16" t="str">
        <f>IF(Wedstrijden!AJ1147="x","B","")</f>
        <v/>
      </c>
      <c r="CZ1153" s="16" t="str">
        <f>IF(Wedstrijden!AK1147="x","L","")</f>
        <v/>
      </c>
      <c r="DA1153" s="16" t="str">
        <f>IF(Wedstrijden!AL1147="x","M","")</f>
        <v/>
      </c>
      <c r="DB1153" s="16" t="str">
        <f>IF(Wedstrijden!AM1147="x","Z","")</f>
        <v/>
      </c>
      <c r="DC1153" s="16" t="str">
        <f>IF(Wedstrijden!AN1147="x","ZZ","")</f>
        <v/>
      </c>
      <c r="DD1153" s="16" t="str">
        <f>IF(Wedstrijden!AP1147="x","1.40","")</f>
        <v/>
      </c>
      <c r="DE1153" s="16" t="str">
        <f>IF(COUNTA(Wedstrijden!BC1147:BE1147)&lt;&gt;0,6,"")</f>
        <v/>
      </c>
      <c r="DF1153" s="16" t="str">
        <f t="shared" si="106"/>
        <v/>
      </c>
      <c r="DG1153" s="16" t="str">
        <f>IF(Wedstrijden!BC1147="x","L","")</f>
        <v/>
      </c>
      <c r="DH1153" s="16" t="str">
        <f>IF(Wedstrijden!BD1147="x","M","")</f>
        <v/>
      </c>
      <c r="DI1153" s="16" t="str">
        <f>IF(Wedstrijden!BE1147="x","Z","")</f>
        <v/>
      </c>
      <c r="DJ1153" s="16" t="str">
        <f>IF(Wedstrijden!BF1147="x","Z","")</f>
        <v/>
      </c>
      <c r="DK1153" s="16" t="str">
        <f>IF(COUNTA(Wedstrijden!BG1147:BI1147)&lt;&gt;0,6,"")</f>
        <v/>
      </c>
      <c r="DL1153" s="16" t="str">
        <f t="shared" si="107"/>
        <v/>
      </c>
      <c r="DM1153" s="16" t="str">
        <f>IF(Wedstrijden!BG1147="x","L","")</f>
        <v/>
      </c>
      <c r="DN1153" s="16" t="str">
        <f>IF(Wedstrijden!BH1147="x","M","")</f>
        <v/>
      </c>
      <c r="DO1153" s="16" t="str">
        <f>IF(Wedstrijden!BI1147="x","Z","")</f>
        <v/>
      </c>
      <c r="DP1153" s="16" t="str">
        <f>IF(Wedstrijden!BJ1147="x","Z","")</f>
        <v/>
      </c>
    </row>
    <row r="1154" spans="1:120" ht="14.4" x14ac:dyDescent="0.3">
      <c r="A1154" s="18">
        <f>Wedstrijden!A1148</f>
        <v>0</v>
      </c>
      <c r="B1154" s="16" t="str">
        <f>IFERROR(VLOOKUP(Wedstrijden!#REF!,#REF!,2,FALSE),"")</f>
        <v/>
      </c>
      <c r="C1154" s="16">
        <f>Wedstrijden!E1148</f>
        <v>0</v>
      </c>
      <c r="D1154" s="16" t="str">
        <f>IFERROR(VLOOKUP(Wedstrijden!#REF!,#REF!,2,FALSE),"")</f>
        <v/>
      </c>
      <c r="E1154" s="16" t="str">
        <f>IFERROR(VLOOKUP(Wedstrijden!#REF!,#REF!,5,FALSE),"")</f>
        <v/>
      </c>
      <c r="F1154" s="16" t="e">
        <f>IF(Wedstrijden!#REF!&lt;&gt;"",Wedstrijden!#REF!,"")</f>
        <v>#REF!</v>
      </c>
      <c r="G1154" s="16" t="e">
        <f>IF(Wedstrijden!#REF!="Indoor",1,0)</f>
        <v>#REF!</v>
      </c>
      <c r="H1154" s="16" t="e">
        <f>Wedstrijden!#REF!</f>
        <v>#REF!</v>
      </c>
      <c r="I1154" s="16" t="e">
        <f>IF(Wedstrijden!#REF!="Nee",0,IF(Wedstrijden!#REF!="Ja",1,""))</f>
        <v>#REF!</v>
      </c>
      <c r="J1154" s="16" t="e">
        <f>IF(Wedstrijden!#REF!&lt;&gt;"",Wedstrijden!#REF!,"")</f>
        <v>#REF!</v>
      </c>
      <c r="BJ1154" s="16" t="str">
        <f>IF(COUNTA(Wedstrijden!U1148:AC1148)&lt;&gt;0,1,"")</f>
        <v/>
      </c>
      <c r="BK1154" s="16" t="str">
        <f t="shared" si="102"/>
        <v/>
      </c>
      <c r="BL1154" s="16" t="e">
        <f>IF(Wedstrijden!#REF!="x","AA","")</f>
        <v>#REF!</v>
      </c>
      <c r="BM1154" s="16" t="e">
        <f>IF(Wedstrijden!#REF!="x","A","")</f>
        <v>#REF!</v>
      </c>
      <c r="BN1154" s="16" t="str">
        <f>IF(Wedstrijden!U1148="x","B1","")</f>
        <v/>
      </c>
      <c r="BO1154" s="16" t="e">
        <f>IF(Wedstrijden!#REF!="x","BB","")</f>
        <v>#REF!</v>
      </c>
      <c r="BP1154" s="16" t="str">
        <f>IF(Wedstrijden!W1148="x","B","")</f>
        <v/>
      </c>
      <c r="BQ1154" s="16" t="str">
        <f>IF(Wedstrijden!X1148="x","L1","")</f>
        <v/>
      </c>
      <c r="BR1154" s="16" t="str">
        <f>IF(Wedstrijden!Y1148="x","L2","")</f>
        <v/>
      </c>
      <c r="BS1154" s="16" t="str">
        <f>IF(Wedstrijden!Z1148="x","M1","")</f>
        <v/>
      </c>
      <c r="BT1154" s="16" t="str">
        <f>IF(Wedstrijden!AA1148="x","M2","")</f>
        <v/>
      </c>
      <c r="BU1154" s="16" t="str">
        <f>IF(Wedstrijden!AB1148="x","Z1","")</f>
        <v/>
      </c>
      <c r="BV1154" s="16" t="str">
        <f>IF(Wedstrijden!AC1148="x","Z2","")</f>
        <v/>
      </c>
      <c r="BW1154" s="16" t="str">
        <f>IF(COUNTA(Wedstrijden!L1148:T1148)&lt;&gt;0,1,"")</f>
        <v/>
      </c>
      <c r="BX1154" s="16" t="str">
        <f t="shared" si="103"/>
        <v/>
      </c>
      <c r="BY1154" s="16" t="str">
        <f>IF(Wedstrijden!L1148="x","BB","")</f>
        <v/>
      </c>
      <c r="BZ1154" s="16" t="str">
        <f>IF(Wedstrijden!M1148="x","B","")</f>
        <v/>
      </c>
      <c r="CA1154" s="16" t="str">
        <f>IF(Wedstrijden!N1148="x","L1","")</f>
        <v/>
      </c>
      <c r="CB1154" s="16" t="str">
        <f>IF(Wedstrijden!O1148="x","L2","")</f>
        <v/>
      </c>
      <c r="CC1154" s="16" t="str">
        <f>IF(Wedstrijden!P1148="x","M1","")</f>
        <v/>
      </c>
      <c r="CD1154" s="16" t="str">
        <f>IF(Wedstrijden!Q1148="x","M2","")</f>
        <v/>
      </c>
      <c r="CE1154" s="16" t="str">
        <f>IF(Wedstrijden!R1148="x","Z1","")</f>
        <v/>
      </c>
      <c r="CF1154" s="16" t="str">
        <f>IF(Wedstrijden!S1148="x","Z2","")</f>
        <v/>
      </c>
      <c r="CG1154" s="16" t="str">
        <f>IF(Wedstrijden!T1148="x","ZZL","")</f>
        <v/>
      </c>
      <c r="CL1154" s="16" t="str">
        <f>IF(COUNTA(Wedstrijden!AR1148:BB1148)&lt;&gt;0,2,"")</f>
        <v/>
      </c>
      <c r="CM1154" s="16" t="str">
        <f t="shared" si="104"/>
        <v/>
      </c>
      <c r="CN1154" s="16" t="str">
        <f>IF(Wedstrijden!AR1148="x","AA","")</f>
        <v/>
      </c>
      <c r="CO1154" s="16" t="str">
        <f>IF(Wedstrijden!AS1148="x","A","")</f>
        <v/>
      </c>
      <c r="CP1154" s="16" t="str">
        <f>IF(Wedstrijden!AT1148="x","BB","")</f>
        <v/>
      </c>
      <c r="CQ1154" s="16" t="str">
        <f>IF(Wedstrijden!AU1148="x","B","")</f>
        <v/>
      </c>
      <c r="CR1154" s="16" t="str">
        <f>IF(Wedstrijden!AV1148="x","L","")</f>
        <v/>
      </c>
      <c r="CS1154" s="16" t="str">
        <f>IF(Wedstrijden!AW1148="x","M","")</f>
        <v/>
      </c>
      <c r="CT1154" s="16" t="str">
        <f>IF(Wedstrijden!AX1148="x","Z","")</f>
        <v/>
      </c>
      <c r="CU1154" s="16" t="str">
        <f>IF(Wedstrijden!BB1148="x","ZZ","")</f>
        <v/>
      </c>
      <c r="CV1154" s="16" t="str">
        <f>IF(COUNTA(Wedstrijden!AI1148:AP1148)&lt;&gt;0,2,"")</f>
        <v/>
      </c>
      <c r="CW1154" s="16" t="str">
        <f t="shared" si="105"/>
        <v/>
      </c>
      <c r="CX1154" s="16" t="str">
        <f>IF(Wedstrijden!AI1148="x","BB","")</f>
        <v/>
      </c>
      <c r="CY1154" s="16" t="str">
        <f>IF(Wedstrijden!AJ1148="x","B","")</f>
        <v/>
      </c>
      <c r="CZ1154" s="16" t="str">
        <f>IF(Wedstrijden!AK1148="x","L","")</f>
        <v/>
      </c>
      <c r="DA1154" s="16" t="str">
        <f>IF(Wedstrijden!AL1148="x","M","")</f>
        <v/>
      </c>
      <c r="DB1154" s="16" t="str">
        <f>IF(Wedstrijden!AM1148="x","Z","")</f>
        <v/>
      </c>
      <c r="DC1154" s="16" t="str">
        <f>IF(Wedstrijden!AN1148="x","ZZ","")</f>
        <v/>
      </c>
      <c r="DD1154" s="16" t="str">
        <f>IF(Wedstrijden!AP1148="x","1.40","")</f>
        <v/>
      </c>
      <c r="DE1154" s="16" t="str">
        <f>IF(COUNTA(Wedstrijden!BC1148:BE1148)&lt;&gt;0,6,"")</f>
        <v/>
      </c>
      <c r="DF1154" s="16" t="str">
        <f t="shared" si="106"/>
        <v/>
      </c>
      <c r="DG1154" s="16" t="str">
        <f>IF(Wedstrijden!BC1148="x","L","")</f>
        <v/>
      </c>
      <c r="DH1154" s="16" t="str">
        <f>IF(Wedstrijden!BD1148="x","M","")</f>
        <v/>
      </c>
      <c r="DI1154" s="16" t="str">
        <f>IF(Wedstrijden!BE1148="x","Z","")</f>
        <v/>
      </c>
      <c r="DJ1154" s="16" t="str">
        <f>IF(Wedstrijden!BF1148="x","Z","")</f>
        <v/>
      </c>
      <c r="DK1154" s="16" t="str">
        <f>IF(COUNTA(Wedstrijden!BG1148:BI1148)&lt;&gt;0,6,"")</f>
        <v/>
      </c>
      <c r="DL1154" s="16" t="str">
        <f t="shared" si="107"/>
        <v/>
      </c>
      <c r="DM1154" s="16" t="str">
        <f>IF(Wedstrijden!BG1148="x","L","")</f>
        <v/>
      </c>
      <c r="DN1154" s="16" t="str">
        <f>IF(Wedstrijden!BH1148="x","M","")</f>
        <v/>
      </c>
      <c r="DO1154" s="16" t="str">
        <f>IF(Wedstrijden!BI1148="x","Z","")</f>
        <v/>
      </c>
      <c r="DP1154" s="16" t="str">
        <f>IF(Wedstrijden!BJ1148="x","Z","")</f>
        <v/>
      </c>
    </row>
    <row r="1155" spans="1:120" ht="14.4" x14ac:dyDescent="0.3">
      <c r="A1155" s="18">
        <f>Wedstrijden!A1149</f>
        <v>0</v>
      </c>
      <c r="B1155" s="16" t="str">
        <f>IFERROR(VLOOKUP(Wedstrijden!#REF!,#REF!,2,FALSE),"")</f>
        <v/>
      </c>
      <c r="C1155" s="16">
        <f>Wedstrijden!E1149</f>
        <v>0</v>
      </c>
      <c r="D1155" s="16" t="str">
        <f>IFERROR(VLOOKUP(Wedstrijden!#REF!,#REF!,2,FALSE),"")</f>
        <v/>
      </c>
      <c r="E1155" s="16" t="str">
        <f>IFERROR(VLOOKUP(Wedstrijden!#REF!,#REF!,5,FALSE),"")</f>
        <v/>
      </c>
      <c r="F1155" s="16" t="e">
        <f>IF(Wedstrijden!#REF!&lt;&gt;"",Wedstrijden!#REF!,"")</f>
        <v>#REF!</v>
      </c>
      <c r="G1155" s="16" t="e">
        <f>IF(Wedstrijden!#REF!="Indoor",1,0)</f>
        <v>#REF!</v>
      </c>
      <c r="H1155" s="16" t="e">
        <f>Wedstrijden!#REF!</f>
        <v>#REF!</v>
      </c>
      <c r="I1155" s="16" t="e">
        <f>IF(Wedstrijden!#REF!="Nee",0,IF(Wedstrijden!#REF!="Ja",1,""))</f>
        <v>#REF!</v>
      </c>
      <c r="J1155" s="16" t="e">
        <f>IF(Wedstrijden!#REF!&lt;&gt;"",Wedstrijden!#REF!,"")</f>
        <v>#REF!</v>
      </c>
      <c r="BJ1155" s="16" t="str">
        <f>IF(COUNTA(Wedstrijden!U1149:AC1149)&lt;&gt;0,1,"")</f>
        <v/>
      </c>
      <c r="BK1155" s="16" t="str">
        <f t="shared" ref="BK1155:BK1218" si="108">IF(COUNTBLANK(BJ1155) = 1,"",2)</f>
        <v/>
      </c>
      <c r="BL1155" s="16" t="e">
        <f>IF(Wedstrijden!#REF!="x","AA","")</f>
        <v>#REF!</v>
      </c>
      <c r="BM1155" s="16" t="e">
        <f>IF(Wedstrijden!#REF!="x","A","")</f>
        <v>#REF!</v>
      </c>
      <c r="BN1155" s="16" t="str">
        <f>IF(Wedstrijden!U1149="x","B1","")</f>
        <v/>
      </c>
      <c r="BO1155" s="16" t="e">
        <f>IF(Wedstrijden!#REF!="x","BB","")</f>
        <v>#REF!</v>
      </c>
      <c r="BP1155" s="16" t="str">
        <f>IF(Wedstrijden!W1149="x","B","")</f>
        <v/>
      </c>
      <c r="BQ1155" s="16" t="str">
        <f>IF(Wedstrijden!X1149="x","L1","")</f>
        <v/>
      </c>
      <c r="BR1155" s="16" t="str">
        <f>IF(Wedstrijden!Y1149="x","L2","")</f>
        <v/>
      </c>
      <c r="BS1155" s="16" t="str">
        <f>IF(Wedstrijden!Z1149="x","M1","")</f>
        <v/>
      </c>
      <c r="BT1155" s="16" t="str">
        <f>IF(Wedstrijden!AA1149="x","M2","")</f>
        <v/>
      </c>
      <c r="BU1155" s="16" t="str">
        <f>IF(Wedstrijden!AB1149="x","Z1","")</f>
        <v/>
      </c>
      <c r="BV1155" s="16" t="str">
        <f>IF(Wedstrijden!AC1149="x","Z2","")</f>
        <v/>
      </c>
      <c r="BW1155" s="16" t="str">
        <f>IF(COUNTA(Wedstrijden!L1149:T1149)&lt;&gt;0,1,"")</f>
        <v/>
      </c>
      <c r="BX1155" s="16" t="str">
        <f t="shared" ref="BX1155:BX1218" si="109">IF(COUNTBLANK(BW1155) = 1,"",1)</f>
        <v/>
      </c>
      <c r="BY1155" s="16" t="str">
        <f>IF(Wedstrijden!L1149="x","BB","")</f>
        <v/>
      </c>
      <c r="BZ1155" s="16" t="str">
        <f>IF(Wedstrijden!M1149="x","B","")</f>
        <v/>
      </c>
      <c r="CA1155" s="16" t="str">
        <f>IF(Wedstrijden!N1149="x","L1","")</f>
        <v/>
      </c>
      <c r="CB1155" s="16" t="str">
        <f>IF(Wedstrijden!O1149="x","L2","")</f>
        <v/>
      </c>
      <c r="CC1155" s="16" t="str">
        <f>IF(Wedstrijden!P1149="x","M1","")</f>
        <v/>
      </c>
      <c r="CD1155" s="16" t="str">
        <f>IF(Wedstrijden!Q1149="x","M2","")</f>
        <v/>
      </c>
      <c r="CE1155" s="16" t="str">
        <f>IF(Wedstrijden!R1149="x","Z1","")</f>
        <v/>
      </c>
      <c r="CF1155" s="16" t="str">
        <f>IF(Wedstrijden!S1149="x","Z2","")</f>
        <v/>
      </c>
      <c r="CG1155" s="16" t="str">
        <f>IF(Wedstrijden!T1149="x","ZZL","")</f>
        <v/>
      </c>
      <c r="CL1155" s="16" t="str">
        <f>IF(COUNTA(Wedstrijden!AR1149:BB1149)&lt;&gt;0,2,"")</f>
        <v/>
      </c>
      <c r="CM1155" s="16" t="str">
        <f t="shared" ref="CM1155:CM1218" si="110">IF(COUNTBLANK(CL1155) = 1,"",2)</f>
        <v/>
      </c>
      <c r="CN1155" s="16" t="str">
        <f>IF(Wedstrijden!AR1149="x","AA","")</f>
        <v/>
      </c>
      <c r="CO1155" s="16" t="str">
        <f>IF(Wedstrijden!AS1149="x","A","")</f>
        <v/>
      </c>
      <c r="CP1155" s="16" t="str">
        <f>IF(Wedstrijden!AT1149="x","BB","")</f>
        <v/>
      </c>
      <c r="CQ1155" s="16" t="str">
        <f>IF(Wedstrijden!AU1149="x","B","")</f>
        <v/>
      </c>
      <c r="CR1155" s="16" t="str">
        <f>IF(Wedstrijden!AV1149="x","L","")</f>
        <v/>
      </c>
      <c r="CS1155" s="16" t="str">
        <f>IF(Wedstrijden!AW1149="x","M","")</f>
        <v/>
      </c>
      <c r="CT1155" s="16" t="str">
        <f>IF(Wedstrijden!AX1149="x","Z","")</f>
        <v/>
      </c>
      <c r="CU1155" s="16" t="str">
        <f>IF(Wedstrijden!BB1149="x","ZZ","")</f>
        <v/>
      </c>
      <c r="CV1155" s="16" t="str">
        <f>IF(COUNTA(Wedstrijden!AI1149:AP1149)&lt;&gt;0,2,"")</f>
        <v/>
      </c>
      <c r="CW1155" s="16" t="str">
        <f t="shared" ref="CW1155:CW1218" si="111">IF(COUNTBLANK(CV1155) = 1,"",1)</f>
        <v/>
      </c>
      <c r="CX1155" s="16" t="str">
        <f>IF(Wedstrijden!AI1149="x","BB","")</f>
        <v/>
      </c>
      <c r="CY1155" s="16" t="str">
        <f>IF(Wedstrijden!AJ1149="x","B","")</f>
        <v/>
      </c>
      <c r="CZ1155" s="16" t="str">
        <f>IF(Wedstrijden!AK1149="x","L","")</f>
        <v/>
      </c>
      <c r="DA1155" s="16" t="str">
        <f>IF(Wedstrijden!AL1149="x","M","")</f>
        <v/>
      </c>
      <c r="DB1155" s="16" t="str">
        <f>IF(Wedstrijden!AM1149="x","Z","")</f>
        <v/>
      </c>
      <c r="DC1155" s="16" t="str">
        <f>IF(Wedstrijden!AN1149="x","ZZ","")</f>
        <v/>
      </c>
      <c r="DD1155" s="16" t="str">
        <f>IF(Wedstrijden!AP1149="x","1.40","")</f>
        <v/>
      </c>
      <c r="DE1155" s="16" t="str">
        <f>IF(COUNTA(Wedstrijden!BC1149:BE1149)&lt;&gt;0,6,"")</f>
        <v/>
      </c>
      <c r="DF1155" s="16" t="str">
        <f t="shared" ref="DF1155:DF1218" si="112">IF(COUNTBLANK(DE1155) = 1,"",2)</f>
        <v/>
      </c>
      <c r="DG1155" s="16" t="str">
        <f>IF(Wedstrijden!BC1149="x","L","")</f>
        <v/>
      </c>
      <c r="DH1155" s="16" t="str">
        <f>IF(Wedstrijden!BD1149="x","M","")</f>
        <v/>
      </c>
      <c r="DI1155" s="16" t="str">
        <f>IF(Wedstrijden!BE1149="x","Z","")</f>
        <v/>
      </c>
      <c r="DJ1155" s="16" t="str">
        <f>IF(Wedstrijden!BF1149="x","Z","")</f>
        <v/>
      </c>
      <c r="DK1155" s="16" t="str">
        <f>IF(COUNTA(Wedstrijden!BG1149:BI1149)&lt;&gt;0,6,"")</f>
        <v/>
      </c>
      <c r="DL1155" s="16" t="str">
        <f t="shared" ref="DL1155:DL1218" si="113">IF(COUNTBLANK(DK1155) = 1,"",1)</f>
        <v/>
      </c>
      <c r="DM1155" s="16" t="str">
        <f>IF(Wedstrijden!BG1149="x","L","")</f>
        <v/>
      </c>
      <c r="DN1155" s="16" t="str">
        <f>IF(Wedstrijden!BH1149="x","M","")</f>
        <v/>
      </c>
      <c r="DO1155" s="16" t="str">
        <f>IF(Wedstrijden!BI1149="x","Z","")</f>
        <v/>
      </c>
      <c r="DP1155" s="16" t="str">
        <f>IF(Wedstrijden!BJ1149="x","Z","")</f>
        <v/>
      </c>
    </row>
    <row r="1156" spans="1:120" ht="14.4" x14ac:dyDescent="0.3">
      <c r="A1156" s="18">
        <f>Wedstrijden!A1150</f>
        <v>0</v>
      </c>
      <c r="B1156" s="16" t="str">
        <f>IFERROR(VLOOKUP(Wedstrijden!#REF!,#REF!,2,FALSE),"")</f>
        <v/>
      </c>
      <c r="C1156" s="16">
        <f>Wedstrijden!E1150</f>
        <v>0</v>
      </c>
      <c r="D1156" s="16" t="str">
        <f>IFERROR(VLOOKUP(Wedstrijden!#REF!,#REF!,2,FALSE),"")</f>
        <v/>
      </c>
      <c r="E1156" s="16" t="str">
        <f>IFERROR(VLOOKUP(Wedstrijden!#REF!,#REF!,5,FALSE),"")</f>
        <v/>
      </c>
      <c r="F1156" s="16" t="e">
        <f>IF(Wedstrijden!#REF!&lt;&gt;"",Wedstrijden!#REF!,"")</f>
        <v>#REF!</v>
      </c>
      <c r="G1156" s="16" t="e">
        <f>IF(Wedstrijden!#REF!="Indoor",1,0)</f>
        <v>#REF!</v>
      </c>
      <c r="H1156" s="16" t="e">
        <f>Wedstrijden!#REF!</f>
        <v>#REF!</v>
      </c>
      <c r="I1156" s="16" t="e">
        <f>IF(Wedstrijden!#REF!="Nee",0,IF(Wedstrijden!#REF!="Ja",1,""))</f>
        <v>#REF!</v>
      </c>
      <c r="J1156" s="16" t="e">
        <f>IF(Wedstrijden!#REF!&lt;&gt;"",Wedstrijden!#REF!,"")</f>
        <v>#REF!</v>
      </c>
      <c r="BJ1156" s="16" t="str">
        <f>IF(COUNTA(Wedstrijden!U1150:AC1150)&lt;&gt;0,1,"")</f>
        <v/>
      </c>
      <c r="BK1156" s="16" t="str">
        <f t="shared" si="108"/>
        <v/>
      </c>
      <c r="BL1156" s="16" t="e">
        <f>IF(Wedstrijden!#REF!="x","AA","")</f>
        <v>#REF!</v>
      </c>
      <c r="BM1156" s="16" t="e">
        <f>IF(Wedstrijden!#REF!="x","A","")</f>
        <v>#REF!</v>
      </c>
      <c r="BN1156" s="16" t="str">
        <f>IF(Wedstrijden!U1150="x","B1","")</f>
        <v/>
      </c>
      <c r="BO1156" s="16" t="e">
        <f>IF(Wedstrijden!#REF!="x","BB","")</f>
        <v>#REF!</v>
      </c>
      <c r="BP1156" s="16" t="str">
        <f>IF(Wedstrijden!W1150="x","B","")</f>
        <v/>
      </c>
      <c r="BQ1156" s="16" t="str">
        <f>IF(Wedstrijden!X1150="x","L1","")</f>
        <v/>
      </c>
      <c r="BR1156" s="16" t="str">
        <f>IF(Wedstrijden!Y1150="x","L2","")</f>
        <v/>
      </c>
      <c r="BS1156" s="16" t="str">
        <f>IF(Wedstrijden!Z1150="x","M1","")</f>
        <v/>
      </c>
      <c r="BT1156" s="16" t="str">
        <f>IF(Wedstrijden!AA1150="x","M2","")</f>
        <v/>
      </c>
      <c r="BU1156" s="16" t="str">
        <f>IF(Wedstrijden!AB1150="x","Z1","")</f>
        <v/>
      </c>
      <c r="BV1156" s="16" t="str">
        <f>IF(Wedstrijden!AC1150="x","Z2","")</f>
        <v/>
      </c>
      <c r="BW1156" s="16" t="str">
        <f>IF(COUNTA(Wedstrijden!L1150:T1150)&lt;&gt;0,1,"")</f>
        <v/>
      </c>
      <c r="BX1156" s="16" t="str">
        <f t="shared" si="109"/>
        <v/>
      </c>
      <c r="BY1156" s="16" t="str">
        <f>IF(Wedstrijden!L1150="x","BB","")</f>
        <v/>
      </c>
      <c r="BZ1156" s="16" t="str">
        <f>IF(Wedstrijden!M1150="x","B","")</f>
        <v/>
      </c>
      <c r="CA1156" s="16" t="str">
        <f>IF(Wedstrijden!N1150="x","L1","")</f>
        <v/>
      </c>
      <c r="CB1156" s="16" t="str">
        <f>IF(Wedstrijden!O1150="x","L2","")</f>
        <v/>
      </c>
      <c r="CC1156" s="16" t="str">
        <f>IF(Wedstrijden!P1150="x","M1","")</f>
        <v/>
      </c>
      <c r="CD1156" s="16" t="str">
        <f>IF(Wedstrijden!Q1150="x","M2","")</f>
        <v/>
      </c>
      <c r="CE1156" s="16" t="str">
        <f>IF(Wedstrijden!R1150="x","Z1","")</f>
        <v/>
      </c>
      <c r="CF1156" s="16" t="str">
        <f>IF(Wedstrijden!S1150="x","Z2","")</f>
        <v/>
      </c>
      <c r="CG1156" s="16" t="str">
        <f>IF(Wedstrijden!T1150="x","ZZL","")</f>
        <v/>
      </c>
      <c r="CL1156" s="16" t="str">
        <f>IF(COUNTA(Wedstrijden!AR1150:BB1150)&lt;&gt;0,2,"")</f>
        <v/>
      </c>
      <c r="CM1156" s="16" t="str">
        <f t="shared" si="110"/>
        <v/>
      </c>
      <c r="CN1156" s="16" t="str">
        <f>IF(Wedstrijden!AR1150="x","AA","")</f>
        <v/>
      </c>
      <c r="CO1156" s="16" t="str">
        <f>IF(Wedstrijden!AS1150="x","A","")</f>
        <v/>
      </c>
      <c r="CP1156" s="16" t="str">
        <f>IF(Wedstrijden!AT1150="x","BB","")</f>
        <v/>
      </c>
      <c r="CQ1156" s="16" t="str">
        <f>IF(Wedstrijden!AU1150="x","B","")</f>
        <v/>
      </c>
      <c r="CR1156" s="16" t="str">
        <f>IF(Wedstrijden!AV1150="x","L","")</f>
        <v/>
      </c>
      <c r="CS1156" s="16" t="str">
        <f>IF(Wedstrijden!AW1150="x","M","")</f>
        <v/>
      </c>
      <c r="CT1156" s="16" t="str">
        <f>IF(Wedstrijden!AX1150="x","Z","")</f>
        <v/>
      </c>
      <c r="CU1156" s="16" t="str">
        <f>IF(Wedstrijden!BB1150="x","ZZ","")</f>
        <v/>
      </c>
      <c r="CV1156" s="16" t="str">
        <f>IF(COUNTA(Wedstrijden!AI1150:AP1150)&lt;&gt;0,2,"")</f>
        <v/>
      </c>
      <c r="CW1156" s="16" t="str">
        <f t="shared" si="111"/>
        <v/>
      </c>
      <c r="CX1156" s="16" t="str">
        <f>IF(Wedstrijden!AI1150="x","BB","")</f>
        <v/>
      </c>
      <c r="CY1156" s="16" t="str">
        <f>IF(Wedstrijden!AJ1150="x","B","")</f>
        <v/>
      </c>
      <c r="CZ1156" s="16" t="str">
        <f>IF(Wedstrijden!AK1150="x","L","")</f>
        <v/>
      </c>
      <c r="DA1156" s="16" t="str">
        <f>IF(Wedstrijden!AL1150="x","M","")</f>
        <v/>
      </c>
      <c r="DB1156" s="16" t="str">
        <f>IF(Wedstrijden!AM1150="x","Z","")</f>
        <v/>
      </c>
      <c r="DC1156" s="16" t="str">
        <f>IF(Wedstrijden!AN1150="x","ZZ","")</f>
        <v/>
      </c>
      <c r="DD1156" s="16" t="str">
        <f>IF(Wedstrijden!AP1150="x","1.40","")</f>
        <v/>
      </c>
      <c r="DE1156" s="16" t="str">
        <f>IF(COUNTA(Wedstrijden!BC1150:BE1150)&lt;&gt;0,6,"")</f>
        <v/>
      </c>
      <c r="DF1156" s="16" t="str">
        <f t="shared" si="112"/>
        <v/>
      </c>
      <c r="DG1156" s="16" t="str">
        <f>IF(Wedstrijden!BC1150="x","L","")</f>
        <v/>
      </c>
      <c r="DH1156" s="16" t="str">
        <f>IF(Wedstrijden!BD1150="x","M","")</f>
        <v/>
      </c>
      <c r="DI1156" s="16" t="str">
        <f>IF(Wedstrijden!BE1150="x","Z","")</f>
        <v/>
      </c>
      <c r="DJ1156" s="16" t="str">
        <f>IF(Wedstrijden!BF1150="x","Z","")</f>
        <v/>
      </c>
      <c r="DK1156" s="16" t="str">
        <f>IF(COUNTA(Wedstrijden!BG1150:BI1150)&lt;&gt;0,6,"")</f>
        <v/>
      </c>
      <c r="DL1156" s="16" t="str">
        <f t="shared" si="113"/>
        <v/>
      </c>
      <c r="DM1156" s="16" t="str">
        <f>IF(Wedstrijden!BG1150="x","L","")</f>
        <v/>
      </c>
      <c r="DN1156" s="16" t="str">
        <f>IF(Wedstrijden!BH1150="x","M","")</f>
        <v/>
      </c>
      <c r="DO1156" s="16" t="str">
        <f>IF(Wedstrijden!BI1150="x","Z","")</f>
        <v/>
      </c>
      <c r="DP1156" s="16" t="str">
        <f>IF(Wedstrijden!BJ1150="x","Z","")</f>
        <v/>
      </c>
    </row>
    <row r="1157" spans="1:120" ht="14.4" x14ac:dyDescent="0.3">
      <c r="A1157" s="18">
        <f>Wedstrijden!A1151</f>
        <v>0</v>
      </c>
      <c r="B1157" s="16" t="str">
        <f>IFERROR(VLOOKUP(Wedstrijden!#REF!,#REF!,2,FALSE),"")</f>
        <v/>
      </c>
      <c r="C1157" s="16">
        <f>Wedstrijden!E1151</f>
        <v>0</v>
      </c>
      <c r="D1157" s="16" t="str">
        <f>IFERROR(VLOOKUP(Wedstrijden!#REF!,#REF!,2,FALSE),"")</f>
        <v/>
      </c>
      <c r="E1157" s="16" t="str">
        <f>IFERROR(VLOOKUP(Wedstrijden!#REF!,#REF!,5,FALSE),"")</f>
        <v/>
      </c>
      <c r="F1157" s="16" t="e">
        <f>IF(Wedstrijden!#REF!&lt;&gt;"",Wedstrijden!#REF!,"")</f>
        <v>#REF!</v>
      </c>
      <c r="G1157" s="16" t="e">
        <f>IF(Wedstrijden!#REF!="Indoor",1,0)</f>
        <v>#REF!</v>
      </c>
      <c r="H1157" s="16" t="e">
        <f>Wedstrijden!#REF!</f>
        <v>#REF!</v>
      </c>
      <c r="I1157" s="16" t="e">
        <f>IF(Wedstrijden!#REF!="Nee",0,IF(Wedstrijden!#REF!="Ja",1,""))</f>
        <v>#REF!</v>
      </c>
      <c r="J1157" s="16" t="e">
        <f>IF(Wedstrijden!#REF!&lt;&gt;"",Wedstrijden!#REF!,"")</f>
        <v>#REF!</v>
      </c>
      <c r="BJ1157" s="16" t="str">
        <f>IF(COUNTA(Wedstrijden!U1151:AC1151)&lt;&gt;0,1,"")</f>
        <v/>
      </c>
      <c r="BK1157" s="16" t="str">
        <f t="shared" si="108"/>
        <v/>
      </c>
      <c r="BL1157" s="16" t="e">
        <f>IF(Wedstrijden!#REF!="x","AA","")</f>
        <v>#REF!</v>
      </c>
      <c r="BM1157" s="16" t="e">
        <f>IF(Wedstrijden!#REF!="x","A","")</f>
        <v>#REF!</v>
      </c>
      <c r="BN1157" s="16" t="str">
        <f>IF(Wedstrijden!U1151="x","B1","")</f>
        <v/>
      </c>
      <c r="BO1157" s="16" t="e">
        <f>IF(Wedstrijden!#REF!="x","BB","")</f>
        <v>#REF!</v>
      </c>
      <c r="BP1157" s="16" t="str">
        <f>IF(Wedstrijden!W1151="x","B","")</f>
        <v/>
      </c>
      <c r="BQ1157" s="16" t="str">
        <f>IF(Wedstrijden!X1151="x","L1","")</f>
        <v/>
      </c>
      <c r="BR1157" s="16" t="str">
        <f>IF(Wedstrijden!Y1151="x","L2","")</f>
        <v/>
      </c>
      <c r="BS1157" s="16" t="str">
        <f>IF(Wedstrijden!Z1151="x","M1","")</f>
        <v/>
      </c>
      <c r="BT1157" s="16" t="str">
        <f>IF(Wedstrijden!AA1151="x","M2","")</f>
        <v/>
      </c>
      <c r="BU1157" s="16" t="str">
        <f>IF(Wedstrijden!AB1151="x","Z1","")</f>
        <v/>
      </c>
      <c r="BV1157" s="16" t="str">
        <f>IF(Wedstrijden!AC1151="x","Z2","")</f>
        <v/>
      </c>
      <c r="BW1157" s="16" t="str">
        <f>IF(COUNTA(Wedstrijden!L1151:T1151)&lt;&gt;0,1,"")</f>
        <v/>
      </c>
      <c r="BX1157" s="16" t="str">
        <f t="shared" si="109"/>
        <v/>
      </c>
      <c r="BY1157" s="16" t="str">
        <f>IF(Wedstrijden!L1151="x","BB","")</f>
        <v/>
      </c>
      <c r="BZ1157" s="16" t="str">
        <f>IF(Wedstrijden!M1151="x","B","")</f>
        <v/>
      </c>
      <c r="CA1157" s="16" t="str">
        <f>IF(Wedstrijden!N1151="x","L1","")</f>
        <v/>
      </c>
      <c r="CB1157" s="16" t="str">
        <f>IF(Wedstrijden!O1151="x","L2","")</f>
        <v/>
      </c>
      <c r="CC1157" s="16" t="str">
        <f>IF(Wedstrijden!P1151="x","M1","")</f>
        <v/>
      </c>
      <c r="CD1157" s="16" t="str">
        <f>IF(Wedstrijden!Q1151="x","M2","")</f>
        <v/>
      </c>
      <c r="CE1157" s="16" t="str">
        <f>IF(Wedstrijden!R1151="x","Z1","")</f>
        <v/>
      </c>
      <c r="CF1157" s="16" t="str">
        <f>IF(Wedstrijden!S1151="x","Z2","")</f>
        <v/>
      </c>
      <c r="CG1157" s="16" t="str">
        <f>IF(Wedstrijden!T1151="x","ZZL","")</f>
        <v/>
      </c>
      <c r="CL1157" s="16" t="str">
        <f>IF(COUNTA(Wedstrijden!AR1151:BB1151)&lt;&gt;0,2,"")</f>
        <v/>
      </c>
      <c r="CM1157" s="16" t="str">
        <f t="shared" si="110"/>
        <v/>
      </c>
      <c r="CN1157" s="16" t="str">
        <f>IF(Wedstrijden!AR1151="x","AA","")</f>
        <v/>
      </c>
      <c r="CO1157" s="16" t="str">
        <f>IF(Wedstrijden!AS1151="x","A","")</f>
        <v/>
      </c>
      <c r="CP1157" s="16" t="str">
        <f>IF(Wedstrijden!AT1151="x","BB","")</f>
        <v/>
      </c>
      <c r="CQ1157" s="16" t="str">
        <f>IF(Wedstrijden!AU1151="x","B","")</f>
        <v/>
      </c>
      <c r="CR1157" s="16" t="str">
        <f>IF(Wedstrijden!AV1151="x","L","")</f>
        <v/>
      </c>
      <c r="CS1157" s="16" t="str">
        <f>IF(Wedstrijden!AW1151="x","M","")</f>
        <v/>
      </c>
      <c r="CT1157" s="16" t="str">
        <f>IF(Wedstrijden!AX1151="x","Z","")</f>
        <v/>
      </c>
      <c r="CU1157" s="16" t="str">
        <f>IF(Wedstrijden!BB1151="x","ZZ","")</f>
        <v/>
      </c>
      <c r="CV1157" s="16" t="str">
        <f>IF(COUNTA(Wedstrijden!AI1151:AP1151)&lt;&gt;0,2,"")</f>
        <v/>
      </c>
      <c r="CW1157" s="16" t="str">
        <f t="shared" si="111"/>
        <v/>
      </c>
      <c r="CX1157" s="16" t="str">
        <f>IF(Wedstrijden!AI1151="x","BB","")</f>
        <v/>
      </c>
      <c r="CY1157" s="16" t="str">
        <f>IF(Wedstrijden!AJ1151="x","B","")</f>
        <v/>
      </c>
      <c r="CZ1157" s="16" t="str">
        <f>IF(Wedstrijden!AK1151="x","L","")</f>
        <v/>
      </c>
      <c r="DA1157" s="16" t="str">
        <f>IF(Wedstrijden!AL1151="x","M","")</f>
        <v/>
      </c>
      <c r="DB1157" s="16" t="str">
        <f>IF(Wedstrijden!AM1151="x","Z","")</f>
        <v/>
      </c>
      <c r="DC1157" s="16" t="str">
        <f>IF(Wedstrijden!AN1151="x","ZZ","")</f>
        <v/>
      </c>
      <c r="DD1157" s="16" t="str">
        <f>IF(Wedstrijden!AP1151="x","1.40","")</f>
        <v/>
      </c>
      <c r="DE1157" s="16" t="str">
        <f>IF(COUNTA(Wedstrijden!BC1151:BE1151)&lt;&gt;0,6,"")</f>
        <v/>
      </c>
      <c r="DF1157" s="16" t="str">
        <f t="shared" si="112"/>
        <v/>
      </c>
      <c r="DG1157" s="16" t="str">
        <f>IF(Wedstrijden!BC1151="x","L","")</f>
        <v/>
      </c>
      <c r="DH1157" s="16" t="str">
        <f>IF(Wedstrijden!BD1151="x","M","")</f>
        <v/>
      </c>
      <c r="DI1157" s="16" t="str">
        <f>IF(Wedstrijden!BE1151="x","Z","")</f>
        <v/>
      </c>
      <c r="DJ1157" s="16" t="str">
        <f>IF(Wedstrijden!BF1151="x","Z","")</f>
        <v/>
      </c>
      <c r="DK1157" s="16" t="str">
        <f>IF(COUNTA(Wedstrijden!BG1151:BI1151)&lt;&gt;0,6,"")</f>
        <v/>
      </c>
      <c r="DL1157" s="16" t="str">
        <f t="shared" si="113"/>
        <v/>
      </c>
      <c r="DM1157" s="16" t="str">
        <f>IF(Wedstrijden!BG1151="x","L","")</f>
        <v/>
      </c>
      <c r="DN1157" s="16" t="str">
        <f>IF(Wedstrijden!BH1151="x","M","")</f>
        <v/>
      </c>
      <c r="DO1157" s="16" t="str">
        <f>IF(Wedstrijden!BI1151="x","Z","")</f>
        <v/>
      </c>
      <c r="DP1157" s="16" t="str">
        <f>IF(Wedstrijden!BJ1151="x","Z","")</f>
        <v/>
      </c>
    </row>
    <row r="1158" spans="1:120" ht="14.4" x14ac:dyDescent="0.3">
      <c r="A1158" s="18">
        <f>Wedstrijden!A1152</f>
        <v>0</v>
      </c>
      <c r="B1158" s="16" t="str">
        <f>IFERROR(VLOOKUP(Wedstrijden!#REF!,#REF!,2,FALSE),"")</f>
        <v/>
      </c>
      <c r="C1158" s="16">
        <f>Wedstrijden!E1152</f>
        <v>0</v>
      </c>
      <c r="D1158" s="16" t="str">
        <f>IFERROR(VLOOKUP(Wedstrijden!#REF!,#REF!,2,FALSE),"")</f>
        <v/>
      </c>
      <c r="E1158" s="16" t="str">
        <f>IFERROR(VLOOKUP(Wedstrijden!#REF!,#REF!,5,FALSE),"")</f>
        <v/>
      </c>
      <c r="F1158" s="16" t="e">
        <f>IF(Wedstrijden!#REF!&lt;&gt;"",Wedstrijden!#REF!,"")</f>
        <v>#REF!</v>
      </c>
      <c r="G1158" s="16" t="e">
        <f>IF(Wedstrijden!#REF!="Indoor",1,0)</f>
        <v>#REF!</v>
      </c>
      <c r="H1158" s="16" t="e">
        <f>Wedstrijden!#REF!</f>
        <v>#REF!</v>
      </c>
      <c r="I1158" s="16" t="e">
        <f>IF(Wedstrijden!#REF!="Nee",0,IF(Wedstrijden!#REF!="Ja",1,""))</f>
        <v>#REF!</v>
      </c>
      <c r="J1158" s="16" t="e">
        <f>IF(Wedstrijden!#REF!&lt;&gt;"",Wedstrijden!#REF!,"")</f>
        <v>#REF!</v>
      </c>
      <c r="BJ1158" s="16" t="str">
        <f>IF(COUNTA(Wedstrijden!U1152:AC1152)&lt;&gt;0,1,"")</f>
        <v/>
      </c>
      <c r="BK1158" s="16" t="str">
        <f t="shared" si="108"/>
        <v/>
      </c>
      <c r="BL1158" s="16" t="e">
        <f>IF(Wedstrijden!#REF!="x","AA","")</f>
        <v>#REF!</v>
      </c>
      <c r="BM1158" s="16" t="e">
        <f>IF(Wedstrijden!#REF!="x","A","")</f>
        <v>#REF!</v>
      </c>
      <c r="BN1158" s="16" t="str">
        <f>IF(Wedstrijden!U1152="x","B1","")</f>
        <v/>
      </c>
      <c r="BO1158" s="16" t="e">
        <f>IF(Wedstrijden!#REF!="x","BB","")</f>
        <v>#REF!</v>
      </c>
      <c r="BP1158" s="16" t="str">
        <f>IF(Wedstrijden!W1152="x","B","")</f>
        <v/>
      </c>
      <c r="BQ1158" s="16" t="str">
        <f>IF(Wedstrijden!X1152="x","L1","")</f>
        <v/>
      </c>
      <c r="BR1158" s="16" t="str">
        <f>IF(Wedstrijden!Y1152="x","L2","")</f>
        <v/>
      </c>
      <c r="BS1158" s="16" t="str">
        <f>IF(Wedstrijden!Z1152="x","M1","")</f>
        <v/>
      </c>
      <c r="BT1158" s="16" t="str">
        <f>IF(Wedstrijden!AA1152="x","M2","")</f>
        <v/>
      </c>
      <c r="BU1158" s="16" t="str">
        <f>IF(Wedstrijden!AB1152="x","Z1","")</f>
        <v/>
      </c>
      <c r="BV1158" s="16" t="str">
        <f>IF(Wedstrijden!AC1152="x","Z2","")</f>
        <v/>
      </c>
      <c r="BW1158" s="16" t="str">
        <f>IF(COUNTA(Wedstrijden!L1152:T1152)&lt;&gt;0,1,"")</f>
        <v/>
      </c>
      <c r="BX1158" s="16" t="str">
        <f t="shared" si="109"/>
        <v/>
      </c>
      <c r="BY1158" s="16" t="str">
        <f>IF(Wedstrijden!L1152="x","BB","")</f>
        <v/>
      </c>
      <c r="BZ1158" s="16" t="str">
        <f>IF(Wedstrijden!M1152="x","B","")</f>
        <v/>
      </c>
      <c r="CA1158" s="16" t="str">
        <f>IF(Wedstrijden!N1152="x","L1","")</f>
        <v/>
      </c>
      <c r="CB1158" s="16" t="str">
        <f>IF(Wedstrijden!O1152="x","L2","")</f>
        <v/>
      </c>
      <c r="CC1158" s="16" t="str">
        <f>IF(Wedstrijden!P1152="x","M1","")</f>
        <v/>
      </c>
      <c r="CD1158" s="16" t="str">
        <f>IF(Wedstrijden!Q1152="x","M2","")</f>
        <v/>
      </c>
      <c r="CE1158" s="16" t="str">
        <f>IF(Wedstrijden!R1152="x","Z1","")</f>
        <v/>
      </c>
      <c r="CF1158" s="16" t="str">
        <f>IF(Wedstrijden!S1152="x","Z2","")</f>
        <v/>
      </c>
      <c r="CG1158" s="16" t="str">
        <f>IF(Wedstrijden!T1152="x","ZZL","")</f>
        <v/>
      </c>
      <c r="CL1158" s="16" t="str">
        <f>IF(COUNTA(Wedstrijden!AR1152:BB1152)&lt;&gt;0,2,"")</f>
        <v/>
      </c>
      <c r="CM1158" s="16" t="str">
        <f t="shared" si="110"/>
        <v/>
      </c>
      <c r="CN1158" s="16" t="str">
        <f>IF(Wedstrijden!AR1152="x","AA","")</f>
        <v/>
      </c>
      <c r="CO1158" s="16" t="str">
        <f>IF(Wedstrijden!AS1152="x","A","")</f>
        <v/>
      </c>
      <c r="CP1158" s="16" t="str">
        <f>IF(Wedstrijden!AT1152="x","BB","")</f>
        <v/>
      </c>
      <c r="CQ1158" s="16" t="str">
        <f>IF(Wedstrijden!AU1152="x","B","")</f>
        <v/>
      </c>
      <c r="CR1158" s="16" t="str">
        <f>IF(Wedstrijden!AV1152="x","L","")</f>
        <v/>
      </c>
      <c r="CS1158" s="16" t="str">
        <f>IF(Wedstrijden!AW1152="x","M","")</f>
        <v/>
      </c>
      <c r="CT1158" s="16" t="str">
        <f>IF(Wedstrijden!AX1152="x","Z","")</f>
        <v/>
      </c>
      <c r="CU1158" s="16" t="str">
        <f>IF(Wedstrijden!BB1152="x","ZZ","")</f>
        <v/>
      </c>
      <c r="CV1158" s="16" t="str">
        <f>IF(COUNTA(Wedstrijden!AI1152:AP1152)&lt;&gt;0,2,"")</f>
        <v/>
      </c>
      <c r="CW1158" s="16" t="str">
        <f t="shared" si="111"/>
        <v/>
      </c>
      <c r="CX1158" s="16" t="str">
        <f>IF(Wedstrijden!AI1152="x","BB","")</f>
        <v/>
      </c>
      <c r="CY1158" s="16" t="str">
        <f>IF(Wedstrijden!AJ1152="x","B","")</f>
        <v/>
      </c>
      <c r="CZ1158" s="16" t="str">
        <f>IF(Wedstrijden!AK1152="x","L","")</f>
        <v/>
      </c>
      <c r="DA1158" s="16" t="str">
        <f>IF(Wedstrijden!AL1152="x","M","")</f>
        <v/>
      </c>
      <c r="DB1158" s="16" t="str">
        <f>IF(Wedstrijden!AM1152="x","Z","")</f>
        <v/>
      </c>
      <c r="DC1158" s="16" t="str">
        <f>IF(Wedstrijden!AN1152="x","ZZ","")</f>
        <v/>
      </c>
      <c r="DD1158" s="16" t="str">
        <f>IF(Wedstrijden!AP1152="x","1.40","")</f>
        <v/>
      </c>
      <c r="DE1158" s="16" t="str">
        <f>IF(COUNTA(Wedstrijden!BC1152:BE1152)&lt;&gt;0,6,"")</f>
        <v/>
      </c>
      <c r="DF1158" s="16" t="str">
        <f t="shared" si="112"/>
        <v/>
      </c>
      <c r="DG1158" s="16" t="str">
        <f>IF(Wedstrijden!BC1152="x","L","")</f>
        <v/>
      </c>
      <c r="DH1158" s="16" t="str">
        <f>IF(Wedstrijden!BD1152="x","M","")</f>
        <v/>
      </c>
      <c r="DI1158" s="16" t="str">
        <f>IF(Wedstrijden!BE1152="x","Z","")</f>
        <v/>
      </c>
      <c r="DJ1158" s="16" t="str">
        <f>IF(Wedstrijden!BF1152="x","Z","")</f>
        <v/>
      </c>
      <c r="DK1158" s="16" t="str">
        <f>IF(COUNTA(Wedstrijden!BG1152:BI1152)&lt;&gt;0,6,"")</f>
        <v/>
      </c>
      <c r="DL1158" s="16" t="str">
        <f t="shared" si="113"/>
        <v/>
      </c>
      <c r="DM1158" s="16" t="str">
        <f>IF(Wedstrijden!BG1152="x","L","")</f>
        <v/>
      </c>
      <c r="DN1158" s="16" t="str">
        <f>IF(Wedstrijden!BH1152="x","M","")</f>
        <v/>
      </c>
      <c r="DO1158" s="16" t="str">
        <f>IF(Wedstrijden!BI1152="x","Z","")</f>
        <v/>
      </c>
      <c r="DP1158" s="16" t="str">
        <f>IF(Wedstrijden!BJ1152="x","Z","")</f>
        <v/>
      </c>
    </row>
    <row r="1159" spans="1:120" ht="14.4" x14ac:dyDescent="0.3">
      <c r="A1159" s="18">
        <f>Wedstrijden!A1153</f>
        <v>0</v>
      </c>
      <c r="B1159" s="16" t="str">
        <f>IFERROR(VLOOKUP(Wedstrijden!#REF!,#REF!,2,FALSE),"")</f>
        <v/>
      </c>
      <c r="C1159" s="16">
        <f>Wedstrijden!E1153</f>
        <v>0</v>
      </c>
      <c r="D1159" s="16" t="str">
        <f>IFERROR(VLOOKUP(Wedstrijden!#REF!,#REF!,2,FALSE),"")</f>
        <v/>
      </c>
      <c r="E1159" s="16" t="str">
        <f>IFERROR(VLOOKUP(Wedstrijden!#REF!,#REF!,5,FALSE),"")</f>
        <v/>
      </c>
      <c r="F1159" s="16" t="e">
        <f>IF(Wedstrijden!#REF!&lt;&gt;"",Wedstrijden!#REF!,"")</f>
        <v>#REF!</v>
      </c>
      <c r="G1159" s="16" t="e">
        <f>IF(Wedstrijden!#REF!="Indoor",1,0)</f>
        <v>#REF!</v>
      </c>
      <c r="H1159" s="16" t="e">
        <f>Wedstrijden!#REF!</f>
        <v>#REF!</v>
      </c>
      <c r="I1159" s="16" t="e">
        <f>IF(Wedstrijden!#REF!="Nee",0,IF(Wedstrijden!#REF!="Ja",1,""))</f>
        <v>#REF!</v>
      </c>
      <c r="J1159" s="16" t="e">
        <f>IF(Wedstrijden!#REF!&lt;&gt;"",Wedstrijden!#REF!,"")</f>
        <v>#REF!</v>
      </c>
      <c r="BJ1159" s="16" t="str">
        <f>IF(COUNTA(Wedstrijden!U1153:AC1153)&lt;&gt;0,1,"")</f>
        <v/>
      </c>
      <c r="BK1159" s="16" t="str">
        <f t="shared" si="108"/>
        <v/>
      </c>
      <c r="BL1159" s="16" t="e">
        <f>IF(Wedstrijden!#REF!="x","AA","")</f>
        <v>#REF!</v>
      </c>
      <c r="BM1159" s="16" t="e">
        <f>IF(Wedstrijden!#REF!="x","A","")</f>
        <v>#REF!</v>
      </c>
      <c r="BN1159" s="16" t="str">
        <f>IF(Wedstrijden!U1153="x","B1","")</f>
        <v/>
      </c>
      <c r="BO1159" s="16" t="e">
        <f>IF(Wedstrijden!#REF!="x","BB","")</f>
        <v>#REF!</v>
      </c>
      <c r="BP1159" s="16" t="str">
        <f>IF(Wedstrijden!W1153="x","B","")</f>
        <v/>
      </c>
      <c r="BQ1159" s="16" t="str">
        <f>IF(Wedstrijden!X1153="x","L1","")</f>
        <v/>
      </c>
      <c r="BR1159" s="16" t="str">
        <f>IF(Wedstrijden!Y1153="x","L2","")</f>
        <v/>
      </c>
      <c r="BS1159" s="16" t="str">
        <f>IF(Wedstrijden!Z1153="x","M1","")</f>
        <v/>
      </c>
      <c r="BT1159" s="16" t="str">
        <f>IF(Wedstrijden!AA1153="x","M2","")</f>
        <v/>
      </c>
      <c r="BU1159" s="16" t="str">
        <f>IF(Wedstrijden!AB1153="x","Z1","")</f>
        <v/>
      </c>
      <c r="BV1159" s="16" t="str">
        <f>IF(Wedstrijden!AC1153="x","Z2","")</f>
        <v/>
      </c>
      <c r="BW1159" s="16" t="str">
        <f>IF(COUNTA(Wedstrijden!L1153:T1153)&lt;&gt;0,1,"")</f>
        <v/>
      </c>
      <c r="BX1159" s="16" t="str">
        <f t="shared" si="109"/>
        <v/>
      </c>
      <c r="BY1159" s="16" t="str">
        <f>IF(Wedstrijden!L1153="x","BB","")</f>
        <v/>
      </c>
      <c r="BZ1159" s="16" t="str">
        <f>IF(Wedstrijden!M1153="x","B","")</f>
        <v/>
      </c>
      <c r="CA1159" s="16" t="str">
        <f>IF(Wedstrijden!N1153="x","L1","")</f>
        <v/>
      </c>
      <c r="CB1159" s="16" t="str">
        <f>IF(Wedstrijden!O1153="x","L2","")</f>
        <v/>
      </c>
      <c r="CC1159" s="16" t="str">
        <f>IF(Wedstrijden!P1153="x","M1","")</f>
        <v/>
      </c>
      <c r="CD1159" s="16" t="str">
        <f>IF(Wedstrijden!Q1153="x","M2","")</f>
        <v/>
      </c>
      <c r="CE1159" s="16" t="str">
        <f>IF(Wedstrijden!R1153="x","Z1","")</f>
        <v/>
      </c>
      <c r="CF1159" s="16" t="str">
        <f>IF(Wedstrijden!S1153="x","Z2","")</f>
        <v/>
      </c>
      <c r="CG1159" s="16" t="str">
        <f>IF(Wedstrijden!T1153="x","ZZL","")</f>
        <v/>
      </c>
      <c r="CL1159" s="16" t="str">
        <f>IF(COUNTA(Wedstrijden!AR1153:BB1153)&lt;&gt;0,2,"")</f>
        <v/>
      </c>
      <c r="CM1159" s="16" t="str">
        <f t="shared" si="110"/>
        <v/>
      </c>
      <c r="CN1159" s="16" t="str">
        <f>IF(Wedstrijden!AR1153="x","AA","")</f>
        <v/>
      </c>
      <c r="CO1159" s="16" t="str">
        <f>IF(Wedstrijden!AS1153="x","A","")</f>
        <v/>
      </c>
      <c r="CP1159" s="16" t="str">
        <f>IF(Wedstrijden!AT1153="x","BB","")</f>
        <v/>
      </c>
      <c r="CQ1159" s="16" t="str">
        <f>IF(Wedstrijden!AU1153="x","B","")</f>
        <v/>
      </c>
      <c r="CR1159" s="16" t="str">
        <f>IF(Wedstrijden!AV1153="x","L","")</f>
        <v/>
      </c>
      <c r="CS1159" s="16" t="str">
        <f>IF(Wedstrijden!AW1153="x","M","")</f>
        <v/>
      </c>
      <c r="CT1159" s="16" t="str">
        <f>IF(Wedstrijden!AX1153="x","Z","")</f>
        <v/>
      </c>
      <c r="CU1159" s="16" t="str">
        <f>IF(Wedstrijden!BB1153="x","ZZ","")</f>
        <v/>
      </c>
      <c r="CV1159" s="16" t="str">
        <f>IF(COUNTA(Wedstrijden!AI1153:AP1153)&lt;&gt;0,2,"")</f>
        <v/>
      </c>
      <c r="CW1159" s="16" t="str">
        <f t="shared" si="111"/>
        <v/>
      </c>
      <c r="CX1159" s="16" t="str">
        <f>IF(Wedstrijden!AI1153="x","BB","")</f>
        <v/>
      </c>
      <c r="CY1159" s="16" t="str">
        <f>IF(Wedstrijden!AJ1153="x","B","")</f>
        <v/>
      </c>
      <c r="CZ1159" s="16" t="str">
        <f>IF(Wedstrijden!AK1153="x","L","")</f>
        <v/>
      </c>
      <c r="DA1159" s="16" t="str">
        <f>IF(Wedstrijden!AL1153="x","M","")</f>
        <v/>
      </c>
      <c r="DB1159" s="16" t="str">
        <f>IF(Wedstrijden!AM1153="x","Z","")</f>
        <v/>
      </c>
      <c r="DC1159" s="16" t="str">
        <f>IF(Wedstrijden!AN1153="x","ZZ","")</f>
        <v/>
      </c>
      <c r="DD1159" s="16" t="str">
        <f>IF(Wedstrijden!AP1153="x","1.40","")</f>
        <v/>
      </c>
      <c r="DE1159" s="16" t="str">
        <f>IF(COUNTA(Wedstrijden!BC1153:BE1153)&lt;&gt;0,6,"")</f>
        <v/>
      </c>
      <c r="DF1159" s="16" t="str">
        <f t="shared" si="112"/>
        <v/>
      </c>
      <c r="DG1159" s="16" t="str">
        <f>IF(Wedstrijden!BC1153="x","L","")</f>
        <v/>
      </c>
      <c r="DH1159" s="16" t="str">
        <f>IF(Wedstrijden!BD1153="x","M","")</f>
        <v/>
      </c>
      <c r="DI1159" s="16" t="str">
        <f>IF(Wedstrijden!BE1153="x","Z","")</f>
        <v/>
      </c>
      <c r="DJ1159" s="16" t="str">
        <f>IF(Wedstrijden!BF1153="x","Z","")</f>
        <v/>
      </c>
      <c r="DK1159" s="16" t="str">
        <f>IF(COUNTA(Wedstrijden!BG1153:BI1153)&lt;&gt;0,6,"")</f>
        <v/>
      </c>
      <c r="DL1159" s="16" t="str">
        <f t="shared" si="113"/>
        <v/>
      </c>
      <c r="DM1159" s="16" t="str">
        <f>IF(Wedstrijden!BG1153="x","L","")</f>
        <v/>
      </c>
      <c r="DN1159" s="16" t="str">
        <f>IF(Wedstrijden!BH1153="x","M","")</f>
        <v/>
      </c>
      <c r="DO1159" s="16" t="str">
        <f>IF(Wedstrijden!BI1153="x","Z","")</f>
        <v/>
      </c>
      <c r="DP1159" s="16" t="str">
        <f>IF(Wedstrijden!BJ1153="x","Z","")</f>
        <v/>
      </c>
    </row>
    <row r="1160" spans="1:120" ht="14.4" x14ac:dyDescent="0.3">
      <c r="A1160" s="18">
        <f>Wedstrijden!A1154</f>
        <v>0</v>
      </c>
      <c r="B1160" s="16" t="str">
        <f>IFERROR(VLOOKUP(Wedstrijden!#REF!,#REF!,2,FALSE),"")</f>
        <v/>
      </c>
      <c r="C1160" s="16">
        <f>Wedstrijden!E1154</f>
        <v>0</v>
      </c>
      <c r="D1160" s="16" t="str">
        <f>IFERROR(VLOOKUP(Wedstrijden!#REF!,#REF!,2,FALSE),"")</f>
        <v/>
      </c>
      <c r="E1160" s="16" t="str">
        <f>IFERROR(VLOOKUP(Wedstrijden!#REF!,#REF!,5,FALSE),"")</f>
        <v/>
      </c>
      <c r="F1160" s="16" t="e">
        <f>IF(Wedstrijden!#REF!&lt;&gt;"",Wedstrijden!#REF!,"")</f>
        <v>#REF!</v>
      </c>
      <c r="G1160" s="16" t="e">
        <f>IF(Wedstrijden!#REF!="Indoor",1,0)</f>
        <v>#REF!</v>
      </c>
      <c r="H1160" s="16" t="e">
        <f>Wedstrijden!#REF!</f>
        <v>#REF!</v>
      </c>
      <c r="I1160" s="16" t="e">
        <f>IF(Wedstrijden!#REF!="Nee",0,IF(Wedstrijden!#REF!="Ja",1,""))</f>
        <v>#REF!</v>
      </c>
      <c r="J1160" s="16" t="e">
        <f>IF(Wedstrijden!#REF!&lt;&gt;"",Wedstrijden!#REF!,"")</f>
        <v>#REF!</v>
      </c>
      <c r="BJ1160" s="16" t="str">
        <f>IF(COUNTA(Wedstrijden!U1154:AC1154)&lt;&gt;0,1,"")</f>
        <v/>
      </c>
      <c r="BK1160" s="16" t="str">
        <f t="shared" si="108"/>
        <v/>
      </c>
      <c r="BL1160" s="16" t="e">
        <f>IF(Wedstrijden!#REF!="x","AA","")</f>
        <v>#REF!</v>
      </c>
      <c r="BM1160" s="16" t="e">
        <f>IF(Wedstrijden!#REF!="x","A","")</f>
        <v>#REF!</v>
      </c>
      <c r="BN1160" s="16" t="str">
        <f>IF(Wedstrijden!U1154="x","B1","")</f>
        <v/>
      </c>
      <c r="BO1160" s="16" t="e">
        <f>IF(Wedstrijden!#REF!="x","BB","")</f>
        <v>#REF!</v>
      </c>
      <c r="BP1160" s="16" t="str">
        <f>IF(Wedstrijden!W1154="x","B","")</f>
        <v/>
      </c>
      <c r="BQ1160" s="16" t="str">
        <f>IF(Wedstrijden!X1154="x","L1","")</f>
        <v/>
      </c>
      <c r="BR1160" s="16" t="str">
        <f>IF(Wedstrijden!Y1154="x","L2","")</f>
        <v/>
      </c>
      <c r="BS1160" s="16" t="str">
        <f>IF(Wedstrijden!Z1154="x","M1","")</f>
        <v/>
      </c>
      <c r="BT1160" s="16" t="str">
        <f>IF(Wedstrijden!AA1154="x","M2","")</f>
        <v/>
      </c>
      <c r="BU1160" s="16" t="str">
        <f>IF(Wedstrijden!AB1154="x","Z1","")</f>
        <v/>
      </c>
      <c r="BV1160" s="16" t="str">
        <f>IF(Wedstrijden!AC1154="x","Z2","")</f>
        <v/>
      </c>
      <c r="BW1160" s="16" t="str">
        <f>IF(COUNTA(Wedstrijden!L1154:T1154)&lt;&gt;0,1,"")</f>
        <v/>
      </c>
      <c r="BX1160" s="16" t="str">
        <f t="shared" si="109"/>
        <v/>
      </c>
      <c r="BY1160" s="16" t="str">
        <f>IF(Wedstrijden!L1154="x","BB","")</f>
        <v/>
      </c>
      <c r="BZ1160" s="16" t="str">
        <f>IF(Wedstrijden!M1154="x","B","")</f>
        <v/>
      </c>
      <c r="CA1160" s="16" t="str">
        <f>IF(Wedstrijden!N1154="x","L1","")</f>
        <v/>
      </c>
      <c r="CB1160" s="16" t="str">
        <f>IF(Wedstrijden!O1154="x","L2","")</f>
        <v/>
      </c>
      <c r="CC1160" s="16" t="str">
        <f>IF(Wedstrijden!P1154="x","M1","")</f>
        <v/>
      </c>
      <c r="CD1160" s="16" t="str">
        <f>IF(Wedstrijden!Q1154="x","M2","")</f>
        <v/>
      </c>
      <c r="CE1160" s="16" t="str">
        <f>IF(Wedstrijden!R1154="x","Z1","")</f>
        <v/>
      </c>
      <c r="CF1160" s="16" t="str">
        <f>IF(Wedstrijden!S1154="x","Z2","")</f>
        <v/>
      </c>
      <c r="CG1160" s="16" t="str">
        <f>IF(Wedstrijden!T1154="x","ZZL","")</f>
        <v/>
      </c>
      <c r="CL1160" s="16" t="str">
        <f>IF(COUNTA(Wedstrijden!AR1154:BB1154)&lt;&gt;0,2,"")</f>
        <v/>
      </c>
      <c r="CM1160" s="16" t="str">
        <f t="shared" si="110"/>
        <v/>
      </c>
      <c r="CN1160" s="16" t="str">
        <f>IF(Wedstrijden!AR1154="x","AA","")</f>
        <v/>
      </c>
      <c r="CO1160" s="16" t="str">
        <f>IF(Wedstrijden!AS1154="x","A","")</f>
        <v/>
      </c>
      <c r="CP1160" s="16" t="str">
        <f>IF(Wedstrijden!AT1154="x","BB","")</f>
        <v/>
      </c>
      <c r="CQ1160" s="16" t="str">
        <f>IF(Wedstrijden!AU1154="x","B","")</f>
        <v/>
      </c>
      <c r="CR1160" s="16" t="str">
        <f>IF(Wedstrijden!AV1154="x","L","")</f>
        <v/>
      </c>
      <c r="CS1160" s="16" t="str">
        <f>IF(Wedstrijden!AW1154="x","M","")</f>
        <v/>
      </c>
      <c r="CT1160" s="16" t="str">
        <f>IF(Wedstrijden!AX1154="x","Z","")</f>
        <v/>
      </c>
      <c r="CU1160" s="16" t="str">
        <f>IF(Wedstrijden!BB1154="x","ZZ","")</f>
        <v/>
      </c>
      <c r="CV1160" s="16" t="str">
        <f>IF(COUNTA(Wedstrijden!AI1154:AP1154)&lt;&gt;0,2,"")</f>
        <v/>
      </c>
      <c r="CW1160" s="16" t="str">
        <f t="shared" si="111"/>
        <v/>
      </c>
      <c r="CX1160" s="16" t="str">
        <f>IF(Wedstrijden!AI1154="x","BB","")</f>
        <v/>
      </c>
      <c r="CY1160" s="16" t="str">
        <f>IF(Wedstrijden!AJ1154="x","B","")</f>
        <v/>
      </c>
      <c r="CZ1160" s="16" t="str">
        <f>IF(Wedstrijden!AK1154="x","L","")</f>
        <v/>
      </c>
      <c r="DA1160" s="16" t="str">
        <f>IF(Wedstrijden!AL1154="x","M","")</f>
        <v/>
      </c>
      <c r="DB1160" s="16" t="str">
        <f>IF(Wedstrijden!AM1154="x","Z","")</f>
        <v/>
      </c>
      <c r="DC1160" s="16" t="str">
        <f>IF(Wedstrijden!AN1154="x","ZZ","")</f>
        <v/>
      </c>
      <c r="DD1160" s="16" t="str">
        <f>IF(Wedstrijden!AP1154="x","1.40","")</f>
        <v/>
      </c>
      <c r="DE1160" s="16" t="str">
        <f>IF(COUNTA(Wedstrijden!BC1154:BE1154)&lt;&gt;0,6,"")</f>
        <v/>
      </c>
      <c r="DF1160" s="16" t="str">
        <f t="shared" si="112"/>
        <v/>
      </c>
      <c r="DG1160" s="16" t="str">
        <f>IF(Wedstrijden!BC1154="x","L","")</f>
        <v/>
      </c>
      <c r="DH1160" s="16" t="str">
        <f>IF(Wedstrijden!BD1154="x","M","")</f>
        <v/>
      </c>
      <c r="DI1160" s="16" t="str">
        <f>IF(Wedstrijden!BE1154="x","Z","")</f>
        <v/>
      </c>
      <c r="DJ1160" s="16" t="str">
        <f>IF(Wedstrijden!BF1154="x","Z","")</f>
        <v/>
      </c>
      <c r="DK1160" s="16" t="str">
        <f>IF(COUNTA(Wedstrijden!BG1154:BI1154)&lt;&gt;0,6,"")</f>
        <v/>
      </c>
      <c r="DL1160" s="16" t="str">
        <f t="shared" si="113"/>
        <v/>
      </c>
      <c r="DM1160" s="16" t="str">
        <f>IF(Wedstrijden!BG1154="x","L","")</f>
        <v/>
      </c>
      <c r="DN1160" s="16" t="str">
        <f>IF(Wedstrijden!BH1154="x","M","")</f>
        <v/>
      </c>
      <c r="DO1160" s="16" t="str">
        <f>IF(Wedstrijden!BI1154="x","Z","")</f>
        <v/>
      </c>
      <c r="DP1160" s="16" t="str">
        <f>IF(Wedstrijden!BJ1154="x","Z","")</f>
        <v/>
      </c>
    </row>
    <row r="1161" spans="1:120" ht="14.4" x14ac:dyDescent="0.3">
      <c r="A1161" s="18">
        <f>Wedstrijden!A1155</f>
        <v>0</v>
      </c>
      <c r="B1161" s="16" t="str">
        <f>IFERROR(VLOOKUP(Wedstrijden!#REF!,#REF!,2,FALSE),"")</f>
        <v/>
      </c>
      <c r="C1161" s="16">
        <f>Wedstrijden!E1155</f>
        <v>0</v>
      </c>
      <c r="D1161" s="16" t="str">
        <f>IFERROR(VLOOKUP(Wedstrijden!#REF!,#REF!,2,FALSE),"")</f>
        <v/>
      </c>
      <c r="E1161" s="16" t="str">
        <f>IFERROR(VLOOKUP(Wedstrijden!#REF!,#REF!,5,FALSE),"")</f>
        <v/>
      </c>
      <c r="F1161" s="16" t="e">
        <f>IF(Wedstrijden!#REF!&lt;&gt;"",Wedstrijden!#REF!,"")</f>
        <v>#REF!</v>
      </c>
      <c r="G1161" s="16" t="e">
        <f>IF(Wedstrijden!#REF!="Indoor",1,0)</f>
        <v>#REF!</v>
      </c>
      <c r="H1161" s="16" t="e">
        <f>Wedstrijden!#REF!</f>
        <v>#REF!</v>
      </c>
      <c r="I1161" s="16" t="e">
        <f>IF(Wedstrijden!#REF!="Nee",0,IF(Wedstrijden!#REF!="Ja",1,""))</f>
        <v>#REF!</v>
      </c>
      <c r="J1161" s="16" t="e">
        <f>IF(Wedstrijden!#REF!&lt;&gt;"",Wedstrijden!#REF!,"")</f>
        <v>#REF!</v>
      </c>
      <c r="BJ1161" s="16" t="str">
        <f>IF(COUNTA(Wedstrijden!U1155:AC1155)&lt;&gt;0,1,"")</f>
        <v/>
      </c>
      <c r="BK1161" s="16" t="str">
        <f t="shared" si="108"/>
        <v/>
      </c>
      <c r="BL1161" s="16" t="e">
        <f>IF(Wedstrijden!#REF!="x","AA","")</f>
        <v>#REF!</v>
      </c>
      <c r="BM1161" s="16" t="e">
        <f>IF(Wedstrijden!#REF!="x","A","")</f>
        <v>#REF!</v>
      </c>
      <c r="BN1161" s="16" t="str">
        <f>IF(Wedstrijden!U1155="x","B1","")</f>
        <v/>
      </c>
      <c r="BO1161" s="16" t="e">
        <f>IF(Wedstrijden!#REF!="x","BB","")</f>
        <v>#REF!</v>
      </c>
      <c r="BP1161" s="16" t="str">
        <f>IF(Wedstrijden!W1155="x","B","")</f>
        <v/>
      </c>
      <c r="BQ1161" s="16" t="str">
        <f>IF(Wedstrijden!X1155="x","L1","")</f>
        <v/>
      </c>
      <c r="BR1161" s="16" t="str">
        <f>IF(Wedstrijden!Y1155="x","L2","")</f>
        <v/>
      </c>
      <c r="BS1161" s="16" t="str">
        <f>IF(Wedstrijden!Z1155="x","M1","")</f>
        <v/>
      </c>
      <c r="BT1161" s="16" t="str">
        <f>IF(Wedstrijden!AA1155="x","M2","")</f>
        <v/>
      </c>
      <c r="BU1161" s="16" t="str">
        <f>IF(Wedstrijden!AB1155="x","Z1","")</f>
        <v/>
      </c>
      <c r="BV1161" s="16" t="str">
        <f>IF(Wedstrijden!AC1155="x","Z2","")</f>
        <v/>
      </c>
      <c r="BW1161" s="16" t="str">
        <f>IF(COUNTA(Wedstrijden!L1155:T1155)&lt;&gt;0,1,"")</f>
        <v/>
      </c>
      <c r="BX1161" s="16" t="str">
        <f t="shared" si="109"/>
        <v/>
      </c>
      <c r="BY1161" s="16" t="str">
        <f>IF(Wedstrijden!L1155="x","BB","")</f>
        <v/>
      </c>
      <c r="BZ1161" s="16" t="str">
        <f>IF(Wedstrijden!M1155="x","B","")</f>
        <v/>
      </c>
      <c r="CA1161" s="16" t="str">
        <f>IF(Wedstrijden!N1155="x","L1","")</f>
        <v/>
      </c>
      <c r="CB1161" s="16" t="str">
        <f>IF(Wedstrijden!O1155="x","L2","")</f>
        <v/>
      </c>
      <c r="CC1161" s="16" t="str">
        <f>IF(Wedstrijden!P1155="x","M1","")</f>
        <v/>
      </c>
      <c r="CD1161" s="16" t="str">
        <f>IF(Wedstrijden!Q1155="x","M2","")</f>
        <v/>
      </c>
      <c r="CE1161" s="16" t="str">
        <f>IF(Wedstrijden!R1155="x","Z1","")</f>
        <v/>
      </c>
      <c r="CF1161" s="16" t="str">
        <f>IF(Wedstrijden!S1155="x","Z2","")</f>
        <v/>
      </c>
      <c r="CG1161" s="16" t="str">
        <f>IF(Wedstrijden!T1155="x","ZZL","")</f>
        <v/>
      </c>
      <c r="CL1161" s="16" t="str">
        <f>IF(COUNTA(Wedstrijden!AR1155:BB1155)&lt;&gt;0,2,"")</f>
        <v/>
      </c>
      <c r="CM1161" s="16" t="str">
        <f t="shared" si="110"/>
        <v/>
      </c>
      <c r="CN1161" s="16" t="str">
        <f>IF(Wedstrijden!AR1155="x","AA","")</f>
        <v/>
      </c>
      <c r="CO1161" s="16" t="str">
        <f>IF(Wedstrijden!AS1155="x","A","")</f>
        <v/>
      </c>
      <c r="CP1161" s="16" t="str">
        <f>IF(Wedstrijden!AT1155="x","BB","")</f>
        <v/>
      </c>
      <c r="CQ1161" s="16" t="str">
        <f>IF(Wedstrijden!AU1155="x","B","")</f>
        <v/>
      </c>
      <c r="CR1161" s="16" t="str">
        <f>IF(Wedstrijden!AV1155="x","L","")</f>
        <v/>
      </c>
      <c r="CS1161" s="16" t="str">
        <f>IF(Wedstrijden!AW1155="x","M","")</f>
        <v/>
      </c>
      <c r="CT1161" s="16" t="str">
        <f>IF(Wedstrijden!AX1155="x","Z","")</f>
        <v/>
      </c>
      <c r="CU1161" s="16" t="str">
        <f>IF(Wedstrijden!BB1155="x","ZZ","")</f>
        <v/>
      </c>
      <c r="CV1161" s="16" t="str">
        <f>IF(COUNTA(Wedstrijden!AI1155:AP1155)&lt;&gt;0,2,"")</f>
        <v/>
      </c>
      <c r="CW1161" s="16" t="str">
        <f t="shared" si="111"/>
        <v/>
      </c>
      <c r="CX1161" s="16" t="str">
        <f>IF(Wedstrijden!AI1155="x","BB","")</f>
        <v/>
      </c>
      <c r="CY1161" s="16" t="str">
        <f>IF(Wedstrijden!AJ1155="x","B","")</f>
        <v/>
      </c>
      <c r="CZ1161" s="16" t="str">
        <f>IF(Wedstrijden!AK1155="x","L","")</f>
        <v/>
      </c>
      <c r="DA1161" s="16" t="str">
        <f>IF(Wedstrijden!AL1155="x","M","")</f>
        <v/>
      </c>
      <c r="DB1161" s="16" t="str">
        <f>IF(Wedstrijden!AM1155="x","Z","")</f>
        <v/>
      </c>
      <c r="DC1161" s="16" t="str">
        <f>IF(Wedstrijden!AN1155="x","ZZ","")</f>
        <v/>
      </c>
      <c r="DD1161" s="16" t="str">
        <f>IF(Wedstrijden!AP1155="x","1.40","")</f>
        <v/>
      </c>
      <c r="DE1161" s="16" t="str">
        <f>IF(COUNTA(Wedstrijden!BC1155:BE1155)&lt;&gt;0,6,"")</f>
        <v/>
      </c>
      <c r="DF1161" s="16" t="str">
        <f t="shared" si="112"/>
        <v/>
      </c>
      <c r="DG1161" s="16" t="str">
        <f>IF(Wedstrijden!BC1155="x","L","")</f>
        <v/>
      </c>
      <c r="DH1161" s="16" t="str">
        <f>IF(Wedstrijden!BD1155="x","M","")</f>
        <v/>
      </c>
      <c r="DI1161" s="16" t="str">
        <f>IF(Wedstrijden!BE1155="x","Z","")</f>
        <v/>
      </c>
      <c r="DJ1161" s="16" t="str">
        <f>IF(Wedstrijden!BF1155="x","Z","")</f>
        <v/>
      </c>
      <c r="DK1161" s="16" t="str">
        <f>IF(COUNTA(Wedstrijden!BG1155:BI1155)&lt;&gt;0,6,"")</f>
        <v/>
      </c>
      <c r="DL1161" s="16" t="str">
        <f t="shared" si="113"/>
        <v/>
      </c>
      <c r="DM1161" s="16" t="str">
        <f>IF(Wedstrijden!BG1155="x","L","")</f>
        <v/>
      </c>
      <c r="DN1161" s="16" t="str">
        <f>IF(Wedstrijden!BH1155="x","M","")</f>
        <v/>
      </c>
      <c r="DO1161" s="16" t="str">
        <f>IF(Wedstrijden!BI1155="x","Z","")</f>
        <v/>
      </c>
      <c r="DP1161" s="16" t="str">
        <f>IF(Wedstrijden!BJ1155="x","Z","")</f>
        <v/>
      </c>
    </row>
    <row r="1162" spans="1:120" ht="14.4" x14ac:dyDescent="0.3">
      <c r="A1162" s="18">
        <f>Wedstrijden!A1156</f>
        <v>0</v>
      </c>
      <c r="B1162" s="16" t="str">
        <f>IFERROR(VLOOKUP(Wedstrijden!#REF!,#REF!,2,FALSE),"")</f>
        <v/>
      </c>
      <c r="C1162" s="16">
        <f>Wedstrijden!E1156</f>
        <v>0</v>
      </c>
      <c r="D1162" s="16" t="str">
        <f>IFERROR(VLOOKUP(Wedstrijden!#REF!,#REF!,2,FALSE),"")</f>
        <v/>
      </c>
      <c r="E1162" s="16" t="str">
        <f>IFERROR(VLOOKUP(Wedstrijden!#REF!,#REF!,5,FALSE),"")</f>
        <v/>
      </c>
      <c r="F1162" s="16" t="e">
        <f>IF(Wedstrijden!#REF!&lt;&gt;"",Wedstrijden!#REF!,"")</f>
        <v>#REF!</v>
      </c>
      <c r="G1162" s="16" t="e">
        <f>IF(Wedstrijden!#REF!="Indoor",1,0)</f>
        <v>#REF!</v>
      </c>
      <c r="H1162" s="16" t="e">
        <f>Wedstrijden!#REF!</f>
        <v>#REF!</v>
      </c>
      <c r="I1162" s="16" t="e">
        <f>IF(Wedstrijden!#REF!="Nee",0,IF(Wedstrijden!#REF!="Ja",1,""))</f>
        <v>#REF!</v>
      </c>
      <c r="J1162" s="16" t="e">
        <f>IF(Wedstrijden!#REF!&lt;&gt;"",Wedstrijden!#REF!,"")</f>
        <v>#REF!</v>
      </c>
      <c r="BJ1162" s="16" t="str">
        <f>IF(COUNTA(Wedstrijden!U1156:AC1156)&lt;&gt;0,1,"")</f>
        <v/>
      </c>
      <c r="BK1162" s="16" t="str">
        <f t="shared" si="108"/>
        <v/>
      </c>
      <c r="BL1162" s="16" t="e">
        <f>IF(Wedstrijden!#REF!="x","AA","")</f>
        <v>#REF!</v>
      </c>
      <c r="BM1162" s="16" t="e">
        <f>IF(Wedstrijden!#REF!="x","A","")</f>
        <v>#REF!</v>
      </c>
      <c r="BN1162" s="16" t="str">
        <f>IF(Wedstrijden!U1156="x","B1","")</f>
        <v/>
      </c>
      <c r="BO1162" s="16" t="e">
        <f>IF(Wedstrijden!#REF!="x","BB","")</f>
        <v>#REF!</v>
      </c>
      <c r="BP1162" s="16" t="str">
        <f>IF(Wedstrijden!W1156="x","B","")</f>
        <v/>
      </c>
      <c r="BQ1162" s="16" t="str">
        <f>IF(Wedstrijden!X1156="x","L1","")</f>
        <v/>
      </c>
      <c r="BR1162" s="16" t="str">
        <f>IF(Wedstrijden!Y1156="x","L2","")</f>
        <v/>
      </c>
      <c r="BS1162" s="16" t="str">
        <f>IF(Wedstrijden!Z1156="x","M1","")</f>
        <v/>
      </c>
      <c r="BT1162" s="16" t="str">
        <f>IF(Wedstrijden!AA1156="x","M2","")</f>
        <v/>
      </c>
      <c r="BU1162" s="16" t="str">
        <f>IF(Wedstrijden!AB1156="x","Z1","")</f>
        <v/>
      </c>
      <c r="BV1162" s="16" t="str">
        <f>IF(Wedstrijden!AC1156="x","Z2","")</f>
        <v/>
      </c>
      <c r="BW1162" s="16" t="str">
        <f>IF(COUNTA(Wedstrijden!L1156:T1156)&lt;&gt;0,1,"")</f>
        <v/>
      </c>
      <c r="BX1162" s="16" t="str">
        <f t="shared" si="109"/>
        <v/>
      </c>
      <c r="BY1162" s="16" t="str">
        <f>IF(Wedstrijden!L1156="x","BB","")</f>
        <v/>
      </c>
      <c r="BZ1162" s="16" t="str">
        <f>IF(Wedstrijden!M1156="x","B","")</f>
        <v/>
      </c>
      <c r="CA1162" s="16" t="str">
        <f>IF(Wedstrijden!N1156="x","L1","")</f>
        <v/>
      </c>
      <c r="CB1162" s="16" t="str">
        <f>IF(Wedstrijden!O1156="x","L2","")</f>
        <v/>
      </c>
      <c r="CC1162" s="16" t="str">
        <f>IF(Wedstrijden!P1156="x","M1","")</f>
        <v/>
      </c>
      <c r="CD1162" s="16" t="str">
        <f>IF(Wedstrijden!Q1156="x","M2","")</f>
        <v/>
      </c>
      <c r="CE1162" s="16" t="str">
        <f>IF(Wedstrijden!R1156="x","Z1","")</f>
        <v/>
      </c>
      <c r="CF1162" s="16" t="str">
        <f>IF(Wedstrijden!S1156="x","Z2","")</f>
        <v/>
      </c>
      <c r="CG1162" s="16" t="str">
        <f>IF(Wedstrijden!T1156="x","ZZL","")</f>
        <v/>
      </c>
      <c r="CL1162" s="16" t="str">
        <f>IF(COUNTA(Wedstrijden!AR1156:BB1156)&lt;&gt;0,2,"")</f>
        <v/>
      </c>
      <c r="CM1162" s="16" t="str">
        <f t="shared" si="110"/>
        <v/>
      </c>
      <c r="CN1162" s="16" t="str">
        <f>IF(Wedstrijden!AR1156="x","AA","")</f>
        <v/>
      </c>
      <c r="CO1162" s="16" t="str">
        <f>IF(Wedstrijden!AS1156="x","A","")</f>
        <v/>
      </c>
      <c r="CP1162" s="16" t="str">
        <f>IF(Wedstrijden!AT1156="x","BB","")</f>
        <v/>
      </c>
      <c r="CQ1162" s="16" t="str">
        <f>IF(Wedstrijden!AU1156="x","B","")</f>
        <v/>
      </c>
      <c r="CR1162" s="16" t="str">
        <f>IF(Wedstrijden!AV1156="x","L","")</f>
        <v/>
      </c>
      <c r="CS1162" s="16" t="str">
        <f>IF(Wedstrijden!AW1156="x","M","")</f>
        <v/>
      </c>
      <c r="CT1162" s="16" t="str">
        <f>IF(Wedstrijden!AX1156="x","Z","")</f>
        <v/>
      </c>
      <c r="CU1162" s="16" t="str">
        <f>IF(Wedstrijden!BB1156="x","ZZ","")</f>
        <v/>
      </c>
      <c r="CV1162" s="16" t="str">
        <f>IF(COUNTA(Wedstrijden!AI1156:AP1156)&lt;&gt;0,2,"")</f>
        <v/>
      </c>
      <c r="CW1162" s="16" t="str">
        <f t="shared" si="111"/>
        <v/>
      </c>
      <c r="CX1162" s="16" t="str">
        <f>IF(Wedstrijden!AI1156="x","BB","")</f>
        <v/>
      </c>
      <c r="CY1162" s="16" t="str">
        <f>IF(Wedstrijden!AJ1156="x","B","")</f>
        <v/>
      </c>
      <c r="CZ1162" s="16" t="str">
        <f>IF(Wedstrijden!AK1156="x","L","")</f>
        <v/>
      </c>
      <c r="DA1162" s="16" t="str">
        <f>IF(Wedstrijden!AL1156="x","M","")</f>
        <v/>
      </c>
      <c r="DB1162" s="16" t="str">
        <f>IF(Wedstrijden!AM1156="x","Z","")</f>
        <v/>
      </c>
      <c r="DC1162" s="16" t="str">
        <f>IF(Wedstrijden!AN1156="x","ZZ","")</f>
        <v/>
      </c>
      <c r="DD1162" s="16" t="str">
        <f>IF(Wedstrijden!AP1156="x","1.40","")</f>
        <v/>
      </c>
      <c r="DE1162" s="16" t="str">
        <f>IF(COUNTA(Wedstrijden!BC1156:BE1156)&lt;&gt;0,6,"")</f>
        <v/>
      </c>
      <c r="DF1162" s="16" t="str">
        <f t="shared" si="112"/>
        <v/>
      </c>
      <c r="DG1162" s="16" t="str">
        <f>IF(Wedstrijden!BC1156="x","L","")</f>
        <v/>
      </c>
      <c r="DH1162" s="16" t="str">
        <f>IF(Wedstrijden!BD1156="x","M","")</f>
        <v/>
      </c>
      <c r="DI1162" s="16" t="str">
        <f>IF(Wedstrijden!BE1156="x","Z","")</f>
        <v/>
      </c>
      <c r="DJ1162" s="16" t="str">
        <f>IF(Wedstrijden!BF1156="x","Z","")</f>
        <v/>
      </c>
      <c r="DK1162" s="16" t="str">
        <f>IF(COUNTA(Wedstrijden!BG1156:BI1156)&lt;&gt;0,6,"")</f>
        <v/>
      </c>
      <c r="DL1162" s="16" t="str">
        <f t="shared" si="113"/>
        <v/>
      </c>
      <c r="DM1162" s="16" t="str">
        <f>IF(Wedstrijden!BG1156="x","L","")</f>
        <v/>
      </c>
      <c r="DN1162" s="16" t="str">
        <f>IF(Wedstrijden!BH1156="x","M","")</f>
        <v/>
      </c>
      <c r="DO1162" s="16" t="str">
        <f>IF(Wedstrijden!BI1156="x","Z","")</f>
        <v/>
      </c>
      <c r="DP1162" s="16" t="str">
        <f>IF(Wedstrijden!BJ1156="x","Z","")</f>
        <v/>
      </c>
    </row>
    <row r="1163" spans="1:120" ht="14.4" x14ac:dyDescent="0.3">
      <c r="A1163" s="18">
        <f>Wedstrijden!A1157</f>
        <v>0</v>
      </c>
      <c r="B1163" s="16" t="str">
        <f>IFERROR(VLOOKUP(Wedstrijden!#REF!,#REF!,2,FALSE),"")</f>
        <v/>
      </c>
      <c r="C1163" s="16">
        <f>Wedstrijden!E1157</f>
        <v>0</v>
      </c>
      <c r="D1163" s="16" t="str">
        <f>IFERROR(VLOOKUP(Wedstrijden!#REF!,#REF!,2,FALSE),"")</f>
        <v/>
      </c>
      <c r="E1163" s="16" t="str">
        <f>IFERROR(VLOOKUP(Wedstrijden!#REF!,#REF!,5,FALSE),"")</f>
        <v/>
      </c>
      <c r="F1163" s="16" t="e">
        <f>IF(Wedstrijden!#REF!&lt;&gt;"",Wedstrijden!#REF!,"")</f>
        <v>#REF!</v>
      </c>
      <c r="G1163" s="16" t="e">
        <f>IF(Wedstrijden!#REF!="Indoor",1,0)</f>
        <v>#REF!</v>
      </c>
      <c r="H1163" s="16" t="e">
        <f>Wedstrijden!#REF!</f>
        <v>#REF!</v>
      </c>
      <c r="I1163" s="16" t="e">
        <f>IF(Wedstrijden!#REF!="Nee",0,IF(Wedstrijden!#REF!="Ja",1,""))</f>
        <v>#REF!</v>
      </c>
      <c r="J1163" s="16" t="e">
        <f>IF(Wedstrijden!#REF!&lt;&gt;"",Wedstrijden!#REF!,"")</f>
        <v>#REF!</v>
      </c>
      <c r="BJ1163" s="16" t="str">
        <f>IF(COUNTA(Wedstrijden!U1157:AC1157)&lt;&gt;0,1,"")</f>
        <v/>
      </c>
      <c r="BK1163" s="16" t="str">
        <f t="shared" si="108"/>
        <v/>
      </c>
      <c r="BL1163" s="16" t="e">
        <f>IF(Wedstrijden!#REF!="x","AA","")</f>
        <v>#REF!</v>
      </c>
      <c r="BM1163" s="16" t="e">
        <f>IF(Wedstrijden!#REF!="x","A","")</f>
        <v>#REF!</v>
      </c>
      <c r="BN1163" s="16" t="str">
        <f>IF(Wedstrijden!U1157="x","B1","")</f>
        <v/>
      </c>
      <c r="BO1163" s="16" t="e">
        <f>IF(Wedstrijden!#REF!="x","BB","")</f>
        <v>#REF!</v>
      </c>
      <c r="BP1163" s="16" t="str">
        <f>IF(Wedstrijden!W1157="x","B","")</f>
        <v/>
      </c>
      <c r="BQ1163" s="16" t="str">
        <f>IF(Wedstrijden!X1157="x","L1","")</f>
        <v/>
      </c>
      <c r="BR1163" s="16" t="str">
        <f>IF(Wedstrijden!Y1157="x","L2","")</f>
        <v/>
      </c>
      <c r="BS1163" s="16" t="str">
        <f>IF(Wedstrijden!Z1157="x","M1","")</f>
        <v/>
      </c>
      <c r="BT1163" s="16" t="str">
        <f>IF(Wedstrijden!AA1157="x","M2","")</f>
        <v/>
      </c>
      <c r="BU1163" s="16" t="str">
        <f>IF(Wedstrijden!AB1157="x","Z1","")</f>
        <v/>
      </c>
      <c r="BV1163" s="16" t="str">
        <f>IF(Wedstrijden!AC1157="x","Z2","")</f>
        <v/>
      </c>
      <c r="BW1163" s="16" t="str">
        <f>IF(COUNTA(Wedstrijden!L1157:T1157)&lt;&gt;0,1,"")</f>
        <v/>
      </c>
      <c r="BX1163" s="16" t="str">
        <f t="shared" si="109"/>
        <v/>
      </c>
      <c r="BY1163" s="16" t="str">
        <f>IF(Wedstrijden!L1157="x","BB","")</f>
        <v/>
      </c>
      <c r="BZ1163" s="16" t="str">
        <f>IF(Wedstrijden!M1157="x","B","")</f>
        <v/>
      </c>
      <c r="CA1163" s="16" t="str">
        <f>IF(Wedstrijden!N1157="x","L1","")</f>
        <v/>
      </c>
      <c r="CB1163" s="16" t="str">
        <f>IF(Wedstrijden!O1157="x","L2","")</f>
        <v/>
      </c>
      <c r="CC1163" s="16" t="str">
        <f>IF(Wedstrijden!P1157="x","M1","")</f>
        <v/>
      </c>
      <c r="CD1163" s="16" t="str">
        <f>IF(Wedstrijden!Q1157="x","M2","")</f>
        <v/>
      </c>
      <c r="CE1163" s="16" t="str">
        <f>IF(Wedstrijden!R1157="x","Z1","")</f>
        <v/>
      </c>
      <c r="CF1163" s="16" t="str">
        <f>IF(Wedstrijden!S1157="x","Z2","")</f>
        <v/>
      </c>
      <c r="CG1163" s="16" t="str">
        <f>IF(Wedstrijden!T1157="x","ZZL","")</f>
        <v/>
      </c>
      <c r="CL1163" s="16" t="str">
        <f>IF(COUNTA(Wedstrijden!AR1157:BB1157)&lt;&gt;0,2,"")</f>
        <v/>
      </c>
      <c r="CM1163" s="16" t="str">
        <f t="shared" si="110"/>
        <v/>
      </c>
      <c r="CN1163" s="16" t="str">
        <f>IF(Wedstrijden!AR1157="x","AA","")</f>
        <v/>
      </c>
      <c r="CO1163" s="16" t="str">
        <f>IF(Wedstrijden!AS1157="x","A","")</f>
        <v/>
      </c>
      <c r="CP1163" s="16" t="str">
        <f>IF(Wedstrijden!AT1157="x","BB","")</f>
        <v/>
      </c>
      <c r="CQ1163" s="16" t="str">
        <f>IF(Wedstrijden!AU1157="x","B","")</f>
        <v/>
      </c>
      <c r="CR1163" s="16" t="str">
        <f>IF(Wedstrijden!AV1157="x","L","")</f>
        <v/>
      </c>
      <c r="CS1163" s="16" t="str">
        <f>IF(Wedstrijden!AW1157="x","M","")</f>
        <v/>
      </c>
      <c r="CT1163" s="16" t="str">
        <f>IF(Wedstrijden!AX1157="x","Z","")</f>
        <v/>
      </c>
      <c r="CU1163" s="16" t="str">
        <f>IF(Wedstrijden!BB1157="x","ZZ","")</f>
        <v/>
      </c>
      <c r="CV1163" s="16" t="str">
        <f>IF(COUNTA(Wedstrijden!AI1157:AP1157)&lt;&gt;0,2,"")</f>
        <v/>
      </c>
      <c r="CW1163" s="16" t="str">
        <f t="shared" si="111"/>
        <v/>
      </c>
      <c r="CX1163" s="16" t="str">
        <f>IF(Wedstrijden!AI1157="x","BB","")</f>
        <v/>
      </c>
      <c r="CY1163" s="16" t="str">
        <f>IF(Wedstrijden!AJ1157="x","B","")</f>
        <v/>
      </c>
      <c r="CZ1163" s="16" t="str">
        <f>IF(Wedstrijden!AK1157="x","L","")</f>
        <v/>
      </c>
      <c r="DA1163" s="16" t="str">
        <f>IF(Wedstrijden!AL1157="x","M","")</f>
        <v/>
      </c>
      <c r="DB1163" s="16" t="str">
        <f>IF(Wedstrijden!AM1157="x","Z","")</f>
        <v/>
      </c>
      <c r="DC1163" s="16" t="str">
        <f>IF(Wedstrijden!AN1157="x","ZZ","")</f>
        <v/>
      </c>
      <c r="DD1163" s="16" t="str">
        <f>IF(Wedstrijden!AP1157="x","1.40","")</f>
        <v/>
      </c>
      <c r="DE1163" s="16" t="str">
        <f>IF(COUNTA(Wedstrijden!BC1157:BE1157)&lt;&gt;0,6,"")</f>
        <v/>
      </c>
      <c r="DF1163" s="16" t="str">
        <f t="shared" si="112"/>
        <v/>
      </c>
      <c r="DG1163" s="16" t="str">
        <f>IF(Wedstrijden!BC1157="x","L","")</f>
        <v/>
      </c>
      <c r="DH1163" s="16" t="str">
        <f>IF(Wedstrijden!BD1157="x","M","")</f>
        <v/>
      </c>
      <c r="DI1163" s="16" t="str">
        <f>IF(Wedstrijden!BE1157="x","Z","")</f>
        <v/>
      </c>
      <c r="DJ1163" s="16" t="str">
        <f>IF(Wedstrijden!BF1157="x","Z","")</f>
        <v/>
      </c>
      <c r="DK1163" s="16" t="str">
        <f>IF(COUNTA(Wedstrijden!BG1157:BI1157)&lt;&gt;0,6,"")</f>
        <v/>
      </c>
      <c r="DL1163" s="16" t="str">
        <f t="shared" si="113"/>
        <v/>
      </c>
      <c r="DM1163" s="16" t="str">
        <f>IF(Wedstrijden!BG1157="x","L","")</f>
        <v/>
      </c>
      <c r="DN1163" s="16" t="str">
        <f>IF(Wedstrijden!BH1157="x","M","")</f>
        <v/>
      </c>
      <c r="DO1163" s="16" t="str">
        <f>IF(Wedstrijden!BI1157="x","Z","")</f>
        <v/>
      </c>
      <c r="DP1163" s="16" t="str">
        <f>IF(Wedstrijden!BJ1157="x","Z","")</f>
        <v/>
      </c>
    </row>
    <row r="1164" spans="1:120" ht="14.4" x14ac:dyDescent="0.3">
      <c r="A1164" s="18">
        <f>Wedstrijden!A1158</f>
        <v>0</v>
      </c>
      <c r="B1164" s="16" t="str">
        <f>IFERROR(VLOOKUP(Wedstrijden!#REF!,#REF!,2,FALSE),"")</f>
        <v/>
      </c>
      <c r="C1164" s="16">
        <f>Wedstrijden!E1158</f>
        <v>0</v>
      </c>
      <c r="D1164" s="16" t="str">
        <f>IFERROR(VLOOKUP(Wedstrijden!#REF!,#REF!,2,FALSE),"")</f>
        <v/>
      </c>
      <c r="E1164" s="16" t="str">
        <f>IFERROR(VLOOKUP(Wedstrijden!#REF!,#REF!,5,FALSE),"")</f>
        <v/>
      </c>
      <c r="F1164" s="16" t="e">
        <f>IF(Wedstrijden!#REF!&lt;&gt;"",Wedstrijden!#REF!,"")</f>
        <v>#REF!</v>
      </c>
      <c r="G1164" s="16" t="e">
        <f>IF(Wedstrijden!#REF!="Indoor",1,0)</f>
        <v>#REF!</v>
      </c>
      <c r="H1164" s="16" t="e">
        <f>Wedstrijden!#REF!</f>
        <v>#REF!</v>
      </c>
      <c r="I1164" s="16" t="e">
        <f>IF(Wedstrijden!#REF!="Nee",0,IF(Wedstrijden!#REF!="Ja",1,""))</f>
        <v>#REF!</v>
      </c>
      <c r="J1164" s="16" t="e">
        <f>IF(Wedstrijden!#REF!&lt;&gt;"",Wedstrijden!#REF!,"")</f>
        <v>#REF!</v>
      </c>
      <c r="BJ1164" s="16" t="str">
        <f>IF(COUNTA(Wedstrijden!U1158:AC1158)&lt;&gt;0,1,"")</f>
        <v/>
      </c>
      <c r="BK1164" s="16" t="str">
        <f t="shared" si="108"/>
        <v/>
      </c>
      <c r="BL1164" s="16" t="e">
        <f>IF(Wedstrijden!#REF!="x","AA","")</f>
        <v>#REF!</v>
      </c>
      <c r="BM1164" s="16" t="e">
        <f>IF(Wedstrijden!#REF!="x","A","")</f>
        <v>#REF!</v>
      </c>
      <c r="BN1164" s="16" t="str">
        <f>IF(Wedstrijden!U1158="x","B1","")</f>
        <v/>
      </c>
      <c r="BO1164" s="16" t="e">
        <f>IF(Wedstrijden!#REF!="x","BB","")</f>
        <v>#REF!</v>
      </c>
      <c r="BP1164" s="16" t="str">
        <f>IF(Wedstrijden!W1158="x","B","")</f>
        <v/>
      </c>
      <c r="BQ1164" s="16" t="str">
        <f>IF(Wedstrijden!X1158="x","L1","")</f>
        <v/>
      </c>
      <c r="BR1164" s="16" t="str">
        <f>IF(Wedstrijden!Y1158="x","L2","")</f>
        <v/>
      </c>
      <c r="BS1164" s="16" t="str">
        <f>IF(Wedstrijden!Z1158="x","M1","")</f>
        <v/>
      </c>
      <c r="BT1164" s="16" t="str">
        <f>IF(Wedstrijden!AA1158="x","M2","")</f>
        <v/>
      </c>
      <c r="BU1164" s="16" t="str">
        <f>IF(Wedstrijden!AB1158="x","Z1","")</f>
        <v/>
      </c>
      <c r="BV1164" s="16" t="str">
        <f>IF(Wedstrijden!AC1158="x","Z2","")</f>
        <v/>
      </c>
      <c r="BW1164" s="16" t="str">
        <f>IF(COUNTA(Wedstrijden!L1158:T1158)&lt;&gt;0,1,"")</f>
        <v/>
      </c>
      <c r="BX1164" s="16" t="str">
        <f t="shared" si="109"/>
        <v/>
      </c>
      <c r="BY1164" s="16" t="str">
        <f>IF(Wedstrijden!L1158="x","BB","")</f>
        <v/>
      </c>
      <c r="BZ1164" s="16" t="str">
        <f>IF(Wedstrijden!M1158="x","B","")</f>
        <v/>
      </c>
      <c r="CA1164" s="16" t="str">
        <f>IF(Wedstrijden!N1158="x","L1","")</f>
        <v/>
      </c>
      <c r="CB1164" s="16" t="str">
        <f>IF(Wedstrijden!O1158="x","L2","")</f>
        <v/>
      </c>
      <c r="CC1164" s="16" t="str">
        <f>IF(Wedstrijden!P1158="x","M1","")</f>
        <v/>
      </c>
      <c r="CD1164" s="16" t="str">
        <f>IF(Wedstrijden!Q1158="x","M2","")</f>
        <v/>
      </c>
      <c r="CE1164" s="16" t="str">
        <f>IF(Wedstrijden!R1158="x","Z1","")</f>
        <v/>
      </c>
      <c r="CF1164" s="16" t="str">
        <f>IF(Wedstrijden!S1158="x","Z2","")</f>
        <v/>
      </c>
      <c r="CG1164" s="16" t="str">
        <f>IF(Wedstrijden!T1158="x","ZZL","")</f>
        <v/>
      </c>
      <c r="CL1164" s="16" t="str">
        <f>IF(COUNTA(Wedstrijden!AR1158:BB1158)&lt;&gt;0,2,"")</f>
        <v/>
      </c>
      <c r="CM1164" s="16" t="str">
        <f t="shared" si="110"/>
        <v/>
      </c>
      <c r="CN1164" s="16" t="str">
        <f>IF(Wedstrijden!AR1158="x","AA","")</f>
        <v/>
      </c>
      <c r="CO1164" s="16" t="str">
        <f>IF(Wedstrijden!AS1158="x","A","")</f>
        <v/>
      </c>
      <c r="CP1164" s="16" t="str">
        <f>IF(Wedstrijden!AT1158="x","BB","")</f>
        <v/>
      </c>
      <c r="CQ1164" s="16" t="str">
        <f>IF(Wedstrijden!AU1158="x","B","")</f>
        <v/>
      </c>
      <c r="CR1164" s="16" t="str">
        <f>IF(Wedstrijden!AV1158="x","L","")</f>
        <v/>
      </c>
      <c r="CS1164" s="16" t="str">
        <f>IF(Wedstrijden!AW1158="x","M","")</f>
        <v/>
      </c>
      <c r="CT1164" s="16" t="str">
        <f>IF(Wedstrijden!AX1158="x","Z","")</f>
        <v/>
      </c>
      <c r="CU1164" s="16" t="str">
        <f>IF(Wedstrijden!BB1158="x","ZZ","")</f>
        <v/>
      </c>
      <c r="CV1164" s="16" t="str">
        <f>IF(COUNTA(Wedstrijden!AI1158:AP1158)&lt;&gt;0,2,"")</f>
        <v/>
      </c>
      <c r="CW1164" s="16" t="str">
        <f t="shared" si="111"/>
        <v/>
      </c>
      <c r="CX1164" s="16" t="str">
        <f>IF(Wedstrijden!AI1158="x","BB","")</f>
        <v/>
      </c>
      <c r="CY1164" s="16" t="str">
        <f>IF(Wedstrijden!AJ1158="x","B","")</f>
        <v/>
      </c>
      <c r="CZ1164" s="16" t="str">
        <f>IF(Wedstrijden!AK1158="x","L","")</f>
        <v/>
      </c>
      <c r="DA1164" s="16" t="str">
        <f>IF(Wedstrijden!AL1158="x","M","")</f>
        <v/>
      </c>
      <c r="DB1164" s="16" t="str">
        <f>IF(Wedstrijden!AM1158="x","Z","")</f>
        <v/>
      </c>
      <c r="DC1164" s="16" t="str">
        <f>IF(Wedstrijden!AN1158="x","ZZ","")</f>
        <v/>
      </c>
      <c r="DD1164" s="16" t="str">
        <f>IF(Wedstrijden!AP1158="x","1.40","")</f>
        <v/>
      </c>
      <c r="DE1164" s="16" t="str">
        <f>IF(COUNTA(Wedstrijden!BC1158:BE1158)&lt;&gt;0,6,"")</f>
        <v/>
      </c>
      <c r="DF1164" s="16" t="str">
        <f t="shared" si="112"/>
        <v/>
      </c>
      <c r="DG1164" s="16" t="str">
        <f>IF(Wedstrijden!BC1158="x","L","")</f>
        <v/>
      </c>
      <c r="DH1164" s="16" t="str">
        <f>IF(Wedstrijden!BD1158="x","M","")</f>
        <v/>
      </c>
      <c r="DI1164" s="16" t="str">
        <f>IF(Wedstrijden!BE1158="x","Z","")</f>
        <v/>
      </c>
      <c r="DJ1164" s="16" t="str">
        <f>IF(Wedstrijden!BF1158="x","Z","")</f>
        <v/>
      </c>
      <c r="DK1164" s="16" t="str">
        <f>IF(COUNTA(Wedstrijden!BG1158:BI1158)&lt;&gt;0,6,"")</f>
        <v/>
      </c>
      <c r="DL1164" s="16" t="str">
        <f t="shared" si="113"/>
        <v/>
      </c>
      <c r="DM1164" s="16" t="str">
        <f>IF(Wedstrijden!BG1158="x","L","")</f>
        <v/>
      </c>
      <c r="DN1164" s="16" t="str">
        <f>IF(Wedstrijden!BH1158="x","M","")</f>
        <v/>
      </c>
      <c r="DO1164" s="16" t="str">
        <f>IF(Wedstrijden!BI1158="x","Z","")</f>
        <v/>
      </c>
      <c r="DP1164" s="16" t="str">
        <f>IF(Wedstrijden!BJ1158="x","Z","")</f>
        <v/>
      </c>
    </row>
    <row r="1165" spans="1:120" ht="14.4" x14ac:dyDescent="0.3">
      <c r="A1165" s="18">
        <f>Wedstrijden!A1159</f>
        <v>0</v>
      </c>
      <c r="B1165" s="16" t="str">
        <f>IFERROR(VLOOKUP(Wedstrijden!#REF!,#REF!,2,FALSE),"")</f>
        <v/>
      </c>
      <c r="C1165" s="16">
        <f>Wedstrijden!E1159</f>
        <v>0</v>
      </c>
      <c r="D1165" s="16" t="str">
        <f>IFERROR(VLOOKUP(Wedstrijden!#REF!,#REF!,2,FALSE),"")</f>
        <v/>
      </c>
      <c r="E1165" s="16" t="str">
        <f>IFERROR(VLOOKUP(Wedstrijden!#REF!,#REF!,5,FALSE),"")</f>
        <v/>
      </c>
      <c r="F1165" s="16" t="e">
        <f>IF(Wedstrijden!#REF!&lt;&gt;"",Wedstrijden!#REF!,"")</f>
        <v>#REF!</v>
      </c>
      <c r="G1165" s="16" t="e">
        <f>IF(Wedstrijden!#REF!="Indoor",1,0)</f>
        <v>#REF!</v>
      </c>
      <c r="H1165" s="16" t="e">
        <f>Wedstrijden!#REF!</f>
        <v>#REF!</v>
      </c>
      <c r="I1165" s="16" t="e">
        <f>IF(Wedstrijden!#REF!="Nee",0,IF(Wedstrijden!#REF!="Ja",1,""))</f>
        <v>#REF!</v>
      </c>
      <c r="J1165" s="16" t="e">
        <f>IF(Wedstrijden!#REF!&lt;&gt;"",Wedstrijden!#REF!,"")</f>
        <v>#REF!</v>
      </c>
      <c r="BJ1165" s="16" t="str">
        <f>IF(COUNTA(Wedstrijden!U1159:AC1159)&lt;&gt;0,1,"")</f>
        <v/>
      </c>
      <c r="BK1165" s="16" t="str">
        <f t="shared" si="108"/>
        <v/>
      </c>
      <c r="BL1165" s="16" t="e">
        <f>IF(Wedstrijden!#REF!="x","AA","")</f>
        <v>#REF!</v>
      </c>
      <c r="BM1165" s="16" t="e">
        <f>IF(Wedstrijden!#REF!="x","A","")</f>
        <v>#REF!</v>
      </c>
      <c r="BN1165" s="16" t="str">
        <f>IF(Wedstrijden!U1159="x","B1","")</f>
        <v/>
      </c>
      <c r="BO1165" s="16" t="e">
        <f>IF(Wedstrijden!#REF!="x","BB","")</f>
        <v>#REF!</v>
      </c>
      <c r="BP1165" s="16" t="str">
        <f>IF(Wedstrijden!W1159="x","B","")</f>
        <v/>
      </c>
      <c r="BQ1165" s="16" t="str">
        <f>IF(Wedstrijden!X1159="x","L1","")</f>
        <v/>
      </c>
      <c r="BR1165" s="16" t="str">
        <f>IF(Wedstrijden!Y1159="x","L2","")</f>
        <v/>
      </c>
      <c r="BS1165" s="16" t="str">
        <f>IF(Wedstrijden!Z1159="x","M1","")</f>
        <v/>
      </c>
      <c r="BT1165" s="16" t="str">
        <f>IF(Wedstrijden!AA1159="x","M2","")</f>
        <v/>
      </c>
      <c r="BU1165" s="16" t="str">
        <f>IF(Wedstrijden!AB1159="x","Z1","")</f>
        <v/>
      </c>
      <c r="BV1165" s="16" t="str">
        <f>IF(Wedstrijden!AC1159="x","Z2","")</f>
        <v/>
      </c>
      <c r="BW1165" s="16" t="str">
        <f>IF(COUNTA(Wedstrijden!L1159:T1159)&lt;&gt;0,1,"")</f>
        <v/>
      </c>
      <c r="BX1165" s="16" t="str">
        <f t="shared" si="109"/>
        <v/>
      </c>
      <c r="BY1165" s="16" t="str">
        <f>IF(Wedstrijden!L1159="x","BB","")</f>
        <v/>
      </c>
      <c r="BZ1165" s="16" t="str">
        <f>IF(Wedstrijden!M1159="x","B","")</f>
        <v/>
      </c>
      <c r="CA1165" s="16" t="str">
        <f>IF(Wedstrijden!N1159="x","L1","")</f>
        <v/>
      </c>
      <c r="CB1165" s="16" t="str">
        <f>IF(Wedstrijden!O1159="x","L2","")</f>
        <v/>
      </c>
      <c r="CC1165" s="16" t="str">
        <f>IF(Wedstrijden!P1159="x","M1","")</f>
        <v/>
      </c>
      <c r="CD1165" s="16" t="str">
        <f>IF(Wedstrijden!Q1159="x","M2","")</f>
        <v/>
      </c>
      <c r="CE1165" s="16" t="str">
        <f>IF(Wedstrijden!R1159="x","Z1","")</f>
        <v/>
      </c>
      <c r="CF1165" s="16" t="str">
        <f>IF(Wedstrijden!S1159="x","Z2","")</f>
        <v/>
      </c>
      <c r="CG1165" s="16" t="str">
        <f>IF(Wedstrijden!T1159="x","ZZL","")</f>
        <v/>
      </c>
      <c r="CL1165" s="16" t="str">
        <f>IF(COUNTA(Wedstrijden!AR1159:BB1159)&lt;&gt;0,2,"")</f>
        <v/>
      </c>
      <c r="CM1165" s="16" t="str">
        <f t="shared" si="110"/>
        <v/>
      </c>
      <c r="CN1165" s="16" t="str">
        <f>IF(Wedstrijden!AR1159="x","AA","")</f>
        <v/>
      </c>
      <c r="CO1165" s="16" t="str">
        <f>IF(Wedstrijden!AS1159="x","A","")</f>
        <v/>
      </c>
      <c r="CP1165" s="16" t="str">
        <f>IF(Wedstrijden!AT1159="x","BB","")</f>
        <v/>
      </c>
      <c r="CQ1165" s="16" t="str">
        <f>IF(Wedstrijden!AU1159="x","B","")</f>
        <v/>
      </c>
      <c r="CR1165" s="16" t="str">
        <f>IF(Wedstrijden!AV1159="x","L","")</f>
        <v/>
      </c>
      <c r="CS1165" s="16" t="str">
        <f>IF(Wedstrijden!AW1159="x","M","")</f>
        <v/>
      </c>
      <c r="CT1165" s="16" t="str">
        <f>IF(Wedstrijden!AX1159="x","Z","")</f>
        <v/>
      </c>
      <c r="CU1165" s="16" t="str">
        <f>IF(Wedstrijden!BB1159="x","ZZ","")</f>
        <v/>
      </c>
      <c r="CV1165" s="16" t="str">
        <f>IF(COUNTA(Wedstrijden!AI1159:AP1159)&lt;&gt;0,2,"")</f>
        <v/>
      </c>
      <c r="CW1165" s="16" t="str">
        <f t="shared" si="111"/>
        <v/>
      </c>
      <c r="CX1165" s="16" t="str">
        <f>IF(Wedstrijden!AI1159="x","BB","")</f>
        <v/>
      </c>
      <c r="CY1165" s="16" t="str">
        <f>IF(Wedstrijden!AJ1159="x","B","")</f>
        <v/>
      </c>
      <c r="CZ1165" s="16" t="str">
        <f>IF(Wedstrijden!AK1159="x","L","")</f>
        <v/>
      </c>
      <c r="DA1165" s="16" t="str">
        <f>IF(Wedstrijden!AL1159="x","M","")</f>
        <v/>
      </c>
      <c r="DB1165" s="16" t="str">
        <f>IF(Wedstrijden!AM1159="x","Z","")</f>
        <v/>
      </c>
      <c r="DC1165" s="16" t="str">
        <f>IF(Wedstrijden!AN1159="x","ZZ","")</f>
        <v/>
      </c>
      <c r="DD1165" s="16" t="str">
        <f>IF(Wedstrijden!AP1159="x","1.40","")</f>
        <v/>
      </c>
      <c r="DE1165" s="16" t="str">
        <f>IF(COUNTA(Wedstrijden!BC1159:BE1159)&lt;&gt;0,6,"")</f>
        <v/>
      </c>
      <c r="DF1165" s="16" t="str">
        <f t="shared" si="112"/>
        <v/>
      </c>
      <c r="DG1165" s="16" t="str">
        <f>IF(Wedstrijden!BC1159="x","L","")</f>
        <v/>
      </c>
      <c r="DH1165" s="16" t="str">
        <f>IF(Wedstrijden!BD1159="x","M","")</f>
        <v/>
      </c>
      <c r="DI1165" s="16" t="str">
        <f>IF(Wedstrijden!BE1159="x","Z","")</f>
        <v/>
      </c>
      <c r="DJ1165" s="16" t="str">
        <f>IF(Wedstrijden!BF1159="x","Z","")</f>
        <v/>
      </c>
      <c r="DK1165" s="16" t="str">
        <f>IF(COUNTA(Wedstrijden!BG1159:BI1159)&lt;&gt;0,6,"")</f>
        <v/>
      </c>
      <c r="DL1165" s="16" t="str">
        <f t="shared" si="113"/>
        <v/>
      </c>
      <c r="DM1165" s="16" t="str">
        <f>IF(Wedstrijden!BG1159="x","L","")</f>
        <v/>
      </c>
      <c r="DN1165" s="16" t="str">
        <f>IF(Wedstrijden!BH1159="x","M","")</f>
        <v/>
      </c>
      <c r="DO1165" s="16" t="str">
        <f>IF(Wedstrijden!BI1159="x","Z","")</f>
        <v/>
      </c>
      <c r="DP1165" s="16" t="str">
        <f>IF(Wedstrijden!BJ1159="x","Z","")</f>
        <v/>
      </c>
    </row>
    <row r="1166" spans="1:120" ht="14.4" x14ac:dyDescent="0.3">
      <c r="A1166" s="18">
        <f>Wedstrijden!A1160</f>
        <v>0</v>
      </c>
      <c r="B1166" s="16" t="str">
        <f>IFERROR(VLOOKUP(Wedstrijden!#REF!,#REF!,2,FALSE),"")</f>
        <v/>
      </c>
      <c r="C1166" s="16">
        <f>Wedstrijden!E1160</f>
        <v>0</v>
      </c>
      <c r="D1166" s="16" t="str">
        <f>IFERROR(VLOOKUP(Wedstrijden!#REF!,#REF!,2,FALSE),"")</f>
        <v/>
      </c>
      <c r="E1166" s="16" t="str">
        <f>IFERROR(VLOOKUP(Wedstrijden!#REF!,#REF!,5,FALSE),"")</f>
        <v/>
      </c>
      <c r="F1166" s="16" t="e">
        <f>IF(Wedstrijden!#REF!&lt;&gt;"",Wedstrijden!#REF!,"")</f>
        <v>#REF!</v>
      </c>
      <c r="G1166" s="16" t="e">
        <f>IF(Wedstrijden!#REF!="Indoor",1,0)</f>
        <v>#REF!</v>
      </c>
      <c r="H1166" s="16" t="e">
        <f>Wedstrijden!#REF!</f>
        <v>#REF!</v>
      </c>
      <c r="I1166" s="16" t="e">
        <f>IF(Wedstrijden!#REF!="Nee",0,IF(Wedstrijden!#REF!="Ja",1,""))</f>
        <v>#REF!</v>
      </c>
      <c r="J1166" s="16" t="e">
        <f>IF(Wedstrijden!#REF!&lt;&gt;"",Wedstrijden!#REF!,"")</f>
        <v>#REF!</v>
      </c>
      <c r="BJ1166" s="16" t="str">
        <f>IF(COUNTA(Wedstrijden!U1160:AC1160)&lt;&gt;0,1,"")</f>
        <v/>
      </c>
      <c r="BK1166" s="16" t="str">
        <f t="shared" si="108"/>
        <v/>
      </c>
      <c r="BL1166" s="16" t="e">
        <f>IF(Wedstrijden!#REF!="x","AA","")</f>
        <v>#REF!</v>
      </c>
      <c r="BM1166" s="16" t="e">
        <f>IF(Wedstrijden!#REF!="x","A","")</f>
        <v>#REF!</v>
      </c>
      <c r="BN1166" s="16" t="str">
        <f>IF(Wedstrijden!U1160="x","B1","")</f>
        <v/>
      </c>
      <c r="BO1166" s="16" t="e">
        <f>IF(Wedstrijden!#REF!="x","BB","")</f>
        <v>#REF!</v>
      </c>
      <c r="BP1166" s="16" t="str">
        <f>IF(Wedstrijden!W1160="x","B","")</f>
        <v/>
      </c>
      <c r="BQ1166" s="16" t="str">
        <f>IF(Wedstrijden!X1160="x","L1","")</f>
        <v/>
      </c>
      <c r="BR1166" s="16" t="str">
        <f>IF(Wedstrijden!Y1160="x","L2","")</f>
        <v/>
      </c>
      <c r="BS1166" s="16" t="str">
        <f>IF(Wedstrijden!Z1160="x","M1","")</f>
        <v/>
      </c>
      <c r="BT1166" s="16" t="str">
        <f>IF(Wedstrijden!AA1160="x","M2","")</f>
        <v/>
      </c>
      <c r="BU1166" s="16" t="str">
        <f>IF(Wedstrijden!AB1160="x","Z1","")</f>
        <v/>
      </c>
      <c r="BV1166" s="16" t="str">
        <f>IF(Wedstrijden!AC1160="x","Z2","")</f>
        <v/>
      </c>
      <c r="BW1166" s="16" t="str">
        <f>IF(COUNTA(Wedstrijden!L1160:T1160)&lt;&gt;0,1,"")</f>
        <v/>
      </c>
      <c r="BX1166" s="16" t="str">
        <f t="shared" si="109"/>
        <v/>
      </c>
      <c r="BY1166" s="16" t="str">
        <f>IF(Wedstrijden!L1160="x","BB","")</f>
        <v/>
      </c>
      <c r="BZ1166" s="16" t="str">
        <f>IF(Wedstrijden!M1160="x","B","")</f>
        <v/>
      </c>
      <c r="CA1166" s="16" t="str">
        <f>IF(Wedstrijden!N1160="x","L1","")</f>
        <v/>
      </c>
      <c r="CB1166" s="16" t="str">
        <f>IF(Wedstrijden!O1160="x","L2","")</f>
        <v/>
      </c>
      <c r="CC1166" s="16" t="str">
        <f>IF(Wedstrijden!P1160="x","M1","")</f>
        <v/>
      </c>
      <c r="CD1166" s="16" t="str">
        <f>IF(Wedstrijden!Q1160="x","M2","")</f>
        <v/>
      </c>
      <c r="CE1166" s="16" t="str">
        <f>IF(Wedstrijden!R1160="x","Z1","")</f>
        <v/>
      </c>
      <c r="CF1166" s="16" t="str">
        <f>IF(Wedstrijden!S1160="x","Z2","")</f>
        <v/>
      </c>
      <c r="CG1166" s="16" t="str">
        <f>IF(Wedstrijden!T1160="x","ZZL","")</f>
        <v/>
      </c>
      <c r="CL1166" s="16" t="str">
        <f>IF(COUNTA(Wedstrijden!AR1160:BB1160)&lt;&gt;0,2,"")</f>
        <v/>
      </c>
      <c r="CM1166" s="16" t="str">
        <f t="shared" si="110"/>
        <v/>
      </c>
      <c r="CN1166" s="16" t="str">
        <f>IF(Wedstrijden!AR1160="x","AA","")</f>
        <v/>
      </c>
      <c r="CO1166" s="16" t="str">
        <f>IF(Wedstrijden!AS1160="x","A","")</f>
        <v/>
      </c>
      <c r="CP1166" s="16" t="str">
        <f>IF(Wedstrijden!AT1160="x","BB","")</f>
        <v/>
      </c>
      <c r="CQ1166" s="16" t="str">
        <f>IF(Wedstrijden!AU1160="x","B","")</f>
        <v/>
      </c>
      <c r="CR1166" s="16" t="str">
        <f>IF(Wedstrijden!AV1160="x","L","")</f>
        <v/>
      </c>
      <c r="CS1166" s="16" t="str">
        <f>IF(Wedstrijden!AW1160="x","M","")</f>
        <v/>
      </c>
      <c r="CT1166" s="16" t="str">
        <f>IF(Wedstrijden!AX1160="x","Z","")</f>
        <v/>
      </c>
      <c r="CU1166" s="16" t="str">
        <f>IF(Wedstrijden!BB1160="x","ZZ","")</f>
        <v/>
      </c>
      <c r="CV1166" s="16" t="str">
        <f>IF(COUNTA(Wedstrijden!AI1160:AP1160)&lt;&gt;0,2,"")</f>
        <v/>
      </c>
      <c r="CW1166" s="16" t="str">
        <f t="shared" si="111"/>
        <v/>
      </c>
      <c r="CX1166" s="16" t="str">
        <f>IF(Wedstrijden!AI1160="x","BB","")</f>
        <v/>
      </c>
      <c r="CY1166" s="16" t="str">
        <f>IF(Wedstrijden!AJ1160="x","B","")</f>
        <v/>
      </c>
      <c r="CZ1166" s="16" t="str">
        <f>IF(Wedstrijden!AK1160="x","L","")</f>
        <v/>
      </c>
      <c r="DA1166" s="16" t="str">
        <f>IF(Wedstrijden!AL1160="x","M","")</f>
        <v/>
      </c>
      <c r="DB1166" s="16" t="str">
        <f>IF(Wedstrijden!AM1160="x","Z","")</f>
        <v/>
      </c>
      <c r="DC1166" s="16" t="str">
        <f>IF(Wedstrijden!AN1160="x","ZZ","")</f>
        <v/>
      </c>
      <c r="DD1166" s="16" t="str">
        <f>IF(Wedstrijden!AP1160="x","1.40","")</f>
        <v/>
      </c>
      <c r="DE1166" s="16" t="str">
        <f>IF(COUNTA(Wedstrijden!BC1160:BE1160)&lt;&gt;0,6,"")</f>
        <v/>
      </c>
      <c r="DF1166" s="16" t="str">
        <f t="shared" si="112"/>
        <v/>
      </c>
      <c r="DG1166" s="16" t="str">
        <f>IF(Wedstrijden!BC1160="x","L","")</f>
        <v/>
      </c>
      <c r="DH1166" s="16" t="str">
        <f>IF(Wedstrijden!BD1160="x","M","")</f>
        <v/>
      </c>
      <c r="DI1166" s="16" t="str">
        <f>IF(Wedstrijden!BE1160="x","Z","")</f>
        <v/>
      </c>
      <c r="DJ1166" s="16" t="str">
        <f>IF(Wedstrijden!BF1160="x","Z","")</f>
        <v/>
      </c>
      <c r="DK1166" s="16" t="str">
        <f>IF(COUNTA(Wedstrijden!BG1160:BI1160)&lt;&gt;0,6,"")</f>
        <v/>
      </c>
      <c r="DL1166" s="16" t="str">
        <f t="shared" si="113"/>
        <v/>
      </c>
      <c r="DM1166" s="16" t="str">
        <f>IF(Wedstrijden!BG1160="x","L","")</f>
        <v/>
      </c>
      <c r="DN1166" s="16" t="str">
        <f>IF(Wedstrijden!BH1160="x","M","")</f>
        <v/>
      </c>
      <c r="DO1166" s="16" t="str">
        <f>IF(Wedstrijden!BI1160="x","Z","")</f>
        <v/>
      </c>
      <c r="DP1166" s="16" t="str">
        <f>IF(Wedstrijden!BJ1160="x","Z","")</f>
        <v/>
      </c>
    </row>
    <row r="1167" spans="1:120" ht="14.4" x14ac:dyDescent="0.3">
      <c r="A1167" s="18">
        <f>Wedstrijden!A1161</f>
        <v>0</v>
      </c>
      <c r="B1167" s="16" t="str">
        <f>IFERROR(VLOOKUP(Wedstrijden!#REF!,#REF!,2,FALSE),"")</f>
        <v/>
      </c>
      <c r="C1167" s="16">
        <f>Wedstrijden!E1161</f>
        <v>0</v>
      </c>
      <c r="D1167" s="16" t="str">
        <f>IFERROR(VLOOKUP(Wedstrijden!#REF!,#REF!,2,FALSE),"")</f>
        <v/>
      </c>
      <c r="E1167" s="16" t="str">
        <f>IFERROR(VLOOKUP(Wedstrijden!#REF!,#REF!,5,FALSE),"")</f>
        <v/>
      </c>
      <c r="F1167" s="16" t="e">
        <f>IF(Wedstrijden!#REF!&lt;&gt;"",Wedstrijden!#REF!,"")</f>
        <v>#REF!</v>
      </c>
      <c r="G1167" s="16" t="e">
        <f>IF(Wedstrijden!#REF!="Indoor",1,0)</f>
        <v>#REF!</v>
      </c>
      <c r="H1167" s="16" t="e">
        <f>Wedstrijden!#REF!</f>
        <v>#REF!</v>
      </c>
      <c r="I1167" s="16" t="e">
        <f>IF(Wedstrijden!#REF!="Nee",0,IF(Wedstrijden!#REF!="Ja",1,""))</f>
        <v>#REF!</v>
      </c>
      <c r="J1167" s="16" t="e">
        <f>IF(Wedstrijden!#REF!&lt;&gt;"",Wedstrijden!#REF!,"")</f>
        <v>#REF!</v>
      </c>
      <c r="BJ1167" s="16" t="str">
        <f>IF(COUNTA(Wedstrijden!U1161:AC1161)&lt;&gt;0,1,"")</f>
        <v/>
      </c>
      <c r="BK1167" s="16" t="str">
        <f t="shared" si="108"/>
        <v/>
      </c>
      <c r="BL1167" s="16" t="e">
        <f>IF(Wedstrijden!#REF!="x","AA","")</f>
        <v>#REF!</v>
      </c>
      <c r="BM1167" s="16" t="e">
        <f>IF(Wedstrijden!#REF!="x","A","")</f>
        <v>#REF!</v>
      </c>
      <c r="BN1167" s="16" t="str">
        <f>IF(Wedstrijden!U1161="x","B1","")</f>
        <v/>
      </c>
      <c r="BO1167" s="16" t="e">
        <f>IF(Wedstrijden!#REF!="x","BB","")</f>
        <v>#REF!</v>
      </c>
      <c r="BP1167" s="16" t="str">
        <f>IF(Wedstrijden!W1161="x","B","")</f>
        <v/>
      </c>
      <c r="BQ1167" s="16" t="str">
        <f>IF(Wedstrijden!X1161="x","L1","")</f>
        <v/>
      </c>
      <c r="BR1167" s="16" t="str">
        <f>IF(Wedstrijden!Y1161="x","L2","")</f>
        <v/>
      </c>
      <c r="BS1167" s="16" t="str">
        <f>IF(Wedstrijden!Z1161="x","M1","")</f>
        <v/>
      </c>
      <c r="BT1167" s="16" t="str">
        <f>IF(Wedstrijden!AA1161="x","M2","")</f>
        <v/>
      </c>
      <c r="BU1167" s="16" t="str">
        <f>IF(Wedstrijden!AB1161="x","Z1","")</f>
        <v/>
      </c>
      <c r="BV1167" s="16" t="str">
        <f>IF(Wedstrijden!AC1161="x","Z2","")</f>
        <v/>
      </c>
      <c r="BW1167" s="16" t="str">
        <f>IF(COUNTA(Wedstrijden!L1161:T1161)&lt;&gt;0,1,"")</f>
        <v/>
      </c>
      <c r="BX1167" s="16" t="str">
        <f t="shared" si="109"/>
        <v/>
      </c>
      <c r="BY1167" s="16" t="str">
        <f>IF(Wedstrijden!L1161="x","BB","")</f>
        <v/>
      </c>
      <c r="BZ1167" s="16" t="str">
        <f>IF(Wedstrijden!M1161="x","B","")</f>
        <v/>
      </c>
      <c r="CA1167" s="16" t="str">
        <f>IF(Wedstrijden!N1161="x","L1","")</f>
        <v/>
      </c>
      <c r="CB1167" s="16" t="str">
        <f>IF(Wedstrijden!O1161="x","L2","")</f>
        <v/>
      </c>
      <c r="CC1167" s="16" t="str">
        <f>IF(Wedstrijden!P1161="x","M1","")</f>
        <v/>
      </c>
      <c r="CD1167" s="16" t="str">
        <f>IF(Wedstrijden!Q1161="x","M2","")</f>
        <v/>
      </c>
      <c r="CE1167" s="16" t="str">
        <f>IF(Wedstrijden!R1161="x","Z1","")</f>
        <v/>
      </c>
      <c r="CF1167" s="16" t="str">
        <f>IF(Wedstrijden!S1161="x","Z2","")</f>
        <v/>
      </c>
      <c r="CG1167" s="16" t="str">
        <f>IF(Wedstrijden!T1161="x","ZZL","")</f>
        <v/>
      </c>
      <c r="CL1167" s="16" t="str">
        <f>IF(COUNTA(Wedstrijden!AR1161:BB1161)&lt;&gt;0,2,"")</f>
        <v/>
      </c>
      <c r="CM1167" s="16" t="str">
        <f t="shared" si="110"/>
        <v/>
      </c>
      <c r="CN1167" s="16" t="str">
        <f>IF(Wedstrijden!AR1161="x","AA","")</f>
        <v/>
      </c>
      <c r="CO1167" s="16" t="str">
        <f>IF(Wedstrijden!AS1161="x","A","")</f>
        <v/>
      </c>
      <c r="CP1167" s="16" t="str">
        <f>IF(Wedstrijden!AT1161="x","BB","")</f>
        <v/>
      </c>
      <c r="CQ1167" s="16" t="str">
        <f>IF(Wedstrijden!AU1161="x","B","")</f>
        <v/>
      </c>
      <c r="CR1167" s="16" t="str">
        <f>IF(Wedstrijden!AV1161="x","L","")</f>
        <v/>
      </c>
      <c r="CS1167" s="16" t="str">
        <f>IF(Wedstrijden!AW1161="x","M","")</f>
        <v/>
      </c>
      <c r="CT1167" s="16" t="str">
        <f>IF(Wedstrijden!AX1161="x","Z","")</f>
        <v/>
      </c>
      <c r="CU1167" s="16" t="str">
        <f>IF(Wedstrijden!BB1161="x","ZZ","")</f>
        <v/>
      </c>
      <c r="CV1167" s="16" t="str">
        <f>IF(COUNTA(Wedstrijden!AI1161:AP1161)&lt;&gt;0,2,"")</f>
        <v/>
      </c>
      <c r="CW1167" s="16" t="str">
        <f t="shared" si="111"/>
        <v/>
      </c>
      <c r="CX1167" s="16" t="str">
        <f>IF(Wedstrijden!AI1161="x","BB","")</f>
        <v/>
      </c>
      <c r="CY1167" s="16" t="str">
        <f>IF(Wedstrijden!AJ1161="x","B","")</f>
        <v/>
      </c>
      <c r="CZ1167" s="16" t="str">
        <f>IF(Wedstrijden!AK1161="x","L","")</f>
        <v/>
      </c>
      <c r="DA1167" s="16" t="str">
        <f>IF(Wedstrijden!AL1161="x","M","")</f>
        <v/>
      </c>
      <c r="DB1167" s="16" t="str">
        <f>IF(Wedstrijden!AM1161="x","Z","")</f>
        <v/>
      </c>
      <c r="DC1167" s="16" t="str">
        <f>IF(Wedstrijden!AN1161="x","ZZ","")</f>
        <v/>
      </c>
      <c r="DD1167" s="16" t="str">
        <f>IF(Wedstrijden!AP1161="x","1.40","")</f>
        <v/>
      </c>
      <c r="DE1167" s="16" t="str">
        <f>IF(COUNTA(Wedstrijden!BC1161:BE1161)&lt;&gt;0,6,"")</f>
        <v/>
      </c>
      <c r="DF1167" s="16" t="str">
        <f t="shared" si="112"/>
        <v/>
      </c>
      <c r="DG1167" s="16" t="str">
        <f>IF(Wedstrijden!BC1161="x","L","")</f>
        <v/>
      </c>
      <c r="DH1167" s="16" t="str">
        <f>IF(Wedstrijden!BD1161="x","M","")</f>
        <v/>
      </c>
      <c r="DI1167" s="16" t="str">
        <f>IF(Wedstrijden!BE1161="x","Z","")</f>
        <v/>
      </c>
      <c r="DJ1167" s="16" t="str">
        <f>IF(Wedstrijden!BF1161="x","Z","")</f>
        <v/>
      </c>
      <c r="DK1167" s="16" t="str">
        <f>IF(COUNTA(Wedstrijden!BG1161:BI1161)&lt;&gt;0,6,"")</f>
        <v/>
      </c>
      <c r="DL1167" s="16" t="str">
        <f t="shared" si="113"/>
        <v/>
      </c>
      <c r="DM1167" s="16" t="str">
        <f>IF(Wedstrijden!BG1161="x","L","")</f>
        <v/>
      </c>
      <c r="DN1167" s="16" t="str">
        <f>IF(Wedstrijden!BH1161="x","M","")</f>
        <v/>
      </c>
      <c r="DO1167" s="16" t="str">
        <f>IF(Wedstrijden!BI1161="x","Z","")</f>
        <v/>
      </c>
      <c r="DP1167" s="16" t="str">
        <f>IF(Wedstrijden!BJ1161="x","Z","")</f>
        <v/>
      </c>
    </row>
    <row r="1168" spans="1:120" ht="14.4" x14ac:dyDescent="0.3">
      <c r="A1168" s="18">
        <f>Wedstrijden!A1162</f>
        <v>0</v>
      </c>
      <c r="B1168" s="16" t="str">
        <f>IFERROR(VLOOKUP(Wedstrijden!#REF!,#REF!,2,FALSE),"")</f>
        <v/>
      </c>
      <c r="C1168" s="16">
        <f>Wedstrijden!E1162</f>
        <v>0</v>
      </c>
      <c r="D1168" s="16" t="str">
        <f>IFERROR(VLOOKUP(Wedstrijden!#REF!,#REF!,2,FALSE),"")</f>
        <v/>
      </c>
      <c r="E1168" s="16" t="str">
        <f>IFERROR(VLOOKUP(Wedstrijden!#REF!,#REF!,5,FALSE),"")</f>
        <v/>
      </c>
      <c r="F1168" s="16" t="e">
        <f>IF(Wedstrijden!#REF!&lt;&gt;"",Wedstrijden!#REF!,"")</f>
        <v>#REF!</v>
      </c>
      <c r="G1168" s="16" t="e">
        <f>IF(Wedstrijden!#REF!="Indoor",1,0)</f>
        <v>#REF!</v>
      </c>
      <c r="H1168" s="16" t="e">
        <f>Wedstrijden!#REF!</f>
        <v>#REF!</v>
      </c>
      <c r="I1168" s="16" t="e">
        <f>IF(Wedstrijden!#REF!="Nee",0,IF(Wedstrijden!#REF!="Ja",1,""))</f>
        <v>#REF!</v>
      </c>
      <c r="J1168" s="16" t="e">
        <f>IF(Wedstrijden!#REF!&lt;&gt;"",Wedstrijden!#REF!,"")</f>
        <v>#REF!</v>
      </c>
      <c r="BJ1168" s="16" t="str">
        <f>IF(COUNTA(Wedstrijden!U1162:AC1162)&lt;&gt;0,1,"")</f>
        <v/>
      </c>
      <c r="BK1168" s="16" t="str">
        <f t="shared" si="108"/>
        <v/>
      </c>
      <c r="BL1168" s="16" t="e">
        <f>IF(Wedstrijden!#REF!="x","AA","")</f>
        <v>#REF!</v>
      </c>
      <c r="BM1168" s="16" t="e">
        <f>IF(Wedstrijden!#REF!="x","A","")</f>
        <v>#REF!</v>
      </c>
      <c r="BN1168" s="16" t="str">
        <f>IF(Wedstrijden!U1162="x","B1","")</f>
        <v/>
      </c>
      <c r="BO1168" s="16" t="e">
        <f>IF(Wedstrijden!#REF!="x","BB","")</f>
        <v>#REF!</v>
      </c>
      <c r="BP1168" s="16" t="str">
        <f>IF(Wedstrijden!W1162="x","B","")</f>
        <v/>
      </c>
      <c r="BQ1168" s="16" t="str">
        <f>IF(Wedstrijden!X1162="x","L1","")</f>
        <v/>
      </c>
      <c r="BR1168" s="16" t="str">
        <f>IF(Wedstrijden!Y1162="x","L2","")</f>
        <v/>
      </c>
      <c r="BS1168" s="16" t="str">
        <f>IF(Wedstrijden!Z1162="x","M1","")</f>
        <v/>
      </c>
      <c r="BT1168" s="16" t="str">
        <f>IF(Wedstrijden!AA1162="x","M2","")</f>
        <v/>
      </c>
      <c r="BU1168" s="16" t="str">
        <f>IF(Wedstrijden!AB1162="x","Z1","")</f>
        <v/>
      </c>
      <c r="BV1168" s="16" t="str">
        <f>IF(Wedstrijden!AC1162="x","Z2","")</f>
        <v/>
      </c>
      <c r="BW1168" s="16" t="str">
        <f>IF(COUNTA(Wedstrijden!L1162:T1162)&lt;&gt;0,1,"")</f>
        <v/>
      </c>
      <c r="BX1168" s="16" t="str">
        <f t="shared" si="109"/>
        <v/>
      </c>
      <c r="BY1168" s="16" t="str">
        <f>IF(Wedstrijden!L1162="x","BB","")</f>
        <v/>
      </c>
      <c r="BZ1168" s="16" t="str">
        <f>IF(Wedstrijden!M1162="x","B","")</f>
        <v/>
      </c>
      <c r="CA1168" s="16" t="str">
        <f>IF(Wedstrijden!N1162="x","L1","")</f>
        <v/>
      </c>
      <c r="CB1168" s="16" t="str">
        <f>IF(Wedstrijden!O1162="x","L2","")</f>
        <v/>
      </c>
      <c r="CC1168" s="16" t="str">
        <f>IF(Wedstrijden!P1162="x","M1","")</f>
        <v/>
      </c>
      <c r="CD1168" s="16" t="str">
        <f>IF(Wedstrijden!Q1162="x","M2","")</f>
        <v/>
      </c>
      <c r="CE1168" s="16" t="str">
        <f>IF(Wedstrijden!R1162="x","Z1","")</f>
        <v/>
      </c>
      <c r="CF1168" s="16" t="str">
        <f>IF(Wedstrijden!S1162="x","Z2","")</f>
        <v/>
      </c>
      <c r="CG1168" s="16" t="str">
        <f>IF(Wedstrijden!T1162="x","ZZL","")</f>
        <v/>
      </c>
      <c r="CL1168" s="16" t="str">
        <f>IF(COUNTA(Wedstrijden!AR1162:BB1162)&lt;&gt;0,2,"")</f>
        <v/>
      </c>
      <c r="CM1168" s="16" t="str">
        <f t="shared" si="110"/>
        <v/>
      </c>
      <c r="CN1168" s="16" t="str">
        <f>IF(Wedstrijden!AR1162="x","AA","")</f>
        <v/>
      </c>
      <c r="CO1168" s="16" t="str">
        <f>IF(Wedstrijden!AS1162="x","A","")</f>
        <v/>
      </c>
      <c r="CP1168" s="16" t="str">
        <f>IF(Wedstrijden!AT1162="x","BB","")</f>
        <v/>
      </c>
      <c r="CQ1168" s="16" t="str">
        <f>IF(Wedstrijden!AU1162="x","B","")</f>
        <v/>
      </c>
      <c r="CR1168" s="16" t="str">
        <f>IF(Wedstrijden!AV1162="x","L","")</f>
        <v/>
      </c>
      <c r="CS1168" s="16" t="str">
        <f>IF(Wedstrijden!AW1162="x","M","")</f>
        <v/>
      </c>
      <c r="CT1168" s="16" t="str">
        <f>IF(Wedstrijden!AX1162="x","Z","")</f>
        <v/>
      </c>
      <c r="CU1168" s="16" t="str">
        <f>IF(Wedstrijden!BB1162="x","ZZ","")</f>
        <v/>
      </c>
      <c r="CV1168" s="16" t="str">
        <f>IF(COUNTA(Wedstrijden!AI1162:AP1162)&lt;&gt;0,2,"")</f>
        <v/>
      </c>
      <c r="CW1168" s="16" t="str">
        <f t="shared" si="111"/>
        <v/>
      </c>
      <c r="CX1168" s="16" t="str">
        <f>IF(Wedstrijden!AI1162="x","BB","")</f>
        <v/>
      </c>
      <c r="CY1168" s="16" t="str">
        <f>IF(Wedstrijden!AJ1162="x","B","")</f>
        <v/>
      </c>
      <c r="CZ1168" s="16" t="str">
        <f>IF(Wedstrijden!AK1162="x","L","")</f>
        <v/>
      </c>
      <c r="DA1168" s="16" t="str">
        <f>IF(Wedstrijden!AL1162="x","M","")</f>
        <v/>
      </c>
      <c r="DB1168" s="16" t="str">
        <f>IF(Wedstrijden!AM1162="x","Z","")</f>
        <v/>
      </c>
      <c r="DC1168" s="16" t="str">
        <f>IF(Wedstrijden!AN1162="x","ZZ","")</f>
        <v/>
      </c>
      <c r="DD1168" s="16" t="str">
        <f>IF(Wedstrijden!AP1162="x","1.40","")</f>
        <v/>
      </c>
      <c r="DE1168" s="16" t="str">
        <f>IF(COUNTA(Wedstrijden!BC1162:BE1162)&lt;&gt;0,6,"")</f>
        <v/>
      </c>
      <c r="DF1168" s="16" t="str">
        <f t="shared" si="112"/>
        <v/>
      </c>
      <c r="DG1168" s="16" t="str">
        <f>IF(Wedstrijden!BC1162="x","L","")</f>
        <v/>
      </c>
      <c r="DH1168" s="16" t="str">
        <f>IF(Wedstrijden!BD1162="x","M","")</f>
        <v/>
      </c>
      <c r="DI1168" s="16" t="str">
        <f>IF(Wedstrijden!BE1162="x","Z","")</f>
        <v/>
      </c>
      <c r="DJ1168" s="16" t="str">
        <f>IF(Wedstrijden!BF1162="x","Z","")</f>
        <v/>
      </c>
      <c r="DK1168" s="16" t="str">
        <f>IF(COUNTA(Wedstrijden!BG1162:BI1162)&lt;&gt;0,6,"")</f>
        <v/>
      </c>
      <c r="DL1168" s="16" t="str">
        <f t="shared" si="113"/>
        <v/>
      </c>
      <c r="DM1168" s="16" t="str">
        <f>IF(Wedstrijden!BG1162="x","L","")</f>
        <v/>
      </c>
      <c r="DN1168" s="16" t="str">
        <f>IF(Wedstrijden!BH1162="x","M","")</f>
        <v/>
      </c>
      <c r="DO1168" s="16" t="str">
        <f>IF(Wedstrijden!BI1162="x","Z","")</f>
        <v/>
      </c>
      <c r="DP1168" s="16" t="str">
        <f>IF(Wedstrijden!BJ1162="x","Z","")</f>
        <v/>
      </c>
    </row>
    <row r="1169" spans="1:120" ht="14.4" x14ac:dyDescent="0.3">
      <c r="A1169" s="18">
        <f>Wedstrijden!A1163</f>
        <v>0</v>
      </c>
      <c r="B1169" s="16" t="str">
        <f>IFERROR(VLOOKUP(Wedstrijden!#REF!,#REF!,2,FALSE),"")</f>
        <v/>
      </c>
      <c r="C1169" s="16">
        <f>Wedstrijden!E1163</f>
        <v>0</v>
      </c>
      <c r="D1169" s="16" t="str">
        <f>IFERROR(VLOOKUP(Wedstrijden!#REF!,#REF!,2,FALSE),"")</f>
        <v/>
      </c>
      <c r="E1169" s="16" t="str">
        <f>IFERROR(VLOOKUP(Wedstrijden!#REF!,#REF!,5,FALSE),"")</f>
        <v/>
      </c>
      <c r="F1169" s="16" t="e">
        <f>IF(Wedstrijden!#REF!&lt;&gt;"",Wedstrijden!#REF!,"")</f>
        <v>#REF!</v>
      </c>
      <c r="G1169" s="16" t="e">
        <f>IF(Wedstrijden!#REF!="Indoor",1,0)</f>
        <v>#REF!</v>
      </c>
      <c r="H1169" s="16" t="e">
        <f>Wedstrijden!#REF!</f>
        <v>#REF!</v>
      </c>
      <c r="I1169" s="16" t="e">
        <f>IF(Wedstrijden!#REF!="Nee",0,IF(Wedstrijden!#REF!="Ja",1,""))</f>
        <v>#REF!</v>
      </c>
      <c r="J1169" s="16" t="e">
        <f>IF(Wedstrijden!#REF!&lt;&gt;"",Wedstrijden!#REF!,"")</f>
        <v>#REF!</v>
      </c>
      <c r="BJ1169" s="16" t="str">
        <f>IF(COUNTA(Wedstrijden!U1163:AC1163)&lt;&gt;0,1,"")</f>
        <v/>
      </c>
      <c r="BK1169" s="16" t="str">
        <f t="shared" si="108"/>
        <v/>
      </c>
      <c r="BL1169" s="16" t="e">
        <f>IF(Wedstrijden!#REF!="x","AA","")</f>
        <v>#REF!</v>
      </c>
      <c r="BM1169" s="16" t="e">
        <f>IF(Wedstrijden!#REF!="x","A","")</f>
        <v>#REF!</v>
      </c>
      <c r="BN1169" s="16" t="str">
        <f>IF(Wedstrijden!U1163="x","B1","")</f>
        <v/>
      </c>
      <c r="BO1169" s="16" t="e">
        <f>IF(Wedstrijden!#REF!="x","BB","")</f>
        <v>#REF!</v>
      </c>
      <c r="BP1169" s="16" t="str">
        <f>IF(Wedstrijden!W1163="x","B","")</f>
        <v/>
      </c>
      <c r="BQ1169" s="16" t="str">
        <f>IF(Wedstrijden!X1163="x","L1","")</f>
        <v/>
      </c>
      <c r="BR1169" s="16" t="str">
        <f>IF(Wedstrijden!Y1163="x","L2","")</f>
        <v/>
      </c>
      <c r="BS1169" s="16" t="str">
        <f>IF(Wedstrijden!Z1163="x","M1","")</f>
        <v/>
      </c>
      <c r="BT1169" s="16" t="str">
        <f>IF(Wedstrijden!AA1163="x","M2","")</f>
        <v/>
      </c>
      <c r="BU1169" s="16" t="str">
        <f>IF(Wedstrijden!AB1163="x","Z1","")</f>
        <v/>
      </c>
      <c r="BV1169" s="16" t="str">
        <f>IF(Wedstrijden!AC1163="x","Z2","")</f>
        <v/>
      </c>
      <c r="BW1169" s="16" t="str">
        <f>IF(COUNTA(Wedstrijden!L1163:T1163)&lt;&gt;0,1,"")</f>
        <v/>
      </c>
      <c r="BX1169" s="16" t="str">
        <f t="shared" si="109"/>
        <v/>
      </c>
      <c r="BY1169" s="16" t="str">
        <f>IF(Wedstrijden!L1163="x","BB","")</f>
        <v/>
      </c>
      <c r="BZ1169" s="16" t="str">
        <f>IF(Wedstrijden!M1163="x","B","")</f>
        <v/>
      </c>
      <c r="CA1169" s="16" t="str">
        <f>IF(Wedstrijden!N1163="x","L1","")</f>
        <v/>
      </c>
      <c r="CB1169" s="16" t="str">
        <f>IF(Wedstrijden!O1163="x","L2","")</f>
        <v/>
      </c>
      <c r="CC1169" s="16" t="str">
        <f>IF(Wedstrijden!P1163="x","M1","")</f>
        <v/>
      </c>
      <c r="CD1169" s="16" t="str">
        <f>IF(Wedstrijden!Q1163="x","M2","")</f>
        <v/>
      </c>
      <c r="CE1169" s="16" t="str">
        <f>IF(Wedstrijden!R1163="x","Z1","")</f>
        <v/>
      </c>
      <c r="CF1169" s="16" t="str">
        <f>IF(Wedstrijden!S1163="x","Z2","")</f>
        <v/>
      </c>
      <c r="CG1169" s="16" t="str">
        <f>IF(Wedstrijden!T1163="x","ZZL","")</f>
        <v/>
      </c>
      <c r="CL1169" s="16" t="str">
        <f>IF(COUNTA(Wedstrijden!AR1163:BB1163)&lt;&gt;0,2,"")</f>
        <v/>
      </c>
      <c r="CM1169" s="16" t="str">
        <f t="shared" si="110"/>
        <v/>
      </c>
      <c r="CN1169" s="16" t="str">
        <f>IF(Wedstrijden!AR1163="x","AA","")</f>
        <v/>
      </c>
      <c r="CO1169" s="16" t="str">
        <f>IF(Wedstrijden!AS1163="x","A","")</f>
        <v/>
      </c>
      <c r="CP1169" s="16" t="str">
        <f>IF(Wedstrijden!AT1163="x","BB","")</f>
        <v/>
      </c>
      <c r="CQ1169" s="16" t="str">
        <f>IF(Wedstrijden!AU1163="x","B","")</f>
        <v/>
      </c>
      <c r="CR1169" s="16" t="str">
        <f>IF(Wedstrijden!AV1163="x","L","")</f>
        <v/>
      </c>
      <c r="CS1169" s="16" t="str">
        <f>IF(Wedstrijden!AW1163="x","M","")</f>
        <v/>
      </c>
      <c r="CT1169" s="16" t="str">
        <f>IF(Wedstrijden!AX1163="x","Z","")</f>
        <v/>
      </c>
      <c r="CU1169" s="16" t="str">
        <f>IF(Wedstrijden!BB1163="x","ZZ","")</f>
        <v/>
      </c>
      <c r="CV1169" s="16" t="str">
        <f>IF(COUNTA(Wedstrijden!AI1163:AP1163)&lt;&gt;0,2,"")</f>
        <v/>
      </c>
      <c r="CW1169" s="16" t="str">
        <f t="shared" si="111"/>
        <v/>
      </c>
      <c r="CX1169" s="16" t="str">
        <f>IF(Wedstrijden!AI1163="x","BB","")</f>
        <v/>
      </c>
      <c r="CY1169" s="16" t="str">
        <f>IF(Wedstrijden!AJ1163="x","B","")</f>
        <v/>
      </c>
      <c r="CZ1169" s="16" t="str">
        <f>IF(Wedstrijden!AK1163="x","L","")</f>
        <v/>
      </c>
      <c r="DA1169" s="16" t="str">
        <f>IF(Wedstrijden!AL1163="x","M","")</f>
        <v/>
      </c>
      <c r="DB1169" s="16" t="str">
        <f>IF(Wedstrijden!AM1163="x","Z","")</f>
        <v/>
      </c>
      <c r="DC1169" s="16" t="str">
        <f>IF(Wedstrijden!AN1163="x","ZZ","")</f>
        <v/>
      </c>
      <c r="DD1169" s="16" t="str">
        <f>IF(Wedstrijden!AP1163="x","1.40","")</f>
        <v/>
      </c>
      <c r="DE1169" s="16" t="str">
        <f>IF(COUNTA(Wedstrijden!BC1163:BE1163)&lt;&gt;0,6,"")</f>
        <v/>
      </c>
      <c r="DF1169" s="16" t="str">
        <f t="shared" si="112"/>
        <v/>
      </c>
      <c r="DG1169" s="16" t="str">
        <f>IF(Wedstrijden!BC1163="x","L","")</f>
        <v/>
      </c>
      <c r="DH1169" s="16" t="str">
        <f>IF(Wedstrijden!BD1163="x","M","")</f>
        <v/>
      </c>
      <c r="DI1169" s="16" t="str">
        <f>IF(Wedstrijden!BE1163="x","Z","")</f>
        <v/>
      </c>
      <c r="DJ1169" s="16" t="str">
        <f>IF(Wedstrijden!BF1163="x","Z","")</f>
        <v/>
      </c>
      <c r="DK1169" s="16" t="str">
        <f>IF(COUNTA(Wedstrijden!BG1163:BI1163)&lt;&gt;0,6,"")</f>
        <v/>
      </c>
      <c r="DL1169" s="16" t="str">
        <f t="shared" si="113"/>
        <v/>
      </c>
      <c r="DM1169" s="16" t="str">
        <f>IF(Wedstrijden!BG1163="x","L","")</f>
        <v/>
      </c>
      <c r="DN1169" s="16" t="str">
        <f>IF(Wedstrijden!BH1163="x","M","")</f>
        <v/>
      </c>
      <c r="DO1169" s="16" t="str">
        <f>IF(Wedstrijden!BI1163="x","Z","")</f>
        <v/>
      </c>
      <c r="DP1169" s="16" t="str">
        <f>IF(Wedstrijden!BJ1163="x","Z","")</f>
        <v/>
      </c>
    </row>
    <row r="1170" spans="1:120" ht="14.4" x14ac:dyDescent="0.3">
      <c r="A1170" s="18">
        <f>Wedstrijden!A1164</f>
        <v>0</v>
      </c>
      <c r="B1170" s="16" t="str">
        <f>IFERROR(VLOOKUP(Wedstrijden!#REF!,#REF!,2,FALSE),"")</f>
        <v/>
      </c>
      <c r="C1170" s="16">
        <f>Wedstrijden!E1164</f>
        <v>0</v>
      </c>
      <c r="D1170" s="16" t="str">
        <f>IFERROR(VLOOKUP(Wedstrijden!#REF!,#REF!,2,FALSE),"")</f>
        <v/>
      </c>
      <c r="E1170" s="16" t="str">
        <f>IFERROR(VLOOKUP(Wedstrijden!#REF!,#REF!,5,FALSE),"")</f>
        <v/>
      </c>
      <c r="F1170" s="16" t="e">
        <f>IF(Wedstrijden!#REF!&lt;&gt;"",Wedstrijden!#REF!,"")</f>
        <v>#REF!</v>
      </c>
      <c r="G1170" s="16" t="e">
        <f>IF(Wedstrijden!#REF!="Indoor",1,0)</f>
        <v>#REF!</v>
      </c>
      <c r="H1170" s="16" t="e">
        <f>Wedstrijden!#REF!</f>
        <v>#REF!</v>
      </c>
      <c r="I1170" s="16" t="e">
        <f>IF(Wedstrijden!#REF!="Nee",0,IF(Wedstrijden!#REF!="Ja",1,""))</f>
        <v>#REF!</v>
      </c>
      <c r="J1170" s="16" t="e">
        <f>IF(Wedstrijden!#REF!&lt;&gt;"",Wedstrijden!#REF!,"")</f>
        <v>#REF!</v>
      </c>
      <c r="BJ1170" s="16" t="str">
        <f>IF(COUNTA(Wedstrijden!U1164:AC1164)&lt;&gt;0,1,"")</f>
        <v/>
      </c>
      <c r="BK1170" s="16" t="str">
        <f t="shared" si="108"/>
        <v/>
      </c>
      <c r="BL1170" s="16" t="e">
        <f>IF(Wedstrijden!#REF!="x","AA","")</f>
        <v>#REF!</v>
      </c>
      <c r="BM1170" s="16" t="e">
        <f>IF(Wedstrijden!#REF!="x","A","")</f>
        <v>#REF!</v>
      </c>
      <c r="BN1170" s="16" t="str">
        <f>IF(Wedstrijden!U1164="x","B1","")</f>
        <v/>
      </c>
      <c r="BO1170" s="16" t="e">
        <f>IF(Wedstrijden!#REF!="x","BB","")</f>
        <v>#REF!</v>
      </c>
      <c r="BP1170" s="16" t="str">
        <f>IF(Wedstrijden!W1164="x","B","")</f>
        <v/>
      </c>
      <c r="BQ1170" s="16" t="str">
        <f>IF(Wedstrijden!X1164="x","L1","")</f>
        <v/>
      </c>
      <c r="BR1170" s="16" t="str">
        <f>IF(Wedstrijden!Y1164="x","L2","")</f>
        <v/>
      </c>
      <c r="BS1170" s="16" t="str">
        <f>IF(Wedstrijden!Z1164="x","M1","")</f>
        <v/>
      </c>
      <c r="BT1170" s="16" t="str">
        <f>IF(Wedstrijden!AA1164="x","M2","")</f>
        <v/>
      </c>
      <c r="BU1170" s="16" t="str">
        <f>IF(Wedstrijden!AB1164="x","Z1","")</f>
        <v/>
      </c>
      <c r="BV1170" s="16" t="str">
        <f>IF(Wedstrijden!AC1164="x","Z2","")</f>
        <v/>
      </c>
      <c r="BW1170" s="16" t="str">
        <f>IF(COUNTA(Wedstrijden!L1164:T1164)&lt;&gt;0,1,"")</f>
        <v/>
      </c>
      <c r="BX1170" s="16" t="str">
        <f t="shared" si="109"/>
        <v/>
      </c>
      <c r="BY1170" s="16" t="str">
        <f>IF(Wedstrijden!L1164="x","BB","")</f>
        <v/>
      </c>
      <c r="BZ1170" s="16" t="str">
        <f>IF(Wedstrijden!M1164="x","B","")</f>
        <v/>
      </c>
      <c r="CA1170" s="16" t="str">
        <f>IF(Wedstrijden!N1164="x","L1","")</f>
        <v/>
      </c>
      <c r="CB1170" s="16" t="str">
        <f>IF(Wedstrijden!O1164="x","L2","")</f>
        <v/>
      </c>
      <c r="CC1170" s="16" t="str">
        <f>IF(Wedstrijden!P1164="x","M1","")</f>
        <v/>
      </c>
      <c r="CD1170" s="16" t="str">
        <f>IF(Wedstrijden!Q1164="x","M2","")</f>
        <v/>
      </c>
      <c r="CE1170" s="16" t="str">
        <f>IF(Wedstrijden!R1164="x","Z1","")</f>
        <v/>
      </c>
      <c r="CF1170" s="16" t="str">
        <f>IF(Wedstrijden!S1164="x","Z2","")</f>
        <v/>
      </c>
      <c r="CG1170" s="16" t="str">
        <f>IF(Wedstrijden!T1164="x","ZZL","")</f>
        <v/>
      </c>
      <c r="CL1170" s="16" t="str">
        <f>IF(COUNTA(Wedstrijden!AR1164:BB1164)&lt;&gt;0,2,"")</f>
        <v/>
      </c>
      <c r="CM1170" s="16" t="str">
        <f t="shared" si="110"/>
        <v/>
      </c>
      <c r="CN1170" s="16" t="str">
        <f>IF(Wedstrijden!AR1164="x","AA","")</f>
        <v/>
      </c>
      <c r="CO1170" s="16" t="str">
        <f>IF(Wedstrijden!AS1164="x","A","")</f>
        <v/>
      </c>
      <c r="CP1170" s="16" t="str">
        <f>IF(Wedstrijden!AT1164="x","BB","")</f>
        <v/>
      </c>
      <c r="CQ1170" s="16" t="str">
        <f>IF(Wedstrijden!AU1164="x","B","")</f>
        <v/>
      </c>
      <c r="CR1170" s="16" t="str">
        <f>IF(Wedstrijden!AV1164="x","L","")</f>
        <v/>
      </c>
      <c r="CS1170" s="16" t="str">
        <f>IF(Wedstrijden!AW1164="x","M","")</f>
        <v/>
      </c>
      <c r="CT1170" s="16" t="str">
        <f>IF(Wedstrijden!AX1164="x","Z","")</f>
        <v/>
      </c>
      <c r="CU1170" s="16" t="str">
        <f>IF(Wedstrijden!BB1164="x","ZZ","")</f>
        <v/>
      </c>
      <c r="CV1170" s="16" t="str">
        <f>IF(COUNTA(Wedstrijden!AI1164:AP1164)&lt;&gt;0,2,"")</f>
        <v/>
      </c>
      <c r="CW1170" s="16" t="str">
        <f t="shared" si="111"/>
        <v/>
      </c>
      <c r="CX1170" s="16" t="str">
        <f>IF(Wedstrijden!AI1164="x","BB","")</f>
        <v/>
      </c>
      <c r="CY1170" s="16" t="str">
        <f>IF(Wedstrijden!AJ1164="x","B","")</f>
        <v/>
      </c>
      <c r="CZ1170" s="16" t="str">
        <f>IF(Wedstrijden!AK1164="x","L","")</f>
        <v/>
      </c>
      <c r="DA1170" s="16" t="str">
        <f>IF(Wedstrijden!AL1164="x","M","")</f>
        <v/>
      </c>
      <c r="DB1170" s="16" t="str">
        <f>IF(Wedstrijden!AM1164="x","Z","")</f>
        <v/>
      </c>
      <c r="DC1170" s="16" t="str">
        <f>IF(Wedstrijden!AN1164="x","ZZ","")</f>
        <v/>
      </c>
      <c r="DD1170" s="16" t="str">
        <f>IF(Wedstrijden!AP1164="x","1.40","")</f>
        <v/>
      </c>
      <c r="DE1170" s="16" t="str">
        <f>IF(COUNTA(Wedstrijden!BC1164:BE1164)&lt;&gt;0,6,"")</f>
        <v/>
      </c>
      <c r="DF1170" s="16" t="str">
        <f t="shared" si="112"/>
        <v/>
      </c>
      <c r="DG1170" s="16" t="str">
        <f>IF(Wedstrijden!BC1164="x","L","")</f>
        <v/>
      </c>
      <c r="DH1170" s="16" t="str">
        <f>IF(Wedstrijden!BD1164="x","M","")</f>
        <v/>
      </c>
      <c r="DI1170" s="16" t="str">
        <f>IF(Wedstrijden!BE1164="x","Z","")</f>
        <v/>
      </c>
      <c r="DJ1170" s="16" t="str">
        <f>IF(Wedstrijden!BF1164="x","Z","")</f>
        <v/>
      </c>
      <c r="DK1170" s="16" t="str">
        <f>IF(COUNTA(Wedstrijden!BG1164:BI1164)&lt;&gt;0,6,"")</f>
        <v/>
      </c>
      <c r="DL1170" s="16" t="str">
        <f t="shared" si="113"/>
        <v/>
      </c>
      <c r="DM1170" s="16" t="str">
        <f>IF(Wedstrijden!BG1164="x","L","")</f>
        <v/>
      </c>
      <c r="DN1170" s="16" t="str">
        <f>IF(Wedstrijden!BH1164="x","M","")</f>
        <v/>
      </c>
      <c r="DO1170" s="16" t="str">
        <f>IF(Wedstrijden!BI1164="x","Z","")</f>
        <v/>
      </c>
      <c r="DP1170" s="16" t="str">
        <f>IF(Wedstrijden!BJ1164="x","Z","")</f>
        <v/>
      </c>
    </row>
    <row r="1171" spans="1:120" ht="14.4" x14ac:dyDescent="0.3">
      <c r="A1171" s="18">
        <f>Wedstrijden!A1165</f>
        <v>0</v>
      </c>
      <c r="B1171" s="16" t="str">
        <f>IFERROR(VLOOKUP(Wedstrijden!#REF!,#REF!,2,FALSE),"")</f>
        <v/>
      </c>
      <c r="C1171" s="16">
        <f>Wedstrijden!E1165</f>
        <v>0</v>
      </c>
      <c r="D1171" s="16" t="str">
        <f>IFERROR(VLOOKUP(Wedstrijden!#REF!,#REF!,2,FALSE),"")</f>
        <v/>
      </c>
      <c r="E1171" s="16" t="str">
        <f>IFERROR(VLOOKUP(Wedstrijden!#REF!,#REF!,5,FALSE),"")</f>
        <v/>
      </c>
      <c r="F1171" s="16" t="e">
        <f>IF(Wedstrijden!#REF!&lt;&gt;"",Wedstrijden!#REF!,"")</f>
        <v>#REF!</v>
      </c>
      <c r="G1171" s="16" t="e">
        <f>IF(Wedstrijden!#REF!="Indoor",1,0)</f>
        <v>#REF!</v>
      </c>
      <c r="H1171" s="16" t="e">
        <f>Wedstrijden!#REF!</f>
        <v>#REF!</v>
      </c>
      <c r="I1171" s="16" t="e">
        <f>IF(Wedstrijden!#REF!="Nee",0,IF(Wedstrijden!#REF!="Ja",1,""))</f>
        <v>#REF!</v>
      </c>
      <c r="J1171" s="16" t="e">
        <f>IF(Wedstrijden!#REF!&lt;&gt;"",Wedstrijden!#REF!,"")</f>
        <v>#REF!</v>
      </c>
      <c r="BJ1171" s="16" t="str">
        <f>IF(COUNTA(Wedstrijden!U1165:AC1165)&lt;&gt;0,1,"")</f>
        <v/>
      </c>
      <c r="BK1171" s="16" t="str">
        <f t="shared" si="108"/>
        <v/>
      </c>
      <c r="BL1171" s="16" t="e">
        <f>IF(Wedstrijden!#REF!="x","AA","")</f>
        <v>#REF!</v>
      </c>
      <c r="BM1171" s="16" t="e">
        <f>IF(Wedstrijden!#REF!="x","A","")</f>
        <v>#REF!</v>
      </c>
      <c r="BN1171" s="16" t="str">
        <f>IF(Wedstrijden!U1165="x","B1","")</f>
        <v/>
      </c>
      <c r="BO1171" s="16" t="e">
        <f>IF(Wedstrijden!#REF!="x","BB","")</f>
        <v>#REF!</v>
      </c>
      <c r="BP1171" s="16" t="str">
        <f>IF(Wedstrijden!W1165="x","B","")</f>
        <v/>
      </c>
      <c r="BQ1171" s="16" t="str">
        <f>IF(Wedstrijden!X1165="x","L1","")</f>
        <v/>
      </c>
      <c r="BR1171" s="16" t="str">
        <f>IF(Wedstrijden!Y1165="x","L2","")</f>
        <v/>
      </c>
      <c r="BS1171" s="16" t="str">
        <f>IF(Wedstrijden!Z1165="x","M1","")</f>
        <v/>
      </c>
      <c r="BT1171" s="16" t="str">
        <f>IF(Wedstrijden!AA1165="x","M2","")</f>
        <v/>
      </c>
      <c r="BU1171" s="16" t="str">
        <f>IF(Wedstrijden!AB1165="x","Z1","")</f>
        <v/>
      </c>
      <c r="BV1171" s="16" t="str">
        <f>IF(Wedstrijden!AC1165="x","Z2","")</f>
        <v/>
      </c>
      <c r="BW1171" s="16" t="str">
        <f>IF(COUNTA(Wedstrijden!L1165:T1165)&lt;&gt;0,1,"")</f>
        <v/>
      </c>
      <c r="BX1171" s="16" t="str">
        <f t="shared" si="109"/>
        <v/>
      </c>
      <c r="BY1171" s="16" t="str">
        <f>IF(Wedstrijden!L1165="x","BB","")</f>
        <v/>
      </c>
      <c r="BZ1171" s="16" t="str">
        <f>IF(Wedstrijden!M1165="x","B","")</f>
        <v/>
      </c>
      <c r="CA1171" s="16" t="str">
        <f>IF(Wedstrijden!N1165="x","L1","")</f>
        <v/>
      </c>
      <c r="CB1171" s="16" t="str">
        <f>IF(Wedstrijden!O1165="x","L2","")</f>
        <v/>
      </c>
      <c r="CC1171" s="16" t="str">
        <f>IF(Wedstrijden!P1165="x","M1","")</f>
        <v/>
      </c>
      <c r="CD1171" s="16" t="str">
        <f>IF(Wedstrijden!Q1165="x","M2","")</f>
        <v/>
      </c>
      <c r="CE1171" s="16" t="str">
        <f>IF(Wedstrijden!R1165="x","Z1","")</f>
        <v/>
      </c>
      <c r="CF1171" s="16" t="str">
        <f>IF(Wedstrijden!S1165="x","Z2","")</f>
        <v/>
      </c>
      <c r="CG1171" s="16" t="str">
        <f>IF(Wedstrijden!T1165="x","ZZL","")</f>
        <v/>
      </c>
      <c r="CL1171" s="16" t="str">
        <f>IF(COUNTA(Wedstrijden!AR1165:BB1165)&lt;&gt;0,2,"")</f>
        <v/>
      </c>
      <c r="CM1171" s="16" t="str">
        <f t="shared" si="110"/>
        <v/>
      </c>
      <c r="CN1171" s="16" t="str">
        <f>IF(Wedstrijden!AR1165="x","AA","")</f>
        <v/>
      </c>
      <c r="CO1171" s="16" t="str">
        <f>IF(Wedstrijden!AS1165="x","A","")</f>
        <v/>
      </c>
      <c r="CP1171" s="16" t="str">
        <f>IF(Wedstrijden!AT1165="x","BB","")</f>
        <v/>
      </c>
      <c r="CQ1171" s="16" t="str">
        <f>IF(Wedstrijden!AU1165="x","B","")</f>
        <v/>
      </c>
      <c r="CR1171" s="16" t="str">
        <f>IF(Wedstrijden!AV1165="x","L","")</f>
        <v/>
      </c>
      <c r="CS1171" s="16" t="str">
        <f>IF(Wedstrijden!AW1165="x","M","")</f>
        <v/>
      </c>
      <c r="CT1171" s="16" t="str">
        <f>IF(Wedstrijden!AX1165="x","Z","")</f>
        <v/>
      </c>
      <c r="CU1171" s="16" t="str">
        <f>IF(Wedstrijden!BB1165="x","ZZ","")</f>
        <v/>
      </c>
      <c r="CV1171" s="16" t="str">
        <f>IF(COUNTA(Wedstrijden!AI1165:AP1165)&lt;&gt;0,2,"")</f>
        <v/>
      </c>
      <c r="CW1171" s="16" t="str">
        <f t="shared" si="111"/>
        <v/>
      </c>
      <c r="CX1171" s="16" t="str">
        <f>IF(Wedstrijden!AI1165="x","BB","")</f>
        <v/>
      </c>
      <c r="CY1171" s="16" t="str">
        <f>IF(Wedstrijden!AJ1165="x","B","")</f>
        <v/>
      </c>
      <c r="CZ1171" s="16" t="str">
        <f>IF(Wedstrijden!AK1165="x","L","")</f>
        <v/>
      </c>
      <c r="DA1171" s="16" t="str">
        <f>IF(Wedstrijden!AL1165="x","M","")</f>
        <v/>
      </c>
      <c r="DB1171" s="16" t="str">
        <f>IF(Wedstrijden!AM1165="x","Z","")</f>
        <v/>
      </c>
      <c r="DC1171" s="16" t="str">
        <f>IF(Wedstrijden!AN1165="x","ZZ","")</f>
        <v/>
      </c>
      <c r="DD1171" s="16" t="str">
        <f>IF(Wedstrijden!AP1165="x","1.40","")</f>
        <v/>
      </c>
      <c r="DE1171" s="16" t="str">
        <f>IF(COUNTA(Wedstrijden!BC1165:BE1165)&lt;&gt;0,6,"")</f>
        <v/>
      </c>
      <c r="DF1171" s="16" t="str">
        <f t="shared" si="112"/>
        <v/>
      </c>
      <c r="DG1171" s="16" t="str">
        <f>IF(Wedstrijden!BC1165="x","L","")</f>
        <v/>
      </c>
      <c r="DH1171" s="16" t="str">
        <f>IF(Wedstrijden!BD1165="x","M","")</f>
        <v/>
      </c>
      <c r="DI1171" s="16" t="str">
        <f>IF(Wedstrijden!BE1165="x","Z","")</f>
        <v/>
      </c>
      <c r="DJ1171" s="16" t="str">
        <f>IF(Wedstrijden!BF1165="x","Z","")</f>
        <v/>
      </c>
      <c r="DK1171" s="16" t="str">
        <f>IF(COUNTA(Wedstrijden!BG1165:BI1165)&lt;&gt;0,6,"")</f>
        <v/>
      </c>
      <c r="DL1171" s="16" t="str">
        <f t="shared" si="113"/>
        <v/>
      </c>
      <c r="DM1171" s="16" t="str">
        <f>IF(Wedstrijden!BG1165="x","L","")</f>
        <v/>
      </c>
      <c r="DN1171" s="16" t="str">
        <f>IF(Wedstrijden!BH1165="x","M","")</f>
        <v/>
      </c>
      <c r="DO1171" s="16" t="str">
        <f>IF(Wedstrijden!BI1165="x","Z","")</f>
        <v/>
      </c>
      <c r="DP1171" s="16" t="str">
        <f>IF(Wedstrijden!BJ1165="x","Z","")</f>
        <v/>
      </c>
    </row>
    <row r="1172" spans="1:120" ht="14.4" x14ac:dyDescent="0.3">
      <c r="A1172" s="18">
        <f>Wedstrijden!A1166</f>
        <v>0</v>
      </c>
      <c r="B1172" s="16" t="str">
        <f>IFERROR(VLOOKUP(Wedstrijden!#REF!,#REF!,2,FALSE),"")</f>
        <v/>
      </c>
      <c r="C1172" s="16">
        <f>Wedstrijden!E1166</f>
        <v>0</v>
      </c>
      <c r="D1172" s="16" t="str">
        <f>IFERROR(VLOOKUP(Wedstrijden!#REF!,#REF!,2,FALSE),"")</f>
        <v/>
      </c>
      <c r="E1172" s="16" t="str">
        <f>IFERROR(VLOOKUP(Wedstrijden!#REF!,#REF!,5,FALSE),"")</f>
        <v/>
      </c>
      <c r="F1172" s="16" t="e">
        <f>IF(Wedstrijden!#REF!&lt;&gt;"",Wedstrijden!#REF!,"")</f>
        <v>#REF!</v>
      </c>
      <c r="G1172" s="16" t="e">
        <f>IF(Wedstrijden!#REF!="Indoor",1,0)</f>
        <v>#REF!</v>
      </c>
      <c r="H1172" s="16" t="e">
        <f>Wedstrijden!#REF!</f>
        <v>#REF!</v>
      </c>
      <c r="I1172" s="16" t="e">
        <f>IF(Wedstrijden!#REF!="Nee",0,IF(Wedstrijden!#REF!="Ja",1,""))</f>
        <v>#REF!</v>
      </c>
      <c r="J1172" s="16" t="e">
        <f>IF(Wedstrijden!#REF!&lt;&gt;"",Wedstrijden!#REF!,"")</f>
        <v>#REF!</v>
      </c>
      <c r="BJ1172" s="16" t="str">
        <f>IF(COUNTA(Wedstrijden!U1166:AC1166)&lt;&gt;0,1,"")</f>
        <v/>
      </c>
      <c r="BK1172" s="16" t="str">
        <f t="shared" si="108"/>
        <v/>
      </c>
      <c r="BL1172" s="16" t="e">
        <f>IF(Wedstrijden!#REF!="x","AA","")</f>
        <v>#REF!</v>
      </c>
      <c r="BM1172" s="16" t="e">
        <f>IF(Wedstrijden!#REF!="x","A","")</f>
        <v>#REF!</v>
      </c>
      <c r="BN1172" s="16" t="str">
        <f>IF(Wedstrijden!U1166="x","B1","")</f>
        <v/>
      </c>
      <c r="BO1172" s="16" t="e">
        <f>IF(Wedstrijden!#REF!="x","BB","")</f>
        <v>#REF!</v>
      </c>
      <c r="BP1172" s="16" t="str">
        <f>IF(Wedstrijden!W1166="x","B","")</f>
        <v/>
      </c>
      <c r="BQ1172" s="16" t="str">
        <f>IF(Wedstrijden!X1166="x","L1","")</f>
        <v/>
      </c>
      <c r="BR1172" s="16" t="str">
        <f>IF(Wedstrijden!Y1166="x","L2","")</f>
        <v/>
      </c>
      <c r="BS1172" s="16" t="str">
        <f>IF(Wedstrijden!Z1166="x","M1","")</f>
        <v/>
      </c>
      <c r="BT1172" s="16" t="str">
        <f>IF(Wedstrijden!AA1166="x","M2","")</f>
        <v/>
      </c>
      <c r="BU1172" s="16" t="str">
        <f>IF(Wedstrijden!AB1166="x","Z1","")</f>
        <v/>
      </c>
      <c r="BV1172" s="16" t="str">
        <f>IF(Wedstrijden!AC1166="x","Z2","")</f>
        <v/>
      </c>
      <c r="BW1172" s="16" t="str">
        <f>IF(COUNTA(Wedstrijden!L1166:T1166)&lt;&gt;0,1,"")</f>
        <v/>
      </c>
      <c r="BX1172" s="16" t="str">
        <f t="shared" si="109"/>
        <v/>
      </c>
      <c r="BY1172" s="16" t="str">
        <f>IF(Wedstrijden!L1166="x","BB","")</f>
        <v/>
      </c>
      <c r="BZ1172" s="16" t="str">
        <f>IF(Wedstrijden!M1166="x","B","")</f>
        <v/>
      </c>
      <c r="CA1172" s="16" t="str">
        <f>IF(Wedstrijden!N1166="x","L1","")</f>
        <v/>
      </c>
      <c r="CB1172" s="16" t="str">
        <f>IF(Wedstrijden!O1166="x","L2","")</f>
        <v/>
      </c>
      <c r="CC1172" s="16" t="str">
        <f>IF(Wedstrijden!P1166="x","M1","")</f>
        <v/>
      </c>
      <c r="CD1172" s="16" t="str">
        <f>IF(Wedstrijden!Q1166="x","M2","")</f>
        <v/>
      </c>
      <c r="CE1172" s="16" t="str">
        <f>IF(Wedstrijden!R1166="x","Z1","")</f>
        <v/>
      </c>
      <c r="CF1172" s="16" t="str">
        <f>IF(Wedstrijden!S1166="x","Z2","")</f>
        <v/>
      </c>
      <c r="CG1172" s="16" t="str">
        <f>IF(Wedstrijden!T1166="x","ZZL","")</f>
        <v/>
      </c>
      <c r="CL1172" s="16" t="str">
        <f>IF(COUNTA(Wedstrijden!AR1166:BB1166)&lt;&gt;0,2,"")</f>
        <v/>
      </c>
      <c r="CM1172" s="16" t="str">
        <f t="shared" si="110"/>
        <v/>
      </c>
      <c r="CN1172" s="16" t="str">
        <f>IF(Wedstrijden!AR1166="x","AA","")</f>
        <v/>
      </c>
      <c r="CO1172" s="16" t="str">
        <f>IF(Wedstrijden!AS1166="x","A","")</f>
        <v/>
      </c>
      <c r="CP1172" s="16" t="str">
        <f>IF(Wedstrijden!AT1166="x","BB","")</f>
        <v/>
      </c>
      <c r="CQ1172" s="16" t="str">
        <f>IF(Wedstrijden!AU1166="x","B","")</f>
        <v/>
      </c>
      <c r="CR1172" s="16" t="str">
        <f>IF(Wedstrijden!AV1166="x","L","")</f>
        <v/>
      </c>
      <c r="CS1172" s="16" t="str">
        <f>IF(Wedstrijden!AW1166="x","M","")</f>
        <v/>
      </c>
      <c r="CT1172" s="16" t="str">
        <f>IF(Wedstrijden!AX1166="x","Z","")</f>
        <v/>
      </c>
      <c r="CU1172" s="16" t="str">
        <f>IF(Wedstrijden!BB1166="x","ZZ","")</f>
        <v/>
      </c>
      <c r="CV1172" s="16" t="str">
        <f>IF(COUNTA(Wedstrijden!AI1166:AP1166)&lt;&gt;0,2,"")</f>
        <v/>
      </c>
      <c r="CW1172" s="16" t="str">
        <f t="shared" si="111"/>
        <v/>
      </c>
      <c r="CX1172" s="16" t="str">
        <f>IF(Wedstrijden!AI1166="x","BB","")</f>
        <v/>
      </c>
      <c r="CY1172" s="16" t="str">
        <f>IF(Wedstrijden!AJ1166="x","B","")</f>
        <v/>
      </c>
      <c r="CZ1172" s="16" t="str">
        <f>IF(Wedstrijden!AK1166="x","L","")</f>
        <v/>
      </c>
      <c r="DA1172" s="16" t="str">
        <f>IF(Wedstrijden!AL1166="x","M","")</f>
        <v/>
      </c>
      <c r="DB1172" s="16" t="str">
        <f>IF(Wedstrijden!AM1166="x","Z","")</f>
        <v/>
      </c>
      <c r="DC1172" s="16" t="str">
        <f>IF(Wedstrijden!AN1166="x","ZZ","")</f>
        <v/>
      </c>
      <c r="DD1172" s="16" t="str">
        <f>IF(Wedstrijden!AP1166="x","1.40","")</f>
        <v/>
      </c>
      <c r="DE1172" s="16" t="str">
        <f>IF(COUNTA(Wedstrijden!BC1166:BE1166)&lt;&gt;0,6,"")</f>
        <v/>
      </c>
      <c r="DF1172" s="16" t="str">
        <f t="shared" si="112"/>
        <v/>
      </c>
      <c r="DG1172" s="16" t="str">
        <f>IF(Wedstrijden!BC1166="x","L","")</f>
        <v/>
      </c>
      <c r="DH1172" s="16" t="str">
        <f>IF(Wedstrijden!BD1166="x","M","")</f>
        <v/>
      </c>
      <c r="DI1172" s="16" t="str">
        <f>IF(Wedstrijden!BE1166="x","Z","")</f>
        <v/>
      </c>
      <c r="DJ1172" s="16" t="str">
        <f>IF(Wedstrijden!BF1166="x","Z","")</f>
        <v/>
      </c>
      <c r="DK1172" s="16" t="str">
        <f>IF(COUNTA(Wedstrijden!BG1166:BI1166)&lt;&gt;0,6,"")</f>
        <v/>
      </c>
      <c r="DL1172" s="16" t="str">
        <f t="shared" si="113"/>
        <v/>
      </c>
      <c r="DM1172" s="16" t="str">
        <f>IF(Wedstrijden!BG1166="x","L","")</f>
        <v/>
      </c>
      <c r="DN1172" s="16" t="str">
        <f>IF(Wedstrijden!BH1166="x","M","")</f>
        <v/>
      </c>
      <c r="DO1172" s="16" t="str">
        <f>IF(Wedstrijden!BI1166="x","Z","")</f>
        <v/>
      </c>
      <c r="DP1172" s="16" t="str">
        <f>IF(Wedstrijden!BJ1166="x","Z","")</f>
        <v/>
      </c>
    </row>
    <row r="1173" spans="1:120" ht="14.4" x14ac:dyDescent="0.3">
      <c r="A1173" s="18">
        <f>Wedstrijden!A1167</f>
        <v>0</v>
      </c>
      <c r="B1173" s="16" t="str">
        <f>IFERROR(VLOOKUP(Wedstrijden!#REF!,#REF!,2,FALSE),"")</f>
        <v/>
      </c>
      <c r="C1173" s="16">
        <f>Wedstrijden!E1167</f>
        <v>0</v>
      </c>
      <c r="D1173" s="16" t="str">
        <f>IFERROR(VLOOKUP(Wedstrijden!#REF!,#REF!,2,FALSE),"")</f>
        <v/>
      </c>
      <c r="E1173" s="16" t="str">
        <f>IFERROR(VLOOKUP(Wedstrijden!#REF!,#REF!,5,FALSE),"")</f>
        <v/>
      </c>
      <c r="F1173" s="16" t="e">
        <f>IF(Wedstrijden!#REF!&lt;&gt;"",Wedstrijden!#REF!,"")</f>
        <v>#REF!</v>
      </c>
      <c r="G1173" s="16" t="e">
        <f>IF(Wedstrijden!#REF!="Indoor",1,0)</f>
        <v>#REF!</v>
      </c>
      <c r="H1173" s="16" t="e">
        <f>Wedstrijden!#REF!</f>
        <v>#REF!</v>
      </c>
      <c r="I1173" s="16" t="e">
        <f>IF(Wedstrijden!#REF!="Nee",0,IF(Wedstrijden!#REF!="Ja",1,""))</f>
        <v>#REF!</v>
      </c>
      <c r="J1173" s="16" t="e">
        <f>IF(Wedstrijden!#REF!&lt;&gt;"",Wedstrijden!#REF!,"")</f>
        <v>#REF!</v>
      </c>
      <c r="BJ1173" s="16" t="str">
        <f>IF(COUNTA(Wedstrijden!U1167:AC1167)&lt;&gt;0,1,"")</f>
        <v/>
      </c>
      <c r="BK1173" s="16" t="str">
        <f t="shared" si="108"/>
        <v/>
      </c>
      <c r="BL1173" s="16" t="e">
        <f>IF(Wedstrijden!#REF!="x","AA","")</f>
        <v>#REF!</v>
      </c>
      <c r="BM1173" s="16" t="e">
        <f>IF(Wedstrijden!#REF!="x","A","")</f>
        <v>#REF!</v>
      </c>
      <c r="BN1173" s="16" t="str">
        <f>IF(Wedstrijden!U1167="x","B1","")</f>
        <v/>
      </c>
      <c r="BO1173" s="16" t="e">
        <f>IF(Wedstrijden!#REF!="x","BB","")</f>
        <v>#REF!</v>
      </c>
      <c r="BP1173" s="16" t="str">
        <f>IF(Wedstrijden!W1167="x","B","")</f>
        <v/>
      </c>
      <c r="BQ1173" s="16" t="str">
        <f>IF(Wedstrijden!X1167="x","L1","")</f>
        <v/>
      </c>
      <c r="BR1173" s="16" t="str">
        <f>IF(Wedstrijden!Y1167="x","L2","")</f>
        <v/>
      </c>
      <c r="BS1173" s="16" t="str">
        <f>IF(Wedstrijden!Z1167="x","M1","")</f>
        <v/>
      </c>
      <c r="BT1173" s="16" t="str">
        <f>IF(Wedstrijden!AA1167="x","M2","")</f>
        <v/>
      </c>
      <c r="BU1173" s="16" t="str">
        <f>IF(Wedstrijden!AB1167="x","Z1","")</f>
        <v/>
      </c>
      <c r="BV1173" s="16" t="str">
        <f>IF(Wedstrijden!AC1167="x","Z2","")</f>
        <v/>
      </c>
      <c r="BW1173" s="16" t="str">
        <f>IF(COUNTA(Wedstrijden!L1167:T1167)&lt;&gt;0,1,"")</f>
        <v/>
      </c>
      <c r="BX1173" s="16" t="str">
        <f t="shared" si="109"/>
        <v/>
      </c>
      <c r="BY1173" s="16" t="str">
        <f>IF(Wedstrijden!L1167="x","BB","")</f>
        <v/>
      </c>
      <c r="BZ1173" s="16" t="str">
        <f>IF(Wedstrijden!M1167="x","B","")</f>
        <v/>
      </c>
      <c r="CA1173" s="16" t="str">
        <f>IF(Wedstrijden!N1167="x","L1","")</f>
        <v/>
      </c>
      <c r="CB1173" s="16" t="str">
        <f>IF(Wedstrijden!O1167="x","L2","")</f>
        <v/>
      </c>
      <c r="CC1173" s="16" t="str">
        <f>IF(Wedstrijden!P1167="x","M1","")</f>
        <v/>
      </c>
      <c r="CD1173" s="16" t="str">
        <f>IF(Wedstrijden!Q1167="x","M2","")</f>
        <v/>
      </c>
      <c r="CE1173" s="16" t="str">
        <f>IF(Wedstrijden!R1167="x","Z1","")</f>
        <v/>
      </c>
      <c r="CF1173" s="16" t="str">
        <f>IF(Wedstrijden!S1167="x","Z2","")</f>
        <v/>
      </c>
      <c r="CG1173" s="16" t="str">
        <f>IF(Wedstrijden!T1167="x","ZZL","")</f>
        <v/>
      </c>
      <c r="CL1173" s="16" t="str">
        <f>IF(COUNTA(Wedstrijden!AR1167:BB1167)&lt;&gt;0,2,"")</f>
        <v/>
      </c>
      <c r="CM1173" s="16" t="str">
        <f t="shared" si="110"/>
        <v/>
      </c>
      <c r="CN1173" s="16" t="str">
        <f>IF(Wedstrijden!AR1167="x","AA","")</f>
        <v/>
      </c>
      <c r="CO1173" s="16" t="str">
        <f>IF(Wedstrijden!AS1167="x","A","")</f>
        <v/>
      </c>
      <c r="CP1173" s="16" t="str">
        <f>IF(Wedstrijden!AT1167="x","BB","")</f>
        <v/>
      </c>
      <c r="CQ1173" s="16" t="str">
        <f>IF(Wedstrijden!AU1167="x","B","")</f>
        <v/>
      </c>
      <c r="CR1173" s="16" t="str">
        <f>IF(Wedstrijden!AV1167="x","L","")</f>
        <v/>
      </c>
      <c r="CS1173" s="16" t="str">
        <f>IF(Wedstrijden!AW1167="x","M","")</f>
        <v/>
      </c>
      <c r="CT1173" s="16" t="str">
        <f>IF(Wedstrijden!AX1167="x","Z","")</f>
        <v/>
      </c>
      <c r="CU1173" s="16" t="str">
        <f>IF(Wedstrijden!BB1167="x","ZZ","")</f>
        <v/>
      </c>
      <c r="CV1173" s="16" t="str">
        <f>IF(COUNTA(Wedstrijden!AI1167:AP1167)&lt;&gt;0,2,"")</f>
        <v/>
      </c>
      <c r="CW1173" s="16" t="str">
        <f t="shared" si="111"/>
        <v/>
      </c>
      <c r="CX1173" s="16" t="str">
        <f>IF(Wedstrijden!AI1167="x","BB","")</f>
        <v/>
      </c>
      <c r="CY1173" s="16" t="str">
        <f>IF(Wedstrijden!AJ1167="x","B","")</f>
        <v/>
      </c>
      <c r="CZ1173" s="16" t="str">
        <f>IF(Wedstrijden!AK1167="x","L","")</f>
        <v/>
      </c>
      <c r="DA1173" s="16" t="str">
        <f>IF(Wedstrijden!AL1167="x","M","")</f>
        <v/>
      </c>
      <c r="DB1173" s="16" t="str">
        <f>IF(Wedstrijden!AM1167="x","Z","")</f>
        <v/>
      </c>
      <c r="DC1173" s="16" t="str">
        <f>IF(Wedstrijden!AN1167="x","ZZ","")</f>
        <v/>
      </c>
      <c r="DD1173" s="16" t="str">
        <f>IF(Wedstrijden!AP1167="x","1.40","")</f>
        <v/>
      </c>
      <c r="DE1173" s="16" t="str">
        <f>IF(COUNTA(Wedstrijden!BC1167:BE1167)&lt;&gt;0,6,"")</f>
        <v/>
      </c>
      <c r="DF1173" s="16" t="str">
        <f t="shared" si="112"/>
        <v/>
      </c>
      <c r="DG1173" s="16" t="str">
        <f>IF(Wedstrijden!BC1167="x","L","")</f>
        <v/>
      </c>
      <c r="DH1173" s="16" t="str">
        <f>IF(Wedstrijden!BD1167="x","M","")</f>
        <v/>
      </c>
      <c r="DI1173" s="16" t="str">
        <f>IF(Wedstrijden!BE1167="x","Z","")</f>
        <v/>
      </c>
      <c r="DJ1173" s="16" t="str">
        <f>IF(Wedstrijden!BF1167="x","Z","")</f>
        <v/>
      </c>
      <c r="DK1173" s="16" t="str">
        <f>IF(COUNTA(Wedstrijden!BG1167:BI1167)&lt;&gt;0,6,"")</f>
        <v/>
      </c>
      <c r="DL1173" s="16" t="str">
        <f t="shared" si="113"/>
        <v/>
      </c>
      <c r="DM1173" s="16" t="str">
        <f>IF(Wedstrijden!BG1167="x","L","")</f>
        <v/>
      </c>
      <c r="DN1173" s="16" t="str">
        <f>IF(Wedstrijden!BH1167="x","M","")</f>
        <v/>
      </c>
      <c r="DO1173" s="16" t="str">
        <f>IF(Wedstrijden!BI1167="x","Z","")</f>
        <v/>
      </c>
      <c r="DP1173" s="16" t="str">
        <f>IF(Wedstrijden!BJ1167="x","Z","")</f>
        <v/>
      </c>
    </row>
    <row r="1174" spans="1:120" ht="14.4" x14ac:dyDescent="0.3">
      <c r="A1174" s="18">
        <f>Wedstrijden!A1168</f>
        <v>0</v>
      </c>
      <c r="B1174" s="16" t="str">
        <f>IFERROR(VLOOKUP(Wedstrijden!#REF!,#REF!,2,FALSE),"")</f>
        <v/>
      </c>
      <c r="C1174" s="16">
        <f>Wedstrijden!E1168</f>
        <v>0</v>
      </c>
      <c r="D1174" s="16" t="str">
        <f>IFERROR(VLOOKUP(Wedstrijden!#REF!,#REF!,2,FALSE),"")</f>
        <v/>
      </c>
      <c r="E1174" s="16" t="str">
        <f>IFERROR(VLOOKUP(Wedstrijden!#REF!,#REF!,5,FALSE),"")</f>
        <v/>
      </c>
      <c r="F1174" s="16" t="e">
        <f>IF(Wedstrijden!#REF!&lt;&gt;"",Wedstrijden!#REF!,"")</f>
        <v>#REF!</v>
      </c>
      <c r="G1174" s="16" t="e">
        <f>IF(Wedstrijden!#REF!="Indoor",1,0)</f>
        <v>#REF!</v>
      </c>
      <c r="H1174" s="16" t="e">
        <f>Wedstrijden!#REF!</f>
        <v>#REF!</v>
      </c>
      <c r="I1174" s="16" t="e">
        <f>IF(Wedstrijden!#REF!="Nee",0,IF(Wedstrijden!#REF!="Ja",1,""))</f>
        <v>#REF!</v>
      </c>
      <c r="J1174" s="16" t="e">
        <f>IF(Wedstrijden!#REF!&lt;&gt;"",Wedstrijden!#REF!,"")</f>
        <v>#REF!</v>
      </c>
      <c r="BJ1174" s="16" t="str">
        <f>IF(COUNTA(Wedstrijden!U1168:AC1168)&lt;&gt;0,1,"")</f>
        <v/>
      </c>
      <c r="BK1174" s="16" t="str">
        <f t="shared" si="108"/>
        <v/>
      </c>
      <c r="BL1174" s="16" t="e">
        <f>IF(Wedstrijden!#REF!="x","AA","")</f>
        <v>#REF!</v>
      </c>
      <c r="BM1174" s="16" t="e">
        <f>IF(Wedstrijden!#REF!="x","A","")</f>
        <v>#REF!</v>
      </c>
      <c r="BN1174" s="16" t="str">
        <f>IF(Wedstrijden!U1168="x","B1","")</f>
        <v/>
      </c>
      <c r="BO1174" s="16" t="e">
        <f>IF(Wedstrijden!#REF!="x","BB","")</f>
        <v>#REF!</v>
      </c>
      <c r="BP1174" s="16" t="str">
        <f>IF(Wedstrijden!W1168="x","B","")</f>
        <v/>
      </c>
      <c r="BQ1174" s="16" t="str">
        <f>IF(Wedstrijden!X1168="x","L1","")</f>
        <v/>
      </c>
      <c r="BR1174" s="16" t="str">
        <f>IF(Wedstrijden!Y1168="x","L2","")</f>
        <v/>
      </c>
      <c r="BS1174" s="16" t="str">
        <f>IF(Wedstrijden!Z1168="x","M1","")</f>
        <v/>
      </c>
      <c r="BT1174" s="16" t="str">
        <f>IF(Wedstrijden!AA1168="x","M2","")</f>
        <v/>
      </c>
      <c r="BU1174" s="16" t="str">
        <f>IF(Wedstrijden!AB1168="x","Z1","")</f>
        <v/>
      </c>
      <c r="BV1174" s="16" t="str">
        <f>IF(Wedstrijden!AC1168="x","Z2","")</f>
        <v/>
      </c>
      <c r="BW1174" s="16" t="str">
        <f>IF(COUNTA(Wedstrijden!L1168:T1168)&lt;&gt;0,1,"")</f>
        <v/>
      </c>
      <c r="BX1174" s="16" t="str">
        <f t="shared" si="109"/>
        <v/>
      </c>
      <c r="BY1174" s="16" t="str">
        <f>IF(Wedstrijden!L1168="x","BB","")</f>
        <v/>
      </c>
      <c r="BZ1174" s="16" t="str">
        <f>IF(Wedstrijden!M1168="x","B","")</f>
        <v/>
      </c>
      <c r="CA1174" s="16" t="str">
        <f>IF(Wedstrijden!N1168="x","L1","")</f>
        <v/>
      </c>
      <c r="CB1174" s="16" t="str">
        <f>IF(Wedstrijden!O1168="x","L2","")</f>
        <v/>
      </c>
      <c r="CC1174" s="16" t="str">
        <f>IF(Wedstrijden!P1168="x","M1","")</f>
        <v/>
      </c>
      <c r="CD1174" s="16" t="str">
        <f>IF(Wedstrijden!Q1168="x","M2","")</f>
        <v/>
      </c>
      <c r="CE1174" s="16" t="str">
        <f>IF(Wedstrijden!R1168="x","Z1","")</f>
        <v/>
      </c>
      <c r="CF1174" s="16" t="str">
        <f>IF(Wedstrijden!S1168="x","Z2","")</f>
        <v/>
      </c>
      <c r="CG1174" s="16" t="str">
        <f>IF(Wedstrijden!T1168="x","ZZL","")</f>
        <v/>
      </c>
      <c r="CL1174" s="16" t="str">
        <f>IF(COUNTA(Wedstrijden!AR1168:BB1168)&lt;&gt;0,2,"")</f>
        <v/>
      </c>
      <c r="CM1174" s="16" t="str">
        <f t="shared" si="110"/>
        <v/>
      </c>
      <c r="CN1174" s="16" t="str">
        <f>IF(Wedstrijden!AR1168="x","AA","")</f>
        <v/>
      </c>
      <c r="CO1174" s="16" t="str">
        <f>IF(Wedstrijden!AS1168="x","A","")</f>
        <v/>
      </c>
      <c r="CP1174" s="16" t="str">
        <f>IF(Wedstrijden!AT1168="x","BB","")</f>
        <v/>
      </c>
      <c r="CQ1174" s="16" t="str">
        <f>IF(Wedstrijden!AU1168="x","B","")</f>
        <v/>
      </c>
      <c r="CR1174" s="16" t="str">
        <f>IF(Wedstrijden!AV1168="x","L","")</f>
        <v/>
      </c>
      <c r="CS1174" s="16" t="str">
        <f>IF(Wedstrijden!AW1168="x","M","")</f>
        <v/>
      </c>
      <c r="CT1174" s="16" t="str">
        <f>IF(Wedstrijden!AX1168="x","Z","")</f>
        <v/>
      </c>
      <c r="CU1174" s="16" t="str">
        <f>IF(Wedstrijden!BB1168="x","ZZ","")</f>
        <v/>
      </c>
      <c r="CV1174" s="16" t="str">
        <f>IF(COUNTA(Wedstrijden!AI1168:AP1168)&lt;&gt;0,2,"")</f>
        <v/>
      </c>
      <c r="CW1174" s="16" t="str">
        <f t="shared" si="111"/>
        <v/>
      </c>
      <c r="CX1174" s="16" t="str">
        <f>IF(Wedstrijden!AI1168="x","BB","")</f>
        <v/>
      </c>
      <c r="CY1174" s="16" t="str">
        <f>IF(Wedstrijden!AJ1168="x","B","")</f>
        <v/>
      </c>
      <c r="CZ1174" s="16" t="str">
        <f>IF(Wedstrijden!AK1168="x","L","")</f>
        <v/>
      </c>
      <c r="DA1174" s="16" t="str">
        <f>IF(Wedstrijden!AL1168="x","M","")</f>
        <v/>
      </c>
      <c r="DB1174" s="16" t="str">
        <f>IF(Wedstrijden!AM1168="x","Z","")</f>
        <v/>
      </c>
      <c r="DC1174" s="16" t="str">
        <f>IF(Wedstrijden!AN1168="x","ZZ","")</f>
        <v/>
      </c>
      <c r="DD1174" s="16" t="str">
        <f>IF(Wedstrijden!AP1168="x","1.40","")</f>
        <v/>
      </c>
      <c r="DE1174" s="16" t="str">
        <f>IF(COUNTA(Wedstrijden!BC1168:BE1168)&lt;&gt;0,6,"")</f>
        <v/>
      </c>
      <c r="DF1174" s="16" t="str">
        <f t="shared" si="112"/>
        <v/>
      </c>
      <c r="DG1174" s="16" t="str">
        <f>IF(Wedstrijden!BC1168="x","L","")</f>
        <v/>
      </c>
      <c r="DH1174" s="16" t="str">
        <f>IF(Wedstrijden!BD1168="x","M","")</f>
        <v/>
      </c>
      <c r="DI1174" s="16" t="str">
        <f>IF(Wedstrijden!BE1168="x","Z","")</f>
        <v/>
      </c>
      <c r="DJ1174" s="16" t="str">
        <f>IF(Wedstrijden!BF1168="x","Z","")</f>
        <v/>
      </c>
      <c r="DK1174" s="16" t="str">
        <f>IF(COUNTA(Wedstrijden!BG1168:BI1168)&lt;&gt;0,6,"")</f>
        <v/>
      </c>
      <c r="DL1174" s="16" t="str">
        <f t="shared" si="113"/>
        <v/>
      </c>
      <c r="DM1174" s="16" t="str">
        <f>IF(Wedstrijden!BG1168="x","L","")</f>
        <v/>
      </c>
      <c r="DN1174" s="16" t="str">
        <f>IF(Wedstrijden!BH1168="x","M","")</f>
        <v/>
      </c>
      <c r="DO1174" s="16" t="str">
        <f>IF(Wedstrijden!BI1168="x","Z","")</f>
        <v/>
      </c>
      <c r="DP1174" s="16" t="str">
        <f>IF(Wedstrijden!BJ1168="x","Z","")</f>
        <v/>
      </c>
    </row>
    <row r="1175" spans="1:120" ht="14.4" x14ac:dyDescent="0.3">
      <c r="A1175" s="18">
        <f>Wedstrijden!A1169</f>
        <v>0</v>
      </c>
      <c r="B1175" s="16" t="str">
        <f>IFERROR(VLOOKUP(Wedstrijden!#REF!,#REF!,2,FALSE),"")</f>
        <v/>
      </c>
      <c r="C1175" s="16">
        <f>Wedstrijden!E1169</f>
        <v>0</v>
      </c>
      <c r="D1175" s="16" t="str">
        <f>IFERROR(VLOOKUP(Wedstrijden!#REF!,#REF!,2,FALSE),"")</f>
        <v/>
      </c>
      <c r="E1175" s="16" t="str">
        <f>IFERROR(VLOOKUP(Wedstrijden!#REF!,#REF!,5,FALSE),"")</f>
        <v/>
      </c>
      <c r="F1175" s="16" t="e">
        <f>IF(Wedstrijden!#REF!&lt;&gt;"",Wedstrijden!#REF!,"")</f>
        <v>#REF!</v>
      </c>
      <c r="G1175" s="16" t="e">
        <f>IF(Wedstrijden!#REF!="Indoor",1,0)</f>
        <v>#REF!</v>
      </c>
      <c r="H1175" s="16" t="e">
        <f>Wedstrijden!#REF!</f>
        <v>#REF!</v>
      </c>
      <c r="I1175" s="16" t="e">
        <f>IF(Wedstrijden!#REF!="Nee",0,IF(Wedstrijden!#REF!="Ja",1,""))</f>
        <v>#REF!</v>
      </c>
      <c r="J1175" s="16" t="e">
        <f>IF(Wedstrijden!#REF!&lt;&gt;"",Wedstrijden!#REF!,"")</f>
        <v>#REF!</v>
      </c>
      <c r="BJ1175" s="16" t="str">
        <f>IF(COUNTA(Wedstrijden!U1169:AC1169)&lt;&gt;0,1,"")</f>
        <v/>
      </c>
      <c r="BK1175" s="16" t="str">
        <f t="shared" si="108"/>
        <v/>
      </c>
      <c r="BL1175" s="16" t="e">
        <f>IF(Wedstrijden!#REF!="x","AA","")</f>
        <v>#REF!</v>
      </c>
      <c r="BM1175" s="16" t="e">
        <f>IF(Wedstrijden!#REF!="x","A","")</f>
        <v>#REF!</v>
      </c>
      <c r="BN1175" s="16" t="str">
        <f>IF(Wedstrijden!U1169="x","B1","")</f>
        <v/>
      </c>
      <c r="BO1175" s="16" t="e">
        <f>IF(Wedstrijden!#REF!="x","BB","")</f>
        <v>#REF!</v>
      </c>
      <c r="BP1175" s="16" t="str">
        <f>IF(Wedstrijden!W1169="x","B","")</f>
        <v/>
      </c>
      <c r="BQ1175" s="16" t="str">
        <f>IF(Wedstrijden!X1169="x","L1","")</f>
        <v/>
      </c>
      <c r="BR1175" s="16" t="str">
        <f>IF(Wedstrijden!Y1169="x","L2","")</f>
        <v/>
      </c>
      <c r="BS1175" s="16" t="str">
        <f>IF(Wedstrijden!Z1169="x","M1","")</f>
        <v/>
      </c>
      <c r="BT1175" s="16" t="str">
        <f>IF(Wedstrijden!AA1169="x","M2","")</f>
        <v/>
      </c>
      <c r="BU1175" s="16" t="str">
        <f>IF(Wedstrijden!AB1169="x","Z1","")</f>
        <v/>
      </c>
      <c r="BV1175" s="16" t="str">
        <f>IF(Wedstrijden!AC1169="x","Z2","")</f>
        <v/>
      </c>
      <c r="BW1175" s="16" t="str">
        <f>IF(COUNTA(Wedstrijden!L1169:T1169)&lt;&gt;0,1,"")</f>
        <v/>
      </c>
      <c r="BX1175" s="16" t="str">
        <f t="shared" si="109"/>
        <v/>
      </c>
      <c r="BY1175" s="16" t="str">
        <f>IF(Wedstrijden!L1169="x","BB","")</f>
        <v/>
      </c>
      <c r="BZ1175" s="16" t="str">
        <f>IF(Wedstrijden!M1169="x","B","")</f>
        <v/>
      </c>
      <c r="CA1175" s="16" t="str">
        <f>IF(Wedstrijden!N1169="x","L1","")</f>
        <v/>
      </c>
      <c r="CB1175" s="16" t="str">
        <f>IF(Wedstrijden!O1169="x","L2","")</f>
        <v/>
      </c>
      <c r="CC1175" s="16" t="str">
        <f>IF(Wedstrijden!P1169="x","M1","")</f>
        <v/>
      </c>
      <c r="CD1175" s="16" t="str">
        <f>IF(Wedstrijden!Q1169="x","M2","")</f>
        <v/>
      </c>
      <c r="CE1175" s="16" t="str">
        <f>IF(Wedstrijden!R1169="x","Z1","")</f>
        <v/>
      </c>
      <c r="CF1175" s="16" t="str">
        <f>IF(Wedstrijden!S1169="x","Z2","")</f>
        <v/>
      </c>
      <c r="CG1175" s="16" t="str">
        <f>IF(Wedstrijden!T1169="x","ZZL","")</f>
        <v/>
      </c>
      <c r="CL1175" s="16" t="str">
        <f>IF(COUNTA(Wedstrijden!AR1169:BB1169)&lt;&gt;0,2,"")</f>
        <v/>
      </c>
      <c r="CM1175" s="16" t="str">
        <f t="shared" si="110"/>
        <v/>
      </c>
      <c r="CN1175" s="16" t="str">
        <f>IF(Wedstrijden!AR1169="x","AA","")</f>
        <v/>
      </c>
      <c r="CO1175" s="16" t="str">
        <f>IF(Wedstrijden!AS1169="x","A","")</f>
        <v/>
      </c>
      <c r="CP1175" s="16" t="str">
        <f>IF(Wedstrijden!AT1169="x","BB","")</f>
        <v/>
      </c>
      <c r="CQ1175" s="16" t="str">
        <f>IF(Wedstrijden!AU1169="x","B","")</f>
        <v/>
      </c>
      <c r="CR1175" s="16" t="str">
        <f>IF(Wedstrijden!AV1169="x","L","")</f>
        <v/>
      </c>
      <c r="CS1175" s="16" t="str">
        <f>IF(Wedstrijden!AW1169="x","M","")</f>
        <v/>
      </c>
      <c r="CT1175" s="16" t="str">
        <f>IF(Wedstrijden!AX1169="x","Z","")</f>
        <v/>
      </c>
      <c r="CU1175" s="16" t="str">
        <f>IF(Wedstrijden!BB1169="x","ZZ","")</f>
        <v/>
      </c>
      <c r="CV1175" s="16" t="str">
        <f>IF(COUNTA(Wedstrijden!AI1169:AP1169)&lt;&gt;0,2,"")</f>
        <v/>
      </c>
      <c r="CW1175" s="16" t="str">
        <f t="shared" si="111"/>
        <v/>
      </c>
      <c r="CX1175" s="16" t="str">
        <f>IF(Wedstrijden!AI1169="x","BB","")</f>
        <v/>
      </c>
      <c r="CY1175" s="16" t="str">
        <f>IF(Wedstrijden!AJ1169="x","B","")</f>
        <v/>
      </c>
      <c r="CZ1175" s="16" t="str">
        <f>IF(Wedstrijden!AK1169="x","L","")</f>
        <v/>
      </c>
      <c r="DA1175" s="16" t="str">
        <f>IF(Wedstrijden!AL1169="x","M","")</f>
        <v/>
      </c>
      <c r="DB1175" s="16" t="str">
        <f>IF(Wedstrijden!AM1169="x","Z","")</f>
        <v/>
      </c>
      <c r="DC1175" s="16" t="str">
        <f>IF(Wedstrijden!AN1169="x","ZZ","")</f>
        <v/>
      </c>
      <c r="DD1175" s="16" t="str">
        <f>IF(Wedstrijden!AP1169="x","1.40","")</f>
        <v/>
      </c>
      <c r="DE1175" s="16" t="str">
        <f>IF(COUNTA(Wedstrijden!BC1169:BE1169)&lt;&gt;0,6,"")</f>
        <v/>
      </c>
      <c r="DF1175" s="16" t="str">
        <f t="shared" si="112"/>
        <v/>
      </c>
      <c r="DG1175" s="16" t="str">
        <f>IF(Wedstrijden!BC1169="x","L","")</f>
        <v/>
      </c>
      <c r="DH1175" s="16" t="str">
        <f>IF(Wedstrijden!BD1169="x","M","")</f>
        <v/>
      </c>
      <c r="DI1175" s="16" t="str">
        <f>IF(Wedstrijden!BE1169="x","Z","")</f>
        <v/>
      </c>
      <c r="DJ1175" s="16" t="str">
        <f>IF(Wedstrijden!BF1169="x","Z","")</f>
        <v/>
      </c>
      <c r="DK1175" s="16" t="str">
        <f>IF(COUNTA(Wedstrijden!BG1169:BI1169)&lt;&gt;0,6,"")</f>
        <v/>
      </c>
      <c r="DL1175" s="16" t="str">
        <f t="shared" si="113"/>
        <v/>
      </c>
      <c r="DM1175" s="16" t="str">
        <f>IF(Wedstrijden!BG1169="x","L","")</f>
        <v/>
      </c>
      <c r="DN1175" s="16" t="str">
        <f>IF(Wedstrijden!BH1169="x","M","")</f>
        <v/>
      </c>
      <c r="DO1175" s="16" t="str">
        <f>IF(Wedstrijden!BI1169="x","Z","")</f>
        <v/>
      </c>
      <c r="DP1175" s="16" t="str">
        <f>IF(Wedstrijden!BJ1169="x","Z","")</f>
        <v/>
      </c>
    </row>
    <row r="1176" spans="1:120" ht="14.4" x14ac:dyDescent="0.3">
      <c r="A1176" s="18">
        <f>Wedstrijden!A1170</f>
        <v>0</v>
      </c>
      <c r="B1176" s="16" t="str">
        <f>IFERROR(VLOOKUP(Wedstrijden!#REF!,#REF!,2,FALSE),"")</f>
        <v/>
      </c>
      <c r="C1176" s="16">
        <f>Wedstrijden!E1170</f>
        <v>0</v>
      </c>
      <c r="D1176" s="16" t="str">
        <f>IFERROR(VLOOKUP(Wedstrijden!#REF!,#REF!,2,FALSE),"")</f>
        <v/>
      </c>
      <c r="E1176" s="16" t="str">
        <f>IFERROR(VLOOKUP(Wedstrijden!#REF!,#REF!,5,FALSE),"")</f>
        <v/>
      </c>
      <c r="F1176" s="16" t="e">
        <f>IF(Wedstrijden!#REF!&lt;&gt;"",Wedstrijden!#REF!,"")</f>
        <v>#REF!</v>
      </c>
      <c r="G1176" s="16" t="e">
        <f>IF(Wedstrijden!#REF!="Indoor",1,0)</f>
        <v>#REF!</v>
      </c>
      <c r="H1176" s="16" t="e">
        <f>Wedstrijden!#REF!</f>
        <v>#REF!</v>
      </c>
      <c r="I1176" s="16" t="e">
        <f>IF(Wedstrijden!#REF!="Nee",0,IF(Wedstrijden!#REF!="Ja",1,""))</f>
        <v>#REF!</v>
      </c>
      <c r="J1176" s="16" t="e">
        <f>IF(Wedstrijden!#REF!&lt;&gt;"",Wedstrijden!#REF!,"")</f>
        <v>#REF!</v>
      </c>
      <c r="BJ1176" s="16" t="str">
        <f>IF(COUNTA(Wedstrijden!U1170:AC1170)&lt;&gt;0,1,"")</f>
        <v/>
      </c>
      <c r="BK1176" s="16" t="str">
        <f t="shared" si="108"/>
        <v/>
      </c>
      <c r="BL1176" s="16" t="e">
        <f>IF(Wedstrijden!#REF!="x","AA","")</f>
        <v>#REF!</v>
      </c>
      <c r="BM1176" s="16" t="e">
        <f>IF(Wedstrijden!#REF!="x","A","")</f>
        <v>#REF!</v>
      </c>
      <c r="BN1176" s="16" t="str">
        <f>IF(Wedstrijden!U1170="x","B1","")</f>
        <v/>
      </c>
      <c r="BO1176" s="16" t="e">
        <f>IF(Wedstrijden!#REF!="x","BB","")</f>
        <v>#REF!</v>
      </c>
      <c r="BP1176" s="16" t="str">
        <f>IF(Wedstrijden!W1170="x","B","")</f>
        <v/>
      </c>
      <c r="BQ1176" s="16" t="str">
        <f>IF(Wedstrijden!X1170="x","L1","")</f>
        <v/>
      </c>
      <c r="BR1176" s="16" t="str">
        <f>IF(Wedstrijden!Y1170="x","L2","")</f>
        <v/>
      </c>
      <c r="BS1176" s="16" t="str">
        <f>IF(Wedstrijden!Z1170="x","M1","")</f>
        <v/>
      </c>
      <c r="BT1176" s="16" t="str">
        <f>IF(Wedstrijden!AA1170="x","M2","")</f>
        <v/>
      </c>
      <c r="BU1176" s="16" t="str">
        <f>IF(Wedstrijden!AB1170="x","Z1","")</f>
        <v/>
      </c>
      <c r="BV1176" s="16" t="str">
        <f>IF(Wedstrijden!AC1170="x","Z2","")</f>
        <v/>
      </c>
      <c r="BW1176" s="16" t="str">
        <f>IF(COUNTA(Wedstrijden!L1170:T1170)&lt;&gt;0,1,"")</f>
        <v/>
      </c>
      <c r="BX1176" s="16" t="str">
        <f t="shared" si="109"/>
        <v/>
      </c>
      <c r="BY1176" s="16" t="str">
        <f>IF(Wedstrijden!L1170="x","BB","")</f>
        <v/>
      </c>
      <c r="BZ1176" s="16" t="str">
        <f>IF(Wedstrijden!M1170="x","B","")</f>
        <v/>
      </c>
      <c r="CA1176" s="16" t="str">
        <f>IF(Wedstrijden!N1170="x","L1","")</f>
        <v/>
      </c>
      <c r="CB1176" s="16" t="str">
        <f>IF(Wedstrijden!O1170="x","L2","")</f>
        <v/>
      </c>
      <c r="CC1176" s="16" t="str">
        <f>IF(Wedstrijden!P1170="x","M1","")</f>
        <v/>
      </c>
      <c r="CD1176" s="16" t="str">
        <f>IF(Wedstrijden!Q1170="x","M2","")</f>
        <v/>
      </c>
      <c r="CE1176" s="16" t="str">
        <f>IF(Wedstrijden!R1170="x","Z1","")</f>
        <v/>
      </c>
      <c r="CF1176" s="16" t="str">
        <f>IF(Wedstrijden!S1170="x","Z2","")</f>
        <v/>
      </c>
      <c r="CG1176" s="16" t="str">
        <f>IF(Wedstrijden!T1170="x","ZZL","")</f>
        <v/>
      </c>
      <c r="CL1176" s="16" t="str">
        <f>IF(COUNTA(Wedstrijden!AR1170:BB1170)&lt;&gt;0,2,"")</f>
        <v/>
      </c>
      <c r="CM1176" s="16" t="str">
        <f t="shared" si="110"/>
        <v/>
      </c>
      <c r="CN1176" s="16" t="str">
        <f>IF(Wedstrijden!AR1170="x","AA","")</f>
        <v/>
      </c>
      <c r="CO1176" s="16" t="str">
        <f>IF(Wedstrijden!AS1170="x","A","")</f>
        <v/>
      </c>
      <c r="CP1176" s="16" t="str">
        <f>IF(Wedstrijden!AT1170="x","BB","")</f>
        <v/>
      </c>
      <c r="CQ1176" s="16" t="str">
        <f>IF(Wedstrijden!AU1170="x","B","")</f>
        <v/>
      </c>
      <c r="CR1176" s="16" t="str">
        <f>IF(Wedstrijden!AV1170="x","L","")</f>
        <v/>
      </c>
      <c r="CS1176" s="16" t="str">
        <f>IF(Wedstrijden!AW1170="x","M","")</f>
        <v/>
      </c>
      <c r="CT1176" s="16" t="str">
        <f>IF(Wedstrijden!AX1170="x","Z","")</f>
        <v/>
      </c>
      <c r="CU1176" s="16" t="str">
        <f>IF(Wedstrijden!BB1170="x","ZZ","")</f>
        <v/>
      </c>
      <c r="CV1176" s="16" t="str">
        <f>IF(COUNTA(Wedstrijden!AI1170:AP1170)&lt;&gt;0,2,"")</f>
        <v/>
      </c>
      <c r="CW1176" s="16" t="str">
        <f t="shared" si="111"/>
        <v/>
      </c>
      <c r="CX1176" s="16" t="str">
        <f>IF(Wedstrijden!AI1170="x","BB","")</f>
        <v/>
      </c>
      <c r="CY1176" s="16" t="str">
        <f>IF(Wedstrijden!AJ1170="x","B","")</f>
        <v/>
      </c>
      <c r="CZ1176" s="16" t="str">
        <f>IF(Wedstrijden!AK1170="x","L","")</f>
        <v/>
      </c>
      <c r="DA1176" s="16" t="str">
        <f>IF(Wedstrijden!AL1170="x","M","")</f>
        <v/>
      </c>
      <c r="DB1176" s="16" t="str">
        <f>IF(Wedstrijden!AM1170="x","Z","")</f>
        <v/>
      </c>
      <c r="DC1176" s="16" t="str">
        <f>IF(Wedstrijden!AN1170="x","ZZ","")</f>
        <v/>
      </c>
      <c r="DD1176" s="16" t="str">
        <f>IF(Wedstrijden!AP1170="x","1.40","")</f>
        <v/>
      </c>
      <c r="DE1176" s="16" t="str">
        <f>IF(COUNTA(Wedstrijden!BC1170:BE1170)&lt;&gt;0,6,"")</f>
        <v/>
      </c>
      <c r="DF1176" s="16" t="str">
        <f t="shared" si="112"/>
        <v/>
      </c>
      <c r="DG1176" s="16" t="str">
        <f>IF(Wedstrijden!BC1170="x","L","")</f>
        <v/>
      </c>
      <c r="DH1176" s="16" t="str">
        <f>IF(Wedstrijden!BD1170="x","M","")</f>
        <v/>
      </c>
      <c r="DI1176" s="16" t="str">
        <f>IF(Wedstrijden!BE1170="x","Z","")</f>
        <v/>
      </c>
      <c r="DJ1176" s="16" t="str">
        <f>IF(Wedstrijden!BF1170="x","Z","")</f>
        <v/>
      </c>
      <c r="DK1176" s="16" t="str">
        <f>IF(COUNTA(Wedstrijden!BG1170:BI1170)&lt;&gt;0,6,"")</f>
        <v/>
      </c>
      <c r="DL1176" s="16" t="str">
        <f t="shared" si="113"/>
        <v/>
      </c>
      <c r="DM1176" s="16" t="str">
        <f>IF(Wedstrijden!BG1170="x","L","")</f>
        <v/>
      </c>
      <c r="DN1176" s="16" t="str">
        <f>IF(Wedstrijden!BH1170="x","M","")</f>
        <v/>
      </c>
      <c r="DO1176" s="16" t="str">
        <f>IF(Wedstrijden!BI1170="x","Z","")</f>
        <v/>
      </c>
      <c r="DP1176" s="16" t="str">
        <f>IF(Wedstrijden!BJ1170="x","Z","")</f>
        <v/>
      </c>
    </row>
    <row r="1177" spans="1:120" ht="14.4" x14ac:dyDescent="0.3">
      <c r="A1177" s="18">
        <f>Wedstrijden!A1171</f>
        <v>0</v>
      </c>
      <c r="B1177" s="16" t="str">
        <f>IFERROR(VLOOKUP(Wedstrijden!#REF!,#REF!,2,FALSE),"")</f>
        <v/>
      </c>
      <c r="C1177" s="16">
        <f>Wedstrijden!E1171</f>
        <v>0</v>
      </c>
      <c r="D1177" s="16" t="str">
        <f>IFERROR(VLOOKUP(Wedstrijden!#REF!,#REF!,2,FALSE),"")</f>
        <v/>
      </c>
      <c r="E1177" s="16" t="str">
        <f>IFERROR(VLOOKUP(Wedstrijden!#REF!,#REF!,5,FALSE),"")</f>
        <v/>
      </c>
      <c r="F1177" s="16" t="e">
        <f>IF(Wedstrijden!#REF!&lt;&gt;"",Wedstrijden!#REF!,"")</f>
        <v>#REF!</v>
      </c>
      <c r="G1177" s="16" t="e">
        <f>IF(Wedstrijden!#REF!="Indoor",1,0)</f>
        <v>#REF!</v>
      </c>
      <c r="H1177" s="16" t="e">
        <f>Wedstrijden!#REF!</f>
        <v>#REF!</v>
      </c>
      <c r="I1177" s="16" t="e">
        <f>IF(Wedstrijden!#REF!="Nee",0,IF(Wedstrijden!#REF!="Ja",1,""))</f>
        <v>#REF!</v>
      </c>
      <c r="J1177" s="16" t="e">
        <f>IF(Wedstrijden!#REF!&lt;&gt;"",Wedstrijden!#REF!,"")</f>
        <v>#REF!</v>
      </c>
      <c r="BJ1177" s="16" t="str">
        <f>IF(COUNTA(Wedstrijden!U1171:AC1171)&lt;&gt;0,1,"")</f>
        <v/>
      </c>
      <c r="BK1177" s="16" t="str">
        <f t="shared" si="108"/>
        <v/>
      </c>
      <c r="BL1177" s="16" t="e">
        <f>IF(Wedstrijden!#REF!="x","AA","")</f>
        <v>#REF!</v>
      </c>
      <c r="BM1177" s="16" t="e">
        <f>IF(Wedstrijden!#REF!="x","A","")</f>
        <v>#REF!</v>
      </c>
      <c r="BN1177" s="16" t="str">
        <f>IF(Wedstrijden!U1171="x","B1","")</f>
        <v/>
      </c>
      <c r="BO1177" s="16" t="e">
        <f>IF(Wedstrijden!#REF!="x","BB","")</f>
        <v>#REF!</v>
      </c>
      <c r="BP1177" s="16" t="str">
        <f>IF(Wedstrijden!W1171="x","B","")</f>
        <v/>
      </c>
      <c r="BQ1177" s="16" t="str">
        <f>IF(Wedstrijden!X1171="x","L1","")</f>
        <v/>
      </c>
      <c r="BR1177" s="16" t="str">
        <f>IF(Wedstrijden!Y1171="x","L2","")</f>
        <v/>
      </c>
      <c r="BS1177" s="16" t="str">
        <f>IF(Wedstrijden!Z1171="x","M1","")</f>
        <v/>
      </c>
      <c r="BT1177" s="16" t="str">
        <f>IF(Wedstrijden!AA1171="x","M2","")</f>
        <v/>
      </c>
      <c r="BU1177" s="16" t="str">
        <f>IF(Wedstrijden!AB1171="x","Z1","")</f>
        <v/>
      </c>
      <c r="BV1177" s="16" t="str">
        <f>IF(Wedstrijden!AC1171="x","Z2","")</f>
        <v/>
      </c>
      <c r="BW1177" s="16" t="str">
        <f>IF(COUNTA(Wedstrijden!L1171:T1171)&lt;&gt;0,1,"")</f>
        <v/>
      </c>
      <c r="BX1177" s="16" t="str">
        <f t="shared" si="109"/>
        <v/>
      </c>
      <c r="BY1177" s="16" t="str">
        <f>IF(Wedstrijden!L1171="x","BB","")</f>
        <v/>
      </c>
      <c r="BZ1177" s="16" t="str">
        <f>IF(Wedstrijden!M1171="x","B","")</f>
        <v/>
      </c>
      <c r="CA1177" s="16" t="str">
        <f>IF(Wedstrijden!N1171="x","L1","")</f>
        <v/>
      </c>
      <c r="CB1177" s="16" t="str">
        <f>IF(Wedstrijden!O1171="x","L2","")</f>
        <v/>
      </c>
      <c r="CC1177" s="16" t="str">
        <f>IF(Wedstrijden!P1171="x","M1","")</f>
        <v/>
      </c>
      <c r="CD1177" s="16" t="str">
        <f>IF(Wedstrijden!Q1171="x","M2","")</f>
        <v/>
      </c>
      <c r="CE1177" s="16" t="str">
        <f>IF(Wedstrijden!R1171="x","Z1","")</f>
        <v/>
      </c>
      <c r="CF1177" s="16" t="str">
        <f>IF(Wedstrijden!S1171="x","Z2","")</f>
        <v/>
      </c>
      <c r="CG1177" s="16" t="str">
        <f>IF(Wedstrijden!T1171="x","ZZL","")</f>
        <v/>
      </c>
      <c r="CL1177" s="16" t="str">
        <f>IF(COUNTA(Wedstrijden!AR1171:BB1171)&lt;&gt;0,2,"")</f>
        <v/>
      </c>
      <c r="CM1177" s="16" t="str">
        <f t="shared" si="110"/>
        <v/>
      </c>
      <c r="CN1177" s="16" t="str">
        <f>IF(Wedstrijden!AR1171="x","AA","")</f>
        <v/>
      </c>
      <c r="CO1177" s="16" t="str">
        <f>IF(Wedstrijden!AS1171="x","A","")</f>
        <v/>
      </c>
      <c r="CP1177" s="16" t="str">
        <f>IF(Wedstrijden!AT1171="x","BB","")</f>
        <v/>
      </c>
      <c r="CQ1177" s="16" t="str">
        <f>IF(Wedstrijden!AU1171="x","B","")</f>
        <v/>
      </c>
      <c r="CR1177" s="16" t="str">
        <f>IF(Wedstrijden!AV1171="x","L","")</f>
        <v/>
      </c>
      <c r="CS1177" s="16" t="str">
        <f>IF(Wedstrijden!AW1171="x","M","")</f>
        <v/>
      </c>
      <c r="CT1177" s="16" t="str">
        <f>IF(Wedstrijden!AX1171="x","Z","")</f>
        <v/>
      </c>
      <c r="CU1177" s="16" t="str">
        <f>IF(Wedstrijden!BB1171="x","ZZ","")</f>
        <v/>
      </c>
      <c r="CV1177" s="16" t="str">
        <f>IF(COUNTA(Wedstrijden!AI1171:AP1171)&lt;&gt;0,2,"")</f>
        <v/>
      </c>
      <c r="CW1177" s="16" t="str">
        <f t="shared" si="111"/>
        <v/>
      </c>
      <c r="CX1177" s="16" t="str">
        <f>IF(Wedstrijden!AI1171="x","BB","")</f>
        <v/>
      </c>
      <c r="CY1177" s="16" t="str">
        <f>IF(Wedstrijden!AJ1171="x","B","")</f>
        <v/>
      </c>
      <c r="CZ1177" s="16" t="str">
        <f>IF(Wedstrijden!AK1171="x","L","")</f>
        <v/>
      </c>
      <c r="DA1177" s="16" t="str">
        <f>IF(Wedstrijden!AL1171="x","M","")</f>
        <v/>
      </c>
      <c r="DB1177" s="16" t="str">
        <f>IF(Wedstrijden!AM1171="x","Z","")</f>
        <v/>
      </c>
      <c r="DC1177" s="16" t="str">
        <f>IF(Wedstrijden!AN1171="x","ZZ","")</f>
        <v/>
      </c>
      <c r="DD1177" s="16" t="str">
        <f>IF(Wedstrijden!AP1171="x","1.40","")</f>
        <v/>
      </c>
      <c r="DE1177" s="16" t="str">
        <f>IF(COUNTA(Wedstrijden!BC1171:BE1171)&lt;&gt;0,6,"")</f>
        <v/>
      </c>
      <c r="DF1177" s="16" t="str">
        <f t="shared" si="112"/>
        <v/>
      </c>
      <c r="DG1177" s="16" t="str">
        <f>IF(Wedstrijden!BC1171="x","L","")</f>
        <v/>
      </c>
      <c r="DH1177" s="16" t="str">
        <f>IF(Wedstrijden!BD1171="x","M","")</f>
        <v/>
      </c>
      <c r="DI1177" s="16" t="str">
        <f>IF(Wedstrijden!BE1171="x","Z","")</f>
        <v/>
      </c>
      <c r="DJ1177" s="16" t="str">
        <f>IF(Wedstrijden!BF1171="x","Z","")</f>
        <v/>
      </c>
      <c r="DK1177" s="16" t="str">
        <f>IF(COUNTA(Wedstrijden!BG1171:BI1171)&lt;&gt;0,6,"")</f>
        <v/>
      </c>
      <c r="DL1177" s="16" t="str">
        <f t="shared" si="113"/>
        <v/>
      </c>
      <c r="DM1177" s="16" t="str">
        <f>IF(Wedstrijden!BG1171="x","L","")</f>
        <v/>
      </c>
      <c r="DN1177" s="16" t="str">
        <f>IF(Wedstrijden!BH1171="x","M","")</f>
        <v/>
      </c>
      <c r="DO1177" s="16" t="str">
        <f>IF(Wedstrijden!BI1171="x","Z","")</f>
        <v/>
      </c>
      <c r="DP1177" s="16" t="str">
        <f>IF(Wedstrijden!BJ1171="x","Z","")</f>
        <v/>
      </c>
    </row>
    <row r="1178" spans="1:120" ht="14.4" x14ac:dyDescent="0.3">
      <c r="A1178" s="18">
        <f>Wedstrijden!A1172</f>
        <v>0</v>
      </c>
      <c r="B1178" s="16" t="str">
        <f>IFERROR(VLOOKUP(Wedstrijden!#REF!,#REF!,2,FALSE),"")</f>
        <v/>
      </c>
      <c r="C1178" s="16">
        <f>Wedstrijden!E1172</f>
        <v>0</v>
      </c>
      <c r="D1178" s="16" t="str">
        <f>IFERROR(VLOOKUP(Wedstrijden!#REF!,#REF!,2,FALSE),"")</f>
        <v/>
      </c>
      <c r="E1178" s="16" t="str">
        <f>IFERROR(VLOOKUP(Wedstrijden!#REF!,#REF!,5,FALSE),"")</f>
        <v/>
      </c>
      <c r="F1178" s="16" t="e">
        <f>IF(Wedstrijden!#REF!&lt;&gt;"",Wedstrijden!#REF!,"")</f>
        <v>#REF!</v>
      </c>
      <c r="G1178" s="16" t="e">
        <f>IF(Wedstrijden!#REF!="Indoor",1,0)</f>
        <v>#REF!</v>
      </c>
      <c r="H1178" s="16" t="e">
        <f>Wedstrijden!#REF!</f>
        <v>#REF!</v>
      </c>
      <c r="I1178" s="16" t="e">
        <f>IF(Wedstrijden!#REF!="Nee",0,IF(Wedstrijden!#REF!="Ja",1,""))</f>
        <v>#REF!</v>
      </c>
      <c r="J1178" s="16" t="e">
        <f>IF(Wedstrijden!#REF!&lt;&gt;"",Wedstrijden!#REF!,"")</f>
        <v>#REF!</v>
      </c>
      <c r="BJ1178" s="16" t="str">
        <f>IF(COUNTA(Wedstrijden!U1172:AC1172)&lt;&gt;0,1,"")</f>
        <v/>
      </c>
      <c r="BK1178" s="16" t="str">
        <f t="shared" si="108"/>
        <v/>
      </c>
      <c r="BL1178" s="16" t="e">
        <f>IF(Wedstrijden!#REF!="x","AA","")</f>
        <v>#REF!</v>
      </c>
      <c r="BM1178" s="16" t="e">
        <f>IF(Wedstrijden!#REF!="x","A","")</f>
        <v>#REF!</v>
      </c>
      <c r="BN1178" s="16" t="str">
        <f>IF(Wedstrijden!U1172="x","B1","")</f>
        <v/>
      </c>
      <c r="BO1178" s="16" t="e">
        <f>IF(Wedstrijden!#REF!="x","BB","")</f>
        <v>#REF!</v>
      </c>
      <c r="BP1178" s="16" t="str">
        <f>IF(Wedstrijden!W1172="x","B","")</f>
        <v/>
      </c>
      <c r="BQ1178" s="16" t="str">
        <f>IF(Wedstrijden!X1172="x","L1","")</f>
        <v/>
      </c>
      <c r="BR1178" s="16" t="str">
        <f>IF(Wedstrijden!Y1172="x","L2","")</f>
        <v/>
      </c>
      <c r="BS1178" s="16" t="str">
        <f>IF(Wedstrijden!Z1172="x","M1","")</f>
        <v/>
      </c>
      <c r="BT1178" s="16" t="str">
        <f>IF(Wedstrijden!AA1172="x","M2","")</f>
        <v/>
      </c>
      <c r="BU1178" s="16" t="str">
        <f>IF(Wedstrijden!AB1172="x","Z1","")</f>
        <v/>
      </c>
      <c r="BV1178" s="16" t="str">
        <f>IF(Wedstrijden!AC1172="x","Z2","")</f>
        <v/>
      </c>
      <c r="BW1178" s="16" t="str">
        <f>IF(COUNTA(Wedstrijden!L1172:T1172)&lt;&gt;0,1,"")</f>
        <v/>
      </c>
      <c r="BX1178" s="16" t="str">
        <f t="shared" si="109"/>
        <v/>
      </c>
      <c r="BY1178" s="16" t="str">
        <f>IF(Wedstrijden!L1172="x","BB","")</f>
        <v/>
      </c>
      <c r="BZ1178" s="16" t="str">
        <f>IF(Wedstrijden!M1172="x","B","")</f>
        <v/>
      </c>
      <c r="CA1178" s="16" t="str">
        <f>IF(Wedstrijden!N1172="x","L1","")</f>
        <v/>
      </c>
      <c r="CB1178" s="16" t="str">
        <f>IF(Wedstrijden!O1172="x","L2","")</f>
        <v/>
      </c>
      <c r="CC1178" s="16" t="str">
        <f>IF(Wedstrijden!P1172="x","M1","")</f>
        <v/>
      </c>
      <c r="CD1178" s="16" t="str">
        <f>IF(Wedstrijden!Q1172="x","M2","")</f>
        <v/>
      </c>
      <c r="CE1178" s="16" t="str">
        <f>IF(Wedstrijden!R1172="x","Z1","")</f>
        <v/>
      </c>
      <c r="CF1178" s="16" t="str">
        <f>IF(Wedstrijden!S1172="x","Z2","")</f>
        <v/>
      </c>
      <c r="CG1178" s="16" t="str">
        <f>IF(Wedstrijden!T1172="x","ZZL","")</f>
        <v/>
      </c>
      <c r="CL1178" s="16" t="str">
        <f>IF(COUNTA(Wedstrijden!AR1172:BB1172)&lt;&gt;0,2,"")</f>
        <v/>
      </c>
      <c r="CM1178" s="16" t="str">
        <f t="shared" si="110"/>
        <v/>
      </c>
      <c r="CN1178" s="16" t="str">
        <f>IF(Wedstrijden!AR1172="x","AA","")</f>
        <v/>
      </c>
      <c r="CO1178" s="16" t="str">
        <f>IF(Wedstrijden!AS1172="x","A","")</f>
        <v/>
      </c>
      <c r="CP1178" s="16" t="str">
        <f>IF(Wedstrijden!AT1172="x","BB","")</f>
        <v/>
      </c>
      <c r="CQ1178" s="16" t="str">
        <f>IF(Wedstrijden!AU1172="x","B","")</f>
        <v/>
      </c>
      <c r="CR1178" s="16" t="str">
        <f>IF(Wedstrijden!AV1172="x","L","")</f>
        <v/>
      </c>
      <c r="CS1178" s="16" t="str">
        <f>IF(Wedstrijden!AW1172="x","M","")</f>
        <v/>
      </c>
      <c r="CT1178" s="16" t="str">
        <f>IF(Wedstrijden!AX1172="x","Z","")</f>
        <v/>
      </c>
      <c r="CU1178" s="16" t="str">
        <f>IF(Wedstrijden!BB1172="x","ZZ","")</f>
        <v/>
      </c>
      <c r="CV1178" s="16" t="str">
        <f>IF(COUNTA(Wedstrijden!AI1172:AP1172)&lt;&gt;0,2,"")</f>
        <v/>
      </c>
      <c r="CW1178" s="16" t="str">
        <f t="shared" si="111"/>
        <v/>
      </c>
      <c r="CX1178" s="16" t="str">
        <f>IF(Wedstrijden!AI1172="x","BB","")</f>
        <v/>
      </c>
      <c r="CY1178" s="16" t="str">
        <f>IF(Wedstrijden!AJ1172="x","B","")</f>
        <v/>
      </c>
      <c r="CZ1178" s="16" t="str">
        <f>IF(Wedstrijden!AK1172="x","L","")</f>
        <v/>
      </c>
      <c r="DA1178" s="16" t="str">
        <f>IF(Wedstrijden!AL1172="x","M","")</f>
        <v/>
      </c>
      <c r="DB1178" s="16" t="str">
        <f>IF(Wedstrijden!AM1172="x","Z","")</f>
        <v/>
      </c>
      <c r="DC1178" s="16" t="str">
        <f>IF(Wedstrijden!AN1172="x","ZZ","")</f>
        <v/>
      </c>
      <c r="DD1178" s="16" t="str">
        <f>IF(Wedstrijden!AP1172="x","1.40","")</f>
        <v/>
      </c>
      <c r="DE1178" s="16" t="str">
        <f>IF(COUNTA(Wedstrijden!BC1172:BE1172)&lt;&gt;0,6,"")</f>
        <v/>
      </c>
      <c r="DF1178" s="16" t="str">
        <f t="shared" si="112"/>
        <v/>
      </c>
      <c r="DG1178" s="16" t="str">
        <f>IF(Wedstrijden!BC1172="x","L","")</f>
        <v/>
      </c>
      <c r="DH1178" s="16" t="str">
        <f>IF(Wedstrijden!BD1172="x","M","")</f>
        <v/>
      </c>
      <c r="DI1178" s="16" t="str">
        <f>IF(Wedstrijden!BE1172="x","Z","")</f>
        <v/>
      </c>
      <c r="DJ1178" s="16" t="str">
        <f>IF(Wedstrijden!BF1172="x","Z","")</f>
        <v/>
      </c>
      <c r="DK1178" s="16" t="str">
        <f>IF(COUNTA(Wedstrijden!BG1172:BI1172)&lt;&gt;0,6,"")</f>
        <v/>
      </c>
      <c r="DL1178" s="16" t="str">
        <f t="shared" si="113"/>
        <v/>
      </c>
      <c r="DM1178" s="16" t="str">
        <f>IF(Wedstrijden!BG1172="x","L","")</f>
        <v/>
      </c>
      <c r="DN1178" s="16" t="str">
        <f>IF(Wedstrijden!BH1172="x","M","")</f>
        <v/>
      </c>
      <c r="DO1178" s="16" t="str">
        <f>IF(Wedstrijden!BI1172="x","Z","")</f>
        <v/>
      </c>
      <c r="DP1178" s="16" t="str">
        <f>IF(Wedstrijden!BJ1172="x","Z","")</f>
        <v/>
      </c>
    </row>
    <row r="1179" spans="1:120" ht="14.4" x14ac:dyDescent="0.3">
      <c r="A1179" s="18">
        <f>Wedstrijden!A1173</f>
        <v>0</v>
      </c>
      <c r="B1179" s="16" t="str">
        <f>IFERROR(VLOOKUP(Wedstrijden!#REF!,#REF!,2,FALSE),"")</f>
        <v/>
      </c>
      <c r="C1179" s="16">
        <f>Wedstrijden!E1173</f>
        <v>0</v>
      </c>
      <c r="D1179" s="16" t="str">
        <f>IFERROR(VLOOKUP(Wedstrijden!#REF!,#REF!,2,FALSE),"")</f>
        <v/>
      </c>
      <c r="E1179" s="16" t="str">
        <f>IFERROR(VLOOKUP(Wedstrijden!#REF!,#REF!,5,FALSE),"")</f>
        <v/>
      </c>
      <c r="F1179" s="16" t="e">
        <f>IF(Wedstrijden!#REF!&lt;&gt;"",Wedstrijden!#REF!,"")</f>
        <v>#REF!</v>
      </c>
      <c r="G1179" s="16" t="e">
        <f>IF(Wedstrijden!#REF!="Indoor",1,0)</f>
        <v>#REF!</v>
      </c>
      <c r="H1179" s="16" t="e">
        <f>Wedstrijden!#REF!</f>
        <v>#REF!</v>
      </c>
      <c r="I1179" s="16" t="e">
        <f>IF(Wedstrijden!#REF!="Nee",0,IF(Wedstrijden!#REF!="Ja",1,""))</f>
        <v>#REF!</v>
      </c>
      <c r="J1179" s="16" t="e">
        <f>IF(Wedstrijden!#REF!&lt;&gt;"",Wedstrijden!#REF!,"")</f>
        <v>#REF!</v>
      </c>
      <c r="BJ1179" s="16" t="str">
        <f>IF(COUNTA(Wedstrijden!U1173:AC1173)&lt;&gt;0,1,"")</f>
        <v/>
      </c>
      <c r="BK1179" s="16" t="str">
        <f t="shared" si="108"/>
        <v/>
      </c>
      <c r="BL1179" s="16" t="e">
        <f>IF(Wedstrijden!#REF!="x","AA","")</f>
        <v>#REF!</v>
      </c>
      <c r="BM1179" s="16" t="e">
        <f>IF(Wedstrijden!#REF!="x","A","")</f>
        <v>#REF!</v>
      </c>
      <c r="BN1179" s="16" t="str">
        <f>IF(Wedstrijden!U1173="x","B1","")</f>
        <v/>
      </c>
      <c r="BO1179" s="16" t="e">
        <f>IF(Wedstrijden!#REF!="x","BB","")</f>
        <v>#REF!</v>
      </c>
      <c r="BP1179" s="16" t="str">
        <f>IF(Wedstrijden!W1173="x","B","")</f>
        <v/>
      </c>
      <c r="BQ1179" s="16" t="str">
        <f>IF(Wedstrijden!X1173="x","L1","")</f>
        <v/>
      </c>
      <c r="BR1179" s="16" t="str">
        <f>IF(Wedstrijden!Y1173="x","L2","")</f>
        <v/>
      </c>
      <c r="BS1179" s="16" t="str">
        <f>IF(Wedstrijden!Z1173="x","M1","")</f>
        <v/>
      </c>
      <c r="BT1179" s="16" t="str">
        <f>IF(Wedstrijden!AA1173="x","M2","")</f>
        <v/>
      </c>
      <c r="BU1179" s="16" t="str">
        <f>IF(Wedstrijden!AB1173="x","Z1","")</f>
        <v/>
      </c>
      <c r="BV1179" s="16" t="str">
        <f>IF(Wedstrijden!AC1173="x","Z2","")</f>
        <v/>
      </c>
      <c r="BW1179" s="16" t="str">
        <f>IF(COUNTA(Wedstrijden!L1173:T1173)&lt;&gt;0,1,"")</f>
        <v/>
      </c>
      <c r="BX1179" s="16" t="str">
        <f t="shared" si="109"/>
        <v/>
      </c>
      <c r="BY1179" s="16" t="str">
        <f>IF(Wedstrijden!L1173="x","BB","")</f>
        <v/>
      </c>
      <c r="BZ1179" s="16" t="str">
        <f>IF(Wedstrijden!M1173="x","B","")</f>
        <v/>
      </c>
      <c r="CA1179" s="16" t="str">
        <f>IF(Wedstrijden!N1173="x","L1","")</f>
        <v/>
      </c>
      <c r="CB1179" s="16" t="str">
        <f>IF(Wedstrijden!O1173="x","L2","")</f>
        <v/>
      </c>
      <c r="CC1179" s="16" t="str">
        <f>IF(Wedstrijden!P1173="x","M1","")</f>
        <v/>
      </c>
      <c r="CD1179" s="16" t="str">
        <f>IF(Wedstrijden!Q1173="x","M2","")</f>
        <v/>
      </c>
      <c r="CE1179" s="16" t="str">
        <f>IF(Wedstrijden!R1173="x","Z1","")</f>
        <v/>
      </c>
      <c r="CF1179" s="16" t="str">
        <f>IF(Wedstrijden!S1173="x","Z2","")</f>
        <v/>
      </c>
      <c r="CG1179" s="16" t="str">
        <f>IF(Wedstrijden!T1173="x","ZZL","")</f>
        <v/>
      </c>
      <c r="CL1179" s="16" t="str">
        <f>IF(COUNTA(Wedstrijden!AR1173:BB1173)&lt;&gt;0,2,"")</f>
        <v/>
      </c>
      <c r="CM1179" s="16" t="str">
        <f t="shared" si="110"/>
        <v/>
      </c>
      <c r="CN1179" s="16" t="str">
        <f>IF(Wedstrijden!AR1173="x","AA","")</f>
        <v/>
      </c>
      <c r="CO1179" s="16" t="str">
        <f>IF(Wedstrijden!AS1173="x","A","")</f>
        <v/>
      </c>
      <c r="CP1179" s="16" t="str">
        <f>IF(Wedstrijden!AT1173="x","BB","")</f>
        <v/>
      </c>
      <c r="CQ1179" s="16" t="str">
        <f>IF(Wedstrijden!AU1173="x","B","")</f>
        <v/>
      </c>
      <c r="CR1179" s="16" t="str">
        <f>IF(Wedstrijden!AV1173="x","L","")</f>
        <v/>
      </c>
      <c r="CS1179" s="16" t="str">
        <f>IF(Wedstrijden!AW1173="x","M","")</f>
        <v/>
      </c>
      <c r="CT1179" s="16" t="str">
        <f>IF(Wedstrijden!AX1173="x","Z","")</f>
        <v/>
      </c>
      <c r="CU1179" s="16" t="str">
        <f>IF(Wedstrijden!BB1173="x","ZZ","")</f>
        <v/>
      </c>
      <c r="CV1179" s="16" t="str">
        <f>IF(COUNTA(Wedstrijden!AI1173:AP1173)&lt;&gt;0,2,"")</f>
        <v/>
      </c>
      <c r="CW1179" s="16" t="str">
        <f t="shared" si="111"/>
        <v/>
      </c>
      <c r="CX1179" s="16" t="str">
        <f>IF(Wedstrijden!AI1173="x","BB","")</f>
        <v/>
      </c>
      <c r="CY1179" s="16" t="str">
        <f>IF(Wedstrijden!AJ1173="x","B","")</f>
        <v/>
      </c>
      <c r="CZ1179" s="16" t="str">
        <f>IF(Wedstrijden!AK1173="x","L","")</f>
        <v/>
      </c>
      <c r="DA1179" s="16" t="str">
        <f>IF(Wedstrijden!AL1173="x","M","")</f>
        <v/>
      </c>
      <c r="DB1179" s="16" t="str">
        <f>IF(Wedstrijden!AM1173="x","Z","")</f>
        <v/>
      </c>
      <c r="DC1179" s="16" t="str">
        <f>IF(Wedstrijden!AN1173="x","ZZ","")</f>
        <v/>
      </c>
      <c r="DD1179" s="16" t="str">
        <f>IF(Wedstrijden!AP1173="x","1.40","")</f>
        <v/>
      </c>
      <c r="DE1179" s="16" t="str">
        <f>IF(COUNTA(Wedstrijden!BC1173:BE1173)&lt;&gt;0,6,"")</f>
        <v/>
      </c>
      <c r="DF1179" s="16" t="str">
        <f t="shared" si="112"/>
        <v/>
      </c>
      <c r="DG1179" s="16" t="str">
        <f>IF(Wedstrijden!BC1173="x","L","")</f>
        <v/>
      </c>
      <c r="DH1179" s="16" t="str">
        <f>IF(Wedstrijden!BD1173="x","M","")</f>
        <v/>
      </c>
      <c r="DI1179" s="16" t="str">
        <f>IF(Wedstrijden!BE1173="x","Z","")</f>
        <v/>
      </c>
      <c r="DJ1179" s="16" t="str">
        <f>IF(Wedstrijden!BF1173="x","Z","")</f>
        <v/>
      </c>
      <c r="DK1179" s="16" t="str">
        <f>IF(COUNTA(Wedstrijden!BG1173:BI1173)&lt;&gt;0,6,"")</f>
        <v/>
      </c>
      <c r="DL1179" s="16" t="str">
        <f t="shared" si="113"/>
        <v/>
      </c>
      <c r="DM1179" s="16" t="str">
        <f>IF(Wedstrijden!BG1173="x","L","")</f>
        <v/>
      </c>
      <c r="DN1179" s="16" t="str">
        <f>IF(Wedstrijden!BH1173="x","M","")</f>
        <v/>
      </c>
      <c r="DO1179" s="16" t="str">
        <f>IF(Wedstrijden!BI1173="x","Z","")</f>
        <v/>
      </c>
      <c r="DP1179" s="16" t="str">
        <f>IF(Wedstrijden!BJ1173="x","Z","")</f>
        <v/>
      </c>
    </row>
    <row r="1180" spans="1:120" ht="14.4" x14ac:dyDescent="0.3">
      <c r="A1180" s="18">
        <f>Wedstrijden!A1174</f>
        <v>0</v>
      </c>
      <c r="B1180" s="16" t="str">
        <f>IFERROR(VLOOKUP(Wedstrijden!#REF!,#REF!,2,FALSE),"")</f>
        <v/>
      </c>
      <c r="C1180" s="16">
        <f>Wedstrijden!E1174</f>
        <v>0</v>
      </c>
      <c r="D1180" s="16" t="str">
        <f>IFERROR(VLOOKUP(Wedstrijden!#REF!,#REF!,2,FALSE),"")</f>
        <v/>
      </c>
      <c r="E1180" s="16" t="str">
        <f>IFERROR(VLOOKUP(Wedstrijden!#REF!,#REF!,5,FALSE),"")</f>
        <v/>
      </c>
      <c r="F1180" s="16" t="e">
        <f>IF(Wedstrijden!#REF!&lt;&gt;"",Wedstrijden!#REF!,"")</f>
        <v>#REF!</v>
      </c>
      <c r="G1180" s="16" t="e">
        <f>IF(Wedstrijden!#REF!="Indoor",1,0)</f>
        <v>#REF!</v>
      </c>
      <c r="H1180" s="16" t="e">
        <f>Wedstrijden!#REF!</f>
        <v>#REF!</v>
      </c>
      <c r="I1180" s="16" t="e">
        <f>IF(Wedstrijden!#REF!="Nee",0,IF(Wedstrijden!#REF!="Ja",1,""))</f>
        <v>#REF!</v>
      </c>
      <c r="J1180" s="16" t="e">
        <f>IF(Wedstrijden!#REF!&lt;&gt;"",Wedstrijden!#REF!,"")</f>
        <v>#REF!</v>
      </c>
      <c r="BJ1180" s="16" t="str">
        <f>IF(COUNTA(Wedstrijden!U1174:AC1174)&lt;&gt;0,1,"")</f>
        <v/>
      </c>
      <c r="BK1180" s="16" t="str">
        <f t="shared" si="108"/>
        <v/>
      </c>
      <c r="BL1180" s="16" t="e">
        <f>IF(Wedstrijden!#REF!="x","AA","")</f>
        <v>#REF!</v>
      </c>
      <c r="BM1180" s="16" t="e">
        <f>IF(Wedstrijden!#REF!="x","A","")</f>
        <v>#REF!</v>
      </c>
      <c r="BN1180" s="16" t="str">
        <f>IF(Wedstrijden!U1174="x","B1","")</f>
        <v/>
      </c>
      <c r="BO1180" s="16" t="e">
        <f>IF(Wedstrijden!#REF!="x","BB","")</f>
        <v>#REF!</v>
      </c>
      <c r="BP1180" s="16" t="str">
        <f>IF(Wedstrijden!W1174="x","B","")</f>
        <v/>
      </c>
      <c r="BQ1180" s="16" t="str">
        <f>IF(Wedstrijden!X1174="x","L1","")</f>
        <v/>
      </c>
      <c r="BR1180" s="16" t="str">
        <f>IF(Wedstrijden!Y1174="x","L2","")</f>
        <v/>
      </c>
      <c r="BS1180" s="16" t="str">
        <f>IF(Wedstrijden!Z1174="x","M1","")</f>
        <v/>
      </c>
      <c r="BT1180" s="16" t="str">
        <f>IF(Wedstrijden!AA1174="x","M2","")</f>
        <v/>
      </c>
      <c r="BU1180" s="16" t="str">
        <f>IF(Wedstrijden!AB1174="x","Z1","")</f>
        <v/>
      </c>
      <c r="BV1180" s="16" t="str">
        <f>IF(Wedstrijden!AC1174="x","Z2","")</f>
        <v/>
      </c>
      <c r="BW1180" s="16" t="str">
        <f>IF(COUNTA(Wedstrijden!L1174:T1174)&lt;&gt;0,1,"")</f>
        <v/>
      </c>
      <c r="BX1180" s="16" t="str">
        <f t="shared" si="109"/>
        <v/>
      </c>
      <c r="BY1180" s="16" t="str">
        <f>IF(Wedstrijden!L1174="x","BB","")</f>
        <v/>
      </c>
      <c r="BZ1180" s="16" t="str">
        <f>IF(Wedstrijden!M1174="x","B","")</f>
        <v/>
      </c>
      <c r="CA1180" s="16" t="str">
        <f>IF(Wedstrijden!N1174="x","L1","")</f>
        <v/>
      </c>
      <c r="CB1180" s="16" t="str">
        <f>IF(Wedstrijden!O1174="x","L2","")</f>
        <v/>
      </c>
      <c r="CC1180" s="16" t="str">
        <f>IF(Wedstrijden!P1174="x","M1","")</f>
        <v/>
      </c>
      <c r="CD1180" s="16" t="str">
        <f>IF(Wedstrijden!Q1174="x","M2","")</f>
        <v/>
      </c>
      <c r="CE1180" s="16" t="str">
        <f>IF(Wedstrijden!R1174="x","Z1","")</f>
        <v/>
      </c>
      <c r="CF1180" s="16" t="str">
        <f>IF(Wedstrijden!S1174="x","Z2","")</f>
        <v/>
      </c>
      <c r="CG1180" s="16" t="str">
        <f>IF(Wedstrijden!T1174="x","ZZL","")</f>
        <v/>
      </c>
      <c r="CL1180" s="16" t="str">
        <f>IF(COUNTA(Wedstrijden!AR1174:BB1174)&lt;&gt;0,2,"")</f>
        <v/>
      </c>
      <c r="CM1180" s="16" t="str">
        <f t="shared" si="110"/>
        <v/>
      </c>
      <c r="CN1180" s="16" t="str">
        <f>IF(Wedstrijden!AR1174="x","AA","")</f>
        <v/>
      </c>
      <c r="CO1180" s="16" t="str">
        <f>IF(Wedstrijden!AS1174="x","A","")</f>
        <v/>
      </c>
      <c r="CP1180" s="16" t="str">
        <f>IF(Wedstrijden!AT1174="x","BB","")</f>
        <v/>
      </c>
      <c r="CQ1180" s="16" t="str">
        <f>IF(Wedstrijden!AU1174="x","B","")</f>
        <v/>
      </c>
      <c r="CR1180" s="16" t="str">
        <f>IF(Wedstrijden!AV1174="x","L","")</f>
        <v/>
      </c>
      <c r="CS1180" s="16" t="str">
        <f>IF(Wedstrijden!AW1174="x","M","")</f>
        <v/>
      </c>
      <c r="CT1180" s="16" t="str">
        <f>IF(Wedstrijden!AX1174="x","Z","")</f>
        <v/>
      </c>
      <c r="CU1180" s="16" t="str">
        <f>IF(Wedstrijden!BB1174="x","ZZ","")</f>
        <v/>
      </c>
      <c r="CV1180" s="16" t="str">
        <f>IF(COUNTA(Wedstrijden!AI1174:AP1174)&lt;&gt;0,2,"")</f>
        <v/>
      </c>
      <c r="CW1180" s="16" t="str">
        <f t="shared" si="111"/>
        <v/>
      </c>
      <c r="CX1180" s="16" t="str">
        <f>IF(Wedstrijden!AI1174="x","BB","")</f>
        <v/>
      </c>
      <c r="CY1180" s="16" t="str">
        <f>IF(Wedstrijden!AJ1174="x","B","")</f>
        <v/>
      </c>
      <c r="CZ1180" s="16" t="str">
        <f>IF(Wedstrijden!AK1174="x","L","")</f>
        <v/>
      </c>
      <c r="DA1180" s="16" t="str">
        <f>IF(Wedstrijden!AL1174="x","M","")</f>
        <v/>
      </c>
      <c r="DB1180" s="16" t="str">
        <f>IF(Wedstrijden!AM1174="x","Z","")</f>
        <v/>
      </c>
      <c r="DC1180" s="16" t="str">
        <f>IF(Wedstrijden!AN1174="x","ZZ","")</f>
        <v/>
      </c>
      <c r="DD1180" s="16" t="str">
        <f>IF(Wedstrijden!AP1174="x","1.40","")</f>
        <v/>
      </c>
      <c r="DE1180" s="16" t="str">
        <f>IF(COUNTA(Wedstrijden!BC1174:BE1174)&lt;&gt;0,6,"")</f>
        <v/>
      </c>
      <c r="DF1180" s="16" t="str">
        <f t="shared" si="112"/>
        <v/>
      </c>
      <c r="DG1180" s="16" t="str">
        <f>IF(Wedstrijden!BC1174="x","L","")</f>
        <v/>
      </c>
      <c r="DH1180" s="16" t="str">
        <f>IF(Wedstrijden!BD1174="x","M","")</f>
        <v/>
      </c>
      <c r="DI1180" s="16" t="str">
        <f>IF(Wedstrijden!BE1174="x","Z","")</f>
        <v/>
      </c>
      <c r="DJ1180" s="16" t="str">
        <f>IF(Wedstrijden!BF1174="x","Z","")</f>
        <v/>
      </c>
      <c r="DK1180" s="16" t="str">
        <f>IF(COUNTA(Wedstrijden!BG1174:BI1174)&lt;&gt;0,6,"")</f>
        <v/>
      </c>
      <c r="DL1180" s="16" t="str">
        <f t="shared" si="113"/>
        <v/>
      </c>
      <c r="DM1180" s="16" t="str">
        <f>IF(Wedstrijden!BG1174="x","L","")</f>
        <v/>
      </c>
      <c r="DN1180" s="16" t="str">
        <f>IF(Wedstrijden!BH1174="x","M","")</f>
        <v/>
      </c>
      <c r="DO1180" s="16" t="str">
        <f>IF(Wedstrijden!BI1174="x","Z","")</f>
        <v/>
      </c>
      <c r="DP1180" s="16" t="str">
        <f>IF(Wedstrijden!BJ1174="x","Z","")</f>
        <v/>
      </c>
    </row>
    <row r="1181" spans="1:120" ht="14.4" x14ac:dyDescent="0.3">
      <c r="A1181" s="18">
        <f>Wedstrijden!A1175</f>
        <v>0</v>
      </c>
      <c r="B1181" s="16" t="str">
        <f>IFERROR(VLOOKUP(Wedstrijden!#REF!,#REF!,2,FALSE),"")</f>
        <v/>
      </c>
      <c r="C1181" s="16">
        <f>Wedstrijden!E1175</f>
        <v>0</v>
      </c>
      <c r="D1181" s="16" t="str">
        <f>IFERROR(VLOOKUP(Wedstrijden!#REF!,#REF!,2,FALSE),"")</f>
        <v/>
      </c>
      <c r="E1181" s="16" t="str">
        <f>IFERROR(VLOOKUP(Wedstrijden!#REF!,#REF!,5,FALSE),"")</f>
        <v/>
      </c>
      <c r="F1181" s="16" t="e">
        <f>IF(Wedstrijden!#REF!&lt;&gt;"",Wedstrijden!#REF!,"")</f>
        <v>#REF!</v>
      </c>
      <c r="G1181" s="16" t="e">
        <f>IF(Wedstrijden!#REF!="Indoor",1,0)</f>
        <v>#REF!</v>
      </c>
      <c r="H1181" s="16" t="e">
        <f>Wedstrijden!#REF!</f>
        <v>#REF!</v>
      </c>
      <c r="I1181" s="16" t="e">
        <f>IF(Wedstrijden!#REF!="Nee",0,IF(Wedstrijden!#REF!="Ja",1,""))</f>
        <v>#REF!</v>
      </c>
      <c r="J1181" s="16" t="e">
        <f>IF(Wedstrijden!#REF!&lt;&gt;"",Wedstrijden!#REF!,"")</f>
        <v>#REF!</v>
      </c>
      <c r="BJ1181" s="16" t="str">
        <f>IF(COUNTA(Wedstrijden!U1175:AC1175)&lt;&gt;0,1,"")</f>
        <v/>
      </c>
      <c r="BK1181" s="16" t="str">
        <f t="shared" si="108"/>
        <v/>
      </c>
      <c r="BL1181" s="16" t="e">
        <f>IF(Wedstrijden!#REF!="x","AA","")</f>
        <v>#REF!</v>
      </c>
      <c r="BM1181" s="16" t="e">
        <f>IF(Wedstrijden!#REF!="x","A","")</f>
        <v>#REF!</v>
      </c>
      <c r="BN1181" s="16" t="str">
        <f>IF(Wedstrijden!U1175="x","B1","")</f>
        <v/>
      </c>
      <c r="BO1181" s="16" t="e">
        <f>IF(Wedstrijden!#REF!="x","BB","")</f>
        <v>#REF!</v>
      </c>
      <c r="BP1181" s="16" t="str">
        <f>IF(Wedstrijden!W1175="x","B","")</f>
        <v/>
      </c>
      <c r="BQ1181" s="16" t="str">
        <f>IF(Wedstrijden!X1175="x","L1","")</f>
        <v/>
      </c>
      <c r="BR1181" s="16" t="str">
        <f>IF(Wedstrijden!Y1175="x","L2","")</f>
        <v/>
      </c>
      <c r="BS1181" s="16" t="str">
        <f>IF(Wedstrijden!Z1175="x","M1","")</f>
        <v/>
      </c>
      <c r="BT1181" s="16" t="str">
        <f>IF(Wedstrijden!AA1175="x","M2","")</f>
        <v/>
      </c>
      <c r="BU1181" s="16" t="str">
        <f>IF(Wedstrijden!AB1175="x","Z1","")</f>
        <v/>
      </c>
      <c r="BV1181" s="16" t="str">
        <f>IF(Wedstrijden!AC1175="x","Z2","")</f>
        <v/>
      </c>
      <c r="BW1181" s="16" t="str">
        <f>IF(COUNTA(Wedstrijden!L1175:T1175)&lt;&gt;0,1,"")</f>
        <v/>
      </c>
      <c r="BX1181" s="16" t="str">
        <f t="shared" si="109"/>
        <v/>
      </c>
      <c r="BY1181" s="16" t="str">
        <f>IF(Wedstrijden!L1175="x","BB","")</f>
        <v/>
      </c>
      <c r="BZ1181" s="16" t="str">
        <f>IF(Wedstrijden!M1175="x","B","")</f>
        <v/>
      </c>
      <c r="CA1181" s="16" t="str">
        <f>IF(Wedstrijden!N1175="x","L1","")</f>
        <v/>
      </c>
      <c r="CB1181" s="16" t="str">
        <f>IF(Wedstrijden!O1175="x","L2","")</f>
        <v/>
      </c>
      <c r="CC1181" s="16" t="str">
        <f>IF(Wedstrijden!P1175="x","M1","")</f>
        <v/>
      </c>
      <c r="CD1181" s="16" t="str">
        <f>IF(Wedstrijden!Q1175="x","M2","")</f>
        <v/>
      </c>
      <c r="CE1181" s="16" t="str">
        <f>IF(Wedstrijden!R1175="x","Z1","")</f>
        <v/>
      </c>
      <c r="CF1181" s="16" t="str">
        <f>IF(Wedstrijden!S1175="x","Z2","")</f>
        <v/>
      </c>
      <c r="CG1181" s="16" t="str">
        <f>IF(Wedstrijden!T1175="x","ZZL","")</f>
        <v/>
      </c>
      <c r="CL1181" s="16" t="str">
        <f>IF(COUNTA(Wedstrijden!AR1175:BB1175)&lt;&gt;0,2,"")</f>
        <v/>
      </c>
      <c r="CM1181" s="16" t="str">
        <f t="shared" si="110"/>
        <v/>
      </c>
      <c r="CN1181" s="16" t="str">
        <f>IF(Wedstrijden!AR1175="x","AA","")</f>
        <v/>
      </c>
      <c r="CO1181" s="16" t="str">
        <f>IF(Wedstrijden!AS1175="x","A","")</f>
        <v/>
      </c>
      <c r="CP1181" s="16" t="str">
        <f>IF(Wedstrijden!AT1175="x","BB","")</f>
        <v/>
      </c>
      <c r="CQ1181" s="16" t="str">
        <f>IF(Wedstrijden!AU1175="x","B","")</f>
        <v/>
      </c>
      <c r="CR1181" s="16" t="str">
        <f>IF(Wedstrijden!AV1175="x","L","")</f>
        <v/>
      </c>
      <c r="CS1181" s="16" t="str">
        <f>IF(Wedstrijden!AW1175="x","M","")</f>
        <v/>
      </c>
      <c r="CT1181" s="16" t="str">
        <f>IF(Wedstrijden!AX1175="x","Z","")</f>
        <v/>
      </c>
      <c r="CU1181" s="16" t="str">
        <f>IF(Wedstrijden!BB1175="x","ZZ","")</f>
        <v/>
      </c>
      <c r="CV1181" s="16" t="str">
        <f>IF(COUNTA(Wedstrijden!AI1175:AP1175)&lt;&gt;0,2,"")</f>
        <v/>
      </c>
      <c r="CW1181" s="16" t="str">
        <f t="shared" si="111"/>
        <v/>
      </c>
      <c r="CX1181" s="16" t="str">
        <f>IF(Wedstrijden!AI1175="x","BB","")</f>
        <v/>
      </c>
      <c r="CY1181" s="16" t="str">
        <f>IF(Wedstrijden!AJ1175="x","B","")</f>
        <v/>
      </c>
      <c r="CZ1181" s="16" t="str">
        <f>IF(Wedstrijden!AK1175="x","L","")</f>
        <v/>
      </c>
      <c r="DA1181" s="16" t="str">
        <f>IF(Wedstrijden!AL1175="x","M","")</f>
        <v/>
      </c>
      <c r="DB1181" s="16" t="str">
        <f>IF(Wedstrijden!AM1175="x","Z","")</f>
        <v/>
      </c>
      <c r="DC1181" s="16" t="str">
        <f>IF(Wedstrijden!AN1175="x","ZZ","")</f>
        <v/>
      </c>
      <c r="DD1181" s="16" t="str">
        <f>IF(Wedstrijden!AP1175="x","1.40","")</f>
        <v/>
      </c>
      <c r="DE1181" s="16" t="str">
        <f>IF(COUNTA(Wedstrijden!BC1175:BE1175)&lt;&gt;0,6,"")</f>
        <v/>
      </c>
      <c r="DF1181" s="16" t="str">
        <f t="shared" si="112"/>
        <v/>
      </c>
      <c r="DG1181" s="16" t="str">
        <f>IF(Wedstrijden!BC1175="x","L","")</f>
        <v/>
      </c>
      <c r="DH1181" s="16" t="str">
        <f>IF(Wedstrijden!BD1175="x","M","")</f>
        <v/>
      </c>
      <c r="DI1181" s="16" t="str">
        <f>IF(Wedstrijden!BE1175="x","Z","")</f>
        <v/>
      </c>
      <c r="DJ1181" s="16" t="str">
        <f>IF(Wedstrijden!BF1175="x","Z","")</f>
        <v/>
      </c>
      <c r="DK1181" s="16" t="str">
        <f>IF(COUNTA(Wedstrijden!BG1175:BI1175)&lt;&gt;0,6,"")</f>
        <v/>
      </c>
      <c r="DL1181" s="16" t="str">
        <f t="shared" si="113"/>
        <v/>
      </c>
      <c r="DM1181" s="16" t="str">
        <f>IF(Wedstrijden!BG1175="x","L","")</f>
        <v/>
      </c>
      <c r="DN1181" s="16" t="str">
        <f>IF(Wedstrijden!BH1175="x","M","")</f>
        <v/>
      </c>
      <c r="DO1181" s="16" t="str">
        <f>IF(Wedstrijden!BI1175="x","Z","")</f>
        <v/>
      </c>
      <c r="DP1181" s="16" t="str">
        <f>IF(Wedstrijden!BJ1175="x","Z","")</f>
        <v/>
      </c>
    </row>
    <row r="1182" spans="1:120" ht="14.4" x14ac:dyDescent="0.3">
      <c r="A1182" s="18">
        <f>Wedstrijden!A1176</f>
        <v>0</v>
      </c>
      <c r="B1182" s="16" t="str">
        <f>IFERROR(VLOOKUP(Wedstrijden!#REF!,#REF!,2,FALSE),"")</f>
        <v/>
      </c>
      <c r="C1182" s="16">
        <f>Wedstrijden!E1176</f>
        <v>0</v>
      </c>
      <c r="D1182" s="16" t="str">
        <f>IFERROR(VLOOKUP(Wedstrijden!#REF!,#REF!,2,FALSE),"")</f>
        <v/>
      </c>
      <c r="E1182" s="16" t="str">
        <f>IFERROR(VLOOKUP(Wedstrijden!#REF!,#REF!,5,FALSE),"")</f>
        <v/>
      </c>
      <c r="F1182" s="16" t="e">
        <f>IF(Wedstrijden!#REF!&lt;&gt;"",Wedstrijden!#REF!,"")</f>
        <v>#REF!</v>
      </c>
      <c r="G1182" s="16" t="e">
        <f>IF(Wedstrijden!#REF!="Indoor",1,0)</f>
        <v>#REF!</v>
      </c>
      <c r="H1182" s="16" t="e">
        <f>Wedstrijden!#REF!</f>
        <v>#REF!</v>
      </c>
      <c r="I1182" s="16" t="e">
        <f>IF(Wedstrijden!#REF!="Nee",0,IF(Wedstrijden!#REF!="Ja",1,""))</f>
        <v>#REF!</v>
      </c>
      <c r="J1182" s="16" t="e">
        <f>IF(Wedstrijden!#REF!&lt;&gt;"",Wedstrijden!#REF!,"")</f>
        <v>#REF!</v>
      </c>
      <c r="BJ1182" s="16" t="str">
        <f>IF(COUNTA(Wedstrijden!U1176:AC1176)&lt;&gt;0,1,"")</f>
        <v/>
      </c>
      <c r="BK1182" s="16" t="str">
        <f t="shared" si="108"/>
        <v/>
      </c>
      <c r="BL1182" s="16" t="e">
        <f>IF(Wedstrijden!#REF!="x","AA","")</f>
        <v>#REF!</v>
      </c>
      <c r="BM1182" s="16" t="e">
        <f>IF(Wedstrijden!#REF!="x","A","")</f>
        <v>#REF!</v>
      </c>
      <c r="BN1182" s="16" t="str">
        <f>IF(Wedstrijden!U1176="x","B1","")</f>
        <v/>
      </c>
      <c r="BO1182" s="16" t="e">
        <f>IF(Wedstrijden!#REF!="x","BB","")</f>
        <v>#REF!</v>
      </c>
      <c r="BP1182" s="16" t="str">
        <f>IF(Wedstrijden!W1176="x","B","")</f>
        <v/>
      </c>
      <c r="BQ1182" s="16" t="str">
        <f>IF(Wedstrijden!X1176="x","L1","")</f>
        <v/>
      </c>
      <c r="BR1182" s="16" t="str">
        <f>IF(Wedstrijden!Y1176="x","L2","")</f>
        <v/>
      </c>
      <c r="BS1182" s="16" t="str">
        <f>IF(Wedstrijden!Z1176="x","M1","")</f>
        <v/>
      </c>
      <c r="BT1182" s="16" t="str">
        <f>IF(Wedstrijden!AA1176="x","M2","")</f>
        <v/>
      </c>
      <c r="BU1182" s="16" t="str">
        <f>IF(Wedstrijden!AB1176="x","Z1","")</f>
        <v/>
      </c>
      <c r="BV1182" s="16" t="str">
        <f>IF(Wedstrijden!AC1176="x","Z2","")</f>
        <v/>
      </c>
      <c r="BW1182" s="16" t="str">
        <f>IF(COUNTA(Wedstrijden!L1176:T1176)&lt;&gt;0,1,"")</f>
        <v/>
      </c>
      <c r="BX1182" s="16" t="str">
        <f t="shared" si="109"/>
        <v/>
      </c>
      <c r="BY1182" s="16" t="str">
        <f>IF(Wedstrijden!L1176="x","BB","")</f>
        <v/>
      </c>
      <c r="BZ1182" s="16" t="str">
        <f>IF(Wedstrijden!M1176="x","B","")</f>
        <v/>
      </c>
      <c r="CA1182" s="16" t="str">
        <f>IF(Wedstrijden!N1176="x","L1","")</f>
        <v/>
      </c>
      <c r="CB1182" s="16" t="str">
        <f>IF(Wedstrijden!O1176="x","L2","")</f>
        <v/>
      </c>
      <c r="CC1182" s="16" t="str">
        <f>IF(Wedstrijden!P1176="x","M1","")</f>
        <v/>
      </c>
      <c r="CD1182" s="16" t="str">
        <f>IF(Wedstrijden!Q1176="x","M2","")</f>
        <v/>
      </c>
      <c r="CE1182" s="16" t="str">
        <f>IF(Wedstrijden!R1176="x","Z1","")</f>
        <v/>
      </c>
      <c r="CF1182" s="16" t="str">
        <f>IF(Wedstrijden!S1176="x","Z2","")</f>
        <v/>
      </c>
      <c r="CG1182" s="16" t="str">
        <f>IF(Wedstrijden!T1176="x","ZZL","")</f>
        <v/>
      </c>
      <c r="CL1182" s="16" t="str">
        <f>IF(COUNTA(Wedstrijden!AR1176:BB1176)&lt;&gt;0,2,"")</f>
        <v/>
      </c>
      <c r="CM1182" s="16" t="str">
        <f t="shared" si="110"/>
        <v/>
      </c>
      <c r="CN1182" s="16" t="str">
        <f>IF(Wedstrijden!AR1176="x","AA","")</f>
        <v/>
      </c>
      <c r="CO1182" s="16" t="str">
        <f>IF(Wedstrijden!AS1176="x","A","")</f>
        <v/>
      </c>
      <c r="CP1182" s="16" t="str">
        <f>IF(Wedstrijden!AT1176="x","BB","")</f>
        <v/>
      </c>
      <c r="CQ1182" s="16" t="str">
        <f>IF(Wedstrijden!AU1176="x","B","")</f>
        <v/>
      </c>
      <c r="CR1182" s="16" t="str">
        <f>IF(Wedstrijden!AV1176="x","L","")</f>
        <v/>
      </c>
      <c r="CS1182" s="16" t="str">
        <f>IF(Wedstrijden!AW1176="x","M","")</f>
        <v/>
      </c>
      <c r="CT1182" s="16" t="str">
        <f>IF(Wedstrijden!AX1176="x","Z","")</f>
        <v/>
      </c>
      <c r="CU1182" s="16" t="str">
        <f>IF(Wedstrijden!BB1176="x","ZZ","")</f>
        <v/>
      </c>
      <c r="CV1182" s="16" t="str">
        <f>IF(COUNTA(Wedstrijden!AI1176:AP1176)&lt;&gt;0,2,"")</f>
        <v/>
      </c>
      <c r="CW1182" s="16" t="str">
        <f t="shared" si="111"/>
        <v/>
      </c>
      <c r="CX1182" s="16" t="str">
        <f>IF(Wedstrijden!AI1176="x","BB","")</f>
        <v/>
      </c>
      <c r="CY1182" s="16" t="str">
        <f>IF(Wedstrijden!AJ1176="x","B","")</f>
        <v/>
      </c>
      <c r="CZ1182" s="16" t="str">
        <f>IF(Wedstrijden!AK1176="x","L","")</f>
        <v/>
      </c>
      <c r="DA1182" s="16" t="str">
        <f>IF(Wedstrijden!AL1176="x","M","")</f>
        <v/>
      </c>
      <c r="DB1182" s="16" t="str">
        <f>IF(Wedstrijden!AM1176="x","Z","")</f>
        <v/>
      </c>
      <c r="DC1182" s="16" t="str">
        <f>IF(Wedstrijden!AN1176="x","ZZ","")</f>
        <v/>
      </c>
      <c r="DD1182" s="16" t="str">
        <f>IF(Wedstrijden!AP1176="x","1.40","")</f>
        <v/>
      </c>
      <c r="DE1182" s="16" t="str">
        <f>IF(COUNTA(Wedstrijden!BC1176:BE1176)&lt;&gt;0,6,"")</f>
        <v/>
      </c>
      <c r="DF1182" s="16" t="str">
        <f t="shared" si="112"/>
        <v/>
      </c>
      <c r="DG1182" s="16" t="str">
        <f>IF(Wedstrijden!BC1176="x","L","")</f>
        <v/>
      </c>
      <c r="DH1182" s="16" t="str">
        <f>IF(Wedstrijden!BD1176="x","M","")</f>
        <v/>
      </c>
      <c r="DI1182" s="16" t="str">
        <f>IF(Wedstrijden!BE1176="x","Z","")</f>
        <v/>
      </c>
      <c r="DJ1182" s="16" t="str">
        <f>IF(Wedstrijden!BF1176="x","Z","")</f>
        <v/>
      </c>
      <c r="DK1182" s="16" t="str">
        <f>IF(COUNTA(Wedstrijden!BG1176:BI1176)&lt;&gt;0,6,"")</f>
        <v/>
      </c>
      <c r="DL1182" s="16" t="str">
        <f t="shared" si="113"/>
        <v/>
      </c>
      <c r="DM1182" s="16" t="str">
        <f>IF(Wedstrijden!BG1176="x","L","")</f>
        <v/>
      </c>
      <c r="DN1182" s="16" t="str">
        <f>IF(Wedstrijden!BH1176="x","M","")</f>
        <v/>
      </c>
      <c r="DO1182" s="16" t="str">
        <f>IF(Wedstrijden!BI1176="x","Z","")</f>
        <v/>
      </c>
      <c r="DP1182" s="16" t="str">
        <f>IF(Wedstrijden!BJ1176="x","Z","")</f>
        <v/>
      </c>
    </row>
    <row r="1183" spans="1:120" ht="14.4" x14ac:dyDescent="0.3">
      <c r="A1183" s="18">
        <f>Wedstrijden!A1177</f>
        <v>0</v>
      </c>
      <c r="B1183" s="16" t="str">
        <f>IFERROR(VLOOKUP(Wedstrijden!#REF!,#REF!,2,FALSE),"")</f>
        <v/>
      </c>
      <c r="C1183" s="16">
        <f>Wedstrijden!E1177</f>
        <v>0</v>
      </c>
      <c r="D1183" s="16" t="str">
        <f>IFERROR(VLOOKUP(Wedstrijden!#REF!,#REF!,2,FALSE),"")</f>
        <v/>
      </c>
      <c r="E1183" s="16" t="str">
        <f>IFERROR(VLOOKUP(Wedstrijden!#REF!,#REF!,5,FALSE),"")</f>
        <v/>
      </c>
      <c r="F1183" s="16" t="e">
        <f>IF(Wedstrijden!#REF!&lt;&gt;"",Wedstrijden!#REF!,"")</f>
        <v>#REF!</v>
      </c>
      <c r="G1183" s="16" t="e">
        <f>IF(Wedstrijden!#REF!="Indoor",1,0)</f>
        <v>#REF!</v>
      </c>
      <c r="H1183" s="16" t="e">
        <f>Wedstrijden!#REF!</f>
        <v>#REF!</v>
      </c>
      <c r="I1183" s="16" t="e">
        <f>IF(Wedstrijden!#REF!="Nee",0,IF(Wedstrijden!#REF!="Ja",1,""))</f>
        <v>#REF!</v>
      </c>
      <c r="J1183" s="16" t="e">
        <f>IF(Wedstrijden!#REF!&lt;&gt;"",Wedstrijden!#REF!,"")</f>
        <v>#REF!</v>
      </c>
      <c r="BJ1183" s="16" t="str">
        <f>IF(COUNTA(Wedstrijden!U1177:AC1177)&lt;&gt;0,1,"")</f>
        <v/>
      </c>
      <c r="BK1183" s="16" t="str">
        <f t="shared" si="108"/>
        <v/>
      </c>
      <c r="BL1183" s="16" t="e">
        <f>IF(Wedstrijden!#REF!="x","AA","")</f>
        <v>#REF!</v>
      </c>
      <c r="BM1183" s="16" t="e">
        <f>IF(Wedstrijden!#REF!="x","A","")</f>
        <v>#REF!</v>
      </c>
      <c r="BN1183" s="16" t="str">
        <f>IF(Wedstrijden!U1177="x","B1","")</f>
        <v/>
      </c>
      <c r="BO1183" s="16" t="e">
        <f>IF(Wedstrijden!#REF!="x","BB","")</f>
        <v>#REF!</v>
      </c>
      <c r="BP1183" s="16" t="str">
        <f>IF(Wedstrijden!W1177="x","B","")</f>
        <v/>
      </c>
      <c r="BQ1183" s="16" t="str">
        <f>IF(Wedstrijden!X1177="x","L1","")</f>
        <v/>
      </c>
      <c r="BR1183" s="16" t="str">
        <f>IF(Wedstrijden!Y1177="x","L2","")</f>
        <v/>
      </c>
      <c r="BS1183" s="16" t="str">
        <f>IF(Wedstrijden!Z1177="x","M1","")</f>
        <v/>
      </c>
      <c r="BT1183" s="16" t="str">
        <f>IF(Wedstrijden!AA1177="x","M2","")</f>
        <v/>
      </c>
      <c r="BU1183" s="16" t="str">
        <f>IF(Wedstrijden!AB1177="x","Z1","")</f>
        <v/>
      </c>
      <c r="BV1183" s="16" t="str">
        <f>IF(Wedstrijden!AC1177="x","Z2","")</f>
        <v/>
      </c>
      <c r="BW1183" s="16" t="str">
        <f>IF(COUNTA(Wedstrijden!L1177:T1177)&lt;&gt;0,1,"")</f>
        <v/>
      </c>
      <c r="BX1183" s="16" t="str">
        <f t="shared" si="109"/>
        <v/>
      </c>
      <c r="BY1183" s="16" t="str">
        <f>IF(Wedstrijden!L1177="x","BB","")</f>
        <v/>
      </c>
      <c r="BZ1183" s="16" t="str">
        <f>IF(Wedstrijden!M1177="x","B","")</f>
        <v/>
      </c>
      <c r="CA1183" s="16" t="str">
        <f>IF(Wedstrijden!N1177="x","L1","")</f>
        <v/>
      </c>
      <c r="CB1183" s="16" t="str">
        <f>IF(Wedstrijden!O1177="x","L2","")</f>
        <v/>
      </c>
      <c r="CC1183" s="16" t="str">
        <f>IF(Wedstrijden!P1177="x","M1","")</f>
        <v/>
      </c>
      <c r="CD1183" s="16" t="str">
        <f>IF(Wedstrijden!Q1177="x","M2","")</f>
        <v/>
      </c>
      <c r="CE1183" s="16" t="str">
        <f>IF(Wedstrijden!R1177="x","Z1","")</f>
        <v/>
      </c>
      <c r="CF1183" s="16" t="str">
        <f>IF(Wedstrijden!S1177="x","Z2","")</f>
        <v/>
      </c>
      <c r="CG1183" s="16" t="str">
        <f>IF(Wedstrijden!T1177="x","ZZL","")</f>
        <v/>
      </c>
      <c r="CL1183" s="16" t="str">
        <f>IF(COUNTA(Wedstrijden!AR1177:BB1177)&lt;&gt;0,2,"")</f>
        <v/>
      </c>
      <c r="CM1183" s="16" t="str">
        <f t="shared" si="110"/>
        <v/>
      </c>
      <c r="CN1183" s="16" t="str">
        <f>IF(Wedstrijden!AR1177="x","AA","")</f>
        <v/>
      </c>
      <c r="CO1183" s="16" t="str">
        <f>IF(Wedstrijden!AS1177="x","A","")</f>
        <v/>
      </c>
      <c r="CP1183" s="16" t="str">
        <f>IF(Wedstrijden!AT1177="x","BB","")</f>
        <v/>
      </c>
      <c r="CQ1183" s="16" t="str">
        <f>IF(Wedstrijden!AU1177="x","B","")</f>
        <v/>
      </c>
      <c r="CR1183" s="16" t="str">
        <f>IF(Wedstrijden!AV1177="x","L","")</f>
        <v/>
      </c>
      <c r="CS1183" s="16" t="str">
        <f>IF(Wedstrijden!AW1177="x","M","")</f>
        <v/>
      </c>
      <c r="CT1183" s="16" t="str">
        <f>IF(Wedstrijden!AX1177="x","Z","")</f>
        <v/>
      </c>
      <c r="CU1183" s="16" t="str">
        <f>IF(Wedstrijden!BB1177="x","ZZ","")</f>
        <v/>
      </c>
      <c r="CV1183" s="16" t="str">
        <f>IF(COUNTA(Wedstrijden!AI1177:AP1177)&lt;&gt;0,2,"")</f>
        <v/>
      </c>
      <c r="CW1183" s="16" t="str">
        <f t="shared" si="111"/>
        <v/>
      </c>
      <c r="CX1183" s="16" t="str">
        <f>IF(Wedstrijden!AI1177="x","BB","")</f>
        <v/>
      </c>
      <c r="CY1183" s="16" t="str">
        <f>IF(Wedstrijden!AJ1177="x","B","")</f>
        <v/>
      </c>
      <c r="CZ1183" s="16" t="str">
        <f>IF(Wedstrijden!AK1177="x","L","")</f>
        <v/>
      </c>
      <c r="DA1183" s="16" t="str">
        <f>IF(Wedstrijden!AL1177="x","M","")</f>
        <v/>
      </c>
      <c r="DB1183" s="16" t="str">
        <f>IF(Wedstrijden!AM1177="x","Z","")</f>
        <v/>
      </c>
      <c r="DC1183" s="16" t="str">
        <f>IF(Wedstrijden!AN1177="x","ZZ","")</f>
        <v/>
      </c>
      <c r="DD1183" s="16" t="str">
        <f>IF(Wedstrijden!AP1177="x","1.40","")</f>
        <v/>
      </c>
      <c r="DE1183" s="16" t="str">
        <f>IF(COUNTA(Wedstrijden!BC1177:BE1177)&lt;&gt;0,6,"")</f>
        <v/>
      </c>
      <c r="DF1183" s="16" t="str">
        <f t="shared" si="112"/>
        <v/>
      </c>
      <c r="DG1183" s="16" t="str">
        <f>IF(Wedstrijden!BC1177="x","L","")</f>
        <v/>
      </c>
      <c r="DH1183" s="16" t="str">
        <f>IF(Wedstrijden!BD1177="x","M","")</f>
        <v/>
      </c>
      <c r="DI1183" s="16" t="str">
        <f>IF(Wedstrijden!BE1177="x","Z","")</f>
        <v/>
      </c>
      <c r="DJ1183" s="16" t="str">
        <f>IF(Wedstrijden!BF1177="x","Z","")</f>
        <v/>
      </c>
      <c r="DK1183" s="16" t="str">
        <f>IF(COUNTA(Wedstrijden!BG1177:BI1177)&lt;&gt;0,6,"")</f>
        <v/>
      </c>
      <c r="DL1183" s="16" t="str">
        <f t="shared" si="113"/>
        <v/>
      </c>
      <c r="DM1183" s="16" t="str">
        <f>IF(Wedstrijden!BG1177="x","L","")</f>
        <v/>
      </c>
      <c r="DN1183" s="16" t="str">
        <f>IF(Wedstrijden!BH1177="x","M","")</f>
        <v/>
      </c>
      <c r="DO1183" s="16" t="str">
        <f>IF(Wedstrijden!BI1177="x","Z","")</f>
        <v/>
      </c>
      <c r="DP1183" s="16" t="str">
        <f>IF(Wedstrijden!BJ1177="x","Z","")</f>
        <v/>
      </c>
    </row>
    <row r="1184" spans="1:120" ht="14.4" x14ac:dyDescent="0.3">
      <c r="A1184" s="18">
        <f>Wedstrijden!A1178</f>
        <v>0</v>
      </c>
      <c r="B1184" s="16" t="str">
        <f>IFERROR(VLOOKUP(Wedstrijden!#REF!,#REF!,2,FALSE),"")</f>
        <v/>
      </c>
      <c r="C1184" s="16">
        <f>Wedstrijden!E1178</f>
        <v>0</v>
      </c>
      <c r="D1184" s="16" t="str">
        <f>IFERROR(VLOOKUP(Wedstrijden!#REF!,#REF!,2,FALSE),"")</f>
        <v/>
      </c>
      <c r="E1184" s="16" t="str">
        <f>IFERROR(VLOOKUP(Wedstrijden!#REF!,#REF!,5,FALSE),"")</f>
        <v/>
      </c>
      <c r="F1184" s="16" t="e">
        <f>IF(Wedstrijden!#REF!&lt;&gt;"",Wedstrijden!#REF!,"")</f>
        <v>#REF!</v>
      </c>
      <c r="G1184" s="16" t="e">
        <f>IF(Wedstrijden!#REF!="Indoor",1,0)</f>
        <v>#REF!</v>
      </c>
      <c r="H1184" s="16" t="e">
        <f>Wedstrijden!#REF!</f>
        <v>#REF!</v>
      </c>
      <c r="I1184" s="16" t="e">
        <f>IF(Wedstrijden!#REF!="Nee",0,IF(Wedstrijden!#REF!="Ja",1,""))</f>
        <v>#REF!</v>
      </c>
      <c r="J1184" s="16" t="e">
        <f>IF(Wedstrijden!#REF!&lt;&gt;"",Wedstrijden!#REF!,"")</f>
        <v>#REF!</v>
      </c>
      <c r="BJ1184" s="16" t="str">
        <f>IF(COUNTA(Wedstrijden!U1178:AC1178)&lt;&gt;0,1,"")</f>
        <v/>
      </c>
      <c r="BK1184" s="16" t="str">
        <f t="shared" si="108"/>
        <v/>
      </c>
      <c r="BL1184" s="16" t="e">
        <f>IF(Wedstrijden!#REF!="x","AA","")</f>
        <v>#REF!</v>
      </c>
      <c r="BM1184" s="16" t="e">
        <f>IF(Wedstrijden!#REF!="x","A","")</f>
        <v>#REF!</v>
      </c>
      <c r="BN1184" s="16" t="str">
        <f>IF(Wedstrijden!U1178="x","B1","")</f>
        <v/>
      </c>
      <c r="BO1184" s="16" t="e">
        <f>IF(Wedstrijden!#REF!="x","BB","")</f>
        <v>#REF!</v>
      </c>
      <c r="BP1184" s="16" t="str">
        <f>IF(Wedstrijden!W1178="x","B","")</f>
        <v/>
      </c>
      <c r="BQ1184" s="16" t="str">
        <f>IF(Wedstrijden!X1178="x","L1","")</f>
        <v/>
      </c>
      <c r="BR1184" s="16" t="str">
        <f>IF(Wedstrijden!Y1178="x","L2","")</f>
        <v/>
      </c>
      <c r="BS1184" s="16" t="str">
        <f>IF(Wedstrijden!Z1178="x","M1","")</f>
        <v/>
      </c>
      <c r="BT1184" s="16" t="str">
        <f>IF(Wedstrijden!AA1178="x","M2","")</f>
        <v/>
      </c>
      <c r="BU1184" s="16" t="str">
        <f>IF(Wedstrijden!AB1178="x","Z1","")</f>
        <v/>
      </c>
      <c r="BV1184" s="16" t="str">
        <f>IF(Wedstrijden!AC1178="x","Z2","")</f>
        <v/>
      </c>
      <c r="BW1184" s="16" t="str">
        <f>IF(COUNTA(Wedstrijden!L1178:T1178)&lt;&gt;0,1,"")</f>
        <v/>
      </c>
      <c r="BX1184" s="16" t="str">
        <f t="shared" si="109"/>
        <v/>
      </c>
      <c r="BY1184" s="16" t="str">
        <f>IF(Wedstrijden!L1178="x","BB","")</f>
        <v/>
      </c>
      <c r="BZ1184" s="16" t="str">
        <f>IF(Wedstrijden!M1178="x","B","")</f>
        <v/>
      </c>
      <c r="CA1184" s="16" t="str">
        <f>IF(Wedstrijden!N1178="x","L1","")</f>
        <v/>
      </c>
      <c r="CB1184" s="16" t="str">
        <f>IF(Wedstrijden!O1178="x","L2","")</f>
        <v/>
      </c>
      <c r="CC1184" s="16" t="str">
        <f>IF(Wedstrijden!P1178="x","M1","")</f>
        <v/>
      </c>
      <c r="CD1184" s="16" t="str">
        <f>IF(Wedstrijden!Q1178="x","M2","")</f>
        <v/>
      </c>
      <c r="CE1184" s="16" t="str">
        <f>IF(Wedstrijden!R1178="x","Z1","")</f>
        <v/>
      </c>
      <c r="CF1184" s="16" t="str">
        <f>IF(Wedstrijden!S1178="x","Z2","")</f>
        <v/>
      </c>
      <c r="CG1184" s="16" t="str">
        <f>IF(Wedstrijden!T1178="x","ZZL","")</f>
        <v/>
      </c>
      <c r="CL1184" s="16" t="str">
        <f>IF(COUNTA(Wedstrijden!AR1178:BB1178)&lt;&gt;0,2,"")</f>
        <v/>
      </c>
      <c r="CM1184" s="16" t="str">
        <f t="shared" si="110"/>
        <v/>
      </c>
      <c r="CN1184" s="16" t="str">
        <f>IF(Wedstrijden!AR1178="x","AA","")</f>
        <v/>
      </c>
      <c r="CO1184" s="16" t="str">
        <f>IF(Wedstrijden!AS1178="x","A","")</f>
        <v/>
      </c>
      <c r="CP1184" s="16" t="str">
        <f>IF(Wedstrijden!AT1178="x","BB","")</f>
        <v/>
      </c>
      <c r="CQ1184" s="16" t="str">
        <f>IF(Wedstrijden!AU1178="x","B","")</f>
        <v/>
      </c>
      <c r="CR1184" s="16" t="str">
        <f>IF(Wedstrijden!AV1178="x","L","")</f>
        <v/>
      </c>
      <c r="CS1184" s="16" t="str">
        <f>IF(Wedstrijden!AW1178="x","M","")</f>
        <v/>
      </c>
      <c r="CT1184" s="16" t="str">
        <f>IF(Wedstrijden!AX1178="x","Z","")</f>
        <v/>
      </c>
      <c r="CU1184" s="16" t="str">
        <f>IF(Wedstrijden!BB1178="x","ZZ","")</f>
        <v/>
      </c>
      <c r="CV1184" s="16" t="str">
        <f>IF(COUNTA(Wedstrijden!AI1178:AP1178)&lt;&gt;0,2,"")</f>
        <v/>
      </c>
      <c r="CW1184" s="16" t="str">
        <f t="shared" si="111"/>
        <v/>
      </c>
      <c r="CX1184" s="16" t="str">
        <f>IF(Wedstrijden!AI1178="x","BB","")</f>
        <v/>
      </c>
      <c r="CY1184" s="16" t="str">
        <f>IF(Wedstrijden!AJ1178="x","B","")</f>
        <v/>
      </c>
      <c r="CZ1184" s="16" t="str">
        <f>IF(Wedstrijden!AK1178="x","L","")</f>
        <v/>
      </c>
      <c r="DA1184" s="16" t="str">
        <f>IF(Wedstrijden!AL1178="x","M","")</f>
        <v/>
      </c>
      <c r="DB1184" s="16" t="str">
        <f>IF(Wedstrijden!AM1178="x","Z","")</f>
        <v/>
      </c>
      <c r="DC1184" s="16" t="str">
        <f>IF(Wedstrijden!AN1178="x","ZZ","")</f>
        <v/>
      </c>
      <c r="DD1184" s="16" t="str">
        <f>IF(Wedstrijden!AP1178="x","1.40","")</f>
        <v/>
      </c>
      <c r="DE1184" s="16" t="str">
        <f>IF(COUNTA(Wedstrijden!BC1178:BE1178)&lt;&gt;0,6,"")</f>
        <v/>
      </c>
      <c r="DF1184" s="16" t="str">
        <f t="shared" si="112"/>
        <v/>
      </c>
      <c r="DG1184" s="16" t="str">
        <f>IF(Wedstrijden!BC1178="x","L","")</f>
        <v/>
      </c>
      <c r="DH1184" s="16" t="str">
        <f>IF(Wedstrijden!BD1178="x","M","")</f>
        <v/>
      </c>
      <c r="DI1184" s="16" t="str">
        <f>IF(Wedstrijden!BE1178="x","Z","")</f>
        <v/>
      </c>
      <c r="DJ1184" s="16" t="str">
        <f>IF(Wedstrijden!BF1178="x","Z","")</f>
        <v/>
      </c>
      <c r="DK1184" s="16" t="str">
        <f>IF(COUNTA(Wedstrijden!BG1178:BI1178)&lt;&gt;0,6,"")</f>
        <v/>
      </c>
      <c r="DL1184" s="16" t="str">
        <f t="shared" si="113"/>
        <v/>
      </c>
      <c r="DM1184" s="16" t="str">
        <f>IF(Wedstrijden!BG1178="x","L","")</f>
        <v/>
      </c>
      <c r="DN1184" s="16" t="str">
        <f>IF(Wedstrijden!BH1178="x","M","")</f>
        <v/>
      </c>
      <c r="DO1184" s="16" t="str">
        <f>IF(Wedstrijden!BI1178="x","Z","")</f>
        <v/>
      </c>
      <c r="DP1184" s="16" t="str">
        <f>IF(Wedstrijden!BJ1178="x","Z","")</f>
        <v/>
      </c>
    </row>
    <row r="1185" spans="1:120" ht="14.4" x14ac:dyDescent="0.3">
      <c r="A1185" s="18">
        <f>Wedstrijden!A1179</f>
        <v>0</v>
      </c>
      <c r="B1185" s="16" t="str">
        <f>IFERROR(VLOOKUP(Wedstrijden!#REF!,#REF!,2,FALSE),"")</f>
        <v/>
      </c>
      <c r="C1185" s="16">
        <f>Wedstrijden!E1179</f>
        <v>0</v>
      </c>
      <c r="D1185" s="16" t="str">
        <f>IFERROR(VLOOKUP(Wedstrijden!#REF!,#REF!,2,FALSE),"")</f>
        <v/>
      </c>
      <c r="E1185" s="16" t="str">
        <f>IFERROR(VLOOKUP(Wedstrijden!#REF!,#REF!,5,FALSE),"")</f>
        <v/>
      </c>
      <c r="F1185" s="16" t="e">
        <f>IF(Wedstrijden!#REF!&lt;&gt;"",Wedstrijden!#REF!,"")</f>
        <v>#REF!</v>
      </c>
      <c r="G1185" s="16" t="e">
        <f>IF(Wedstrijden!#REF!="Indoor",1,0)</f>
        <v>#REF!</v>
      </c>
      <c r="H1185" s="16" t="e">
        <f>Wedstrijden!#REF!</f>
        <v>#REF!</v>
      </c>
      <c r="I1185" s="16" t="e">
        <f>IF(Wedstrijden!#REF!="Nee",0,IF(Wedstrijden!#REF!="Ja",1,""))</f>
        <v>#REF!</v>
      </c>
      <c r="J1185" s="16" t="e">
        <f>IF(Wedstrijden!#REF!&lt;&gt;"",Wedstrijden!#REF!,"")</f>
        <v>#REF!</v>
      </c>
      <c r="BJ1185" s="16" t="str">
        <f>IF(COUNTA(Wedstrijden!U1179:AC1179)&lt;&gt;0,1,"")</f>
        <v/>
      </c>
      <c r="BK1185" s="16" t="str">
        <f t="shared" si="108"/>
        <v/>
      </c>
      <c r="BL1185" s="16" t="e">
        <f>IF(Wedstrijden!#REF!="x","AA","")</f>
        <v>#REF!</v>
      </c>
      <c r="BM1185" s="16" t="e">
        <f>IF(Wedstrijden!#REF!="x","A","")</f>
        <v>#REF!</v>
      </c>
      <c r="BN1185" s="16" t="str">
        <f>IF(Wedstrijden!U1179="x","B1","")</f>
        <v/>
      </c>
      <c r="BO1185" s="16" t="e">
        <f>IF(Wedstrijden!#REF!="x","BB","")</f>
        <v>#REF!</v>
      </c>
      <c r="BP1185" s="16" t="str">
        <f>IF(Wedstrijden!W1179="x","B","")</f>
        <v/>
      </c>
      <c r="BQ1185" s="16" t="str">
        <f>IF(Wedstrijden!X1179="x","L1","")</f>
        <v/>
      </c>
      <c r="BR1185" s="16" t="str">
        <f>IF(Wedstrijden!Y1179="x","L2","")</f>
        <v/>
      </c>
      <c r="BS1185" s="16" t="str">
        <f>IF(Wedstrijden!Z1179="x","M1","")</f>
        <v/>
      </c>
      <c r="BT1185" s="16" t="str">
        <f>IF(Wedstrijden!AA1179="x","M2","")</f>
        <v/>
      </c>
      <c r="BU1185" s="16" t="str">
        <f>IF(Wedstrijden!AB1179="x","Z1","")</f>
        <v/>
      </c>
      <c r="BV1185" s="16" t="str">
        <f>IF(Wedstrijden!AC1179="x","Z2","")</f>
        <v/>
      </c>
      <c r="BW1185" s="16" t="str">
        <f>IF(COUNTA(Wedstrijden!L1179:T1179)&lt;&gt;0,1,"")</f>
        <v/>
      </c>
      <c r="BX1185" s="16" t="str">
        <f t="shared" si="109"/>
        <v/>
      </c>
      <c r="BY1185" s="16" t="str">
        <f>IF(Wedstrijden!L1179="x","BB","")</f>
        <v/>
      </c>
      <c r="BZ1185" s="16" t="str">
        <f>IF(Wedstrijden!M1179="x","B","")</f>
        <v/>
      </c>
      <c r="CA1185" s="16" t="str">
        <f>IF(Wedstrijden!N1179="x","L1","")</f>
        <v/>
      </c>
      <c r="CB1185" s="16" t="str">
        <f>IF(Wedstrijden!O1179="x","L2","")</f>
        <v/>
      </c>
      <c r="CC1185" s="16" t="str">
        <f>IF(Wedstrijden!P1179="x","M1","")</f>
        <v/>
      </c>
      <c r="CD1185" s="16" t="str">
        <f>IF(Wedstrijden!Q1179="x","M2","")</f>
        <v/>
      </c>
      <c r="CE1185" s="16" t="str">
        <f>IF(Wedstrijden!R1179="x","Z1","")</f>
        <v/>
      </c>
      <c r="CF1185" s="16" t="str">
        <f>IF(Wedstrijden!S1179="x","Z2","")</f>
        <v/>
      </c>
      <c r="CG1185" s="16" t="str">
        <f>IF(Wedstrijden!T1179="x","ZZL","")</f>
        <v/>
      </c>
      <c r="CL1185" s="16" t="str">
        <f>IF(COUNTA(Wedstrijden!AR1179:BB1179)&lt;&gt;0,2,"")</f>
        <v/>
      </c>
      <c r="CM1185" s="16" t="str">
        <f t="shared" si="110"/>
        <v/>
      </c>
      <c r="CN1185" s="16" t="str">
        <f>IF(Wedstrijden!AR1179="x","AA","")</f>
        <v/>
      </c>
      <c r="CO1185" s="16" t="str">
        <f>IF(Wedstrijden!AS1179="x","A","")</f>
        <v/>
      </c>
      <c r="CP1185" s="16" t="str">
        <f>IF(Wedstrijden!AT1179="x","BB","")</f>
        <v/>
      </c>
      <c r="CQ1185" s="16" t="str">
        <f>IF(Wedstrijden!AU1179="x","B","")</f>
        <v/>
      </c>
      <c r="CR1185" s="16" t="str">
        <f>IF(Wedstrijden!AV1179="x","L","")</f>
        <v/>
      </c>
      <c r="CS1185" s="16" t="str">
        <f>IF(Wedstrijden!AW1179="x","M","")</f>
        <v/>
      </c>
      <c r="CT1185" s="16" t="str">
        <f>IF(Wedstrijden!AX1179="x","Z","")</f>
        <v/>
      </c>
      <c r="CU1185" s="16" t="str">
        <f>IF(Wedstrijden!BB1179="x","ZZ","")</f>
        <v/>
      </c>
      <c r="CV1185" s="16" t="str">
        <f>IF(COUNTA(Wedstrijden!AI1179:AP1179)&lt;&gt;0,2,"")</f>
        <v/>
      </c>
      <c r="CW1185" s="16" t="str">
        <f t="shared" si="111"/>
        <v/>
      </c>
      <c r="CX1185" s="16" t="str">
        <f>IF(Wedstrijden!AI1179="x","BB","")</f>
        <v/>
      </c>
      <c r="CY1185" s="16" t="str">
        <f>IF(Wedstrijden!AJ1179="x","B","")</f>
        <v/>
      </c>
      <c r="CZ1185" s="16" t="str">
        <f>IF(Wedstrijden!AK1179="x","L","")</f>
        <v/>
      </c>
      <c r="DA1185" s="16" t="str">
        <f>IF(Wedstrijden!AL1179="x","M","")</f>
        <v/>
      </c>
      <c r="DB1185" s="16" t="str">
        <f>IF(Wedstrijden!AM1179="x","Z","")</f>
        <v/>
      </c>
      <c r="DC1185" s="16" t="str">
        <f>IF(Wedstrijden!AN1179="x","ZZ","")</f>
        <v/>
      </c>
      <c r="DD1185" s="16" t="str">
        <f>IF(Wedstrijden!AP1179="x","1.40","")</f>
        <v/>
      </c>
      <c r="DE1185" s="16" t="str">
        <f>IF(COUNTA(Wedstrijden!BC1179:BE1179)&lt;&gt;0,6,"")</f>
        <v/>
      </c>
      <c r="DF1185" s="16" t="str">
        <f t="shared" si="112"/>
        <v/>
      </c>
      <c r="DG1185" s="16" t="str">
        <f>IF(Wedstrijden!BC1179="x","L","")</f>
        <v/>
      </c>
      <c r="DH1185" s="16" t="str">
        <f>IF(Wedstrijden!BD1179="x","M","")</f>
        <v/>
      </c>
      <c r="DI1185" s="16" t="str">
        <f>IF(Wedstrijden!BE1179="x","Z","")</f>
        <v/>
      </c>
      <c r="DJ1185" s="16" t="str">
        <f>IF(Wedstrijden!BF1179="x","Z","")</f>
        <v/>
      </c>
      <c r="DK1185" s="16" t="str">
        <f>IF(COUNTA(Wedstrijden!BG1179:BI1179)&lt;&gt;0,6,"")</f>
        <v/>
      </c>
      <c r="DL1185" s="16" t="str">
        <f t="shared" si="113"/>
        <v/>
      </c>
      <c r="DM1185" s="16" t="str">
        <f>IF(Wedstrijden!BG1179="x","L","")</f>
        <v/>
      </c>
      <c r="DN1185" s="16" t="str">
        <f>IF(Wedstrijden!BH1179="x","M","")</f>
        <v/>
      </c>
      <c r="DO1185" s="16" t="str">
        <f>IF(Wedstrijden!BI1179="x","Z","")</f>
        <v/>
      </c>
      <c r="DP1185" s="16" t="str">
        <f>IF(Wedstrijden!BJ1179="x","Z","")</f>
        <v/>
      </c>
    </row>
    <row r="1186" spans="1:120" ht="14.4" x14ac:dyDescent="0.3">
      <c r="A1186" s="18">
        <f>Wedstrijden!A1180</f>
        <v>0</v>
      </c>
      <c r="B1186" s="16" t="str">
        <f>IFERROR(VLOOKUP(Wedstrijden!#REF!,#REF!,2,FALSE),"")</f>
        <v/>
      </c>
      <c r="C1186" s="16">
        <f>Wedstrijden!E1180</f>
        <v>0</v>
      </c>
      <c r="D1186" s="16" t="str">
        <f>IFERROR(VLOOKUP(Wedstrijden!#REF!,#REF!,2,FALSE),"")</f>
        <v/>
      </c>
      <c r="E1186" s="16" t="str">
        <f>IFERROR(VLOOKUP(Wedstrijden!#REF!,#REF!,5,FALSE),"")</f>
        <v/>
      </c>
      <c r="F1186" s="16" t="e">
        <f>IF(Wedstrijden!#REF!&lt;&gt;"",Wedstrijden!#REF!,"")</f>
        <v>#REF!</v>
      </c>
      <c r="G1186" s="16" t="e">
        <f>IF(Wedstrijden!#REF!="Indoor",1,0)</f>
        <v>#REF!</v>
      </c>
      <c r="H1186" s="16" t="e">
        <f>Wedstrijden!#REF!</f>
        <v>#REF!</v>
      </c>
      <c r="I1186" s="16" t="e">
        <f>IF(Wedstrijden!#REF!="Nee",0,IF(Wedstrijden!#REF!="Ja",1,""))</f>
        <v>#REF!</v>
      </c>
      <c r="J1186" s="16" t="e">
        <f>IF(Wedstrijden!#REF!&lt;&gt;"",Wedstrijden!#REF!,"")</f>
        <v>#REF!</v>
      </c>
      <c r="BJ1186" s="16" t="str">
        <f>IF(COUNTA(Wedstrijden!U1180:AC1180)&lt;&gt;0,1,"")</f>
        <v/>
      </c>
      <c r="BK1186" s="16" t="str">
        <f t="shared" si="108"/>
        <v/>
      </c>
      <c r="BL1186" s="16" t="e">
        <f>IF(Wedstrijden!#REF!="x","AA","")</f>
        <v>#REF!</v>
      </c>
      <c r="BM1186" s="16" t="e">
        <f>IF(Wedstrijden!#REF!="x","A","")</f>
        <v>#REF!</v>
      </c>
      <c r="BN1186" s="16" t="str">
        <f>IF(Wedstrijden!U1180="x","B1","")</f>
        <v/>
      </c>
      <c r="BO1186" s="16" t="e">
        <f>IF(Wedstrijden!#REF!="x","BB","")</f>
        <v>#REF!</v>
      </c>
      <c r="BP1186" s="16" t="str">
        <f>IF(Wedstrijden!W1180="x","B","")</f>
        <v/>
      </c>
      <c r="BQ1186" s="16" t="str">
        <f>IF(Wedstrijden!X1180="x","L1","")</f>
        <v/>
      </c>
      <c r="BR1186" s="16" t="str">
        <f>IF(Wedstrijden!Y1180="x","L2","")</f>
        <v/>
      </c>
      <c r="BS1186" s="16" t="str">
        <f>IF(Wedstrijden!Z1180="x","M1","")</f>
        <v/>
      </c>
      <c r="BT1186" s="16" t="str">
        <f>IF(Wedstrijden!AA1180="x","M2","")</f>
        <v/>
      </c>
      <c r="BU1186" s="16" t="str">
        <f>IF(Wedstrijden!AB1180="x","Z1","")</f>
        <v/>
      </c>
      <c r="BV1186" s="16" t="str">
        <f>IF(Wedstrijden!AC1180="x","Z2","")</f>
        <v/>
      </c>
      <c r="BW1186" s="16" t="str">
        <f>IF(COUNTA(Wedstrijden!L1180:T1180)&lt;&gt;0,1,"")</f>
        <v/>
      </c>
      <c r="BX1186" s="16" t="str">
        <f t="shared" si="109"/>
        <v/>
      </c>
      <c r="BY1186" s="16" t="str">
        <f>IF(Wedstrijden!L1180="x","BB","")</f>
        <v/>
      </c>
      <c r="BZ1186" s="16" t="str">
        <f>IF(Wedstrijden!M1180="x","B","")</f>
        <v/>
      </c>
      <c r="CA1186" s="16" t="str">
        <f>IF(Wedstrijden!N1180="x","L1","")</f>
        <v/>
      </c>
      <c r="CB1186" s="16" t="str">
        <f>IF(Wedstrijden!O1180="x","L2","")</f>
        <v/>
      </c>
      <c r="CC1186" s="16" t="str">
        <f>IF(Wedstrijden!P1180="x","M1","")</f>
        <v/>
      </c>
      <c r="CD1186" s="16" t="str">
        <f>IF(Wedstrijden!Q1180="x","M2","")</f>
        <v/>
      </c>
      <c r="CE1186" s="16" t="str">
        <f>IF(Wedstrijden!R1180="x","Z1","")</f>
        <v/>
      </c>
      <c r="CF1186" s="16" t="str">
        <f>IF(Wedstrijden!S1180="x","Z2","")</f>
        <v/>
      </c>
      <c r="CG1186" s="16" t="str">
        <f>IF(Wedstrijden!T1180="x","ZZL","")</f>
        <v/>
      </c>
      <c r="CL1186" s="16" t="str">
        <f>IF(COUNTA(Wedstrijden!AR1180:BB1180)&lt;&gt;0,2,"")</f>
        <v/>
      </c>
      <c r="CM1186" s="16" t="str">
        <f t="shared" si="110"/>
        <v/>
      </c>
      <c r="CN1186" s="16" t="str">
        <f>IF(Wedstrijden!AR1180="x","AA","")</f>
        <v/>
      </c>
      <c r="CO1186" s="16" t="str">
        <f>IF(Wedstrijden!AS1180="x","A","")</f>
        <v/>
      </c>
      <c r="CP1186" s="16" t="str">
        <f>IF(Wedstrijden!AT1180="x","BB","")</f>
        <v/>
      </c>
      <c r="CQ1186" s="16" t="str">
        <f>IF(Wedstrijden!AU1180="x","B","")</f>
        <v/>
      </c>
      <c r="CR1186" s="16" t="str">
        <f>IF(Wedstrijden!AV1180="x","L","")</f>
        <v/>
      </c>
      <c r="CS1186" s="16" t="str">
        <f>IF(Wedstrijden!AW1180="x","M","")</f>
        <v/>
      </c>
      <c r="CT1186" s="16" t="str">
        <f>IF(Wedstrijden!AX1180="x","Z","")</f>
        <v/>
      </c>
      <c r="CU1186" s="16" t="str">
        <f>IF(Wedstrijden!BB1180="x","ZZ","")</f>
        <v/>
      </c>
      <c r="CV1186" s="16" t="str">
        <f>IF(COUNTA(Wedstrijden!AI1180:AP1180)&lt;&gt;0,2,"")</f>
        <v/>
      </c>
      <c r="CW1186" s="16" t="str">
        <f t="shared" si="111"/>
        <v/>
      </c>
      <c r="CX1186" s="16" t="str">
        <f>IF(Wedstrijden!AI1180="x","BB","")</f>
        <v/>
      </c>
      <c r="CY1186" s="16" t="str">
        <f>IF(Wedstrijden!AJ1180="x","B","")</f>
        <v/>
      </c>
      <c r="CZ1186" s="16" t="str">
        <f>IF(Wedstrijden!AK1180="x","L","")</f>
        <v/>
      </c>
      <c r="DA1186" s="16" t="str">
        <f>IF(Wedstrijden!AL1180="x","M","")</f>
        <v/>
      </c>
      <c r="DB1186" s="16" t="str">
        <f>IF(Wedstrijden!AM1180="x","Z","")</f>
        <v/>
      </c>
      <c r="DC1186" s="16" t="str">
        <f>IF(Wedstrijden!AN1180="x","ZZ","")</f>
        <v/>
      </c>
      <c r="DD1186" s="16" t="str">
        <f>IF(Wedstrijden!AP1180="x","1.40","")</f>
        <v/>
      </c>
      <c r="DE1186" s="16" t="str">
        <f>IF(COUNTA(Wedstrijden!BC1180:BE1180)&lt;&gt;0,6,"")</f>
        <v/>
      </c>
      <c r="DF1186" s="16" t="str">
        <f t="shared" si="112"/>
        <v/>
      </c>
      <c r="DG1186" s="16" t="str">
        <f>IF(Wedstrijden!BC1180="x","L","")</f>
        <v/>
      </c>
      <c r="DH1186" s="16" t="str">
        <f>IF(Wedstrijden!BD1180="x","M","")</f>
        <v/>
      </c>
      <c r="DI1186" s="16" t="str">
        <f>IF(Wedstrijden!BE1180="x","Z","")</f>
        <v/>
      </c>
      <c r="DJ1186" s="16" t="str">
        <f>IF(Wedstrijden!BF1180="x","Z","")</f>
        <v/>
      </c>
      <c r="DK1186" s="16" t="str">
        <f>IF(COUNTA(Wedstrijden!BG1180:BI1180)&lt;&gt;0,6,"")</f>
        <v/>
      </c>
      <c r="DL1186" s="16" t="str">
        <f t="shared" si="113"/>
        <v/>
      </c>
      <c r="DM1186" s="16" t="str">
        <f>IF(Wedstrijden!BG1180="x","L","")</f>
        <v/>
      </c>
      <c r="DN1186" s="16" t="str">
        <f>IF(Wedstrijden!BH1180="x","M","")</f>
        <v/>
      </c>
      <c r="DO1186" s="16" t="str">
        <f>IF(Wedstrijden!BI1180="x","Z","")</f>
        <v/>
      </c>
      <c r="DP1186" s="16" t="str">
        <f>IF(Wedstrijden!BJ1180="x","Z","")</f>
        <v/>
      </c>
    </row>
    <row r="1187" spans="1:120" ht="14.4" x14ac:dyDescent="0.3">
      <c r="A1187" s="18">
        <f>Wedstrijden!A1181</f>
        <v>0</v>
      </c>
      <c r="B1187" s="16" t="str">
        <f>IFERROR(VLOOKUP(Wedstrijden!#REF!,#REF!,2,FALSE),"")</f>
        <v/>
      </c>
      <c r="C1187" s="16">
        <f>Wedstrijden!E1181</f>
        <v>0</v>
      </c>
      <c r="D1187" s="16" t="str">
        <f>IFERROR(VLOOKUP(Wedstrijden!#REF!,#REF!,2,FALSE),"")</f>
        <v/>
      </c>
      <c r="E1187" s="16" t="str">
        <f>IFERROR(VLOOKUP(Wedstrijden!#REF!,#REF!,5,FALSE),"")</f>
        <v/>
      </c>
      <c r="F1187" s="16" t="e">
        <f>IF(Wedstrijden!#REF!&lt;&gt;"",Wedstrijden!#REF!,"")</f>
        <v>#REF!</v>
      </c>
      <c r="G1187" s="16" t="e">
        <f>IF(Wedstrijden!#REF!="Indoor",1,0)</f>
        <v>#REF!</v>
      </c>
      <c r="H1187" s="16" t="e">
        <f>Wedstrijden!#REF!</f>
        <v>#REF!</v>
      </c>
      <c r="I1187" s="16" t="e">
        <f>IF(Wedstrijden!#REF!="Nee",0,IF(Wedstrijden!#REF!="Ja",1,""))</f>
        <v>#REF!</v>
      </c>
      <c r="J1187" s="16" t="e">
        <f>IF(Wedstrijden!#REF!&lt;&gt;"",Wedstrijden!#REF!,"")</f>
        <v>#REF!</v>
      </c>
      <c r="BJ1187" s="16" t="str">
        <f>IF(COUNTA(Wedstrijden!U1181:AC1181)&lt;&gt;0,1,"")</f>
        <v/>
      </c>
      <c r="BK1187" s="16" t="str">
        <f t="shared" si="108"/>
        <v/>
      </c>
      <c r="BL1187" s="16" t="e">
        <f>IF(Wedstrijden!#REF!="x","AA","")</f>
        <v>#REF!</v>
      </c>
      <c r="BM1187" s="16" t="e">
        <f>IF(Wedstrijden!#REF!="x","A","")</f>
        <v>#REF!</v>
      </c>
      <c r="BN1187" s="16" t="str">
        <f>IF(Wedstrijden!U1181="x","B1","")</f>
        <v/>
      </c>
      <c r="BO1187" s="16" t="e">
        <f>IF(Wedstrijden!#REF!="x","BB","")</f>
        <v>#REF!</v>
      </c>
      <c r="BP1187" s="16" t="str">
        <f>IF(Wedstrijden!W1181="x","B","")</f>
        <v/>
      </c>
      <c r="BQ1187" s="16" t="str">
        <f>IF(Wedstrijden!X1181="x","L1","")</f>
        <v/>
      </c>
      <c r="BR1187" s="16" t="str">
        <f>IF(Wedstrijden!Y1181="x","L2","")</f>
        <v/>
      </c>
      <c r="BS1187" s="16" t="str">
        <f>IF(Wedstrijden!Z1181="x","M1","")</f>
        <v/>
      </c>
      <c r="BT1187" s="16" t="str">
        <f>IF(Wedstrijden!AA1181="x","M2","")</f>
        <v/>
      </c>
      <c r="BU1187" s="16" t="str">
        <f>IF(Wedstrijden!AB1181="x","Z1","")</f>
        <v/>
      </c>
      <c r="BV1187" s="16" t="str">
        <f>IF(Wedstrijden!AC1181="x","Z2","")</f>
        <v/>
      </c>
      <c r="BW1187" s="16" t="str">
        <f>IF(COUNTA(Wedstrijden!L1181:T1181)&lt;&gt;0,1,"")</f>
        <v/>
      </c>
      <c r="BX1187" s="16" t="str">
        <f t="shared" si="109"/>
        <v/>
      </c>
      <c r="BY1187" s="16" t="str">
        <f>IF(Wedstrijden!L1181="x","BB","")</f>
        <v/>
      </c>
      <c r="BZ1187" s="16" t="str">
        <f>IF(Wedstrijden!M1181="x","B","")</f>
        <v/>
      </c>
      <c r="CA1187" s="16" t="str">
        <f>IF(Wedstrijden!N1181="x","L1","")</f>
        <v/>
      </c>
      <c r="CB1187" s="16" t="str">
        <f>IF(Wedstrijden!O1181="x","L2","")</f>
        <v/>
      </c>
      <c r="CC1187" s="16" t="str">
        <f>IF(Wedstrijden!P1181="x","M1","")</f>
        <v/>
      </c>
      <c r="CD1187" s="16" t="str">
        <f>IF(Wedstrijden!Q1181="x","M2","")</f>
        <v/>
      </c>
      <c r="CE1187" s="16" t="str">
        <f>IF(Wedstrijden!R1181="x","Z1","")</f>
        <v/>
      </c>
      <c r="CF1187" s="16" t="str">
        <f>IF(Wedstrijden!S1181="x","Z2","")</f>
        <v/>
      </c>
      <c r="CG1187" s="16" t="str">
        <f>IF(Wedstrijden!T1181="x","ZZL","")</f>
        <v/>
      </c>
      <c r="CL1187" s="16" t="str">
        <f>IF(COUNTA(Wedstrijden!AR1181:BB1181)&lt;&gt;0,2,"")</f>
        <v/>
      </c>
      <c r="CM1187" s="16" t="str">
        <f t="shared" si="110"/>
        <v/>
      </c>
      <c r="CN1187" s="16" t="str">
        <f>IF(Wedstrijden!AR1181="x","AA","")</f>
        <v/>
      </c>
      <c r="CO1187" s="16" t="str">
        <f>IF(Wedstrijden!AS1181="x","A","")</f>
        <v/>
      </c>
      <c r="CP1187" s="16" t="str">
        <f>IF(Wedstrijden!AT1181="x","BB","")</f>
        <v/>
      </c>
      <c r="CQ1187" s="16" t="str">
        <f>IF(Wedstrijden!AU1181="x","B","")</f>
        <v/>
      </c>
      <c r="CR1187" s="16" t="str">
        <f>IF(Wedstrijden!AV1181="x","L","")</f>
        <v/>
      </c>
      <c r="CS1187" s="16" t="str">
        <f>IF(Wedstrijden!AW1181="x","M","")</f>
        <v/>
      </c>
      <c r="CT1187" s="16" t="str">
        <f>IF(Wedstrijden!AX1181="x","Z","")</f>
        <v/>
      </c>
      <c r="CU1187" s="16" t="str">
        <f>IF(Wedstrijden!BB1181="x","ZZ","")</f>
        <v/>
      </c>
      <c r="CV1187" s="16" t="str">
        <f>IF(COUNTA(Wedstrijden!AI1181:AP1181)&lt;&gt;0,2,"")</f>
        <v/>
      </c>
      <c r="CW1187" s="16" t="str">
        <f t="shared" si="111"/>
        <v/>
      </c>
      <c r="CX1187" s="16" t="str">
        <f>IF(Wedstrijden!AI1181="x","BB","")</f>
        <v/>
      </c>
      <c r="CY1187" s="16" t="str">
        <f>IF(Wedstrijden!AJ1181="x","B","")</f>
        <v/>
      </c>
      <c r="CZ1187" s="16" t="str">
        <f>IF(Wedstrijden!AK1181="x","L","")</f>
        <v/>
      </c>
      <c r="DA1187" s="16" t="str">
        <f>IF(Wedstrijden!AL1181="x","M","")</f>
        <v/>
      </c>
      <c r="DB1187" s="16" t="str">
        <f>IF(Wedstrijden!AM1181="x","Z","")</f>
        <v/>
      </c>
      <c r="DC1187" s="16" t="str">
        <f>IF(Wedstrijden!AN1181="x","ZZ","")</f>
        <v/>
      </c>
      <c r="DD1187" s="16" t="str">
        <f>IF(Wedstrijden!AP1181="x","1.40","")</f>
        <v/>
      </c>
      <c r="DE1187" s="16" t="str">
        <f>IF(COUNTA(Wedstrijden!BC1181:BE1181)&lt;&gt;0,6,"")</f>
        <v/>
      </c>
      <c r="DF1187" s="16" t="str">
        <f t="shared" si="112"/>
        <v/>
      </c>
      <c r="DG1187" s="16" t="str">
        <f>IF(Wedstrijden!BC1181="x","L","")</f>
        <v/>
      </c>
      <c r="DH1187" s="16" t="str">
        <f>IF(Wedstrijden!BD1181="x","M","")</f>
        <v/>
      </c>
      <c r="DI1187" s="16" t="str">
        <f>IF(Wedstrijden!BE1181="x","Z","")</f>
        <v/>
      </c>
      <c r="DJ1187" s="16" t="str">
        <f>IF(Wedstrijden!BF1181="x","Z","")</f>
        <v/>
      </c>
      <c r="DK1187" s="16" t="str">
        <f>IF(COUNTA(Wedstrijden!BG1181:BI1181)&lt;&gt;0,6,"")</f>
        <v/>
      </c>
      <c r="DL1187" s="16" t="str">
        <f t="shared" si="113"/>
        <v/>
      </c>
      <c r="DM1187" s="16" t="str">
        <f>IF(Wedstrijden!BG1181="x","L","")</f>
        <v/>
      </c>
      <c r="DN1187" s="16" t="str">
        <f>IF(Wedstrijden!BH1181="x","M","")</f>
        <v/>
      </c>
      <c r="DO1187" s="16" t="str">
        <f>IF(Wedstrijden!BI1181="x","Z","")</f>
        <v/>
      </c>
      <c r="DP1187" s="16" t="str">
        <f>IF(Wedstrijden!BJ1181="x","Z","")</f>
        <v/>
      </c>
    </row>
    <row r="1188" spans="1:120" ht="14.4" x14ac:dyDescent="0.3">
      <c r="A1188" s="18">
        <f>Wedstrijden!A1182</f>
        <v>0</v>
      </c>
      <c r="B1188" s="16" t="str">
        <f>IFERROR(VLOOKUP(Wedstrijden!#REF!,#REF!,2,FALSE),"")</f>
        <v/>
      </c>
      <c r="C1188" s="16">
        <f>Wedstrijden!E1182</f>
        <v>0</v>
      </c>
      <c r="D1188" s="16" t="str">
        <f>IFERROR(VLOOKUP(Wedstrijden!#REF!,#REF!,2,FALSE),"")</f>
        <v/>
      </c>
      <c r="E1188" s="16" t="str">
        <f>IFERROR(VLOOKUP(Wedstrijden!#REF!,#REF!,5,FALSE),"")</f>
        <v/>
      </c>
      <c r="F1188" s="16" t="e">
        <f>IF(Wedstrijden!#REF!&lt;&gt;"",Wedstrijden!#REF!,"")</f>
        <v>#REF!</v>
      </c>
      <c r="G1188" s="16" t="e">
        <f>IF(Wedstrijden!#REF!="Indoor",1,0)</f>
        <v>#REF!</v>
      </c>
      <c r="H1188" s="16" t="e">
        <f>Wedstrijden!#REF!</f>
        <v>#REF!</v>
      </c>
      <c r="I1188" s="16" t="e">
        <f>IF(Wedstrijden!#REF!="Nee",0,IF(Wedstrijden!#REF!="Ja",1,""))</f>
        <v>#REF!</v>
      </c>
      <c r="J1188" s="16" t="e">
        <f>IF(Wedstrijden!#REF!&lt;&gt;"",Wedstrijden!#REF!,"")</f>
        <v>#REF!</v>
      </c>
      <c r="BJ1188" s="16" t="str">
        <f>IF(COUNTA(Wedstrijden!U1182:AC1182)&lt;&gt;0,1,"")</f>
        <v/>
      </c>
      <c r="BK1188" s="16" t="str">
        <f t="shared" si="108"/>
        <v/>
      </c>
      <c r="BL1188" s="16" t="e">
        <f>IF(Wedstrijden!#REF!="x","AA","")</f>
        <v>#REF!</v>
      </c>
      <c r="BM1188" s="16" t="e">
        <f>IF(Wedstrijden!#REF!="x","A","")</f>
        <v>#REF!</v>
      </c>
      <c r="BN1188" s="16" t="str">
        <f>IF(Wedstrijden!U1182="x","B1","")</f>
        <v/>
      </c>
      <c r="BO1188" s="16" t="e">
        <f>IF(Wedstrijden!#REF!="x","BB","")</f>
        <v>#REF!</v>
      </c>
      <c r="BP1188" s="16" t="str">
        <f>IF(Wedstrijden!W1182="x","B","")</f>
        <v/>
      </c>
      <c r="BQ1188" s="16" t="str">
        <f>IF(Wedstrijden!X1182="x","L1","")</f>
        <v/>
      </c>
      <c r="BR1188" s="16" t="str">
        <f>IF(Wedstrijden!Y1182="x","L2","")</f>
        <v/>
      </c>
      <c r="BS1188" s="16" t="str">
        <f>IF(Wedstrijden!Z1182="x","M1","")</f>
        <v/>
      </c>
      <c r="BT1188" s="16" t="str">
        <f>IF(Wedstrijden!AA1182="x","M2","")</f>
        <v/>
      </c>
      <c r="BU1188" s="16" t="str">
        <f>IF(Wedstrijden!AB1182="x","Z1","")</f>
        <v/>
      </c>
      <c r="BV1188" s="16" t="str">
        <f>IF(Wedstrijden!AC1182="x","Z2","")</f>
        <v/>
      </c>
      <c r="BW1188" s="16" t="str">
        <f>IF(COUNTA(Wedstrijden!L1182:T1182)&lt;&gt;0,1,"")</f>
        <v/>
      </c>
      <c r="BX1188" s="16" t="str">
        <f t="shared" si="109"/>
        <v/>
      </c>
      <c r="BY1188" s="16" t="str">
        <f>IF(Wedstrijden!L1182="x","BB","")</f>
        <v/>
      </c>
      <c r="BZ1188" s="16" t="str">
        <f>IF(Wedstrijden!M1182="x","B","")</f>
        <v/>
      </c>
      <c r="CA1188" s="16" t="str">
        <f>IF(Wedstrijden!N1182="x","L1","")</f>
        <v/>
      </c>
      <c r="CB1188" s="16" t="str">
        <f>IF(Wedstrijden!O1182="x","L2","")</f>
        <v/>
      </c>
      <c r="CC1188" s="16" t="str">
        <f>IF(Wedstrijden!P1182="x","M1","")</f>
        <v/>
      </c>
      <c r="CD1188" s="16" t="str">
        <f>IF(Wedstrijden!Q1182="x","M2","")</f>
        <v/>
      </c>
      <c r="CE1188" s="16" t="str">
        <f>IF(Wedstrijden!R1182="x","Z1","")</f>
        <v/>
      </c>
      <c r="CF1188" s="16" t="str">
        <f>IF(Wedstrijden!S1182="x","Z2","")</f>
        <v/>
      </c>
      <c r="CG1188" s="16" t="str">
        <f>IF(Wedstrijden!T1182="x","ZZL","")</f>
        <v/>
      </c>
      <c r="CL1188" s="16" t="str">
        <f>IF(COUNTA(Wedstrijden!AR1182:BB1182)&lt;&gt;0,2,"")</f>
        <v/>
      </c>
      <c r="CM1188" s="16" t="str">
        <f t="shared" si="110"/>
        <v/>
      </c>
      <c r="CN1188" s="16" t="str">
        <f>IF(Wedstrijden!AR1182="x","AA","")</f>
        <v/>
      </c>
      <c r="CO1188" s="16" t="str">
        <f>IF(Wedstrijden!AS1182="x","A","")</f>
        <v/>
      </c>
      <c r="CP1188" s="16" t="str">
        <f>IF(Wedstrijden!AT1182="x","BB","")</f>
        <v/>
      </c>
      <c r="CQ1188" s="16" t="str">
        <f>IF(Wedstrijden!AU1182="x","B","")</f>
        <v/>
      </c>
      <c r="CR1188" s="16" t="str">
        <f>IF(Wedstrijden!AV1182="x","L","")</f>
        <v/>
      </c>
      <c r="CS1188" s="16" t="str">
        <f>IF(Wedstrijden!AW1182="x","M","")</f>
        <v/>
      </c>
      <c r="CT1188" s="16" t="str">
        <f>IF(Wedstrijden!AX1182="x","Z","")</f>
        <v/>
      </c>
      <c r="CU1188" s="16" t="str">
        <f>IF(Wedstrijden!BB1182="x","ZZ","")</f>
        <v/>
      </c>
      <c r="CV1188" s="16" t="str">
        <f>IF(COUNTA(Wedstrijden!AI1182:AP1182)&lt;&gt;0,2,"")</f>
        <v/>
      </c>
      <c r="CW1188" s="16" t="str">
        <f t="shared" si="111"/>
        <v/>
      </c>
      <c r="CX1188" s="16" t="str">
        <f>IF(Wedstrijden!AI1182="x","BB","")</f>
        <v/>
      </c>
      <c r="CY1188" s="16" t="str">
        <f>IF(Wedstrijden!AJ1182="x","B","")</f>
        <v/>
      </c>
      <c r="CZ1188" s="16" t="str">
        <f>IF(Wedstrijden!AK1182="x","L","")</f>
        <v/>
      </c>
      <c r="DA1188" s="16" t="str">
        <f>IF(Wedstrijden!AL1182="x","M","")</f>
        <v/>
      </c>
      <c r="DB1188" s="16" t="str">
        <f>IF(Wedstrijden!AM1182="x","Z","")</f>
        <v/>
      </c>
      <c r="DC1188" s="16" t="str">
        <f>IF(Wedstrijden!AN1182="x","ZZ","")</f>
        <v/>
      </c>
      <c r="DD1188" s="16" t="str">
        <f>IF(Wedstrijden!AP1182="x","1.40","")</f>
        <v/>
      </c>
      <c r="DE1188" s="16" t="str">
        <f>IF(COUNTA(Wedstrijden!BC1182:BE1182)&lt;&gt;0,6,"")</f>
        <v/>
      </c>
      <c r="DF1188" s="16" t="str">
        <f t="shared" si="112"/>
        <v/>
      </c>
      <c r="DG1188" s="16" t="str">
        <f>IF(Wedstrijden!BC1182="x","L","")</f>
        <v/>
      </c>
      <c r="DH1188" s="16" t="str">
        <f>IF(Wedstrijden!BD1182="x","M","")</f>
        <v/>
      </c>
      <c r="DI1188" s="16" t="str">
        <f>IF(Wedstrijden!BE1182="x","Z","")</f>
        <v/>
      </c>
      <c r="DJ1188" s="16" t="str">
        <f>IF(Wedstrijden!BF1182="x","Z","")</f>
        <v/>
      </c>
      <c r="DK1188" s="16" t="str">
        <f>IF(COUNTA(Wedstrijden!BG1182:BI1182)&lt;&gt;0,6,"")</f>
        <v/>
      </c>
      <c r="DL1188" s="16" t="str">
        <f t="shared" si="113"/>
        <v/>
      </c>
      <c r="DM1188" s="16" t="str">
        <f>IF(Wedstrijden!BG1182="x","L","")</f>
        <v/>
      </c>
      <c r="DN1188" s="16" t="str">
        <f>IF(Wedstrijden!BH1182="x","M","")</f>
        <v/>
      </c>
      <c r="DO1188" s="16" t="str">
        <f>IF(Wedstrijden!BI1182="x","Z","")</f>
        <v/>
      </c>
      <c r="DP1188" s="16" t="str">
        <f>IF(Wedstrijden!BJ1182="x","Z","")</f>
        <v/>
      </c>
    </row>
    <row r="1189" spans="1:120" ht="14.4" x14ac:dyDescent="0.3">
      <c r="A1189" s="18">
        <f>Wedstrijden!A1183</f>
        <v>0</v>
      </c>
      <c r="B1189" s="16" t="str">
        <f>IFERROR(VLOOKUP(Wedstrijden!#REF!,#REF!,2,FALSE),"")</f>
        <v/>
      </c>
      <c r="C1189" s="16">
        <f>Wedstrijden!E1183</f>
        <v>0</v>
      </c>
      <c r="D1189" s="16" t="str">
        <f>IFERROR(VLOOKUP(Wedstrijden!#REF!,#REF!,2,FALSE),"")</f>
        <v/>
      </c>
      <c r="E1189" s="16" t="str">
        <f>IFERROR(VLOOKUP(Wedstrijden!#REF!,#REF!,5,FALSE),"")</f>
        <v/>
      </c>
      <c r="F1189" s="16" t="e">
        <f>IF(Wedstrijden!#REF!&lt;&gt;"",Wedstrijden!#REF!,"")</f>
        <v>#REF!</v>
      </c>
      <c r="G1189" s="16" t="e">
        <f>IF(Wedstrijden!#REF!="Indoor",1,0)</f>
        <v>#REF!</v>
      </c>
      <c r="H1189" s="16" t="e">
        <f>Wedstrijden!#REF!</f>
        <v>#REF!</v>
      </c>
      <c r="I1189" s="16" t="e">
        <f>IF(Wedstrijden!#REF!="Nee",0,IF(Wedstrijden!#REF!="Ja",1,""))</f>
        <v>#REF!</v>
      </c>
      <c r="J1189" s="16" t="e">
        <f>IF(Wedstrijden!#REF!&lt;&gt;"",Wedstrijden!#REF!,"")</f>
        <v>#REF!</v>
      </c>
      <c r="BJ1189" s="16" t="str">
        <f>IF(COUNTA(Wedstrijden!U1183:AC1183)&lt;&gt;0,1,"")</f>
        <v/>
      </c>
      <c r="BK1189" s="16" t="str">
        <f t="shared" si="108"/>
        <v/>
      </c>
      <c r="BL1189" s="16" t="e">
        <f>IF(Wedstrijden!#REF!="x","AA","")</f>
        <v>#REF!</v>
      </c>
      <c r="BM1189" s="16" t="e">
        <f>IF(Wedstrijden!#REF!="x","A","")</f>
        <v>#REF!</v>
      </c>
      <c r="BN1189" s="16" t="str">
        <f>IF(Wedstrijden!U1183="x","B1","")</f>
        <v/>
      </c>
      <c r="BO1189" s="16" t="e">
        <f>IF(Wedstrijden!#REF!="x","BB","")</f>
        <v>#REF!</v>
      </c>
      <c r="BP1189" s="16" t="str">
        <f>IF(Wedstrijden!W1183="x","B","")</f>
        <v/>
      </c>
      <c r="BQ1189" s="16" t="str">
        <f>IF(Wedstrijden!X1183="x","L1","")</f>
        <v/>
      </c>
      <c r="BR1189" s="16" t="str">
        <f>IF(Wedstrijden!Y1183="x","L2","")</f>
        <v/>
      </c>
      <c r="BS1189" s="16" t="str">
        <f>IF(Wedstrijden!Z1183="x","M1","")</f>
        <v/>
      </c>
      <c r="BT1189" s="16" t="str">
        <f>IF(Wedstrijden!AA1183="x","M2","")</f>
        <v/>
      </c>
      <c r="BU1189" s="16" t="str">
        <f>IF(Wedstrijden!AB1183="x","Z1","")</f>
        <v/>
      </c>
      <c r="BV1189" s="16" t="str">
        <f>IF(Wedstrijden!AC1183="x","Z2","")</f>
        <v/>
      </c>
      <c r="BW1189" s="16" t="str">
        <f>IF(COUNTA(Wedstrijden!L1183:T1183)&lt;&gt;0,1,"")</f>
        <v/>
      </c>
      <c r="BX1189" s="16" t="str">
        <f t="shared" si="109"/>
        <v/>
      </c>
      <c r="BY1189" s="16" t="str">
        <f>IF(Wedstrijden!L1183="x","BB","")</f>
        <v/>
      </c>
      <c r="BZ1189" s="16" t="str">
        <f>IF(Wedstrijden!M1183="x","B","")</f>
        <v/>
      </c>
      <c r="CA1189" s="16" t="str">
        <f>IF(Wedstrijden!N1183="x","L1","")</f>
        <v/>
      </c>
      <c r="CB1189" s="16" t="str">
        <f>IF(Wedstrijden!O1183="x","L2","")</f>
        <v/>
      </c>
      <c r="CC1189" s="16" t="str">
        <f>IF(Wedstrijden!P1183="x","M1","")</f>
        <v/>
      </c>
      <c r="CD1189" s="16" t="str">
        <f>IF(Wedstrijden!Q1183="x","M2","")</f>
        <v/>
      </c>
      <c r="CE1189" s="16" t="str">
        <f>IF(Wedstrijden!R1183="x","Z1","")</f>
        <v/>
      </c>
      <c r="CF1189" s="16" t="str">
        <f>IF(Wedstrijden!S1183="x","Z2","")</f>
        <v/>
      </c>
      <c r="CG1189" s="16" t="str">
        <f>IF(Wedstrijden!T1183="x","ZZL","")</f>
        <v/>
      </c>
      <c r="CL1189" s="16" t="str">
        <f>IF(COUNTA(Wedstrijden!AR1183:BB1183)&lt;&gt;0,2,"")</f>
        <v/>
      </c>
      <c r="CM1189" s="16" t="str">
        <f t="shared" si="110"/>
        <v/>
      </c>
      <c r="CN1189" s="16" t="str">
        <f>IF(Wedstrijden!AR1183="x","AA","")</f>
        <v/>
      </c>
      <c r="CO1189" s="16" t="str">
        <f>IF(Wedstrijden!AS1183="x","A","")</f>
        <v/>
      </c>
      <c r="CP1189" s="16" t="str">
        <f>IF(Wedstrijden!AT1183="x","BB","")</f>
        <v/>
      </c>
      <c r="CQ1189" s="16" t="str">
        <f>IF(Wedstrijden!AU1183="x","B","")</f>
        <v/>
      </c>
      <c r="CR1189" s="16" t="str">
        <f>IF(Wedstrijden!AV1183="x","L","")</f>
        <v/>
      </c>
      <c r="CS1189" s="16" t="str">
        <f>IF(Wedstrijden!AW1183="x","M","")</f>
        <v/>
      </c>
      <c r="CT1189" s="16" t="str">
        <f>IF(Wedstrijden!AX1183="x","Z","")</f>
        <v/>
      </c>
      <c r="CU1189" s="16" t="str">
        <f>IF(Wedstrijden!BB1183="x","ZZ","")</f>
        <v/>
      </c>
      <c r="CV1189" s="16" t="str">
        <f>IF(COUNTA(Wedstrijden!AI1183:AP1183)&lt;&gt;0,2,"")</f>
        <v/>
      </c>
      <c r="CW1189" s="16" t="str">
        <f t="shared" si="111"/>
        <v/>
      </c>
      <c r="CX1189" s="16" t="str">
        <f>IF(Wedstrijden!AI1183="x","BB","")</f>
        <v/>
      </c>
      <c r="CY1189" s="16" t="str">
        <f>IF(Wedstrijden!AJ1183="x","B","")</f>
        <v/>
      </c>
      <c r="CZ1189" s="16" t="str">
        <f>IF(Wedstrijden!AK1183="x","L","")</f>
        <v/>
      </c>
      <c r="DA1189" s="16" t="str">
        <f>IF(Wedstrijden!AL1183="x","M","")</f>
        <v/>
      </c>
      <c r="DB1189" s="16" t="str">
        <f>IF(Wedstrijden!AM1183="x","Z","")</f>
        <v/>
      </c>
      <c r="DC1189" s="16" t="str">
        <f>IF(Wedstrijden!AN1183="x","ZZ","")</f>
        <v/>
      </c>
      <c r="DD1189" s="16" t="str">
        <f>IF(Wedstrijden!AP1183="x","1.40","")</f>
        <v/>
      </c>
      <c r="DE1189" s="16" t="str">
        <f>IF(COUNTA(Wedstrijden!BC1183:BE1183)&lt;&gt;0,6,"")</f>
        <v/>
      </c>
      <c r="DF1189" s="16" t="str">
        <f t="shared" si="112"/>
        <v/>
      </c>
      <c r="DG1189" s="16" t="str">
        <f>IF(Wedstrijden!BC1183="x","L","")</f>
        <v/>
      </c>
      <c r="DH1189" s="16" t="str">
        <f>IF(Wedstrijden!BD1183="x","M","")</f>
        <v/>
      </c>
      <c r="DI1189" s="16" t="str">
        <f>IF(Wedstrijden!BE1183="x","Z","")</f>
        <v/>
      </c>
      <c r="DJ1189" s="16" t="str">
        <f>IF(Wedstrijden!BF1183="x","Z","")</f>
        <v/>
      </c>
      <c r="DK1189" s="16" t="str">
        <f>IF(COUNTA(Wedstrijden!BG1183:BI1183)&lt;&gt;0,6,"")</f>
        <v/>
      </c>
      <c r="DL1189" s="16" t="str">
        <f t="shared" si="113"/>
        <v/>
      </c>
      <c r="DM1189" s="16" t="str">
        <f>IF(Wedstrijden!BG1183="x","L","")</f>
        <v/>
      </c>
      <c r="DN1189" s="16" t="str">
        <f>IF(Wedstrijden!BH1183="x","M","")</f>
        <v/>
      </c>
      <c r="DO1189" s="16" t="str">
        <f>IF(Wedstrijden!BI1183="x","Z","")</f>
        <v/>
      </c>
      <c r="DP1189" s="16" t="str">
        <f>IF(Wedstrijden!BJ1183="x","Z","")</f>
        <v/>
      </c>
    </row>
    <row r="1190" spans="1:120" ht="14.4" x14ac:dyDescent="0.3">
      <c r="A1190" s="18">
        <f>Wedstrijden!A1184</f>
        <v>0</v>
      </c>
      <c r="B1190" s="16" t="str">
        <f>IFERROR(VLOOKUP(Wedstrijden!#REF!,#REF!,2,FALSE),"")</f>
        <v/>
      </c>
      <c r="C1190" s="16">
        <f>Wedstrijden!E1184</f>
        <v>0</v>
      </c>
      <c r="D1190" s="16" t="str">
        <f>IFERROR(VLOOKUP(Wedstrijden!#REF!,#REF!,2,FALSE),"")</f>
        <v/>
      </c>
      <c r="E1190" s="16" t="str">
        <f>IFERROR(VLOOKUP(Wedstrijden!#REF!,#REF!,5,FALSE),"")</f>
        <v/>
      </c>
      <c r="F1190" s="16" t="e">
        <f>IF(Wedstrijden!#REF!&lt;&gt;"",Wedstrijden!#REF!,"")</f>
        <v>#REF!</v>
      </c>
      <c r="G1190" s="16" t="e">
        <f>IF(Wedstrijden!#REF!="Indoor",1,0)</f>
        <v>#REF!</v>
      </c>
      <c r="H1190" s="16" t="e">
        <f>Wedstrijden!#REF!</f>
        <v>#REF!</v>
      </c>
      <c r="I1190" s="16" t="e">
        <f>IF(Wedstrijden!#REF!="Nee",0,IF(Wedstrijden!#REF!="Ja",1,""))</f>
        <v>#REF!</v>
      </c>
      <c r="J1190" s="16" t="e">
        <f>IF(Wedstrijden!#REF!&lt;&gt;"",Wedstrijden!#REF!,"")</f>
        <v>#REF!</v>
      </c>
      <c r="BJ1190" s="16" t="str">
        <f>IF(COUNTA(Wedstrijden!U1184:AC1184)&lt;&gt;0,1,"")</f>
        <v/>
      </c>
      <c r="BK1190" s="16" t="str">
        <f t="shared" si="108"/>
        <v/>
      </c>
      <c r="BL1190" s="16" t="e">
        <f>IF(Wedstrijden!#REF!="x","AA","")</f>
        <v>#REF!</v>
      </c>
      <c r="BM1190" s="16" t="e">
        <f>IF(Wedstrijden!#REF!="x","A","")</f>
        <v>#REF!</v>
      </c>
      <c r="BN1190" s="16" t="str">
        <f>IF(Wedstrijden!U1184="x","B1","")</f>
        <v/>
      </c>
      <c r="BO1190" s="16" t="e">
        <f>IF(Wedstrijden!#REF!="x","BB","")</f>
        <v>#REF!</v>
      </c>
      <c r="BP1190" s="16" t="str">
        <f>IF(Wedstrijden!W1184="x","B","")</f>
        <v/>
      </c>
      <c r="BQ1190" s="16" t="str">
        <f>IF(Wedstrijden!X1184="x","L1","")</f>
        <v/>
      </c>
      <c r="BR1190" s="16" t="str">
        <f>IF(Wedstrijden!Y1184="x","L2","")</f>
        <v/>
      </c>
      <c r="BS1190" s="16" t="str">
        <f>IF(Wedstrijden!Z1184="x","M1","")</f>
        <v/>
      </c>
      <c r="BT1190" s="16" t="str">
        <f>IF(Wedstrijden!AA1184="x","M2","")</f>
        <v/>
      </c>
      <c r="BU1190" s="16" t="str">
        <f>IF(Wedstrijden!AB1184="x","Z1","")</f>
        <v/>
      </c>
      <c r="BV1190" s="16" t="str">
        <f>IF(Wedstrijden!AC1184="x","Z2","")</f>
        <v/>
      </c>
      <c r="BW1190" s="16" t="str">
        <f>IF(COUNTA(Wedstrijden!L1184:T1184)&lt;&gt;0,1,"")</f>
        <v/>
      </c>
      <c r="BX1190" s="16" t="str">
        <f t="shared" si="109"/>
        <v/>
      </c>
      <c r="BY1190" s="16" t="str">
        <f>IF(Wedstrijden!L1184="x","BB","")</f>
        <v/>
      </c>
      <c r="BZ1190" s="16" t="str">
        <f>IF(Wedstrijden!M1184="x","B","")</f>
        <v/>
      </c>
      <c r="CA1190" s="16" t="str">
        <f>IF(Wedstrijden!N1184="x","L1","")</f>
        <v/>
      </c>
      <c r="CB1190" s="16" t="str">
        <f>IF(Wedstrijden!O1184="x","L2","")</f>
        <v/>
      </c>
      <c r="CC1190" s="16" t="str">
        <f>IF(Wedstrijden!P1184="x","M1","")</f>
        <v/>
      </c>
      <c r="CD1190" s="16" t="str">
        <f>IF(Wedstrijden!Q1184="x","M2","")</f>
        <v/>
      </c>
      <c r="CE1190" s="16" t="str">
        <f>IF(Wedstrijden!R1184="x","Z1","")</f>
        <v/>
      </c>
      <c r="CF1190" s="16" t="str">
        <f>IF(Wedstrijden!S1184="x","Z2","")</f>
        <v/>
      </c>
      <c r="CG1190" s="16" t="str">
        <f>IF(Wedstrijden!T1184="x","ZZL","")</f>
        <v/>
      </c>
      <c r="CL1190" s="16" t="str">
        <f>IF(COUNTA(Wedstrijden!AR1184:BB1184)&lt;&gt;0,2,"")</f>
        <v/>
      </c>
      <c r="CM1190" s="16" t="str">
        <f t="shared" si="110"/>
        <v/>
      </c>
      <c r="CN1190" s="16" t="str">
        <f>IF(Wedstrijden!AR1184="x","AA","")</f>
        <v/>
      </c>
      <c r="CO1190" s="16" t="str">
        <f>IF(Wedstrijden!AS1184="x","A","")</f>
        <v/>
      </c>
      <c r="CP1190" s="16" t="str">
        <f>IF(Wedstrijden!AT1184="x","BB","")</f>
        <v/>
      </c>
      <c r="CQ1190" s="16" t="str">
        <f>IF(Wedstrijden!AU1184="x","B","")</f>
        <v/>
      </c>
      <c r="CR1190" s="16" t="str">
        <f>IF(Wedstrijden!AV1184="x","L","")</f>
        <v/>
      </c>
      <c r="CS1190" s="16" t="str">
        <f>IF(Wedstrijden!AW1184="x","M","")</f>
        <v/>
      </c>
      <c r="CT1190" s="16" t="str">
        <f>IF(Wedstrijden!AX1184="x","Z","")</f>
        <v/>
      </c>
      <c r="CU1190" s="16" t="str">
        <f>IF(Wedstrijden!BB1184="x","ZZ","")</f>
        <v/>
      </c>
      <c r="CV1190" s="16" t="str">
        <f>IF(COUNTA(Wedstrijden!AI1184:AP1184)&lt;&gt;0,2,"")</f>
        <v/>
      </c>
      <c r="CW1190" s="16" t="str">
        <f t="shared" si="111"/>
        <v/>
      </c>
      <c r="CX1190" s="16" t="str">
        <f>IF(Wedstrijden!AI1184="x","BB","")</f>
        <v/>
      </c>
      <c r="CY1190" s="16" t="str">
        <f>IF(Wedstrijden!AJ1184="x","B","")</f>
        <v/>
      </c>
      <c r="CZ1190" s="16" t="str">
        <f>IF(Wedstrijden!AK1184="x","L","")</f>
        <v/>
      </c>
      <c r="DA1190" s="16" t="str">
        <f>IF(Wedstrijden!AL1184="x","M","")</f>
        <v/>
      </c>
      <c r="DB1190" s="16" t="str">
        <f>IF(Wedstrijden!AM1184="x","Z","")</f>
        <v/>
      </c>
      <c r="DC1190" s="16" t="str">
        <f>IF(Wedstrijden!AN1184="x","ZZ","")</f>
        <v/>
      </c>
      <c r="DD1190" s="16" t="str">
        <f>IF(Wedstrijden!AP1184="x","1.40","")</f>
        <v/>
      </c>
      <c r="DE1190" s="16" t="str">
        <f>IF(COUNTA(Wedstrijden!BC1184:BE1184)&lt;&gt;0,6,"")</f>
        <v/>
      </c>
      <c r="DF1190" s="16" t="str">
        <f t="shared" si="112"/>
        <v/>
      </c>
      <c r="DG1190" s="16" t="str">
        <f>IF(Wedstrijden!BC1184="x","L","")</f>
        <v/>
      </c>
      <c r="DH1190" s="16" t="str">
        <f>IF(Wedstrijden!BD1184="x","M","")</f>
        <v/>
      </c>
      <c r="DI1190" s="16" t="str">
        <f>IF(Wedstrijden!BE1184="x","Z","")</f>
        <v/>
      </c>
      <c r="DJ1190" s="16" t="str">
        <f>IF(Wedstrijden!BF1184="x","Z","")</f>
        <v/>
      </c>
      <c r="DK1190" s="16" t="str">
        <f>IF(COUNTA(Wedstrijden!BG1184:BI1184)&lt;&gt;0,6,"")</f>
        <v/>
      </c>
      <c r="DL1190" s="16" t="str">
        <f t="shared" si="113"/>
        <v/>
      </c>
      <c r="DM1190" s="16" t="str">
        <f>IF(Wedstrijden!BG1184="x","L","")</f>
        <v/>
      </c>
      <c r="DN1190" s="16" t="str">
        <f>IF(Wedstrijden!BH1184="x","M","")</f>
        <v/>
      </c>
      <c r="DO1190" s="16" t="str">
        <f>IF(Wedstrijden!BI1184="x","Z","")</f>
        <v/>
      </c>
      <c r="DP1190" s="16" t="str">
        <f>IF(Wedstrijden!BJ1184="x","Z","")</f>
        <v/>
      </c>
    </row>
    <row r="1191" spans="1:120" ht="14.4" x14ac:dyDescent="0.3">
      <c r="A1191" s="18">
        <f>Wedstrijden!A1185</f>
        <v>0</v>
      </c>
      <c r="B1191" s="16" t="str">
        <f>IFERROR(VLOOKUP(Wedstrijden!#REF!,#REF!,2,FALSE),"")</f>
        <v/>
      </c>
      <c r="C1191" s="16">
        <f>Wedstrijden!E1185</f>
        <v>0</v>
      </c>
      <c r="D1191" s="16" t="str">
        <f>IFERROR(VLOOKUP(Wedstrijden!#REF!,#REF!,2,FALSE),"")</f>
        <v/>
      </c>
      <c r="E1191" s="16" t="str">
        <f>IFERROR(VLOOKUP(Wedstrijden!#REF!,#REF!,5,FALSE),"")</f>
        <v/>
      </c>
      <c r="F1191" s="16" t="e">
        <f>IF(Wedstrijden!#REF!&lt;&gt;"",Wedstrijden!#REF!,"")</f>
        <v>#REF!</v>
      </c>
      <c r="G1191" s="16" t="e">
        <f>IF(Wedstrijden!#REF!="Indoor",1,0)</f>
        <v>#REF!</v>
      </c>
      <c r="H1191" s="16" t="e">
        <f>Wedstrijden!#REF!</f>
        <v>#REF!</v>
      </c>
      <c r="I1191" s="16" t="e">
        <f>IF(Wedstrijden!#REF!="Nee",0,IF(Wedstrijden!#REF!="Ja",1,""))</f>
        <v>#REF!</v>
      </c>
      <c r="J1191" s="16" t="e">
        <f>IF(Wedstrijden!#REF!&lt;&gt;"",Wedstrijden!#REF!,"")</f>
        <v>#REF!</v>
      </c>
      <c r="BJ1191" s="16" t="str">
        <f>IF(COUNTA(Wedstrijden!U1185:AC1185)&lt;&gt;0,1,"")</f>
        <v/>
      </c>
      <c r="BK1191" s="16" t="str">
        <f t="shared" si="108"/>
        <v/>
      </c>
      <c r="BL1191" s="16" t="e">
        <f>IF(Wedstrijden!#REF!="x","AA","")</f>
        <v>#REF!</v>
      </c>
      <c r="BM1191" s="16" t="e">
        <f>IF(Wedstrijden!#REF!="x","A","")</f>
        <v>#REF!</v>
      </c>
      <c r="BN1191" s="16" t="str">
        <f>IF(Wedstrijden!U1185="x","B1","")</f>
        <v/>
      </c>
      <c r="BO1191" s="16" t="e">
        <f>IF(Wedstrijden!#REF!="x","BB","")</f>
        <v>#REF!</v>
      </c>
      <c r="BP1191" s="16" t="str">
        <f>IF(Wedstrijden!W1185="x","B","")</f>
        <v/>
      </c>
      <c r="BQ1191" s="16" t="str">
        <f>IF(Wedstrijden!X1185="x","L1","")</f>
        <v/>
      </c>
      <c r="BR1191" s="16" t="str">
        <f>IF(Wedstrijden!Y1185="x","L2","")</f>
        <v/>
      </c>
      <c r="BS1191" s="16" t="str">
        <f>IF(Wedstrijden!Z1185="x","M1","")</f>
        <v/>
      </c>
      <c r="BT1191" s="16" t="str">
        <f>IF(Wedstrijden!AA1185="x","M2","")</f>
        <v/>
      </c>
      <c r="BU1191" s="16" t="str">
        <f>IF(Wedstrijden!AB1185="x","Z1","")</f>
        <v/>
      </c>
      <c r="BV1191" s="16" t="str">
        <f>IF(Wedstrijden!AC1185="x","Z2","")</f>
        <v/>
      </c>
      <c r="BW1191" s="16" t="str">
        <f>IF(COUNTA(Wedstrijden!L1185:T1185)&lt;&gt;0,1,"")</f>
        <v/>
      </c>
      <c r="BX1191" s="16" t="str">
        <f t="shared" si="109"/>
        <v/>
      </c>
      <c r="BY1191" s="16" t="str">
        <f>IF(Wedstrijden!L1185="x","BB","")</f>
        <v/>
      </c>
      <c r="BZ1191" s="16" t="str">
        <f>IF(Wedstrijden!M1185="x","B","")</f>
        <v/>
      </c>
      <c r="CA1191" s="16" t="str">
        <f>IF(Wedstrijden!N1185="x","L1","")</f>
        <v/>
      </c>
      <c r="CB1191" s="16" t="str">
        <f>IF(Wedstrijden!O1185="x","L2","")</f>
        <v/>
      </c>
      <c r="CC1191" s="16" t="str">
        <f>IF(Wedstrijden!P1185="x","M1","")</f>
        <v/>
      </c>
      <c r="CD1191" s="16" t="str">
        <f>IF(Wedstrijden!Q1185="x","M2","")</f>
        <v/>
      </c>
      <c r="CE1191" s="16" t="str">
        <f>IF(Wedstrijden!R1185="x","Z1","")</f>
        <v/>
      </c>
      <c r="CF1191" s="16" t="str">
        <f>IF(Wedstrijden!S1185="x","Z2","")</f>
        <v/>
      </c>
      <c r="CG1191" s="16" t="str">
        <f>IF(Wedstrijden!T1185="x","ZZL","")</f>
        <v/>
      </c>
      <c r="CL1191" s="16" t="str">
        <f>IF(COUNTA(Wedstrijden!AR1185:BB1185)&lt;&gt;0,2,"")</f>
        <v/>
      </c>
      <c r="CM1191" s="16" t="str">
        <f t="shared" si="110"/>
        <v/>
      </c>
      <c r="CN1191" s="16" t="str">
        <f>IF(Wedstrijden!AR1185="x","AA","")</f>
        <v/>
      </c>
      <c r="CO1191" s="16" t="str">
        <f>IF(Wedstrijden!AS1185="x","A","")</f>
        <v/>
      </c>
      <c r="CP1191" s="16" t="str">
        <f>IF(Wedstrijden!AT1185="x","BB","")</f>
        <v/>
      </c>
      <c r="CQ1191" s="16" t="str">
        <f>IF(Wedstrijden!AU1185="x","B","")</f>
        <v/>
      </c>
      <c r="CR1191" s="16" t="str">
        <f>IF(Wedstrijden!AV1185="x","L","")</f>
        <v/>
      </c>
      <c r="CS1191" s="16" t="str">
        <f>IF(Wedstrijden!AW1185="x","M","")</f>
        <v/>
      </c>
      <c r="CT1191" s="16" t="str">
        <f>IF(Wedstrijden!AX1185="x","Z","")</f>
        <v/>
      </c>
      <c r="CU1191" s="16" t="str">
        <f>IF(Wedstrijden!BB1185="x","ZZ","")</f>
        <v/>
      </c>
      <c r="CV1191" s="16" t="str">
        <f>IF(COUNTA(Wedstrijden!AI1185:AP1185)&lt;&gt;0,2,"")</f>
        <v/>
      </c>
      <c r="CW1191" s="16" t="str">
        <f t="shared" si="111"/>
        <v/>
      </c>
      <c r="CX1191" s="16" t="str">
        <f>IF(Wedstrijden!AI1185="x","BB","")</f>
        <v/>
      </c>
      <c r="CY1191" s="16" t="str">
        <f>IF(Wedstrijden!AJ1185="x","B","")</f>
        <v/>
      </c>
      <c r="CZ1191" s="16" t="str">
        <f>IF(Wedstrijden!AK1185="x","L","")</f>
        <v/>
      </c>
      <c r="DA1191" s="16" t="str">
        <f>IF(Wedstrijden!AL1185="x","M","")</f>
        <v/>
      </c>
      <c r="DB1191" s="16" t="str">
        <f>IF(Wedstrijden!AM1185="x","Z","")</f>
        <v/>
      </c>
      <c r="DC1191" s="16" t="str">
        <f>IF(Wedstrijden!AN1185="x","ZZ","")</f>
        <v/>
      </c>
      <c r="DD1191" s="16" t="str">
        <f>IF(Wedstrijden!AP1185="x","1.40","")</f>
        <v/>
      </c>
      <c r="DE1191" s="16" t="str">
        <f>IF(COUNTA(Wedstrijden!BC1185:BE1185)&lt;&gt;0,6,"")</f>
        <v/>
      </c>
      <c r="DF1191" s="16" t="str">
        <f t="shared" si="112"/>
        <v/>
      </c>
      <c r="DG1191" s="16" t="str">
        <f>IF(Wedstrijden!BC1185="x","L","")</f>
        <v/>
      </c>
      <c r="DH1191" s="16" t="str">
        <f>IF(Wedstrijden!BD1185="x","M","")</f>
        <v/>
      </c>
      <c r="DI1191" s="16" t="str">
        <f>IF(Wedstrijden!BE1185="x","Z","")</f>
        <v/>
      </c>
      <c r="DJ1191" s="16" t="str">
        <f>IF(Wedstrijden!BF1185="x","Z","")</f>
        <v/>
      </c>
      <c r="DK1191" s="16" t="str">
        <f>IF(COUNTA(Wedstrijden!BG1185:BI1185)&lt;&gt;0,6,"")</f>
        <v/>
      </c>
      <c r="DL1191" s="16" t="str">
        <f t="shared" si="113"/>
        <v/>
      </c>
      <c r="DM1191" s="16" t="str">
        <f>IF(Wedstrijden!BG1185="x","L","")</f>
        <v/>
      </c>
      <c r="DN1191" s="16" t="str">
        <f>IF(Wedstrijden!BH1185="x","M","")</f>
        <v/>
      </c>
      <c r="DO1191" s="16" t="str">
        <f>IF(Wedstrijden!BI1185="x","Z","")</f>
        <v/>
      </c>
      <c r="DP1191" s="16" t="str">
        <f>IF(Wedstrijden!BJ1185="x","Z","")</f>
        <v/>
      </c>
    </row>
    <row r="1192" spans="1:120" ht="14.4" x14ac:dyDescent="0.3">
      <c r="A1192" s="18">
        <f>Wedstrijden!A1186</f>
        <v>0</v>
      </c>
      <c r="B1192" s="16" t="str">
        <f>IFERROR(VLOOKUP(Wedstrijden!#REF!,#REF!,2,FALSE),"")</f>
        <v/>
      </c>
      <c r="C1192" s="16">
        <f>Wedstrijden!E1186</f>
        <v>0</v>
      </c>
      <c r="D1192" s="16" t="str">
        <f>IFERROR(VLOOKUP(Wedstrijden!#REF!,#REF!,2,FALSE),"")</f>
        <v/>
      </c>
      <c r="E1192" s="16" t="str">
        <f>IFERROR(VLOOKUP(Wedstrijden!#REF!,#REF!,5,FALSE),"")</f>
        <v/>
      </c>
      <c r="F1192" s="16" t="e">
        <f>IF(Wedstrijden!#REF!&lt;&gt;"",Wedstrijden!#REF!,"")</f>
        <v>#REF!</v>
      </c>
      <c r="G1192" s="16" t="e">
        <f>IF(Wedstrijden!#REF!="Indoor",1,0)</f>
        <v>#REF!</v>
      </c>
      <c r="H1192" s="16" t="e">
        <f>Wedstrijden!#REF!</f>
        <v>#REF!</v>
      </c>
      <c r="I1192" s="16" t="e">
        <f>IF(Wedstrijden!#REF!="Nee",0,IF(Wedstrijden!#REF!="Ja",1,""))</f>
        <v>#REF!</v>
      </c>
      <c r="J1192" s="16" t="e">
        <f>IF(Wedstrijden!#REF!&lt;&gt;"",Wedstrijden!#REF!,"")</f>
        <v>#REF!</v>
      </c>
      <c r="BJ1192" s="16" t="str">
        <f>IF(COUNTA(Wedstrijden!U1186:AC1186)&lt;&gt;0,1,"")</f>
        <v/>
      </c>
      <c r="BK1192" s="16" t="str">
        <f t="shared" si="108"/>
        <v/>
      </c>
      <c r="BL1192" s="16" t="e">
        <f>IF(Wedstrijden!#REF!="x","AA","")</f>
        <v>#REF!</v>
      </c>
      <c r="BM1192" s="16" t="e">
        <f>IF(Wedstrijden!#REF!="x","A","")</f>
        <v>#REF!</v>
      </c>
      <c r="BN1192" s="16" t="str">
        <f>IF(Wedstrijden!U1186="x","B1","")</f>
        <v/>
      </c>
      <c r="BO1192" s="16" t="e">
        <f>IF(Wedstrijden!#REF!="x","BB","")</f>
        <v>#REF!</v>
      </c>
      <c r="BP1192" s="16" t="str">
        <f>IF(Wedstrijden!W1186="x","B","")</f>
        <v/>
      </c>
      <c r="BQ1192" s="16" t="str">
        <f>IF(Wedstrijden!X1186="x","L1","")</f>
        <v/>
      </c>
      <c r="BR1192" s="16" t="str">
        <f>IF(Wedstrijden!Y1186="x","L2","")</f>
        <v/>
      </c>
      <c r="BS1192" s="16" t="str">
        <f>IF(Wedstrijden!Z1186="x","M1","")</f>
        <v/>
      </c>
      <c r="BT1192" s="16" t="str">
        <f>IF(Wedstrijden!AA1186="x","M2","")</f>
        <v/>
      </c>
      <c r="BU1192" s="16" t="str">
        <f>IF(Wedstrijden!AB1186="x","Z1","")</f>
        <v/>
      </c>
      <c r="BV1192" s="16" t="str">
        <f>IF(Wedstrijden!AC1186="x","Z2","")</f>
        <v/>
      </c>
      <c r="BW1192" s="16" t="str">
        <f>IF(COUNTA(Wedstrijden!L1186:T1186)&lt;&gt;0,1,"")</f>
        <v/>
      </c>
      <c r="BX1192" s="16" t="str">
        <f t="shared" si="109"/>
        <v/>
      </c>
      <c r="BY1192" s="16" t="str">
        <f>IF(Wedstrijden!L1186="x","BB","")</f>
        <v/>
      </c>
      <c r="BZ1192" s="16" t="str">
        <f>IF(Wedstrijden!M1186="x","B","")</f>
        <v/>
      </c>
      <c r="CA1192" s="16" t="str">
        <f>IF(Wedstrijden!N1186="x","L1","")</f>
        <v/>
      </c>
      <c r="CB1192" s="16" t="str">
        <f>IF(Wedstrijden!O1186="x","L2","")</f>
        <v/>
      </c>
      <c r="CC1192" s="16" t="str">
        <f>IF(Wedstrijden!P1186="x","M1","")</f>
        <v/>
      </c>
      <c r="CD1192" s="16" t="str">
        <f>IF(Wedstrijden!Q1186="x","M2","")</f>
        <v/>
      </c>
      <c r="CE1192" s="16" t="str">
        <f>IF(Wedstrijden!R1186="x","Z1","")</f>
        <v/>
      </c>
      <c r="CF1192" s="16" t="str">
        <f>IF(Wedstrijden!S1186="x","Z2","")</f>
        <v/>
      </c>
      <c r="CG1192" s="16" t="str">
        <f>IF(Wedstrijden!T1186="x","ZZL","")</f>
        <v/>
      </c>
      <c r="CL1192" s="16" t="str">
        <f>IF(COUNTA(Wedstrijden!AR1186:BB1186)&lt;&gt;0,2,"")</f>
        <v/>
      </c>
      <c r="CM1192" s="16" t="str">
        <f t="shared" si="110"/>
        <v/>
      </c>
      <c r="CN1192" s="16" t="str">
        <f>IF(Wedstrijden!AR1186="x","AA","")</f>
        <v/>
      </c>
      <c r="CO1192" s="16" t="str">
        <f>IF(Wedstrijden!AS1186="x","A","")</f>
        <v/>
      </c>
      <c r="CP1192" s="16" t="str">
        <f>IF(Wedstrijden!AT1186="x","BB","")</f>
        <v/>
      </c>
      <c r="CQ1192" s="16" t="str">
        <f>IF(Wedstrijden!AU1186="x","B","")</f>
        <v/>
      </c>
      <c r="CR1192" s="16" t="str">
        <f>IF(Wedstrijden!AV1186="x","L","")</f>
        <v/>
      </c>
      <c r="CS1192" s="16" t="str">
        <f>IF(Wedstrijden!AW1186="x","M","")</f>
        <v/>
      </c>
      <c r="CT1192" s="16" t="str">
        <f>IF(Wedstrijden!AX1186="x","Z","")</f>
        <v/>
      </c>
      <c r="CU1192" s="16" t="str">
        <f>IF(Wedstrijden!BB1186="x","ZZ","")</f>
        <v/>
      </c>
      <c r="CV1192" s="16" t="str">
        <f>IF(COUNTA(Wedstrijden!AI1186:AP1186)&lt;&gt;0,2,"")</f>
        <v/>
      </c>
      <c r="CW1192" s="16" t="str">
        <f t="shared" si="111"/>
        <v/>
      </c>
      <c r="CX1192" s="16" t="str">
        <f>IF(Wedstrijden!AI1186="x","BB","")</f>
        <v/>
      </c>
      <c r="CY1192" s="16" t="str">
        <f>IF(Wedstrijden!AJ1186="x","B","")</f>
        <v/>
      </c>
      <c r="CZ1192" s="16" t="str">
        <f>IF(Wedstrijden!AK1186="x","L","")</f>
        <v/>
      </c>
      <c r="DA1192" s="16" t="str">
        <f>IF(Wedstrijden!AL1186="x","M","")</f>
        <v/>
      </c>
      <c r="DB1192" s="16" t="str">
        <f>IF(Wedstrijden!AM1186="x","Z","")</f>
        <v/>
      </c>
      <c r="DC1192" s="16" t="str">
        <f>IF(Wedstrijden!AN1186="x","ZZ","")</f>
        <v/>
      </c>
      <c r="DD1192" s="16" t="str">
        <f>IF(Wedstrijden!AP1186="x","1.40","")</f>
        <v/>
      </c>
      <c r="DE1192" s="16" t="str">
        <f>IF(COUNTA(Wedstrijden!BC1186:BE1186)&lt;&gt;0,6,"")</f>
        <v/>
      </c>
      <c r="DF1192" s="16" t="str">
        <f t="shared" si="112"/>
        <v/>
      </c>
      <c r="DG1192" s="16" t="str">
        <f>IF(Wedstrijden!BC1186="x","L","")</f>
        <v/>
      </c>
      <c r="DH1192" s="16" t="str">
        <f>IF(Wedstrijden!BD1186="x","M","")</f>
        <v/>
      </c>
      <c r="DI1192" s="16" t="str">
        <f>IF(Wedstrijden!BE1186="x","Z","")</f>
        <v/>
      </c>
      <c r="DJ1192" s="16" t="str">
        <f>IF(Wedstrijden!BF1186="x","Z","")</f>
        <v/>
      </c>
      <c r="DK1192" s="16" t="str">
        <f>IF(COUNTA(Wedstrijden!BG1186:BI1186)&lt;&gt;0,6,"")</f>
        <v/>
      </c>
      <c r="DL1192" s="16" t="str">
        <f t="shared" si="113"/>
        <v/>
      </c>
      <c r="DM1192" s="16" t="str">
        <f>IF(Wedstrijden!BG1186="x","L","")</f>
        <v/>
      </c>
      <c r="DN1192" s="16" t="str">
        <f>IF(Wedstrijden!BH1186="x","M","")</f>
        <v/>
      </c>
      <c r="DO1192" s="16" t="str">
        <f>IF(Wedstrijden!BI1186="x","Z","")</f>
        <v/>
      </c>
      <c r="DP1192" s="16" t="str">
        <f>IF(Wedstrijden!BJ1186="x","Z","")</f>
        <v/>
      </c>
    </row>
    <row r="1193" spans="1:120" ht="14.4" x14ac:dyDescent="0.3">
      <c r="A1193" s="18">
        <f>Wedstrijden!A1187</f>
        <v>0</v>
      </c>
      <c r="B1193" s="16" t="str">
        <f>IFERROR(VLOOKUP(Wedstrijden!#REF!,#REF!,2,FALSE),"")</f>
        <v/>
      </c>
      <c r="C1193" s="16">
        <f>Wedstrijden!E1187</f>
        <v>0</v>
      </c>
      <c r="D1193" s="16" t="str">
        <f>IFERROR(VLOOKUP(Wedstrijden!#REF!,#REF!,2,FALSE),"")</f>
        <v/>
      </c>
      <c r="E1193" s="16" t="str">
        <f>IFERROR(VLOOKUP(Wedstrijden!#REF!,#REF!,5,FALSE),"")</f>
        <v/>
      </c>
      <c r="F1193" s="16" t="e">
        <f>IF(Wedstrijden!#REF!&lt;&gt;"",Wedstrijden!#REF!,"")</f>
        <v>#REF!</v>
      </c>
      <c r="G1193" s="16" t="e">
        <f>IF(Wedstrijden!#REF!="Indoor",1,0)</f>
        <v>#REF!</v>
      </c>
      <c r="H1193" s="16" t="e">
        <f>Wedstrijden!#REF!</f>
        <v>#REF!</v>
      </c>
      <c r="I1193" s="16" t="e">
        <f>IF(Wedstrijden!#REF!="Nee",0,IF(Wedstrijden!#REF!="Ja",1,""))</f>
        <v>#REF!</v>
      </c>
      <c r="J1193" s="16" t="e">
        <f>IF(Wedstrijden!#REF!&lt;&gt;"",Wedstrijden!#REF!,"")</f>
        <v>#REF!</v>
      </c>
      <c r="BJ1193" s="16" t="str">
        <f>IF(COUNTA(Wedstrijden!U1187:AC1187)&lt;&gt;0,1,"")</f>
        <v/>
      </c>
      <c r="BK1193" s="16" t="str">
        <f t="shared" si="108"/>
        <v/>
      </c>
      <c r="BL1193" s="16" t="e">
        <f>IF(Wedstrijden!#REF!="x","AA","")</f>
        <v>#REF!</v>
      </c>
      <c r="BM1193" s="16" t="e">
        <f>IF(Wedstrijden!#REF!="x","A","")</f>
        <v>#REF!</v>
      </c>
      <c r="BN1193" s="16" t="str">
        <f>IF(Wedstrijden!U1187="x","B1","")</f>
        <v/>
      </c>
      <c r="BO1193" s="16" t="e">
        <f>IF(Wedstrijden!#REF!="x","BB","")</f>
        <v>#REF!</v>
      </c>
      <c r="BP1193" s="16" t="str">
        <f>IF(Wedstrijden!W1187="x","B","")</f>
        <v/>
      </c>
      <c r="BQ1193" s="16" t="str">
        <f>IF(Wedstrijden!X1187="x","L1","")</f>
        <v/>
      </c>
      <c r="BR1193" s="16" t="str">
        <f>IF(Wedstrijden!Y1187="x","L2","")</f>
        <v/>
      </c>
      <c r="BS1193" s="16" t="str">
        <f>IF(Wedstrijden!Z1187="x","M1","")</f>
        <v/>
      </c>
      <c r="BT1193" s="16" t="str">
        <f>IF(Wedstrijden!AA1187="x","M2","")</f>
        <v/>
      </c>
      <c r="BU1193" s="16" t="str">
        <f>IF(Wedstrijden!AB1187="x","Z1","")</f>
        <v/>
      </c>
      <c r="BV1193" s="16" t="str">
        <f>IF(Wedstrijden!AC1187="x","Z2","")</f>
        <v/>
      </c>
      <c r="BW1193" s="16" t="str">
        <f>IF(COUNTA(Wedstrijden!L1187:T1187)&lt;&gt;0,1,"")</f>
        <v/>
      </c>
      <c r="BX1193" s="16" t="str">
        <f t="shared" si="109"/>
        <v/>
      </c>
      <c r="BY1193" s="16" t="str">
        <f>IF(Wedstrijden!L1187="x","BB","")</f>
        <v/>
      </c>
      <c r="BZ1193" s="16" t="str">
        <f>IF(Wedstrijden!M1187="x","B","")</f>
        <v/>
      </c>
      <c r="CA1193" s="16" t="str">
        <f>IF(Wedstrijden!N1187="x","L1","")</f>
        <v/>
      </c>
      <c r="CB1193" s="16" t="str">
        <f>IF(Wedstrijden!O1187="x","L2","")</f>
        <v/>
      </c>
      <c r="CC1193" s="16" t="str">
        <f>IF(Wedstrijden!P1187="x","M1","")</f>
        <v/>
      </c>
      <c r="CD1193" s="16" t="str">
        <f>IF(Wedstrijden!Q1187="x","M2","")</f>
        <v/>
      </c>
      <c r="CE1193" s="16" t="str">
        <f>IF(Wedstrijden!R1187="x","Z1","")</f>
        <v/>
      </c>
      <c r="CF1193" s="16" t="str">
        <f>IF(Wedstrijden!S1187="x","Z2","")</f>
        <v/>
      </c>
      <c r="CG1193" s="16" t="str">
        <f>IF(Wedstrijden!T1187="x","ZZL","")</f>
        <v/>
      </c>
      <c r="CL1193" s="16" t="str">
        <f>IF(COUNTA(Wedstrijden!AR1187:BB1187)&lt;&gt;0,2,"")</f>
        <v/>
      </c>
      <c r="CM1193" s="16" t="str">
        <f t="shared" si="110"/>
        <v/>
      </c>
      <c r="CN1193" s="16" t="str">
        <f>IF(Wedstrijden!AR1187="x","AA","")</f>
        <v/>
      </c>
      <c r="CO1193" s="16" t="str">
        <f>IF(Wedstrijden!AS1187="x","A","")</f>
        <v/>
      </c>
      <c r="CP1193" s="16" t="str">
        <f>IF(Wedstrijden!AT1187="x","BB","")</f>
        <v/>
      </c>
      <c r="CQ1193" s="16" t="str">
        <f>IF(Wedstrijden!AU1187="x","B","")</f>
        <v/>
      </c>
      <c r="CR1193" s="16" t="str">
        <f>IF(Wedstrijden!AV1187="x","L","")</f>
        <v/>
      </c>
      <c r="CS1193" s="16" t="str">
        <f>IF(Wedstrijden!AW1187="x","M","")</f>
        <v/>
      </c>
      <c r="CT1193" s="16" t="str">
        <f>IF(Wedstrijden!AX1187="x","Z","")</f>
        <v/>
      </c>
      <c r="CU1193" s="16" t="str">
        <f>IF(Wedstrijden!BB1187="x","ZZ","")</f>
        <v/>
      </c>
      <c r="CV1193" s="16" t="str">
        <f>IF(COUNTA(Wedstrijden!AI1187:AP1187)&lt;&gt;0,2,"")</f>
        <v/>
      </c>
      <c r="CW1193" s="16" t="str">
        <f t="shared" si="111"/>
        <v/>
      </c>
      <c r="CX1193" s="16" t="str">
        <f>IF(Wedstrijden!AI1187="x","BB","")</f>
        <v/>
      </c>
      <c r="CY1193" s="16" t="str">
        <f>IF(Wedstrijden!AJ1187="x","B","")</f>
        <v/>
      </c>
      <c r="CZ1193" s="16" t="str">
        <f>IF(Wedstrijden!AK1187="x","L","")</f>
        <v/>
      </c>
      <c r="DA1193" s="16" t="str">
        <f>IF(Wedstrijden!AL1187="x","M","")</f>
        <v/>
      </c>
      <c r="DB1193" s="16" t="str">
        <f>IF(Wedstrijden!AM1187="x","Z","")</f>
        <v/>
      </c>
      <c r="DC1193" s="16" t="str">
        <f>IF(Wedstrijden!AN1187="x","ZZ","")</f>
        <v/>
      </c>
      <c r="DD1193" s="16" t="str">
        <f>IF(Wedstrijden!AP1187="x","1.40","")</f>
        <v/>
      </c>
      <c r="DE1193" s="16" t="str">
        <f>IF(COUNTA(Wedstrijden!BC1187:BE1187)&lt;&gt;0,6,"")</f>
        <v/>
      </c>
      <c r="DF1193" s="16" t="str">
        <f t="shared" si="112"/>
        <v/>
      </c>
      <c r="DG1193" s="16" t="str">
        <f>IF(Wedstrijden!BC1187="x","L","")</f>
        <v/>
      </c>
      <c r="DH1193" s="16" t="str">
        <f>IF(Wedstrijden!BD1187="x","M","")</f>
        <v/>
      </c>
      <c r="DI1193" s="16" t="str">
        <f>IF(Wedstrijden!BE1187="x","Z","")</f>
        <v/>
      </c>
      <c r="DJ1193" s="16" t="str">
        <f>IF(Wedstrijden!BF1187="x","Z","")</f>
        <v/>
      </c>
      <c r="DK1193" s="16" t="str">
        <f>IF(COUNTA(Wedstrijden!BG1187:BI1187)&lt;&gt;0,6,"")</f>
        <v/>
      </c>
      <c r="DL1193" s="16" t="str">
        <f t="shared" si="113"/>
        <v/>
      </c>
      <c r="DM1193" s="16" t="str">
        <f>IF(Wedstrijden!BG1187="x","L","")</f>
        <v/>
      </c>
      <c r="DN1193" s="16" t="str">
        <f>IF(Wedstrijden!BH1187="x","M","")</f>
        <v/>
      </c>
      <c r="DO1193" s="16" t="str">
        <f>IF(Wedstrijden!BI1187="x","Z","")</f>
        <v/>
      </c>
      <c r="DP1193" s="16" t="str">
        <f>IF(Wedstrijden!BJ1187="x","Z","")</f>
        <v/>
      </c>
    </row>
    <row r="1194" spans="1:120" ht="14.4" x14ac:dyDescent="0.3">
      <c r="A1194" s="18">
        <f>Wedstrijden!A1188</f>
        <v>0</v>
      </c>
      <c r="B1194" s="16" t="str">
        <f>IFERROR(VLOOKUP(Wedstrijden!#REF!,#REF!,2,FALSE),"")</f>
        <v/>
      </c>
      <c r="C1194" s="16">
        <f>Wedstrijden!E1188</f>
        <v>0</v>
      </c>
      <c r="D1194" s="16" t="str">
        <f>IFERROR(VLOOKUP(Wedstrijden!#REF!,#REF!,2,FALSE),"")</f>
        <v/>
      </c>
      <c r="E1194" s="16" t="str">
        <f>IFERROR(VLOOKUP(Wedstrijden!#REF!,#REF!,5,FALSE),"")</f>
        <v/>
      </c>
      <c r="F1194" s="16" t="e">
        <f>IF(Wedstrijden!#REF!&lt;&gt;"",Wedstrijden!#REF!,"")</f>
        <v>#REF!</v>
      </c>
      <c r="G1194" s="16" t="e">
        <f>IF(Wedstrijden!#REF!="Indoor",1,0)</f>
        <v>#REF!</v>
      </c>
      <c r="H1194" s="16" t="e">
        <f>Wedstrijden!#REF!</f>
        <v>#REF!</v>
      </c>
      <c r="I1194" s="16" t="e">
        <f>IF(Wedstrijden!#REF!="Nee",0,IF(Wedstrijden!#REF!="Ja",1,""))</f>
        <v>#REF!</v>
      </c>
      <c r="J1194" s="16" t="e">
        <f>IF(Wedstrijden!#REF!&lt;&gt;"",Wedstrijden!#REF!,"")</f>
        <v>#REF!</v>
      </c>
      <c r="BJ1194" s="16" t="str">
        <f>IF(COUNTA(Wedstrijden!U1188:AC1188)&lt;&gt;0,1,"")</f>
        <v/>
      </c>
      <c r="BK1194" s="16" t="str">
        <f t="shared" si="108"/>
        <v/>
      </c>
      <c r="BL1194" s="16" t="e">
        <f>IF(Wedstrijden!#REF!="x","AA","")</f>
        <v>#REF!</v>
      </c>
      <c r="BM1194" s="16" t="e">
        <f>IF(Wedstrijden!#REF!="x","A","")</f>
        <v>#REF!</v>
      </c>
      <c r="BN1194" s="16" t="str">
        <f>IF(Wedstrijden!U1188="x","B1","")</f>
        <v/>
      </c>
      <c r="BO1194" s="16" t="e">
        <f>IF(Wedstrijden!#REF!="x","BB","")</f>
        <v>#REF!</v>
      </c>
      <c r="BP1194" s="16" t="str">
        <f>IF(Wedstrijden!W1188="x","B","")</f>
        <v/>
      </c>
      <c r="BQ1194" s="16" t="str">
        <f>IF(Wedstrijden!X1188="x","L1","")</f>
        <v/>
      </c>
      <c r="BR1194" s="16" t="str">
        <f>IF(Wedstrijden!Y1188="x","L2","")</f>
        <v/>
      </c>
      <c r="BS1194" s="16" t="str">
        <f>IF(Wedstrijden!Z1188="x","M1","")</f>
        <v/>
      </c>
      <c r="BT1194" s="16" t="str">
        <f>IF(Wedstrijden!AA1188="x","M2","")</f>
        <v/>
      </c>
      <c r="BU1194" s="16" t="str">
        <f>IF(Wedstrijden!AB1188="x","Z1","")</f>
        <v/>
      </c>
      <c r="BV1194" s="16" t="str">
        <f>IF(Wedstrijden!AC1188="x","Z2","")</f>
        <v/>
      </c>
      <c r="BW1194" s="16" t="str">
        <f>IF(COUNTA(Wedstrijden!L1188:T1188)&lt;&gt;0,1,"")</f>
        <v/>
      </c>
      <c r="BX1194" s="16" t="str">
        <f t="shared" si="109"/>
        <v/>
      </c>
      <c r="BY1194" s="16" t="str">
        <f>IF(Wedstrijden!L1188="x","BB","")</f>
        <v/>
      </c>
      <c r="BZ1194" s="16" t="str">
        <f>IF(Wedstrijden!M1188="x","B","")</f>
        <v/>
      </c>
      <c r="CA1194" s="16" t="str">
        <f>IF(Wedstrijden!N1188="x","L1","")</f>
        <v/>
      </c>
      <c r="CB1194" s="16" t="str">
        <f>IF(Wedstrijden!O1188="x","L2","")</f>
        <v/>
      </c>
      <c r="CC1194" s="16" t="str">
        <f>IF(Wedstrijden!P1188="x","M1","")</f>
        <v/>
      </c>
      <c r="CD1194" s="16" t="str">
        <f>IF(Wedstrijden!Q1188="x","M2","")</f>
        <v/>
      </c>
      <c r="CE1194" s="16" t="str">
        <f>IF(Wedstrijden!R1188="x","Z1","")</f>
        <v/>
      </c>
      <c r="CF1194" s="16" t="str">
        <f>IF(Wedstrijden!S1188="x","Z2","")</f>
        <v/>
      </c>
      <c r="CG1194" s="16" t="str">
        <f>IF(Wedstrijden!T1188="x","ZZL","")</f>
        <v/>
      </c>
      <c r="CL1194" s="16" t="str">
        <f>IF(COUNTA(Wedstrijden!AR1188:BB1188)&lt;&gt;0,2,"")</f>
        <v/>
      </c>
      <c r="CM1194" s="16" t="str">
        <f t="shared" si="110"/>
        <v/>
      </c>
      <c r="CN1194" s="16" t="str">
        <f>IF(Wedstrijden!AR1188="x","AA","")</f>
        <v/>
      </c>
      <c r="CO1194" s="16" t="str">
        <f>IF(Wedstrijden!AS1188="x","A","")</f>
        <v/>
      </c>
      <c r="CP1194" s="16" t="str">
        <f>IF(Wedstrijden!AT1188="x","BB","")</f>
        <v/>
      </c>
      <c r="CQ1194" s="16" t="str">
        <f>IF(Wedstrijden!AU1188="x","B","")</f>
        <v/>
      </c>
      <c r="CR1194" s="16" t="str">
        <f>IF(Wedstrijden!AV1188="x","L","")</f>
        <v/>
      </c>
      <c r="CS1194" s="16" t="str">
        <f>IF(Wedstrijden!AW1188="x","M","")</f>
        <v/>
      </c>
      <c r="CT1194" s="16" t="str">
        <f>IF(Wedstrijden!AX1188="x","Z","")</f>
        <v/>
      </c>
      <c r="CU1194" s="16" t="str">
        <f>IF(Wedstrijden!BB1188="x","ZZ","")</f>
        <v/>
      </c>
      <c r="CV1194" s="16" t="str">
        <f>IF(COUNTA(Wedstrijden!AI1188:AP1188)&lt;&gt;0,2,"")</f>
        <v/>
      </c>
      <c r="CW1194" s="16" t="str">
        <f t="shared" si="111"/>
        <v/>
      </c>
      <c r="CX1194" s="16" t="str">
        <f>IF(Wedstrijden!AI1188="x","BB","")</f>
        <v/>
      </c>
      <c r="CY1194" s="16" t="str">
        <f>IF(Wedstrijden!AJ1188="x","B","")</f>
        <v/>
      </c>
      <c r="CZ1194" s="16" t="str">
        <f>IF(Wedstrijden!AK1188="x","L","")</f>
        <v/>
      </c>
      <c r="DA1194" s="16" t="str">
        <f>IF(Wedstrijden!AL1188="x","M","")</f>
        <v/>
      </c>
      <c r="DB1194" s="16" t="str">
        <f>IF(Wedstrijden!AM1188="x","Z","")</f>
        <v/>
      </c>
      <c r="DC1194" s="16" t="str">
        <f>IF(Wedstrijden!AN1188="x","ZZ","")</f>
        <v/>
      </c>
      <c r="DD1194" s="16" t="str">
        <f>IF(Wedstrijden!AP1188="x","1.40","")</f>
        <v/>
      </c>
      <c r="DE1194" s="16" t="str">
        <f>IF(COUNTA(Wedstrijden!BC1188:BE1188)&lt;&gt;0,6,"")</f>
        <v/>
      </c>
      <c r="DF1194" s="16" t="str">
        <f t="shared" si="112"/>
        <v/>
      </c>
      <c r="DG1194" s="16" t="str">
        <f>IF(Wedstrijden!BC1188="x","L","")</f>
        <v/>
      </c>
      <c r="DH1194" s="16" t="str">
        <f>IF(Wedstrijden!BD1188="x","M","")</f>
        <v/>
      </c>
      <c r="DI1194" s="16" t="str">
        <f>IF(Wedstrijden!BE1188="x","Z","")</f>
        <v/>
      </c>
      <c r="DJ1194" s="16" t="str">
        <f>IF(Wedstrijden!BF1188="x","Z","")</f>
        <v/>
      </c>
      <c r="DK1194" s="16" t="str">
        <f>IF(COUNTA(Wedstrijden!BG1188:BI1188)&lt;&gt;0,6,"")</f>
        <v/>
      </c>
      <c r="DL1194" s="16" t="str">
        <f t="shared" si="113"/>
        <v/>
      </c>
      <c r="DM1194" s="16" t="str">
        <f>IF(Wedstrijden!BG1188="x","L","")</f>
        <v/>
      </c>
      <c r="DN1194" s="16" t="str">
        <f>IF(Wedstrijden!BH1188="x","M","")</f>
        <v/>
      </c>
      <c r="DO1194" s="16" t="str">
        <f>IF(Wedstrijden!BI1188="x","Z","")</f>
        <v/>
      </c>
      <c r="DP1194" s="16" t="str">
        <f>IF(Wedstrijden!BJ1188="x","Z","")</f>
        <v/>
      </c>
    </row>
    <row r="1195" spans="1:120" ht="14.4" x14ac:dyDescent="0.3">
      <c r="A1195" s="18">
        <f>Wedstrijden!A1189</f>
        <v>0</v>
      </c>
      <c r="B1195" s="16" t="str">
        <f>IFERROR(VLOOKUP(Wedstrijden!#REF!,#REF!,2,FALSE),"")</f>
        <v/>
      </c>
      <c r="C1195" s="16">
        <f>Wedstrijden!E1189</f>
        <v>0</v>
      </c>
      <c r="D1195" s="16" t="str">
        <f>IFERROR(VLOOKUP(Wedstrijden!#REF!,#REF!,2,FALSE),"")</f>
        <v/>
      </c>
      <c r="E1195" s="16" t="str">
        <f>IFERROR(VLOOKUP(Wedstrijden!#REF!,#REF!,5,FALSE),"")</f>
        <v/>
      </c>
      <c r="F1195" s="16" t="e">
        <f>IF(Wedstrijden!#REF!&lt;&gt;"",Wedstrijden!#REF!,"")</f>
        <v>#REF!</v>
      </c>
      <c r="G1195" s="16" t="e">
        <f>IF(Wedstrijden!#REF!="Indoor",1,0)</f>
        <v>#REF!</v>
      </c>
      <c r="H1195" s="16" t="e">
        <f>Wedstrijden!#REF!</f>
        <v>#REF!</v>
      </c>
      <c r="I1195" s="16" t="e">
        <f>IF(Wedstrijden!#REF!="Nee",0,IF(Wedstrijden!#REF!="Ja",1,""))</f>
        <v>#REF!</v>
      </c>
      <c r="J1195" s="16" t="e">
        <f>IF(Wedstrijden!#REF!&lt;&gt;"",Wedstrijden!#REF!,"")</f>
        <v>#REF!</v>
      </c>
      <c r="BJ1195" s="16" t="str">
        <f>IF(COUNTA(Wedstrijden!U1189:AC1189)&lt;&gt;0,1,"")</f>
        <v/>
      </c>
      <c r="BK1195" s="16" t="str">
        <f t="shared" si="108"/>
        <v/>
      </c>
      <c r="BL1195" s="16" t="e">
        <f>IF(Wedstrijden!#REF!="x","AA","")</f>
        <v>#REF!</v>
      </c>
      <c r="BM1195" s="16" t="e">
        <f>IF(Wedstrijden!#REF!="x","A","")</f>
        <v>#REF!</v>
      </c>
      <c r="BN1195" s="16" t="str">
        <f>IF(Wedstrijden!U1189="x","B1","")</f>
        <v/>
      </c>
      <c r="BO1195" s="16" t="e">
        <f>IF(Wedstrijden!#REF!="x","BB","")</f>
        <v>#REF!</v>
      </c>
      <c r="BP1195" s="16" t="str">
        <f>IF(Wedstrijden!W1189="x","B","")</f>
        <v/>
      </c>
      <c r="BQ1195" s="16" t="str">
        <f>IF(Wedstrijden!X1189="x","L1","")</f>
        <v/>
      </c>
      <c r="BR1195" s="16" t="str">
        <f>IF(Wedstrijden!Y1189="x","L2","")</f>
        <v/>
      </c>
      <c r="BS1195" s="16" t="str">
        <f>IF(Wedstrijden!Z1189="x","M1","")</f>
        <v/>
      </c>
      <c r="BT1195" s="16" t="str">
        <f>IF(Wedstrijden!AA1189="x","M2","")</f>
        <v/>
      </c>
      <c r="BU1195" s="16" t="str">
        <f>IF(Wedstrijden!AB1189="x","Z1","")</f>
        <v/>
      </c>
      <c r="BV1195" s="16" t="str">
        <f>IF(Wedstrijden!AC1189="x","Z2","")</f>
        <v/>
      </c>
      <c r="BW1195" s="16" t="str">
        <f>IF(COUNTA(Wedstrijden!L1189:T1189)&lt;&gt;0,1,"")</f>
        <v/>
      </c>
      <c r="BX1195" s="16" t="str">
        <f t="shared" si="109"/>
        <v/>
      </c>
      <c r="BY1195" s="16" t="str">
        <f>IF(Wedstrijden!L1189="x","BB","")</f>
        <v/>
      </c>
      <c r="BZ1195" s="16" t="str">
        <f>IF(Wedstrijden!M1189="x","B","")</f>
        <v/>
      </c>
      <c r="CA1195" s="16" t="str">
        <f>IF(Wedstrijden!N1189="x","L1","")</f>
        <v/>
      </c>
      <c r="CB1195" s="16" t="str">
        <f>IF(Wedstrijden!O1189="x","L2","")</f>
        <v/>
      </c>
      <c r="CC1195" s="16" t="str">
        <f>IF(Wedstrijden!P1189="x","M1","")</f>
        <v/>
      </c>
      <c r="CD1195" s="16" t="str">
        <f>IF(Wedstrijden!Q1189="x","M2","")</f>
        <v/>
      </c>
      <c r="CE1195" s="16" t="str">
        <f>IF(Wedstrijden!R1189="x","Z1","")</f>
        <v/>
      </c>
      <c r="CF1195" s="16" t="str">
        <f>IF(Wedstrijden!S1189="x","Z2","")</f>
        <v/>
      </c>
      <c r="CG1195" s="16" t="str">
        <f>IF(Wedstrijden!T1189="x","ZZL","")</f>
        <v/>
      </c>
      <c r="CL1195" s="16" t="str">
        <f>IF(COUNTA(Wedstrijden!AR1189:BB1189)&lt;&gt;0,2,"")</f>
        <v/>
      </c>
      <c r="CM1195" s="16" t="str">
        <f t="shared" si="110"/>
        <v/>
      </c>
      <c r="CN1195" s="16" t="str">
        <f>IF(Wedstrijden!AR1189="x","AA","")</f>
        <v/>
      </c>
      <c r="CO1195" s="16" t="str">
        <f>IF(Wedstrijden!AS1189="x","A","")</f>
        <v/>
      </c>
      <c r="CP1195" s="16" t="str">
        <f>IF(Wedstrijden!AT1189="x","BB","")</f>
        <v/>
      </c>
      <c r="CQ1195" s="16" t="str">
        <f>IF(Wedstrijden!AU1189="x","B","")</f>
        <v/>
      </c>
      <c r="CR1195" s="16" t="str">
        <f>IF(Wedstrijden!AV1189="x","L","")</f>
        <v/>
      </c>
      <c r="CS1195" s="16" t="str">
        <f>IF(Wedstrijden!AW1189="x","M","")</f>
        <v/>
      </c>
      <c r="CT1195" s="16" t="str">
        <f>IF(Wedstrijden!AX1189="x","Z","")</f>
        <v/>
      </c>
      <c r="CU1195" s="16" t="str">
        <f>IF(Wedstrijden!BB1189="x","ZZ","")</f>
        <v/>
      </c>
      <c r="CV1195" s="16" t="str">
        <f>IF(COUNTA(Wedstrijden!AI1189:AP1189)&lt;&gt;0,2,"")</f>
        <v/>
      </c>
      <c r="CW1195" s="16" t="str">
        <f t="shared" si="111"/>
        <v/>
      </c>
      <c r="CX1195" s="16" t="str">
        <f>IF(Wedstrijden!AI1189="x","BB","")</f>
        <v/>
      </c>
      <c r="CY1195" s="16" t="str">
        <f>IF(Wedstrijden!AJ1189="x","B","")</f>
        <v/>
      </c>
      <c r="CZ1195" s="16" t="str">
        <f>IF(Wedstrijden!AK1189="x","L","")</f>
        <v/>
      </c>
      <c r="DA1195" s="16" t="str">
        <f>IF(Wedstrijden!AL1189="x","M","")</f>
        <v/>
      </c>
      <c r="DB1195" s="16" t="str">
        <f>IF(Wedstrijden!AM1189="x","Z","")</f>
        <v/>
      </c>
      <c r="DC1195" s="16" t="str">
        <f>IF(Wedstrijden!AN1189="x","ZZ","")</f>
        <v/>
      </c>
      <c r="DD1195" s="16" t="str">
        <f>IF(Wedstrijden!AP1189="x","1.40","")</f>
        <v/>
      </c>
      <c r="DE1195" s="16" t="str">
        <f>IF(COUNTA(Wedstrijden!BC1189:BE1189)&lt;&gt;0,6,"")</f>
        <v/>
      </c>
      <c r="DF1195" s="16" t="str">
        <f t="shared" si="112"/>
        <v/>
      </c>
      <c r="DG1195" s="16" t="str">
        <f>IF(Wedstrijden!BC1189="x","L","")</f>
        <v/>
      </c>
      <c r="DH1195" s="16" t="str">
        <f>IF(Wedstrijden!BD1189="x","M","")</f>
        <v/>
      </c>
      <c r="DI1195" s="16" t="str">
        <f>IF(Wedstrijden!BE1189="x","Z","")</f>
        <v/>
      </c>
      <c r="DJ1195" s="16" t="str">
        <f>IF(Wedstrijden!BF1189="x","Z","")</f>
        <v/>
      </c>
      <c r="DK1195" s="16" t="str">
        <f>IF(COUNTA(Wedstrijden!BG1189:BI1189)&lt;&gt;0,6,"")</f>
        <v/>
      </c>
      <c r="DL1195" s="16" t="str">
        <f t="shared" si="113"/>
        <v/>
      </c>
      <c r="DM1195" s="16" t="str">
        <f>IF(Wedstrijden!BG1189="x","L","")</f>
        <v/>
      </c>
      <c r="DN1195" s="16" t="str">
        <f>IF(Wedstrijden!BH1189="x","M","")</f>
        <v/>
      </c>
      <c r="DO1195" s="16" t="str">
        <f>IF(Wedstrijden!BI1189="x","Z","")</f>
        <v/>
      </c>
      <c r="DP1195" s="16" t="str">
        <f>IF(Wedstrijden!BJ1189="x","Z","")</f>
        <v/>
      </c>
    </row>
    <row r="1196" spans="1:120" ht="14.4" x14ac:dyDescent="0.3">
      <c r="A1196" s="18">
        <f>Wedstrijden!A1190</f>
        <v>0</v>
      </c>
      <c r="B1196" s="16" t="str">
        <f>IFERROR(VLOOKUP(Wedstrijden!#REF!,#REF!,2,FALSE),"")</f>
        <v/>
      </c>
      <c r="C1196" s="16">
        <f>Wedstrijden!E1190</f>
        <v>0</v>
      </c>
      <c r="D1196" s="16" t="str">
        <f>IFERROR(VLOOKUP(Wedstrijden!#REF!,#REF!,2,FALSE),"")</f>
        <v/>
      </c>
      <c r="E1196" s="16" t="str">
        <f>IFERROR(VLOOKUP(Wedstrijden!#REF!,#REF!,5,FALSE),"")</f>
        <v/>
      </c>
      <c r="F1196" s="16" t="e">
        <f>IF(Wedstrijden!#REF!&lt;&gt;"",Wedstrijden!#REF!,"")</f>
        <v>#REF!</v>
      </c>
      <c r="G1196" s="16" t="e">
        <f>IF(Wedstrijden!#REF!="Indoor",1,0)</f>
        <v>#REF!</v>
      </c>
      <c r="H1196" s="16" t="e">
        <f>Wedstrijden!#REF!</f>
        <v>#REF!</v>
      </c>
      <c r="I1196" s="16" t="e">
        <f>IF(Wedstrijden!#REF!="Nee",0,IF(Wedstrijden!#REF!="Ja",1,""))</f>
        <v>#REF!</v>
      </c>
      <c r="J1196" s="16" t="e">
        <f>IF(Wedstrijden!#REF!&lt;&gt;"",Wedstrijden!#REF!,"")</f>
        <v>#REF!</v>
      </c>
      <c r="BJ1196" s="16" t="str">
        <f>IF(COUNTA(Wedstrijden!U1190:AC1190)&lt;&gt;0,1,"")</f>
        <v/>
      </c>
      <c r="BK1196" s="16" t="str">
        <f t="shared" si="108"/>
        <v/>
      </c>
      <c r="BL1196" s="16" t="e">
        <f>IF(Wedstrijden!#REF!="x","AA","")</f>
        <v>#REF!</v>
      </c>
      <c r="BM1196" s="16" t="e">
        <f>IF(Wedstrijden!#REF!="x","A","")</f>
        <v>#REF!</v>
      </c>
      <c r="BN1196" s="16" t="str">
        <f>IF(Wedstrijden!U1190="x","B1","")</f>
        <v/>
      </c>
      <c r="BO1196" s="16" t="e">
        <f>IF(Wedstrijden!#REF!="x","BB","")</f>
        <v>#REF!</v>
      </c>
      <c r="BP1196" s="16" t="str">
        <f>IF(Wedstrijden!W1190="x","B","")</f>
        <v/>
      </c>
      <c r="BQ1196" s="16" t="str">
        <f>IF(Wedstrijden!X1190="x","L1","")</f>
        <v/>
      </c>
      <c r="BR1196" s="16" t="str">
        <f>IF(Wedstrijden!Y1190="x","L2","")</f>
        <v/>
      </c>
      <c r="BS1196" s="16" t="str">
        <f>IF(Wedstrijden!Z1190="x","M1","")</f>
        <v/>
      </c>
      <c r="BT1196" s="16" t="str">
        <f>IF(Wedstrijden!AA1190="x","M2","")</f>
        <v/>
      </c>
      <c r="BU1196" s="16" t="str">
        <f>IF(Wedstrijden!AB1190="x","Z1","")</f>
        <v/>
      </c>
      <c r="BV1196" s="16" t="str">
        <f>IF(Wedstrijden!AC1190="x","Z2","")</f>
        <v/>
      </c>
      <c r="BW1196" s="16" t="str">
        <f>IF(COUNTA(Wedstrijden!L1190:T1190)&lt;&gt;0,1,"")</f>
        <v/>
      </c>
      <c r="BX1196" s="16" t="str">
        <f t="shared" si="109"/>
        <v/>
      </c>
      <c r="BY1196" s="16" t="str">
        <f>IF(Wedstrijden!L1190="x","BB","")</f>
        <v/>
      </c>
      <c r="BZ1196" s="16" t="str">
        <f>IF(Wedstrijden!M1190="x","B","")</f>
        <v/>
      </c>
      <c r="CA1196" s="16" t="str">
        <f>IF(Wedstrijden!N1190="x","L1","")</f>
        <v/>
      </c>
      <c r="CB1196" s="16" t="str">
        <f>IF(Wedstrijden!O1190="x","L2","")</f>
        <v/>
      </c>
      <c r="CC1196" s="16" t="str">
        <f>IF(Wedstrijden!P1190="x","M1","")</f>
        <v/>
      </c>
      <c r="CD1196" s="16" t="str">
        <f>IF(Wedstrijden!Q1190="x","M2","")</f>
        <v/>
      </c>
      <c r="CE1196" s="16" t="str">
        <f>IF(Wedstrijden!R1190="x","Z1","")</f>
        <v/>
      </c>
      <c r="CF1196" s="16" t="str">
        <f>IF(Wedstrijden!S1190="x","Z2","")</f>
        <v/>
      </c>
      <c r="CG1196" s="16" t="str">
        <f>IF(Wedstrijden!T1190="x","ZZL","")</f>
        <v/>
      </c>
      <c r="CL1196" s="16" t="str">
        <f>IF(COUNTA(Wedstrijden!AR1190:BB1190)&lt;&gt;0,2,"")</f>
        <v/>
      </c>
      <c r="CM1196" s="16" t="str">
        <f t="shared" si="110"/>
        <v/>
      </c>
      <c r="CN1196" s="16" t="str">
        <f>IF(Wedstrijden!AR1190="x","AA","")</f>
        <v/>
      </c>
      <c r="CO1196" s="16" t="str">
        <f>IF(Wedstrijden!AS1190="x","A","")</f>
        <v/>
      </c>
      <c r="CP1196" s="16" t="str">
        <f>IF(Wedstrijden!AT1190="x","BB","")</f>
        <v/>
      </c>
      <c r="CQ1196" s="16" t="str">
        <f>IF(Wedstrijden!AU1190="x","B","")</f>
        <v/>
      </c>
      <c r="CR1196" s="16" t="str">
        <f>IF(Wedstrijden!AV1190="x","L","")</f>
        <v/>
      </c>
      <c r="CS1196" s="16" t="str">
        <f>IF(Wedstrijden!AW1190="x","M","")</f>
        <v/>
      </c>
      <c r="CT1196" s="16" t="str">
        <f>IF(Wedstrijden!AX1190="x","Z","")</f>
        <v/>
      </c>
      <c r="CU1196" s="16" t="str">
        <f>IF(Wedstrijden!BB1190="x","ZZ","")</f>
        <v/>
      </c>
      <c r="CV1196" s="16" t="str">
        <f>IF(COUNTA(Wedstrijden!AI1190:AP1190)&lt;&gt;0,2,"")</f>
        <v/>
      </c>
      <c r="CW1196" s="16" t="str">
        <f t="shared" si="111"/>
        <v/>
      </c>
      <c r="CX1196" s="16" t="str">
        <f>IF(Wedstrijden!AI1190="x","BB","")</f>
        <v/>
      </c>
      <c r="CY1196" s="16" t="str">
        <f>IF(Wedstrijden!AJ1190="x","B","")</f>
        <v/>
      </c>
      <c r="CZ1196" s="16" t="str">
        <f>IF(Wedstrijden!AK1190="x","L","")</f>
        <v/>
      </c>
      <c r="DA1196" s="16" t="str">
        <f>IF(Wedstrijden!AL1190="x","M","")</f>
        <v/>
      </c>
      <c r="DB1196" s="16" t="str">
        <f>IF(Wedstrijden!AM1190="x","Z","")</f>
        <v/>
      </c>
      <c r="DC1196" s="16" t="str">
        <f>IF(Wedstrijden!AN1190="x","ZZ","")</f>
        <v/>
      </c>
      <c r="DD1196" s="16" t="str">
        <f>IF(Wedstrijden!AP1190="x","1.40","")</f>
        <v/>
      </c>
      <c r="DE1196" s="16" t="str">
        <f>IF(COUNTA(Wedstrijden!BC1190:BE1190)&lt;&gt;0,6,"")</f>
        <v/>
      </c>
      <c r="DF1196" s="16" t="str">
        <f t="shared" si="112"/>
        <v/>
      </c>
      <c r="DG1196" s="16" t="str">
        <f>IF(Wedstrijden!BC1190="x","L","")</f>
        <v/>
      </c>
      <c r="DH1196" s="16" t="str">
        <f>IF(Wedstrijden!BD1190="x","M","")</f>
        <v/>
      </c>
      <c r="DI1196" s="16" t="str">
        <f>IF(Wedstrijden!BE1190="x","Z","")</f>
        <v/>
      </c>
      <c r="DJ1196" s="16" t="str">
        <f>IF(Wedstrijden!BF1190="x","Z","")</f>
        <v/>
      </c>
      <c r="DK1196" s="16" t="str">
        <f>IF(COUNTA(Wedstrijden!BG1190:BI1190)&lt;&gt;0,6,"")</f>
        <v/>
      </c>
      <c r="DL1196" s="16" t="str">
        <f t="shared" si="113"/>
        <v/>
      </c>
      <c r="DM1196" s="16" t="str">
        <f>IF(Wedstrijden!BG1190="x","L","")</f>
        <v/>
      </c>
      <c r="DN1196" s="16" t="str">
        <f>IF(Wedstrijden!BH1190="x","M","")</f>
        <v/>
      </c>
      <c r="DO1196" s="16" t="str">
        <f>IF(Wedstrijden!BI1190="x","Z","")</f>
        <v/>
      </c>
      <c r="DP1196" s="16" t="str">
        <f>IF(Wedstrijden!BJ1190="x","Z","")</f>
        <v/>
      </c>
    </row>
    <row r="1197" spans="1:120" ht="14.4" x14ac:dyDescent="0.3">
      <c r="A1197" s="18">
        <f>Wedstrijden!A1191</f>
        <v>0</v>
      </c>
      <c r="B1197" s="16" t="str">
        <f>IFERROR(VLOOKUP(Wedstrijden!#REF!,#REF!,2,FALSE),"")</f>
        <v/>
      </c>
      <c r="C1197" s="16">
        <f>Wedstrijden!E1191</f>
        <v>0</v>
      </c>
      <c r="D1197" s="16" t="str">
        <f>IFERROR(VLOOKUP(Wedstrijden!#REF!,#REF!,2,FALSE),"")</f>
        <v/>
      </c>
      <c r="E1197" s="16" t="str">
        <f>IFERROR(VLOOKUP(Wedstrijden!#REF!,#REF!,5,FALSE),"")</f>
        <v/>
      </c>
      <c r="F1197" s="16" t="e">
        <f>IF(Wedstrijden!#REF!&lt;&gt;"",Wedstrijden!#REF!,"")</f>
        <v>#REF!</v>
      </c>
      <c r="G1197" s="16" t="e">
        <f>IF(Wedstrijden!#REF!="Indoor",1,0)</f>
        <v>#REF!</v>
      </c>
      <c r="H1197" s="16" t="e">
        <f>Wedstrijden!#REF!</f>
        <v>#REF!</v>
      </c>
      <c r="I1197" s="16" t="e">
        <f>IF(Wedstrijden!#REF!="Nee",0,IF(Wedstrijden!#REF!="Ja",1,""))</f>
        <v>#REF!</v>
      </c>
      <c r="J1197" s="16" t="e">
        <f>IF(Wedstrijden!#REF!&lt;&gt;"",Wedstrijden!#REF!,"")</f>
        <v>#REF!</v>
      </c>
      <c r="BJ1197" s="16" t="str">
        <f>IF(COUNTA(Wedstrijden!U1191:AC1191)&lt;&gt;0,1,"")</f>
        <v/>
      </c>
      <c r="BK1197" s="16" t="str">
        <f t="shared" si="108"/>
        <v/>
      </c>
      <c r="BL1197" s="16" t="e">
        <f>IF(Wedstrijden!#REF!="x","AA","")</f>
        <v>#REF!</v>
      </c>
      <c r="BM1197" s="16" t="e">
        <f>IF(Wedstrijden!#REF!="x","A","")</f>
        <v>#REF!</v>
      </c>
      <c r="BN1197" s="16" t="str">
        <f>IF(Wedstrijden!U1191="x","B1","")</f>
        <v/>
      </c>
      <c r="BO1197" s="16" t="e">
        <f>IF(Wedstrijden!#REF!="x","BB","")</f>
        <v>#REF!</v>
      </c>
      <c r="BP1197" s="16" t="str">
        <f>IF(Wedstrijden!W1191="x","B","")</f>
        <v/>
      </c>
      <c r="BQ1197" s="16" t="str">
        <f>IF(Wedstrijden!X1191="x","L1","")</f>
        <v/>
      </c>
      <c r="BR1197" s="16" t="str">
        <f>IF(Wedstrijden!Y1191="x","L2","")</f>
        <v/>
      </c>
      <c r="BS1197" s="16" t="str">
        <f>IF(Wedstrijden!Z1191="x","M1","")</f>
        <v/>
      </c>
      <c r="BT1197" s="16" t="str">
        <f>IF(Wedstrijden!AA1191="x","M2","")</f>
        <v/>
      </c>
      <c r="BU1197" s="16" t="str">
        <f>IF(Wedstrijden!AB1191="x","Z1","")</f>
        <v/>
      </c>
      <c r="BV1197" s="16" t="str">
        <f>IF(Wedstrijden!AC1191="x","Z2","")</f>
        <v/>
      </c>
      <c r="BW1197" s="16" t="str">
        <f>IF(COUNTA(Wedstrijden!L1191:T1191)&lt;&gt;0,1,"")</f>
        <v/>
      </c>
      <c r="BX1197" s="16" t="str">
        <f t="shared" si="109"/>
        <v/>
      </c>
      <c r="BY1197" s="16" t="str">
        <f>IF(Wedstrijden!L1191="x","BB","")</f>
        <v/>
      </c>
      <c r="BZ1197" s="16" t="str">
        <f>IF(Wedstrijden!M1191="x","B","")</f>
        <v/>
      </c>
      <c r="CA1197" s="16" t="str">
        <f>IF(Wedstrijden!N1191="x","L1","")</f>
        <v/>
      </c>
      <c r="CB1197" s="16" t="str">
        <f>IF(Wedstrijden!O1191="x","L2","")</f>
        <v/>
      </c>
      <c r="CC1197" s="16" t="str">
        <f>IF(Wedstrijden!P1191="x","M1","")</f>
        <v/>
      </c>
      <c r="CD1197" s="16" t="str">
        <f>IF(Wedstrijden!Q1191="x","M2","")</f>
        <v/>
      </c>
      <c r="CE1197" s="16" t="str">
        <f>IF(Wedstrijden!R1191="x","Z1","")</f>
        <v/>
      </c>
      <c r="CF1197" s="16" t="str">
        <f>IF(Wedstrijden!S1191="x","Z2","")</f>
        <v/>
      </c>
      <c r="CG1197" s="16" t="str">
        <f>IF(Wedstrijden!T1191="x","ZZL","")</f>
        <v/>
      </c>
      <c r="CL1197" s="16" t="str">
        <f>IF(COUNTA(Wedstrijden!AR1191:BB1191)&lt;&gt;0,2,"")</f>
        <v/>
      </c>
      <c r="CM1197" s="16" t="str">
        <f t="shared" si="110"/>
        <v/>
      </c>
      <c r="CN1197" s="16" t="str">
        <f>IF(Wedstrijden!AR1191="x","AA","")</f>
        <v/>
      </c>
      <c r="CO1197" s="16" t="str">
        <f>IF(Wedstrijden!AS1191="x","A","")</f>
        <v/>
      </c>
      <c r="CP1197" s="16" t="str">
        <f>IF(Wedstrijden!AT1191="x","BB","")</f>
        <v/>
      </c>
      <c r="CQ1197" s="16" t="str">
        <f>IF(Wedstrijden!AU1191="x","B","")</f>
        <v/>
      </c>
      <c r="CR1197" s="16" t="str">
        <f>IF(Wedstrijden!AV1191="x","L","")</f>
        <v/>
      </c>
      <c r="CS1197" s="16" t="str">
        <f>IF(Wedstrijden!AW1191="x","M","")</f>
        <v/>
      </c>
      <c r="CT1197" s="16" t="str">
        <f>IF(Wedstrijden!AX1191="x","Z","")</f>
        <v/>
      </c>
      <c r="CU1197" s="16" t="str">
        <f>IF(Wedstrijden!BB1191="x","ZZ","")</f>
        <v/>
      </c>
      <c r="CV1197" s="16" t="str">
        <f>IF(COUNTA(Wedstrijden!AI1191:AP1191)&lt;&gt;0,2,"")</f>
        <v/>
      </c>
      <c r="CW1197" s="16" t="str">
        <f t="shared" si="111"/>
        <v/>
      </c>
      <c r="CX1197" s="16" t="str">
        <f>IF(Wedstrijden!AI1191="x","BB","")</f>
        <v/>
      </c>
      <c r="CY1197" s="16" t="str">
        <f>IF(Wedstrijden!AJ1191="x","B","")</f>
        <v/>
      </c>
      <c r="CZ1197" s="16" t="str">
        <f>IF(Wedstrijden!AK1191="x","L","")</f>
        <v/>
      </c>
      <c r="DA1197" s="16" t="str">
        <f>IF(Wedstrijden!AL1191="x","M","")</f>
        <v/>
      </c>
      <c r="DB1197" s="16" t="str">
        <f>IF(Wedstrijden!AM1191="x","Z","")</f>
        <v/>
      </c>
      <c r="DC1197" s="16" t="str">
        <f>IF(Wedstrijden!AN1191="x","ZZ","")</f>
        <v/>
      </c>
      <c r="DD1197" s="16" t="str">
        <f>IF(Wedstrijden!AP1191="x","1.40","")</f>
        <v/>
      </c>
      <c r="DE1197" s="16" t="str">
        <f>IF(COUNTA(Wedstrijden!BC1191:BE1191)&lt;&gt;0,6,"")</f>
        <v/>
      </c>
      <c r="DF1197" s="16" t="str">
        <f t="shared" si="112"/>
        <v/>
      </c>
      <c r="DG1197" s="16" t="str">
        <f>IF(Wedstrijden!BC1191="x","L","")</f>
        <v/>
      </c>
      <c r="DH1197" s="16" t="str">
        <f>IF(Wedstrijden!BD1191="x","M","")</f>
        <v/>
      </c>
      <c r="DI1197" s="16" t="str">
        <f>IF(Wedstrijden!BE1191="x","Z","")</f>
        <v/>
      </c>
      <c r="DJ1197" s="16" t="str">
        <f>IF(Wedstrijden!BF1191="x","Z","")</f>
        <v/>
      </c>
      <c r="DK1197" s="16" t="str">
        <f>IF(COUNTA(Wedstrijden!BG1191:BI1191)&lt;&gt;0,6,"")</f>
        <v/>
      </c>
      <c r="DL1197" s="16" t="str">
        <f t="shared" si="113"/>
        <v/>
      </c>
      <c r="DM1197" s="16" t="str">
        <f>IF(Wedstrijden!BG1191="x","L","")</f>
        <v/>
      </c>
      <c r="DN1197" s="16" t="str">
        <f>IF(Wedstrijden!BH1191="x","M","")</f>
        <v/>
      </c>
      <c r="DO1197" s="16" t="str">
        <f>IF(Wedstrijden!BI1191="x","Z","")</f>
        <v/>
      </c>
      <c r="DP1197" s="16" t="str">
        <f>IF(Wedstrijden!BJ1191="x","Z","")</f>
        <v/>
      </c>
    </row>
    <row r="1198" spans="1:120" ht="14.4" x14ac:dyDescent="0.3">
      <c r="A1198" s="18">
        <f>Wedstrijden!A1192</f>
        <v>0</v>
      </c>
      <c r="B1198" s="16" t="str">
        <f>IFERROR(VLOOKUP(Wedstrijden!#REF!,#REF!,2,FALSE),"")</f>
        <v/>
      </c>
      <c r="C1198" s="16">
        <f>Wedstrijden!E1192</f>
        <v>0</v>
      </c>
      <c r="D1198" s="16" t="str">
        <f>IFERROR(VLOOKUP(Wedstrijden!#REF!,#REF!,2,FALSE),"")</f>
        <v/>
      </c>
      <c r="E1198" s="16" t="str">
        <f>IFERROR(VLOOKUP(Wedstrijden!#REF!,#REF!,5,FALSE),"")</f>
        <v/>
      </c>
      <c r="F1198" s="16" t="e">
        <f>IF(Wedstrijden!#REF!&lt;&gt;"",Wedstrijden!#REF!,"")</f>
        <v>#REF!</v>
      </c>
      <c r="G1198" s="16" t="e">
        <f>IF(Wedstrijden!#REF!="Indoor",1,0)</f>
        <v>#REF!</v>
      </c>
      <c r="H1198" s="16" t="e">
        <f>Wedstrijden!#REF!</f>
        <v>#REF!</v>
      </c>
      <c r="I1198" s="16" t="e">
        <f>IF(Wedstrijden!#REF!="Nee",0,IF(Wedstrijden!#REF!="Ja",1,""))</f>
        <v>#REF!</v>
      </c>
      <c r="J1198" s="16" t="e">
        <f>IF(Wedstrijden!#REF!&lt;&gt;"",Wedstrijden!#REF!,"")</f>
        <v>#REF!</v>
      </c>
      <c r="BJ1198" s="16" t="str">
        <f>IF(COUNTA(Wedstrijden!U1192:AC1192)&lt;&gt;0,1,"")</f>
        <v/>
      </c>
      <c r="BK1198" s="16" t="str">
        <f t="shared" si="108"/>
        <v/>
      </c>
      <c r="BL1198" s="16" t="e">
        <f>IF(Wedstrijden!#REF!="x","AA","")</f>
        <v>#REF!</v>
      </c>
      <c r="BM1198" s="16" t="e">
        <f>IF(Wedstrijden!#REF!="x","A","")</f>
        <v>#REF!</v>
      </c>
      <c r="BN1198" s="16" t="str">
        <f>IF(Wedstrijden!U1192="x","B1","")</f>
        <v/>
      </c>
      <c r="BO1198" s="16" t="e">
        <f>IF(Wedstrijden!#REF!="x","BB","")</f>
        <v>#REF!</v>
      </c>
      <c r="BP1198" s="16" t="str">
        <f>IF(Wedstrijden!W1192="x","B","")</f>
        <v/>
      </c>
      <c r="BQ1198" s="16" t="str">
        <f>IF(Wedstrijden!X1192="x","L1","")</f>
        <v/>
      </c>
      <c r="BR1198" s="16" t="str">
        <f>IF(Wedstrijden!Y1192="x","L2","")</f>
        <v/>
      </c>
      <c r="BS1198" s="16" t="str">
        <f>IF(Wedstrijden!Z1192="x","M1","")</f>
        <v/>
      </c>
      <c r="BT1198" s="16" t="str">
        <f>IF(Wedstrijden!AA1192="x","M2","")</f>
        <v/>
      </c>
      <c r="BU1198" s="16" t="str">
        <f>IF(Wedstrijden!AB1192="x","Z1","")</f>
        <v/>
      </c>
      <c r="BV1198" s="16" t="str">
        <f>IF(Wedstrijden!AC1192="x","Z2","")</f>
        <v/>
      </c>
      <c r="BW1198" s="16" t="str">
        <f>IF(COUNTA(Wedstrijden!L1192:T1192)&lt;&gt;0,1,"")</f>
        <v/>
      </c>
      <c r="BX1198" s="16" t="str">
        <f t="shared" si="109"/>
        <v/>
      </c>
      <c r="BY1198" s="16" t="str">
        <f>IF(Wedstrijden!L1192="x","BB","")</f>
        <v/>
      </c>
      <c r="BZ1198" s="16" t="str">
        <f>IF(Wedstrijden!M1192="x","B","")</f>
        <v/>
      </c>
      <c r="CA1198" s="16" t="str">
        <f>IF(Wedstrijden!N1192="x","L1","")</f>
        <v/>
      </c>
      <c r="CB1198" s="16" t="str">
        <f>IF(Wedstrijden!O1192="x","L2","")</f>
        <v/>
      </c>
      <c r="CC1198" s="16" t="str">
        <f>IF(Wedstrijden!P1192="x","M1","")</f>
        <v/>
      </c>
      <c r="CD1198" s="16" t="str">
        <f>IF(Wedstrijden!Q1192="x","M2","")</f>
        <v/>
      </c>
      <c r="CE1198" s="16" t="str">
        <f>IF(Wedstrijden!R1192="x","Z1","")</f>
        <v/>
      </c>
      <c r="CF1198" s="16" t="str">
        <f>IF(Wedstrijden!S1192="x","Z2","")</f>
        <v/>
      </c>
      <c r="CG1198" s="16" t="str">
        <f>IF(Wedstrijden!T1192="x","ZZL","")</f>
        <v/>
      </c>
      <c r="CL1198" s="16" t="str">
        <f>IF(COUNTA(Wedstrijden!AR1192:BB1192)&lt;&gt;0,2,"")</f>
        <v/>
      </c>
      <c r="CM1198" s="16" t="str">
        <f t="shared" si="110"/>
        <v/>
      </c>
      <c r="CN1198" s="16" t="str">
        <f>IF(Wedstrijden!AR1192="x","AA","")</f>
        <v/>
      </c>
      <c r="CO1198" s="16" t="str">
        <f>IF(Wedstrijden!AS1192="x","A","")</f>
        <v/>
      </c>
      <c r="CP1198" s="16" t="str">
        <f>IF(Wedstrijden!AT1192="x","BB","")</f>
        <v/>
      </c>
      <c r="CQ1198" s="16" t="str">
        <f>IF(Wedstrijden!AU1192="x","B","")</f>
        <v/>
      </c>
      <c r="CR1198" s="16" t="str">
        <f>IF(Wedstrijden!AV1192="x","L","")</f>
        <v/>
      </c>
      <c r="CS1198" s="16" t="str">
        <f>IF(Wedstrijden!AW1192="x","M","")</f>
        <v/>
      </c>
      <c r="CT1198" s="16" t="str">
        <f>IF(Wedstrijden!AX1192="x","Z","")</f>
        <v/>
      </c>
      <c r="CU1198" s="16" t="str">
        <f>IF(Wedstrijden!BB1192="x","ZZ","")</f>
        <v/>
      </c>
      <c r="CV1198" s="16" t="str">
        <f>IF(COUNTA(Wedstrijden!AI1192:AP1192)&lt;&gt;0,2,"")</f>
        <v/>
      </c>
      <c r="CW1198" s="16" t="str">
        <f t="shared" si="111"/>
        <v/>
      </c>
      <c r="CX1198" s="16" t="str">
        <f>IF(Wedstrijden!AI1192="x","BB","")</f>
        <v/>
      </c>
      <c r="CY1198" s="16" t="str">
        <f>IF(Wedstrijden!AJ1192="x","B","")</f>
        <v/>
      </c>
      <c r="CZ1198" s="16" t="str">
        <f>IF(Wedstrijden!AK1192="x","L","")</f>
        <v/>
      </c>
      <c r="DA1198" s="16" t="str">
        <f>IF(Wedstrijden!AL1192="x","M","")</f>
        <v/>
      </c>
      <c r="DB1198" s="16" t="str">
        <f>IF(Wedstrijden!AM1192="x","Z","")</f>
        <v/>
      </c>
      <c r="DC1198" s="16" t="str">
        <f>IF(Wedstrijden!AN1192="x","ZZ","")</f>
        <v/>
      </c>
      <c r="DD1198" s="16" t="str">
        <f>IF(Wedstrijden!AP1192="x","1.40","")</f>
        <v/>
      </c>
      <c r="DE1198" s="16" t="str">
        <f>IF(COUNTA(Wedstrijden!BC1192:BE1192)&lt;&gt;0,6,"")</f>
        <v/>
      </c>
      <c r="DF1198" s="16" t="str">
        <f t="shared" si="112"/>
        <v/>
      </c>
      <c r="DG1198" s="16" t="str">
        <f>IF(Wedstrijden!BC1192="x","L","")</f>
        <v/>
      </c>
      <c r="DH1198" s="16" t="str">
        <f>IF(Wedstrijden!BD1192="x","M","")</f>
        <v/>
      </c>
      <c r="DI1198" s="16" t="str">
        <f>IF(Wedstrijden!BE1192="x","Z","")</f>
        <v/>
      </c>
      <c r="DJ1198" s="16" t="str">
        <f>IF(Wedstrijden!BF1192="x","Z","")</f>
        <v/>
      </c>
      <c r="DK1198" s="16" t="str">
        <f>IF(COUNTA(Wedstrijden!BG1192:BI1192)&lt;&gt;0,6,"")</f>
        <v/>
      </c>
      <c r="DL1198" s="16" t="str">
        <f t="shared" si="113"/>
        <v/>
      </c>
      <c r="DM1198" s="16" t="str">
        <f>IF(Wedstrijden!BG1192="x","L","")</f>
        <v/>
      </c>
      <c r="DN1198" s="16" t="str">
        <f>IF(Wedstrijden!BH1192="x","M","")</f>
        <v/>
      </c>
      <c r="DO1198" s="16" t="str">
        <f>IF(Wedstrijden!BI1192="x","Z","")</f>
        <v/>
      </c>
      <c r="DP1198" s="16" t="str">
        <f>IF(Wedstrijden!BJ1192="x","Z","")</f>
        <v/>
      </c>
    </row>
    <row r="1199" spans="1:120" ht="14.4" x14ac:dyDescent="0.3">
      <c r="A1199" s="18">
        <f>Wedstrijden!A1193</f>
        <v>0</v>
      </c>
      <c r="B1199" s="16" t="str">
        <f>IFERROR(VLOOKUP(Wedstrijden!#REF!,#REF!,2,FALSE),"")</f>
        <v/>
      </c>
      <c r="C1199" s="16">
        <f>Wedstrijden!E1193</f>
        <v>0</v>
      </c>
      <c r="D1199" s="16" t="str">
        <f>IFERROR(VLOOKUP(Wedstrijden!#REF!,#REF!,2,FALSE),"")</f>
        <v/>
      </c>
      <c r="E1199" s="16" t="str">
        <f>IFERROR(VLOOKUP(Wedstrijden!#REF!,#REF!,5,FALSE),"")</f>
        <v/>
      </c>
      <c r="F1199" s="16" t="e">
        <f>IF(Wedstrijden!#REF!&lt;&gt;"",Wedstrijden!#REF!,"")</f>
        <v>#REF!</v>
      </c>
      <c r="G1199" s="16" t="e">
        <f>IF(Wedstrijden!#REF!="Indoor",1,0)</f>
        <v>#REF!</v>
      </c>
      <c r="H1199" s="16" t="e">
        <f>Wedstrijden!#REF!</f>
        <v>#REF!</v>
      </c>
      <c r="I1199" s="16" t="e">
        <f>IF(Wedstrijden!#REF!="Nee",0,IF(Wedstrijden!#REF!="Ja",1,""))</f>
        <v>#REF!</v>
      </c>
      <c r="J1199" s="16" t="e">
        <f>IF(Wedstrijden!#REF!&lt;&gt;"",Wedstrijden!#REF!,"")</f>
        <v>#REF!</v>
      </c>
      <c r="BJ1199" s="16" t="str">
        <f>IF(COUNTA(Wedstrijden!U1193:AC1193)&lt;&gt;0,1,"")</f>
        <v/>
      </c>
      <c r="BK1199" s="16" t="str">
        <f t="shared" si="108"/>
        <v/>
      </c>
      <c r="BL1199" s="16" t="e">
        <f>IF(Wedstrijden!#REF!="x","AA","")</f>
        <v>#REF!</v>
      </c>
      <c r="BM1199" s="16" t="e">
        <f>IF(Wedstrijden!#REF!="x","A","")</f>
        <v>#REF!</v>
      </c>
      <c r="BN1199" s="16" t="str">
        <f>IF(Wedstrijden!U1193="x","B1","")</f>
        <v/>
      </c>
      <c r="BO1199" s="16" t="e">
        <f>IF(Wedstrijden!#REF!="x","BB","")</f>
        <v>#REF!</v>
      </c>
      <c r="BP1199" s="16" t="str">
        <f>IF(Wedstrijden!W1193="x","B","")</f>
        <v/>
      </c>
      <c r="BQ1199" s="16" t="str">
        <f>IF(Wedstrijden!X1193="x","L1","")</f>
        <v/>
      </c>
      <c r="BR1199" s="16" t="str">
        <f>IF(Wedstrijden!Y1193="x","L2","")</f>
        <v/>
      </c>
      <c r="BS1199" s="16" t="str">
        <f>IF(Wedstrijden!Z1193="x","M1","")</f>
        <v/>
      </c>
      <c r="BT1199" s="16" t="str">
        <f>IF(Wedstrijden!AA1193="x","M2","")</f>
        <v/>
      </c>
      <c r="BU1199" s="16" t="str">
        <f>IF(Wedstrijden!AB1193="x","Z1","")</f>
        <v/>
      </c>
      <c r="BV1199" s="16" t="str">
        <f>IF(Wedstrijden!AC1193="x","Z2","")</f>
        <v/>
      </c>
      <c r="BW1199" s="16" t="str">
        <f>IF(COUNTA(Wedstrijden!L1193:T1193)&lt;&gt;0,1,"")</f>
        <v/>
      </c>
      <c r="BX1199" s="16" t="str">
        <f t="shared" si="109"/>
        <v/>
      </c>
      <c r="BY1199" s="16" t="str">
        <f>IF(Wedstrijden!L1193="x","BB","")</f>
        <v/>
      </c>
      <c r="BZ1199" s="16" t="str">
        <f>IF(Wedstrijden!M1193="x","B","")</f>
        <v/>
      </c>
      <c r="CA1199" s="16" t="str">
        <f>IF(Wedstrijden!N1193="x","L1","")</f>
        <v/>
      </c>
      <c r="CB1199" s="16" t="str">
        <f>IF(Wedstrijden!O1193="x","L2","")</f>
        <v/>
      </c>
      <c r="CC1199" s="16" t="str">
        <f>IF(Wedstrijden!P1193="x","M1","")</f>
        <v/>
      </c>
      <c r="CD1199" s="16" t="str">
        <f>IF(Wedstrijden!Q1193="x","M2","")</f>
        <v/>
      </c>
      <c r="CE1199" s="16" t="str">
        <f>IF(Wedstrijden!R1193="x","Z1","")</f>
        <v/>
      </c>
      <c r="CF1199" s="16" t="str">
        <f>IF(Wedstrijden!S1193="x","Z2","")</f>
        <v/>
      </c>
      <c r="CG1199" s="16" t="str">
        <f>IF(Wedstrijden!T1193="x","ZZL","")</f>
        <v/>
      </c>
      <c r="CL1199" s="16" t="str">
        <f>IF(COUNTA(Wedstrijden!AR1193:BB1193)&lt;&gt;0,2,"")</f>
        <v/>
      </c>
      <c r="CM1199" s="16" t="str">
        <f t="shared" si="110"/>
        <v/>
      </c>
      <c r="CN1199" s="16" t="str">
        <f>IF(Wedstrijden!AR1193="x","AA","")</f>
        <v/>
      </c>
      <c r="CO1199" s="16" t="str">
        <f>IF(Wedstrijden!AS1193="x","A","")</f>
        <v/>
      </c>
      <c r="CP1199" s="16" t="str">
        <f>IF(Wedstrijden!AT1193="x","BB","")</f>
        <v/>
      </c>
      <c r="CQ1199" s="16" t="str">
        <f>IF(Wedstrijden!AU1193="x","B","")</f>
        <v/>
      </c>
      <c r="CR1199" s="16" t="str">
        <f>IF(Wedstrijden!AV1193="x","L","")</f>
        <v/>
      </c>
      <c r="CS1199" s="16" t="str">
        <f>IF(Wedstrijden!AW1193="x","M","")</f>
        <v/>
      </c>
      <c r="CT1199" s="16" t="str">
        <f>IF(Wedstrijden!AX1193="x","Z","")</f>
        <v/>
      </c>
      <c r="CU1199" s="16" t="str">
        <f>IF(Wedstrijden!BB1193="x","ZZ","")</f>
        <v/>
      </c>
      <c r="CV1199" s="16" t="str">
        <f>IF(COUNTA(Wedstrijden!AI1193:AP1193)&lt;&gt;0,2,"")</f>
        <v/>
      </c>
      <c r="CW1199" s="16" t="str">
        <f t="shared" si="111"/>
        <v/>
      </c>
      <c r="CX1199" s="16" t="str">
        <f>IF(Wedstrijden!AI1193="x","BB","")</f>
        <v/>
      </c>
      <c r="CY1199" s="16" t="str">
        <f>IF(Wedstrijden!AJ1193="x","B","")</f>
        <v/>
      </c>
      <c r="CZ1199" s="16" t="str">
        <f>IF(Wedstrijden!AK1193="x","L","")</f>
        <v/>
      </c>
      <c r="DA1199" s="16" t="str">
        <f>IF(Wedstrijden!AL1193="x","M","")</f>
        <v/>
      </c>
      <c r="DB1199" s="16" t="str">
        <f>IF(Wedstrijden!AM1193="x","Z","")</f>
        <v/>
      </c>
      <c r="DC1199" s="16" t="str">
        <f>IF(Wedstrijden!AN1193="x","ZZ","")</f>
        <v/>
      </c>
      <c r="DD1199" s="16" t="str">
        <f>IF(Wedstrijden!AP1193="x","1.40","")</f>
        <v/>
      </c>
      <c r="DE1199" s="16" t="str">
        <f>IF(COUNTA(Wedstrijden!BC1193:BE1193)&lt;&gt;0,6,"")</f>
        <v/>
      </c>
      <c r="DF1199" s="16" t="str">
        <f t="shared" si="112"/>
        <v/>
      </c>
      <c r="DG1199" s="16" t="str">
        <f>IF(Wedstrijden!BC1193="x","L","")</f>
        <v/>
      </c>
      <c r="DH1199" s="16" t="str">
        <f>IF(Wedstrijden!BD1193="x","M","")</f>
        <v/>
      </c>
      <c r="DI1199" s="16" t="str">
        <f>IF(Wedstrijden!BE1193="x","Z","")</f>
        <v/>
      </c>
      <c r="DJ1199" s="16" t="str">
        <f>IF(Wedstrijden!BF1193="x","Z","")</f>
        <v/>
      </c>
      <c r="DK1199" s="16" t="str">
        <f>IF(COUNTA(Wedstrijden!BG1193:BI1193)&lt;&gt;0,6,"")</f>
        <v/>
      </c>
      <c r="DL1199" s="16" t="str">
        <f t="shared" si="113"/>
        <v/>
      </c>
      <c r="DM1199" s="16" t="str">
        <f>IF(Wedstrijden!BG1193="x","L","")</f>
        <v/>
      </c>
      <c r="DN1199" s="16" t="str">
        <f>IF(Wedstrijden!BH1193="x","M","")</f>
        <v/>
      </c>
      <c r="DO1199" s="16" t="str">
        <f>IF(Wedstrijden!BI1193="x","Z","")</f>
        <v/>
      </c>
      <c r="DP1199" s="16" t="str">
        <f>IF(Wedstrijden!BJ1193="x","Z","")</f>
        <v/>
      </c>
    </row>
    <row r="1200" spans="1:120" ht="14.4" x14ac:dyDescent="0.3">
      <c r="A1200" s="18">
        <f>Wedstrijden!A1194</f>
        <v>0</v>
      </c>
      <c r="B1200" s="16" t="str">
        <f>IFERROR(VLOOKUP(Wedstrijden!#REF!,#REF!,2,FALSE),"")</f>
        <v/>
      </c>
      <c r="C1200" s="16">
        <f>Wedstrijden!E1194</f>
        <v>0</v>
      </c>
      <c r="D1200" s="16" t="str">
        <f>IFERROR(VLOOKUP(Wedstrijden!#REF!,#REF!,2,FALSE),"")</f>
        <v/>
      </c>
      <c r="E1200" s="16" t="str">
        <f>IFERROR(VLOOKUP(Wedstrijden!#REF!,#REF!,5,FALSE),"")</f>
        <v/>
      </c>
      <c r="F1200" s="16" t="e">
        <f>IF(Wedstrijden!#REF!&lt;&gt;"",Wedstrijden!#REF!,"")</f>
        <v>#REF!</v>
      </c>
      <c r="G1200" s="16" t="e">
        <f>IF(Wedstrijden!#REF!="Indoor",1,0)</f>
        <v>#REF!</v>
      </c>
      <c r="H1200" s="16" t="e">
        <f>Wedstrijden!#REF!</f>
        <v>#REF!</v>
      </c>
      <c r="I1200" s="16" t="e">
        <f>IF(Wedstrijden!#REF!="Nee",0,IF(Wedstrijden!#REF!="Ja",1,""))</f>
        <v>#REF!</v>
      </c>
      <c r="J1200" s="16" t="e">
        <f>IF(Wedstrijden!#REF!&lt;&gt;"",Wedstrijden!#REF!,"")</f>
        <v>#REF!</v>
      </c>
      <c r="BJ1200" s="16" t="str">
        <f>IF(COUNTA(Wedstrijden!U1194:AC1194)&lt;&gt;0,1,"")</f>
        <v/>
      </c>
      <c r="BK1200" s="16" t="str">
        <f t="shared" si="108"/>
        <v/>
      </c>
      <c r="BL1200" s="16" t="e">
        <f>IF(Wedstrijden!#REF!="x","AA","")</f>
        <v>#REF!</v>
      </c>
      <c r="BM1200" s="16" t="e">
        <f>IF(Wedstrijden!#REF!="x","A","")</f>
        <v>#REF!</v>
      </c>
      <c r="BN1200" s="16" t="str">
        <f>IF(Wedstrijden!U1194="x","B1","")</f>
        <v/>
      </c>
      <c r="BO1200" s="16" t="e">
        <f>IF(Wedstrijden!#REF!="x","BB","")</f>
        <v>#REF!</v>
      </c>
      <c r="BP1200" s="16" t="str">
        <f>IF(Wedstrijden!W1194="x","B","")</f>
        <v/>
      </c>
      <c r="BQ1200" s="16" t="str">
        <f>IF(Wedstrijden!X1194="x","L1","")</f>
        <v/>
      </c>
      <c r="BR1200" s="16" t="str">
        <f>IF(Wedstrijden!Y1194="x","L2","")</f>
        <v/>
      </c>
      <c r="BS1200" s="16" t="str">
        <f>IF(Wedstrijden!Z1194="x","M1","")</f>
        <v/>
      </c>
      <c r="BT1200" s="16" t="str">
        <f>IF(Wedstrijden!AA1194="x","M2","")</f>
        <v/>
      </c>
      <c r="BU1200" s="16" t="str">
        <f>IF(Wedstrijden!AB1194="x","Z1","")</f>
        <v/>
      </c>
      <c r="BV1200" s="16" t="str">
        <f>IF(Wedstrijden!AC1194="x","Z2","")</f>
        <v/>
      </c>
      <c r="BW1200" s="16" t="str">
        <f>IF(COUNTA(Wedstrijden!L1194:T1194)&lt;&gt;0,1,"")</f>
        <v/>
      </c>
      <c r="BX1200" s="16" t="str">
        <f t="shared" si="109"/>
        <v/>
      </c>
      <c r="BY1200" s="16" t="str">
        <f>IF(Wedstrijden!L1194="x","BB","")</f>
        <v/>
      </c>
      <c r="BZ1200" s="16" t="str">
        <f>IF(Wedstrijden!M1194="x","B","")</f>
        <v/>
      </c>
      <c r="CA1200" s="16" t="str">
        <f>IF(Wedstrijden!N1194="x","L1","")</f>
        <v/>
      </c>
      <c r="CB1200" s="16" t="str">
        <f>IF(Wedstrijden!O1194="x","L2","")</f>
        <v/>
      </c>
      <c r="CC1200" s="16" t="str">
        <f>IF(Wedstrijden!P1194="x","M1","")</f>
        <v/>
      </c>
      <c r="CD1200" s="16" t="str">
        <f>IF(Wedstrijden!Q1194="x","M2","")</f>
        <v/>
      </c>
      <c r="CE1200" s="16" t="str">
        <f>IF(Wedstrijden!R1194="x","Z1","")</f>
        <v/>
      </c>
      <c r="CF1200" s="16" t="str">
        <f>IF(Wedstrijden!S1194="x","Z2","")</f>
        <v/>
      </c>
      <c r="CG1200" s="16" t="str">
        <f>IF(Wedstrijden!T1194="x","ZZL","")</f>
        <v/>
      </c>
      <c r="CL1200" s="16" t="str">
        <f>IF(COUNTA(Wedstrijden!AR1194:BB1194)&lt;&gt;0,2,"")</f>
        <v/>
      </c>
      <c r="CM1200" s="16" t="str">
        <f t="shared" si="110"/>
        <v/>
      </c>
      <c r="CN1200" s="16" t="str">
        <f>IF(Wedstrijden!AR1194="x","AA","")</f>
        <v/>
      </c>
      <c r="CO1200" s="16" t="str">
        <f>IF(Wedstrijden!AS1194="x","A","")</f>
        <v/>
      </c>
      <c r="CP1200" s="16" t="str">
        <f>IF(Wedstrijden!AT1194="x","BB","")</f>
        <v/>
      </c>
      <c r="CQ1200" s="16" t="str">
        <f>IF(Wedstrijden!AU1194="x","B","")</f>
        <v/>
      </c>
      <c r="CR1200" s="16" t="str">
        <f>IF(Wedstrijden!AV1194="x","L","")</f>
        <v/>
      </c>
      <c r="CS1200" s="16" t="str">
        <f>IF(Wedstrijden!AW1194="x","M","")</f>
        <v/>
      </c>
      <c r="CT1200" s="16" t="str">
        <f>IF(Wedstrijden!AX1194="x","Z","")</f>
        <v/>
      </c>
      <c r="CU1200" s="16" t="str">
        <f>IF(Wedstrijden!BB1194="x","ZZ","")</f>
        <v/>
      </c>
      <c r="CV1200" s="16" t="str">
        <f>IF(COUNTA(Wedstrijden!AI1194:AP1194)&lt;&gt;0,2,"")</f>
        <v/>
      </c>
      <c r="CW1200" s="16" t="str">
        <f t="shared" si="111"/>
        <v/>
      </c>
      <c r="CX1200" s="16" t="str">
        <f>IF(Wedstrijden!AI1194="x","BB","")</f>
        <v/>
      </c>
      <c r="CY1200" s="16" t="str">
        <f>IF(Wedstrijden!AJ1194="x","B","")</f>
        <v/>
      </c>
      <c r="CZ1200" s="16" t="str">
        <f>IF(Wedstrijden!AK1194="x","L","")</f>
        <v/>
      </c>
      <c r="DA1200" s="16" t="str">
        <f>IF(Wedstrijden!AL1194="x","M","")</f>
        <v/>
      </c>
      <c r="DB1200" s="16" t="str">
        <f>IF(Wedstrijden!AM1194="x","Z","")</f>
        <v/>
      </c>
      <c r="DC1200" s="16" t="str">
        <f>IF(Wedstrijden!AN1194="x","ZZ","")</f>
        <v/>
      </c>
      <c r="DD1200" s="16" t="str">
        <f>IF(Wedstrijden!AP1194="x","1.40","")</f>
        <v/>
      </c>
      <c r="DE1200" s="16" t="str">
        <f>IF(COUNTA(Wedstrijden!BC1194:BE1194)&lt;&gt;0,6,"")</f>
        <v/>
      </c>
      <c r="DF1200" s="16" t="str">
        <f t="shared" si="112"/>
        <v/>
      </c>
      <c r="DG1200" s="16" t="str">
        <f>IF(Wedstrijden!BC1194="x","L","")</f>
        <v/>
      </c>
      <c r="DH1200" s="16" t="str">
        <f>IF(Wedstrijden!BD1194="x","M","")</f>
        <v/>
      </c>
      <c r="DI1200" s="16" t="str">
        <f>IF(Wedstrijden!BE1194="x","Z","")</f>
        <v/>
      </c>
      <c r="DJ1200" s="16" t="str">
        <f>IF(Wedstrijden!BF1194="x","Z","")</f>
        <v/>
      </c>
      <c r="DK1200" s="16" t="str">
        <f>IF(COUNTA(Wedstrijden!BG1194:BI1194)&lt;&gt;0,6,"")</f>
        <v/>
      </c>
      <c r="DL1200" s="16" t="str">
        <f t="shared" si="113"/>
        <v/>
      </c>
      <c r="DM1200" s="16" t="str">
        <f>IF(Wedstrijden!BG1194="x","L","")</f>
        <v/>
      </c>
      <c r="DN1200" s="16" t="str">
        <f>IF(Wedstrijden!BH1194="x","M","")</f>
        <v/>
      </c>
      <c r="DO1200" s="16" t="str">
        <f>IF(Wedstrijden!BI1194="x","Z","")</f>
        <v/>
      </c>
      <c r="DP1200" s="16" t="str">
        <f>IF(Wedstrijden!BJ1194="x","Z","")</f>
        <v/>
      </c>
    </row>
    <row r="1201" spans="1:120" ht="14.4" x14ac:dyDescent="0.3">
      <c r="A1201" s="18">
        <f>Wedstrijden!A1195</f>
        <v>0</v>
      </c>
      <c r="B1201" s="16" t="str">
        <f>IFERROR(VLOOKUP(Wedstrijden!#REF!,#REF!,2,FALSE),"")</f>
        <v/>
      </c>
      <c r="C1201" s="16">
        <f>Wedstrijden!E1195</f>
        <v>0</v>
      </c>
      <c r="D1201" s="16" t="str">
        <f>IFERROR(VLOOKUP(Wedstrijden!#REF!,#REF!,2,FALSE),"")</f>
        <v/>
      </c>
      <c r="E1201" s="16" t="str">
        <f>IFERROR(VLOOKUP(Wedstrijden!#REF!,#REF!,5,FALSE),"")</f>
        <v/>
      </c>
      <c r="F1201" s="16" t="e">
        <f>IF(Wedstrijden!#REF!&lt;&gt;"",Wedstrijden!#REF!,"")</f>
        <v>#REF!</v>
      </c>
      <c r="G1201" s="16" t="e">
        <f>IF(Wedstrijden!#REF!="Indoor",1,0)</f>
        <v>#REF!</v>
      </c>
      <c r="H1201" s="16" t="e">
        <f>Wedstrijden!#REF!</f>
        <v>#REF!</v>
      </c>
      <c r="I1201" s="16" t="e">
        <f>IF(Wedstrijden!#REF!="Nee",0,IF(Wedstrijden!#REF!="Ja",1,""))</f>
        <v>#REF!</v>
      </c>
      <c r="J1201" s="16" t="e">
        <f>IF(Wedstrijden!#REF!&lt;&gt;"",Wedstrijden!#REF!,"")</f>
        <v>#REF!</v>
      </c>
      <c r="BJ1201" s="16" t="str">
        <f>IF(COUNTA(Wedstrijden!U1195:AC1195)&lt;&gt;0,1,"")</f>
        <v/>
      </c>
      <c r="BK1201" s="16" t="str">
        <f t="shared" si="108"/>
        <v/>
      </c>
      <c r="BL1201" s="16" t="e">
        <f>IF(Wedstrijden!#REF!="x","AA","")</f>
        <v>#REF!</v>
      </c>
      <c r="BM1201" s="16" t="e">
        <f>IF(Wedstrijden!#REF!="x","A","")</f>
        <v>#REF!</v>
      </c>
      <c r="BN1201" s="16" t="str">
        <f>IF(Wedstrijden!U1195="x","B1","")</f>
        <v/>
      </c>
      <c r="BO1201" s="16" t="e">
        <f>IF(Wedstrijden!#REF!="x","BB","")</f>
        <v>#REF!</v>
      </c>
      <c r="BP1201" s="16" t="str">
        <f>IF(Wedstrijden!W1195="x","B","")</f>
        <v/>
      </c>
      <c r="BQ1201" s="16" t="str">
        <f>IF(Wedstrijden!X1195="x","L1","")</f>
        <v/>
      </c>
      <c r="BR1201" s="16" t="str">
        <f>IF(Wedstrijden!Y1195="x","L2","")</f>
        <v/>
      </c>
      <c r="BS1201" s="16" t="str">
        <f>IF(Wedstrijden!Z1195="x","M1","")</f>
        <v/>
      </c>
      <c r="BT1201" s="16" t="str">
        <f>IF(Wedstrijden!AA1195="x","M2","")</f>
        <v/>
      </c>
      <c r="BU1201" s="16" t="str">
        <f>IF(Wedstrijden!AB1195="x","Z1","")</f>
        <v/>
      </c>
      <c r="BV1201" s="16" t="str">
        <f>IF(Wedstrijden!AC1195="x","Z2","")</f>
        <v/>
      </c>
      <c r="BW1201" s="16" t="str">
        <f>IF(COUNTA(Wedstrijden!L1195:T1195)&lt;&gt;0,1,"")</f>
        <v/>
      </c>
      <c r="BX1201" s="16" t="str">
        <f t="shared" si="109"/>
        <v/>
      </c>
      <c r="BY1201" s="16" t="str">
        <f>IF(Wedstrijden!L1195="x","BB","")</f>
        <v/>
      </c>
      <c r="BZ1201" s="16" t="str">
        <f>IF(Wedstrijden!M1195="x","B","")</f>
        <v/>
      </c>
      <c r="CA1201" s="16" t="str">
        <f>IF(Wedstrijden!N1195="x","L1","")</f>
        <v/>
      </c>
      <c r="CB1201" s="16" t="str">
        <f>IF(Wedstrijden!O1195="x","L2","")</f>
        <v/>
      </c>
      <c r="CC1201" s="16" t="str">
        <f>IF(Wedstrijden!P1195="x","M1","")</f>
        <v/>
      </c>
      <c r="CD1201" s="16" t="str">
        <f>IF(Wedstrijden!Q1195="x","M2","")</f>
        <v/>
      </c>
      <c r="CE1201" s="16" t="str">
        <f>IF(Wedstrijden!R1195="x","Z1","")</f>
        <v/>
      </c>
      <c r="CF1201" s="16" t="str">
        <f>IF(Wedstrijden!S1195="x","Z2","")</f>
        <v/>
      </c>
      <c r="CG1201" s="16" t="str">
        <f>IF(Wedstrijden!T1195="x","ZZL","")</f>
        <v/>
      </c>
      <c r="CL1201" s="16" t="str">
        <f>IF(COUNTA(Wedstrijden!AR1195:BB1195)&lt;&gt;0,2,"")</f>
        <v/>
      </c>
      <c r="CM1201" s="16" t="str">
        <f t="shared" si="110"/>
        <v/>
      </c>
      <c r="CN1201" s="16" t="str">
        <f>IF(Wedstrijden!AR1195="x","AA","")</f>
        <v/>
      </c>
      <c r="CO1201" s="16" t="str">
        <f>IF(Wedstrijden!AS1195="x","A","")</f>
        <v/>
      </c>
      <c r="CP1201" s="16" t="str">
        <f>IF(Wedstrijden!AT1195="x","BB","")</f>
        <v/>
      </c>
      <c r="CQ1201" s="16" t="str">
        <f>IF(Wedstrijden!AU1195="x","B","")</f>
        <v/>
      </c>
      <c r="CR1201" s="16" t="str">
        <f>IF(Wedstrijden!AV1195="x","L","")</f>
        <v/>
      </c>
      <c r="CS1201" s="16" t="str">
        <f>IF(Wedstrijden!AW1195="x","M","")</f>
        <v/>
      </c>
      <c r="CT1201" s="16" t="str">
        <f>IF(Wedstrijden!AX1195="x","Z","")</f>
        <v/>
      </c>
      <c r="CU1201" s="16" t="str">
        <f>IF(Wedstrijden!BB1195="x","ZZ","")</f>
        <v/>
      </c>
      <c r="CV1201" s="16" t="str">
        <f>IF(COUNTA(Wedstrijden!AI1195:AP1195)&lt;&gt;0,2,"")</f>
        <v/>
      </c>
      <c r="CW1201" s="16" t="str">
        <f t="shared" si="111"/>
        <v/>
      </c>
      <c r="CX1201" s="16" t="str">
        <f>IF(Wedstrijden!AI1195="x","BB","")</f>
        <v/>
      </c>
      <c r="CY1201" s="16" t="str">
        <f>IF(Wedstrijden!AJ1195="x","B","")</f>
        <v/>
      </c>
      <c r="CZ1201" s="16" t="str">
        <f>IF(Wedstrijden!AK1195="x","L","")</f>
        <v/>
      </c>
      <c r="DA1201" s="16" t="str">
        <f>IF(Wedstrijden!AL1195="x","M","")</f>
        <v/>
      </c>
      <c r="DB1201" s="16" t="str">
        <f>IF(Wedstrijden!AM1195="x","Z","")</f>
        <v/>
      </c>
      <c r="DC1201" s="16" t="str">
        <f>IF(Wedstrijden!AN1195="x","ZZ","")</f>
        <v/>
      </c>
      <c r="DD1201" s="16" t="str">
        <f>IF(Wedstrijden!AP1195="x","1.40","")</f>
        <v/>
      </c>
      <c r="DE1201" s="16" t="str">
        <f>IF(COUNTA(Wedstrijden!BC1195:BE1195)&lt;&gt;0,6,"")</f>
        <v/>
      </c>
      <c r="DF1201" s="16" t="str">
        <f t="shared" si="112"/>
        <v/>
      </c>
      <c r="DG1201" s="16" t="str">
        <f>IF(Wedstrijden!BC1195="x","L","")</f>
        <v/>
      </c>
      <c r="DH1201" s="16" t="str">
        <f>IF(Wedstrijden!BD1195="x","M","")</f>
        <v/>
      </c>
      <c r="DI1201" s="16" t="str">
        <f>IF(Wedstrijden!BE1195="x","Z","")</f>
        <v/>
      </c>
      <c r="DJ1201" s="16" t="str">
        <f>IF(Wedstrijden!BF1195="x","Z","")</f>
        <v/>
      </c>
      <c r="DK1201" s="16" t="str">
        <f>IF(COUNTA(Wedstrijden!BG1195:BI1195)&lt;&gt;0,6,"")</f>
        <v/>
      </c>
      <c r="DL1201" s="16" t="str">
        <f t="shared" si="113"/>
        <v/>
      </c>
      <c r="DM1201" s="16" t="str">
        <f>IF(Wedstrijden!BG1195="x","L","")</f>
        <v/>
      </c>
      <c r="DN1201" s="16" t="str">
        <f>IF(Wedstrijden!BH1195="x","M","")</f>
        <v/>
      </c>
      <c r="DO1201" s="16" t="str">
        <f>IF(Wedstrijden!BI1195="x","Z","")</f>
        <v/>
      </c>
      <c r="DP1201" s="16" t="str">
        <f>IF(Wedstrijden!BJ1195="x","Z","")</f>
        <v/>
      </c>
    </row>
    <row r="1202" spans="1:120" ht="14.4" x14ac:dyDescent="0.3">
      <c r="A1202" s="18">
        <f>Wedstrijden!A1196</f>
        <v>0</v>
      </c>
      <c r="B1202" s="16" t="str">
        <f>IFERROR(VLOOKUP(Wedstrijden!#REF!,#REF!,2,FALSE),"")</f>
        <v/>
      </c>
      <c r="C1202" s="16">
        <f>Wedstrijden!E1196</f>
        <v>0</v>
      </c>
      <c r="D1202" s="16" t="str">
        <f>IFERROR(VLOOKUP(Wedstrijden!#REF!,#REF!,2,FALSE),"")</f>
        <v/>
      </c>
      <c r="E1202" s="16" t="str">
        <f>IFERROR(VLOOKUP(Wedstrijden!#REF!,#REF!,5,FALSE),"")</f>
        <v/>
      </c>
      <c r="F1202" s="16" t="e">
        <f>IF(Wedstrijden!#REF!&lt;&gt;"",Wedstrijden!#REF!,"")</f>
        <v>#REF!</v>
      </c>
      <c r="G1202" s="16" t="e">
        <f>IF(Wedstrijden!#REF!="Indoor",1,0)</f>
        <v>#REF!</v>
      </c>
      <c r="H1202" s="16" t="e">
        <f>Wedstrijden!#REF!</f>
        <v>#REF!</v>
      </c>
      <c r="I1202" s="16" t="e">
        <f>IF(Wedstrijden!#REF!="Nee",0,IF(Wedstrijden!#REF!="Ja",1,""))</f>
        <v>#REF!</v>
      </c>
      <c r="J1202" s="16" t="e">
        <f>IF(Wedstrijden!#REF!&lt;&gt;"",Wedstrijden!#REF!,"")</f>
        <v>#REF!</v>
      </c>
      <c r="BJ1202" s="16" t="str">
        <f>IF(COUNTA(Wedstrijden!U1196:AC1196)&lt;&gt;0,1,"")</f>
        <v/>
      </c>
      <c r="BK1202" s="16" t="str">
        <f t="shared" si="108"/>
        <v/>
      </c>
      <c r="BL1202" s="16" t="e">
        <f>IF(Wedstrijden!#REF!="x","AA","")</f>
        <v>#REF!</v>
      </c>
      <c r="BM1202" s="16" t="e">
        <f>IF(Wedstrijden!#REF!="x","A","")</f>
        <v>#REF!</v>
      </c>
      <c r="BN1202" s="16" t="str">
        <f>IF(Wedstrijden!U1196="x","B1","")</f>
        <v/>
      </c>
      <c r="BO1202" s="16" t="e">
        <f>IF(Wedstrijden!#REF!="x","BB","")</f>
        <v>#REF!</v>
      </c>
      <c r="BP1202" s="16" t="str">
        <f>IF(Wedstrijden!W1196="x","B","")</f>
        <v/>
      </c>
      <c r="BQ1202" s="16" t="str">
        <f>IF(Wedstrijden!X1196="x","L1","")</f>
        <v/>
      </c>
      <c r="BR1202" s="16" t="str">
        <f>IF(Wedstrijden!Y1196="x","L2","")</f>
        <v/>
      </c>
      <c r="BS1202" s="16" t="str">
        <f>IF(Wedstrijden!Z1196="x","M1","")</f>
        <v/>
      </c>
      <c r="BT1202" s="16" t="str">
        <f>IF(Wedstrijden!AA1196="x","M2","")</f>
        <v/>
      </c>
      <c r="BU1202" s="16" t="str">
        <f>IF(Wedstrijden!AB1196="x","Z1","")</f>
        <v/>
      </c>
      <c r="BV1202" s="16" t="str">
        <f>IF(Wedstrijden!AC1196="x","Z2","")</f>
        <v/>
      </c>
      <c r="BW1202" s="16" t="str">
        <f>IF(COUNTA(Wedstrijden!L1196:T1196)&lt;&gt;0,1,"")</f>
        <v/>
      </c>
      <c r="BX1202" s="16" t="str">
        <f t="shared" si="109"/>
        <v/>
      </c>
      <c r="BY1202" s="16" t="str">
        <f>IF(Wedstrijden!L1196="x","BB","")</f>
        <v/>
      </c>
      <c r="BZ1202" s="16" t="str">
        <f>IF(Wedstrijden!M1196="x","B","")</f>
        <v/>
      </c>
      <c r="CA1202" s="16" t="str">
        <f>IF(Wedstrijden!N1196="x","L1","")</f>
        <v/>
      </c>
      <c r="CB1202" s="16" t="str">
        <f>IF(Wedstrijden!O1196="x","L2","")</f>
        <v/>
      </c>
      <c r="CC1202" s="16" t="str">
        <f>IF(Wedstrijden!P1196="x","M1","")</f>
        <v/>
      </c>
      <c r="CD1202" s="16" t="str">
        <f>IF(Wedstrijden!Q1196="x","M2","")</f>
        <v/>
      </c>
      <c r="CE1202" s="16" t="str">
        <f>IF(Wedstrijden!R1196="x","Z1","")</f>
        <v/>
      </c>
      <c r="CF1202" s="16" t="str">
        <f>IF(Wedstrijden!S1196="x","Z2","")</f>
        <v/>
      </c>
      <c r="CG1202" s="16" t="str">
        <f>IF(Wedstrijden!T1196="x","ZZL","")</f>
        <v/>
      </c>
      <c r="CL1202" s="16" t="str">
        <f>IF(COUNTA(Wedstrijden!AR1196:BB1196)&lt;&gt;0,2,"")</f>
        <v/>
      </c>
      <c r="CM1202" s="16" t="str">
        <f t="shared" si="110"/>
        <v/>
      </c>
      <c r="CN1202" s="16" t="str">
        <f>IF(Wedstrijden!AR1196="x","AA","")</f>
        <v/>
      </c>
      <c r="CO1202" s="16" t="str">
        <f>IF(Wedstrijden!AS1196="x","A","")</f>
        <v/>
      </c>
      <c r="CP1202" s="16" t="str">
        <f>IF(Wedstrijden!AT1196="x","BB","")</f>
        <v/>
      </c>
      <c r="CQ1202" s="16" t="str">
        <f>IF(Wedstrijden!AU1196="x","B","")</f>
        <v/>
      </c>
      <c r="CR1202" s="16" t="str">
        <f>IF(Wedstrijden!AV1196="x","L","")</f>
        <v/>
      </c>
      <c r="CS1202" s="16" t="str">
        <f>IF(Wedstrijden!AW1196="x","M","")</f>
        <v/>
      </c>
      <c r="CT1202" s="16" t="str">
        <f>IF(Wedstrijden!AX1196="x","Z","")</f>
        <v/>
      </c>
      <c r="CU1202" s="16" t="str">
        <f>IF(Wedstrijden!BB1196="x","ZZ","")</f>
        <v/>
      </c>
      <c r="CV1202" s="16" t="str">
        <f>IF(COUNTA(Wedstrijden!AI1196:AP1196)&lt;&gt;0,2,"")</f>
        <v/>
      </c>
      <c r="CW1202" s="16" t="str">
        <f t="shared" si="111"/>
        <v/>
      </c>
      <c r="CX1202" s="16" t="str">
        <f>IF(Wedstrijden!AI1196="x","BB","")</f>
        <v/>
      </c>
      <c r="CY1202" s="16" t="str">
        <f>IF(Wedstrijden!AJ1196="x","B","")</f>
        <v/>
      </c>
      <c r="CZ1202" s="16" t="str">
        <f>IF(Wedstrijden!AK1196="x","L","")</f>
        <v/>
      </c>
      <c r="DA1202" s="16" t="str">
        <f>IF(Wedstrijden!AL1196="x","M","")</f>
        <v/>
      </c>
      <c r="DB1202" s="16" t="str">
        <f>IF(Wedstrijden!AM1196="x","Z","")</f>
        <v/>
      </c>
      <c r="DC1202" s="16" t="str">
        <f>IF(Wedstrijden!AN1196="x","ZZ","")</f>
        <v/>
      </c>
      <c r="DD1202" s="16" t="str">
        <f>IF(Wedstrijden!AP1196="x","1.40","")</f>
        <v/>
      </c>
      <c r="DE1202" s="16" t="str">
        <f>IF(COUNTA(Wedstrijden!BC1196:BE1196)&lt;&gt;0,6,"")</f>
        <v/>
      </c>
      <c r="DF1202" s="16" t="str">
        <f t="shared" si="112"/>
        <v/>
      </c>
      <c r="DG1202" s="16" t="str">
        <f>IF(Wedstrijden!BC1196="x","L","")</f>
        <v/>
      </c>
      <c r="DH1202" s="16" t="str">
        <f>IF(Wedstrijden!BD1196="x","M","")</f>
        <v/>
      </c>
      <c r="DI1202" s="16" t="str">
        <f>IF(Wedstrijden!BE1196="x","Z","")</f>
        <v/>
      </c>
      <c r="DJ1202" s="16" t="str">
        <f>IF(Wedstrijden!BF1196="x","Z","")</f>
        <v/>
      </c>
      <c r="DK1202" s="16" t="str">
        <f>IF(COUNTA(Wedstrijden!BG1196:BI1196)&lt;&gt;0,6,"")</f>
        <v/>
      </c>
      <c r="DL1202" s="16" t="str">
        <f t="shared" si="113"/>
        <v/>
      </c>
      <c r="DM1202" s="16" t="str">
        <f>IF(Wedstrijden!BG1196="x","L","")</f>
        <v/>
      </c>
      <c r="DN1202" s="16" t="str">
        <f>IF(Wedstrijden!BH1196="x","M","")</f>
        <v/>
      </c>
      <c r="DO1202" s="16" t="str">
        <f>IF(Wedstrijden!BI1196="x","Z","")</f>
        <v/>
      </c>
      <c r="DP1202" s="16" t="str">
        <f>IF(Wedstrijden!BJ1196="x","Z","")</f>
        <v/>
      </c>
    </row>
    <row r="1203" spans="1:120" ht="14.4" x14ac:dyDescent="0.3">
      <c r="A1203" s="18">
        <f>Wedstrijden!A1197</f>
        <v>0</v>
      </c>
      <c r="B1203" s="16" t="str">
        <f>IFERROR(VLOOKUP(Wedstrijden!#REF!,#REF!,2,FALSE),"")</f>
        <v/>
      </c>
      <c r="C1203" s="16">
        <f>Wedstrijden!E1197</f>
        <v>0</v>
      </c>
      <c r="D1203" s="16" t="str">
        <f>IFERROR(VLOOKUP(Wedstrijden!#REF!,#REF!,2,FALSE),"")</f>
        <v/>
      </c>
      <c r="E1203" s="16" t="str">
        <f>IFERROR(VLOOKUP(Wedstrijden!#REF!,#REF!,5,FALSE),"")</f>
        <v/>
      </c>
      <c r="F1203" s="16" t="e">
        <f>IF(Wedstrijden!#REF!&lt;&gt;"",Wedstrijden!#REF!,"")</f>
        <v>#REF!</v>
      </c>
      <c r="G1203" s="16" t="e">
        <f>IF(Wedstrijden!#REF!="Indoor",1,0)</f>
        <v>#REF!</v>
      </c>
      <c r="H1203" s="16" t="e">
        <f>Wedstrijden!#REF!</f>
        <v>#REF!</v>
      </c>
      <c r="I1203" s="16" t="e">
        <f>IF(Wedstrijden!#REF!="Nee",0,IF(Wedstrijden!#REF!="Ja",1,""))</f>
        <v>#REF!</v>
      </c>
      <c r="J1203" s="16" t="e">
        <f>IF(Wedstrijden!#REF!&lt;&gt;"",Wedstrijden!#REF!,"")</f>
        <v>#REF!</v>
      </c>
      <c r="BJ1203" s="16" t="str">
        <f>IF(COUNTA(Wedstrijden!U1197:AC1197)&lt;&gt;0,1,"")</f>
        <v/>
      </c>
      <c r="BK1203" s="16" t="str">
        <f t="shared" si="108"/>
        <v/>
      </c>
      <c r="BL1203" s="16" t="e">
        <f>IF(Wedstrijden!#REF!="x","AA","")</f>
        <v>#REF!</v>
      </c>
      <c r="BM1203" s="16" t="e">
        <f>IF(Wedstrijden!#REF!="x","A","")</f>
        <v>#REF!</v>
      </c>
      <c r="BN1203" s="16" t="str">
        <f>IF(Wedstrijden!U1197="x","B1","")</f>
        <v/>
      </c>
      <c r="BO1203" s="16" t="e">
        <f>IF(Wedstrijden!#REF!="x","BB","")</f>
        <v>#REF!</v>
      </c>
      <c r="BP1203" s="16" t="str">
        <f>IF(Wedstrijden!W1197="x","B","")</f>
        <v/>
      </c>
      <c r="BQ1203" s="16" t="str">
        <f>IF(Wedstrijden!X1197="x","L1","")</f>
        <v/>
      </c>
      <c r="BR1203" s="16" t="str">
        <f>IF(Wedstrijden!Y1197="x","L2","")</f>
        <v/>
      </c>
      <c r="BS1203" s="16" t="str">
        <f>IF(Wedstrijden!Z1197="x","M1","")</f>
        <v/>
      </c>
      <c r="BT1203" s="16" t="str">
        <f>IF(Wedstrijden!AA1197="x","M2","")</f>
        <v/>
      </c>
      <c r="BU1203" s="16" t="str">
        <f>IF(Wedstrijden!AB1197="x","Z1","")</f>
        <v/>
      </c>
      <c r="BV1203" s="16" t="str">
        <f>IF(Wedstrijden!AC1197="x","Z2","")</f>
        <v/>
      </c>
      <c r="BW1203" s="16" t="str">
        <f>IF(COUNTA(Wedstrijden!L1197:T1197)&lt;&gt;0,1,"")</f>
        <v/>
      </c>
      <c r="BX1203" s="16" t="str">
        <f t="shared" si="109"/>
        <v/>
      </c>
      <c r="BY1203" s="16" t="str">
        <f>IF(Wedstrijden!L1197="x","BB","")</f>
        <v/>
      </c>
      <c r="BZ1203" s="16" t="str">
        <f>IF(Wedstrijden!M1197="x","B","")</f>
        <v/>
      </c>
      <c r="CA1203" s="16" t="str">
        <f>IF(Wedstrijden!N1197="x","L1","")</f>
        <v/>
      </c>
      <c r="CB1203" s="16" t="str">
        <f>IF(Wedstrijden!O1197="x","L2","")</f>
        <v/>
      </c>
      <c r="CC1203" s="16" t="str">
        <f>IF(Wedstrijden!P1197="x","M1","")</f>
        <v/>
      </c>
      <c r="CD1203" s="16" t="str">
        <f>IF(Wedstrijden!Q1197="x","M2","")</f>
        <v/>
      </c>
      <c r="CE1203" s="16" t="str">
        <f>IF(Wedstrijden!R1197="x","Z1","")</f>
        <v/>
      </c>
      <c r="CF1203" s="16" t="str">
        <f>IF(Wedstrijden!S1197="x","Z2","")</f>
        <v/>
      </c>
      <c r="CG1203" s="16" t="str">
        <f>IF(Wedstrijden!T1197="x","ZZL","")</f>
        <v/>
      </c>
      <c r="CL1203" s="16" t="str">
        <f>IF(COUNTA(Wedstrijden!AR1197:BB1197)&lt;&gt;0,2,"")</f>
        <v/>
      </c>
      <c r="CM1203" s="16" t="str">
        <f t="shared" si="110"/>
        <v/>
      </c>
      <c r="CN1203" s="16" t="str">
        <f>IF(Wedstrijden!AR1197="x","AA","")</f>
        <v/>
      </c>
      <c r="CO1203" s="16" t="str">
        <f>IF(Wedstrijden!AS1197="x","A","")</f>
        <v/>
      </c>
      <c r="CP1203" s="16" t="str">
        <f>IF(Wedstrijden!AT1197="x","BB","")</f>
        <v/>
      </c>
      <c r="CQ1203" s="16" t="str">
        <f>IF(Wedstrijden!AU1197="x","B","")</f>
        <v/>
      </c>
      <c r="CR1203" s="16" t="str">
        <f>IF(Wedstrijden!AV1197="x","L","")</f>
        <v/>
      </c>
      <c r="CS1203" s="16" t="str">
        <f>IF(Wedstrijden!AW1197="x","M","")</f>
        <v/>
      </c>
      <c r="CT1203" s="16" t="str">
        <f>IF(Wedstrijden!AX1197="x","Z","")</f>
        <v/>
      </c>
      <c r="CU1203" s="16" t="str">
        <f>IF(Wedstrijden!BB1197="x","ZZ","")</f>
        <v/>
      </c>
      <c r="CV1203" s="16" t="str">
        <f>IF(COUNTA(Wedstrijden!AI1197:AP1197)&lt;&gt;0,2,"")</f>
        <v/>
      </c>
      <c r="CW1203" s="16" t="str">
        <f t="shared" si="111"/>
        <v/>
      </c>
      <c r="CX1203" s="16" t="str">
        <f>IF(Wedstrijden!AI1197="x","BB","")</f>
        <v/>
      </c>
      <c r="CY1203" s="16" t="str">
        <f>IF(Wedstrijden!AJ1197="x","B","")</f>
        <v/>
      </c>
      <c r="CZ1203" s="16" t="str">
        <f>IF(Wedstrijden!AK1197="x","L","")</f>
        <v/>
      </c>
      <c r="DA1203" s="16" t="str">
        <f>IF(Wedstrijden!AL1197="x","M","")</f>
        <v/>
      </c>
      <c r="DB1203" s="16" t="str">
        <f>IF(Wedstrijden!AM1197="x","Z","")</f>
        <v/>
      </c>
      <c r="DC1203" s="16" t="str">
        <f>IF(Wedstrijden!AN1197="x","ZZ","")</f>
        <v/>
      </c>
      <c r="DD1203" s="16" t="str">
        <f>IF(Wedstrijden!AP1197="x","1.40","")</f>
        <v/>
      </c>
      <c r="DE1203" s="16" t="str">
        <f>IF(COUNTA(Wedstrijden!BC1197:BE1197)&lt;&gt;0,6,"")</f>
        <v/>
      </c>
      <c r="DF1203" s="16" t="str">
        <f t="shared" si="112"/>
        <v/>
      </c>
      <c r="DG1203" s="16" t="str">
        <f>IF(Wedstrijden!BC1197="x","L","")</f>
        <v/>
      </c>
      <c r="DH1203" s="16" t="str">
        <f>IF(Wedstrijden!BD1197="x","M","")</f>
        <v/>
      </c>
      <c r="DI1203" s="16" t="str">
        <f>IF(Wedstrijden!BE1197="x","Z","")</f>
        <v/>
      </c>
      <c r="DJ1203" s="16" t="str">
        <f>IF(Wedstrijden!BF1197="x","Z","")</f>
        <v/>
      </c>
      <c r="DK1203" s="16" t="str">
        <f>IF(COUNTA(Wedstrijden!BG1197:BI1197)&lt;&gt;0,6,"")</f>
        <v/>
      </c>
      <c r="DL1203" s="16" t="str">
        <f t="shared" si="113"/>
        <v/>
      </c>
      <c r="DM1203" s="16" t="str">
        <f>IF(Wedstrijden!BG1197="x","L","")</f>
        <v/>
      </c>
      <c r="DN1203" s="16" t="str">
        <f>IF(Wedstrijden!BH1197="x","M","")</f>
        <v/>
      </c>
      <c r="DO1203" s="16" t="str">
        <f>IF(Wedstrijden!BI1197="x","Z","")</f>
        <v/>
      </c>
      <c r="DP1203" s="16" t="str">
        <f>IF(Wedstrijden!BJ1197="x","Z","")</f>
        <v/>
      </c>
    </row>
    <row r="1204" spans="1:120" ht="14.4" x14ac:dyDescent="0.3">
      <c r="A1204" s="18">
        <f>Wedstrijden!A1198</f>
        <v>0</v>
      </c>
      <c r="B1204" s="16" t="str">
        <f>IFERROR(VLOOKUP(Wedstrijden!#REF!,#REF!,2,FALSE),"")</f>
        <v/>
      </c>
      <c r="C1204" s="16">
        <f>Wedstrijden!E1198</f>
        <v>0</v>
      </c>
      <c r="D1204" s="16" t="str">
        <f>IFERROR(VLOOKUP(Wedstrijden!#REF!,#REF!,2,FALSE),"")</f>
        <v/>
      </c>
      <c r="E1204" s="16" t="str">
        <f>IFERROR(VLOOKUP(Wedstrijden!#REF!,#REF!,5,FALSE),"")</f>
        <v/>
      </c>
      <c r="F1204" s="16" t="e">
        <f>IF(Wedstrijden!#REF!&lt;&gt;"",Wedstrijden!#REF!,"")</f>
        <v>#REF!</v>
      </c>
      <c r="G1204" s="16" t="e">
        <f>IF(Wedstrijden!#REF!="Indoor",1,0)</f>
        <v>#REF!</v>
      </c>
      <c r="H1204" s="16" t="e">
        <f>Wedstrijden!#REF!</f>
        <v>#REF!</v>
      </c>
      <c r="I1204" s="16" t="e">
        <f>IF(Wedstrijden!#REF!="Nee",0,IF(Wedstrijden!#REF!="Ja",1,""))</f>
        <v>#REF!</v>
      </c>
      <c r="J1204" s="16" t="e">
        <f>IF(Wedstrijden!#REF!&lt;&gt;"",Wedstrijden!#REF!,"")</f>
        <v>#REF!</v>
      </c>
      <c r="BJ1204" s="16" t="str">
        <f>IF(COUNTA(Wedstrijden!U1198:AC1198)&lt;&gt;0,1,"")</f>
        <v/>
      </c>
      <c r="BK1204" s="16" t="str">
        <f t="shared" si="108"/>
        <v/>
      </c>
      <c r="BL1204" s="16" t="e">
        <f>IF(Wedstrijden!#REF!="x","AA","")</f>
        <v>#REF!</v>
      </c>
      <c r="BM1204" s="16" t="e">
        <f>IF(Wedstrijden!#REF!="x","A","")</f>
        <v>#REF!</v>
      </c>
      <c r="BN1204" s="16" t="str">
        <f>IF(Wedstrijden!U1198="x","B1","")</f>
        <v/>
      </c>
      <c r="BO1204" s="16" t="e">
        <f>IF(Wedstrijden!#REF!="x","BB","")</f>
        <v>#REF!</v>
      </c>
      <c r="BP1204" s="16" t="str">
        <f>IF(Wedstrijden!W1198="x","B","")</f>
        <v/>
      </c>
      <c r="BQ1204" s="16" t="str">
        <f>IF(Wedstrijden!X1198="x","L1","")</f>
        <v/>
      </c>
      <c r="BR1204" s="16" t="str">
        <f>IF(Wedstrijden!Y1198="x","L2","")</f>
        <v/>
      </c>
      <c r="BS1204" s="16" t="str">
        <f>IF(Wedstrijden!Z1198="x","M1","")</f>
        <v/>
      </c>
      <c r="BT1204" s="16" t="str">
        <f>IF(Wedstrijden!AA1198="x","M2","")</f>
        <v/>
      </c>
      <c r="BU1204" s="16" t="str">
        <f>IF(Wedstrijden!AB1198="x","Z1","")</f>
        <v/>
      </c>
      <c r="BV1204" s="16" t="str">
        <f>IF(Wedstrijden!AC1198="x","Z2","")</f>
        <v/>
      </c>
      <c r="BW1204" s="16" t="str">
        <f>IF(COUNTA(Wedstrijden!L1198:T1198)&lt;&gt;0,1,"")</f>
        <v/>
      </c>
      <c r="BX1204" s="16" t="str">
        <f t="shared" si="109"/>
        <v/>
      </c>
      <c r="BY1204" s="16" t="str">
        <f>IF(Wedstrijden!L1198="x","BB","")</f>
        <v/>
      </c>
      <c r="BZ1204" s="16" t="str">
        <f>IF(Wedstrijden!M1198="x","B","")</f>
        <v/>
      </c>
      <c r="CA1204" s="16" t="str">
        <f>IF(Wedstrijden!N1198="x","L1","")</f>
        <v/>
      </c>
      <c r="CB1204" s="16" t="str">
        <f>IF(Wedstrijden!O1198="x","L2","")</f>
        <v/>
      </c>
      <c r="CC1204" s="16" t="str">
        <f>IF(Wedstrijden!P1198="x","M1","")</f>
        <v/>
      </c>
      <c r="CD1204" s="16" t="str">
        <f>IF(Wedstrijden!Q1198="x","M2","")</f>
        <v/>
      </c>
      <c r="CE1204" s="16" t="str">
        <f>IF(Wedstrijden!R1198="x","Z1","")</f>
        <v/>
      </c>
      <c r="CF1204" s="16" t="str">
        <f>IF(Wedstrijden!S1198="x","Z2","")</f>
        <v/>
      </c>
      <c r="CG1204" s="16" t="str">
        <f>IF(Wedstrijden!T1198="x","ZZL","")</f>
        <v/>
      </c>
      <c r="CL1204" s="16" t="str">
        <f>IF(COUNTA(Wedstrijden!AR1198:BB1198)&lt;&gt;0,2,"")</f>
        <v/>
      </c>
      <c r="CM1204" s="16" t="str">
        <f t="shared" si="110"/>
        <v/>
      </c>
      <c r="CN1204" s="16" t="str">
        <f>IF(Wedstrijden!AR1198="x","AA","")</f>
        <v/>
      </c>
      <c r="CO1204" s="16" t="str">
        <f>IF(Wedstrijden!AS1198="x","A","")</f>
        <v/>
      </c>
      <c r="CP1204" s="16" t="str">
        <f>IF(Wedstrijden!AT1198="x","BB","")</f>
        <v/>
      </c>
      <c r="CQ1204" s="16" t="str">
        <f>IF(Wedstrijden!AU1198="x","B","")</f>
        <v/>
      </c>
      <c r="CR1204" s="16" t="str">
        <f>IF(Wedstrijden!AV1198="x","L","")</f>
        <v/>
      </c>
      <c r="CS1204" s="16" t="str">
        <f>IF(Wedstrijden!AW1198="x","M","")</f>
        <v/>
      </c>
      <c r="CT1204" s="16" t="str">
        <f>IF(Wedstrijden!AX1198="x","Z","")</f>
        <v/>
      </c>
      <c r="CU1204" s="16" t="str">
        <f>IF(Wedstrijden!BB1198="x","ZZ","")</f>
        <v/>
      </c>
      <c r="CV1204" s="16" t="str">
        <f>IF(COUNTA(Wedstrijden!AI1198:AP1198)&lt;&gt;0,2,"")</f>
        <v/>
      </c>
      <c r="CW1204" s="16" t="str">
        <f t="shared" si="111"/>
        <v/>
      </c>
      <c r="CX1204" s="16" t="str">
        <f>IF(Wedstrijden!AI1198="x","BB","")</f>
        <v/>
      </c>
      <c r="CY1204" s="16" t="str">
        <f>IF(Wedstrijden!AJ1198="x","B","")</f>
        <v/>
      </c>
      <c r="CZ1204" s="16" t="str">
        <f>IF(Wedstrijden!AK1198="x","L","")</f>
        <v/>
      </c>
      <c r="DA1204" s="16" t="str">
        <f>IF(Wedstrijden!AL1198="x","M","")</f>
        <v/>
      </c>
      <c r="DB1204" s="16" t="str">
        <f>IF(Wedstrijden!AM1198="x","Z","")</f>
        <v/>
      </c>
      <c r="DC1204" s="16" t="str">
        <f>IF(Wedstrijden!AN1198="x","ZZ","")</f>
        <v/>
      </c>
      <c r="DD1204" s="16" t="str">
        <f>IF(Wedstrijden!AP1198="x","1.40","")</f>
        <v/>
      </c>
      <c r="DE1204" s="16" t="str">
        <f>IF(COUNTA(Wedstrijden!BC1198:BE1198)&lt;&gt;0,6,"")</f>
        <v/>
      </c>
      <c r="DF1204" s="16" t="str">
        <f t="shared" si="112"/>
        <v/>
      </c>
      <c r="DG1204" s="16" t="str">
        <f>IF(Wedstrijden!BC1198="x","L","")</f>
        <v/>
      </c>
      <c r="DH1204" s="16" t="str">
        <f>IF(Wedstrijden!BD1198="x","M","")</f>
        <v/>
      </c>
      <c r="DI1204" s="16" t="str">
        <f>IF(Wedstrijden!BE1198="x","Z","")</f>
        <v/>
      </c>
      <c r="DJ1204" s="16" t="str">
        <f>IF(Wedstrijden!BF1198="x","Z","")</f>
        <v/>
      </c>
      <c r="DK1204" s="16" t="str">
        <f>IF(COUNTA(Wedstrijden!BG1198:BI1198)&lt;&gt;0,6,"")</f>
        <v/>
      </c>
      <c r="DL1204" s="16" t="str">
        <f t="shared" si="113"/>
        <v/>
      </c>
      <c r="DM1204" s="16" t="str">
        <f>IF(Wedstrijden!BG1198="x","L","")</f>
        <v/>
      </c>
      <c r="DN1204" s="16" t="str">
        <f>IF(Wedstrijden!BH1198="x","M","")</f>
        <v/>
      </c>
      <c r="DO1204" s="16" t="str">
        <f>IF(Wedstrijden!BI1198="x","Z","")</f>
        <v/>
      </c>
      <c r="DP1204" s="16" t="str">
        <f>IF(Wedstrijden!BJ1198="x","Z","")</f>
        <v/>
      </c>
    </row>
    <row r="1205" spans="1:120" ht="14.4" x14ac:dyDescent="0.3">
      <c r="A1205" s="18">
        <f>Wedstrijden!A1199</f>
        <v>0</v>
      </c>
      <c r="B1205" s="16" t="str">
        <f>IFERROR(VLOOKUP(Wedstrijden!#REF!,#REF!,2,FALSE),"")</f>
        <v/>
      </c>
      <c r="C1205" s="16">
        <f>Wedstrijden!E1199</f>
        <v>0</v>
      </c>
      <c r="D1205" s="16" t="str">
        <f>IFERROR(VLOOKUP(Wedstrijden!#REF!,#REF!,2,FALSE),"")</f>
        <v/>
      </c>
      <c r="E1205" s="16" t="str">
        <f>IFERROR(VLOOKUP(Wedstrijden!#REF!,#REF!,5,FALSE),"")</f>
        <v/>
      </c>
      <c r="F1205" s="16" t="e">
        <f>IF(Wedstrijden!#REF!&lt;&gt;"",Wedstrijden!#REF!,"")</f>
        <v>#REF!</v>
      </c>
      <c r="G1205" s="16" t="e">
        <f>IF(Wedstrijden!#REF!="Indoor",1,0)</f>
        <v>#REF!</v>
      </c>
      <c r="H1205" s="16" t="e">
        <f>Wedstrijden!#REF!</f>
        <v>#REF!</v>
      </c>
      <c r="I1205" s="16" t="e">
        <f>IF(Wedstrijden!#REF!="Nee",0,IF(Wedstrijden!#REF!="Ja",1,""))</f>
        <v>#REF!</v>
      </c>
      <c r="J1205" s="16" t="e">
        <f>IF(Wedstrijden!#REF!&lt;&gt;"",Wedstrijden!#REF!,"")</f>
        <v>#REF!</v>
      </c>
      <c r="BJ1205" s="16" t="str">
        <f>IF(COUNTA(Wedstrijden!U1199:AC1199)&lt;&gt;0,1,"")</f>
        <v/>
      </c>
      <c r="BK1205" s="16" t="str">
        <f t="shared" si="108"/>
        <v/>
      </c>
      <c r="BL1205" s="16" t="e">
        <f>IF(Wedstrijden!#REF!="x","AA","")</f>
        <v>#REF!</v>
      </c>
      <c r="BM1205" s="16" t="e">
        <f>IF(Wedstrijden!#REF!="x","A","")</f>
        <v>#REF!</v>
      </c>
      <c r="BN1205" s="16" t="str">
        <f>IF(Wedstrijden!U1199="x","B1","")</f>
        <v/>
      </c>
      <c r="BO1205" s="16" t="e">
        <f>IF(Wedstrijden!#REF!="x","BB","")</f>
        <v>#REF!</v>
      </c>
      <c r="BP1205" s="16" t="str">
        <f>IF(Wedstrijden!W1199="x","B","")</f>
        <v/>
      </c>
      <c r="BQ1205" s="16" t="str">
        <f>IF(Wedstrijden!X1199="x","L1","")</f>
        <v/>
      </c>
      <c r="BR1205" s="16" t="str">
        <f>IF(Wedstrijden!Y1199="x","L2","")</f>
        <v/>
      </c>
      <c r="BS1205" s="16" t="str">
        <f>IF(Wedstrijden!Z1199="x","M1","")</f>
        <v/>
      </c>
      <c r="BT1205" s="16" t="str">
        <f>IF(Wedstrijden!AA1199="x","M2","")</f>
        <v/>
      </c>
      <c r="BU1205" s="16" t="str">
        <f>IF(Wedstrijden!AB1199="x","Z1","")</f>
        <v/>
      </c>
      <c r="BV1205" s="16" t="str">
        <f>IF(Wedstrijden!AC1199="x","Z2","")</f>
        <v/>
      </c>
      <c r="BW1205" s="16" t="str">
        <f>IF(COUNTA(Wedstrijden!L1199:T1199)&lt;&gt;0,1,"")</f>
        <v/>
      </c>
      <c r="BX1205" s="16" t="str">
        <f t="shared" si="109"/>
        <v/>
      </c>
      <c r="BY1205" s="16" t="str">
        <f>IF(Wedstrijden!L1199="x","BB","")</f>
        <v/>
      </c>
      <c r="BZ1205" s="16" t="str">
        <f>IF(Wedstrijden!M1199="x","B","")</f>
        <v/>
      </c>
      <c r="CA1205" s="16" t="str">
        <f>IF(Wedstrijden!N1199="x","L1","")</f>
        <v/>
      </c>
      <c r="CB1205" s="16" t="str">
        <f>IF(Wedstrijden!O1199="x","L2","")</f>
        <v/>
      </c>
      <c r="CC1205" s="16" t="str">
        <f>IF(Wedstrijden!P1199="x","M1","")</f>
        <v/>
      </c>
      <c r="CD1205" s="16" t="str">
        <f>IF(Wedstrijden!Q1199="x","M2","")</f>
        <v/>
      </c>
      <c r="CE1205" s="16" t="str">
        <f>IF(Wedstrijden!R1199="x","Z1","")</f>
        <v/>
      </c>
      <c r="CF1205" s="16" t="str">
        <f>IF(Wedstrijden!S1199="x","Z2","")</f>
        <v/>
      </c>
      <c r="CG1205" s="16" t="str">
        <f>IF(Wedstrijden!T1199="x","ZZL","")</f>
        <v/>
      </c>
      <c r="CL1205" s="16" t="str">
        <f>IF(COUNTA(Wedstrijden!AR1199:BB1199)&lt;&gt;0,2,"")</f>
        <v/>
      </c>
      <c r="CM1205" s="16" t="str">
        <f t="shared" si="110"/>
        <v/>
      </c>
      <c r="CN1205" s="16" t="str">
        <f>IF(Wedstrijden!AR1199="x","AA","")</f>
        <v/>
      </c>
      <c r="CO1205" s="16" t="str">
        <f>IF(Wedstrijden!AS1199="x","A","")</f>
        <v/>
      </c>
      <c r="CP1205" s="16" t="str">
        <f>IF(Wedstrijden!AT1199="x","BB","")</f>
        <v/>
      </c>
      <c r="CQ1205" s="16" t="str">
        <f>IF(Wedstrijden!AU1199="x","B","")</f>
        <v/>
      </c>
      <c r="CR1205" s="16" t="str">
        <f>IF(Wedstrijden!AV1199="x","L","")</f>
        <v/>
      </c>
      <c r="CS1205" s="16" t="str">
        <f>IF(Wedstrijden!AW1199="x","M","")</f>
        <v/>
      </c>
      <c r="CT1205" s="16" t="str">
        <f>IF(Wedstrijden!AX1199="x","Z","")</f>
        <v/>
      </c>
      <c r="CU1205" s="16" t="str">
        <f>IF(Wedstrijden!BB1199="x","ZZ","")</f>
        <v/>
      </c>
      <c r="CV1205" s="16" t="str">
        <f>IF(COUNTA(Wedstrijden!AI1199:AP1199)&lt;&gt;0,2,"")</f>
        <v/>
      </c>
      <c r="CW1205" s="16" t="str">
        <f t="shared" si="111"/>
        <v/>
      </c>
      <c r="CX1205" s="16" t="str">
        <f>IF(Wedstrijden!AI1199="x","BB","")</f>
        <v/>
      </c>
      <c r="CY1205" s="16" t="str">
        <f>IF(Wedstrijden!AJ1199="x","B","")</f>
        <v/>
      </c>
      <c r="CZ1205" s="16" t="str">
        <f>IF(Wedstrijden!AK1199="x","L","")</f>
        <v/>
      </c>
      <c r="DA1205" s="16" t="str">
        <f>IF(Wedstrijden!AL1199="x","M","")</f>
        <v/>
      </c>
      <c r="DB1205" s="16" t="str">
        <f>IF(Wedstrijden!AM1199="x","Z","")</f>
        <v/>
      </c>
      <c r="DC1205" s="16" t="str">
        <f>IF(Wedstrijden!AN1199="x","ZZ","")</f>
        <v/>
      </c>
      <c r="DD1205" s="16" t="str">
        <f>IF(Wedstrijden!AP1199="x","1.40","")</f>
        <v/>
      </c>
      <c r="DE1205" s="16" t="str">
        <f>IF(COUNTA(Wedstrijden!BC1199:BE1199)&lt;&gt;0,6,"")</f>
        <v/>
      </c>
      <c r="DF1205" s="16" t="str">
        <f t="shared" si="112"/>
        <v/>
      </c>
      <c r="DG1205" s="16" t="str">
        <f>IF(Wedstrijden!BC1199="x","L","")</f>
        <v/>
      </c>
      <c r="DH1205" s="16" t="str">
        <f>IF(Wedstrijden!BD1199="x","M","")</f>
        <v/>
      </c>
      <c r="DI1205" s="16" t="str">
        <f>IF(Wedstrijden!BE1199="x","Z","")</f>
        <v/>
      </c>
      <c r="DJ1205" s="16" t="str">
        <f>IF(Wedstrijden!BF1199="x","Z","")</f>
        <v/>
      </c>
      <c r="DK1205" s="16" t="str">
        <f>IF(COUNTA(Wedstrijden!BG1199:BI1199)&lt;&gt;0,6,"")</f>
        <v/>
      </c>
      <c r="DL1205" s="16" t="str">
        <f t="shared" si="113"/>
        <v/>
      </c>
      <c r="DM1205" s="16" t="str">
        <f>IF(Wedstrijden!BG1199="x","L","")</f>
        <v/>
      </c>
      <c r="DN1205" s="16" t="str">
        <f>IF(Wedstrijden!BH1199="x","M","")</f>
        <v/>
      </c>
      <c r="DO1205" s="16" t="str">
        <f>IF(Wedstrijden!BI1199="x","Z","")</f>
        <v/>
      </c>
      <c r="DP1205" s="16" t="str">
        <f>IF(Wedstrijden!BJ1199="x","Z","")</f>
        <v/>
      </c>
    </row>
    <row r="1206" spans="1:120" ht="14.4" x14ac:dyDescent="0.3">
      <c r="A1206" s="18">
        <f>Wedstrijden!A1200</f>
        <v>0</v>
      </c>
      <c r="B1206" s="16" t="str">
        <f>IFERROR(VLOOKUP(Wedstrijden!#REF!,#REF!,2,FALSE),"")</f>
        <v/>
      </c>
      <c r="C1206" s="16">
        <f>Wedstrijden!E1200</f>
        <v>0</v>
      </c>
      <c r="D1206" s="16" t="str">
        <f>IFERROR(VLOOKUP(Wedstrijden!#REF!,#REF!,2,FALSE),"")</f>
        <v/>
      </c>
      <c r="E1206" s="16" t="str">
        <f>IFERROR(VLOOKUP(Wedstrijden!#REF!,#REF!,5,FALSE),"")</f>
        <v/>
      </c>
      <c r="F1206" s="16" t="e">
        <f>IF(Wedstrijden!#REF!&lt;&gt;"",Wedstrijden!#REF!,"")</f>
        <v>#REF!</v>
      </c>
      <c r="G1206" s="16" t="e">
        <f>IF(Wedstrijden!#REF!="Indoor",1,0)</f>
        <v>#REF!</v>
      </c>
      <c r="H1206" s="16" t="e">
        <f>Wedstrijden!#REF!</f>
        <v>#REF!</v>
      </c>
      <c r="I1206" s="16" t="e">
        <f>IF(Wedstrijden!#REF!="Nee",0,IF(Wedstrijden!#REF!="Ja",1,""))</f>
        <v>#REF!</v>
      </c>
      <c r="J1206" s="16" t="e">
        <f>IF(Wedstrijden!#REF!&lt;&gt;"",Wedstrijden!#REF!,"")</f>
        <v>#REF!</v>
      </c>
      <c r="BJ1206" s="16" t="str">
        <f>IF(COUNTA(Wedstrijden!U1200:AC1200)&lt;&gt;0,1,"")</f>
        <v/>
      </c>
      <c r="BK1206" s="16" t="str">
        <f t="shared" si="108"/>
        <v/>
      </c>
      <c r="BL1206" s="16" t="e">
        <f>IF(Wedstrijden!#REF!="x","AA","")</f>
        <v>#REF!</v>
      </c>
      <c r="BM1206" s="16" t="e">
        <f>IF(Wedstrijden!#REF!="x","A","")</f>
        <v>#REF!</v>
      </c>
      <c r="BN1206" s="16" t="str">
        <f>IF(Wedstrijden!U1200="x","B1","")</f>
        <v/>
      </c>
      <c r="BO1206" s="16" t="e">
        <f>IF(Wedstrijden!#REF!="x","BB","")</f>
        <v>#REF!</v>
      </c>
      <c r="BP1206" s="16" t="str">
        <f>IF(Wedstrijden!W1200="x","B","")</f>
        <v/>
      </c>
      <c r="BQ1206" s="16" t="str">
        <f>IF(Wedstrijden!X1200="x","L1","")</f>
        <v/>
      </c>
      <c r="BR1206" s="16" t="str">
        <f>IF(Wedstrijden!Y1200="x","L2","")</f>
        <v/>
      </c>
      <c r="BS1206" s="16" t="str">
        <f>IF(Wedstrijden!Z1200="x","M1","")</f>
        <v/>
      </c>
      <c r="BT1206" s="16" t="str">
        <f>IF(Wedstrijden!AA1200="x","M2","")</f>
        <v/>
      </c>
      <c r="BU1206" s="16" t="str">
        <f>IF(Wedstrijden!AB1200="x","Z1","")</f>
        <v/>
      </c>
      <c r="BV1206" s="16" t="str">
        <f>IF(Wedstrijden!AC1200="x","Z2","")</f>
        <v/>
      </c>
      <c r="BW1206" s="16" t="str">
        <f>IF(COUNTA(Wedstrijden!L1200:T1200)&lt;&gt;0,1,"")</f>
        <v/>
      </c>
      <c r="BX1206" s="16" t="str">
        <f t="shared" si="109"/>
        <v/>
      </c>
      <c r="BY1206" s="16" t="str">
        <f>IF(Wedstrijden!L1200="x","BB","")</f>
        <v/>
      </c>
      <c r="BZ1206" s="16" t="str">
        <f>IF(Wedstrijden!M1200="x","B","")</f>
        <v/>
      </c>
      <c r="CA1206" s="16" t="str">
        <f>IF(Wedstrijden!N1200="x","L1","")</f>
        <v/>
      </c>
      <c r="CB1206" s="16" t="str">
        <f>IF(Wedstrijden!O1200="x","L2","")</f>
        <v/>
      </c>
      <c r="CC1206" s="16" t="str">
        <f>IF(Wedstrijden!P1200="x","M1","")</f>
        <v/>
      </c>
      <c r="CD1206" s="16" t="str">
        <f>IF(Wedstrijden!Q1200="x","M2","")</f>
        <v/>
      </c>
      <c r="CE1206" s="16" t="str">
        <f>IF(Wedstrijden!R1200="x","Z1","")</f>
        <v/>
      </c>
      <c r="CF1206" s="16" t="str">
        <f>IF(Wedstrijden!S1200="x","Z2","")</f>
        <v/>
      </c>
      <c r="CG1206" s="16" t="str">
        <f>IF(Wedstrijden!T1200="x","ZZL","")</f>
        <v/>
      </c>
      <c r="CL1206" s="16" t="str">
        <f>IF(COUNTA(Wedstrijden!AR1200:BB1200)&lt;&gt;0,2,"")</f>
        <v/>
      </c>
      <c r="CM1206" s="16" t="str">
        <f t="shared" si="110"/>
        <v/>
      </c>
      <c r="CN1206" s="16" t="str">
        <f>IF(Wedstrijden!AR1200="x","AA","")</f>
        <v/>
      </c>
      <c r="CO1206" s="16" t="str">
        <f>IF(Wedstrijden!AS1200="x","A","")</f>
        <v/>
      </c>
      <c r="CP1206" s="16" t="str">
        <f>IF(Wedstrijden!AT1200="x","BB","")</f>
        <v/>
      </c>
      <c r="CQ1206" s="16" t="str">
        <f>IF(Wedstrijden!AU1200="x","B","")</f>
        <v/>
      </c>
      <c r="CR1206" s="16" t="str">
        <f>IF(Wedstrijden!AV1200="x","L","")</f>
        <v/>
      </c>
      <c r="CS1206" s="16" t="str">
        <f>IF(Wedstrijden!AW1200="x","M","")</f>
        <v/>
      </c>
      <c r="CT1206" s="16" t="str">
        <f>IF(Wedstrijden!AX1200="x","Z","")</f>
        <v/>
      </c>
      <c r="CU1206" s="16" t="str">
        <f>IF(Wedstrijden!BB1200="x","ZZ","")</f>
        <v/>
      </c>
      <c r="CV1206" s="16" t="str">
        <f>IF(COUNTA(Wedstrijden!AI1200:AP1200)&lt;&gt;0,2,"")</f>
        <v/>
      </c>
      <c r="CW1206" s="16" t="str">
        <f t="shared" si="111"/>
        <v/>
      </c>
      <c r="CX1206" s="16" t="str">
        <f>IF(Wedstrijden!AI1200="x","BB","")</f>
        <v/>
      </c>
      <c r="CY1206" s="16" t="str">
        <f>IF(Wedstrijden!AJ1200="x","B","")</f>
        <v/>
      </c>
      <c r="CZ1206" s="16" t="str">
        <f>IF(Wedstrijden!AK1200="x","L","")</f>
        <v/>
      </c>
      <c r="DA1206" s="16" t="str">
        <f>IF(Wedstrijden!AL1200="x","M","")</f>
        <v/>
      </c>
      <c r="DB1206" s="16" t="str">
        <f>IF(Wedstrijden!AM1200="x","Z","")</f>
        <v/>
      </c>
      <c r="DC1206" s="16" t="str">
        <f>IF(Wedstrijden!AN1200="x","ZZ","")</f>
        <v/>
      </c>
      <c r="DD1206" s="16" t="str">
        <f>IF(Wedstrijden!AP1200="x","1.40","")</f>
        <v/>
      </c>
      <c r="DE1206" s="16" t="str">
        <f>IF(COUNTA(Wedstrijden!BC1200:BE1200)&lt;&gt;0,6,"")</f>
        <v/>
      </c>
      <c r="DF1206" s="16" t="str">
        <f t="shared" si="112"/>
        <v/>
      </c>
      <c r="DG1206" s="16" t="str">
        <f>IF(Wedstrijden!BC1200="x","L","")</f>
        <v/>
      </c>
      <c r="DH1206" s="16" t="str">
        <f>IF(Wedstrijden!BD1200="x","M","")</f>
        <v/>
      </c>
      <c r="DI1206" s="16" t="str">
        <f>IF(Wedstrijden!BE1200="x","Z","")</f>
        <v/>
      </c>
      <c r="DJ1206" s="16" t="str">
        <f>IF(Wedstrijden!BF1200="x","Z","")</f>
        <v/>
      </c>
      <c r="DK1206" s="16" t="str">
        <f>IF(COUNTA(Wedstrijden!BG1200:BI1200)&lt;&gt;0,6,"")</f>
        <v/>
      </c>
      <c r="DL1206" s="16" t="str">
        <f t="shared" si="113"/>
        <v/>
      </c>
      <c r="DM1206" s="16" t="str">
        <f>IF(Wedstrijden!BG1200="x","L","")</f>
        <v/>
      </c>
      <c r="DN1206" s="16" t="str">
        <f>IF(Wedstrijden!BH1200="x","M","")</f>
        <v/>
      </c>
      <c r="DO1206" s="16" t="str">
        <f>IF(Wedstrijden!BI1200="x","Z","")</f>
        <v/>
      </c>
      <c r="DP1206" s="16" t="str">
        <f>IF(Wedstrijden!BJ1200="x","Z","")</f>
        <v/>
      </c>
    </row>
    <row r="1207" spans="1:120" ht="14.4" x14ac:dyDescent="0.3">
      <c r="A1207" s="18">
        <f>Wedstrijden!A1201</f>
        <v>0</v>
      </c>
      <c r="B1207" s="16" t="str">
        <f>IFERROR(VLOOKUP(Wedstrijden!#REF!,#REF!,2,FALSE),"")</f>
        <v/>
      </c>
      <c r="C1207" s="16">
        <f>Wedstrijden!E1201</f>
        <v>0</v>
      </c>
      <c r="D1207" s="16" t="str">
        <f>IFERROR(VLOOKUP(Wedstrijden!#REF!,#REF!,2,FALSE),"")</f>
        <v/>
      </c>
      <c r="E1207" s="16" t="str">
        <f>IFERROR(VLOOKUP(Wedstrijden!#REF!,#REF!,5,FALSE),"")</f>
        <v/>
      </c>
      <c r="F1207" s="16" t="e">
        <f>IF(Wedstrijden!#REF!&lt;&gt;"",Wedstrijden!#REF!,"")</f>
        <v>#REF!</v>
      </c>
      <c r="G1207" s="16" t="e">
        <f>IF(Wedstrijden!#REF!="Indoor",1,0)</f>
        <v>#REF!</v>
      </c>
      <c r="H1207" s="16" t="e">
        <f>Wedstrijden!#REF!</f>
        <v>#REF!</v>
      </c>
      <c r="I1207" s="16" t="e">
        <f>IF(Wedstrijden!#REF!="Nee",0,IF(Wedstrijden!#REF!="Ja",1,""))</f>
        <v>#REF!</v>
      </c>
      <c r="J1207" s="16" t="e">
        <f>IF(Wedstrijden!#REF!&lt;&gt;"",Wedstrijden!#REF!,"")</f>
        <v>#REF!</v>
      </c>
      <c r="BJ1207" s="16" t="str">
        <f>IF(COUNTA(Wedstrijden!U1201:AC1201)&lt;&gt;0,1,"")</f>
        <v/>
      </c>
      <c r="BK1207" s="16" t="str">
        <f t="shared" si="108"/>
        <v/>
      </c>
      <c r="BL1207" s="16" t="e">
        <f>IF(Wedstrijden!#REF!="x","AA","")</f>
        <v>#REF!</v>
      </c>
      <c r="BM1207" s="16" t="e">
        <f>IF(Wedstrijden!#REF!="x","A","")</f>
        <v>#REF!</v>
      </c>
      <c r="BN1207" s="16" t="str">
        <f>IF(Wedstrijden!U1201="x","B1","")</f>
        <v/>
      </c>
      <c r="BO1207" s="16" t="e">
        <f>IF(Wedstrijden!#REF!="x","BB","")</f>
        <v>#REF!</v>
      </c>
      <c r="BP1207" s="16" t="str">
        <f>IF(Wedstrijden!W1201="x","B","")</f>
        <v/>
      </c>
      <c r="BQ1207" s="16" t="str">
        <f>IF(Wedstrijden!X1201="x","L1","")</f>
        <v/>
      </c>
      <c r="BR1207" s="16" t="str">
        <f>IF(Wedstrijden!Y1201="x","L2","")</f>
        <v/>
      </c>
      <c r="BS1207" s="16" t="str">
        <f>IF(Wedstrijden!Z1201="x","M1","")</f>
        <v/>
      </c>
      <c r="BT1207" s="16" t="str">
        <f>IF(Wedstrijden!AA1201="x","M2","")</f>
        <v/>
      </c>
      <c r="BU1207" s="16" t="str">
        <f>IF(Wedstrijden!AB1201="x","Z1","")</f>
        <v/>
      </c>
      <c r="BV1207" s="16" t="str">
        <f>IF(Wedstrijden!AC1201="x","Z2","")</f>
        <v/>
      </c>
      <c r="BW1207" s="16" t="str">
        <f>IF(COUNTA(Wedstrijden!L1201:T1201)&lt;&gt;0,1,"")</f>
        <v/>
      </c>
      <c r="BX1207" s="16" t="str">
        <f t="shared" si="109"/>
        <v/>
      </c>
      <c r="BY1207" s="16" t="str">
        <f>IF(Wedstrijden!L1201="x","BB","")</f>
        <v/>
      </c>
      <c r="BZ1207" s="16" t="str">
        <f>IF(Wedstrijden!M1201="x","B","")</f>
        <v/>
      </c>
      <c r="CA1207" s="16" t="str">
        <f>IF(Wedstrijden!N1201="x","L1","")</f>
        <v/>
      </c>
      <c r="CB1207" s="16" t="str">
        <f>IF(Wedstrijden!O1201="x","L2","")</f>
        <v/>
      </c>
      <c r="CC1207" s="16" t="str">
        <f>IF(Wedstrijden!P1201="x","M1","")</f>
        <v/>
      </c>
      <c r="CD1207" s="16" t="str">
        <f>IF(Wedstrijden!Q1201="x","M2","")</f>
        <v/>
      </c>
      <c r="CE1207" s="16" t="str">
        <f>IF(Wedstrijden!R1201="x","Z1","")</f>
        <v/>
      </c>
      <c r="CF1207" s="16" t="str">
        <f>IF(Wedstrijden!S1201="x","Z2","")</f>
        <v/>
      </c>
      <c r="CG1207" s="16" t="str">
        <f>IF(Wedstrijden!T1201="x","ZZL","")</f>
        <v/>
      </c>
      <c r="CL1207" s="16" t="str">
        <f>IF(COUNTA(Wedstrijden!AR1201:BB1201)&lt;&gt;0,2,"")</f>
        <v/>
      </c>
      <c r="CM1207" s="16" t="str">
        <f t="shared" si="110"/>
        <v/>
      </c>
      <c r="CN1207" s="16" t="str">
        <f>IF(Wedstrijden!AR1201="x","AA","")</f>
        <v/>
      </c>
      <c r="CO1207" s="16" t="str">
        <f>IF(Wedstrijden!AS1201="x","A","")</f>
        <v/>
      </c>
      <c r="CP1207" s="16" t="str">
        <f>IF(Wedstrijden!AT1201="x","BB","")</f>
        <v/>
      </c>
      <c r="CQ1207" s="16" t="str">
        <f>IF(Wedstrijden!AU1201="x","B","")</f>
        <v/>
      </c>
      <c r="CR1207" s="16" t="str">
        <f>IF(Wedstrijden!AV1201="x","L","")</f>
        <v/>
      </c>
      <c r="CS1207" s="16" t="str">
        <f>IF(Wedstrijden!AW1201="x","M","")</f>
        <v/>
      </c>
      <c r="CT1207" s="16" t="str">
        <f>IF(Wedstrijden!AX1201="x","Z","")</f>
        <v/>
      </c>
      <c r="CU1207" s="16" t="str">
        <f>IF(Wedstrijden!BB1201="x","ZZ","")</f>
        <v/>
      </c>
      <c r="CV1207" s="16" t="str">
        <f>IF(COUNTA(Wedstrijden!AI1201:AP1201)&lt;&gt;0,2,"")</f>
        <v/>
      </c>
      <c r="CW1207" s="16" t="str">
        <f t="shared" si="111"/>
        <v/>
      </c>
      <c r="CX1207" s="16" t="str">
        <f>IF(Wedstrijden!AI1201="x","BB","")</f>
        <v/>
      </c>
      <c r="CY1207" s="16" t="str">
        <f>IF(Wedstrijden!AJ1201="x","B","")</f>
        <v/>
      </c>
      <c r="CZ1207" s="16" t="str">
        <f>IF(Wedstrijden!AK1201="x","L","")</f>
        <v/>
      </c>
      <c r="DA1207" s="16" t="str">
        <f>IF(Wedstrijden!AL1201="x","M","")</f>
        <v/>
      </c>
      <c r="DB1207" s="16" t="str">
        <f>IF(Wedstrijden!AM1201="x","Z","")</f>
        <v/>
      </c>
      <c r="DC1207" s="16" t="str">
        <f>IF(Wedstrijden!AN1201="x","ZZ","")</f>
        <v/>
      </c>
      <c r="DD1207" s="16" t="str">
        <f>IF(Wedstrijden!AP1201="x","1.40","")</f>
        <v/>
      </c>
      <c r="DE1207" s="16" t="str">
        <f>IF(COUNTA(Wedstrijden!BC1201:BE1201)&lt;&gt;0,6,"")</f>
        <v/>
      </c>
      <c r="DF1207" s="16" t="str">
        <f t="shared" si="112"/>
        <v/>
      </c>
      <c r="DG1207" s="16" t="str">
        <f>IF(Wedstrijden!BC1201="x","L","")</f>
        <v/>
      </c>
      <c r="DH1207" s="16" t="str">
        <f>IF(Wedstrijden!BD1201="x","M","")</f>
        <v/>
      </c>
      <c r="DI1207" s="16" t="str">
        <f>IF(Wedstrijden!BE1201="x","Z","")</f>
        <v/>
      </c>
      <c r="DJ1207" s="16" t="str">
        <f>IF(Wedstrijden!BF1201="x","Z","")</f>
        <v/>
      </c>
      <c r="DK1207" s="16" t="str">
        <f>IF(COUNTA(Wedstrijden!BG1201:BI1201)&lt;&gt;0,6,"")</f>
        <v/>
      </c>
      <c r="DL1207" s="16" t="str">
        <f t="shared" si="113"/>
        <v/>
      </c>
      <c r="DM1207" s="16" t="str">
        <f>IF(Wedstrijden!BG1201="x","L","")</f>
        <v/>
      </c>
      <c r="DN1207" s="16" t="str">
        <f>IF(Wedstrijden!BH1201="x","M","")</f>
        <v/>
      </c>
      <c r="DO1207" s="16" t="str">
        <f>IF(Wedstrijden!BI1201="x","Z","")</f>
        <v/>
      </c>
      <c r="DP1207" s="16" t="str">
        <f>IF(Wedstrijden!BJ1201="x","Z","")</f>
        <v/>
      </c>
    </row>
    <row r="1208" spans="1:120" ht="14.4" x14ac:dyDescent="0.3">
      <c r="A1208" s="18">
        <f>Wedstrijden!A1202</f>
        <v>0</v>
      </c>
      <c r="B1208" s="16" t="str">
        <f>IFERROR(VLOOKUP(Wedstrijden!#REF!,#REF!,2,FALSE),"")</f>
        <v/>
      </c>
      <c r="C1208" s="16">
        <f>Wedstrijden!E1202</f>
        <v>0</v>
      </c>
      <c r="D1208" s="16" t="str">
        <f>IFERROR(VLOOKUP(Wedstrijden!#REF!,#REF!,2,FALSE),"")</f>
        <v/>
      </c>
      <c r="E1208" s="16" t="str">
        <f>IFERROR(VLOOKUP(Wedstrijden!#REF!,#REF!,5,FALSE),"")</f>
        <v/>
      </c>
      <c r="F1208" s="16" t="e">
        <f>IF(Wedstrijden!#REF!&lt;&gt;"",Wedstrijden!#REF!,"")</f>
        <v>#REF!</v>
      </c>
      <c r="G1208" s="16" t="e">
        <f>IF(Wedstrijden!#REF!="Indoor",1,0)</f>
        <v>#REF!</v>
      </c>
      <c r="H1208" s="16" t="e">
        <f>Wedstrijden!#REF!</f>
        <v>#REF!</v>
      </c>
      <c r="I1208" s="16" t="e">
        <f>IF(Wedstrijden!#REF!="Nee",0,IF(Wedstrijden!#REF!="Ja",1,""))</f>
        <v>#REF!</v>
      </c>
      <c r="J1208" s="16" t="e">
        <f>IF(Wedstrijden!#REF!&lt;&gt;"",Wedstrijden!#REF!,"")</f>
        <v>#REF!</v>
      </c>
      <c r="BJ1208" s="16" t="str">
        <f>IF(COUNTA(Wedstrijden!U1202:AC1202)&lt;&gt;0,1,"")</f>
        <v/>
      </c>
      <c r="BK1208" s="16" t="str">
        <f t="shared" si="108"/>
        <v/>
      </c>
      <c r="BL1208" s="16" t="e">
        <f>IF(Wedstrijden!#REF!="x","AA","")</f>
        <v>#REF!</v>
      </c>
      <c r="BM1208" s="16" t="e">
        <f>IF(Wedstrijden!#REF!="x","A","")</f>
        <v>#REF!</v>
      </c>
      <c r="BN1208" s="16" t="str">
        <f>IF(Wedstrijden!U1202="x","B1","")</f>
        <v/>
      </c>
      <c r="BO1208" s="16" t="e">
        <f>IF(Wedstrijden!#REF!="x","BB","")</f>
        <v>#REF!</v>
      </c>
      <c r="BP1208" s="16" t="str">
        <f>IF(Wedstrijden!W1202="x","B","")</f>
        <v/>
      </c>
      <c r="BQ1208" s="16" t="str">
        <f>IF(Wedstrijden!X1202="x","L1","")</f>
        <v/>
      </c>
      <c r="BR1208" s="16" t="str">
        <f>IF(Wedstrijden!Y1202="x","L2","")</f>
        <v/>
      </c>
      <c r="BS1208" s="16" t="str">
        <f>IF(Wedstrijden!Z1202="x","M1","")</f>
        <v/>
      </c>
      <c r="BT1208" s="16" t="str">
        <f>IF(Wedstrijden!AA1202="x","M2","")</f>
        <v/>
      </c>
      <c r="BU1208" s="16" t="str">
        <f>IF(Wedstrijden!AB1202="x","Z1","")</f>
        <v/>
      </c>
      <c r="BV1208" s="16" t="str">
        <f>IF(Wedstrijden!AC1202="x","Z2","")</f>
        <v/>
      </c>
      <c r="BW1208" s="16" t="str">
        <f>IF(COUNTA(Wedstrijden!L1202:T1202)&lt;&gt;0,1,"")</f>
        <v/>
      </c>
      <c r="BX1208" s="16" t="str">
        <f t="shared" si="109"/>
        <v/>
      </c>
      <c r="BY1208" s="16" t="str">
        <f>IF(Wedstrijden!L1202="x","BB","")</f>
        <v/>
      </c>
      <c r="BZ1208" s="16" t="str">
        <f>IF(Wedstrijden!M1202="x","B","")</f>
        <v/>
      </c>
      <c r="CA1208" s="16" t="str">
        <f>IF(Wedstrijden!N1202="x","L1","")</f>
        <v/>
      </c>
      <c r="CB1208" s="16" t="str">
        <f>IF(Wedstrijden!O1202="x","L2","")</f>
        <v/>
      </c>
      <c r="CC1208" s="16" t="str">
        <f>IF(Wedstrijden!P1202="x","M1","")</f>
        <v/>
      </c>
      <c r="CD1208" s="16" t="str">
        <f>IF(Wedstrijden!Q1202="x","M2","")</f>
        <v/>
      </c>
      <c r="CE1208" s="16" t="str">
        <f>IF(Wedstrijden!R1202="x","Z1","")</f>
        <v/>
      </c>
      <c r="CF1208" s="16" t="str">
        <f>IF(Wedstrijden!S1202="x","Z2","")</f>
        <v/>
      </c>
      <c r="CG1208" s="16" t="str">
        <f>IF(Wedstrijden!T1202="x","ZZL","")</f>
        <v/>
      </c>
      <c r="CL1208" s="16" t="str">
        <f>IF(COUNTA(Wedstrijden!AR1202:BB1202)&lt;&gt;0,2,"")</f>
        <v/>
      </c>
      <c r="CM1208" s="16" t="str">
        <f t="shared" si="110"/>
        <v/>
      </c>
      <c r="CN1208" s="16" t="str">
        <f>IF(Wedstrijden!AR1202="x","AA","")</f>
        <v/>
      </c>
      <c r="CO1208" s="16" t="str">
        <f>IF(Wedstrijden!AS1202="x","A","")</f>
        <v/>
      </c>
      <c r="CP1208" s="16" t="str">
        <f>IF(Wedstrijden!AT1202="x","BB","")</f>
        <v/>
      </c>
      <c r="CQ1208" s="16" t="str">
        <f>IF(Wedstrijden!AU1202="x","B","")</f>
        <v/>
      </c>
      <c r="CR1208" s="16" t="str">
        <f>IF(Wedstrijden!AV1202="x","L","")</f>
        <v/>
      </c>
      <c r="CS1208" s="16" t="str">
        <f>IF(Wedstrijden!AW1202="x","M","")</f>
        <v/>
      </c>
      <c r="CT1208" s="16" t="str">
        <f>IF(Wedstrijden!AX1202="x","Z","")</f>
        <v/>
      </c>
      <c r="CU1208" s="16" t="str">
        <f>IF(Wedstrijden!BB1202="x","ZZ","")</f>
        <v/>
      </c>
      <c r="CV1208" s="16" t="str">
        <f>IF(COUNTA(Wedstrijden!AI1202:AP1202)&lt;&gt;0,2,"")</f>
        <v/>
      </c>
      <c r="CW1208" s="16" t="str">
        <f t="shared" si="111"/>
        <v/>
      </c>
      <c r="CX1208" s="16" t="str">
        <f>IF(Wedstrijden!AI1202="x","BB","")</f>
        <v/>
      </c>
      <c r="CY1208" s="16" t="str">
        <f>IF(Wedstrijden!AJ1202="x","B","")</f>
        <v/>
      </c>
      <c r="CZ1208" s="16" t="str">
        <f>IF(Wedstrijden!AK1202="x","L","")</f>
        <v/>
      </c>
      <c r="DA1208" s="16" t="str">
        <f>IF(Wedstrijden!AL1202="x","M","")</f>
        <v/>
      </c>
      <c r="DB1208" s="16" t="str">
        <f>IF(Wedstrijden!AM1202="x","Z","")</f>
        <v/>
      </c>
      <c r="DC1208" s="16" t="str">
        <f>IF(Wedstrijden!AN1202="x","ZZ","")</f>
        <v/>
      </c>
      <c r="DD1208" s="16" t="str">
        <f>IF(Wedstrijden!AP1202="x","1.40","")</f>
        <v/>
      </c>
      <c r="DE1208" s="16" t="str">
        <f>IF(COUNTA(Wedstrijden!BC1202:BE1202)&lt;&gt;0,6,"")</f>
        <v/>
      </c>
      <c r="DF1208" s="16" t="str">
        <f t="shared" si="112"/>
        <v/>
      </c>
      <c r="DG1208" s="16" t="str">
        <f>IF(Wedstrijden!BC1202="x","L","")</f>
        <v/>
      </c>
      <c r="DH1208" s="16" t="str">
        <f>IF(Wedstrijden!BD1202="x","M","")</f>
        <v/>
      </c>
      <c r="DI1208" s="16" t="str">
        <f>IF(Wedstrijden!BE1202="x","Z","")</f>
        <v/>
      </c>
      <c r="DJ1208" s="16" t="str">
        <f>IF(Wedstrijden!BF1202="x","Z","")</f>
        <v/>
      </c>
      <c r="DK1208" s="16" t="str">
        <f>IF(COUNTA(Wedstrijden!BG1202:BI1202)&lt;&gt;0,6,"")</f>
        <v/>
      </c>
      <c r="DL1208" s="16" t="str">
        <f t="shared" si="113"/>
        <v/>
      </c>
      <c r="DM1208" s="16" t="str">
        <f>IF(Wedstrijden!BG1202="x","L","")</f>
        <v/>
      </c>
      <c r="DN1208" s="16" t="str">
        <f>IF(Wedstrijden!BH1202="x","M","")</f>
        <v/>
      </c>
      <c r="DO1208" s="16" t="str">
        <f>IF(Wedstrijden!BI1202="x","Z","")</f>
        <v/>
      </c>
      <c r="DP1208" s="16" t="str">
        <f>IF(Wedstrijden!BJ1202="x","Z","")</f>
        <v/>
      </c>
    </row>
    <row r="1209" spans="1:120" ht="14.4" x14ac:dyDescent="0.3">
      <c r="A1209" s="18">
        <f>Wedstrijden!A1203</f>
        <v>0</v>
      </c>
      <c r="B1209" s="16" t="str">
        <f>IFERROR(VLOOKUP(Wedstrijden!#REF!,#REF!,2,FALSE),"")</f>
        <v/>
      </c>
      <c r="C1209" s="16">
        <f>Wedstrijden!E1203</f>
        <v>0</v>
      </c>
      <c r="D1209" s="16" t="str">
        <f>IFERROR(VLOOKUP(Wedstrijden!#REF!,#REF!,2,FALSE),"")</f>
        <v/>
      </c>
      <c r="E1209" s="16" t="str">
        <f>IFERROR(VLOOKUP(Wedstrijden!#REF!,#REF!,5,FALSE),"")</f>
        <v/>
      </c>
      <c r="F1209" s="16" t="e">
        <f>IF(Wedstrijden!#REF!&lt;&gt;"",Wedstrijden!#REF!,"")</f>
        <v>#REF!</v>
      </c>
      <c r="G1209" s="16" t="e">
        <f>IF(Wedstrijden!#REF!="Indoor",1,0)</f>
        <v>#REF!</v>
      </c>
      <c r="H1209" s="16" t="e">
        <f>Wedstrijden!#REF!</f>
        <v>#REF!</v>
      </c>
      <c r="I1209" s="16" t="e">
        <f>IF(Wedstrijden!#REF!="Nee",0,IF(Wedstrijden!#REF!="Ja",1,""))</f>
        <v>#REF!</v>
      </c>
      <c r="J1209" s="16" t="e">
        <f>IF(Wedstrijden!#REF!&lt;&gt;"",Wedstrijden!#REF!,"")</f>
        <v>#REF!</v>
      </c>
      <c r="BJ1209" s="16" t="str">
        <f>IF(COUNTA(Wedstrijden!U1203:AC1203)&lt;&gt;0,1,"")</f>
        <v/>
      </c>
      <c r="BK1209" s="16" t="str">
        <f t="shared" si="108"/>
        <v/>
      </c>
      <c r="BL1209" s="16" t="e">
        <f>IF(Wedstrijden!#REF!="x","AA","")</f>
        <v>#REF!</v>
      </c>
      <c r="BM1209" s="16" t="e">
        <f>IF(Wedstrijden!#REF!="x","A","")</f>
        <v>#REF!</v>
      </c>
      <c r="BN1209" s="16" t="str">
        <f>IF(Wedstrijden!U1203="x","B1","")</f>
        <v/>
      </c>
      <c r="BO1209" s="16" t="e">
        <f>IF(Wedstrijden!#REF!="x","BB","")</f>
        <v>#REF!</v>
      </c>
      <c r="BP1209" s="16" t="str">
        <f>IF(Wedstrijden!W1203="x","B","")</f>
        <v/>
      </c>
      <c r="BQ1209" s="16" t="str">
        <f>IF(Wedstrijden!X1203="x","L1","")</f>
        <v/>
      </c>
      <c r="BR1209" s="16" t="str">
        <f>IF(Wedstrijden!Y1203="x","L2","")</f>
        <v/>
      </c>
      <c r="BS1209" s="16" t="str">
        <f>IF(Wedstrijden!Z1203="x","M1","")</f>
        <v/>
      </c>
      <c r="BT1209" s="16" t="str">
        <f>IF(Wedstrijden!AA1203="x","M2","")</f>
        <v/>
      </c>
      <c r="BU1209" s="16" t="str">
        <f>IF(Wedstrijden!AB1203="x","Z1","")</f>
        <v/>
      </c>
      <c r="BV1209" s="16" t="str">
        <f>IF(Wedstrijden!AC1203="x","Z2","")</f>
        <v/>
      </c>
      <c r="BW1209" s="16" t="str">
        <f>IF(COUNTA(Wedstrijden!L1203:T1203)&lt;&gt;0,1,"")</f>
        <v/>
      </c>
      <c r="BX1209" s="16" t="str">
        <f t="shared" si="109"/>
        <v/>
      </c>
      <c r="BY1209" s="16" t="str">
        <f>IF(Wedstrijden!L1203="x","BB","")</f>
        <v/>
      </c>
      <c r="BZ1209" s="16" t="str">
        <f>IF(Wedstrijden!M1203="x","B","")</f>
        <v/>
      </c>
      <c r="CA1209" s="16" t="str">
        <f>IF(Wedstrijden!N1203="x","L1","")</f>
        <v/>
      </c>
      <c r="CB1209" s="16" t="str">
        <f>IF(Wedstrijden!O1203="x","L2","")</f>
        <v/>
      </c>
      <c r="CC1209" s="16" t="str">
        <f>IF(Wedstrijden!P1203="x","M1","")</f>
        <v/>
      </c>
      <c r="CD1209" s="16" t="str">
        <f>IF(Wedstrijden!Q1203="x","M2","")</f>
        <v/>
      </c>
      <c r="CE1209" s="16" t="str">
        <f>IF(Wedstrijden!R1203="x","Z1","")</f>
        <v/>
      </c>
      <c r="CF1209" s="16" t="str">
        <f>IF(Wedstrijden!S1203="x","Z2","")</f>
        <v/>
      </c>
      <c r="CG1209" s="16" t="str">
        <f>IF(Wedstrijden!T1203="x","ZZL","")</f>
        <v/>
      </c>
      <c r="CL1209" s="16" t="str">
        <f>IF(COUNTA(Wedstrijden!AR1203:BB1203)&lt;&gt;0,2,"")</f>
        <v/>
      </c>
      <c r="CM1209" s="16" t="str">
        <f t="shared" si="110"/>
        <v/>
      </c>
      <c r="CN1209" s="16" t="str">
        <f>IF(Wedstrijden!AR1203="x","AA","")</f>
        <v/>
      </c>
      <c r="CO1209" s="16" t="str">
        <f>IF(Wedstrijden!AS1203="x","A","")</f>
        <v/>
      </c>
      <c r="CP1209" s="16" t="str">
        <f>IF(Wedstrijden!AT1203="x","BB","")</f>
        <v/>
      </c>
      <c r="CQ1209" s="16" t="str">
        <f>IF(Wedstrijden!AU1203="x","B","")</f>
        <v/>
      </c>
      <c r="CR1209" s="16" t="str">
        <f>IF(Wedstrijden!AV1203="x","L","")</f>
        <v/>
      </c>
      <c r="CS1209" s="16" t="str">
        <f>IF(Wedstrijden!AW1203="x","M","")</f>
        <v/>
      </c>
      <c r="CT1209" s="16" t="str">
        <f>IF(Wedstrijden!AX1203="x","Z","")</f>
        <v/>
      </c>
      <c r="CU1209" s="16" t="str">
        <f>IF(Wedstrijden!BB1203="x","ZZ","")</f>
        <v/>
      </c>
      <c r="CV1209" s="16" t="str">
        <f>IF(COUNTA(Wedstrijden!AI1203:AP1203)&lt;&gt;0,2,"")</f>
        <v/>
      </c>
      <c r="CW1209" s="16" t="str">
        <f t="shared" si="111"/>
        <v/>
      </c>
      <c r="CX1209" s="16" t="str">
        <f>IF(Wedstrijden!AI1203="x","BB","")</f>
        <v/>
      </c>
      <c r="CY1209" s="16" t="str">
        <f>IF(Wedstrijden!AJ1203="x","B","")</f>
        <v/>
      </c>
      <c r="CZ1209" s="16" t="str">
        <f>IF(Wedstrijden!AK1203="x","L","")</f>
        <v/>
      </c>
      <c r="DA1209" s="16" t="str">
        <f>IF(Wedstrijden!AL1203="x","M","")</f>
        <v/>
      </c>
      <c r="DB1209" s="16" t="str">
        <f>IF(Wedstrijden!AM1203="x","Z","")</f>
        <v/>
      </c>
      <c r="DC1209" s="16" t="str">
        <f>IF(Wedstrijden!AN1203="x","ZZ","")</f>
        <v/>
      </c>
      <c r="DD1209" s="16" t="str">
        <f>IF(Wedstrijden!AP1203="x","1.40","")</f>
        <v/>
      </c>
      <c r="DE1209" s="16" t="str">
        <f>IF(COUNTA(Wedstrijden!BC1203:BE1203)&lt;&gt;0,6,"")</f>
        <v/>
      </c>
      <c r="DF1209" s="16" t="str">
        <f t="shared" si="112"/>
        <v/>
      </c>
      <c r="DG1209" s="16" t="str">
        <f>IF(Wedstrijden!BC1203="x","L","")</f>
        <v/>
      </c>
      <c r="DH1209" s="16" t="str">
        <f>IF(Wedstrijden!BD1203="x","M","")</f>
        <v/>
      </c>
      <c r="DI1209" s="16" t="str">
        <f>IF(Wedstrijden!BE1203="x","Z","")</f>
        <v/>
      </c>
      <c r="DJ1209" s="16" t="str">
        <f>IF(Wedstrijden!BF1203="x","Z","")</f>
        <v/>
      </c>
      <c r="DK1209" s="16" t="str">
        <f>IF(COUNTA(Wedstrijden!BG1203:BI1203)&lt;&gt;0,6,"")</f>
        <v/>
      </c>
      <c r="DL1209" s="16" t="str">
        <f t="shared" si="113"/>
        <v/>
      </c>
      <c r="DM1209" s="16" t="str">
        <f>IF(Wedstrijden!BG1203="x","L","")</f>
        <v/>
      </c>
      <c r="DN1209" s="16" t="str">
        <f>IF(Wedstrijden!BH1203="x","M","")</f>
        <v/>
      </c>
      <c r="DO1209" s="16" t="str">
        <f>IF(Wedstrijden!BI1203="x","Z","")</f>
        <v/>
      </c>
      <c r="DP1209" s="16" t="str">
        <f>IF(Wedstrijden!BJ1203="x","Z","")</f>
        <v/>
      </c>
    </row>
    <row r="1210" spans="1:120" ht="14.4" x14ac:dyDescent="0.3">
      <c r="A1210" s="18">
        <f>Wedstrijden!A1204</f>
        <v>0</v>
      </c>
      <c r="B1210" s="16" t="str">
        <f>IFERROR(VLOOKUP(Wedstrijden!#REF!,#REF!,2,FALSE),"")</f>
        <v/>
      </c>
      <c r="C1210" s="16">
        <f>Wedstrijden!E1204</f>
        <v>0</v>
      </c>
      <c r="D1210" s="16" t="str">
        <f>IFERROR(VLOOKUP(Wedstrijden!#REF!,#REF!,2,FALSE),"")</f>
        <v/>
      </c>
      <c r="E1210" s="16" t="str">
        <f>IFERROR(VLOOKUP(Wedstrijden!#REF!,#REF!,5,FALSE),"")</f>
        <v/>
      </c>
      <c r="F1210" s="16" t="e">
        <f>IF(Wedstrijden!#REF!&lt;&gt;"",Wedstrijden!#REF!,"")</f>
        <v>#REF!</v>
      </c>
      <c r="G1210" s="16" t="e">
        <f>IF(Wedstrijden!#REF!="Indoor",1,0)</f>
        <v>#REF!</v>
      </c>
      <c r="H1210" s="16" t="e">
        <f>Wedstrijden!#REF!</f>
        <v>#REF!</v>
      </c>
      <c r="I1210" s="16" t="e">
        <f>IF(Wedstrijden!#REF!="Nee",0,IF(Wedstrijden!#REF!="Ja",1,""))</f>
        <v>#REF!</v>
      </c>
      <c r="J1210" s="16" t="e">
        <f>IF(Wedstrijden!#REF!&lt;&gt;"",Wedstrijden!#REF!,"")</f>
        <v>#REF!</v>
      </c>
      <c r="BJ1210" s="16" t="str">
        <f>IF(COUNTA(Wedstrijden!U1204:AC1204)&lt;&gt;0,1,"")</f>
        <v/>
      </c>
      <c r="BK1210" s="16" t="str">
        <f t="shared" si="108"/>
        <v/>
      </c>
      <c r="BL1210" s="16" t="e">
        <f>IF(Wedstrijden!#REF!="x","AA","")</f>
        <v>#REF!</v>
      </c>
      <c r="BM1210" s="16" t="e">
        <f>IF(Wedstrijden!#REF!="x","A","")</f>
        <v>#REF!</v>
      </c>
      <c r="BN1210" s="16" t="str">
        <f>IF(Wedstrijden!U1204="x","B1","")</f>
        <v/>
      </c>
      <c r="BO1210" s="16" t="e">
        <f>IF(Wedstrijden!#REF!="x","BB","")</f>
        <v>#REF!</v>
      </c>
      <c r="BP1210" s="16" t="str">
        <f>IF(Wedstrijden!W1204="x","B","")</f>
        <v/>
      </c>
      <c r="BQ1210" s="16" t="str">
        <f>IF(Wedstrijden!X1204="x","L1","")</f>
        <v/>
      </c>
      <c r="BR1210" s="16" t="str">
        <f>IF(Wedstrijden!Y1204="x","L2","")</f>
        <v/>
      </c>
      <c r="BS1210" s="16" t="str">
        <f>IF(Wedstrijden!Z1204="x","M1","")</f>
        <v/>
      </c>
      <c r="BT1210" s="16" t="str">
        <f>IF(Wedstrijden!AA1204="x","M2","")</f>
        <v/>
      </c>
      <c r="BU1210" s="16" t="str">
        <f>IF(Wedstrijden!AB1204="x","Z1","")</f>
        <v/>
      </c>
      <c r="BV1210" s="16" t="str">
        <f>IF(Wedstrijden!AC1204="x","Z2","")</f>
        <v/>
      </c>
      <c r="BW1210" s="16" t="str">
        <f>IF(COUNTA(Wedstrijden!L1204:T1204)&lt;&gt;0,1,"")</f>
        <v/>
      </c>
      <c r="BX1210" s="16" t="str">
        <f t="shared" si="109"/>
        <v/>
      </c>
      <c r="BY1210" s="16" t="str">
        <f>IF(Wedstrijden!L1204="x","BB","")</f>
        <v/>
      </c>
      <c r="BZ1210" s="16" t="str">
        <f>IF(Wedstrijden!M1204="x","B","")</f>
        <v/>
      </c>
      <c r="CA1210" s="16" t="str">
        <f>IF(Wedstrijden!N1204="x","L1","")</f>
        <v/>
      </c>
      <c r="CB1210" s="16" t="str">
        <f>IF(Wedstrijden!O1204="x","L2","")</f>
        <v/>
      </c>
      <c r="CC1210" s="16" t="str">
        <f>IF(Wedstrijden!P1204="x","M1","")</f>
        <v/>
      </c>
      <c r="CD1210" s="16" t="str">
        <f>IF(Wedstrijden!Q1204="x","M2","")</f>
        <v/>
      </c>
      <c r="CE1210" s="16" t="str">
        <f>IF(Wedstrijden!R1204="x","Z1","")</f>
        <v/>
      </c>
      <c r="CF1210" s="16" t="str">
        <f>IF(Wedstrijden!S1204="x","Z2","")</f>
        <v/>
      </c>
      <c r="CG1210" s="16" t="str">
        <f>IF(Wedstrijden!T1204="x","ZZL","")</f>
        <v/>
      </c>
      <c r="CL1210" s="16" t="str">
        <f>IF(COUNTA(Wedstrijden!AR1204:BB1204)&lt;&gt;0,2,"")</f>
        <v/>
      </c>
      <c r="CM1210" s="16" t="str">
        <f t="shared" si="110"/>
        <v/>
      </c>
      <c r="CN1210" s="16" t="str">
        <f>IF(Wedstrijden!AR1204="x","AA","")</f>
        <v/>
      </c>
      <c r="CO1210" s="16" t="str">
        <f>IF(Wedstrijden!AS1204="x","A","")</f>
        <v/>
      </c>
      <c r="CP1210" s="16" t="str">
        <f>IF(Wedstrijden!AT1204="x","BB","")</f>
        <v/>
      </c>
      <c r="CQ1210" s="16" t="str">
        <f>IF(Wedstrijden!AU1204="x","B","")</f>
        <v/>
      </c>
      <c r="CR1210" s="16" t="str">
        <f>IF(Wedstrijden!AV1204="x","L","")</f>
        <v/>
      </c>
      <c r="CS1210" s="16" t="str">
        <f>IF(Wedstrijden!AW1204="x","M","")</f>
        <v/>
      </c>
      <c r="CT1210" s="16" t="str">
        <f>IF(Wedstrijden!AX1204="x","Z","")</f>
        <v/>
      </c>
      <c r="CU1210" s="16" t="str">
        <f>IF(Wedstrijden!BB1204="x","ZZ","")</f>
        <v/>
      </c>
      <c r="CV1210" s="16" t="str">
        <f>IF(COUNTA(Wedstrijden!AI1204:AP1204)&lt;&gt;0,2,"")</f>
        <v/>
      </c>
      <c r="CW1210" s="16" t="str">
        <f t="shared" si="111"/>
        <v/>
      </c>
      <c r="CX1210" s="16" t="str">
        <f>IF(Wedstrijden!AI1204="x","BB","")</f>
        <v/>
      </c>
      <c r="CY1210" s="16" t="str">
        <f>IF(Wedstrijden!AJ1204="x","B","")</f>
        <v/>
      </c>
      <c r="CZ1210" s="16" t="str">
        <f>IF(Wedstrijden!AK1204="x","L","")</f>
        <v/>
      </c>
      <c r="DA1210" s="16" t="str">
        <f>IF(Wedstrijden!AL1204="x","M","")</f>
        <v/>
      </c>
      <c r="DB1210" s="16" t="str">
        <f>IF(Wedstrijden!AM1204="x","Z","")</f>
        <v/>
      </c>
      <c r="DC1210" s="16" t="str">
        <f>IF(Wedstrijden!AN1204="x","ZZ","")</f>
        <v/>
      </c>
      <c r="DD1210" s="16" t="str">
        <f>IF(Wedstrijden!AP1204="x","1.40","")</f>
        <v/>
      </c>
      <c r="DE1210" s="16" t="str">
        <f>IF(COUNTA(Wedstrijden!BC1204:BE1204)&lt;&gt;0,6,"")</f>
        <v/>
      </c>
      <c r="DF1210" s="16" t="str">
        <f t="shared" si="112"/>
        <v/>
      </c>
      <c r="DG1210" s="16" t="str">
        <f>IF(Wedstrijden!BC1204="x","L","")</f>
        <v/>
      </c>
      <c r="DH1210" s="16" t="str">
        <f>IF(Wedstrijden!BD1204="x","M","")</f>
        <v/>
      </c>
      <c r="DI1210" s="16" t="str">
        <f>IF(Wedstrijden!BE1204="x","Z","")</f>
        <v/>
      </c>
      <c r="DJ1210" s="16" t="str">
        <f>IF(Wedstrijden!BF1204="x","Z","")</f>
        <v/>
      </c>
      <c r="DK1210" s="16" t="str">
        <f>IF(COUNTA(Wedstrijden!BG1204:BI1204)&lt;&gt;0,6,"")</f>
        <v/>
      </c>
      <c r="DL1210" s="16" t="str">
        <f t="shared" si="113"/>
        <v/>
      </c>
      <c r="DM1210" s="16" t="str">
        <f>IF(Wedstrijden!BG1204="x","L","")</f>
        <v/>
      </c>
      <c r="DN1210" s="16" t="str">
        <f>IF(Wedstrijden!BH1204="x","M","")</f>
        <v/>
      </c>
      <c r="DO1210" s="16" t="str">
        <f>IF(Wedstrijden!BI1204="x","Z","")</f>
        <v/>
      </c>
      <c r="DP1210" s="16" t="str">
        <f>IF(Wedstrijden!BJ1204="x","Z","")</f>
        <v/>
      </c>
    </row>
    <row r="1211" spans="1:120" ht="14.4" x14ac:dyDescent="0.3">
      <c r="A1211" s="18">
        <f>Wedstrijden!A1205</f>
        <v>0</v>
      </c>
      <c r="B1211" s="16" t="str">
        <f>IFERROR(VLOOKUP(Wedstrijden!#REF!,#REF!,2,FALSE),"")</f>
        <v/>
      </c>
      <c r="C1211" s="16">
        <f>Wedstrijden!E1205</f>
        <v>0</v>
      </c>
      <c r="D1211" s="16" t="str">
        <f>IFERROR(VLOOKUP(Wedstrijden!#REF!,#REF!,2,FALSE),"")</f>
        <v/>
      </c>
      <c r="E1211" s="16" t="str">
        <f>IFERROR(VLOOKUP(Wedstrijden!#REF!,#REF!,5,FALSE),"")</f>
        <v/>
      </c>
      <c r="F1211" s="16" t="e">
        <f>IF(Wedstrijden!#REF!&lt;&gt;"",Wedstrijden!#REF!,"")</f>
        <v>#REF!</v>
      </c>
      <c r="G1211" s="16" t="e">
        <f>IF(Wedstrijden!#REF!="Indoor",1,0)</f>
        <v>#REF!</v>
      </c>
      <c r="H1211" s="16" t="e">
        <f>Wedstrijden!#REF!</f>
        <v>#REF!</v>
      </c>
      <c r="I1211" s="16" t="e">
        <f>IF(Wedstrijden!#REF!="Nee",0,IF(Wedstrijden!#REF!="Ja",1,""))</f>
        <v>#REF!</v>
      </c>
      <c r="J1211" s="16" t="e">
        <f>IF(Wedstrijden!#REF!&lt;&gt;"",Wedstrijden!#REF!,"")</f>
        <v>#REF!</v>
      </c>
      <c r="BJ1211" s="16" t="str">
        <f>IF(COUNTA(Wedstrijden!U1205:AC1205)&lt;&gt;0,1,"")</f>
        <v/>
      </c>
      <c r="BK1211" s="16" t="str">
        <f t="shared" si="108"/>
        <v/>
      </c>
      <c r="BL1211" s="16" t="e">
        <f>IF(Wedstrijden!#REF!="x","AA","")</f>
        <v>#REF!</v>
      </c>
      <c r="BM1211" s="16" t="e">
        <f>IF(Wedstrijden!#REF!="x","A","")</f>
        <v>#REF!</v>
      </c>
      <c r="BN1211" s="16" t="str">
        <f>IF(Wedstrijden!U1205="x","B1","")</f>
        <v/>
      </c>
      <c r="BO1211" s="16" t="e">
        <f>IF(Wedstrijden!#REF!="x","BB","")</f>
        <v>#REF!</v>
      </c>
      <c r="BP1211" s="16" t="str">
        <f>IF(Wedstrijden!W1205="x","B","")</f>
        <v/>
      </c>
      <c r="BQ1211" s="16" t="str">
        <f>IF(Wedstrijden!X1205="x","L1","")</f>
        <v/>
      </c>
      <c r="BR1211" s="16" t="str">
        <f>IF(Wedstrijden!Y1205="x","L2","")</f>
        <v/>
      </c>
      <c r="BS1211" s="16" t="str">
        <f>IF(Wedstrijden!Z1205="x","M1","")</f>
        <v/>
      </c>
      <c r="BT1211" s="16" t="str">
        <f>IF(Wedstrijden!AA1205="x","M2","")</f>
        <v/>
      </c>
      <c r="BU1211" s="16" t="str">
        <f>IF(Wedstrijden!AB1205="x","Z1","")</f>
        <v/>
      </c>
      <c r="BV1211" s="16" t="str">
        <f>IF(Wedstrijden!AC1205="x","Z2","")</f>
        <v/>
      </c>
      <c r="BW1211" s="16" t="str">
        <f>IF(COUNTA(Wedstrijden!L1205:T1205)&lt;&gt;0,1,"")</f>
        <v/>
      </c>
      <c r="BX1211" s="16" t="str">
        <f t="shared" si="109"/>
        <v/>
      </c>
      <c r="BY1211" s="16" t="str">
        <f>IF(Wedstrijden!L1205="x","BB","")</f>
        <v/>
      </c>
      <c r="BZ1211" s="16" t="str">
        <f>IF(Wedstrijden!M1205="x","B","")</f>
        <v/>
      </c>
      <c r="CA1211" s="16" t="str">
        <f>IF(Wedstrijden!N1205="x","L1","")</f>
        <v/>
      </c>
      <c r="CB1211" s="16" t="str">
        <f>IF(Wedstrijden!O1205="x","L2","")</f>
        <v/>
      </c>
      <c r="CC1211" s="16" t="str">
        <f>IF(Wedstrijden!P1205="x","M1","")</f>
        <v/>
      </c>
      <c r="CD1211" s="16" t="str">
        <f>IF(Wedstrijden!Q1205="x","M2","")</f>
        <v/>
      </c>
      <c r="CE1211" s="16" t="str">
        <f>IF(Wedstrijden!R1205="x","Z1","")</f>
        <v/>
      </c>
      <c r="CF1211" s="16" t="str">
        <f>IF(Wedstrijden!S1205="x","Z2","")</f>
        <v/>
      </c>
      <c r="CG1211" s="16" t="str">
        <f>IF(Wedstrijden!T1205="x","ZZL","")</f>
        <v/>
      </c>
      <c r="CL1211" s="16" t="str">
        <f>IF(COUNTA(Wedstrijden!AR1205:BB1205)&lt;&gt;0,2,"")</f>
        <v/>
      </c>
      <c r="CM1211" s="16" t="str">
        <f t="shared" si="110"/>
        <v/>
      </c>
      <c r="CN1211" s="16" t="str">
        <f>IF(Wedstrijden!AR1205="x","AA","")</f>
        <v/>
      </c>
      <c r="CO1211" s="16" t="str">
        <f>IF(Wedstrijden!AS1205="x","A","")</f>
        <v/>
      </c>
      <c r="CP1211" s="16" t="str">
        <f>IF(Wedstrijden!AT1205="x","BB","")</f>
        <v/>
      </c>
      <c r="CQ1211" s="16" t="str">
        <f>IF(Wedstrijden!AU1205="x","B","")</f>
        <v/>
      </c>
      <c r="CR1211" s="16" t="str">
        <f>IF(Wedstrijden!AV1205="x","L","")</f>
        <v/>
      </c>
      <c r="CS1211" s="16" t="str">
        <f>IF(Wedstrijden!AW1205="x","M","")</f>
        <v/>
      </c>
      <c r="CT1211" s="16" t="str">
        <f>IF(Wedstrijden!AX1205="x","Z","")</f>
        <v/>
      </c>
      <c r="CU1211" s="16" t="str">
        <f>IF(Wedstrijden!BB1205="x","ZZ","")</f>
        <v/>
      </c>
      <c r="CV1211" s="16" t="str">
        <f>IF(COUNTA(Wedstrijden!AI1205:AP1205)&lt;&gt;0,2,"")</f>
        <v/>
      </c>
      <c r="CW1211" s="16" t="str">
        <f t="shared" si="111"/>
        <v/>
      </c>
      <c r="CX1211" s="16" t="str">
        <f>IF(Wedstrijden!AI1205="x","BB","")</f>
        <v/>
      </c>
      <c r="CY1211" s="16" t="str">
        <f>IF(Wedstrijden!AJ1205="x","B","")</f>
        <v/>
      </c>
      <c r="CZ1211" s="16" t="str">
        <f>IF(Wedstrijden!AK1205="x","L","")</f>
        <v/>
      </c>
      <c r="DA1211" s="16" t="str">
        <f>IF(Wedstrijden!AL1205="x","M","")</f>
        <v/>
      </c>
      <c r="DB1211" s="16" t="str">
        <f>IF(Wedstrijden!AM1205="x","Z","")</f>
        <v/>
      </c>
      <c r="DC1211" s="16" t="str">
        <f>IF(Wedstrijden!AN1205="x","ZZ","")</f>
        <v/>
      </c>
      <c r="DD1211" s="16" t="str">
        <f>IF(Wedstrijden!AP1205="x","1.40","")</f>
        <v/>
      </c>
      <c r="DE1211" s="16" t="str">
        <f>IF(COUNTA(Wedstrijden!BC1205:BE1205)&lt;&gt;0,6,"")</f>
        <v/>
      </c>
      <c r="DF1211" s="16" t="str">
        <f t="shared" si="112"/>
        <v/>
      </c>
      <c r="DG1211" s="16" t="str">
        <f>IF(Wedstrijden!BC1205="x","L","")</f>
        <v/>
      </c>
      <c r="DH1211" s="16" t="str">
        <f>IF(Wedstrijden!BD1205="x","M","")</f>
        <v/>
      </c>
      <c r="DI1211" s="16" t="str">
        <f>IF(Wedstrijden!BE1205="x","Z","")</f>
        <v/>
      </c>
      <c r="DJ1211" s="16" t="str">
        <f>IF(Wedstrijden!BF1205="x","Z","")</f>
        <v/>
      </c>
      <c r="DK1211" s="16" t="str">
        <f>IF(COUNTA(Wedstrijden!BG1205:BI1205)&lt;&gt;0,6,"")</f>
        <v/>
      </c>
      <c r="DL1211" s="16" t="str">
        <f t="shared" si="113"/>
        <v/>
      </c>
      <c r="DM1211" s="16" t="str">
        <f>IF(Wedstrijden!BG1205="x","L","")</f>
        <v/>
      </c>
      <c r="DN1211" s="16" t="str">
        <f>IF(Wedstrijden!BH1205="x","M","")</f>
        <v/>
      </c>
      <c r="DO1211" s="16" t="str">
        <f>IF(Wedstrijden!BI1205="x","Z","")</f>
        <v/>
      </c>
      <c r="DP1211" s="16" t="str">
        <f>IF(Wedstrijden!BJ1205="x","Z","")</f>
        <v/>
      </c>
    </row>
    <row r="1212" spans="1:120" ht="14.4" x14ac:dyDescent="0.3">
      <c r="A1212" s="18">
        <f>Wedstrijden!A1206</f>
        <v>0</v>
      </c>
      <c r="B1212" s="16" t="str">
        <f>IFERROR(VLOOKUP(Wedstrijden!#REF!,#REF!,2,FALSE),"")</f>
        <v/>
      </c>
      <c r="C1212" s="16">
        <f>Wedstrijden!E1206</f>
        <v>0</v>
      </c>
      <c r="D1212" s="16" t="str">
        <f>IFERROR(VLOOKUP(Wedstrijden!#REF!,#REF!,2,FALSE),"")</f>
        <v/>
      </c>
      <c r="E1212" s="16" t="str">
        <f>IFERROR(VLOOKUP(Wedstrijden!#REF!,#REF!,5,FALSE),"")</f>
        <v/>
      </c>
      <c r="F1212" s="16" t="e">
        <f>IF(Wedstrijden!#REF!&lt;&gt;"",Wedstrijden!#REF!,"")</f>
        <v>#REF!</v>
      </c>
      <c r="G1212" s="16" t="e">
        <f>IF(Wedstrijden!#REF!="Indoor",1,0)</f>
        <v>#REF!</v>
      </c>
      <c r="H1212" s="16" t="e">
        <f>Wedstrijden!#REF!</f>
        <v>#REF!</v>
      </c>
      <c r="I1212" s="16" t="e">
        <f>IF(Wedstrijden!#REF!="Nee",0,IF(Wedstrijden!#REF!="Ja",1,""))</f>
        <v>#REF!</v>
      </c>
      <c r="J1212" s="16" t="e">
        <f>IF(Wedstrijden!#REF!&lt;&gt;"",Wedstrijden!#REF!,"")</f>
        <v>#REF!</v>
      </c>
      <c r="BJ1212" s="16" t="str">
        <f>IF(COUNTA(Wedstrijden!U1206:AC1206)&lt;&gt;0,1,"")</f>
        <v/>
      </c>
      <c r="BK1212" s="16" t="str">
        <f t="shared" si="108"/>
        <v/>
      </c>
      <c r="BL1212" s="16" t="e">
        <f>IF(Wedstrijden!#REF!="x","AA","")</f>
        <v>#REF!</v>
      </c>
      <c r="BM1212" s="16" t="e">
        <f>IF(Wedstrijden!#REF!="x","A","")</f>
        <v>#REF!</v>
      </c>
      <c r="BN1212" s="16" t="str">
        <f>IF(Wedstrijden!U1206="x","B1","")</f>
        <v/>
      </c>
      <c r="BO1212" s="16" t="e">
        <f>IF(Wedstrijden!#REF!="x","BB","")</f>
        <v>#REF!</v>
      </c>
      <c r="BP1212" s="16" t="str">
        <f>IF(Wedstrijden!W1206="x","B","")</f>
        <v/>
      </c>
      <c r="BQ1212" s="16" t="str">
        <f>IF(Wedstrijden!X1206="x","L1","")</f>
        <v/>
      </c>
      <c r="BR1212" s="16" t="str">
        <f>IF(Wedstrijden!Y1206="x","L2","")</f>
        <v/>
      </c>
      <c r="BS1212" s="16" t="str">
        <f>IF(Wedstrijden!Z1206="x","M1","")</f>
        <v/>
      </c>
      <c r="BT1212" s="16" t="str">
        <f>IF(Wedstrijden!AA1206="x","M2","")</f>
        <v/>
      </c>
      <c r="BU1212" s="16" t="str">
        <f>IF(Wedstrijden!AB1206="x","Z1","")</f>
        <v/>
      </c>
      <c r="BV1212" s="16" t="str">
        <f>IF(Wedstrijden!AC1206="x","Z2","")</f>
        <v/>
      </c>
      <c r="BW1212" s="16" t="str">
        <f>IF(COUNTA(Wedstrijden!L1206:T1206)&lt;&gt;0,1,"")</f>
        <v/>
      </c>
      <c r="BX1212" s="16" t="str">
        <f t="shared" si="109"/>
        <v/>
      </c>
      <c r="BY1212" s="16" t="str">
        <f>IF(Wedstrijden!L1206="x","BB","")</f>
        <v/>
      </c>
      <c r="BZ1212" s="16" t="str">
        <f>IF(Wedstrijden!M1206="x","B","")</f>
        <v/>
      </c>
      <c r="CA1212" s="16" t="str">
        <f>IF(Wedstrijden!N1206="x","L1","")</f>
        <v/>
      </c>
      <c r="CB1212" s="16" t="str">
        <f>IF(Wedstrijden!O1206="x","L2","")</f>
        <v/>
      </c>
      <c r="CC1212" s="16" t="str">
        <f>IF(Wedstrijden!P1206="x","M1","")</f>
        <v/>
      </c>
      <c r="CD1212" s="16" t="str">
        <f>IF(Wedstrijden!Q1206="x","M2","")</f>
        <v/>
      </c>
      <c r="CE1212" s="16" t="str">
        <f>IF(Wedstrijden!R1206="x","Z1","")</f>
        <v/>
      </c>
      <c r="CF1212" s="16" t="str">
        <f>IF(Wedstrijden!S1206="x","Z2","")</f>
        <v/>
      </c>
      <c r="CG1212" s="16" t="str">
        <f>IF(Wedstrijden!T1206="x","ZZL","")</f>
        <v/>
      </c>
      <c r="CL1212" s="16" t="str">
        <f>IF(COUNTA(Wedstrijden!AR1206:BB1206)&lt;&gt;0,2,"")</f>
        <v/>
      </c>
      <c r="CM1212" s="16" t="str">
        <f t="shared" si="110"/>
        <v/>
      </c>
      <c r="CN1212" s="16" t="str">
        <f>IF(Wedstrijden!AR1206="x","AA","")</f>
        <v/>
      </c>
      <c r="CO1212" s="16" t="str">
        <f>IF(Wedstrijden!AS1206="x","A","")</f>
        <v/>
      </c>
      <c r="CP1212" s="16" t="str">
        <f>IF(Wedstrijden!AT1206="x","BB","")</f>
        <v/>
      </c>
      <c r="CQ1212" s="16" t="str">
        <f>IF(Wedstrijden!AU1206="x","B","")</f>
        <v/>
      </c>
      <c r="CR1212" s="16" t="str">
        <f>IF(Wedstrijden!AV1206="x","L","")</f>
        <v/>
      </c>
      <c r="CS1212" s="16" t="str">
        <f>IF(Wedstrijden!AW1206="x","M","")</f>
        <v/>
      </c>
      <c r="CT1212" s="16" t="str">
        <f>IF(Wedstrijden!AX1206="x","Z","")</f>
        <v/>
      </c>
      <c r="CU1212" s="16" t="str">
        <f>IF(Wedstrijden!BB1206="x","ZZ","")</f>
        <v/>
      </c>
      <c r="CV1212" s="16" t="str">
        <f>IF(COUNTA(Wedstrijden!AI1206:AP1206)&lt;&gt;0,2,"")</f>
        <v/>
      </c>
      <c r="CW1212" s="16" t="str">
        <f t="shared" si="111"/>
        <v/>
      </c>
      <c r="CX1212" s="16" t="str">
        <f>IF(Wedstrijden!AI1206="x","BB","")</f>
        <v/>
      </c>
      <c r="CY1212" s="16" t="str">
        <f>IF(Wedstrijden!AJ1206="x","B","")</f>
        <v/>
      </c>
      <c r="CZ1212" s="16" t="str">
        <f>IF(Wedstrijden!AK1206="x","L","")</f>
        <v/>
      </c>
      <c r="DA1212" s="16" t="str">
        <f>IF(Wedstrijden!AL1206="x","M","")</f>
        <v/>
      </c>
      <c r="DB1212" s="16" t="str">
        <f>IF(Wedstrijden!AM1206="x","Z","")</f>
        <v/>
      </c>
      <c r="DC1212" s="16" t="str">
        <f>IF(Wedstrijden!AN1206="x","ZZ","")</f>
        <v/>
      </c>
      <c r="DD1212" s="16" t="str">
        <f>IF(Wedstrijden!AP1206="x","1.40","")</f>
        <v/>
      </c>
      <c r="DE1212" s="16" t="str">
        <f>IF(COUNTA(Wedstrijden!BC1206:BE1206)&lt;&gt;0,6,"")</f>
        <v/>
      </c>
      <c r="DF1212" s="16" t="str">
        <f t="shared" si="112"/>
        <v/>
      </c>
      <c r="DG1212" s="16" t="str">
        <f>IF(Wedstrijden!BC1206="x","L","")</f>
        <v/>
      </c>
      <c r="DH1212" s="16" t="str">
        <f>IF(Wedstrijden!BD1206="x","M","")</f>
        <v/>
      </c>
      <c r="DI1212" s="16" t="str">
        <f>IF(Wedstrijden!BE1206="x","Z","")</f>
        <v/>
      </c>
      <c r="DJ1212" s="16" t="str">
        <f>IF(Wedstrijden!BF1206="x","Z","")</f>
        <v/>
      </c>
      <c r="DK1212" s="16" t="str">
        <f>IF(COUNTA(Wedstrijden!BG1206:BI1206)&lt;&gt;0,6,"")</f>
        <v/>
      </c>
      <c r="DL1212" s="16" t="str">
        <f t="shared" si="113"/>
        <v/>
      </c>
      <c r="DM1212" s="16" t="str">
        <f>IF(Wedstrijden!BG1206="x","L","")</f>
        <v/>
      </c>
      <c r="DN1212" s="16" t="str">
        <f>IF(Wedstrijden!BH1206="x","M","")</f>
        <v/>
      </c>
      <c r="DO1212" s="16" t="str">
        <f>IF(Wedstrijden!BI1206="x","Z","")</f>
        <v/>
      </c>
      <c r="DP1212" s="16" t="str">
        <f>IF(Wedstrijden!BJ1206="x","Z","")</f>
        <v/>
      </c>
    </row>
    <row r="1213" spans="1:120" ht="14.4" x14ac:dyDescent="0.3">
      <c r="A1213" s="18">
        <f>Wedstrijden!A1207</f>
        <v>0</v>
      </c>
      <c r="B1213" s="16" t="str">
        <f>IFERROR(VLOOKUP(Wedstrijden!#REF!,#REF!,2,FALSE),"")</f>
        <v/>
      </c>
      <c r="C1213" s="16">
        <f>Wedstrijden!E1207</f>
        <v>0</v>
      </c>
      <c r="D1213" s="16" t="str">
        <f>IFERROR(VLOOKUP(Wedstrijden!#REF!,#REF!,2,FALSE),"")</f>
        <v/>
      </c>
      <c r="E1213" s="16" t="str">
        <f>IFERROR(VLOOKUP(Wedstrijden!#REF!,#REF!,5,FALSE),"")</f>
        <v/>
      </c>
      <c r="F1213" s="16" t="e">
        <f>IF(Wedstrijden!#REF!&lt;&gt;"",Wedstrijden!#REF!,"")</f>
        <v>#REF!</v>
      </c>
      <c r="G1213" s="16" t="e">
        <f>IF(Wedstrijden!#REF!="Indoor",1,0)</f>
        <v>#REF!</v>
      </c>
      <c r="H1213" s="16" t="e">
        <f>Wedstrijden!#REF!</f>
        <v>#REF!</v>
      </c>
      <c r="I1213" s="16" t="e">
        <f>IF(Wedstrijden!#REF!="Nee",0,IF(Wedstrijden!#REF!="Ja",1,""))</f>
        <v>#REF!</v>
      </c>
      <c r="J1213" s="16" t="e">
        <f>IF(Wedstrijden!#REF!&lt;&gt;"",Wedstrijden!#REF!,"")</f>
        <v>#REF!</v>
      </c>
      <c r="BJ1213" s="16" t="str">
        <f>IF(COUNTA(Wedstrijden!U1207:AC1207)&lt;&gt;0,1,"")</f>
        <v/>
      </c>
      <c r="BK1213" s="16" t="str">
        <f t="shared" si="108"/>
        <v/>
      </c>
      <c r="BL1213" s="16" t="e">
        <f>IF(Wedstrijden!#REF!="x","AA","")</f>
        <v>#REF!</v>
      </c>
      <c r="BM1213" s="16" t="e">
        <f>IF(Wedstrijden!#REF!="x","A","")</f>
        <v>#REF!</v>
      </c>
      <c r="BN1213" s="16" t="str">
        <f>IF(Wedstrijden!U1207="x","B1","")</f>
        <v/>
      </c>
      <c r="BO1213" s="16" t="e">
        <f>IF(Wedstrijden!#REF!="x","BB","")</f>
        <v>#REF!</v>
      </c>
      <c r="BP1213" s="16" t="str">
        <f>IF(Wedstrijden!W1207="x","B","")</f>
        <v/>
      </c>
      <c r="BQ1213" s="16" t="str">
        <f>IF(Wedstrijden!X1207="x","L1","")</f>
        <v/>
      </c>
      <c r="BR1213" s="16" t="str">
        <f>IF(Wedstrijden!Y1207="x","L2","")</f>
        <v/>
      </c>
      <c r="BS1213" s="16" t="str">
        <f>IF(Wedstrijden!Z1207="x","M1","")</f>
        <v/>
      </c>
      <c r="BT1213" s="16" t="str">
        <f>IF(Wedstrijden!AA1207="x","M2","")</f>
        <v/>
      </c>
      <c r="BU1213" s="16" t="str">
        <f>IF(Wedstrijden!AB1207="x","Z1","")</f>
        <v/>
      </c>
      <c r="BV1213" s="16" t="str">
        <f>IF(Wedstrijden!AC1207="x","Z2","")</f>
        <v/>
      </c>
      <c r="BW1213" s="16" t="str">
        <f>IF(COUNTA(Wedstrijden!L1207:T1207)&lt;&gt;0,1,"")</f>
        <v/>
      </c>
      <c r="BX1213" s="16" t="str">
        <f t="shared" si="109"/>
        <v/>
      </c>
      <c r="BY1213" s="16" t="str">
        <f>IF(Wedstrijden!L1207="x","BB","")</f>
        <v/>
      </c>
      <c r="BZ1213" s="16" t="str">
        <f>IF(Wedstrijden!M1207="x","B","")</f>
        <v/>
      </c>
      <c r="CA1213" s="16" t="str">
        <f>IF(Wedstrijden!N1207="x","L1","")</f>
        <v/>
      </c>
      <c r="CB1213" s="16" t="str">
        <f>IF(Wedstrijden!O1207="x","L2","")</f>
        <v/>
      </c>
      <c r="CC1213" s="16" t="str">
        <f>IF(Wedstrijden!P1207="x","M1","")</f>
        <v/>
      </c>
      <c r="CD1213" s="16" t="str">
        <f>IF(Wedstrijden!Q1207="x","M2","")</f>
        <v/>
      </c>
      <c r="CE1213" s="16" t="str">
        <f>IF(Wedstrijden!R1207="x","Z1","")</f>
        <v/>
      </c>
      <c r="CF1213" s="16" t="str">
        <f>IF(Wedstrijden!S1207="x","Z2","")</f>
        <v/>
      </c>
      <c r="CG1213" s="16" t="str">
        <f>IF(Wedstrijden!T1207="x","ZZL","")</f>
        <v/>
      </c>
      <c r="CL1213" s="16" t="str">
        <f>IF(COUNTA(Wedstrijden!AR1207:BB1207)&lt;&gt;0,2,"")</f>
        <v/>
      </c>
      <c r="CM1213" s="16" t="str">
        <f t="shared" si="110"/>
        <v/>
      </c>
      <c r="CN1213" s="16" t="str">
        <f>IF(Wedstrijden!AR1207="x","AA","")</f>
        <v/>
      </c>
      <c r="CO1213" s="16" t="str">
        <f>IF(Wedstrijden!AS1207="x","A","")</f>
        <v/>
      </c>
      <c r="CP1213" s="16" t="str">
        <f>IF(Wedstrijden!AT1207="x","BB","")</f>
        <v/>
      </c>
      <c r="CQ1213" s="16" t="str">
        <f>IF(Wedstrijden!AU1207="x","B","")</f>
        <v/>
      </c>
      <c r="CR1213" s="16" t="str">
        <f>IF(Wedstrijden!AV1207="x","L","")</f>
        <v/>
      </c>
      <c r="CS1213" s="16" t="str">
        <f>IF(Wedstrijden!AW1207="x","M","")</f>
        <v/>
      </c>
      <c r="CT1213" s="16" t="str">
        <f>IF(Wedstrijden!AX1207="x","Z","")</f>
        <v/>
      </c>
      <c r="CU1213" s="16" t="str">
        <f>IF(Wedstrijden!BB1207="x","ZZ","")</f>
        <v/>
      </c>
      <c r="CV1213" s="16" t="str">
        <f>IF(COUNTA(Wedstrijden!AI1207:AP1207)&lt;&gt;0,2,"")</f>
        <v/>
      </c>
      <c r="CW1213" s="16" t="str">
        <f t="shared" si="111"/>
        <v/>
      </c>
      <c r="CX1213" s="16" t="str">
        <f>IF(Wedstrijden!AI1207="x","BB","")</f>
        <v/>
      </c>
      <c r="CY1213" s="16" t="str">
        <f>IF(Wedstrijden!AJ1207="x","B","")</f>
        <v/>
      </c>
      <c r="CZ1213" s="16" t="str">
        <f>IF(Wedstrijden!AK1207="x","L","")</f>
        <v/>
      </c>
      <c r="DA1213" s="16" t="str">
        <f>IF(Wedstrijden!AL1207="x","M","")</f>
        <v/>
      </c>
      <c r="DB1213" s="16" t="str">
        <f>IF(Wedstrijden!AM1207="x","Z","")</f>
        <v/>
      </c>
      <c r="DC1213" s="16" t="str">
        <f>IF(Wedstrijden!AN1207="x","ZZ","")</f>
        <v/>
      </c>
      <c r="DD1213" s="16" t="str">
        <f>IF(Wedstrijden!AP1207="x","1.40","")</f>
        <v/>
      </c>
      <c r="DE1213" s="16" t="str">
        <f>IF(COUNTA(Wedstrijden!BC1207:BE1207)&lt;&gt;0,6,"")</f>
        <v/>
      </c>
      <c r="DF1213" s="16" t="str">
        <f t="shared" si="112"/>
        <v/>
      </c>
      <c r="DG1213" s="16" t="str">
        <f>IF(Wedstrijden!BC1207="x","L","")</f>
        <v/>
      </c>
      <c r="DH1213" s="16" t="str">
        <f>IF(Wedstrijden!BD1207="x","M","")</f>
        <v/>
      </c>
      <c r="DI1213" s="16" t="str">
        <f>IF(Wedstrijden!BE1207="x","Z","")</f>
        <v/>
      </c>
      <c r="DJ1213" s="16" t="str">
        <f>IF(Wedstrijden!BF1207="x","Z","")</f>
        <v/>
      </c>
      <c r="DK1213" s="16" t="str">
        <f>IF(COUNTA(Wedstrijden!BG1207:BI1207)&lt;&gt;0,6,"")</f>
        <v/>
      </c>
      <c r="DL1213" s="16" t="str">
        <f t="shared" si="113"/>
        <v/>
      </c>
      <c r="DM1213" s="16" t="str">
        <f>IF(Wedstrijden!BG1207="x","L","")</f>
        <v/>
      </c>
      <c r="DN1213" s="16" t="str">
        <f>IF(Wedstrijden!BH1207="x","M","")</f>
        <v/>
      </c>
      <c r="DO1213" s="16" t="str">
        <f>IF(Wedstrijden!BI1207="x","Z","")</f>
        <v/>
      </c>
      <c r="DP1213" s="16" t="str">
        <f>IF(Wedstrijden!BJ1207="x","Z","")</f>
        <v/>
      </c>
    </row>
    <row r="1214" spans="1:120" ht="14.4" x14ac:dyDescent="0.3">
      <c r="A1214" s="18">
        <f>Wedstrijden!A1208</f>
        <v>0</v>
      </c>
      <c r="B1214" s="16" t="str">
        <f>IFERROR(VLOOKUP(Wedstrijden!#REF!,#REF!,2,FALSE),"")</f>
        <v/>
      </c>
      <c r="C1214" s="16">
        <f>Wedstrijden!E1208</f>
        <v>0</v>
      </c>
      <c r="D1214" s="16" t="str">
        <f>IFERROR(VLOOKUP(Wedstrijden!#REF!,#REF!,2,FALSE),"")</f>
        <v/>
      </c>
      <c r="E1214" s="16" t="str">
        <f>IFERROR(VLOOKUP(Wedstrijden!#REF!,#REF!,5,FALSE),"")</f>
        <v/>
      </c>
      <c r="F1214" s="16" t="e">
        <f>IF(Wedstrijden!#REF!&lt;&gt;"",Wedstrijden!#REF!,"")</f>
        <v>#REF!</v>
      </c>
      <c r="G1214" s="16" t="e">
        <f>IF(Wedstrijden!#REF!="Indoor",1,0)</f>
        <v>#REF!</v>
      </c>
      <c r="H1214" s="16" t="e">
        <f>Wedstrijden!#REF!</f>
        <v>#REF!</v>
      </c>
      <c r="I1214" s="16" t="e">
        <f>IF(Wedstrijden!#REF!="Nee",0,IF(Wedstrijden!#REF!="Ja",1,""))</f>
        <v>#REF!</v>
      </c>
      <c r="J1214" s="16" t="e">
        <f>IF(Wedstrijden!#REF!&lt;&gt;"",Wedstrijden!#REF!,"")</f>
        <v>#REF!</v>
      </c>
      <c r="BJ1214" s="16" t="str">
        <f>IF(COUNTA(Wedstrijden!U1208:AC1208)&lt;&gt;0,1,"")</f>
        <v/>
      </c>
      <c r="BK1214" s="16" t="str">
        <f t="shared" si="108"/>
        <v/>
      </c>
      <c r="BL1214" s="16" t="e">
        <f>IF(Wedstrijden!#REF!="x","AA","")</f>
        <v>#REF!</v>
      </c>
      <c r="BM1214" s="16" t="e">
        <f>IF(Wedstrijden!#REF!="x","A","")</f>
        <v>#REF!</v>
      </c>
      <c r="BN1214" s="16" t="str">
        <f>IF(Wedstrijden!U1208="x","B1","")</f>
        <v/>
      </c>
      <c r="BO1214" s="16" t="e">
        <f>IF(Wedstrijden!#REF!="x","BB","")</f>
        <v>#REF!</v>
      </c>
      <c r="BP1214" s="16" t="str">
        <f>IF(Wedstrijden!W1208="x","B","")</f>
        <v/>
      </c>
      <c r="BQ1214" s="16" t="str">
        <f>IF(Wedstrijden!X1208="x","L1","")</f>
        <v/>
      </c>
      <c r="BR1214" s="16" t="str">
        <f>IF(Wedstrijden!Y1208="x","L2","")</f>
        <v/>
      </c>
      <c r="BS1214" s="16" t="str">
        <f>IF(Wedstrijden!Z1208="x","M1","")</f>
        <v/>
      </c>
      <c r="BT1214" s="16" t="str">
        <f>IF(Wedstrijden!AA1208="x","M2","")</f>
        <v/>
      </c>
      <c r="BU1214" s="16" t="str">
        <f>IF(Wedstrijden!AB1208="x","Z1","")</f>
        <v/>
      </c>
      <c r="BV1214" s="16" t="str">
        <f>IF(Wedstrijden!AC1208="x","Z2","")</f>
        <v/>
      </c>
      <c r="BW1214" s="16" t="str">
        <f>IF(COUNTA(Wedstrijden!L1208:T1208)&lt;&gt;0,1,"")</f>
        <v/>
      </c>
      <c r="BX1214" s="16" t="str">
        <f t="shared" si="109"/>
        <v/>
      </c>
      <c r="BY1214" s="16" t="str">
        <f>IF(Wedstrijden!L1208="x","BB","")</f>
        <v/>
      </c>
      <c r="BZ1214" s="16" t="str">
        <f>IF(Wedstrijden!M1208="x","B","")</f>
        <v/>
      </c>
      <c r="CA1214" s="16" t="str">
        <f>IF(Wedstrijden!N1208="x","L1","")</f>
        <v/>
      </c>
      <c r="CB1214" s="16" t="str">
        <f>IF(Wedstrijden!O1208="x","L2","")</f>
        <v/>
      </c>
      <c r="CC1214" s="16" t="str">
        <f>IF(Wedstrijden!P1208="x","M1","")</f>
        <v/>
      </c>
      <c r="CD1214" s="16" t="str">
        <f>IF(Wedstrijden!Q1208="x","M2","")</f>
        <v/>
      </c>
      <c r="CE1214" s="16" t="str">
        <f>IF(Wedstrijden!R1208="x","Z1","")</f>
        <v/>
      </c>
      <c r="CF1214" s="16" t="str">
        <f>IF(Wedstrijden!S1208="x","Z2","")</f>
        <v/>
      </c>
      <c r="CG1214" s="16" t="str">
        <f>IF(Wedstrijden!T1208="x","ZZL","")</f>
        <v/>
      </c>
      <c r="CL1214" s="16" t="str">
        <f>IF(COUNTA(Wedstrijden!AR1208:BB1208)&lt;&gt;0,2,"")</f>
        <v/>
      </c>
      <c r="CM1214" s="16" t="str">
        <f t="shared" si="110"/>
        <v/>
      </c>
      <c r="CN1214" s="16" t="str">
        <f>IF(Wedstrijden!AR1208="x","AA","")</f>
        <v/>
      </c>
      <c r="CO1214" s="16" t="str">
        <f>IF(Wedstrijden!AS1208="x","A","")</f>
        <v/>
      </c>
      <c r="CP1214" s="16" t="str">
        <f>IF(Wedstrijden!AT1208="x","BB","")</f>
        <v/>
      </c>
      <c r="CQ1214" s="16" t="str">
        <f>IF(Wedstrijden!AU1208="x","B","")</f>
        <v/>
      </c>
      <c r="CR1214" s="16" t="str">
        <f>IF(Wedstrijden!AV1208="x","L","")</f>
        <v/>
      </c>
      <c r="CS1214" s="16" t="str">
        <f>IF(Wedstrijden!AW1208="x","M","")</f>
        <v/>
      </c>
      <c r="CT1214" s="16" t="str">
        <f>IF(Wedstrijden!AX1208="x","Z","")</f>
        <v/>
      </c>
      <c r="CU1214" s="16" t="str">
        <f>IF(Wedstrijden!BB1208="x","ZZ","")</f>
        <v/>
      </c>
      <c r="CV1214" s="16" t="str">
        <f>IF(COUNTA(Wedstrijden!AI1208:AP1208)&lt;&gt;0,2,"")</f>
        <v/>
      </c>
      <c r="CW1214" s="16" t="str">
        <f t="shared" si="111"/>
        <v/>
      </c>
      <c r="CX1214" s="16" t="str">
        <f>IF(Wedstrijden!AI1208="x","BB","")</f>
        <v/>
      </c>
      <c r="CY1214" s="16" t="str">
        <f>IF(Wedstrijden!AJ1208="x","B","")</f>
        <v/>
      </c>
      <c r="CZ1214" s="16" t="str">
        <f>IF(Wedstrijden!AK1208="x","L","")</f>
        <v/>
      </c>
      <c r="DA1214" s="16" t="str">
        <f>IF(Wedstrijden!AL1208="x","M","")</f>
        <v/>
      </c>
      <c r="DB1214" s="16" t="str">
        <f>IF(Wedstrijden!AM1208="x","Z","")</f>
        <v/>
      </c>
      <c r="DC1214" s="16" t="str">
        <f>IF(Wedstrijden!AN1208="x","ZZ","")</f>
        <v/>
      </c>
      <c r="DD1214" s="16" t="str">
        <f>IF(Wedstrijden!AP1208="x","1.40","")</f>
        <v/>
      </c>
      <c r="DE1214" s="16" t="str">
        <f>IF(COUNTA(Wedstrijden!BC1208:BE1208)&lt;&gt;0,6,"")</f>
        <v/>
      </c>
      <c r="DF1214" s="16" t="str">
        <f t="shared" si="112"/>
        <v/>
      </c>
      <c r="DG1214" s="16" t="str">
        <f>IF(Wedstrijden!BC1208="x","L","")</f>
        <v/>
      </c>
      <c r="DH1214" s="16" t="str">
        <f>IF(Wedstrijden!BD1208="x","M","")</f>
        <v/>
      </c>
      <c r="DI1214" s="16" t="str">
        <f>IF(Wedstrijden!BE1208="x","Z","")</f>
        <v/>
      </c>
      <c r="DJ1214" s="16" t="str">
        <f>IF(Wedstrijden!BF1208="x","Z","")</f>
        <v/>
      </c>
      <c r="DK1214" s="16" t="str">
        <f>IF(COUNTA(Wedstrijden!BG1208:BI1208)&lt;&gt;0,6,"")</f>
        <v/>
      </c>
      <c r="DL1214" s="16" t="str">
        <f t="shared" si="113"/>
        <v/>
      </c>
      <c r="DM1214" s="16" t="str">
        <f>IF(Wedstrijden!BG1208="x","L","")</f>
        <v/>
      </c>
      <c r="DN1214" s="16" t="str">
        <f>IF(Wedstrijden!BH1208="x","M","")</f>
        <v/>
      </c>
      <c r="DO1214" s="16" t="str">
        <f>IF(Wedstrijden!BI1208="x","Z","")</f>
        <v/>
      </c>
      <c r="DP1214" s="16" t="str">
        <f>IF(Wedstrijden!BJ1208="x","Z","")</f>
        <v/>
      </c>
    </row>
    <row r="1215" spans="1:120" ht="14.4" x14ac:dyDescent="0.3">
      <c r="A1215" s="18">
        <f>Wedstrijden!A1209</f>
        <v>0</v>
      </c>
      <c r="B1215" s="16" t="str">
        <f>IFERROR(VLOOKUP(Wedstrijden!#REF!,#REF!,2,FALSE),"")</f>
        <v/>
      </c>
      <c r="C1215" s="16">
        <f>Wedstrijden!E1209</f>
        <v>0</v>
      </c>
      <c r="D1215" s="16" t="str">
        <f>IFERROR(VLOOKUP(Wedstrijden!#REF!,#REF!,2,FALSE),"")</f>
        <v/>
      </c>
      <c r="E1215" s="16" t="str">
        <f>IFERROR(VLOOKUP(Wedstrijden!#REF!,#REF!,5,FALSE),"")</f>
        <v/>
      </c>
      <c r="F1215" s="16" t="e">
        <f>IF(Wedstrijden!#REF!&lt;&gt;"",Wedstrijden!#REF!,"")</f>
        <v>#REF!</v>
      </c>
      <c r="G1215" s="16" t="e">
        <f>IF(Wedstrijden!#REF!="Indoor",1,0)</f>
        <v>#REF!</v>
      </c>
      <c r="H1215" s="16" t="e">
        <f>Wedstrijden!#REF!</f>
        <v>#REF!</v>
      </c>
      <c r="I1215" s="16" t="e">
        <f>IF(Wedstrijden!#REF!="Nee",0,IF(Wedstrijden!#REF!="Ja",1,""))</f>
        <v>#REF!</v>
      </c>
      <c r="J1215" s="16" t="e">
        <f>IF(Wedstrijden!#REF!&lt;&gt;"",Wedstrijden!#REF!,"")</f>
        <v>#REF!</v>
      </c>
      <c r="BJ1215" s="16" t="str">
        <f>IF(COUNTA(Wedstrijden!U1209:AC1209)&lt;&gt;0,1,"")</f>
        <v/>
      </c>
      <c r="BK1215" s="16" t="str">
        <f t="shared" si="108"/>
        <v/>
      </c>
      <c r="BL1215" s="16" t="e">
        <f>IF(Wedstrijden!#REF!="x","AA","")</f>
        <v>#REF!</v>
      </c>
      <c r="BM1215" s="16" t="e">
        <f>IF(Wedstrijden!#REF!="x","A","")</f>
        <v>#REF!</v>
      </c>
      <c r="BN1215" s="16" t="str">
        <f>IF(Wedstrijden!U1209="x","B1","")</f>
        <v/>
      </c>
      <c r="BO1215" s="16" t="e">
        <f>IF(Wedstrijden!#REF!="x","BB","")</f>
        <v>#REF!</v>
      </c>
      <c r="BP1215" s="16" t="str">
        <f>IF(Wedstrijden!W1209="x","B","")</f>
        <v/>
      </c>
      <c r="BQ1215" s="16" t="str">
        <f>IF(Wedstrijden!X1209="x","L1","")</f>
        <v/>
      </c>
      <c r="BR1215" s="16" t="str">
        <f>IF(Wedstrijden!Y1209="x","L2","")</f>
        <v/>
      </c>
      <c r="BS1215" s="16" t="str">
        <f>IF(Wedstrijden!Z1209="x","M1","")</f>
        <v/>
      </c>
      <c r="BT1215" s="16" t="str">
        <f>IF(Wedstrijden!AA1209="x","M2","")</f>
        <v/>
      </c>
      <c r="BU1215" s="16" t="str">
        <f>IF(Wedstrijden!AB1209="x","Z1","")</f>
        <v/>
      </c>
      <c r="BV1215" s="16" t="str">
        <f>IF(Wedstrijden!AC1209="x","Z2","")</f>
        <v/>
      </c>
      <c r="BW1215" s="16" t="str">
        <f>IF(COUNTA(Wedstrijden!L1209:T1209)&lt;&gt;0,1,"")</f>
        <v/>
      </c>
      <c r="BX1215" s="16" t="str">
        <f t="shared" si="109"/>
        <v/>
      </c>
      <c r="BY1215" s="16" t="str">
        <f>IF(Wedstrijden!L1209="x","BB","")</f>
        <v/>
      </c>
      <c r="BZ1215" s="16" t="str">
        <f>IF(Wedstrijden!M1209="x","B","")</f>
        <v/>
      </c>
      <c r="CA1215" s="16" t="str">
        <f>IF(Wedstrijden!N1209="x","L1","")</f>
        <v/>
      </c>
      <c r="CB1215" s="16" t="str">
        <f>IF(Wedstrijden!O1209="x","L2","")</f>
        <v/>
      </c>
      <c r="CC1215" s="16" t="str">
        <f>IF(Wedstrijden!P1209="x","M1","")</f>
        <v/>
      </c>
      <c r="CD1215" s="16" t="str">
        <f>IF(Wedstrijden!Q1209="x","M2","")</f>
        <v/>
      </c>
      <c r="CE1215" s="16" t="str">
        <f>IF(Wedstrijden!R1209="x","Z1","")</f>
        <v/>
      </c>
      <c r="CF1215" s="16" t="str">
        <f>IF(Wedstrijden!S1209="x","Z2","")</f>
        <v/>
      </c>
      <c r="CG1215" s="16" t="str">
        <f>IF(Wedstrijden!T1209="x","ZZL","")</f>
        <v/>
      </c>
      <c r="CL1215" s="16" t="str">
        <f>IF(COUNTA(Wedstrijden!AR1209:BB1209)&lt;&gt;0,2,"")</f>
        <v/>
      </c>
      <c r="CM1215" s="16" t="str">
        <f t="shared" si="110"/>
        <v/>
      </c>
      <c r="CN1215" s="16" t="str">
        <f>IF(Wedstrijden!AR1209="x","AA","")</f>
        <v/>
      </c>
      <c r="CO1215" s="16" t="str">
        <f>IF(Wedstrijden!AS1209="x","A","")</f>
        <v/>
      </c>
      <c r="CP1215" s="16" t="str">
        <f>IF(Wedstrijden!AT1209="x","BB","")</f>
        <v/>
      </c>
      <c r="CQ1215" s="16" t="str">
        <f>IF(Wedstrijden!AU1209="x","B","")</f>
        <v/>
      </c>
      <c r="CR1215" s="16" t="str">
        <f>IF(Wedstrijden!AV1209="x","L","")</f>
        <v/>
      </c>
      <c r="CS1215" s="16" t="str">
        <f>IF(Wedstrijden!AW1209="x","M","")</f>
        <v/>
      </c>
      <c r="CT1215" s="16" t="str">
        <f>IF(Wedstrijden!AX1209="x","Z","")</f>
        <v/>
      </c>
      <c r="CU1215" s="16" t="str">
        <f>IF(Wedstrijden!BB1209="x","ZZ","")</f>
        <v/>
      </c>
      <c r="CV1215" s="16" t="str">
        <f>IF(COUNTA(Wedstrijden!AI1209:AP1209)&lt;&gt;0,2,"")</f>
        <v/>
      </c>
      <c r="CW1215" s="16" t="str">
        <f t="shared" si="111"/>
        <v/>
      </c>
      <c r="CX1215" s="16" t="str">
        <f>IF(Wedstrijden!AI1209="x","BB","")</f>
        <v/>
      </c>
      <c r="CY1215" s="16" t="str">
        <f>IF(Wedstrijden!AJ1209="x","B","")</f>
        <v/>
      </c>
      <c r="CZ1215" s="16" t="str">
        <f>IF(Wedstrijden!AK1209="x","L","")</f>
        <v/>
      </c>
      <c r="DA1215" s="16" t="str">
        <f>IF(Wedstrijden!AL1209="x","M","")</f>
        <v/>
      </c>
      <c r="DB1215" s="16" t="str">
        <f>IF(Wedstrijden!AM1209="x","Z","")</f>
        <v/>
      </c>
      <c r="DC1215" s="16" t="str">
        <f>IF(Wedstrijden!AN1209="x","ZZ","")</f>
        <v/>
      </c>
      <c r="DD1215" s="16" t="str">
        <f>IF(Wedstrijden!AP1209="x","1.40","")</f>
        <v/>
      </c>
      <c r="DE1215" s="16" t="str">
        <f>IF(COUNTA(Wedstrijden!BC1209:BE1209)&lt;&gt;0,6,"")</f>
        <v/>
      </c>
      <c r="DF1215" s="16" t="str">
        <f t="shared" si="112"/>
        <v/>
      </c>
      <c r="DG1215" s="16" t="str">
        <f>IF(Wedstrijden!BC1209="x","L","")</f>
        <v/>
      </c>
      <c r="DH1215" s="16" t="str">
        <f>IF(Wedstrijden!BD1209="x","M","")</f>
        <v/>
      </c>
      <c r="DI1215" s="16" t="str">
        <f>IF(Wedstrijden!BE1209="x","Z","")</f>
        <v/>
      </c>
      <c r="DJ1215" s="16" t="str">
        <f>IF(Wedstrijden!BF1209="x","Z","")</f>
        <v/>
      </c>
      <c r="DK1215" s="16" t="str">
        <f>IF(COUNTA(Wedstrijden!BG1209:BI1209)&lt;&gt;0,6,"")</f>
        <v/>
      </c>
      <c r="DL1215" s="16" t="str">
        <f t="shared" si="113"/>
        <v/>
      </c>
      <c r="DM1215" s="16" t="str">
        <f>IF(Wedstrijden!BG1209="x","L","")</f>
        <v/>
      </c>
      <c r="DN1215" s="16" t="str">
        <f>IF(Wedstrijden!BH1209="x","M","")</f>
        <v/>
      </c>
      <c r="DO1215" s="16" t="str">
        <f>IF(Wedstrijden!BI1209="x","Z","")</f>
        <v/>
      </c>
      <c r="DP1215" s="16" t="str">
        <f>IF(Wedstrijden!BJ1209="x","Z","")</f>
        <v/>
      </c>
    </row>
    <row r="1216" spans="1:120" ht="14.4" x14ac:dyDescent="0.3">
      <c r="A1216" s="18">
        <f>Wedstrijden!A1210</f>
        <v>0</v>
      </c>
      <c r="B1216" s="16" t="str">
        <f>IFERROR(VLOOKUP(Wedstrijden!#REF!,#REF!,2,FALSE),"")</f>
        <v/>
      </c>
      <c r="C1216" s="16">
        <f>Wedstrijden!E1210</f>
        <v>0</v>
      </c>
      <c r="D1216" s="16" t="str">
        <f>IFERROR(VLOOKUP(Wedstrijden!#REF!,#REF!,2,FALSE),"")</f>
        <v/>
      </c>
      <c r="E1216" s="16" t="str">
        <f>IFERROR(VLOOKUP(Wedstrijden!#REF!,#REF!,5,FALSE),"")</f>
        <v/>
      </c>
      <c r="F1216" s="16" t="e">
        <f>IF(Wedstrijden!#REF!&lt;&gt;"",Wedstrijden!#REF!,"")</f>
        <v>#REF!</v>
      </c>
      <c r="G1216" s="16" t="e">
        <f>IF(Wedstrijden!#REF!="Indoor",1,0)</f>
        <v>#REF!</v>
      </c>
      <c r="H1216" s="16" t="e">
        <f>Wedstrijden!#REF!</f>
        <v>#REF!</v>
      </c>
      <c r="I1216" s="16" t="e">
        <f>IF(Wedstrijden!#REF!="Nee",0,IF(Wedstrijden!#REF!="Ja",1,""))</f>
        <v>#REF!</v>
      </c>
      <c r="J1216" s="16" t="e">
        <f>IF(Wedstrijden!#REF!&lt;&gt;"",Wedstrijden!#REF!,"")</f>
        <v>#REF!</v>
      </c>
      <c r="BJ1216" s="16" t="str">
        <f>IF(COUNTA(Wedstrijden!U1210:AC1210)&lt;&gt;0,1,"")</f>
        <v/>
      </c>
      <c r="BK1216" s="16" t="str">
        <f t="shared" si="108"/>
        <v/>
      </c>
      <c r="BL1216" s="16" t="e">
        <f>IF(Wedstrijden!#REF!="x","AA","")</f>
        <v>#REF!</v>
      </c>
      <c r="BM1216" s="16" t="e">
        <f>IF(Wedstrijden!#REF!="x","A","")</f>
        <v>#REF!</v>
      </c>
      <c r="BN1216" s="16" t="str">
        <f>IF(Wedstrijden!U1210="x","B1","")</f>
        <v/>
      </c>
      <c r="BO1216" s="16" t="e">
        <f>IF(Wedstrijden!#REF!="x","BB","")</f>
        <v>#REF!</v>
      </c>
      <c r="BP1216" s="16" t="str">
        <f>IF(Wedstrijden!W1210="x","B","")</f>
        <v/>
      </c>
      <c r="BQ1216" s="16" t="str">
        <f>IF(Wedstrijden!X1210="x","L1","")</f>
        <v/>
      </c>
      <c r="BR1216" s="16" t="str">
        <f>IF(Wedstrijden!Y1210="x","L2","")</f>
        <v/>
      </c>
      <c r="BS1216" s="16" t="str">
        <f>IF(Wedstrijden!Z1210="x","M1","")</f>
        <v/>
      </c>
      <c r="BT1216" s="16" t="str">
        <f>IF(Wedstrijden!AA1210="x","M2","")</f>
        <v/>
      </c>
      <c r="BU1216" s="16" t="str">
        <f>IF(Wedstrijden!AB1210="x","Z1","")</f>
        <v/>
      </c>
      <c r="BV1216" s="16" t="str">
        <f>IF(Wedstrijden!AC1210="x","Z2","")</f>
        <v/>
      </c>
      <c r="BW1216" s="16" t="str">
        <f>IF(COUNTA(Wedstrijden!L1210:T1210)&lt;&gt;0,1,"")</f>
        <v/>
      </c>
      <c r="BX1216" s="16" t="str">
        <f t="shared" si="109"/>
        <v/>
      </c>
      <c r="BY1216" s="16" t="str">
        <f>IF(Wedstrijden!L1210="x","BB","")</f>
        <v/>
      </c>
      <c r="BZ1216" s="16" t="str">
        <f>IF(Wedstrijden!M1210="x","B","")</f>
        <v/>
      </c>
      <c r="CA1216" s="16" t="str">
        <f>IF(Wedstrijden!N1210="x","L1","")</f>
        <v/>
      </c>
      <c r="CB1216" s="16" t="str">
        <f>IF(Wedstrijden!O1210="x","L2","")</f>
        <v/>
      </c>
      <c r="CC1216" s="16" t="str">
        <f>IF(Wedstrijden!P1210="x","M1","")</f>
        <v/>
      </c>
      <c r="CD1216" s="16" t="str">
        <f>IF(Wedstrijden!Q1210="x","M2","")</f>
        <v/>
      </c>
      <c r="CE1216" s="16" t="str">
        <f>IF(Wedstrijden!R1210="x","Z1","")</f>
        <v/>
      </c>
      <c r="CF1216" s="16" t="str">
        <f>IF(Wedstrijden!S1210="x","Z2","")</f>
        <v/>
      </c>
      <c r="CG1216" s="16" t="str">
        <f>IF(Wedstrijden!T1210="x","ZZL","")</f>
        <v/>
      </c>
      <c r="CL1216" s="16" t="str">
        <f>IF(COUNTA(Wedstrijden!AR1210:BB1210)&lt;&gt;0,2,"")</f>
        <v/>
      </c>
      <c r="CM1216" s="16" t="str">
        <f t="shared" si="110"/>
        <v/>
      </c>
      <c r="CN1216" s="16" t="str">
        <f>IF(Wedstrijden!AR1210="x","AA","")</f>
        <v/>
      </c>
      <c r="CO1216" s="16" t="str">
        <f>IF(Wedstrijden!AS1210="x","A","")</f>
        <v/>
      </c>
      <c r="CP1216" s="16" t="str">
        <f>IF(Wedstrijden!AT1210="x","BB","")</f>
        <v/>
      </c>
      <c r="CQ1216" s="16" t="str">
        <f>IF(Wedstrijden!AU1210="x","B","")</f>
        <v/>
      </c>
      <c r="CR1216" s="16" t="str">
        <f>IF(Wedstrijden!AV1210="x","L","")</f>
        <v/>
      </c>
      <c r="CS1216" s="16" t="str">
        <f>IF(Wedstrijden!AW1210="x","M","")</f>
        <v/>
      </c>
      <c r="CT1216" s="16" t="str">
        <f>IF(Wedstrijden!AX1210="x","Z","")</f>
        <v/>
      </c>
      <c r="CU1216" s="16" t="str">
        <f>IF(Wedstrijden!BB1210="x","ZZ","")</f>
        <v/>
      </c>
      <c r="CV1216" s="16" t="str">
        <f>IF(COUNTA(Wedstrijden!AI1210:AP1210)&lt;&gt;0,2,"")</f>
        <v/>
      </c>
      <c r="CW1216" s="16" t="str">
        <f t="shared" si="111"/>
        <v/>
      </c>
      <c r="CX1216" s="16" t="str">
        <f>IF(Wedstrijden!AI1210="x","BB","")</f>
        <v/>
      </c>
      <c r="CY1216" s="16" t="str">
        <f>IF(Wedstrijden!AJ1210="x","B","")</f>
        <v/>
      </c>
      <c r="CZ1216" s="16" t="str">
        <f>IF(Wedstrijden!AK1210="x","L","")</f>
        <v/>
      </c>
      <c r="DA1216" s="16" t="str">
        <f>IF(Wedstrijden!AL1210="x","M","")</f>
        <v/>
      </c>
      <c r="DB1216" s="16" t="str">
        <f>IF(Wedstrijden!AM1210="x","Z","")</f>
        <v/>
      </c>
      <c r="DC1216" s="16" t="str">
        <f>IF(Wedstrijden!AN1210="x","ZZ","")</f>
        <v/>
      </c>
      <c r="DD1216" s="16" t="str">
        <f>IF(Wedstrijden!AP1210="x","1.40","")</f>
        <v/>
      </c>
      <c r="DE1216" s="16" t="str">
        <f>IF(COUNTA(Wedstrijden!BC1210:BE1210)&lt;&gt;0,6,"")</f>
        <v/>
      </c>
      <c r="DF1216" s="16" t="str">
        <f t="shared" si="112"/>
        <v/>
      </c>
      <c r="DG1216" s="16" t="str">
        <f>IF(Wedstrijden!BC1210="x","L","")</f>
        <v/>
      </c>
      <c r="DH1216" s="16" t="str">
        <f>IF(Wedstrijden!BD1210="x","M","")</f>
        <v/>
      </c>
      <c r="DI1216" s="16" t="str">
        <f>IF(Wedstrijden!BE1210="x","Z","")</f>
        <v/>
      </c>
      <c r="DJ1216" s="16" t="str">
        <f>IF(Wedstrijden!BF1210="x","Z","")</f>
        <v/>
      </c>
      <c r="DK1216" s="16" t="str">
        <f>IF(COUNTA(Wedstrijden!BG1210:BI1210)&lt;&gt;0,6,"")</f>
        <v/>
      </c>
      <c r="DL1216" s="16" t="str">
        <f t="shared" si="113"/>
        <v/>
      </c>
      <c r="DM1216" s="16" t="str">
        <f>IF(Wedstrijden!BG1210="x","L","")</f>
        <v/>
      </c>
      <c r="DN1216" s="16" t="str">
        <f>IF(Wedstrijden!BH1210="x","M","")</f>
        <v/>
      </c>
      <c r="DO1216" s="16" t="str">
        <f>IF(Wedstrijden!BI1210="x","Z","")</f>
        <v/>
      </c>
      <c r="DP1216" s="16" t="str">
        <f>IF(Wedstrijden!BJ1210="x","Z","")</f>
        <v/>
      </c>
    </row>
    <row r="1217" spans="1:120" ht="14.4" x14ac:dyDescent="0.3">
      <c r="A1217" s="18">
        <f>Wedstrijden!A1211</f>
        <v>0</v>
      </c>
      <c r="B1217" s="16" t="str">
        <f>IFERROR(VLOOKUP(Wedstrijden!#REF!,#REF!,2,FALSE),"")</f>
        <v/>
      </c>
      <c r="C1217" s="16">
        <f>Wedstrijden!E1211</f>
        <v>0</v>
      </c>
      <c r="D1217" s="16" t="str">
        <f>IFERROR(VLOOKUP(Wedstrijden!#REF!,#REF!,2,FALSE),"")</f>
        <v/>
      </c>
      <c r="E1217" s="16" t="str">
        <f>IFERROR(VLOOKUP(Wedstrijden!#REF!,#REF!,5,FALSE),"")</f>
        <v/>
      </c>
      <c r="F1217" s="16" t="e">
        <f>IF(Wedstrijden!#REF!&lt;&gt;"",Wedstrijden!#REF!,"")</f>
        <v>#REF!</v>
      </c>
      <c r="G1217" s="16" t="e">
        <f>IF(Wedstrijden!#REF!="Indoor",1,0)</f>
        <v>#REF!</v>
      </c>
      <c r="H1217" s="16" t="e">
        <f>Wedstrijden!#REF!</f>
        <v>#REF!</v>
      </c>
      <c r="I1217" s="16" t="e">
        <f>IF(Wedstrijden!#REF!="Nee",0,IF(Wedstrijden!#REF!="Ja",1,""))</f>
        <v>#REF!</v>
      </c>
      <c r="J1217" s="16" t="e">
        <f>IF(Wedstrijden!#REF!&lt;&gt;"",Wedstrijden!#REF!,"")</f>
        <v>#REF!</v>
      </c>
      <c r="BJ1217" s="16" t="str">
        <f>IF(COUNTA(Wedstrijden!U1211:AC1211)&lt;&gt;0,1,"")</f>
        <v/>
      </c>
      <c r="BK1217" s="16" t="str">
        <f t="shared" si="108"/>
        <v/>
      </c>
      <c r="BL1217" s="16" t="e">
        <f>IF(Wedstrijden!#REF!="x","AA","")</f>
        <v>#REF!</v>
      </c>
      <c r="BM1217" s="16" t="e">
        <f>IF(Wedstrijden!#REF!="x","A","")</f>
        <v>#REF!</v>
      </c>
      <c r="BN1217" s="16" t="str">
        <f>IF(Wedstrijden!U1211="x","B1","")</f>
        <v/>
      </c>
      <c r="BO1217" s="16" t="e">
        <f>IF(Wedstrijden!#REF!="x","BB","")</f>
        <v>#REF!</v>
      </c>
      <c r="BP1217" s="16" t="str">
        <f>IF(Wedstrijden!W1211="x","B","")</f>
        <v/>
      </c>
      <c r="BQ1217" s="16" t="str">
        <f>IF(Wedstrijden!X1211="x","L1","")</f>
        <v/>
      </c>
      <c r="BR1217" s="16" t="str">
        <f>IF(Wedstrijden!Y1211="x","L2","")</f>
        <v/>
      </c>
      <c r="BS1217" s="16" t="str">
        <f>IF(Wedstrijden!Z1211="x","M1","")</f>
        <v/>
      </c>
      <c r="BT1217" s="16" t="str">
        <f>IF(Wedstrijden!AA1211="x","M2","")</f>
        <v/>
      </c>
      <c r="BU1217" s="16" t="str">
        <f>IF(Wedstrijden!AB1211="x","Z1","")</f>
        <v/>
      </c>
      <c r="BV1217" s="16" t="str">
        <f>IF(Wedstrijden!AC1211="x","Z2","")</f>
        <v/>
      </c>
      <c r="BW1217" s="16" t="str">
        <f>IF(COUNTA(Wedstrijden!L1211:T1211)&lt;&gt;0,1,"")</f>
        <v/>
      </c>
      <c r="BX1217" s="16" t="str">
        <f t="shared" si="109"/>
        <v/>
      </c>
      <c r="BY1217" s="16" t="str">
        <f>IF(Wedstrijden!L1211="x","BB","")</f>
        <v/>
      </c>
      <c r="BZ1217" s="16" t="str">
        <f>IF(Wedstrijden!M1211="x","B","")</f>
        <v/>
      </c>
      <c r="CA1217" s="16" t="str">
        <f>IF(Wedstrijden!N1211="x","L1","")</f>
        <v/>
      </c>
      <c r="CB1217" s="16" t="str">
        <f>IF(Wedstrijden!O1211="x","L2","")</f>
        <v/>
      </c>
      <c r="CC1217" s="16" t="str">
        <f>IF(Wedstrijden!P1211="x","M1","")</f>
        <v/>
      </c>
      <c r="CD1217" s="16" t="str">
        <f>IF(Wedstrijden!Q1211="x","M2","")</f>
        <v/>
      </c>
      <c r="CE1217" s="16" t="str">
        <f>IF(Wedstrijden!R1211="x","Z1","")</f>
        <v/>
      </c>
      <c r="CF1217" s="16" t="str">
        <f>IF(Wedstrijden!S1211="x","Z2","")</f>
        <v/>
      </c>
      <c r="CG1217" s="16" t="str">
        <f>IF(Wedstrijden!T1211="x","ZZL","")</f>
        <v/>
      </c>
      <c r="CL1217" s="16" t="str">
        <f>IF(COUNTA(Wedstrijden!AR1211:BB1211)&lt;&gt;0,2,"")</f>
        <v/>
      </c>
      <c r="CM1217" s="16" t="str">
        <f t="shared" si="110"/>
        <v/>
      </c>
      <c r="CN1217" s="16" t="str">
        <f>IF(Wedstrijden!AR1211="x","AA","")</f>
        <v/>
      </c>
      <c r="CO1217" s="16" t="str">
        <f>IF(Wedstrijden!AS1211="x","A","")</f>
        <v/>
      </c>
      <c r="CP1217" s="16" t="str">
        <f>IF(Wedstrijden!AT1211="x","BB","")</f>
        <v/>
      </c>
      <c r="CQ1217" s="16" t="str">
        <f>IF(Wedstrijden!AU1211="x","B","")</f>
        <v/>
      </c>
      <c r="CR1217" s="16" t="str">
        <f>IF(Wedstrijden!AV1211="x","L","")</f>
        <v/>
      </c>
      <c r="CS1217" s="16" t="str">
        <f>IF(Wedstrijden!AW1211="x","M","")</f>
        <v/>
      </c>
      <c r="CT1217" s="16" t="str">
        <f>IF(Wedstrijden!AX1211="x","Z","")</f>
        <v/>
      </c>
      <c r="CU1217" s="16" t="str">
        <f>IF(Wedstrijden!BB1211="x","ZZ","")</f>
        <v/>
      </c>
      <c r="CV1217" s="16" t="str">
        <f>IF(COUNTA(Wedstrijden!AI1211:AP1211)&lt;&gt;0,2,"")</f>
        <v/>
      </c>
      <c r="CW1217" s="16" t="str">
        <f t="shared" si="111"/>
        <v/>
      </c>
      <c r="CX1217" s="16" t="str">
        <f>IF(Wedstrijden!AI1211="x","BB","")</f>
        <v/>
      </c>
      <c r="CY1217" s="16" t="str">
        <f>IF(Wedstrijden!AJ1211="x","B","")</f>
        <v/>
      </c>
      <c r="CZ1217" s="16" t="str">
        <f>IF(Wedstrijden!AK1211="x","L","")</f>
        <v/>
      </c>
      <c r="DA1217" s="16" t="str">
        <f>IF(Wedstrijden!AL1211="x","M","")</f>
        <v/>
      </c>
      <c r="DB1217" s="16" t="str">
        <f>IF(Wedstrijden!AM1211="x","Z","")</f>
        <v/>
      </c>
      <c r="DC1217" s="16" t="str">
        <f>IF(Wedstrijden!AN1211="x","ZZ","")</f>
        <v/>
      </c>
      <c r="DD1217" s="16" t="str">
        <f>IF(Wedstrijden!AP1211="x","1.40","")</f>
        <v/>
      </c>
      <c r="DE1217" s="16" t="str">
        <f>IF(COUNTA(Wedstrijden!BC1211:BE1211)&lt;&gt;0,6,"")</f>
        <v/>
      </c>
      <c r="DF1217" s="16" t="str">
        <f t="shared" si="112"/>
        <v/>
      </c>
      <c r="DG1217" s="16" t="str">
        <f>IF(Wedstrijden!BC1211="x","L","")</f>
        <v/>
      </c>
      <c r="DH1217" s="16" t="str">
        <f>IF(Wedstrijden!BD1211="x","M","")</f>
        <v/>
      </c>
      <c r="DI1217" s="16" t="str">
        <f>IF(Wedstrijden!BE1211="x","Z","")</f>
        <v/>
      </c>
      <c r="DJ1217" s="16" t="str">
        <f>IF(Wedstrijden!BF1211="x","Z","")</f>
        <v/>
      </c>
      <c r="DK1217" s="16" t="str">
        <f>IF(COUNTA(Wedstrijden!BG1211:BI1211)&lt;&gt;0,6,"")</f>
        <v/>
      </c>
      <c r="DL1217" s="16" t="str">
        <f t="shared" si="113"/>
        <v/>
      </c>
      <c r="DM1217" s="16" t="str">
        <f>IF(Wedstrijden!BG1211="x","L","")</f>
        <v/>
      </c>
      <c r="DN1217" s="16" t="str">
        <f>IF(Wedstrijden!BH1211="x","M","")</f>
        <v/>
      </c>
      <c r="DO1217" s="16" t="str">
        <f>IF(Wedstrijden!BI1211="x","Z","")</f>
        <v/>
      </c>
      <c r="DP1217" s="16" t="str">
        <f>IF(Wedstrijden!BJ1211="x","Z","")</f>
        <v/>
      </c>
    </row>
    <row r="1218" spans="1:120" ht="14.4" x14ac:dyDescent="0.3">
      <c r="A1218" s="18">
        <f>Wedstrijden!A1212</f>
        <v>0</v>
      </c>
      <c r="B1218" s="16" t="str">
        <f>IFERROR(VLOOKUP(Wedstrijden!#REF!,#REF!,2,FALSE),"")</f>
        <v/>
      </c>
      <c r="C1218" s="16">
        <f>Wedstrijden!E1212</f>
        <v>0</v>
      </c>
      <c r="D1218" s="16" t="str">
        <f>IFERROR(VLOOKUP(Wedstrijden!#REF!,#REF!,2,FALSE),"")</f>
        <v/>
      </c>
      <c r="E1218" s="16" t="str">
        <f>IFERROR(VLOOKUP(Wedstrijden!#REF!,#REF!,5,FALSE),"")</f>
        <v/>
      </c>
      <c r="F1218" s="16" t="e">
        <f>IF(Wedstrijden!#REF!&lt;&gt;"",Wedstrijden!#REF!,"")</f>
        <v>#REF!</v>
      </c>
      <c r="G1218" s="16" t="e">
        <f>IF(Wedstrijden!#REF!="Indoor",1,0)</f>
        <v>#REF!</v>
      </c>
      <c r="H1218" s="16" t="e">
        <f>Wedstrijden!#REF!</f>
        <v>#REF!</v>
      </c>
      <c r="I1218" s="16" t="e">
        <f>IF(Wedstrijden!#REF!="Nee",0,IF(Wedstrijden!#REF!="Ja",1,""))</f>
        <v>#REF!</v>
      </c>
      <c r="J1218" s="16" t="e">
        <f>IF(Wedstrijden!#REF!&lt;&gt;"",Wedstrijden!#REF!,"")</f>
        <v>#REF!</v>
      </c>
      <c r="BJ1218" s="16" t="str">
        <f>IF(COUNTA(Wedstrijden!U1212:AC1212)&lt;&gt;0,1,"")</f>
        <v/>
      </c>
      <c r="BK1218" s="16" t="str">
        <f t="shared" si="108"/>
        <v/>
      </c>
      <c r="BL1218" s="16" t="e">
        <f>IF(Wedstrijden!#REF!="x","AA","")</f>
        <v>#REF!</v>
      </c>
      <c r="BM1218" s="16" t="e">
        <f>IF(Wedstrijden!#REF!="x","A","")</f>
        <v>#REF!</v>
      </c>
      <c r="BN1218" s="16" t="str">
        <f>IF(Wedstrijden!U1212="x","B1","")</f>
        <v/>
      </c>
      <c r="BO1218" s="16" t="e">
        <f>IF(Wedstrijden!#REF!="x","BB","")</f>
        <v>#REF!</v>
      </c>
      <c r="BP1218" s="16" t="str">
        <f>IF(Wedstrijden!W1212="x","B","")</f>
        <v/>
      </c>
      <c r="BQ1218" s="16" t="str">
        <f>IF(Wedstrijden!X1212="x","L1","")</f>
        <v/>
      </c>
      <c r="BR1218" s="16" t="str">
        <f>IF(Wedstrijden!Y1212="x","L2","")</f>
        <v/>
      </c>
      <c r="BS1218" s="16" t="str">
        <f>IF(Wedstrijden!Z1212="x","M1","")</f>
        <v/>
      </c>
      <c r="BT1218" s="16" t="str">
        <f>IF(Wedstrijden!AA1212="x","M2","")</f>
        <v/>
      </c>
      <c r="BU1218" s="16" t="str">
        <f>IF(Wedstrijden!AB1212="x","Z1","")</f>
        <v/>
      </c>
      <c r="BV1218" s="16" t="str">
        <f>IF(Wedstrijden!AC1212="x","Z2","")</f>
        <v/>
      </c>
      <c r="BW1218" s="16" t="str">
        <f>IF(COUNTA(Wedstrijden!L1212:T1212)&lt;&gt;0,1,"")</f>
        <v/>
      </c>
      <c r="BX1218" s="16" t="str">
        <f t="shared" si="109"/>
        <v/>
      </c>
      <c r="BY1218" s="16" t="str">
        <f>IF(Wedstrijden!L1212="x","BB","")</f>
        <v/>
      </c>
      <c r="BZ1218" s="16" t="str">
        <f>IF(Wedstrijden!M1212="x","B","")</f>
        <v/>
      </c>
      <c r="CA1218" s="16" t="str">
        <f>IF(Wedstrijden!N1212="x","L1","")</f>
        <v/>
      </c>
      <c r="CB1218" s="16" t="str">
        <f>IF(Wedstrijden!O1212="x","L2","")</f>
        <v/>
      </c>
      <c r="CC1218" s="16" t="str">
        <f>IF(Wedstrijden!P1212="x","M1","")</f>
        <v/>
      </c>
      <c r="CD1218" s="16" t="str">
        <f>IF(Wedstrijden!Q1212="x","M2","")</f>
        <v/>
      </c>
      <c r="CE1218" s="16" t="str">
        <f>IF(Wedstrijden!R1212="x","Z1","")</f>
        <v/>
      </c>
      <c r="CF1218" s="16" t="str">
        <f>IF(Wedstrijden!S1212="x","Z2","")</f>
        <v/>
      </c>
      <c r="CG1218" s="16" t="str">
        <f>IF(Wedstrijden!T1212="x","ZZL","")</f>
        <v/>
      </c>
      <c r="CL1218" s="16" t="str">
        <f>IF(COUNTA(Wedstrijden!AR1212:BB1212)&lt;&gt;0,2,"")</f>
        <v/>
      </c>
      <c r="CM1218" s="16" t="str">
        <f t="shared" si="110"/>
        <v/>
      </c>
      <c r="CN1218" s="16" t="str">
        <f>IF(Wedstrijden!AR1212="x","AA","")</f>
        <v/>
      </c>
      <c r="CO1218" s="16" t="str">
        <f>IF(Wedstrijden!AS1212="x","A","")</f>
        <v/>
      </c>
      <c r="CP1218" s="16" t="str">
        <f>IF(Wedstrijden!AT1212="x","BB","")</f>
        <v/>
      </c>
      <c r="CQ1218" s="16" t="str">
        <f>IF(Wedstrijden!AU1212="x","B","")</f>
        <v/>
      </c>
      <c r="CR1218" s="16" t="str">
        <f>IF(Wedstrijden!AV1212="x","L","")</f>
        <v/>
      </c>
      <c r="CS1218" s="16" t="str">
        <f>IF(Wedstrijden!AW1212="x","M","")</f>
        <v/>
      </c>
      <c r="CT1218" s="16" t="str">
        <f>IF(Wedstrijden!AX1212="x","Z","")</f>
        <v/>
      </c>
      <c r="CU1218" s="16" t="str">
        <f>IF(Wedstrijden!BB1212="x","ZZ","")</f>
        <v/>
      </c>
      <c r="CV1218" s="16" t="str">
        <f>IF(COUNTA(Wedstrijden!AI1212:AP1212)&lt;&gt;0,2,"")</f>
        <v/>
      </c>
      <c r="CW1218" s="16" t="str">
        <f t="shared" si="111"/>
        <v/>
      </c>
      <c r="CX1218" s="16" t="str">
        <f>IF(Wedstrijden!AI1212="x","BB","")</f>
        <v/>
      </c>
      <c r="CY1218" s="16" t="str">
        <f>IF(Wedstrijden!AJ1212="x","B","")</f>
        <v/>
      </c>
      <c r="CZ1218" s="16" t="str">
        <f>IF(Wedstrijden!AK1212="x","L","")</f>
        <v/>
      </c>
      <c r="DA1218" s="16" t="str">
        <f>IF(Wedstrijden!AL1212="x","M","")</f>
        <v/>
      </c>
      <c r="DB1218" s="16" t="str">
        <f>IF(Wedstrijden!AM1212="x","Z","")</f>
        <v/>
      </c>
      <c r="DC1218" s="16" t="str">
        <f>IF(Wedstrijden!AN1212="x","ZZ","")</f>
        <v/>
      </c>
      <c r="DD1218" s="16" t="str">
        <f>IF(Wedstrijden!AP1212="x","1.40","")</f>
        <v/>
      </c>
      <c r="DE1218" s="16" t="str">
        <f>IF(COUNTA(Wedstrijden!BC1212:BE1212)&lt;&gt;0,6,"")</f>
        <v/>
      </c>
      <c r="DF1218" s="16" t="str">
        <f t="shared" si="112"/>
        <v/>
      </c>
      <c r="DG1218" s="16" t="str">
        <f>IF(Wedstrijden!BC1212="x","L","")</f>
        <v/>
      </c>
      <c r="DH1218" s="16" t="str">
        <f>IF(Wedstrijden!BD1212="x","M","")</f>
        <v/>
      </c>
      <c r="DI1218" s="16" t="str">
        <f>IF(Wedstrijden!BE1212="x","Z","")</f>
        <v/>
      </c>
      <c r="DJ1218" s="16" t="str">
        <f>IF(Wedstrijden!BF1212="x","Z","")</f>
        <v/>
      </c>
      <c r="DK1218" s="16" t="str">
        <f>IF(COUNTA(Wedstrijden!BG1212:BI1212)&lt;&gt;0,6,"")</f>
        <v/>
      </c>
      <c r="DL1218" s="16" t="str">
        <f t="shared" si="113"/>
        <v/>
      </c>
      <c r="DM1218" s="16" t="str">
        <f>IF(Wedstrijden!BG1212="x","L","")</f>
        <v/>
      </c>
      <c r="DN1218" s="16" t="str">
        <f>IF(Wedstrijden!BH1212="x","M","")</f>
        <v/>
      </c>
      <c r="DO1218" s="16" t="str">
        <f>IF(Wedstrijden!BI1212="x","Z","")</f>
        <v/>
      </c>
      <c r="DP1218" s="16" t="str">
        <f>IF(Wedstrijden!BJ1212="x","Z","")</f>
        <v/>
      </c>
    </row>
    <row r="1219" spans="1:120" ht="14.4" x14ac:dyDescent="0.3">
      <c r="A1219" s="18">
        <f>Wedstrijden!A1213</f>
        <v>0</v>
      </c>
      <c r="B1219" s="16" t="str">
        <f>IFERROR(VLOOKUP(Wedstrijden!#REF!,#REF!,2,FALSE),"")</f>
        <v/>
      </c>
      <c r="C1219" s="16">
        <f>Wedstrijden!E1213</f>
        <v>0</v>
      </c>
      <c r="D1219" s="16" t="str">
        <f>IFERROR(VLOOKUP(Wedstrijden!#REF!,#REF!,2,FALSE),"")</f>
        <v/>
      </c>
      <c r="E1219" s="16" t="str">
        <f>IFERROR(VLOOKUP(Wedstrijden!#REF!,#REF!,5,FALSE),"")</f>
        <v/>
      </c>
      <c r="F1219" s="16" t="e">
        <f>IF(Wedstrijden!#REF!&lt;&gt;"",Wedstrijden!#REF!,"")</f>
        <v>#REF!</v>
      </c>
      <c r="G1219" s="16" t="e">
        <f>IF(Wedstrijden!#REF!="Indoor",1,0)</f>
        <v>#REF!</v>
      </c>
      <c r="H1219" s="16" t="e">
        <f>Wedstrijden!#REF!</f>
        <v>#REF!</v>
      </c>
      <c r="I1219" s="16" t="e">
        <f>IF(Wedstrijden!#REF!="Nee",0,IF(Wedstrijden!#REF!="Ja",1,""))</f>
        <v>#REF!</v>
      </c>
      <c r="J1219" s="16" t="e">
        <f>IF(Wedstrijden!#REF!&lt;&gt;"",Wedstrijden!#REF!,"")</f>
        <v>#REF!</v>
      </c>
      <c r="BJ1219" s="16" t="str">
        <f>IF(COUNTA(Wedstrijden!U1213:AC1213)&lt;&gt;0,1,"")</f>
        <v/>
      </c>
      <c r="BK1219" s="16" t="str">
        <f t="shared" ref="BK1219:BK1282" si="114">IF(COUNTBLANK(BJ1219) = 1,"",2)</f>
        <v/>
      </c>
      <c r="BL1219" s="16" t="e">
        <f>IF(Wedstrijden!#REF!="x","AA","")</f>
        <v>#REF!</v>
      </c>
      <c r="BM1219" s="16" t="e">
        <f>IF(Wedstrijden!#REF!="x","A","")</f>
        <v>#REF!</v>
      </c>
      <c r="BN1219" s="16" t="str">
        <f>IF(Wedstrijden!U1213="x","B1","")</f>
        <v/>
      </c>
      <c r="BO1219" s="16" t="e">
        <f>IF(Wedstrijden!#REF!="x","BB","")</f>
        <v>#REF!</v>
      </c>
      <c r="BP1219" s="16" t="str">
        <f>IF(Wedstrijden!W1213="x","B","")</f>
        <v/>
      </c>
      <c r="BQ1219" s="16" t="str">
        <f>IF(Wedstrijden!X1213="x","L1","")</f>
        <v/>
      </c>
      <c r="BR1219" s="16" t="str">
        <f>IF(Wedstrijden!Y1213="x","L2","")</f>
        <v/>
      </c>
      <c r="BS1219" s="16" t="str">
        <f>IF(Wedstrijden!Z1213="x","M1","")</f>
        <v/>
      </c>
      <c r="BT1219" s="16" t="str">
        <f>IF(Wedstrijden!AA1213="x","M2","")</f>
        <v/>
      </c>
      <c r="BU1219" s="16" t="str">
        <f>IF(Wedstrijden!AB1213="x","Z1","")</f>
        <v/>
      </c>
      <c r="BV1219" s="16" t="str">
        <f>IF(Wedstrijden!AC1213="x","Z2","")</f>
        <v/>
      </c>
      <c r="BW1219" s="16" t="str">
        <f>IF(COUNTA(Wedstrijden!L1213:T1213)&lt;&gt;0,1,"")</f>
        <v/>
      </c>
      <c r="BX1219" s="16" t="str">
        <f t="shared" ref="BX1219:BX1282" si="115">IF(COUNTBLANK(BW1219) = 1,"",1)</f>
        <v/>
      </c>
      <c r="BY1219" s="16" t="str">
        <f>IF(Wedstrijden!L1213="x","BB","")</f>
        <v/>
      </c>
      <c r="BZ1219" s="16" t="str">
        <f>IF(Wedstrijden!M1213="x","B","")</f>
        <v/>
      </c>
      <c r="CA1219" s="16" t="str">
        <f>IF(Wedstrijden!N1213="x","L1","")</f>
        <v/>
      </c>
      <c r="CB1219" s="16" t="str">
        <f>IF(Wedstrijden!O1213="x","L2","")</f>
        <v/>
      </c>
      <c r="CC1219" s="16" t="str">
        <f>IF(Wedstrijden!P1213="x","M1","")</f>
        <v/>
      </c>
      <c r="CD1219" s="16" t="str">
        <f>IF(Wedstrijden!Q1213="x","M2","")</f>
        <v/>
      </c>
      <c r="CE1219" s="16" t="str">
        <f>IF(Wedstrijden!R1213="x","Z1","")</f>
        <v/>
      </c>
      <c r="CF1219" s="16" t="str">
        <f>IF(Wedstrijden!S1213="x","Z2","")</f>
        <v/>
      </c>
      <c r="CG1219" s="16" t="str">
        <f>IF(Wedstrijden!T1213="x","ZZL","")</f>
        <v/>
      </c>
      <c r="CL1219" s="16" t="str">
        <f>IF(COUNTA(Wedstrijden!AR1213:BB1213)&lt;&gt;0,2,"")</f>
        <v/>
      </c>
      <c r="CM1219" s="16" t="str">
        <f t="shared" ref="CM1219:CM1282" si="116">IF(COUNTBLANK(CL1219) = 1,"",2)</f>
        <v/>
      </c>
      <c r="CN1219" s="16" t="str">
        <f>IF(Wedstrijden!AR1213="x","AA","")</f>
        <v/>
      </c>
      <c r="CO1219" s="16" t="str">
        <f>IF(Wedstrijden!AS1213="x","A","")</f>
        <v/>
      </c>
      <c r="CP1219" s="16" t="str">
        <f>IF(Wedstrijden!AT1213="x","BB","")</f>
        <v/>
      </c>
      <c r="CQ1219" s="16" t="str">
        <f>IF(Wedstrijden!AU1213="x","B","")</f>
        <v/>
      </c>
      <c r="CR1219" s="16" t="str">
        <f>IF(Wedstrijden!AV1213="x","L","")</f>
        <v/>
      </c>
      <c r="CS1219" s="16" t="str">
        <f>IF(Wedstrijden!AW1213="x","M","")</f>
        <v/>
      </c>
      <c r="CT1219" s="16" t="str">
        <f>IF(Wedstrijden!AX1213="x","Z","")</f>
        <v/>
      </c>
      <c r="CU1219" s="16" t="str">
        <f>IF(Wedstrijden!BB1213="x","ZZ","")</f>
        <v/>
      </c>
      <c r="CV1219" s="16" t="str">
        <f>IF(COUNTA(Wedstrijden!AI1213:AP1213)&lt;&gt;0,2,"")</f>
        <v/>
      </c>
      <c r="CW1219" s="16" t="str">
        <f t="shared" ref="CW1219:CW1282" si="117">IF(COUNTBLANK(CV1219) = 1,"",1)</f>
        <v/>
      </c>
      <c r="CX1219" s="16" t="str">
        <f>IF(Wedstrijden!AI1213="x","BB","")</f>
        <v/>
      </c>
      <c r="CY1219" s="16" t="str">
        <f>IF(Wedstrijden!AJ1213="x","B","")</f>
        <v/>
      </c>
      <c r="CZ1219" s="16" t="str">
        <f>IF(Wedstrijden!AK1213="x","L","")</f>
        <v/>
      </c>
      <c r="DA1219" s="16" t="str">
        <f>IF(Wedstrijden!AL1213="x","M","")</f>
        <v/>
      </c>
      <c r="DB1219" s="16" t="str">
        <f>IF(Wedstrijden!AM1213="x","Z","")</f>
        <v/>
      </c>
      <c r="DC1219" s="16" t="str">
        <f>IF(Wedstrijden!AN1213="x","ZZ","")</f>
        <v/>
      </c>
      <c r="DD1219" s="16" t="str">
        <f>IF(Wedstrijden!AP1213="x","1.40","")</f>
        <v/>
      </c>
      <c r="DE1219" s="16" t="str">
        <f>IF(COUNTA(Wedstrijden!BC1213:BE1213)&lt;&gt;0,6,"")</f>
        <v/>
      </c>
      <c r="DF1219" s="16" t="str">
        <f t="shared" ref="DF1219:DF1282" si="118">IF(COUNTBLANK(DE1219) = 1,"",2)</f>
        <v/>
      </c>
      <c r="DG1219" s="16" t="str">
        <f>IF(Wedstrijden!BC1213="x","L","")</f>
        <v/>
      </c>
      <c r="DH1219" s="16" t="str">
        <f>IF(Wedstrijden!BD1213="x","M","")</f>
        <v/>
      </c>
      <c r="DI1219" s="16" t="str">
        <f>IF(Wedstrijden!BE1213="x","Z","")</f>
        <v/>
      </c>
      <c r="DJ1219" s="16" t="str">
        <f>IF(Wedstrijden!BF1213="x","Z","")</f>
        <v/>
      </c>
      <c r="DK1219" s="16" t="str">
        <f>IF(COUNTA(Wedstrijden!BG1213:BI1213)&lt;&gt;0,6,"")</f>
        <v/>
      </c>
      <c r="DL1219" s="16" t="str">
        <f t="shared" ref="DL1219:DL1282" si="119">IF(COUNTBLANK(DK1219) = 1,"",1)</f>
        <v/>
      </c>
      <c r="DM1219" s="16" t="str">
        <f>IF(Wedstrijden!BG1213="x","L","")</f>
        <v/>
      </c>
      <c r="DN1219" s="16" t="str">
        <f>IF(Wedstrijden!BH1213="x","M","")</f>
        <v/>
      </c>
      <c r="DO1219" s="16" t="str">
        <f>IF(Wedstrijden!BI1213="x","Z","")</f>
        <v/>
      </c>
      <c r="DP1219" s="16" t="str">
        <f>IF(Wedstrijden!BJ1213="x","Z","")</f>
        <v/>
      </c>
    </row>
    <row r="1220" spans="1:120" ht="14.4" x14ac:dyDescent="0.3">
      <c r="A1220" s="18">
        <f>Wedstrijden!A1214</f>
        <v>0</v>
      </c>
      <c r="B1220" s="16" t="str">
        <f>IFERROR(VLOOKUP(Wedstrijden!#REF!,#REF!,2,FALSE),"")</f>
        <v/>
      </c>
      <c r="C1220" s="16">
        <f>Wedstrijden!E1214</f>
        <v>0</v>
      </c>
      <c r="D1220" s="16" t="str">
        <f>IFERROR(VLOOKUP(Wedstrijden!#REF!,#REF!,2,FALSE),"")</f>
        <v/>
      </c>
      <c r="E1220" s="16" t="str">
        <f>IFERROR(VLOOKUP(Wedstrijden!#REF!,#REF!,5,FALSE),"")</f>
        <v/>
      </c>
      <c r="F1220" s="16" t="e">
        <f>IF(Wedstrijden!#REF!&lt;&gt;"",Wedstrijden!#REF!,"")</f>
        <v>#REF!</v>
      </c>
      <c r="G1220" s="16" t="e">
        <f>IF(Wedstrijden!#REF!="Indoor",1,0)</f>
        <v>#REF!</v>
      </c>
      <c r="H1220" s="16" t="e">
        <f>Wedstrijden!#REF!</f>
        <v>#REF!</v>
      </c>
      <c r="I1220" s="16" t="e">
        <f>IF(Wedstrijden!#REF!="Nee",0,IF(Wedstrijden!#REF!="Ja",1,""))</f>
        <v>#REF!</v>
      </c>
      <c r="J1220" s="16" t="e">
        <f>IF(Wedstrijden!#REF!&lt;&gt;"",Wedstrijden!#REF!,"")</f>
        <v>#REF!</v>
      </c>
      <c r="BJ1220" s="16" t="str">
        <f>IF(COUNTA(Wedstrijden!U1214:AC1214)&lt;&gt;0,1,"")</f>
        <v/>
      </c>
      <c r="BK1220" s="16" t="str">
        <f t="shared" si="114"/>
        <v/>
      </c>
      <c r="BL1220" s="16" t="e">
        <f>IF(Wedstrijden!#REF!="x","AA","")</f>
        <v>#REF!</v>
      </c>
      <c r="BM1220" s="16" t="e">
        <f>IF(Wedstrijden!#REF!="x","A","")</f>
        <v>#REF!</v>
      </c>
      <c r="BN1220" s="16" t="str">
        <f>IF(Wedstrijden!U1214="x","B1","")</f>
        <v/>
      </c>
      <c r="BO1220" s="16" t="e">
        <f>IF(Wedstrijden!#REF!="x","BB","")</f>
        <v>#REF!</v>
      </c>
      <c r="BP1220" s="16" t="str">
        <f>IF(Wedstrijden!W1214="x","B","")</f>
        <v/>
      </c>
      <c r="BQ1220" s="16" t="str">
        <f>IF(Wedstrijden!X1214="x","L1","")</f>
        <v/>
      </c>
      <c r="BR1220" s="16" t="str">
        <f>IF(Wedstrijden!Y1214="x","L2","")</f>
        <v/>
      </c>
      <c r="BS1220" s="16" t="str">
        <f>IF(Wedstrijden!Z1214="x","M1","")</f>
        <v/>
      </c>
      <c r="BT1220" s="16" t="str">
        <f>IF(Wedstrijden!AA1214="x","M2","")</f>
        <v/>
      </c>
      <c r="BU1220" s="16" t="str">
        <f>IF(Wedstrijden!AB1214="x","Z1","")</f>
        <v/>
      </c>
      <c r="BV1220" s="16" t="str">
        <f>IF(Wedstrijden!AC1214="x","Z2","")</f>
        <v/>
      </c>
      <c r="BW1220" s="16" t="str">
        <f>IF(COUNTA(Wedstrijden!L1214:T1214)&lt;&gt;0,1,"")</f>
        <v/>
      </c>
      <c r="BX1220" s="16" t="str">
        <f t="shared" si="115"/>
        <v/>
      </c>
      <c r="BY1220" s="16" t="str">
        <f>IF(Wedstrijden!L1214="x","BB","")</f>
        <v/>
      </c>
      <c r="BZ1220" s="16" t="str">
        <f>IF(Wedstrijden!M1214="x","B","")</f>
        <v/>
      </c>
      <c r="CA1220" s="16" t="str">
        <f>IF(Wedstrijden!N1214="x","L1","")</f>
        <v/>
      </c>
      <c r="CB1220" s="16" t="str">
        <f>IF(Wedstrijden!O1214="x","L2","")</f>
        <v/>
      </c>
      <c r="CC1220" s="16" t="str">
        <f>IF(Wedstrijden!P1214="x","M1","")</f>
        <v/>
      </c>
      <c r="CD1220" s="16" t="str">
        <f>IF(Wedstrijden!Q1214="x","M2","")</f>
        <v/>
      </c>
      <c r="CE1220" s="16" t="str">
        <f>IF(Wedstrijden!R1214="x","Z1","")</f>
        <v/>
      </c>
      <c r="CF1220" s="16" t="str">
        <f>IF(Wedstrijden!S1214="x","Z2","")</f>
        <v/>
      </c>
      <c r="CG1220" s="16" t="str">
        <f>IF(Wedstrijden!T1214="x","ZZL","")</f>
        <v/>
      </c>
      <c r="CL1220" s="16" t="str">
        <f>IF(COUNTA(Wedstrijden!AR1214:BB1214)&lt;&gt;0,2,"")</f>
        <v/>
      </c>
      <c r="CM1220" s="16" t="str">
        <f t="shared" si="116"/>
        <v/>
      </c>
      <c r="CN1220" s="16" t="str">
        <f>IF(Wedstrijden!AR1214="x","AA","")</f>
        <v/>
      </c>
      <c r="CO1220" s="16" t="str">
        <f>IF(Wedstrijden!AS1214="x","A","")</f>
        <v/>
      </c>
      <c r="CP1220" s="16" t="str">
        <f>IF(Wedstrijden!AT1214="x","BB","")</f>
        <v/>
      </c>
      <c r="CQ1220" s="16" t="str">
        <f>IF(Wedstrijden!AU1214="x","B","")</f>
        <v/>
      </c>
      <c r="CR1220" s="16" t="str">
        <f>IF(Wedstrijden!AV1214="x","L","")</f>
        <v/>
      </c>
      <c r="CS1220" s="16" t="str">
        <f>IF(Wedstrijden!AW1214="x","M","")</f>
        <v/>
      </c>
      <c r="CT1220" s="16" t="str">
        <f>IF(Wedstrijden!AX1214="x","Z","")</f>
        <v/>
      </c>
      <c r="CU1220" s="16" t="str">
        <f>IF(Wedstrijden!BB1214="x","ZZ","")</f>
        <v/>
      </c>
      <c r="CV1220" s="16" t="str">
        <f>IF(COUNTA(Wedstrijden!AI1214:AP1214)&lt;&gt;0,2,"")</f>
        <v/>
      </c>
      <c r="CW1220" s="16" t="str">
        <f t="shared" si="117"/>
        <v/>
      </c>
      <c r="CX1220" s="16" t="str">
        <f>IF(Wedstrijden!AI1214="x","BB","")</f>
        <v/>
      </c>
      <c r="CY1220" s="16" t="str">
        <f>IF(Wedstrijden!AJ1214="x","B","")</f>
        <v/>
      </c>
      <c r="CZ1220" s="16" t="str">
        <f>IF(Wedstrijden!AK1214="x","L","")</f>
        <v/>
      </c>
      <c r="DA1220" s="16" t="str">
        <f>IF(Wedstrijden!AL1214="x","M","")</f>
        <v/>
      </c>
      <c r="DB1220" s="16" t="str">
        <f>IF(Wedstrijden!AM1214="x","Z","")</f>
        <v/>
      </c>
      <c r="DC1220" s="16" t="str">
        <f>IF(Wedstrijden!AN1214="x","ZZ","")</f>
        <v/>
      </c>
      <c r="DD1220" s="16" t="str">
        <f>IF(Wedstrijden!AP1214="x","1.40","")</f>
        <v/>
      </c>
      <c r="DE1220" s="16" t="str">
        <f>IF(COUNTA(Wedstrijden!BC1214:BE1214)&lt;&gt;0,6,"")</f>
        <v/>
      </c>
      <c r="DF1220" s="16" t="str">
        <f t="shared" si="118"/>
        <v/>
      </c>
      <c r="DG1220" s="16" t="str">
        <f>IF(Wedstrijden!BC1214="x","L","")</f>
        <v/>
      </c>
      <c r="DH1220" s="16" t="str">
        <f>IF(Wedstrijden!BD1214="x","M","")</f>
        <v/>
      </c>
      <c r="DI1220" s="16" t="str">
        <f>IF(Wedstrijden!BE1214="x","Z","")</f>
        <v/>
      </c>
      <c r="DJ1220" s="16" t="str">
        <f>IF(Wedstrijden!BF1214="x","Z","")</f>
        <v/>
      </c>
      <c r="DK1220" s="16" t="str">
        <f>IF(COUNTA(Wedstrijden!BG1214:BI1214)&lt;&gt;0,6,"")</f>
        <v/>
      </c>
      <c r="DL1220" s="16" t="str">
        <f t="shared" si="119"/>
        <v/>
      </c>
      <c r="DM1220" s="16" t="str">
        <f>IF(Wedstrijden!BG1214="x","L","")</f>
        <v/>
      </c>
      <c r="DN1220" s="16" t="str">
        <f>IF(Wedstrijden!BH1214="x","M","")</f>
        <v/>
      </c>
      <c r="DO1220" s="16" t="str">
        <f>IF(Wedstrijden!BI1214="x","Z","")</f>
        <v/>
      </c>
      <c r="DP1220" s="16" t="str">
        <f>IF(Wedstrijden!BJ1214="x","Z","")</f>
        <v/>
      </c>
    </row>
    <row r="1221" spans="1:120" ht="14.4" x14ac:dyDescent="0.3">
      <c r="A1221" s="18">
        <f>Wedstrijden!A1215</f>
        <v>0</v>
      </c>
      <c r="B1221" s="16" t="str">
        <f>IFERROR(VLOOKUP(Wedstrijden!#REF!,#REF!,2,FALSE),"")</f>
        <v/>
      </c>
      <c r="C1221" s="16">
        <f>Wedstrijden!E1215</f>
        <v>0</v>
      </c>
      <c r="D1221" s="16" t="str">
        <f>IFERROR(VLOOKUP(Wedstrijden!#REF!,#REF!,2,FALSE),"")</f>
        <v/>
      </c>
      <c r="E1221" s="16" t="str">
        <f>IFERROR(VLOOKUP(Wedstrijden!#REF!,#REF!,5,FALSE),"")</f>
        <v/>
      </c>
      <c r="F1221" s="16" t="e">
        <f>IF(Wedstrijden!#REF!&lt;&gt;"",Wedstrijden!#REF!,"")</f>
        <v>#REF!</v>
      </c>
      <c r="G1221" s="16" t="e">
        <f>IF(Wedstrijden!#REF!="Indoor",1,0)</f>
        <v>#REF!</v>
      </c>
      <c r="H1221" s="16" t="e">
        <f>Wedstrijden!#REF!</f>
        <v>#REF!</v>
      </c>
      <c r="I1221" s="16" t="e">
        <f>IF(Wedstrijden!#REF!="Nee",0,IF(Wedstrijden!#REF!="Ja",1,""))</f>
        <v>#REF!</v>
      </c>
      <c r="J1221" s="16" t="e">
        <f>IF(Wedstrijden!#REF!&lt;&gt;"",Wedstrijden!#REF!,"")</f>
        <v>#REF!</v>
      </c>
      <c r="BJ1221" s="16" t="str">
        <f>IF(COUNTA(Wedstrijden!U1215:AC1215)&lt;&gt;0,1,"")</f>
        <v/>
      </c>
      <c r="BK1221" s="16" t="str">
        <f t="shared" si="114"/>
        <v/>
      </c>
      <c r="BL1221" s="16" t="e">
        <f>IF(Wedstrijden!#REF!="x","AA","")</f>
        <v>#REF!</v>
      </c>
      <c r="BM1221" s="16" t="e">
        <f>IF(Wedstrijden!#REF!="x","A","")</f>
        <v>#REF!</v>
      </c>
      <c r="BN1221" s="16" t="str">
        <f>IF(Wedstrijden!U1215="x","B1","")</f>
        <v/>
      </c>
      <c r="BO1221" s="16" t="e">
        <f>IF(Wedstrijden!#REF!="x","BB","")</f>
        <v>#REF!</v>
      </c>
      <c r="BP1221" s="16" t="str">
        <f>IF(Wedstrijden!W1215="x","B","")</f>
        <v/>
      </c>
      <c r="BQ1221" s="16" t="str">
        <f>IF(Wedstrijden!X1215="x","L1","")</f>
        <v/>
      </c>
      <c r="BR1221" s="16" t="str">
        <f>IF(Wedstrijden!Y1215="x","L2","")</f>
        <v/>
      </c>
      <c r="BS1221" s="16" t="str">
        <f>IF(Wedstrijden!Z1215="x","M1","")</f>
        <v/>
      </c>
      <c r="BT1221" s="16" t="str">
        <f>IF(Wedstrijden!AA1215="x","M2","")</f>
        <v/>
      </c>
      <c r="BU1221" s="16" t="str">
        <f>IF(Wedstrijden!AB1215="x","Z1","")</f>
        <v/>
      </c>
      <c r="BV1221" s="16" t="str">
        <f>IF(Wedstrijden!AC1215="x","Z2","")</f>
        <v/>
      </c>
      <c r="BW1221" s="16" t="str">
        <f>IF(COUNTA(Wedstrijden!L1215:T1215)&lt;&gt;0,1,"")</f>
        <v/>
      </c>
      <c r="BX1221" s="16" t="str">
        <f t="shared" si="115"/>
        <v/>
      </c>
      <c r="BY1221" s="16" t="str">
        <f>IF(Wedstrijden!L1215="x","BB","")</f>
        <v/>
      </c>
      <c r="BZ1221" s="16" t="str">
        <f>IF(Wedstrijden!M1215="x","B","")</f>
        <v/>
      </c>
      <c r="CA1221" s="16" t="str">
        <f>IF(Wedstrijden!N1215="x","L1","")</f>
        <v/>
      </c>
      <c r="CB1221" s="16" t="str">
        <f>IF(Wedstrijden!O1215="x","L2","")</f>
        <v/>
      </c>
      <c r="CC1221" s="16" t="str">
        <f>IF(Wedstrijden!P1215="x","M1","")</f>
        <v/>
      </c>
      <c r="CD1221" s="16" t="str">
        <f>IF(Wedstrijden!Q1215="x","M2","")</f>
        <v/>
      </c>
      <c r="CE1221" s="16" t="str">
        <f>IF(Wedstrijden!R1215="x","Z1","")</f>
        <v/>
      </c>
      <c r="CF1221" s="16" t="str">
        <f>IF(Wedstrijden!S1215="x","Z2","")</f>
        <v/>
      </c>
      <c r="CG1221" s="16" t="str">
        <f>IF(Wedstrijden!T1215="x","ZZL","")</f>
        <v/>
      </c>
      <c r="CL1221" s="16" t="str">
        <f>IF(COUNTA(Wedstrijden!AR1215:BB1215)&lt;&gt;0,2,"")</f>
        <v/>
      </c>
      <c r="CM1221" s="16" t="str">
        <f t="shared" si="116"/>
        <v/>
      </c>
      <c r="CN1221" s="16" t="str">
        <f>IF(Wedstrijden!AR1215="x","AA","")</f>
        <v/>
      </c>
      <c r="CO1221" s="16" t="str">
        <f>IF(Wedstrijden!AS1215="x","A","")</f>
        <v/>
      </c>
      <c r="CP1221" s="16" t="str">
        <f>IF(Wedstrijden!AT1215="x","BB","")</f>
        <v/>
      </c>
      <c r="CQ1221" s="16" t="str">
        <f>IF(Wedstrijden!AU1215="x","B","")</f>
        <v/>
      </c>
      <c r="CR1221" s="16" t="str">
        <f>IF(Wedstrijden!AV1215="x","L","")</f>
        <v/>
      </c>
      <c r="CS1221" s="16" t="str">
        <f>IF(Wedstrijden!AW1215="x","M","")</f>
        <v/>
      </c>
      <c r="CT1221" s="16" t="str">
        <f>IF(Wedstrijden!AX1215="x","Z","")</f>
        <v/>
      </c>
      <c r="CU1221" s="16" t="str">
        <f>IF(Wedstrijden!BB1215="x","ZZ","")</f>
        <v/>
      </c>
      <c r="CV1221" s="16" t="str">
        <f>IF(COUNTA(Wedstrijden!AI1215:AP1215)&lt;&gt;0,2,"")</f>
        <v/>
      </c>
      <c r="CW1221" s="16" t="str">
        <f t="shared" si="117"/>
        <v/>
      </c>
      <c r="CX1221" s="16" t="str">
        <f>IF(Wedstrijden!AI1215="x","BB","")</f>
        <v/>
      </c>
      <c r="CY1221" s="16" t="str">
        <f>IF(Wedstrijden!AJ1215="x","B","")</f>
        <v/>
      </c>
      <c r="CZ1221" s="16" t="str">
        <f>IF(Wedstrijden!AK1215="x","L","")</f>
        <v/>
      </c>
      <c r="DA1221" s="16" t="str">
        <f>IF(Wedstrijden!AL1215="x","M","")</f>
        <v/>
      </c>
      <c r="DB1221" s="16" t="str">
        <f>IF(Wedstrijden!AM1215="x","Z","")</f>
        <v/>
      </c>
      <c r="DC1221" s="16" t="str">
        <f>IF(Wedstrijden!AN1215="x","ZZ","")</f>
        <v/>
      </c>
      <c r="DD1221" s="16" t="str">
        <f>IF(Wedstrijden!AP1215="x","1.40","")</f>
        <v/>
      </c>
      <c r="DE1221" s="16" t="str">
        <f>IF(COUNTA(Wedstrijden!BC1215:BE1215)&lt;&gt;0,6,"")</f>
        <v/>
      </c>
      <c r="DF1221" s="16" t="str">
        <f t="shared" si="118"/>
        <v/>
      </c>
      <c r="DG1221" s="16" t="str">
        <f>IF(Wedstrijden!BC1215="x","L","")</f>
        <v/>
      </c>
      <c r="DH1221" s="16" t="str">
        <f>IF(Wedstrijden!BD1215="x","M","")</f>
        <v/>
      </c>
      <c r="DI1221" s="16" t="str">
        <f>IF(Wedstrijden!BE1215="x","Z","")</f>
        <v/>
      </c>
      <c r="DJ1221" s="16" t="str">
        <f>IF(Wedstrijden!BF1215="x","Z","")</f>
        <v/>
      </c>
      <c r="DK1221" s="16" t="str">
        <f>IF(COUNTA(Wedstrijden!BG1215:BI1215)&lt;&gt;0,6,"")</f>
        <v/>
      </c>
      <c r="DL1221" s="16" t="str">
        <f t="shared" si="119"/>
        <v/>
      </c>
      <c r="DM1221" s="16" t="str">
        <f>IF(Wedstrijden!BG1215="x","L","")</f>
        <v/>
      </c>
      <c r="DN1221" s="16" t="str">
        <f>IF(Wedstrijden!BH1215="x","M","")</f>
        <v/>
      </c>
      <c r="DO1221" s="16" t="str">
        <f>IF(Wedstrijden!BI1215="x","Z","")</f>
        <v/>
      </c>
      <c r="DP1221" s="16" t="str">
        <f>IF(Wedstrijden!BJ1215="x","Z","")</f>
        <v/>
      </c>
    </row>
    <row r="1222" spans="1:120" ht="14.4" x14ac:dyDescent="0.3">
      <c r="A1222" s="18">
        <f>Wedstrijden!A1216</f>
        <v>0</v>
      </c>
      <c r="B1222" s="16" t="str">
        <f>IFERROR(VLOOKUP(Wedstrijden!#REF!,#REF!,2,FALSE),"")</f>
        <v/>
      </c>
      <c r="C1222" s="16">
        <f>Wedstrijden!E1216</f>
        <v>0</v>
      </c>
      <c r="D1222" s="16" t="str">
        <f>IFERROR(VLOOKUP(Wedstrijden!#REF!,#REF!,2,FALSE),"")</f>
        <v/>
      </c>
      <c r="E1222" s="16" t="str">
        <f>IFERROR(VLOOKUP(Wedstrijden!#REF!,#REF!,5,FALSE),"")</f>
        <v/>
      </c>
      <c r="F1222" s="16" t="e">
        <f>IF(Wedstrijden!#REF!&lt;&gt;"",Wedstrijden!#REF!,"")</f>
        <v>#REF!</v>
      </c>
      <c r="G1222" s="16" t="e">
        <f>IF(Wedstrijden!#REF!="Indoor",1,0)</f>
        <v>#REF!</v>
      </c>
      <c r="H1222" s="16" t="e">
        <f>Wedstrijden!#REF!</f>
        <v>#REF!</v>
      </c>
      <c r="I1222" s="16" t="e">
        <f>IF(Wedstrijden!#REF!="Nee",0,IF(Wedstrijden!#REF!="Ja",1,""))</f>
        <v>#REF!</v>
      </c>
      <c r="J1222" s="16" t="e">
        <f>IF(Wedstrijden!#REF!&lt;&gt;"",Wedstrijden!#REF!,"")</f>
        <v>#REF!</v>
      </c>
      <c r="BJ1222" s="16" t="str">
        <f>IF(COUNTA(Wedstrijden!U1216:AC1216)&lt;&gt;0,1,"")</f>
        <v/>
      </c>
      <c r="BK1222" s="16" t="str">
        <f t="shared" si="114"/>
        <v/>
      </c>
      <c r="BL1222" s="16" t="e">
        <f>IF(Wedstrijden!#REF!="x","AA","")</f>
        <v>#REF!</v>
      </c>
      <c r="BM1222" s="16" t="e">
        <f>IF(Wedstrijden!#REF!="x","A","")</f>
        <v>#REF!</v>
      </c>
      <c r="BN1222" s="16" t="str">
        <f>IF(Wedstrijden!U1216="x","B1","")</f>
        <v/>
      </c>
      <c r="BO1222" s="16" t="e">
        <f>IF(Wedstrijden!#REF!="x","BB","")</f>
        <v>#REF!</v>
      </c>
      <c r="BP1222" s="16" t="str">
        <f>IF(Wedstrijden!W1216="x","B","")</f>
        <v/>
      </c>
      <c r="BQ1222" s="16" t="str">
        <f>IF(Wedstrijden!X1216="x","L1","")</f>
        <v/>
      </c>
      <c r="BR1222" s="16" t="str">
        <f>IF(Wedstrijden!Y1216="x","L2","")</f>
        <v/>
      </c>
      <c r="BS1222" s="16" t="str">
        <f>IF(Wedstrijden!Z1216="x","M1","")</f>
        <v/>
      </c>
      <c r="BT1222" s="16" t="str">
        <f>IF(Wedstrijden!AA1216="x","M2","")</f>
        <v/>
      </c>
      <c r="BU1222" s="16" t="str">
        <f>IF(Wedstrijden!AB1216="x","Z1","")</f>
        <v/>
      </c>
      <c r="BV1222" s="16" t="str">
        <f>IF(Wedstrijden!AC1216="x","Z2","")</f>
        <v/>
      </c>
      <c r="BW1222" s="16" t="str">
        <f>IF(COUNTA(Wedstrijden!L1216:T1216)&lt;&gt;0,1,"")</f>
        <v/>
      </c>
      <c r="BX1222" s="16" t="str">
        <f t="shared" si="115"/>
        <v/>
      </c>
      <c r="BY1222" s="16" t="str">
        <f>IF(Wedstrijden!L1216="x","BB","")</f>
        <v/>
      </c>
      <c r="BZ1222" s="16" t="str">
        <f>IF(Wedstrijden!M1216="x","B","")</f>
        <v/>
      </c>
      <c r="CA1222" s="16" t="str">
        <f>IF(Wedstrijden!N1216="x","L1","")</f>
        <v/>
      </c>
      <c r="CB1222" s="16" t="str">
        <f>IF(Wedstrijden!O1216="x","L2","")</f>
        <v/>
      </c>
      <c r="CC1222" s="16" t="str">
        <f>IF(Wedstrijden!P1216="x","M1","")</f>
        <v/>
      </c>
      <c r="CD1222" s="16" t="str">
        <f>IF(Wedstrijden!Q1216="x","M2","")</f>
        <v/>
      </c>
      <c r="CE1222" s="16" t="str">
        <f>IF(Wedstrijden!R1216="x","Z1","")</f>
        <v/>
      </c>
      <c r="CF1222" s="16" t="str">
        <f>IF(Wedstrijden!S1216="x","Z2","")</f>
        <v/>
      </c>
      <c r="CG1222" s="16" t="str">
        <f>IF(Wedstrijden!T1216="x","ZZL","")</f>
        <v/>
      </c>
      <c r="CL1222" s="16" t="str">
        <f>IF(COUNTA(Wedstrijden!AR1216:BB1216)&lt;&gt;0,2,"")</f>
        <v/>
      </c>
      <c r="CM1222" s="16" t="str">
        <f t="shared" si="116"/>
        <v/>
      </c>
      <c r="CN1222" s="16" t="str">
        <f>IF(Wedstrijden!AR1216="x","AA","")</f>
        <v/>
      </c>
      <c r="CO1222" s="16" t="str">
        <f>IF(Wedstrijden!AS1216="x","A","")</f>
        <v/>
      </c>
      <c r="CP1222" s="16" t="str">
        <f>IF(Wedstrijden!AT1216="x","BB","")</f>
        <v/>
      </c>
      <c r="CQ1222" s="16" t="str">
        <f>IF(Wedstrijden!AU1216="x","B","")</f>
        <v/>
      </c>
      <c r="CR1222" s="16" t="str">
        <f>IF(Wedstrijden!AV1216="x","L","")</f>
        <v/>
      </c>
      <c r="CS1222" s="16" t="str">
        <f>IF(Wedstrijden!AW1216="x","M","")</f>
        <v/>
      </c>
      <c r="CT1222" s="16" t="str">
        <f>IF(Wedstrijden!AX1216="x","Z","")</f>
        <v/>
      </c>
      <c r="CU1222" s="16" t="str">
        <f>IF(Wedstrijden!BB1216="x","ZZ","")</f>
        <v/>
      </c>
      <c r="CV1222" s="16" t="str">
        <f>IF(COUNTA(Wedstrijden!AI1216:AP1216)&lt;&gt;0,2,"")</f>
        <v/>
      </c>
      <c r="CW1222" s="16" t="str">
        <f t="shared" si="117"/>
        <v/>
      </c>
      <c r="CX1222" s="16" t="str">
        <f>IF(Wedstrijden!AI1216="x","BB","")</f>
        <v/>
      </c>
      <c r="CY1222" s="16" t="str">
        <f>IF(Wedstrijden!AJ1216="x","B","")</f>
        <v/>
      </c>
      <c r="CZ1222" s="16" t="str">
        <f>IF(Wedstrijden!AK1216="x","L","")</f>
        <v/>
      </c>
      <c r="DA1222" s="16" t="str">
        <f>IF(Wedstrijden!AL1216="x","M","")</f>
        <v/>
      </c>
      <c r="DB1222" s="16" t="str">
        <f>IF(Wedstrijden!AM1216="x","Z","")</f>
        <v/>
      </c>
      <c r="DC1222" s="16" t="str">
        <f>IF(Wedstrijden!AN1216="x","ZZ","")</f>
        <v/>
      </c>
      <c r="DD1222" s="16" t="str">
        <f>IF(Wedstrijden!AP1216="x","1.40","")</f>
        <v/>
      </c>
      <c r="DE1222" s="16" t="str">
        <f>IF(COUNTA(Wedstrijden!BC1216:BE1216)&lt;&gt;0,6,"")</f>
        <v/>
      </c>
      <c r="DF1222" s="16" t="str">
        <f t="shared" si="118"/>
        <v/>
      </c>
      <c r="DG1222" s="16" t="str">
        <f>IF(Wedstrijden!BC1216="x","L","")</f>
        <v/>
      </c>
      <c r="DH1222" s="16" t="str">
        <f>IF(Wedstrijden!BD1216="x","M","")</f>
        <v/>
      </c>
      <c r="DI1222" s="16" t="str">
        <f>IF(Wedstrijden!BE1216="x","Z","")</f>
        <v/>
      </c>
      <c r="DJ1222" s="16" t="str">
        <f>IF(Wedstrijden!BF1216="x","Z","")</f>
        <v/>
      </c>
      <c r="DK1222" s="16" t="str">
        <f>IF(COUNTA(Wedstrijden!BG1216:BI1216)&lt;&gt;0,6,"")</f>
        <v/>
      </c>
      <c r="DL1222" s="16" t="str">
        <f t="shared" si="119"/>
        <v/>
      </c>
      <c r="DM1222" s="16" t="str">
        <f>IF(Wedstrijden!BG1216="x","L","")</f>
        <v/>
      </c>
      <c r="DN1222" s="16" t="str">
        <f>IF(Wedstrijden!BH1216="x","M","")</f>
        <v/>
      </c>
      <c r="DO1222" s="16" t="str">
        <f>IF(Wedstrijden!BI1216="x","Z","")</f>
        <v/>
      </c>
      <c r="DP1222" s="16" t="str">
        <f>IF(Wedstrijden!BJ1216="x","Z","")</f>
        <v/>
      </c>
    </row>
    <row r="1223" spans="1:120" ht="14.4" x14ac:dyDescent="0.3">
      <c r="A1223" s="18">
        <f>Wedstrijden!A1217</f>
        <v>0</v>
      </c>
      <c r="B1223" s="16" t="str">
        <f>IFERROR(VLOOKUP(Wedstrijden!#REF!,#REF!,2,FALSE),"")</f>
        <v/>
      </c>
      <c r="C1223" s="16">
        <f>Wedstrijden!E1217</f>
        <v>0</v>
      </c>
      <c r="D1223" s="16" t="str">
        <f>IFERROR(VLOOKUP(Wedstrijden!#REF!,#REF!,2,FALSE),"")</f>
        <v/>
      </c>
      <c r="E1223" s="16" t="str">
        <f>IFERROR(VLOOKUP(Wedstrijden!#REF!,#REF!,5,FALSE),"")</f>
        <v/>
      </c>
      <c r="F1223" s="16" t="e">
        <f>IF(Wedstrijden!#REF!&lt;&gt;"",Wedstrijden!#REF!,"")</f>
        <v>#REF!</v>
      </c>
      <c r="G1223" s="16" t="e">
        <f>IF(Wedstrijden!#REF!="Indoor",1,0)</f>
        <v>#REF!</v>
      </c>
      <c r="H1223" s="16" t="e">
        <f>Wedstrijden!#REF!</f>
        <v>#REF!</v>
      </c>
      <c r="I1223" s="16" t="e">
        <f>IF(Wedstrijden!#REF!="Nee",0,IF(Wedstrijden!#REF!="Ja",1,""))</f>
        <v>#REF!</v>
      </c>
      <c r="J1223" s="16" t="e">
        <f>IF(Wedstrijden!#REF!&lt;&gt;"",Wedstrijden!#REF!,"")</f>
        <v>#REF!</v>
      </c>
      <c r="BJ1223" s="16" t="str">
        <f>IF(COUNTA(Wedstrijden!U1217:AC1217)&lt;&gt;0,1,"")</f>
        <v/>
      </c>
      <c r="BK1223" s="16" t="str">
        <f t="shared" si="114"/>
        <v/>
      </c>
      <c r="BL1223" s="16" t="e">
        <f>IF(Wedstrijden!#REF!="x","AA","")</f>
        <v>#REF!</v>
      </c>
      <c r="BM1223" s="16" t="e">
        <f>IF(Wedstrijden!#REF!="x","A","")</f>
        <v>#REF!</v>
      </c>
      <c r="BN1223" s="16" t="str">
        <f>IF(Wedstrijden!U1217="x","B1","")</f>
        <v/>
      </c>
      <c r="BO1223" s="16" t="e">
        <f>IF(Wedstrijden!#REF!="x","BB","")</f>
        <v>#REF!</v>
      </c>
      <c r="BP1223" s="16" t="str">
        <f>IF(Wedstrijden!W1217="x","B","")</f>
        <v/>
      </c>
      <c r="BQ1223" s="16" t="str">
        <f>IF(Wedstrijden!X1217="x","L1","")</f>
        <v/>
      </c>
      <c r="BR1223" s="16" t="str">
        <f>IF(Wedstrijden!Y1217="x","L2","")</f>
        <v/>
      </c>
      <c r="BS1223" s="16" t="str">
        <f>IF(Wedstrijden!Z1217="x","M1","")</f>
        <v/>
      </c>
      <c r="BT1223" s="16" t="str">
        <f>IF(Wedstrijden!AA1217="x","M2","")</f>
        <v/>
      </c>
      <c r="BU1223" s="16" t="str">
        <f>IF(Wedstrijden!AB1217="x","Z1","")</f>
        <v/>
      </c>
      <c r="BV1223" s="16" t="str">
        <f>IF(Wedstrijden!AC1217="x","Z2","")</f>
        <v/>
      </c>
      <c r="BW1223" s="16" t="str">
        <f>IF(COUNTA(Wedstrijden!L1217:T1217)&lt;&gt;0,1,"")</f>
        <v/>
      </c>
      <c r="BX1223" s="16" t="str">
        <f t="shared" si="115"/>
        <v/>
      </c>
      <c r="BY1223" s="16" t="str">
        <f>IF(Wedstrijden!L1217="x","BB","")</f>
        <v/>
      </c>
      <c r="BZ1223" s="16" t="str">
        <f>IF(Wedstrijden!M1217="x","B","")</f>
        <v/>
      </c>
      <c r="CA1223" s="16" t="str">
        <f>IF(Wedstrijden!N1217="x","L1","")</f>
        <v/>
      </c>
      <c r="CB1223" s="16" t="str">
        <f>IF(Wedstrijden!O1217="x","L2","")</f>
        <v/>
      </c>
      <c r="CC1223" s="16" t="str">
        <f>IF(Wedstrijden!P1217="x","M1","")</f>
        <v/>
      </c>
      <c r="CD1223" s="16" t="str">
        <f>IF(Wedstrijden!Q1217="x","M2","")</f>
        <v/>
      </c>
      <c r="CE1223" s="16" t="str">
        <f>IF(Wedstrijden!R1217="x","Z1","")</f>
        <v/>
      </c>
      <c r="CF1223" s="16" t="str">
        <f>IF(Wedstrijden!S1217="x","Z2","")</f>
        <v/>
      </c>
      <c r="CG1223" s="16" t="str">
        <f>IF(Wedstrijden!T1217="x","ZZL","")</f>
        <v/>
      </c>
      <c r="CL1223" s="16" t="str">
        <f>IF(COUNTA(Wedstrijden!AR1217:BB1217)&lt;&gt;0,2,"")</f>
        <v/>
      </c>
      <c r="CM1223" s="16" t="str">
        <f t="shared" si="116"/>
        <v/>
      </c>
      <c r="CN1223" s="16" t="str">
        <f>IF(Wedstrijden!AR1217="x","AA","")</f>
        <v/>
      </c>
      <c r="CO1223" s="16" t="str">
        <f>IF(Wedstrijden!AS1217="x","A","")</f>
        <v/>
      </c>
      <c r="CP1223" s="16" t="str">
        <f>IF(Wedstrijden!AT1217="x","BB","")</f>
        <v/>
      </c>
      <c r="CQ1223" s="16" t="str">
        <f>IF(Wedstrijden!AU1217="x","B","")</f>
        <v/>
      </c>
      <c r="CR1223" s="16" t="str">
        <f>IF(Wedstrijden!AV1217="x","L","")</f>
        <v/>
      </c>
      <c r="CS1223" s="16" t="str">
        <f>IF(Wedstrijden!AW1217="x","M","")</f>
        <v/>
      </c>
      <c r="CT1223" s="16" t="str">
        <f>IF(Wedstrijden!AX1217="x","Z","")</f>
        <v/>
      </c>
      <c r="CU1223" s="16" t="str">
        <f>IF(Wedstrijden!BB1217="x","ZZ","")</f>
        <v/>
      </c>
      <c r="CV1223" s="16" t="str">
        <f>IF(COUNTA(Wedstrijden!AI1217:AP1217)&lt;&gt;0,2,"")</f>
        <v/>
      </c>
      <c r="CW1223" s="16" t="str">
        <f t="shared" si="117"/>
        <v/>
      </c>
      <c r="CX1223" s="16" t="str">
        <f>IF(Wedstrijden!AI1217="x","BB","")</f>
        <v/>
      </c>
      <c r="CY1223" s="16" t="str">
        <f>IF(Wedstrijden!AJ1217="x","B","")</f>
        <v/>
      </c>
      <c r="CZ1223" s="16" t="str">
        <f>IF(Wedstrijden!AK1217="x","L","")</f>
        <v/>
      </c>
      <c r="DA1223" s="16" t="str">
        <f>IF(Wedstrijden!AL1217="x","M","")</f>
        <v/>
      </c>
      <c r="DB1223" s="16" t="str">
        <f>IF(Wedstrijden!AM1217="x","Z","")</f>
        <v/>
      </c>
      <c r="DC1223" s="16" t="str">
        <f>IF(Wedstrijden!AN1217="x","ZZ","")</f>
        <v/>
      </c>
      <c r="DD1223" s="16" t="str">
        <f>IF(Wedstrijden!AP1217="x","1.40","")</f>
        <v/>
      </c>
      <c r="DE1223" s="16" t="str">
        <f>IF(COUNTA(Wedstrijden!BC1217:BE1217)&lt;&gt;0,6,"")</f>
        <v/>
      </c>
      <c r="DF1223" s="16" t="str">
        <f t="shared" si="118"/>
        <v/>
      </c>
      <c r="DG1223" s="16" t="str">
        <f>IF(Wedstrijden!BC1217="x","L","")</f>
        <v/>
      </c>
      <c r="DH1223" s="16" t="str">
        <f>IF(Wedstrijden!BD1217="x","M","")</f>
        <v/>
      </c>
      <c r="DI1223" s="16" t="str">
        <f>IF(Wedstrijden!BE1217="x","Z","")</f>
        <v/>
      </c>
      <c r="DJ1223" s="16" t="str">
        <f>IF(Wedstrijden!BF1217="x","Z","")</f>
        <v/>
      </c>
      <c r="DK1223" s="16" t="str">
        <f>IF(COUNTA(Wedstrijden!BG1217:BI1217)&lt;&gt;0,6,"")</f>
        <v/>
      </c>
      <c r="DL1223" s="16" t="str">
        <f t="shared" si="119"/>
        <v/>
      </c>
      <c r="DM1223" s="16" t="str">
        <f>IF(Wedstrijden!BG1217="x","L","")</f>
        <v/>
      </c>
      <c r="DN1223" s="16" t="str">
        <f>IF(Wedstrijden!BH1217="x","M","")</f>
        <v/>
      </c>
      <c r="DO1223" s="16" t="str">
        <f>IF(Wedstrijden!BI1217="x","Z","")</f>
        <v/>
      </c>
      <c r="DP1223" s="16" t="str">
        <f>IF(Wedstrijden!BJ1217="x","Z","")</f>
        <v/>
      </c>
    </row>
    <row r="1224" spans="1:120" ht="14.4" x14ac:dyDescent="0.3">
      <c r="A1224" s="18">
        <f>Wedstrijden!A1218</f>
        <v>0</v>
      </c>
      <c r="B1224" s="16" t="str">
        <f>IFERROR(VLOOKUP(Wedstrijden!#REF!,#REF!,2,FALSE),"")</f>
        <v/>
      </c>
      <c r="C1224" s="16">
        <f>Wedstrijden!E1218</f>
        <v>0</v>
      </c>
      <c r="D1224" s="16" t="str">
        <f>IFERROR(VLOOKUP(Wedstrijden!#REF!,#REF!,2,FALSE),"")</f>
        <v/>
      </c>
      <c r="E1224" s="16" t="str">
        <f>IFERROR(VLOOKUP(Wedstrijden!#REF!,#REF!,5,FALSE),"")</f>
        <v/>
      </c>
      <c r="F1224" s="16" t="e">
        <f>IF(Wedstrijden!#REF!&lt;&gt;"",Wedstrijden!#REF!,"")</f>
        <v>#REF!</v>
      </c>
      <c r="G1224" s="16" t="e">
        <f>IF(Wedstrijden!#REF!="Indoor",1,0)</f>
        <v>#REF!</v>
      </c>
      <c r="H1224" s="16" t="e">
        <f>Wedstrijden!#REF!</f>
        <v>#REF!</v>
      </c>
      <c r="I1224" s="16" t="e">
        <f>IF(Wedstrijden!#REF!="Nee",0,IF(Wedstrijden!#REF!="Ja",1,""))</f>
        <v>#REF!</v>
      </c>
      <c r="J1224" s="16" t="e">
        <f>IF(Wedstrijden!#REF!&lt;&gt;"",Wedstrijden!#REF!,"")</f>
        <v>#REF!</v>
      </c>
      <c r="BJ1224" s="16" t="str">
        <f>IF(COUNTA(Wedstrijden!U1218:AC1218)&lt;&gt;0,1,"")</f>
        <v/>
      </c>
      <c r="BK1224" s="16" t="str">
        <f t="shared" si="114"/>
        <v/>
      </c>
      <c r="BL1224" s="16" t="e">
        <f>IF(Wedstrijden!#REF!="x","AA","")</f>
        <v>#REF!</v>
      </c>
      <c r="BM1224" s="16" t="e">
        <f>IF(Wedstrijden!#REF!="x","A","")</f>
        <v>#REF!</v>
      </c>
      <c r="BN1224" s="16" t="str">
        <f>IF(Wedstrijden!U1218="x","B1","")</f>
        <v/>
      </c>
      <c r="BO1224" s="16" t="e">
        <f>IF(Wedstrijden!#REF!="x","BB","")</f>
        <v>#REF!</v>
      </c>
      <c r="BP1224" s="16" t="str">
        <f>IF(Wedstrijden!W1218="x","B","")</f>
        <v/>
      </c>
      <c r="BQ1224" s="16" t="str">
        <f>IF(Wedstrijden!X1218="x","L1","")</f>
        <v/>
      </c>
      <c r="BR1224" s="16" t="str">
        <f>IF(Wedstrijden!Y1218="x","L2","")</f>
        <v/>
      </c>
      <c r="BS1224" s="16" t="str">
        <f>IF(Wedstrijden!Z1218="x","M1","")</f>
        <v/>
      </c>
      <c r="BT1224" s="16" t="str">
        <f>IF(Wedstrijden!AA1218="x","M2","")</f>
        <v/>
      </c>
      <c r="BU1224" s="16" t="str">
        <f>IF(Wedstrijden!AB1218="x","Z1","")</f>
        <v/>
      </c>
      <c r="BV1224" s="16" t="str">
        <f>IF(Wedstrijden!AC1218="x","Z2","")</f>
        <v/>
      </c>
      <c r="BW1224" s="16" t="str">
        <f>IF(COUNTA(Wedstrijden!L1218:T1218)&lt;&gt;0,1,"")</f>
        <v/>
      </c>
      <c r="BX1224" s="16" t="str">
        <f t="shared" si="115"/>
        <v/>
      </c>
      <c r="BY1224" s="16" t="str">
        <f>IF(Wedstrijden!L1218="x","BB","")</f>
        <v/>
      </c>
      <c r="BZ1224" s="16" t="str">
        <f>IF(Wedstrijden!M1218="x","B","")</f>
        <v/>
      </c>
      <c r="CA1224" s="16" t="str">
        <f>IF(Wedstrijden!N1218="x","L1","")</f>
        <v/>
      </c>
      <c r="CB1224" s="16" t="str">
        <f>IF(Wedstrijden!O1218="x","L2","")</f>
        <v/>
      </c>
      <c r="CC1224" s="16" t="str">
        <f>IF(Wedstrijden!P1218="x","M1","")</f>
        <v/>
      </c>
      <c r="CD1224" s="16" t="str">
        <f>IF(Wedstrijden!Q1218="x","M2","")</f>
        <v/>
      </c>
      <c r="CE1224" s="16" t="str">
        <f>IF(Wedstrijden!R1218="x","Z1","")</f>
        <v/>
      </c>
      <c r="CF1224" s="16" t="str">
        <f>IF(Wedstrijden!S1218="x","Z2","")</f>
        <v/>
      </c>
      <c r="CG1224" s="16" t="str">
        <f>IF(Wedstrijden!T1218="x","ZZL","")</f>
        <v/>
      </c>
      <c r="CL1224" s="16" t="str">
        <f>IF(COUNTA(Wedstrijden!AR1218:BB1218)&lt;&gt;0,2,"")</f>
        <v/>
      </c>
      <c r="CM1224" s="16" t="str">
        <f t="shared" si="116"/>
        <v/>
      </c>
      <c r="CN1224" s="16" t="str">
        <f>IF(Wedstrijden!AR1218="x","AA","")</f>
        <v/>
      </c>
      <c r="CO1224" s="16" t="str">
        <f>IF(Wedstrijden!AS1218="x","A","")</f>
        <v/>
      </c>
      <c r="CP1224" s="16" t="str">
        <f>IF(Wedstrijden!AT1218="x","BB","")</f>
        <v/>
      </c>
      <c r="CQ1224" s="16" t="str">
        <f>IF(Wedstrijden!AU1218="x","B","")</f>
        <v/>
      </c>
      <c r="CR1224" s="16" t="str">
        <f>IF(Wedstrijden!AV1218="x","L","")</f>
        <v/>
      </c>
      <c r="CS1224" s="16" t="str">
        <f>IF(Wedstrijden!AW1218="x","M","")</f>
        <v/>
      </c>
      <c r="CT1224" s="16" t="str">
        <f>IF(Wedstrijden!AX1218="x","Z","")</f>
        <v/>
      </c>
      <c r="CU1224" s="16" t="str">
        <f>IF(Wedstrijden!BB1218="x","ZZ","")</f>
        <v/>
      </c>
      <c r="CV1224" s="16" t="str">
        <f>IF(COUNTA(Wedstrijden!AI1218:AP1218)&lt;&gt;0,2,"")</f>
        <v/>
      </c>
      <c r="CW1224" s="16" t="str">
        <f t="shared" si="117"/>
        <v/>
      </c>
      <c r="CX1224" s="16" t="str">
        <f>IF(Wedstrijden!AI1218="x","BB","")</f>
        <v/>
      </c>
      <c r="CY1224" s="16" t="str">
        <f>IF(Wedstrijden!AJ1218="x","B","")</f>
        <v/>
      </c>
      <c r="CZ1224" s="16" t="str">
        <f>IF(Wedstrijden!AK1218="x","L","")</f>
        <v/>
      </c>
      <c r="DA1224" s="16" t="str">
        <f>IF(Wedstrijden!AL1218="x","M","")</f>
        <v/>
      </c>
      <c r="DB1224" s="16" t="str">
        <f>IF(Wedstrijden!AM1218="x","Z","")</f>
        <v/>
      </c>
      <c r="DC1224" s="16" t="str">
        <f>IF(Wedstrijden!AN1218="x","ZZ","")</f>
        <v/>
      </c>
      <c r="DD1224" s="16" t="str">
        <f>IF(Wedstrijden!AP1218="x","1.40","")</f>
        <v/>
      </c>
      <c r="DE1224" s="16" t="str">
        <f>IF(COUNTA(Wedstrijden!BC1218:BE1218)&lt;&gt;0,6,"")</f>
        <v/>
      </c>
      <c r="DF1224" s="16" t="str">
        <f t="shared" si="118"/>
        <v/>
      </c>
      <c r="DG1224" s="16" t="str">
        <f>IF(Wedstrijden!BC1218="x","L","")</f>
        <v/>
      </c>
      <c r="DH1224" s="16" t="str">
        <f>IF(Wedstrijden!BD1218="x","M","")</f>
        <v/>
      </c>
      <c r="DI1224" s="16" t="str">
        <f>IF(Wedstrijden!BE1218="x","Z","")</f>
        <v/>
      </c>
      <c r="DJ1224" s="16" t="str">
        <f>IF(Wedstrijden!BF1218="x","Z","")</f>
        <v/>
      </c>
      <c r="DK1224" s="16" t="str">
        <f>IF(COUNTA(Wedstrijden!BG1218:BI1218)&lt;&gt;0,6,"")</f>
        <v/>
      </c>
      <c r="DL1224" s="16" t="str">
        <f t="shared" si="119"/>
        <v/>
      </c>
      <c r="DM1224" s="16" t="str">
        <f>IF(Wedstrijden!BG1218="x","L","")</f>
        <v/>
      </c>
      <c r="DN1224" s="16" t="str">
        <f>IF(Wedstrijden!BH1218="x","M","")</f>
        <v/>
      </c>
      <c r="DO1224" s="16" t="str">
        <f>IF(Wedstrijden!BI1218="x","Z","")</f>
        <v/>
      </c>
      <c r="DP1224" s="16" t="str">
        <f>IF(Wedstrijden!BJ1218="x","Z","")</f>
        <v/>
      </c>
    </row>
    <row r="1225" spans="1:120" ht="14.4" x14ac:dyDescent="0.3">
      <c r="A1225" s="18">
        <f>Wedstrijden!A1219</f>
        <v>0</v>
      </c>
      <c r="B1225" s="16" t="str">
        <f>IFERROR(VLOOKUP(Wedstrijden!#REF!,#REF!,2,FALSE),"")</f>
        <v/>
      </c>
      <c r="C1225" s="16">
        <f>Wedstrijden!E1219</f>
        <v>0</v>
      </c>
      <c r="D1225" s="16" t="str">
        <f>IFERROR(VLOOKUP(Wedstrijden!#REF!,#REF!,2,FALSE),"")</f>
        <v/>
      </c>
      <c r="E1225" s="16" t="str">
        <f>IFERROR(VLOOKUP(Wedstrijden!#REF!,#REF!,5,FALSE),"")</f>
        <v/>
      </c>
      <c r="F1225" s="16" t="e">
        <f>IF(Wedstrijden!#REF!&lt;&gt;"",Wedstrijden!#REF!,"")</f>
        <v>#REF!</v>
      </c>
      <c r="G1225" s="16" t="e">
        <f>IF(Wedstrijden!#REF!="Indoor",1,0)</f>
        <v>#REF!</v>
      </c>
      <c r="H1225" s="16" t="e">
        <f>Wedstrijden!#REF!</f>
        <v>#REF!</v>
      </c>
      <c r="I1225" s="16" t="e">
        <f>IF(Wedstrijden!#REF!="Nee",0,IF(Wedstrijden!#REF!="Ja",1,""))</f>
        <v>#REF!</v>
      </c>
      <c r="J1225" s="16" t="e">
        <f>IF(Wedstrijden!#REF!&lt;&gt;"",Wedstrijden!#REF!,"")</f>
        <v>#REF!</v>
      </c>
      <c r="BJ1225" s="16" t="str">
        <f>IF(COUNTA(Wedstrijden!U1219:AC1219)&lt;&gt;0,1,"")</f>
        <v/>
      </c>
      <c r="BK1225" s="16" t="str">
        <f t="shared" si="114"/>
        <v/>
      </c>
      <c r="BL1225" s="16" t="e">
        <f>IF(Wedstrijden!#REF!="x","AA","")</f>
        <v>#REF!</v>
      </c>
      <c r="BM1225" s="16" t="e">
        <f>IF(Wedstrijden!#REF!="x","A","")</f>
        <v>#REF!</v>
      </c>
      <c r="BN1225" s="16" t="str">
        <f>IF(Wedstrijden!U1219="x","B1","")</f>
        <v/>
      </c>
      <c r="BO1225" s="16" t="e">
        <f>IF(Wedstrijden!#REF!="x","BB","")</f>
        <v>#REF!</v>
      </c>
      <c r="BP1225" s="16" t="str">
        <f>IF(Wedstrijden!W1219="x","B","")</f>
        <v/>
      </c>
      <c r="BQ1225" s="16" t="str">
        <f>IF(Wedstrijden!X1219="x","L1","")</f>
        <v/>
      </c>
      <c r="BR1225" s="16" t="str">
        <f>IF(Wedstrijden!Y1219="x","L2","")</f>
        <v/>
      </c>
      <c r="BS1225" s="16" t="str">
        <f>IF(Wedstrijden!Z1219="x","M1","")</f>
        <v/>
      </c>
      <c r="BT1225" s="16" t="str">
        <f>IF(Wedstrijden!AA1219="x","M2","")</f>
        <v/>
      </c>
      <c r="BU1225" s="16" t="str">
        <f>IF(Wedstrijden!AB1219="x","Z1","")</f>
        <v/>
      </c>
      <c r="BV1225" s="16" t="str">
        <f>IF(Wedstrijden!AC1219="x","Z2","")</f>
        <v/>
      </c>
      <c r="BW1225" s="16" t="str">
        <f>IF(COUNTA(Wedstrijden!L1219:T1219)&lt;&gt;0,1,"")</f>
        <v/>
      </c>
      <c r="BX1225" s="16" t="str">
        <f t="shared" si="115"/>
        <v/>
      </c>
      <c r="BY1225" s="16" t="str">
        <f>IF(Wedstrijden!L1219="x","BB","")</f>
        <v/>
      </c>
      <c r="BZ1225" s="16" t="str">
        <f>IF(Wedstrijden!M1219="x","B","")</f>
        <v/>
      </c>
      <c r="CA1225" s="16" t="str">
        <f>IF(Wedstrijden!N1219="x","L1","")</f>
        <v/>
      </c>
      <c r="CB1225" s="16" t="str">
        <f>IF(Wedstrijden!O1219="x","L2","")</f>
        <v/>
      </c>
      <c r="CC1225" s="16" t="str">
        <f>IF(Wedstrijden!P1219="x","M1","")</f>
        <v/>
      </c>
      <c r="CD1225" s="16" t="str">
        <f>IF(Wedstrijden!Q1219="x","M2","")</f>
        <v/>
      </c>
      <c r="CE1225" s="16" t="str">
        <f>IF(Wedstrijden!R1219="x","Z1","")</f>
        <v/>
      </c>
      <c r="CF1225" s="16" t="str">
        <f>IF(Wedstrijden!S1219="x","Z2","")</f>
        <v/>
      </c>
      <c r="CG1225" s="16" t="str">
        <f>IF(Wedstrijden!T1219="x","ZZL","")</f>
        <v/>
      </c>
      <c r="CL1225" s="16" t="str">
        <f>IF(COUNTA(Wedstrijden!AR1219:BB1219)&lt;&gt;0,2,"")</f>
        <v/>
      </c>
      <c r="CM1225" s="16" t="str">
        <f t="shared" si="116"/>
        <v/>
      </c>
      <c r="CN1225" s="16" t="str">
        <f>IF(Wedstrijden!AR1219="x","AA","")</f>
        <v/>
      </c>
      <c r="CO1225" s="16" t="str">
        <f>IF(Wedstrijden!AS1219="x","A","")</f>
        <v/>
      </c>
      <c r="CP1225" s="16" t="str">
        <f>IF(Wedstrijden!AT1219="x","BB","")</f>
        <v/>
      </c>
      <c r="CQ1225" s="16" t="str">
        <f>IF(Wedstrijden!AU1219="x","B","")</f>
        <v/>
      </c>
      <c r="CR1225" s="16" t="str">
        <f>IF(Wedstrijden!AV1219="x","L","")</f>
        <v/>
      </c>
      <c r="CS1225" s="16" t="str">
        <f>IF(Wedstrijden!AW1219="x","M","")</f>
        <v/>
      </c>
      <c r="CT1225" s="16" t="str">
        <f>IF(Wedstrijden!AX1219="x","Z","")</f>
        <v/>
      </c>
      <c r="CU1225" s="16" t="str">
        <f>IF(Wedstrijden!BB1219="x","ZZ","")</f>
        <v/>
      </c>
      <c r="CV1225" s="16" t="str">
        <f>IF(COUNTA(Wedstrijden!AI1219:AP1219)&lt;&gt;0,2,"")</f>
        <v/>
      </c>
      <c r="CW1225" s="16" t="str">
        <f t="shared" si="117"/>
        <v/>
      </c>
      <c r="CX1225" s="16" t="str">
        <f>IF(Wedstrijden!AI1219="x","BB","")</f>
        <v/>
      </c>
      <c r="CY1225" s="16" t="str">
        <f>IF(Wedstrijden!AJ1219="x","B","")</f>
        <v/>
      </c>
      <c r="CZ1225" s="16" t="str">
        <f>IF(Wedstrijden!AK1219="x","L","")</f>
        <v/>
      </c>
      <c r="DA1225" s="16" t="str">
        <f>IF(Wedstrijden!AL1219="x","M","")</f>
        <v/>
      </c>
      <c r="DB1225" s="16" t="str">
        <f>IF(Wedstrijden!AM1219="x","Z","")</f>
        <v/>
      </c>
      <c r="DC1225" s="16" t="str">
        <f>IF(Wedstrijden!AN1219="x","ZZ","")</f>
        <v/>
      </c>
      <c r="DD1225" s="16" t="str">
        <f>IF(Wedstrijden!AP1219="x","1.40","")</f>
        <v/>
      </c>
      <c r="DE1225" s="16" t="str">
        <f>IF(COUNTA(Wedstrijden!BC1219:BE1219)&lt;&gt;0,6,"")</f>
        <v/>
      </c>
      <c r="DF1225" s="16" t="str">
        <f t="shared" si="118"/>
        <v/>
      </c>
      <c r="DG1225" s="16" t="str">
        <f>IF(Wedstrijden!BC1219="x","L","")</f>
        <v/>
      </c>
      <c r="DH1225" s="16" t="str">
        <f>IF(Wedstrijden!BD1219="x","M","")</f>
        <v/>
      </c>
      <c r="DI1225" s="16" t="str">
        <f>IF(Wedstrijden!BE1219="x","Z","")</f>
        <v/>
      </c>
      <c r="DJ1225" s="16" t="str">
        <f>IF(Wedstrijden!BF1219="x","Z","")</f>
        <v/>
      </c>
      <c r="DK1225" s="16" t="str">
        <f>IF(COUNTA(Wedstrijden!BG1219:BI1219)&lt;&gt;0,6,"")</f>
        <v/>
      </c>
      <c r="DL1225" s="16" t="str">
        <f t="shared" si="119"/>
        <v/>
      </c>
      <c r="DM1225" s="16" t="str">
        <f>IF(Wedstrijden!BG1219="x","L","")</f>
        <v/>
      </c>
      <c r="DN1225" s="16" t="str">
        <f>IF(Wedstrijden!BH1219="x","M","")</f>
        <v/>
      </c>
      <c r="DO1225" s="16" t="str">
        <f>IF(Wedstrijden!BI1219="x","Z","")</f>
        <v/>
      </c>
      <c r="DP1225" s="16" t="str">
        <f>IF(Wedstrijden!BJ1219="x","Z","")</f>
        <v/>
      </c>
    </row>
    <row r="1226" spans="1:120" ht="14.4" x14ac:dyDescent="0.3">
      <c r="A1226" s="18">
        <f>Wedstrijden!A1220</f>
        <v>0</v>
      </c>
      <c r="B1226" s="16" t="str">
        <f>IFERROR(VLOOKUP(Wedstrijden!#REF!,#REF!,2,FALSE),"")</f>
        <v/>
      </c>
      <c r="C1226" s="16">
        <f>Wedstrijden!E1220</f>
        <v>0</v>
      </c>
      <c r="D1226" s="16" t="str">
        <f>IFERROR(VLOOKUP(Wedstrijden!#REF!,#REF!,2,FALSE),"")</f>
        <v/>
      </c>
      <c r="E1226" s="16" t="str">
        <f>IFERROR(VLOOKUP(Wedstrijden!#REF!,#REF!,5,FALSE),"")</f>
        <v/>
      </c>
      <c r="F1226" s="16" t="e">
        <f>IF(Wedstrijden!#REF!&lt;&gt;"",Wedstrijden!#REF!,"")</f>
        <v>#REF!</v>
      </c>
      <c r="G1226" s="16" t="e">
        <f>IF(Wedstrijden!#REF!="Indoor",1,0)</f>
        <v>#REF!</v>
      </c>
      <c r="H1226" s="16" t="e">
        <f>Wedstrijden!#REF!</f>
        <v>#REF!</v>
      </c>
      <c r="I1226" s="16" t="e">
        <f>IF(Wedstrijden!#REF!="Nee",0,IF(Wedstrijden!#REF!="Ja",1,""))</f>
        <v>#REF!</v>
      </c>
      <c r="J1226" s="16" t="e">
        <f>IF(Wedstrijden!#REF!&lt;&gt;"",Wedstrijden!#REF!,"")</f>
        <v>#REF!</v>
      </c>
      <c r="BJ1226" s="16" t="str">
        <f>IF(COUNTA(Wedstrijden!U1220:AC1220)&lt;&gt;0,1,"")</f>
        <v/>
      </c>
      <c r="BK1226" s="16" t="str">
        <f t="shared" si="114"/>
        <v/>
      </c>
      <c r="BL1226" s="16" t="e">
        <f>IF(Wedstrijden!#REF!="x","AA","")</f>
        <v>#REF!</v>
      </c>
      <c r="BM1226" s="16" t="e">
        <f>IF(Wedstrijden!#REF!="x","A","")</f>
        <v>#REF!</v>
      </c>
      <c r="BN1226" s="16" t="str">
        <f>IF(Wedstrijden!U1220="x","B1","")</f>
        <v/>
      </c>
      <c r="BO1226" s="16" t="e">
        <f>IF(Wedstrijden!#REF!="x","BB","")</f>
        <v>#REF!</v>
      </c>
      <c r="BP1226" s="16" t="str">
        <f>IF(Wedstrijden!W1220="x","B","")</f>
        <v/>
      </c>
      <c r="BQ1226" s="16" t="str">
        <f>IF(Wedstrijden!X1220="x","L1","")</f>
        <v/>
      </c>
      <c r="BR1226" s="16" t="str">
        <f>IF(Wedstrijden!Y1220="x","L2","")</f>
        <v/>
      </c>
      <c r="BS1226" s="16" t="str">
        <f>IF(Wedstrijden!Z1220="x","M1","")</f>
        <v/>
      </c>
      <c r="BT1226" s="16" t="str">
        <f>IF(Wedstrijden!AA1220="x","M2","")</f>
        <v/>
      </c>
      <c r="BU1226" s="16" t="str">
        <f>IF(Wedstrijden!AB1220="x","Z1","")</f>
        <v/>
      </c>
      <c r="BV1226" s="16" t="str">
        <f>IF(Wedstrijden!AC1220="x","Z2","")</f>
        <v/>
      </c>
      <c r="BW1226" s="16" t="str">
        <f>IF(COUNTA(Wedstrijden!L1220:T1220)&lt;&gt;0,1,"")</f>
        <v/>
      </c>
      <c r="BX1226" s="16" t="str">
        <f t="shared" si="115"/>
        <v/>
      </c>
      <c r="BY1226" s="16" t="str">
        <f>IF(Wedstrijden!L1220="x","BB","")</f>
        <v/>
      </c>
      <c r="BZ1226" s="16" t="str">
        <f>IF(Wedstrijden!M1220="x","B","")</f>
        <v/>
      </c>
      <c r="CA1226" s="16" t="str">
        <f>IF(Wedstrijden!N1220="x","L1","")</f>
        <v/>
      </c>
      <c r="CB1226" s="16" t="str">
        <f>IF(Wedstrijden!O1220="x","L2","")</f>
        <v/>
      </c>
      <c r="CC1226" s="16" t="str">
        <f>IF(Wedstrijden!P1220="x","M1","")</f>
        <v/>
      </c>
      <c r="CD1226" s="16" t="str">
        <f>IF(Wedstrijden!Q1220="x","M2","")</f>
        <v/>
      </c>
      <c r="CE1226" s="16" t="str">
        <f>IF(Wedstrijden!R1220="x","Z1","")</f>
        <v/>
      </c>
      <c r="CF1226" s="16" t="str">
        <f>IF(Wedstrijden!S1220="x","Z2","")</f>
        <v/>
      </c>
      <c r="CG1226" s="16" t="str">
        <f>IF(Wedstrijden!T1220="x","ZZL","")</f>
        <v/>
      </c>
      <c r="CL1226" s="16" t="str">
        <f>IF(COUNTA(Wedstrijden!AR1220:BB1220)&lt;&gt;0,2,"")</f>
        <v/>
      </c>
      <c r="CM1226" s="16" t="str">
        <f t="shared" si="116"/>
        <v/>
      </c>
      <c r="CN1226" s="16" t="str">
        <f>IF(Wedstrijden!AR1220="x","AA","")</f>
        <v/>
      </c>
      <c r="CO1226" s="16" t="str">
        <f>IF(Wedstrijden!AS1220="x","A","")</f>
        <v/>
      </c>
      <c r="CP1226" s="16" t="str">
        <f>IF(Wedstrijden!AT1220="x","BB","")</f>
        <v/>
      </c>
      <c r="CQ1226" s="16" t="str">
        <f>IF(Wedstrijden!AU1220="x","B","")</f>
        <v/>
      </c>
      <c r="CR1226" s="16" t="str">
        <f>IF(Wedstrijden!AV1220="x","L","")</f>
        <v/>
      </c>
      <c r="CS1226" s="16" t="str">
        <f>IF(Wedstrijden!AW1220="x","M","")</f>
        <v/>
      </c>
      <c r="CT1226" s="16" t="str">
        <f>IF(Wedstrijden!AX1220="x","Z","")</f>
        <v/>
      </c>
      <c r="CU1226" s="16" t="str">
        <f>IF(Wedstrijden!BB1220="x","ZZ","")</f>
        <v/>
      </c>
      <c r="CV1226" s="16" t="str">
        <f>IF(COUNTA(Wedstrijden!AI1220:AP1220)&lt;&gt;0,2,"")</f>
        <v/>
      </c>
      <c r="CW1226" s="16" t="str">
        <f t="shared" si="117"/>
        <v/>
      </c>
      <c r="CX1226" s="16" t="str">
        <f>IF(Wedstrijden!AI1220="x","BB","")</f>
        <v/>
      </c>
      <c r="CY1226" s="16" t="str">
        <f>IF(Wedstrijden!AJ1220="x","B","")</f>
        <v/>
      </c>
      <c r="CZ1226" s="16" t="str">
        <f>IF(Wedstrijden!AK1220="x","L","")</f>
        <v/>
      </c>
      <c r="DA1226" s="16" t="str">
        <f>IF(Wedstrijden!AL1220="x","M","")</f>
        <v/>
      </c>
      <c r="DB1226" s="16" t="str">
        <f>IF(Wedstrijden!AM1220="x","Z","")</f>
        <v/>
      </c>
      <c r="DC1226" s="16" t="str">
        <f>IF(Wedstrijden!AN1220="x","ZZ","")</f>
        <v/>
      </c>
      <c r="DD1226" s="16" t="str">
        <f>IF(Wedstrijden!AP1220="x","1.40","")</f>
        <v/>
      </c>
      <c r="DE1226" s="16" t="str">
        <f>IF(COUNTA(Wedstrijden!BC1220:BE1220)&lt;&gt;0,6,"")</f>
        <v/>
      </c>
      <c r="DF1226" s="16" t="str">
        <f t="shared" si="118"/>
        <v/>
      </c>
      <c r="DG1226" s="16" t="str">
        <f>IF(Wedstrijden!BC1220="x","L","")</f>
        <v/>
      </c>
      <c r="DH1226" s="16" t="str">
        <f>IF(Wedstrijden!BD1220="x","M","")</f>
        <v/>
      </c>
      <c r="DI1226" s="16" t="str">
        <f>IF(Wedstrijden!BE1220="x","Z","")</f>
        <v/>
      </c>
      <c r="DJ1226" s="16" t="str">
        <f>IF(Wedstrijden!BF1220="x","Z","")</f>
        <v/>
      </c>
      <c r="DK1226" s="16" t="str">
        <f>IF(COUNTA(Wedstrijden!BG1220:BI1220)&lt;&gt;0,6,"")</f>
        <v/>
      </c>
      <c r="DL1226" s="16" t="str">
        <f t="shared" si="119"/>
        <v/>
      </c>
      <c r="DM1226" s="16" t="str">
        <f>IF(Wedstrijden!BG1220="x","L","")</f>
        <v/>
      </c>
      <c r="DN1226" s="16" t="str">
        <f>IF(Wedstrijden!BH1220="x","M","")</f>
        <v/>
      </c>
      <c r="DO1226" s="16" t="str">
        <f>IF(Wedstrijden!BI1220="x","Z","")</f>
        <v/>
      </c>
      <c r="DP1226" s="16" t="str">
        <f>IF(Wedstrijden!BJ1220="x","Z","")</f>
        <v/>
      </c>
    </row>
    <row r="1227" spans="1:120" ht="14.4" x14ac:dyDescent="0.3">
      <c r="A1227" s="18">
        <f>Wedstrijden!A1221</f>
        <v>0</v>
      </c>
      <c r="B1227" s="16" t="str">
        <f>IFERROR(VLOOKUP(Wedstrijden!#REF!,#REF!,2,FALSE),"")</f>
        <v/>
      </c>
      <c r="C1227" s="16">
        <f>Wedstrijden!E1221</f>
        <v>0</v>
      </c>
      <c r="D1227" s="16" t="str">
        <f>IFERROR(VLOOKUP(Wedstrijden!#REF!,#REF!,2,FALSE),"")</f>
        <v/>
      </c>
      <c r="E1227" s="16" t="str">
        <f>IFERROR(VLOOKUP(Wedstrijden!#REF!,#REF!,5,FALSE),"")</f>
        <v/>
      </c>
      <c r="F1227" s="16" t="e">
        <f>IF(Wedstrijden!#REF!&lt;&gt;"",Wedstrijden!#REF!,"")</f>
        <v>#REF!</v>
      </c>
      <c r="G1227" s="16" t="e">
        <f>IF(Wedstrijden!#REF!="Indoor",1,0)</f>
        <v>#REF!</v>
      </c>
      <c r="H1227" s="16" t="e">
        <f>Wedstrijden!#REF!</f>
        <v>#REF!</v>
      </c>
      <c r="I1227" s="16" t="e">
        <f>IF(Wedstrijden!#REF!="Nee",0,IF(Wedstrijden!#REF!="Ja",1,""))</f>
        <v>#REF!</v>
      </c>
      <c r="J1227" s="16" t="e">
        <f>IF(Wedstrijden!#REF!&lt;&gt;"",Wedstrijden!#REF!,"")</f>
        <v>#REF!</v>
      </c>
      <c r="BJ1227" s="16" t="str">
        <f>IF(COUNTA(Wedstrijden!U1221:AC1221)&lt;&gt;0,1,"")</f>
        <v/>
      </c>
      <c r="BK1227" s="16" t="str">
        <f t="shared" si="114"/>
        <v/>
      </c>
      <c r="BL1227" s="16" t="e">
        <f>IF(Wedstrijden!#REF!="x","AA","")</f>
        <v>#REF!</v>
      </c>
      <c r="BM1227" s="16" t="e">
        <f>IF(Wedstrijden!#REF!="x","A","")</f>
        <v>#REF!</v>
      </c>
      <c r="BN1227" s="16" t="str">
        <f>IF(Wedstrijden!U1221="x","B1","")</f>
        <v/>
      </c>
      <c r="BO1227" s="16" t="e">
        <f>IF(Wedstrijden!#REF!="x","BB","")</f>
        <v>#REF!</v>
      </c>
      <c r="BP1227" s="16" t="str">
        <f>IF(Wedstrijden!W1221="x","B","")</f>
        <v/>
      </c>
      <c r="BQ1227" s="16" t="str">
        <f>IF(Wedstrijden!X1221="x","L1","")</f>
        <v/>
      </c>
      <c r="BR1227" s="16" t="str">
        <f>IF(Wedstrijden!Y1221="x","L2","")</f>
        <v/>
      </c>
      <c r="BS1227" s="16" t="str">
        <f>IF(Wedstrijden!Z1221="x","M1","")</f>
        <v/>
      </c>
      <c r="BT1227" s="16" t="str">
        <f>IF(Wedstrijden!AA1221="x","M2","")</f>
        <v/>
      </c>
      <c r="BU1227" s="16" t="str">
        <f>IF(Wedstrijden!AB1221="x","Z1","")</f>
        <v/>
      </c>
      <c r="BV1227" s="16" t="str">
        <f>IF(Wedstrijden!AC1221="x","Z2","")</f>
        <v/>
      </c>
      <c r="BW1227" s="16" t="str">
        <f>IF(COUNTA(Wedstrijden!L1221:T1221)&lt;&gt;0,1,"")</f>
        <v/>
      </c>
      <c r="BX1227" s="16" t="str">
        <f t="shared" si="115"/>
        <v/>
      </c>
      <c r="BY1227" s="16" t="str">
        <f>IF(Wedstrijden!L1221="x","BB","")</f>
        <v/>
      </c>
      <c r="BZ1227" s="16" t="str">
        <f>IF(Wedstrijden!M1221="x","B","")</f>
        <v/>
      </c>
      <c r="CA1227" s="16" t="str">
        <f>IF(Wedstrijden!N1221="x","L1","")</f>
        <v/>
      </c>
      <c r="CB1227" s="16" t="str">
        <f>IF(Wedstrijden!O1221="x","L2","")</f>
        <v/>
      </c>
      <c r="CC1227" s="16" t="str">
        <f>IF(Wedstrijden!P1221="x","M1","")</f>
        <v/>
      </c>
      <c r="CD1227" s="16" t="str">
        <f>IF(Wedstrijden!Q1221="x","M2","")</f>
        <v/>
      </c>
      <c r="CE1227" s="16" t="str">
        <f>IF(Wedstrijden!R1221="x","Z1","")</f>
        <v/>
      </c>
      <c r="CF1227" s="16" t="str">
        <f>IF(Wedstrijden!S1221="x","Z2","")</f>
        <v/>
      </c>
      <c r="CG1227" s="16" t="str">
        <f>IF(Wedstrijden!T1221="x","ZZL","")</f>
        <v/>
      </c>
      <c r="CL1227" s="16" t="str">
        <f>IF(COUNTA(Wedstrijden!AR1221:BB1221)&lt;&gt;0,2,"")</f>
        <v/>
      </c>
      <c r="CM1227" s="16" t="str">
        <f t="shared" si="116"/>
        <v/>
      </c>
      <c r="CN1227" s="16" t="str">
        <f>IF(Wedstrijden!AR1221="x","AA","")</f>
        <v/>
      </c>
      <c r="CO1227" s="16" t="str">
        <f>IF(Wedstrijden!AS1221="x","A","")</f>
        <v/>
      </c>
      <c r="CP1227" s="16" t="str">
        <f>IF(Wedstrijden!AT1221="x","BB","")</f>
        <v/>
      </c>
      <c r="CQ1227" s="16" t="str">
        <f>IF(Wedstrijden!AU1221="x","B","")</f>
        <v/>
      </c>
      <c r="CR1227" s="16" t="str">
        <f>IF(Wedstrijden!AV1221="x","L","")</f>
        <v/>
      </c>
      <c r="CS1227" s="16" t="str">
        <f>IF(Wedstrijden!AW1221="x","M","")</f>
        <v/>
      </c>
      <c r="CT1227" s="16" t="str">
        <f>IF(Wedstrijden!AX1221="x","Z","")</f>
        <v/>
      </c>
      <c r="CU1227" s="16" t="str">
        <f>IF(Wedstrijden!BB1221="x","ZZ","")</f>
        <v/>
      </c>
      <c r="CV1227" s="16" t="str">
        <f>IF(COUNTA(Wedstrijden!AI1221:AP1221)&lt;&gt;0,2,"")</f>
        <v/>
      </c>
      <c r="CW1227" s="16" t="str">
        <f t="shared" si="117"/>
        <v/>
      </c>
      <c r="CX1227" s="16" t="str">
        <f>IF(Wedstrijden!AI1221="x","BB","")</f>
        <v/>
      </c>
      <c r="CY1227" s="16" t="str">
        <f>IF(Wedstrijden!AJ1221="x","B","")</f>
        <v/>
      </c>
      <c r="CZ1227" s="16" t="str">
        <f>IF(Wedstrijden!AK1221="x","L","")</f>
        <v/>
      </c>
      <c r="DA1227" s="16" t="str">
        <f>IF(Wedstrijden!AL1221="x","M","")</f>
        <v/>
      </c>
      <c r="DB1227" s="16" t="str">
        <f>IF(Wedstrijden!AM1221="x","Z","")</f>
        <v/>
      </c>
      <c r="DC1227" s="16" t="str">
        <f>IF(Wedstrijden!AN1221="x","ZZ","")</f>
        <v/>
      </c>
      <c r="DD1227" s="16" t="str">
        <f>IF(Wedstrijden!AP1221="x","1.40","")</f>
        <v/>
      </c>
      <c r="DE1227" s="16" t="str">
        <f>IF(COUNTA(Wedstrijden!BC1221:BE1221)&lt;&gt;0,6,"")</f>
        <v/>
      </c>
      <c r="DF1227" s="16" t="str">
        <f t="shared" si="118"/>
        <v/>
      </c>
      <c r="DG1227" s="16" t="str">
        <f>IF(Wedstrijden!BC1221="x","L","")</f>
        <v/>
      </c>
      <c r="DH1227" s="16" t="str">
        <f>IF(Wedstrijden!BD1221="x","M","")</f>
        <v/>
      </c>
      <c r="DI1227" s="16" t="str">
        <f>IF(Wedstrijden!BE1221="x","Z","")</f>
        <v/>
      </c>
      <c r="DJ1227" s="16" t="str">
        <f>IF(Wedstrijden!BF1221="x","Z","")</f>
        <v/>
      </c>
      <c r="DK1227" s="16" t="str">
        <f>IF(COUNTA(Wedstrijden!BG1221:BI1221)&lt;&gt;0,6,"")</f>
        <v/>
      </c>
      <c r="DL1227" s="16" t="str">
        <f t="shared" si="119"/>
        <v/>
      </c>
      <c r="DM1227" s="16" t="str">
        <f>IF(Wedstrijden!BG1221="x","L","")</f>
        <v/>
      </c>
      <c r="DN1227" s="16" t="str">
        <f>IF(Wedstrijden!BH1221="x","M","")</f>
        <v/>
      </c>
      <c r="DO1227" s="16" t="str">
        <f>IF(Wedstrijden!BI1221="x","Z","")</f>
        <v/>
      </c>
      <c r="DP1227" s="16" t="str">
        <f>IF(Wedstrijden!BJ1221="x","Z","")</f>
        <v/>
      </c>
    </row>
    <row r="1228" spans="1:120" ht="14.4" x14ac:dyDescent="0.3">
      <c r="A1228" s="18">
        <f>Wedstrijden!A1222</f>
        <v>0</v>
      </c>
      <c r="B1228" s="16" t="str">
        <f>IFERROR(VLOOKUP(Wedstrijden!#REF!,#REF!,2,FALSE),"")</f>
        <v/>
      </c>
      <c r="C1228" s="16">
        <f>Wedstrijden!E1222</f>
        <v>0</v>
      </c>
      <c r="D1228" s="16" t="str">
        <f>IFERROR(VLOOKUP(Wedstrijden!#REF!,#REF!,2,FALSE),"")</f>
        <v/>
      </c>
      <c r="E1228" s="16" t="str">
        <f>IFERROR(VLOOKUP(Wedstrijden!#REF!,#REF!,5,FALSE),"")</f>
        <v/>
      </c>
      <c r="F1228" s="16" t="e">
        <f>IF(Wedstrijden!#REF!&lt;&gt;"",Wedstrijden!#REF!,"")</f>
        <v>#REF!</v>
      </c>
      <c r="G1228" s="16" t="e">
        <f>IF(Wedstrijden!#REF!="Indoor",1,0)</f>
        <v>#REF!</v>
      </c>
      <c r="H1228" s="16" t="e">
        <f>Wedstrijden!#REF!</f>
        <v>#REF!</v>
      </c>
      <c r="I1228" s="16" t="e">
        <f>IF(Wedstrijden!#REF!="Nee",0,IF(Wedstrijden!#REF!="Ja",1,""))</f>
        <v>#REF!</v>
      </c>
      <c r="J1228" s="16" t="e">
        <f>IF(Wedstrijden!#REF!&lt;&gt;"",Wedstrijden!#REF!,"")</f>
        <v>#REF!</v>
      </c>
      <c r="BJ1228" s="16" t="str">
        <f>IF(COUNTA(Wedstrijden!U1222:AC1222)&lt;&gt;0,1,"")</f>
        <v/>
      </c>
      <c r="BK1228" s="16" t="str">
        <f t="shared" si="114"/>
        <v/>
      </c>
      <c r="BL1228" s="16" t="e">
        <f>IF(Wedstrijden!#REF!="x","AA","")</f>
        <v>#REF!</v>
      </c>
      <c r="BM1228" s="16" t="e">
        <f>IF(Wedstrijden!#REF!="x","A","")</f>
        <v>#REF!</v>
      </c>
      <c r="BN1228" s="16" t="str">
        <f>IF(Wedstrijden!U1222="x","B1","")</f>
        <v/>
      </c>
      <c r="BO1228" s="16" t="e">
        <f>IF(Wedstrijden!#REF!="x","BB","")</f>
        <v>#REF!</v>
      </c>
      <c r="BP1228" s="16" t="str">
        <f>IF(Wedstrijden!W1222="x","B","")</f>
        <v/>
      </c>
      <c r="BQ1228" s="16" t="str">
        <f>IF(Wedstrijden!X1222="x","L1","")</f>
        <v/>
      </c>
      <c r="BR1228" s="16" t="str">
        <f>IF(Wedstrijden!Y1222="x","L2","")</f>
        <v/>
      </c>
      <c r="BS1228" s="16" t="str">
        <f>IF(Wedstrijden!Z1222="x","M1","")</f>
        <v/>
      </c>
      <c r="BT1228" s="16" t="str">
        <f>IF(Wedstrijden!AA1222="x","M2","")</f>
        <v/>
      </c>
      <c r="BU1228" s="16" t="str">
        <f>IF(Wedstrijden!AB1222="x","Z1","")</f>
        <v/>
      </c>
      <c r="BV1228" s="16" t="str">
        <f>IF(Wedstrijden!AC1222="x","Z2","")</f>
        <v/>
      </c>
      <c r="BW1228" s="16" t="str">
        <f>IF(COUNTA(Wedstrijden!L1222:T1222)&lt;&gt;0,1,"")</f>
        <v/>
      </c>
      <c r="BX1228" s="16" t="str">
        <f t="shared" si="115"/>
        <v/>
      </c>
      <c r="BY1228" s="16" t="str">
        <f>IF(Wedstrijden!L1222="x","BB","")</f>
        <v/>
      </c>
      <c r="BZ1228" s="16" t="str">
        <f>IF(Wedstrijden!M1222="x","B","")</f>
        <v/>
      </c>
      <c r="CA1228" s="16" t="str">
        <f>IF(Wedstrijden!N1222="x","L1","")</f>
        <v/>
      </c>
      <c r="CB1228" s="16" t="str">
        <f>IF(Wedstrijden!O1222="x","L2","")</f>
        <v/>
      </c>
      <c r="CC1228" s="16" t="str">
        <f>IF(Wedstrijden!P1222="x","M1","")</f>
        <v/>
      </c>
      <c r="CD1228" s="16" t="str">
        <f>IF(Wedstrijden!Q1222="x","M2","")</f>
        <v/>
      </c>
      <c r="CE1228" s="16" t="str">
        <f>IF(Wedstrijden!R1222="x","Z1","")</f>
        <v/>
      </c>
      <c r="CF1228" s="16" t="str">
        <f>IF(Wedstrijden!S1222="x","Z2","")</f>
        <v/>
      </c>
      <c r="CG1228" s="16" t="str">
        <f>IF(Wedstrijden!T1222="x","ZZL","")</f>
        <v/>
      </c>
      <c r="CL1228" s="16" t="str">
        <f>IF(COUNTA(Wedstrijden!AR1222:BB1222)&lt;&gt;0,2,"")</f>
        <v/>
      </c>
      <c r="CM1228" s="16" t="str">
        <f t="shared" si="116"/>
        <v/>
      </c>
      <c r="CN1228" s="16" t="str">
        <f>IF(Wedstrijden!AR1222="x","AA","")</f>
        <v/>
      </c>
      <c r="CO1228" s="16" t="str">
        <f>IF(Wedstrijden!AS1222="x","A","")</f>
        <v/>
      </c>
      <c r="CP1228" s="16" t="str">
        <f>IF(Wedstrijden!AT1222="x","BB","")</f>
        <v/>
      </c>
      <c r="CQ1228" s="16" t="str">
        <f>IF(Wedstrijden!AU1222="x","B","")</f>
        <v/>
      </c>
      <c r="CR1228" s="16" t="str">
        <f>IF(Wedstrijden!AV1222="x","L","")</f>
        <v/>
      </c>
      <c r="CS1228" s="16" t="str">
        <f>IF(Wedstrijden!AW1222="x","M","")</f>
        <v/>
      </c>
      <c r="CT1228" s="16" t="str">
        <f>IF(Wedstrijden!AX1222="x","Z","")</f>
        <v/>
      </c>
      <c r="CU1228" s="16" t="str">
        <f>IF(Wedstrijden!BB1222="x","ZZ","")</f>
        <v/>
      </c>
      <c r="CV1228" s="16" t="str">
        <f>IF(COUNTA(Wedstrijden!AI1222:AP1222)&lt;&gt;0,2,"")</f>
        <v/>
      </c>
      <c r="CW1228" s="16" t="str">
        <f t="shared" si="117"/>
        <v/>
      </c>
      <c r="CX1228" s="16" t="str">
        <f>IF(Wedstrijden!AI1222="x","BB","")</f>
        <v/>
      </c>
      <c r="CY1228" s="16" t="str">
        <f>IF(Wedstrijden!AJ1222="x","B","")</f>
        <v/>
      </c>
      <c r="CZ1228" s="16" t="str">
        <f>IF(Wedstrijden!AK1222="x","L","")</f>
        <v/>
      </c>
      <c r="DA1228" s="16" t="str">
        <f>IF(Wedstrijden!AL1222="x","M","")</f>
        <v/>
      </c>
      <c r="DB1228" s="16" t="str">
        <f>IF(Wedstrijden!AM1222="x","Z","")</f>
        <v/>
      </c>
      <c r="DC1228" s="16" t="str">
        <f>IF(Wedstrijden!AN1222="x","ZZ","")</f>
        <v/>
      </c>
      <c r="DD1228" s="16" t="str">
        <f>IF(Wedstrijden!AP1222="x","1.40","")</f>
        <v/>
      </c>
      <c r="DE1228" s="16" t="str">
        <f>IF(COUNTA(Wedstrijden!BC1222:BE1222)&lt;&gt;0,6,"")</f>
        <v/>
      </c>
      <c r="DF1228" s="16" t="str">
        <f t="shared" si="118"/>
        <v/>
      </c>
      <c r="DG1228" s="16" t="str">
        <f>IF(Wedstrijden!BC1222="x","L","")</f>
        <v/>
      </c>
      <c r="DH1228" s="16" t="str">
        <f>IF(Wedstrijden!BD1222="x","M","")</f>
        <v/>
      </c>
      <c r="DI1228" s="16" t="str">
        <f>IF(Wedstrijden!BE1222="x","Z","")</f>
        <v/>
      </c>
      <c r="DJ1228" s="16" t="str">
        <f>IF(Wedstrijden!BF1222="x","Z","")</f>
        <v/>
      </c>
      <c r="DK1228" s="16" t="str">
        <f>IF(COUNTA(Wedstrijden!BG1222:BI1222)&lt;&gt;0,6,"")</f>
        <v/>
      </c>
      <c r="DL1228" s="16" t="str">
        <f t="shared" si="119"/>
        <v/>
      </c>
      <c r="DM1228" s="16" t="str">
        <f>IF(Wedstrijden!BG1222="x","L","")</f>
        <v/>
      </c>
      <c r="DN1228" s="16" t="str">
        <f>IF(Wedstrijden!BH1222="x","M","")</f>
        <v/>
      </c>
      <c r="DO1228" s="16" t="str">
        <f>IF(Wedstrijden!BI1222="x","Z","")</f>
        <v/>
      </c>
      <c r="DP1228" s="16" t="str">
        <f>IF(Wedstrijden!BJ1222="x","Z","")</f>
        <v/>
      </c>
    </row>
    <row r="1229" spans="1:120" ht="14.4" x14ac:dyDescent="0.3">
      <c r="A1229" s="18">
        <f>Wedstrijden!A1223</f>
        <v>0</v>
      </c>
      <c r="B1229" s="16" t="str">
        <f>IFERROR(VLOOKUP(Wedstrijden!#REF!,#REF!,2,FALSE),"")</f>
        <v/>
      </c>
      <c r="C1229" s="16">
        <f>Wedstrijden!E1223</f>
        <v>0</v>
      </c>
      <c r="D1229" s="16" t="str">
        <f>IFERROR(VLOOKUP(Wedstrijden!#REF!,#REF!,2,FALSE),"")</f>
        <v/>
      </c>
      <c r="E1229" s="16" t="str">
        <f>IFERROR(VLOOKUP(Wedstrijden!#REF!,#REF!,5,FALSE),"")</f>
        <v/>
      </c>
      <c r="F1229" s="16" t="e">
        <f>IF(Wedstrijden!#REF!&lt;&gt;"",Wedstrijden!#REF!,"")</f>
        <v>#REF!</v>
      </c>
      <c r="G1229" s="16" t="e">
        <f>IF(Wedstrijden!#REF!="Indoor",1,0)</f>
        <v>#REF!</v>
      </c>
      <c r="H1229" s="16" t="e">
        <f>Wedstrijden!#REF!</f>
        <v>#REF!</v>
      </c>
      <c r="I1229" s="16" t="e">
        <f>IF(Wedstrijden!#REF!="Nee",0,IF(Wedstrijden!#REF!="Ja",1,""))</f>
        <v>#REF!</v>
      </c>
      <c r="J1229" s="16" t="e">
        <f>IF(Wedstrijden!#REF!&lt;&gt;"",Wedstrijden!#REF!,"")</f>
        <v>#REF!</v>
      </c>
      <c r="BJ1229" s="16" t="str">
        <f>IF(COUNTA(Wedstrijden!U1223:AC1223)&lt;&gt;0,1,"")</f>
        <v/>
      </c>
      <c r="BK1229" s="16" t="str">
        <f t="shared" si="114"/>
        <v/>
      </c>
      <c r="BL1229" s="16" t="e">
        <f>IF(Wedstrijden!#REF!="x","AA","")</f>
        <v>#REF!</v>
      </c>
      <c r="BM1229" s="16" t="e">
        <f>IF(Wedstrijden!#REF!="x","A","")</f>
        <v>#REF!</v>
      </c>
      <c r="BN1229" s="16" t="str">
        <f>IF(Wedstrijden!U1223="x","B1","")</f>
        <v/>
      </c>
      <c r="BO1229" s="16" t="e">
        <f>IF(Wedstrijden!#REF!="x","BB","")</f>
        <v>#REF!</v>
      </c>
      <c r="BP1229" s="16" t="str">
        <f>IF(Wedstrijden!W1223="x","B","")</f>
        <v/>
      </c>
      <c r="BQ1229" s="16" t="str">
        <f>IF(Wedstrijden!X1223="x","L1","")</f>
        <v/>
      </c>
      <c r="BR1229" s="16" t="str">
        <f>IF(Wedstrijden!Y1223="x","L2","")</f>
        <v/>
      </c>
      <c r="BS1229" s="16" t="str">
        <f>IF(Wedstrijden!Z1223="x","M1","")</f>
        <v/>
      </c>
      <c r="BT1229" s="16" t="str">
        <f>IF(Wedstrijden!AA1223="x","M2","")</f>
        <v/>
      </c>
      <c r="BU1229" s="16" t="str">
        <f>IF(Wedstrijden!AB1223="x","Z1","")</f>
        <v/>
      </c>
      <c r="BV1229" s="16" t="str">
        <f>IF(Wedstrijden!AC1223="x","Z2","")</f>
        <v/>
      </c>
      <c r="BW1229" s="16" t="str">
        <f>IF(COUNTA(Wedstrijden!L1223:T1223)&lt;&gt;0,1,"")</f>
        <v/>
      </c>
      <c r="BX1229" s="16" t="str">
        <f t="shared" si="115"/>
        <v/>
      </c>
      <c r="BY1229" s="16" t="str">
        <f>IF(Wedstrijden!L1223="x","BB","")</f>
        <v/>
      </c>
      <c r="BZ1229" s="16" t="str">
        <f>IF(Wedstrijden!M1223="x","B","")</f>
        <v/>
      </c>
      <c r="CA1229" s="16" t="str">
        <f>IF(Wedstrijden!N1223="x","L1","")</f>
        <v/>
      </c>
      <c r="CB1229" s="16" t="str">
        <f>IF(Wedstrijden!O1223="x","L2","")</f>
        <v/>
      </c>
      <c r="CC1229" s="16" t="str">
        <f>IF(Wedstrijden!P1223="x","M1","")</f>
        <v/>
      </c>
      <c r="CD1229" s="16" t="str">
        <f>IF(Wedstrijden!Q1223="x","M2","")</f>
        <v/>
      </c>
      <c r="CE1229" s="16" t="str">
        <f>IF(Wedstrijden!R1223="x","Z1","")</f>
        <v/>
      </c>
      <c r="CF1229" s="16" t="str">
        <f>IF(Wedstrijden!S1223="x","Z2","")</f>
        <v/>
      </c>
      <c r="CG1229" s="16" t="str">
        <f>IF(Wedstrijden!T1223="x","ZZL","")</f>
        <v/>
      </c>
      <c r="CL1229" s="16" t="str">
        <f>IF(COUNTA(Wedstrijden!AR1223:BB1223)&lt;&gt;0,2,"")</f>
        <v/>
      </c>
      <c r="CM1229" s="16" t="str">
        <f t="shared" si="116"/>
        <v/>
      </c>
      <c r="CN1229" s="16" t="str">
        <f>IF(Wedstrijden!AR1223="x","AA","")</f>
        <v/>
      </c>
      <c r="CO1229" s="16" t="str">
        <f>IF(Wedstrijden!AS1223="x","A","")</f>
        <v/>
      </c>
      <c r="CP1229" s="16" t="str">
        <f>IF(Wedstrijden!AT1223="x","BB","")</f>
        <v/>
      </c>
      <c r="CQ1229" s="16" t="str">
        <f>IF(Wedstrijden!AU1223="x","B","")</f>
        <v/>
      </c>
      <c r="CR1229" s="16" t="str">
        <f>IF(Wedstrijden!AV1223="x","L","")</f>
        <v/>
      </c>
      <c r="CS1229" s="16" t="str">
        <f>IF(Wedstrijden!AW1223="x","M","")</f>
        <v/>
      </c>
      <c r="CT1229" s="16" t="str">
        <f>IF(Wedstrijden!AX1223="x","Z","")</f>
        <v/>
      </c>
      <c r="CU1229" s="16" t="str">
        <f>IF(Wedstrijden!BB1223="x","ZZ","")</f>
        <v/>
      </c>
      <c r="CV1229" s="16" t="str">
        <f>IF(COUNTA(Wedstrijden!AI1223:AP1223)&lt;&gt;0,2,"")</f>
        <v/>
      </c>
      <c r="CW1229" s="16" t="str">
        <f t="shared" si="117"/>
        <v/>
      </c>
      <c r="CX1229" s="16" t="str">
        <f>IF(Wedstrijden!AI1223="x","BB","")</f>
        <v/>
      </c>
      <c r="CY1229" s="16" t="str">
        <f>IF(Wedstrijden!AJ1223="x","B","")</f>
        <v/>
      </c>
      <c r="CZ1229" s="16" t="str">
        <f>IF(Wedstrijden!AK1223="x","L","")</f>
        <v/>
      </c>
      <c r="DA1229" s="16" t="str">
        <f>IF(Wedstrijden!AL1223="x","M","")</f>
        <v/>
      </c>
      <c r="DB1229" s="16" t="str">
        <f>IF(Wedstrijden!AM1223="x","Z","")</f>
        <v/>
      </c>
      <c r="DC1229" s="16" t="str">
        <f>IF(Wedstrijden!AN1223="x","ZZ","")</f>
        <v/>
      </c>
      <c r="DD1229" s="16" t="str">
        <f>IF(Wedstrijden!AP1223="x","1.40","")</f>
        <v/>
      </c>
      <c r="DE1229" s="16" t="str">
        <f>IF(COUNTA(Wedstrijden!BC1223:BE1223)&lt;&gt;0,6,"")</f>
        <v/>
      </c>
      <c r="DF1229" s="16" t="str">
        <f t="shared" si="118"/>
        <v/>
      </c>
      <c r="DG1229" s="16" t="str">
        <f>IF(Wedstrijden!BC1223="x","L","")</f>
        <v/>
      </c>
      <c r="DH1229" s="16" t="str">
        <f>IF(Wedstrijden!BD1223="x","M","")</f>
        <v/>
      </c>
      <c r="DI1229" s="16" t="str">
        <f>IF(Wedstrijden!BE1223="x","Z","")</f>
        <v/>
      </c>
      <c r="DJ1229" s="16" t="str">
        <f>IF(Wedstrijden!BF1223="x","Z","")</f>
        <v/>
      </c>
      <c r="DK1229" s="16" t="str">
        <f>IF(COUNTA(Wedstrijden!BG1223:BI1223)&lt;&gt;0,6,"")</f>
        <v/>
      </c>
      <c r="DL1229" s="16" t="str">
        <f t="shared" si="119"/>
        <v/>
      </c>
      <c r="DM1229" s="16" t="str">
        <f>IF(Wedstrijden!BG1223="x","L","")</f>
        <v/>
      </c>
      <c r="DN1229" s="16" t="str">
        <f>IF(Wedstrijden!BH1223="x","M","")</f>
        <v/>
      </c>
      <c r="DO1229" s="16" t="str">
        <f>IF(Wedstrijden!BI1223="x","Z","")</f>
        <v/>
      </c>
      <c r="DP1229" s="16" t="str">
        <f>IF(Wedstrijden!BJ1223="x","Z","")</f>
        <v/>
      </c>
    </row>
    <row r="1230" spans="1:120" ht="14.4" x14ac:dyDescent="0.3">
      <c r="A1230" s="18">
        <f>Wedstrijden!A1224</f>
        <v>0</v>
      </c>
      <c r="B1230" s="16" t="str">
        <f>IFERROR(VLOOKUP(Wedstrijden!#REF!,#REF!,2,FALSE),"")</f>
        <v/>
      </c>
      <c r="C1230" s="16">
        <f>Wedstrijden!E1224</f>
        <v>0</v>
      </c>
      <c r="D1230" s="16" t="str">
        <f>IFERROR(VLOOKUP(Wedstrijden!#REF!,#REF!,2,FALSE),"")</f>
        <v/>
      </c>
      <c r="E1230" s="16" t="str">
        <f>IFERROR(VLOOKUP(Wedstrijden!#REF!,#REF!,5,FALSE),"")</f>
        <v/>
      </c>
      <c r="F1230" s="16" t="e">
        <f>IF(Wedstrijden!#REF!&lt;&gt;"",Wedstrijden!#REF!,"")</f>
        <v>#REF!</v>
      </c>
      <c r="G1230" s="16" t="e">
        <f>IF(Wedstrijden!#REF!="Indoor",1,0)</f>
        <v>#REF!</v>
      </c>
      <c r="H1230" s="16" t="e">
        <f>Wedstrijden!#REF!</f>
        <v>#REF!</v>
      </c>
      <c r="I1230" s="16" t="e">
        <f>IF(Wedstrijden!#REF!="Nee",0,IF(Wedstrijden!#REF!="Ja",1,""))</f>
        <v>#REF!</v>
      </c>
      <c r="J1230" s="16" t="e">
        <f>IF(Wedstrijden!#REF!&lt;&gt;"",Wedstrijden!#REF!,"")</f>
        <v>#REF!</v>
      </c>
      <c r="BJ1230" s="16" t="str">
        <f>IF(COUNTA(Wedstrijden!U1224:AC1224)&lt;&gt;0,1,"")</f>
        <v/>
      </c>
      <c r="BK1230" s="16" t="str">
        <f t="shared" si="114"/>
        <v/>
      </c>
      <c r="BL1230" s="16" t="e">
        <f>IF(Wedstrijden!#REF!="x","AA","")</f>
        <v>#REF!</v>
      </c>
      <c r="BM1230" s="16" t="e">
        <f>IF(Wedstrijden!#REF!="x","A","")</f>
        <v>#REF!</v>
      </c>
      <c r="BN1230" s="16" t="str">
        <f>IF(Wedstrijden!U1224="x","B1","")</f>
        <v/>
      </c>
      <c r="BO1230" s="16" t="e">
        <f>IF(Wedstrijden!#REF!="x","BB","")</f>
        <v>#REF!</v>
      </c>
      <c r="BP1230" s="16" t="str">
        <f>IF(Wedstrijden!W1224="x","B","")</f>
        <v/>
      </c>
      <c r="BQ1230" s="16" t="str">
        <f>IF(Wedstrijden!X1224="x","L1","")</f>
        <v/>
      </c>
      <c r="BR1230" s="16" t="str">
        <f>IF(Wedstrijden!Y1224="x","L2","")</f>
        <v/>
      </c>
      <c r="BS1230" s="16" t="str">
        <f>IF(Wedstrijden!Z1224="x","M1","")</f>
        <v/>
      </c>
      <c r="BT1230" s="16" t="str">
        <f>IF(Wedstrijden!AA1224="x","M2","")</f>
        <v/>
      </c>
      <c r="BU1230" s="16" t="str">
        <f>IF(Wedstrijden!AB1224="x","Z1","")</f>
        <v/>
      </c>
      <c r="BV1230" s="16" t="str">
        <f>IF(Wedstrijden!AC1224="x","Z2","")</f>
        <v/>
      </c>
      <c r="BW1230" s="16" t="str">
        <f>IF(COUNTA(Wedstrijden!L1224:T1224)&lt;&gt;0,1,"")</f>
        <v/>
      </c>
      <c r="BX1230" s="16" t="str">
        <f t="shared" si="115"/>
        <v/>
      </c>
      <c r="BY1230" s="16" t="str">
        <f>IF(Wedstrijden!L1224="x","BB","")</f>
        <v/>
      </c>
      <c r="BZ1230" s="16" t="str">
        <f>IF(Wedstrijden!M1224="x","B","")</f>
        <v/>
      </c>
      <c r="CA1230" s="16" t="str">
        <f>IF(Wedstrijden!N1224="x","L1","")</f>
        <v/>
      </c>
      <c r="CB1230" s="16" t="str">
        <f>IF(Wedstrijden!O1224="x","L2","")</f>
        <v/>
      </c>
      <c r="CC1230" s="16" t="str">
        <f>IF(Wedstrijden!P1224="x","M1","")</f>
        <v/>
      </c>
      <c r="CD1230" s="16" t="str">
        <f>IF(Wedstrijden!Q1224="x","M2","")</f>
        <v/>
      </c>
      <c r="CE1230" s="16" t="str">
        <f>IF(Wedstrijden!R1224="x","Z1","")</f>
        <v/>
      </c>
      <c r="CF1230" s="16" t="str">
        <f>IF(Wedstrijden!S1224="x","Z2","")</f>
        <v/>
      </c>
      <c r="CG1230" s="16" t="str">
        <f>IF(Wedstrijden!T1224="x","ZZL","")</f>
        <v/>
      </c>
      <c r="CL1230" s="16" t="str">
        <f>IF(COUNTA(Wedstrijden!AR1224:BB1224)&lt;&gt;0,2,"")</f>
        <v/>
      </c>
      <c r="CM1230" s="16" t="str">
        <f t="shared" si="116"/>
        <v/>
      </c>
      <c r="CN1230" s="16" t="str">
        <f>IF(Wedstrijden!AR1224="x","AA","")</f>
        <v/>
      </c>
      <c r="CO1230" s="16" t="str">
        <f>IF(Wedstrijden!AS1224="x","A","")</f>
        <v/>
      </c>
      <c r="CP1230" s="16" t="str">
        <f>IF(Wedstrijden!AT1224="x","BB","")</f>
        <v/>
      </c>
      <c r="CQ1230" s="16" t="str">
        <f>IF(Wedstrijden!AU1224="x","B","")</f>
        <v/>
      </c>
      <c r="CR1230" s="16" t="str">
        <f>IF(Wedstrijden!AV1224="x","L","")</f>
        <v/>
      </c>
      <c r="CS1230" s="16" t="str">
        <f>IF(Wedstrijden!AW1224="x","M","")</f>
        <v/>
      </c>
      <c r="CT1230" s="16" t="str">
        <f>IF(Wedstrijden!AX1224="x","Z","")</f>
        <v/>
      </c>
      <c r="CU1230" s="16" t="str">
        <f>IF(Wedstrijden!BB1224="x","ZZ","")</f>
        <v/>
      </c>
      <c r="CV1230" s="16" t="str">
        <f>IF(COUNTA(Wedstrijden!AI1224:AP1224)&lt;&gt;0,2,"")</f>
        <v/>
      </c>
      <c r="CW1230" s="16" t="str">
        <f t="shared" si="117"/>
        <v/>
      </c>
      <c r="CX1230" s="16" t="str">
        <f>IF(Wedstrijden!AI1224="x","BB","")</f>
        <v/>
      </c>
      <c r="CY1230" s="16" t="str">
        <f>IF(Wedstrijden!AJ1224="x","B","")</f>
        <v/>
      </c>
      <c r="CZ1230" s="16" t="str">
        <f>IF(Wedstrijden!AK1224="x","L","")</f>
        <v/>
      </c>
      <c r="DA1230" s="16" t="str">
        <f>IF(Wedstrijden!AL1224="x","M","")</f>
        <v/>
      </c>
      <c r="DB1230" s="16" t="str">
        <f>IF(Wedstrijden!AM1224="x","Z","")</f>
        <v/>
      </c>
      <c r="DC1230" s="16" t="str">
        <f>IF(Wedstrijden!AN1224="x","ZZ","")</f>
        <v/>
      </c>
      <c r="DD1230" s="16" t="str">
        <f>IF(Wedstrijden!AP1224="x","1.40","")</f>
        <v/>
      </c>
      <c r="DE1230" s="16" t="str">
        <f>IF(COUNTA(Wedstrijden!BC1224:BE1224)&lt;&gt;0,6,"")</f>
        <v/>
      </c>
      <c r="DF1230" s="16" t="str">
        <f t="shared" si="118"/>
        <v/>
      </c>
      <c r="DG1230" s="16" t="str">
        <f>IF(Wedstrijden!BC1224="x","L","")</f>
        <v/>
      </c>
      <c r="DH1230" s="16" t="str">
        <f>IF(Wedstrijden!BD1224="x","M","")</f>
        <v/>
      </c>
      <c r="DI1230" s="16" t="str">
        <f>IF(Wedstrijden!BE1224="x","Z","")</f>
        <v/>
      </c>
      <c r="DJ1230" s="16" t="str">
        <f>IF(Wedstrijden!BF1224="x","Z","")</f>
        <v/>
      </c>
      <c r="DK1230" s="16" t="str">
        <f>IF(COUNTA(Wedstrijden!BG1224:BI1224)&lt;&gt;0,6,"")</f>
        <v/>
      </c>
      <c r="DL1230" s="16" t="str">
        <f t="shared" si="119"/>
        <v/>
      </c>
      <c r="DM1230" s="16" t="str">
        <f>IF(Wedstrijden!BG1224="x","L","")</f>
        <v/>
      </c>
      <c r="DN1230" s="16" t="str">
        <f>IF(Wedstrijden!BH1224="x","M","")</f>
        <v/>
      </c>
      <c r="DO1230" s="16" t="str">
        <f>IF(Wedstrijden!BI1224="x","Z","")</f>
        <v/>
      </c>
      <c r="DP1230" s="16" t="str">
        <f>IF(Wedstrijden!BJ1224="x","Z","")</f>
        <v/>
      </c>
    </row>
    <row r="1231" spans="1:120" ht="14.4" x14ac:dyDescent="0.3">
      <c r="A1231" s="18">
        <f>Wedstrijden!A1225</f>
        <v>0</v>
      </c>
      <c r="B1231" s="16" t="str">
        <f>IFERROR(VLOOKUP(Wedstrijden!#REF!,#REF!,2,FALSE),"")</f>
        <v/>
      </c>
      <c r="C1231" s="16">
        <f>Wedstrijden!E1225</f>
        <v>0</v>
      </c>
      <c r="D1231" s="16" t="str">
        <f>IFERROR(VLOOKUP(Wedstrijden!#REF!,#REF!,2,FALSE),"")</f>
        <v/>
      </c>
      <c r="E1231" s="16" t="str">
        <f>IFERROR(VLOOKUP(Wedstrijden!#REF!,#REF!,5,FALSE),"")</f>
        <v/>
      </c>
      <c r="F1231" s="16" t="e">
        <f>IF(Wedstrijden!#REF!&lt;&gt;"",Wedstrijden!#REF!,"")</f>
        <v>#REF!</v>
      </c>
      <c r="G1231" s="16" t="e">
        <f>IF(Wedstrijden!#REF!="Indoor",1,0)</f>
        <v>#REF!</v>
      </c>
      <c r="H1231" s="16" t="e">
        <f>Wedstrijden!#REF!</f>
        <v>#REF!</v>
      </c>
      <c r="I1231" s="16" t="e">
        <f>IF(Wedstrijden!#REF!="Nee",0,IF(Wedstrijden!#REF!="Ja",1,""))</f>
        <v>#REF!</v>
      </c>
      <c r="J1231" s="16" t="e">
        <f>IF(Wedstrijden!#REF!&lt;&gt;"",Wedstrijden!#REF!,"")</f>
        <v>#REF!</v>
      </c>
      <c r="BJ1231" s="16" t="str">
        <f>IF(COUNTA(Wedstrijden!U1225:AC1225)&lt;&gt;0,1,"")</f>
        <v/>
      </c>
      <c r="BK1231" s="16" t="str">
        <f t="shared" si="114"/>
        <v/>
      </c>
      <c r="BL1231" s="16" t="e">
        <f>IF(Wedstrijden!#REF!="x","AA","")</f>
        <v>#REF!</v>
      </c>
      <c r="BM1231" s="16" t="e">
        <f>IF(Wedstrijden!#REF!="x","A","")</f>
        <v>#REF!</v>
      </c>
      <c r="BN1231" s="16" t="str">
        <f>IF(Wedstrijden!U1225="x","B1","")</f>
        <v/>
      </c>
      <c r="BO1231" s="16" t="e">
        <f>IF(Wedstrijden!#REF!="x","BB","")</f>
        <v>#REF!</v>
      </c>
      <c r="BP1231" s="16" t="str">
        <f>IF(Wedstrijden!W1225="x","B","")</f>
        <v/>
      </c>
      <c r="BQ1231" s="16" t="str">
        <f>IF(Wedstrijden!X1225="x","L1","")</f>
        <v/>
      </c>
      <c r="BR1231" s="16" t="str">
        <f>IF(Wedstrijden!Y1225="x","L2","")</f>
        <v/>
      </c>
      <c r="BS1231" s="16" t="str">
        <f>IF(Wedstrijden!Z1225="x","M1","")</f>
        <v/>
      </c>
      <c r="BT1231" s="16" t="str">
        <f>IF(Wedstrijden!AA1225="x","M2","")</f>
        <v/>
      </c>
      <c r="BU1231" s="16" t="str">
        <f>IF(Wedstrijden!AB1225="x","Z1","")</f>
        <v/>
      </c>
      <c r="BV1231" s="16" t="str">
        <f>IF(Wedstrijden!AC1225="x","Z2","")</f>
        <v/>
      </c>
      <c r="BW1231" s="16" t="str">
        <f>IF(COUNTA(Wedstrijden!L1225:T1225)&lt;&gt;0,1,"")</f>
        <v/>
      </c>
      <c r="BX1231" s="16" t="str">
        <f t="shared" si="115"/>
        <v/>
      </c>
      <c r="BY1231" s="16" t="str">
        <f>IF(Wedstrijden!L1225="x","BB","")</f>
        <v/>
      </c>
      <c r="BZ1231" s="16" t="str">
        <f>IF(Wedstrijden!M1225="x","B","")</f>
        <v/>
      </c>
      <c r="CA1231" s="16" t="str">
        <f>IF(Wedstrijden!N1225="x","L1","")</f>
        <v/>
      </c>
      <c r="CB1231" s="16" t="str">
        <f>IF(Wedstrijden!O1225="x","L2","")</f>
        <v/>
      </c>
      <c r="CC1231" s="16" t="str">
        <f>IF(Wedstrijden!P1225="x","M1","")</f>
        <v/>
      </c>
      <c r="CD1231" s="16" t="str">
        <f>IF(Wedstrijden!Q1225="x","M2","")</f>
        <v/>
      </c>
      <c r="CE1231" s="16" t="str">
        <f>IF(Wedstrijden!R1225="x","Z1","")</f>
        <v/>
      </c>
      <c r="CF1231" s="16" t="str">
        <f>IF(Wedstrijden!S1225="x","Z2","")</f>
        <v/>
      </c>
      <c r="CG1231" s="16" t="str">
        <f>IF(Wedstrijden!T1225="x","ZZL","")</f>
        <v/>
      </c>
      <c r="CL1231" s="16" t="str">
        <f>IF(COUNTA(Wedstrijden!AR1225:BB1225)&lt;&gt;0,2,"")</f>
        <v/>
      </c>
      <c r="CM1231" s="16" t="str">
        <f t="shared" si="116"/>
        <v/>
      </c>
      <c r="CN1231" s="16" t="str">
        <f>IF(Wedstrijden!AR1225="x","AA","")</f>
        <v/>
      </c>
      <c r="CO1231" s="16" t="str">
        <f>IF(Wedstrijden!AS1225="x","A","")</f>
        <v/>
      </c>
      <c r="CP1231" s="16" t="str">
        <f>IF(Wedstrijden!AT1225="x","BB","")</f>
        <v/>
      </c>
      <c r="CQ1231" s="16" t="str">
        <f>IF(Wedstrijden!AU1225="x","B","")</f>
        <v/>
      </c>
      <c r="CR1231" s="16" t="str">
        <f>IF(Wedstrijden!AV1225="x","L","")</f>
        <v/>
      </c>
      <c r="CS1231" s="16" t="str">
        <f>IF(Wedstrijden!AW1225="x","M","")</f>
        <v/>
      </c>
      <c r="CT1231" s="16" t="str">
        <f>IF(Wedstrijden!AX1225="x","Z","")</f>
        <v/>
      </c>
      <c r="CU1231" s="16" t="str">
        <f>IF(Wedstrijden!BB1225="x","ZZ","")</f>
        <v/>
      </c>
      <c r="CV1231" s="16" t="str">
        <f>IF(COUNTA(Wedstrijden!AI1225:AP1225)&lt;&gt;0,2,"")</f>
        <v/>
      </c>
      <c r="CW1231" s="16" t="str">
        <f t="shared" si="117"/>
        <v/>
      </c>
      <c r="CX1231" s="16" t="str">
        <f>IF(Wedstrijden!AI1225="x","BB","")</f>
        <v/>
      </c>
      <c r="CY1231" s="16" t="str">
        <f>IF(Wedstrijden!AJ1225="x","B","")</f>
        <v/>
      </c>
      <c r="CZ1231" s="16" t="str">
        <f>IF(Wedstrijden!AK1225="x","L","")</f>
        <v/>
      </c>
      <c r="DA1231" s="16" t="str">
        <f>IF(Wedstrijden!AL1225="x","M","")</f>
        <v/>
      </c>
      <c r="DB1231" s="16" t="str">
        <f>IF(Wedstrijden!AM1225="x","Z","")</f>
        <v/>
      </c>
      <c r="DC1231" s="16" t="str">
        <f>IF(Wedstrijden!AN1225="x","ZZ","")</f>
        <v/>
      </c>
      <c r="DD1231" s="16" t="str">
        <f>IF(Wedstrijden!AP1225="x","1.40","")</f>
        <v/>
      </c>
      <c r="DE1231" s="16" t="str">
        <f>IF(COUNTA(Wedstrijden!BC1225:BE1225)&lt;&gt;0,6,"")</f>
        <v/>
      </c>
      <c r="DF1231" s="16" t="str">
        <f t="shared" si="118"/>
        <v/>
      </c>
      <c r="DG1231" s="16" t="str">
        <f>IF(Wedstrijden!BC1225="x","L","")</f>
        <v/>
      </c>
      <c r="DH1231" s="16" t="str">
        <f>IF(Wedstrijden!BD1225="x","M","")</f>
        <v/>
      </c>
      <c r="DI1231" s="16" t="str">
        <f>IF(Wedstrijden!BE1225="x","Z","")</f>
        <v/>
      </c>
      <c r="DJ1231" s="16" t="str">
        <f>IF(Wedstrijden!BF1225="x","Z","")</f>
        <v/>
      </c>
      <c r="DK1231" s="16" t="str">
        <f>IF(COUNTA(Wedstrijden!BG1225:BI1225)&lt;&gt;0,6,"")</f>
        <v/>
      </c>
      <c r="DL1231" s="16" t="str">
        <f t="shared" si="119"/>
        <v/>
      </c>
      <c r="DM1231" s="16" t="str">
        <f>IF(Wedstrijden!BG1225="x","L","")</f>
        <v/>
      </c>
      <c r="DN1231" s="16" t="str">
        <f>IF(Wedstrijden!BH1225="x","M","")</f>
        <v/>
      </c>
      <c r="DO1231" s="16" t="str">
        <f>IF(Wedstrijden!BI1225="x","Z","")</f>
        <v/>
      </c>
      <c r="DP1231" s="16" t="str">
        <f>IF(Wedstrijden!BJ1225="x","Z","")</f>
        <v/>
      </c>
    </row>
    <row r="1232" spans="1:120" ht="14.4" x14ac:dyDescent="0.3">
      <c r="A1232" s="18">
        <f>Wedstrijden!A1226</f>
        <v>0</v>
      </c>
      <c r="B1232" s="16" t="str">
        <f>IFERROR(VLOOKUP(Wedstrijden!#REF!,#REF!,2,FALSE),"")</f>
        <v/>
      </c>
      <c r="C1232" s="16">
        <f>Wedstrijden!E1226</f>
        <v>0</v>
      </c>
      <c r="D1232" s="16" t="str">
        <f>IFERROR(VLOOKUP(Wedstrijden!#REF!,#REF!,2,FALSE),"")</f>
        <v/>
      </c>
      <c r="E1232" s="16" t="str">
        <f>IFERROR(VLOOKUP(Wedstrijden!#REF!,#REF!,5,FALSE),"")</f>
        <v/>
      </c>
      <c r="F1232" s="16" t="e">
        <f>IF(Wedstrijden!#REF!&lt;&gt;"",Wedstrijden!#REF!,"")</f>
        <v>#REF!</v>
      </c>
      <c r="G1232" s="16" t="e">
        <f>IF(Wedstrijden!#REF!="Indoor",1,0)</f>
        <v>#REF!</v>
      </c>
      <c r="H1232" s="16" t="e">
        <f>Wedstrijden!#REF!</f>
        <v>#REF!</v>
      </c>
      <c r="I1232" s="16" t="e">
        <f>IF(Wedstrijden!#REF!="Nee",0,IF(Wedstrijden!#REF!="Ja",1,""))</f>
        <v>#REF!</v>
      </c>
      <c r="J1232" s="16" t="e">
        <f>IF(Wedstrijden!#REF!&lt;&gt;"",Wedstrijden!#REF!,"")</f>
        <v>#REF!</v>
      </c>
      <c r="BJ1232" s="16" t="str">
        <f>IF(COUNTA(Wedstrijden!U1226:AC1226)&lt;&gt;0,1,"")</f>
        <v/>
      </c>
      <c r="BK1232" s="16" t="str">
        <f t="shared" si="114"/>
        <v/>
      </c>
      <c r="BL1232" s="16" t="e">
        <f>IF(Wedstrijden!#REF!="x","AA","")</f>
        <v>#REF!</v>
      </c>
      <c r="BM1232" s="16" t="e">
        <f>IF(Wedstrijden!#REF!="x","A","")</f>
        <v>#REF!</v>
      </c>
      <c r="BN1232" s="16" t="str">
        <f>IF(Wedstrijden!U1226="x","B1","")</f>
        <v/>
      </c>
      <c r="BO1232" s="16" t="e">
        <f>IF(Wedstrijden!#REF!="x","BB","")</f>
        <v>#REF!</v>
      </c>
      <c r="BP1232" s="16" t="str">
        <f>IF(Wedstrijden!W1226="x","B","")</f>
        <v/>
      </c>
      <c r="BQ1232" s="16" t="str">
        <f>IF(Wedstrijden!X1226="x","L1","")</f>
        <v/>
      </c>
      <c r="BR1232" s="16" t="str">
        <f>IF(Wedstrijden!Y1226="x","L2","")</f>
        <v/>
      </c>
      <c r="BS1232" s="16" t="str">
        <f>IF(Wedstrijden!Z1226="x","M1","")</f>
        <v/>
      </c>
      <c r="BT1232" s="16" t="str">
        <f>IF(Wedstrijden!AA1226="x","M2","")</f>
        <v/>
      </c>
      <c r="BU1232" s="16" t="str">
        <f>IF(Wedstrijden!AB1226="x","Z1","")</f>
        <v/>
      </c>
      <c r="BV1232" s="16" t="str">
        <f>IF(Wedstrijden!AC1226="x","Z2","")</f>
        <v/>
      </c>
      <c r="BW1232" s="16" t="str">
        <f>IF(COUNTA(Wedstrijden!L1226:T1226)&lt;&gt;0,1,"")</f>
        <v/>
      </c>
      <c r="BX1232" s="16" t="str">
        <f t="shared" si="115"/>
        <v/>
      </c>
      <c r="BY1232" s="16" t="str">
        <f>IF(Wedstrijden!L1226="x","BB","")</f>
        <v/>
      </c>
      <c r="BZ1232" s="16" t="str">
        <f>IF(Wedstrijden!M1226="x","B","")</f>
        <v/>
      </c>
      <c r="CA1232" s="16" t="str">
        <f>IF(Wedstrijden!N1226="x","L1","")</f>
        <v/>
      </c>
      <c r="CB1232" s="16" t="str">
        <f>IF(Wedstrijden!O1226="x","L2","")</f>
        <v/>
      </c>
      <c r="CC1232" s="16" t="str">
        <f>IF(Wedstrijden!P1226="x","M1","")</f>
        <v/>
      </c>
      <c r="CD1232" s="16" t="str">
        <f>IF(Wedstrijden!Q1226="x","M2","")</f>
        <v/>
      </c>
      <c r="CE1232" s="16" t="str">
        <f>IF(Wedstrijden!R1226="x","Z1","")</f>
        <v/>
      </c>
      <c r="CF1232" s="16" t="str">
        <f>IF(Wedstrijden!S1226="x","Z2","")</f>
        <v/>
      </c>
      <c r="CG1232" s="16" t="str">
        <f>IF(Wedstrijden!T1226="x","ZZL","")</f>
        <v/>
      </c>
      <c r="CL1232" s="16" t="str">
        <f>IF(COUNTA(Wedstrijden!AR1226:BB1226)&lt;&gt;0,2,"")</f>
        <v/>
      </c>
      <c r="CM1232" s="16" t="str">
        <f t="shared" si="116"/>
        <v/>
      </c>
      <c r="CN1232" s="16" t="str">
        <f>IF(Wedstrijden!AR1226="x","AA","")</f>
        <v/>
      </c>
      <c r="CO1232" s="16" t="str">
        <f>IF(Wedstrijden!AS1226="x","A","")</f>
        <v/>
      </c>
      <c r="CP1232" s="16" t="str">
        <f>IF(Wedstrijden!AT1226="x","BB","")</f>
        <v/>
      </c>
      <c r="CQ1232" s="16" t="str">
        <f>IF(Wedstrijden!AU1226="x","B","")</f>
        <v/>
      </c>
      <c r="CR1232" s="16" t="str">
        <f>IF(Wedstrijden!AV1226="x","L","")</f>
        <v/>
      </c>
      <c r="CS1232" s="16" t="str">
        <f>IF(Wedstrijden!AW1226="x","M","")</f>
        <v/>
      </c>
      <c r="CT1232" s="16" t="str">
        <f>IF(Wedstrijden!AX1226="x","Z","")</f>
        <v/>
      </c>
      <c r="CU1232" s="16" t="str">
        <f>IF(Wedstrijden!BB1226="x","ZZ","")</f>
        <v/>
      </c>
      <c r="CV1232" s="16" t="str">
        <f>IF(COUNTA(Wedstrijden!AI1226:AP1226)&lt;&gt;0,2,"")</f>
        <v/>
      </c>
      <c r="CW1232" s="16" t="str">
        <f t="shared" si="117"/>
        <v/>
      </c>
      <c r="CX1232" s="16" t="str">
        <f>IF(Wedstrijden!AI1226="x","BB","")</f>
        <v/>
      </c>
      <c r="CY1232" s="16" t="str">
        <f>IF(Wedstrijden!AJ1226="x","B","")</f>
        <v/>
      </c>
      <c r="CZ1232" s="16" t="str">
        <f>IF(Wedstrijden!AK1226="x","L","")</f>
        <v/>
      </c>
      <c r="DA1232" s="16" t="str">
        <f>IF(Wedstrijden!AL1226="x","M","")</f>
        <v/>
      </c>
      <c r="DB1232" s="16" t="str">
        <f>IF(Wedstrijden!AM1226="x","Z","")</f>
        <v/>
      </c>
      <c r="DC1232" s="16" t="str">
        <f>IF(Wedstrijden!AN1226="x","ZZ","")</f>
        <v/>
      </c>
      <c r="DD1232" s="16" t="str">
        <f>IF(Wedstrijden!AP1226="x","1.40","")</f>
        <v/>
      </c>
      <c r="DE1232" s="16" t="str">
        <f>IF(COUNTA(Wedstrijden!BC1226:BE1226)&lt;&gt;0,6,"")</f>
        <v/>
      </c>
      <c r="DF1232" s="16" t="str">
        <f t="shared" si="118"/>
        <v/>
      </c>
      <c r="DG1232" s="16" t="str">
        <f>IF(Wedstrijden!BC1226="x","L","")</f>
        <v/>
      </c>
      <c r="DH1232" s="16" t="str">
        <f>IF(Wedstrijden!BD1226="x","M","")</f>
        <v/>
      </c>
      <c r="DI1232" s="16" t="str">
        <f>IF(Wedstrijden!BE1226="x","Z","")</f>
        <v/>
      </c>
      <c r="DJ1232" s="16" t="str">
        <f>IF(Wedstrijden!BF1226="x","Z","")</f>
        <v/>
      </c>
      <c r="DK1232" s="16" t="str">
        <f>IF(COUNTA(Wedstrijden!BG1226:BI1226)&lt;&gt;0,6,"")</f>
        <v/>
      </c>
      <c r="DL1232" s="16" t="str">
        <f t="shared" si="119"/>
        <v/>
      </c>
      <c r="DM1232" s="16" t="str">
        <f>IF(Wedstrijden!BG1226="x","L","")</f>
        <v/>
      </c>
      <c r="DN1232" s="16" t="str">
        <f>IF(Wedstrijden!BH1226="x","M","")</f>
        <v/>
      </c>
      <c r="DO1232" s="16" t="str">
        <f>IF(Wedstrijden!BI1226="x","Z","")</f>
        <v/>
      </c>
      <c r="DP1232" s="16" t="str">
        <f>IF(Wedstrijden!BJ1226="x","Z","")</f>
        <v/>
      </c>
    </row>
    <row r="1233" spans="1:120" ht="14.4" x14ac:dyDescent="0.3">
      <c r="A1233" s="18">
        <f>Wedstrijden!A1227</f>
        <v>0</v>
      </c>
      <c r="B1233" s="16" t="str">
        <f>IFERROR(VLOOKUP(Wedstrijden!#REF!,#REF!,2,FALSE),"")</f>
        <v/>
      </c>
      <c r="C1233" s="16">
        <f>Wedstrijden!E1227</f>
        <v>0</v>
      </c>
      <c r="D1233" s="16" t="str">
        <f>IFERROR(VLOOKUP(Wedstrijden!#REF!,#REF!,2,FALSE),"")</f>
        <v/>
      </c>
      <c r="E1233" s="16" t="str">
        <f>IFERROR(VLOOKUP(Wedstrijden!#REF!,#REF!,5,FALSE),"")</f>
        <v/>
      </c>
      <c r="F1233" s="16" t="e">
        <f>IF(Wedstrijden!#REF!&lt;&gt;"",Wedstrijden!#REF!,"")</f>
        <v>#REF!</v>
      </c>
      <c r="G1233" s="16" t="e">
        <f>IF(Wedstrijden!#REF!="Indoor",1,0)</f>
        <v>#REF!</v>
      </c>
      <c r="H1233" s="16" t="e">
        <f>Wedstrijden!#REF!</f>
        <v>#REF!</v>
      </c>
      <c r="I1233" s="16" t="e">
        <f>IF(Wedstrijden!#REF!="Nee",0,IF(Wedstrijden!#REF!="Ja",1,""))</f>
        <v>#REF!</v>
      </c>
      <c r="J1233" s="16" t="e">
        <f>IF(Wedstrijden!#REF!&lt;&gt;"",Wedstrijden!#REF!,"")</f>
        <v>#REF!</v>
      </c>
      <c r="BJ1233" s="16" t="str">
        <f>IF(COUNTA(Wedstrijden!U1227:AC1227)&lt;&gt;0,1,"")</f>
        <v/>
      </c>
      <c r="BK1233" s="16" t="str">
        <f t="shared" si="114"/>
        <v/>
      </c>
      <c r="BL1233" s="16" t="e">
        <f>IF(Wedstrijden!#REF!="x","AA","")</f>
        <v>#REF!</v>
      </c>
      <c r="BM1233" s="16" t="e">
        <f>IF(Wedstrijden!#REF!="x","A","")</f>
        <v>#REF!</v>
      </c>
      <c r="BN1233" s="16" t="str">
        <f>IF(Wedstrijden!U1227="x","B1","")</f>
        <v/>
      </c>
      <c r="BO1233" s="16" t="e">
        <f>IF(Wedstrijden!#REF!="x","BB","")</f>
        <v>#REF!</v>
      </c>
      <c r="BP1233" s="16" t="str">
        <f>IF(Wedstrijden!W1227="x","B","")</f>
        <v/>
      </c>
      <c r="BQ1233" s="16" t="str">
        <f>IF(Wedstrijden!X1227="x","L1","")</f>
        <v/>
      </c>
      <c r="BR1233" s="16" t="str">
        <f>IF(Wedstrijden!Y1227="x","L2","")</f>
        <v/>
      </c>
      <c r="BS1233" s="16" t="str">
        <f>IF(Wedstrijden!Z1227="x","M1","")</f>
        <v/>
      </c>
      <c r="BT1233" s="16" t="str">
        <f>IF(Wedstrijden!AA1227="x","M2","")</f>
        <v/>
      </c>
      <c r="BU1233" s="16" t="str">
        <f>IF(Wedstrijden!AB1227="x","Z1","")</f>
        <v/>
      </c>
      <c r="BV1233" s="16" t="str">
        <f>IF(Wedstrijden!AC1227="x","Z2","")</f>
        <v/>
      </c>
      <c r="BW1233" s="16" t="str">
        <f>IF(COUNTA(Wedstrijden!L1227:T1227)&lt;&gt;0,1,"")</f>
        <v/>
      </c>
      <c r="BX1233" s="16" t="str">
        <f t="shared" si="115"/>
        <v/>
      </c>
      <c r="BY1233" s="16" t="str">
        <f>IF(Wedstrijden!L1227="x","BB","")</f>
        <v/>
      </c>
      <c r="BZ1233" s="16" t="str">
        <f>IF(Wedstrijden!M1227="x","B","")</f>
        <v/>
      </c>
      <c r="CA1233" s="16" t="str">
        <f>IF(Wedstrijden!N1227="x","L1","")</f>
        <v/>
      </c>
      <c r="CB1233" s="16" t="str">
        <f>IF(Wedstrijden!O1227="x","L2","")</f>
        <v/>
      </c>
      <c r="CC1233" s="16" t="str">
        <f>IF(Wedstrijden!P1227="x","M1","")</f>
        <v/>
      </c>
      <c r="CD1233" s="16" t="str">
        <f>IF(Wedstrijden!Q1227="x","M2","")</f>
        <v/>
      </c>
      <c r="CE1233" s="16" t="str">
        <f>IF(Wedstrijden!R1227="x","Z1","")</f>
        <v/>
      </c>
      <c r="CF1233" s="16" t="str">
        <f>IF(Wedstrijden!S1227="x","Z2","")</f>
        <v/>
      </c>
      <c r="CG1233" s="16" t="str">
        <f>IF(Wedstrijden!T1227="x","ZZL","")</f>
        <v/>
      </c>
      <c r="CL1233" s="16" t="str">
        <f>IF(COUNTA(Wedstrijden!AR1227:BB1227)&lt;&gt;0,2,"")</f>
        <v/>
      </c>
      <c r="CM1233" s="16" t="str">
        <f t="shared" si="116"/>
        <v/>
      </c>
      <c r="CN1233" s="16" t="str">
        <f>IF(Wedstrijden!AR1227="x","AA","")</f>
        <v/>
      </c>
      <c r="CO1233" s="16" t="str">
        <f>IF(Wedstrijden!AS1227="x","A","")</f>
        <v/>
      </c>
      <c r="CP1233" s="16" t="str">
        <f>IF(Wedstrijden!AT1227="x","BB","")</f>
        <v/>
      </c>
      <c r="CQ1233" s="16" t="str">
        <f>IF(Wedstrijden!AU1227="x","B","")</f>
        <v/>
      </c>
      <c r="CR1233" s="16" t="str">
        <f>IF(Wedstrijden!AV1227="x","L","")</f>
        <v/>
      </c>
      <c r="CS1233" s="16" t="str">
        <f>IF(Wedstrijden!AW1227="x","M","")</f>
        <v/>
      </c>
      <c r="CT1233" s="16" t="str">
        <f>IF(Wedstrijden!AX1227="x","Z","")</f>
        <v/>
      </c>
      <c r="CU1233" s="16" t="str">
        <f>IF(Wedstrijden!BB1227="x","ZZ","")</f>
        <v/>
      </c>
      <c r="CV1233" s="16" t="str">
        <f>IF(COUNTA(Wedstrijden!AI1227:AP1227)&lt;&gt;0,2,"")</f>
        <v/>
      </c>
      <c r="CW1233" s="16" t="str">
        <f t="shared" si="117"/>
        <v/>
      </c>
      <c r="CX1233" s="16" t="str">
        <f>IF(Wedstrijden!AI1227="x","BB","")</f>
        <v/>
      </c>
      <c r="CY1233" s="16" t="str">
        <f>IF(Wedstrijden!AJ1227="x","B","")</f>
        <v/>
      </c>
      <c r="CZ1233" s="16" t="str">
        <f>IF(Wedstrijden!AK1227="x","L","")</f>
        <v/>
      </c>
      <c r="DA1233" s="16" t="str">
        <f>IF(Wedstrijden!AL1227="x","M","")</f>
        <v/>
      </c>
      <c r="DB1233" s="16" t="str">
        <f>IF(Wedstrijden!AM1227="x","Z","")</f>
        <v/>
      </c>
      <c r="DC1233" s="16" t="str">
        <f>IF(Wedstrijden!AN1227="x","ZZ","")</f>
        <v/>
      </c>
      <c r="DD1233" s="16" t="str">
        <f>IF(Wedstrijden!AP1227="x","1.40","")</f>
        <v/>
      </c>
      <c r="DE1233" s="16" t="str">
        <f>IF(COUNTA(Wedstrijden!BC1227:BE1227)&lt;&gt;0,6,"")</f>
        <v/>
      </c>
      <c r="DF1233" s="16" t="str">
        <f t="shared" si="118"/>
        <v/>
      </c>
      <c r="DG1233" s="16" t="str">
        <f>IF(Wedstrijden!BC1227="x","L","")</f>
        <v/>
      </c>
      <c r="DH1233" s="16" t="str">
        <f>IF(Wedstrijden!BD1227="x","M","")</f>
        <v/>
      </c>
      <c r="DI1233" s="16" t="str">
        <f>IF(Wedstrijden!BE1227="x","Z","")</f>
        <v/>
      </c>
      <c r="DJ1233" s="16" t="str">
        <f>IF(Wedstrijden!BF1227="x","Z","")</f>
        <v/>
      </c>
      <c r="DK1233" s="16" t="str">
        <f>IF(COUNTA(Wedstrijden!BG1227:BI1227)&lt;&gt;0,6,"")</f>
        <v/>
      </c>
      <c r="DL1233" s="16" t="str">
        <f t="shared" si="119"/>
        <v/>
      </c>
      <c r="DM1233" s="16" t="str">
        <f>IF(Wedstrijden!BG1227="x","L","")</f>
        <v/>
      </c>
      <c r="DN1233" s="16" t="str">
        <f>IF(Wedstrijden!BH1227="x","M","")</f>
        <v/>
      </c>
      <c r="DO1233" s="16" t="str">
        <f>IF(Wedstrijden!BI1227="x","Z","")</f>
        <v/>
      </c>
      <c r="DP1233" s="16" t="str">
        <f>IF(Wedstrijden!BJ1227="x","Z","")</f>
        <v/>
      </c>
    </row>
    <row r="1234" spans="1:120" ht="14.4" x14ac:dyDescent="0.3">
      <c r="A1234" s="18">
        <f>Wedstrijden!A1228</f>
        <v>0</v>
      </c>
      <c r="B1234" s="16" t="str">
        <f>IFERROR(VLOOKUP(Wedstrijden!#REF!,#REF!,2,FALSE),"")</f>
        <v/>
      </c>
      <c r="C1234" s="16">
        <f>Wedstrijden!E1228</f>
        <v>0</v>
      </c>
      <c r="D1234" s="16" t="str">
        <f>IFERROR(VLOOKUP(Wedstrijden!#REF!,#REF!,2,FALSE),"")</f>
        <v/>
      </c>
      <c r="E1234" s="16" t="str">
        <f>IFERROR(VLOOKUP(Wedstrijden!#REF!,#REF!,5,FALSE),"")</f>
        <v/>
      </c>
      <c r="F1234" s="16" t="e">
        <f>IF(Wedstrijden!#REF!&lt;&gt;"",Wedstrijden!#REF!,"")</f>
        <v>#REF!</v>
      </c>
      <c r="G1234" s="16" t="e">
        <f>IF(Wedstrijden!#REF!="Indoor",1,0)</f>
        <v>#REF!</v>
      </c>
      <c r="H1234" s="16" t="e">
        <f>Wedstrijden!#REF!</f>
        <v>#REF!</v>
      </c>
      <c r="I1234" s="16" t="e">
        <f>IF(Wedstrijden!#REF!="Nee",0,IF(Wedstrijden!#REF!="Ja",1,""))</f>
        <v>#REF!</v>
      </c>
      <c r="J1234" s="16" t="e">
        <f>IF(Wedstrijden!#REF!&lt;&gt;"",Wedstrijden!#REF!,"")</f>
        <v>#REF!</v>
      </c>
      <c r="BJ1234" s="16" t="str">
        <f>IF(COUNTA(Wedstrijden!U1228:AC1228)&lt;&gt;0,1,"")</f>
        <v/>
      </c>
      <c r="BK1234" s="16" t="str">
        <f t="shared" si="114"/>
        <v/>
      </c>
      <c r="BL1234" s="16" t="e">
        <f>IF(Wedstrijden!#REF!="x","AA","")</f>
        <v>#REF!</v>
      </c>
      <c r="BM1234" s="16" t="e">
        <f>IF(Wedstrijden!#REF!="x","A","")</f>
        <v>#REF!</v>
      </c>
      <c r="BN1234" s="16" t="str">
        <f>IF(Wedstrijden!U1228="x","B1","")</f>
        <v/>
      </c>
      <c r="BO1234" s="16" t="e">
        <f>IF(Wedstrijden!#REF!="x","BB","")</f>
        <v>#REF!</v>
      </c>
      <c r="BP1234" s="16" t="str">
        <f>IF(Wedstrijden!W1228="x","B","")</f>
        <v/>
      </c>
      <c r="BQ1234" s="16" t="str">
        <f>IF(Wedstrijden!X1228="x","L1","")</f>
        <v/>
      </c>
      <c r="BR1234" s="16" t="str">
        <f>IF(Wedstrijden!Y1228="x","L2","")</f>
        <v/>
      </c>
      <c r="BS1234" s="16" t="str">
        <f>IF(Wedstrijden!Z1228="x","M1","")</f>
        <v/>
      </c>
      <c r="BT1234" s="16" t="str">
        <f>IF(Wedstrijden!AA1228="x","M2","")</f>
        <v/>
      </c>
      <c r="BU1234" s="16" t="str">
        <f>IF(Wedstrijden!AB1228="x","Z1","")</f>
        <v/>
      </c>
      <c r="BV1234" s="16" t="str">
        <f>IF(Wedstrijden!AC1228="x","Z2","")</f>
        <v/>
      </c>
      <c r="BW1234" s="16" t="str">
        <f>IF(COUNTA(Wedstrijden!L1228:T1228)&lt;&gt;0,1,"")</f>
        <v/>
      </c>
      <c r="BX1234" s="16" t="str">
        <f t="shared" si="115"/>
        <v/>
      </c>
      <c r="BY1234" s="16" t="str">
        <f>IF(Wedstrijden!L1228="x","BB","")</f>
        <v/>
      </c>
      <c r="BZ1234" s="16" t="str">
        <f>IF(Wedstrijden!M1228="x","B","")</f>
        <v/>
      </c>
      <c r="CA1234" s="16" t="str">
        <f>IF(Wedstrijden!N1228="x","L1","")</f>
        <v/>
      </c>
      <c r="CB1234" s="16" t="str">
        <f>IF(Wedstrijden!O1228="x","L2","")</f>
        <v/>
      </c>
      <c r="CC1234" s="16" t="str">
        <f>IF(Wedstrijden!P1228="x","M1","")</f>
        <v/>
      </c>
      <c r="CD1234" s="16" t="str">
        <f>IF(Wedstrijden!Q1228="x","M2","")</f>
        <v/>
      </c>
      <c r="CE1234" s="16" t="str">
        <f>IF(Wedstrijden!R1228="x","Z1","")</f>
        <v/>
      </c>
      <c r="CF1234" s="16" t="str">
        <f>IF(Wedstrijden!S1228="x","Z2","")</f>
        <v/>
      </c>
      <c r="CG1234" s="16" t="str">
        <f>IF(Wedstrijden!T1228="x","ZZL","")</f>
        <v/>
      </c>
      <c r="CL1234" s="16" t="str">
        <f>IF(COUNTA(Wedstrijden!AR1228:BB1228)&lt;&gt;0,2,"")</f>
        <v/>
      </c>
      <c r="CM1234" s="16" t="str">
        <f t="shared" si="116"/>
        <v/>
      </c>
      <c r="CN1234" s="16" t="str">
        <f>IF(Wedstrijden!AR1228="x","AA","")</f>
        <v/>
      </c>
      <c r="CO1234" s="16" t="str">
        <f>IF(Wedstrijden!AS1228="x","A","")</f>
        <v/>
      </c>
      <c r="CP1234" s="16" t="str">
        <f>IF(Wedstrijden!AT1228="x","BB","")</f>
        <v/>
      </c>
      <c r="CQ1234" s="16" t="str">
        <f>IF(Wedstrijden!AU1228="x","B","")</f>
        <v/>
      </c>
      <c r="CR1234" s="16" t="str">
        <f>IF(Wedstrijden!AV1228="x","L","")</f>
        <v/>
      </c>
      <c r="CS1234" s="16" t="str">
        <f>IF(Wedstrijden!AW1228="x","M","")</f>
        <v/>
      </c>
      <c r="CT1234" s="16" t="str">
        <f>IF(Wedstrijden!AX1228="x","Z","")</f>
        <v/>
      </c>
      <c r="CU1234" s="16" t="str">
        <f>IF(Wedstrijden!BB1228="x","ZZ","")</f>
        <v/>
      </c>
      <c r="CV1234" s="16" t="str">
        <f>IF(COUNTA(Wedstrijden!AI1228:AP1228)&lt;&gt;0,2,"")</f>
        <v/>
      </c>
      <c r="CW1234" s="16" t="str">
        <f t="shared" si="117"/>
        <v/>
      </c>
      <c r="CX1234" s="16" t="str">
        <f>IF(Wedstrijden!AI1228="x","BB","")</f>
        <v/>
      </c>
      <c r="CY1234" s="16" t="str">
        <f>IF(Wedstrijden!AJ1228="x","B","")</f>
        <v/>
      </c>
      <c r="CZ1234" s="16" t="str">
        <f>IF(Wedstrijden!AK1228="x","L","")</f>
        <v/>
      </c>
      <c r="DA1234" s="16" t="str">
        <f>IF(Wedstrijden!AL1228="x","M","")</f>
        <v/>
      </c>
      <c r="DB1234" s="16" t="str">
        <f>IF(Wedstrijden!AM1228="x","Z","")</f>
        <v/>
      </c>
      <c r="DC1234" s="16" t="str">
        <f>IF(Wedstrijden!AN1228="x","ZZ","")</f>
        <v/>
      </c>
      <c r="DD1234" s="16" t="str">
        <f>IF(Wedstrijden!AP1228="x","1.40","")</f>
        <v/>
      </c>
      <c r="DE1234" s="16" t="str">
        <f>IF(COUNTA(Wedstrijden!BC1228:BE1228)&lt;&gt;0,6,"")</f>
        <v/>
      </c>
      <c r="DF1234" s="16" t="str">
        <f t="shared" si="118"/>
        <v/>
      </c>
      <c r="DG1234" s="16" t="str">
        <f>IF(Wedstrijden!BC1228="x","L","")</f>
        <v/>
      </c>
      <c r="DH1234" s="16" t="str">
        <f>IF(Wedstrijden!BD1228="x","M","")</f>
        <v/>
      </c>
      <c r="DI1234" s="16" t="str">
        <f>IF(Wedstrijden!BE1228="x","Z","")</f>
        <v/>
      </c>
      <c r="DJ1234" s="16" t="str">
        <f>IF(Wedstrijden!BF1228="x","Z","")</f>
        <v/>
      </c>
      <c r="DK1234" s="16" t="str">
        <f>IF(COUNTA(Wedstrijden!BG1228:BI1228)&lt;&gt;0,6,"")</f>
        <v/>
      </c>
      <c r="DL1234" s="16" t="str">
        <f t="shared" si="119"/>
        <v/>
      </c>
      <c r="DM1234" s="16" t="str">
        <f>IF(Wedstrijden!BG1228="x","L","")</f>
        <v/>
      </c>
      <c r="DN1234" s="16" t="str">
        <f>IF(Wedstrijden!BH1228="x","M","")</f>
        <v/>
      </c>
      <c r="DO1234" s="16" t="str">
        <f>IF(Wedstrijden!BI1228="x","Z","")</f>
        <v/>
      </c>
      <c r="DP1234" s="16" t="str">
        <f>IF(Wedstrijden!BJ1228="x","Z","")</f>
        <v/>
      </c>
    </row>
    <row r="1235" spans="1:120" ht="14.4" x14ac:dyDescent="0.3">
      <c r="A1235" s="18">
        <f>Wedstrijden!A1229</f>
        <v>0</v>
      </c>
      <c r="B1235" s="16" t="str">
        <f>IFERROR(VLOOKUP(Wedstrijden!#REF!,#REF!,2,FALSE),"")</f>
        <v/>
      </c>
      <c r="C1235" s="16">
        <f>Wedstrijden!E1229</f>
        <v>0</v>
      </c>
      <c r="D1235" s="16" t="str">
        <f>IFERROR(VLOOKUP(Wedstrijden!#REF!,#REF!,2,FALSE),"")</f>
        <v/>
      </c>
      <c r="E1235" s="16" t="str">
        <f>IFERROR(VLOOKUP(Wedstrijden!#REF!,#REF!,5,FALSE),"")</f>
        <v/>
      </c>
      <c r="F1235" s="16" t="e">
        <f>IF(Wedstrijden!#REF!&lt;&gt;"",Wedstrijden!#REF!,"")</f>
        <v>#REF!</v>
      </c>
      <c r="G1235" s="16" t="e">
        <f>IF(Wedstrijden!#REF!="Indoor",1,0)</f>
        <v>#REF!</v>
      </c>
      <c r="H1235" s="16" t="e">
        <f>Wedstrijden!#REF!</f>
        <v>#REF!</v>
      </c>
      <c r="I1235" s="16" t="e">
        <f>IF(Wedstrijden!#REF!="Nee",0,IF(Wedstrijden!#REF!="Ja",1,""))</f>
        <v>#REF!</v>
      </c>
      <c r="J1235" s="16" t="e">
        <f>IF(Wedstrijden!#REF!&lt;&gt;"",Wedstrijden!#REF!,"")</f>
        <v>#REF!</v>
      </c>
      <c r="BJ1235" s="16" t="str">
        <f>IF(COUNTA(Wedstrijden!U1229:AC1229)&lt;&gt;0,1,"")</f>
        <v/>
      </c>
      <c r="BK1235" s="16" t="str">
        <f t="shared" si="114"/>
        <v/>
      </c>
      <c r="BL1235" s="16" t="e">
        <f>IF(Wedstrijden!#REF!="x","AA","")</f>
        <v>#REF!</v>
      </c>
      <c r="BM1235" s="16" t="e">
        <f>IF(Wedstrijden!#REF!="x","A","")</f>
        <v>#REF!</v>
      </c>
      <c r="BN1235" s="16" t="str">
        <f>IF(Wedstrijden!U1229="x","B1","")</f>
        <v/>
      </c>
      <c r="BO1235" s="16" t="e">
        <f>IF(Wedstrijden!#REF!="x","BB","")</f>
        <v>#REF!</v>
      </c>
      <c r="BP1235" s="16" t="str">
        <f>IF(Wedstrijden!W1229="x","B","")</f>
        <v/>
      </c>
      <c r="BQ1235" s="16" t="str">
        <f>IF(Wedstrijden!X1229="x","L1","")</f>
        <v/>
      </c>
      <c r="BR1235" s="16" t="str">
        <f>IF(Wedstrijden!Y1229="x","L2","")</f>
        <v/>
      </c>
      <c r="BS1235" s="16" t="str">
        <f>IF(Wedstrijden!Z1229="x","M1","")</f>
        <v/>
      </c>
      <c r="BT1235" s="16" t="str">
        <f>IF(Wedstrijden!AA1229="x","M2","")</f>
        <v/>
      </c>
      <c r="BU1235" s="16" t="str">
        <f>IF(Wedstrijden!AB1229="x","Z1","")</f>
        <v/>
      </c>
      <c r="BV1235" s="16" t="str">
        <f>IF(Wedstrijden!AC1229="x","Z2","")</f>
        <v/>
      </c>
      <c r="BW1235" s="16" t="str">
        <f>IF(COUNTA(Wedstrijden!L1229:T1229)&lt;&gt;0,1,"")</f>
        <v/>
      </c>
      <c r="BX1235" s="16" t="str">
        <f t="shared" si="115"/>
        <v/>
      </c>
      <c r="BY1235" s="16" t="str">
        <f>IF(Wedstrijden!L1229="x","BB","")</f>
        <v/>
      </c>
      <c r="BZ1235" s="16" t="str">
        <f>IF(Wedstrijden!M1229="x","B","")</f>
        <v/>
      </c>
      <c r="CA1235" s="16" t="str">
        <f>IF(Wedstrijden!N1229="x","L1","")</f>
        <v/>
      </c>
      <c r="CB1235" s="16" t="str">
        <f>IF(Wedstrijden!O1229="x","L2","")</f>
        <v/>
      </c>
      <c r="CC1235" s="16" t="str">
        <f>IF(Wedstrijden!P1229="x","M1","")</f>
        <v/>
      </c>
      <c r="CD1235" s="16" t="str">
        <f>IF(Wedstrijden!Q1229="x","M2","")</f>
        <v/>
      </c>
      <c r="CE1235" s="16" t="str">
        <f>IF(Wedstrijden!R1229="x","Z1","")</f>
        <v/>
      </c>
      <c r="CF1235" s="16" t="str">
        <f>IF(Wedstrijden!S1229="x","Z2","")</f>
        <v/>
      </c>
      <c r="CG1235" s="16" t="str">
        <f>IF(Wedstrijden!T1229="x","ZZL","")</f>
        <v/>
      </c>
      <c r="CL1235" s="16" t="str">
        <f>IF(COUNTA(Wedstrijden!AR1229:BB1229)&lt;&gt;0,2,"")</f>
        <v/>
      </c>
      <c r="CM1235" s="16" t="str">
        <f t="shared" si="116"/>
        <v/>
      </c>
      <c r="CN1235" s="16" t="str">
        <f>IF(Wedstrijden!AR1229="x","AA","")</f>
        <v/>
      </c>
      <c r="CO1235" s="16" t="str">
        <f>IF(Wedstrijden!AS1229="x","A","")</f>
        <v/>
      </c>
      <c r="CP1235" s="16" t="str">
        <f>IF(Wedstrijden!AT1229="x","BB","")</f>
        <v/>
      </c>
      <c r="CQ1235" s="16" t="str">
        <f>IF(Wedstrijden!AU1229="x","B","")</f>
        <v/>
      </c>
      <c r="CR1235" s="16" t="str">
        <f>IF(Wedstrijden!AV1229="x","L","")</f>
        <v/>
      </c>
      <c r="CS1235" s="16" t="str">
        <f>IF(Wedstrijden!AW1229="x","M","")</f>
        <v/>
      </c>
      <c r="CT1235" s="16" t="str">
        <f>IF(Wedstrijden!AX1229="x","Z","")</f>
        <v/>
      </c>
      <c r="CU1235" s="16" t="str">
        <f>IF(Wedstrijden!BB1229="x","ZZ","")</f>
        <v/>
      </c>
      <c r="CV1235" s="16" t="str">
        <f>IF(COUNTA(Wedstrijden!AI1229:AP1229)&lt;&gt;0,2,"")</f>
        <v/>
      </c>
      <c r="CW1235" s="16" t="str">
        <f t="shared" si="117"/>
        <v/>
      </c>
      <c r="CX1235" s="16" t="str">
        <f>IF(Wedstrijden!AI1229="x","BB","")</f>
        <v/>
      </c>
      <c r="CY1235" s="16" t="str">
        <f>IF(Wedstrijden!AJ1229="x","B","")</f>
        <v/>
      </c>
      <c r="CZ1235" s="16" t="str">
        <f>IF(Wedstrijden!AK1229="x","L","")</f>
        <v/>
      </c>
      <c r="DA1235" s="16" t="str">
        <f>IF(Wedstrijden!AL1229="x","M","")</f>
        <v/>
      </c>
      <c r="DB1235" s="16" t="str">
        <f>IF(Wedstrijden!AM1229="x","Z","")</f>
        <v/>
      </c>
      <c r="DC1235" s="16" t="str">
        <f>IF(Wedstrijden!AN1229="x","ZZ","")</f>
        <v/>
      </c>
      <c r="DD1235" s="16" t="str">
        <f>IF(Wedstrijden!AP1229="x","1.40","")</f>
        <v/>
      </c>
      <c r="DE1235" s="16" t="str">
        <f>IF(COUNTA(Wedstrijden!BC1229:BE1229)&lt;&gt;0,6,"")</f>
        <v/>
      </c>
      <c r="DF1235" s="16" t="str">
        <f t="shared" si="118"/>
        <v/>
      </c>
      <c r="DG1235" s="16" t="str">
        <f>IF(Wedstrijden!BC1229="x","L","")</f>
        <v/>
      </c>
      <c r="DH1235" s="16" t="str">
        <f>IF(Wedstrijden!BD1229="x","M","")</f>
        <v/>
      </c>
      <c r="DI1235" s="16" t="str">
        <f>IF(Wedstrijden!BE1229="x","Z","")</f>
        <v/>
      </c>
      <c r="DJ1235" s="16" t="str">
        <f>IF(Wedstrijden!BF1229="x","Z","")</f>
        <v/>
      </c>
      <c r="DK1235" s="16" t="str">
        <f>IF(COUNTA(Wedstrijden!BG1229:BI1229)&lt;&gt;0,6,"")</f>
        <v/>
      </c>
      <c r="DL1235" s="16" t="str">
        <f t="shared" si="119"/>
        <v/>
      </c>
      <c r="DM1235" s="16" t="str">
        <f>IF(Wedstrijden!BG1229="x","L","")</f>
        <v/>
      </c>
      <c r="DN1235" s="16" t="str">
        <f>IF(Wedstrijden!BH1229="x","M","")</f>
        <v/>
      </c>
      <c r="DO1235" s="16" t="str">
        <f>IF(Wedstrijden!BI1229="x","Z","")</f>
        <v/>
      </c>
      <c r="DP1235" s="16" t="str">
        <f>IF(Wedstrijden!BJ1229="x","Z","")</f>
        <v/>
      </c>
    </row>
    <row r="1236" spans="1:120" ht="14.4" x14ac:dyDescent="0.3">
      <c r="A1236" s="18">
        <f>Wedstrijden!A1230</f>
        <v>0</v>
      </c>
      <c r="B1236" s="16" t="str">
        <f>IFERROR(VLOOKUP(Wedstrijden!#REF!,#REF!,2,FALSE),"")</f>
        <v/>
      </c>
      <c r="C1236" s="16">
        <f>Wedstrijden!E1230</f>
        <v>0</v>
      </c>
      <c r="D1236" s="16" t="str">
        <f>IFERROR(VLOOKUP(Wedstrijden!#REF!,#REF!,2,FALSE),"")</f>
        <v/>
      </c>
      <c r="E1236" s="16" t="str">
        <f>IFERROR(VLOOKUP(Wedstrijden!#REF!,#REF!,5,FALSE),"")</f>
        <v/>
      </c>
      <c r="F1236" s="16" t="e">
        <f>IF(Wedstrijden!#REF!&lt;&gt;"",Wedstrijden!#REF!,"")</f>
        <v>#REF!</v>
      </c>
      <c r="G1236" s="16" t="e">
        <f>IF(Wedstrijden!#REF!="Indoor",1,0)</f>
        <v>#REF!</v>
      </c>
      <c r="H1236" s="16" t="e">
        <f>Wedstrijden!#REF!</f>
        <v>#REF!</v>
      </c>
      <c r="I1236" s="16" t="e">
        <f>IF(Wedstrijden!#REF!="Nee",0,IF(Wedstrijden!#REF!="Ja",1,""))</f>
        <v>#REF!</v>
      </c>
      <c r="J1236" s="16" t="e">
        <f>IF(Wedstrijden!#REF!&lt;&gt;"",Wedstrijden!#REF!,"")</f>
        <v>#REF!</v>
      </c>
      <c r="BJ1236" s="16" t="str">
        <f>IF(COUNTA(Wedstrijden!U1230:AC1230)&lt;&gt;0,1,"")</f>
        <v/>
      </c>
      <c r="BK1236" s="16" t="str">
        <f t="shared" si="114"/>
        <v/>
      </c>
      <c r="BL1236" s="16" t="e">
        <f>IF(Wedstrijden!#REF!="x","AA","")</f>
        <v>#REF!</v>
      </c>
      <c r="BM1236" s="16" t="e">
        <f>IF(Wedstrijden!#REF!="x","A","")</f>
        <v>#REF!</v>
      </c>
      <c r="BN1236" s="16" t="str">
        <f>IF(Wedstrijden!U1230="x","B1","")</f>
        <v/>
      </c>
      <c r="BO1236" s="16" t="e">
        <f>IF(Wedstrijden!#REF!="x","BB","")</f>
        <v>#REF!</v>
      </c>
      <c r="BP1236" s="16" t="str">
        <f>IF(Wedstrijden!W1230="x","B","")</f>
        <v/>
      </c>
      <c r="BQ1236" s="16" t="str">
        <f>IF(Wedstrijden!X1230="x","L1","")</f>
        <v/>
      </c>
      <c r="BR1236" s="16" t="str">
        <f>IF(Wedstrijden!Y1230="x","L2","")</f>
        <v/>
      </c>
      <c r="BS1236" s="16" t="str">
        <f>IF(Wedstrijden!Z1230="x","M1","")</f>
        <v/>
      </c>
      <c r="BT1236" s="16" t="str">
        <f>IF(Wedstrijden!AA1230="x","M2","")</f>
        <v/>
      </c>
      <c r="BU1236" s="16" t="str">
        <f>IF(Wedstrijden!AB1230="x","Z1","")</f>
        <v/>
      </c>
      <c r="BV1236" s="16" t="str">
        <f>IF(Wedstrijden!AC1230="x","Z2","")</f>
        <v/>
      </c>
      <c r="BW1236" s="16" t="str">
        <f>IF(COUNTA(Wedstrijden!L1230:T1230)&lt;&gt;0,1,"")</f>
        <v/>
      </c>
      <c r="BX1236" s="16" t="str">
        <f t="shared" si="115"/>
        <v/>
      </c>
      <c r="BY1236" s="16" t="str">
        <f>IF(Wedstrijden!L1230="x","BB","")</f>
        <v/>
      </c>
      <c r="BZ1236" s="16" t="str">
        <f>IF(Wedstrijden!M1230="x","B","")</f>
        <v/>
      </c>
      <c r="CA1236" s="16" t="str">
        <f>IF(Wedstrijden!N1230="x","L1","")</f>
        <v/>
      </c>
      <c r="CB1236" s="16" t="str">
        <f>IF(Wedstrijden!O1230="x","L2","")</f>
        <v/>
      </c>
      <c r="CC1236" s="16" t="str">
        <f>IF(Wedstrijden!P1230="x","M1","")</f>
        <v/>
      </c>
      <c r="CD1236" s="16" t="str">
        <f>IF(Wedstrijden!Q1230="x","M2","")</f>
        <v/>
      </c>
      <c r="CE1236" s="16" t="str">
        <f>IF(Wedstrijden!R1230="x","Z1","")</f>
        <v/>
      </c>
      <c r="CF1236" s="16" t="str">
        <f>IF(Wedstrijden!S1230="x","Z2","")</f>
        <v/>
      </c>
      <c r="CG1236" s="16" t="str">
        <f>IF(Wedstrijden!T1230="x","ZZL","")</f>
        <v/>
      </c>
      <c r="CL1236" s="16" t="str">
        <f>IF(COUNTA(Wedstrijden!AR1230:BB1230)&lt;&gt;0,2,"")</f>
        <v/>
      </c>
      <c r="CM1236" s="16" t="str">
        <f t="shared" si="116"/>
        <v/>
      </c>
      <c r="CN1236" s="16" t="str">
        <f>IF(Wedstrijden!AR1230="x","AA","")</f>
        <v/>
      </c>
      <c r="CO1236" s="16" t="str">
        <f>IF(Wedstrijden!AS1230="x","A","")</f>
        <v/>
      </c>
      <c r="CP1236" s="16" t="str">
        <f>IF(Wedstrijden!AT1230="x","BB","")</f>
        <v/>
      </c>
      <c r="CQ1236" s="16" t="str">
        <f>IF(Wedstrijden!AU1230="x","B","")</f>
        <v/>
      </c>
      <c r="CR1236" s="16" t="str">
        <f>IF(Wedstrijden!AV1230="x","L","")</f>
        <v/>
      </c>
      <c r="CS1236" s="16" t="str">
        <f>IF(Wedstrijden!AW1230="x","M","")</f>
        <v/>
      </c>
      <c r="CT1236" s="16" t="str">
        <f>IF(Wedstrijden!AX1230="x","Z","")</f>
        <v/>
      </c>
      <c r="CU1236" s="16" t="str">
        <f>IF(Wedstrijden!BB1230="x","ZZ","")</f>
        <v/>
      </c>
      <c r="CV1236" s="16" t="str">
        <f>IF(COUNTA(Wedstrijden!AI1230:AP1230)&lt;&gt;0,2,"")</f>
        <v/>
      </c>
      <c r="CW1236" s="16" t="str">
        <f t="shared" si="117"/>
        <v/>
      </c>
      <c r="CX1236" s="16" t="str">
        <f>IF(Wedstrijden!AI1230="x","BB","")</f>
        <v/>
      </c>
      <c r="CY1236" s="16" t="str">
        <f>IF(Wedstrijden!AJ1230="x","B","")</f>
        <v/>
      </c>
      <c r="CZ1236" s="16" t="str">
        <f>IF(Wedstrijden!AK1230="x","L","")</f>
        <v/>
      </c>
      <c r="DA1236" s="16" t="str">
        <f>IF(Wedstrijden!AL1230="x","M","")</f>
        <v/>
      </c>
      <c r="DB1236" s="16" t="str">
        <f>IF(Wedstrijden!AM1230="x","Z","")</f>
        <v/>
      </c>
      <c r="DC1236" s="16" t="str">
        <f>IF(Wedstrijden!AN1230="x","ZZ","")</f>
        <v/>
      </c>
      <c r="DD1236" s="16" t="str">
        <f>IF(Wedstrijden!AP1230="x","1.40","")</f>
        <v/>
      </c>
      <c r="DE1236" s="16" t="str">
        <f>IF(COUNTA(Wedstrijden!BC1230:BE1230)&lt;&gt;0,6,"")</f>
        <v/>
      </c>
      <c r="DF1236" s="16" t="str">
        <f t="shared" si="118"/>
        <v/>
      </c>
      <c r="DG1236" s="16" t="str">
        <f>IF(Wedstrijden!BC1230="x","L","")</f>
        <v/>
      </c>
      <c r="DH1236" s="16" t="str">
        <f>IF(Wedstrijden!BD1230="x","M","")</f>
        <v/>
      </c>
      <c r="DI1236" s="16" t="str">
        <f>IF(Wedstrijden!BE1230="x","Z","")</f>
        <v/>
      </c>
      <c r="DJ1236" s="16" t="str">
        <f>IF(Wedstrijden!BF1230="x","Z","")</f>
        <v/>
      </c>
      <c r="DK1236" s="16" t="str">
        <f>IF(COUNTA(Wedstrijden!BG1230:BI1230)&lt;&gt;0,6,"")</f>
        <v/>
      </c>
      <c r="DL1236" s="16" t="str">
        <f t="shared" si="119"/>
        <v/>
      </c>
      <c r="DM1236" s="16" t="str">
        <f>IF(Wedstrijden!BG1230="x","L","")</f>
        <v/>
      </c>
      <c r="DN1236" s="16" t="str">
        <f>IF(Wedstrijden!BH1230="x","M","")</f>
        <v/>
      </c>
      <c r="DO1236" s="16" t="str">
        <f>IF(Wedstrijden!BI1230="x","Z","")</f>
        <v/>
      </c>
      <c r="DP1236" s="16" t="str">
        <f>IF(Wedstrijden!BJ1230="x","Z","")</f>
        <v/>
      </c>
    </row>
    <row r="1237" spans="1:120" ht="14.4" x14ac:dyDescent="0.3">
      <c r="A1237" s="18">
        <f>Wedstrijden!A1231</f>
        <v>0</v>
      </c>
      <c r="B1237" s="16" t="str">
        <f>IFERROR(VLOOKUP(Wedstrijden!#REF!,#REF!,2,FALSE),"")</f>
        <v/>
      </c>
      <c r="C1237" s="16">
        <f>Wedstrijden!E1231</f>
        <v>0</v>
      </c>
      <c r="D1237" s="16" t="str">
        <f>IFERROR(VLOOKUP(Wedstrijden!#REF!,#REF!,2,FALSE),"")</f>
        <v/>
      </c>
      <c r="E1237" s="16" t="str">
        <f>IFERROR(VLOOKUP(Wedstrijden!#REF!,#REF!,5,FALSE),"")</f>
        <v/>
      </c>
      <c r="F1237" s="16" t="e">
        <f>IF(Wedstrijden!#REF!&lt;&gt;"",Wedstrijden!#REF!,"")</f>
        <v>#REF!</v>
      </c>
      <c r="G1237" s="16" t="e">
        <f>IF(Wedstrijden!#REF!="Indoor",1,0)</f>
        <v>#REF!</v>
      </c>
      <c r="H1237" s="16" t="e">
        <f>Wedstrijden!#REF!</f>
        <v>#REF!</v>
      </c>
      <c r="I1237" s="16" t="e">
        <f>IF(Wedstrijden!#REF!="Nee",0,IF(Wedstrijden!#REF!="Ja",1,""))</f>
        <v>#REF!</v>
      </c>
      <c r="J1237" s="16" t="e">
        <f>IF(Wedstrijden!#REF!&lt;&gt;"",Wedstrijden!#REF!,"")</f>
        <v>#REF!</v>
      </c>
      <c r="BJ1237" s="16" t="str">
        <f>IF(COUNTA(Wedstrijden!U1231:AC1231)&lt;&gt;0,1,"")</f>
        <v/>
      </c>
      <c r="BK1237" s="16" t="str">
        <f t="shared" si="114"/>
        <v/>
      </c>
      <c r="BL1237" s="16" t="e">
        <f>IF(Wedstrijden!#REF!="x","AA","")</f>
        <v>#REF!</v>
      </c>
      <c r="BM1237" s="16" t="e">
        <f>IF(Wedstrijden!#REF!="x","A","")</f>
        <v>#REF!</v>
      </c>
      <c r="BN1237" s="16" t="str">
        <f>IF(Wedstrijden!U1231="x","B1","")</f>
        <v/>
      </c>
      <c r="BO1237" s="16" t="e">
        <f>IF(Wedstrijden!#REF!="x","BB","")</f>
        <v>#REF!</v>
      </c>
      <c r="BP1237" s="16" t="str">
        <f>IF(Wedstrijden!W1231="x","B","")</f>
        <v/>
      </c>
      <c r="BQ1237" s="16" t="str">
        <f>IF(Wedstrijden!X1231="x","L1","")</f>
        <v/>
      </c>
      <c r="BR1237" s="16" t="str">
        <f>IF(Wedstrijden!Y1231="x","L2","")</f>
        <v/>
      </c>
      <c r="BS1237" s="16" t="str">
        <f>IF(Wedstrijden!Z1231="x","M1","")</f>
        <v/>
      </c>
      <c r="BT1237" s="16" t="str">
        <f>IF(Wedstrijden!AA1231="x","M2","")</f>
        <v/>
      </c>
      <c r="BU1237" s="16" t="str">
        <f>IF(Wedstrijden!AB1231="x","Z1","")</f>
        <v/>
      </c>
      <c r="BV1237" s="16" t="str">
        <f>IF(Wedstrijden!AC1231="x","Z2","")</f>
        <v/>
      </c>
      <c r="BW1237" s="16" t="str">
        <f>IF(COUNTA(Wedstrijden!L1231:T1231)&lt;&gt;0,1,"")</f>
        <v/>
      </c>
      <c r="BX1237" s="16" t="str">
        <f t="shared" si="115"/>
        <v/>
      </c>
      <c r="BY1237" s="16" t="str">
        <f>IF(Wedstrijden!L1231="x","BB","")</f>
        <v/>
      </c>
      <c r="BZ1237" s="16" t="str">
        <f>IF(Wedstrijden!M1231="x","B","")</f>
        <v/>
      </c>
      <c r="CA1237" s="16" t="str">
        <f>IF(Wedstrijden!N1231="x","L1","")</f>
        <v/>
      </c>
      <c r="CB1237" s="16" t="str">
        <f>IF(Wedstrijden!O1231="x","L2","")</f>
        <v/>
      </c>
      <c r="CC1237" s="16" t="str">
        <f>IF(Wedstrijden!P1231="x","M1","")</f>
        <v/>
      </c>
      <c r="CD1237" s="16" t="str">
        <f>IF(Wedstrijden!Q1231="x","M2","")</f>
        <v/>
      </c>
      <c r="CE1237" s="16" t="str">
        <f>IF(Wedstrijden!R1231="x","Z1","")</f>
        <v/>
      </c>
      <c r="CF1237" s="16" t="str">
        <f>IF(Wedstrijden!S1231="x","Z2","")</f>
        <v/>
      </c>
      <c r="CG1237" s="16" t="str">
        <f>IF(Wedstrijden!T1231="x","ZZL","")</f>
        <v/>
      </c>
      <c r="CL1237" s="16" t="str">
        <f>IF(COUNTA(Wedstrijden!AR1231:BB1231)&lt;&gt;0,2,"")</f>
        <v/>
      </c>
      <c r="CM1237" s="16" t="str">
        <f t="shared" si="116"/>
        <v/>
      </c>
      <c r="CN1237" s="16" t="str">
        <f>IF(Wedstrijden!AR1231="x","AA","")</f>
        <v/>
      </c>
      <c r="CO1237" s="16" t="str">
        <f>IF(Wedstrijden!AS1231="x","A","")</f>
        <v/>
      </c>
      <c r="CP1237" s="16" t="str">
        <f>IF(Wedstrijden!AT1231="x","BB","")</f>
        <v/>
      </c>
      <c r="CQ1237" s="16" t="str">
        <f>IF(Wedstrijden!AU1231="x","B","")</f>
        <v/>
      </c>
      <c r="CR1237" s="16" t="str">
        <f>IF(Wedstrijden!AV1231="x","L","")</f>
        <v/>
      </c>
      <c r="CS1237" s="16" t="str">
        <f>IF(Wedstrijden!AW1231="x","M","")</f>
        <v/>
      </c>
      <c r="CT1237" s="16" t="str">
        <f>IF(Wedstrijden!AX1231="x","Z","")</f>
        <v/>
      </c>
      <c r="CU1237" s="16" t="str">
        <f>IF(Wedstrijden!BB1231="x","ZZ","")</f>
        <v/>
      </c>
      <c r="CV1237" s="16" t="str">
        <f>IF(COUNTA(Wedstrijden!AI1231:AP1231)&lt;&gt;0,2,"")</f>
        <v/>
      </c>
      <c r="CW1237" s="16" t="str">
        <f t="shared" si="117"/>
        <v/>
      </c>
      <c r="CX1237" s="16" t="str">
        <f>IF(Wedstrijden!AI1231="x","BB","")</f>
        <v/>
      </c>
      <c r="CY1237" s="16" t="str">
        <f>IF(Wedstrijden!AJ1231="x","B","")</f>
        <v/>
      </c>
      <c r="CZ1237" s="16" t="str">
        <f>IF(Wedstrijden!AK1231="x","L","")</f>
        <v/>
      </c>
      <c r="DA1237" s="16" t="str">
        <f>IF(Wedstrijden!AL1231="x","M","")</f>
        <v/>
      </c>
      <c r="DB1237" s="16" t="str">
        <f>IF(Wedstrijden!AM1231="x","Z","")</f>
        <v/>
      </c>
      <c r="DC1237" s="16" t="str">
        <f>IF(Wedstrijden!AN1231="x","ZZ","")</f>
        <v/>
      </c>
      <c r="DD1237" s="16" t="str">
        <f>IF(Wedstrijden!AP1231="x","1.40","")</f>
        <v/>
      </c>
      <c r="DE1237" s="16" t="str">
        <f>IF(COUNTA(Wedstrijden!BC1231:BE1231)&lt;&gt;0,6,"")</f>
        <v/>
      </c>
      <c r="DF1237" s="16" t="str">
        <f t="shared" si="118"/>
        <v/>
      </c>
      <c r="DG1237" s="16" t="str">
        <f>IF(Wedstrijden!BC1231="x","L","")</f>
        <v/>
      </c>
      <c r="DH1237" s="16" t="str">
        <f>IF(Wedstrijden!BD1231="x","M","")</f>
        <v/>
      </c>
      <c r="DI1237" s="16" t="str">
        <f>IF(Wedstrijden!BE1231="x","Z","")</f>
        <v/>
      </c>
      <c r="DJ1237" s="16" t="str">
        <f>IF(Wedstrijden!BF1231="x","Z","")</f>
        <v/>
      </c>
      <c r="DK1237" s="16" t="str">
        <f>IF(COUNTA(Wedstrijden!BG1231:BI1231)&lt;&gt;0,6,"")</f>
        <v/>
      </c>
      <c r="DL1237" s="16" t="str">
        <f t="shared" si="119"/>
        <v/>
      </c>
      <c r="DM1237" s="16" t="str">
        <f>IF(Wedstrijden!BG1231="x","L","")</f>
        <v/>
      </c>
      <c r="DN1237" s="16" t="str">
        <f>IF(Wedstrijden!BH1231="x","M","")</f>
        <v/>
      </c>
      <c r="DO1237" s="16" t="str">
        <f>IF(Wedstrijden!BI1231="x","Z","")</f>
        <v/>
      </c>
      <c r="DP1237" s="16" t="str">
        <f>IF(Wedstrijden!BJ1231="x","Z","")</f>
        <v/>
      </c>
    </row>
    <row r="1238" spans="1:120" ht="14.4" x14ac:dyDescent="0.3">
      <c r="A1238" s="18">
        <f>Wedstrijden!A1232</f>
        <v>0</v>
      </c>
      <c r="B1238" s="16" t="str">
        <f>IFERROR(VLOOKUP(Wedstrijden!#REF!,#REF!,2,FALSE),"")</f>
        <v/>
      </c>
      <c r="C1238" s="16">
        <f>Wedstrijden!E1232</f>
        <v>0</v>
      </c>
      <c r="D1238" s="16" t="str">
        <f>IFERROR(VLOOKUP(Wedstrijden!#REF!,#REF!,2,FALSE),"")</f>
        <v/>
      </c>
      <c r="E1238" s="16" t="str">
        <f>IFERROR(VLOOKUP(Wedstrijden!#REF!,#REF!,5,FALSE),"")</f>
        <v/>
      </c>
      <c r="F1238" s="16" t="e">
        <f>IF(Wedstrijden!#REF!&lt;&gt;"",Wedstrijden!#REF!,"")</f>
        <v>#REF!</v>
      </c>
      <c r="G1238" s="16" t="e">
        <f>IF(Wedstrijden!#REF!="Indoor",1,0)</f>
        <v>#REF!</v>
      </c>
      <c r="H1238" s="16" t="e">
        <f>Wedstrijden!#REF!</f>
        <v>#REF!</v>
      </c>
      <c r="I1238" s="16" t="e">
        <f>IF(Wedstrijden!#REF!="Nee",0,IF(Wedstrijden!#REF!="Ja",1,""))</f>
        <v>#REF!</v>
      </c>
      <c r="J1238" s="16" t="e">
        <f>IF(Wedstrijden!#REF!&lt;&gt;"",Wedstrijden!#REF!,"")</f>
        <v>#REF!</v>
      </c>
      <c r="BJ1238" s="16" t="str">
        <f>IF(COUNTA(Wedstrijden!U1232:AC1232)&lt;&gt;0,1,"")</f>
        <v/>
      </c>
      <c r="BK1238" s="16" t="str">
        <f t="shared" si="114"/>
        <v/>
      </c>
      <c r="BL1238" s="16" t="e">
        <f>IF(Wedstrijden!#REF!="x","AA","")</f>
        <v>#REF!</v>
      </c>
      <c r="BM1238" s="16" t="e">
        <f>IF(Wedstrijden!#REF!="x","A","")</f>
        <v>#REF!</v>
      </c>
      <c r="BN1238" s="16" t="str">
        <f>IF(Wedstrijden!U1232="x","B1","")</f>
        <v/>
      </c>
      <c r="BO1238" s="16" t="e">
        <f>IF(Wedstrijden!#REF!="x","BB","")</f>
        <v>#REF!</v>
      </c>
      <c r="BP1238" s="16" t="str">
        <f>IF(Wedstrijden!W1232="x","B","")</f>
        <v/>
      </c>
      <c r="BQ1238" s="16" t="str">
        <f>IF(Wedstrijden!X1232="x","L1","")</f>
        <v/>
      </c>
      <c r="BR1238" s="16" t="str">
        <f>IF(Wedstrijden!Y1232="x","L2","")</f>
        <v/>
      </c>
      <c r="BS1238" s="16" t="str">
        <f>IF(Wedstrijden!Z1232="x","M1","")</f>
        <v/>
      </c>
      <c r="BT1238" s="16" t="str">
        <f>IF(Wedstrijden!AA1232="x","M2","")</f>
        <v/>
      </c>
      <c r="BU1238" s="16" t="str">
        <f>IF(Wedstrijden!AB1232="x","Z1","")</f>
        <v/>
      </c>
      <c r="BV1238" s="16" t="str">
        <f>IF(Wedstrijden!AC1232="x","Z2","")</f>
        <v/>
      </c>
      <c r="BW1238" s="16" t="str">
        <f>IF(COUNTA(Wedstrijden!L1232:T1232)&lt;&gt;0,1,"")</f>
        <v/>
      </c>
      <c r="BX1238" s="16" t="str">
        <f t="shared" si="115"/>
        <v/>
      </c>
      <c r="BY1238" s="16" t="str">
        <f>IF(Wedstrijden!L1232="x","BB","")</f>
        <v/>
      </c>
      <c r="BZ1238" s="16" t="str">
        <f>IF(Wedstrijden!M1232="x","B","")</f>
        <v/>
      </c>
      <c r="CA1238" s="16" t="str">
        <f>IF(Wedstrijden!N1232="x","L1","")</f>
        <v/>
      </c>
      <c r="CB1238" s="16" t="str">
        <f>IF(Wedstrijden!O1232="x","L2","")</f>
        <v/>
      </c>
      <c r="CC1238" s="16" t="str">
        <f>IF(Wedstrijden!P1232="x","M1","")</f>
        <v/>
      </c>
      <c r="CD1238" s="16" t="str">
        <f>IF(Wedstrijden!Q1232="x","M2","")</f>
        <v/>
      </c>
      <c r="CE1238" s="16" t="str">
        <f>IF(Wedstrijden!R1232="x","Z1","")</f>
        <v/>
      </c>
      <c r="CF1238" s="16" t="str">
        <f>IF(Wedstrijden!S1232="x","Z2","")</f>
        <v/>
      </c>
      <c r="CG1238" s="16" t="str">
        <f>IF(Wedstrijden!T1232="x","ZZL","")</f>
        <v/>
      </c>
      <c r="CL1238" s="16" t="str">
        <f>IF(COUNTA(Wedstrijden!AR1232:BB1232)&lt;&gt;0,2,"")</f>
        <v/>
      </c>
      <c r="CM1238" s="16" t="str">
        <f t="shared" si="116"/>
        <v/>
      </c>
      <c r="CN1238" s="16" t="str">
        <f>IF(Wedstrijden!AR1232="x","AA","")</f>
        <v/>
      </c>
      <c r="CO1238" s="16" t="str">
        <f>IF(Wedstrijden!AS1232="x","A","")</f>
        <v/>
      </c>
      <c r="CP1238" s="16" t="str">
        <f>IF(Wedstrijden!AT1232="x","BB","")</f>
        <v/>
      </c>
      <c r="CQ1238" s="16" t="str">
        <f>IF(Wedstrijden!AU1232="x","B","")</f>
        <v/>
      </c>
      <c r="CR1238" s="16" t="str">
        <f>IF(Wedstrijden!AV1232="x","L","")</f>
        <v/>
      </c>
      <c r="CS1238" s="16" t="str">
        <f>IF(Wedstrijden!AW1232="x","M","")</f>
        <v/>
      </c>
      <c r="CT1238" s="16" t="str">
        <f>IF(Wedstrijden!AX1232="x","Z","")</f>
        <v/>
      </c>
      <c r="CU1238" s="16" t="str">
        <f>IF(Wedstrijden!BB1232="x","ZZ","")</f>
        <v/>
      </c>
      <c r="CV1238" s="16" t="str">
        <f>IF(COUNTA(Wedstrijden!AI1232:AP1232)&lt;&gt;0,2,"")</f>
        <v/>
      </c>
      <c r="CW1238" s="16" t="str">
        <f t="shared" si="117"/>
        <v/>
      </c>
      <c r="CX1238" s="16" t="str">
        <f>IF(Wedstrijden!AI1232="x","BB","")</f>
        <v/>
      </c>
      <c r="CY1238" s="16" t="str">
        <f>IF(Wedstrijden!AJ1232="x","B","")</f>
        <v/>
      </c>
      <c r="CZ1238" s="16" t="str">
        <f>IF(Wedstrijden!AK1232="x","L","")</f>
        <v/>
      </c>
      <c r="DA1238" s="16" t="str">
        <f>IF(Wedstrijden!AL1232="x","M","")</f>
        <v/>
      </c>
      <c r="DB1238" s="16" t="str">
        <f>IF(Wedstrijden!AM1232="x","Z","")</f>
        <v/>
      </c>
      <c r="DC1238" s="16" t="str">
        <f>IF(Wedstrijden!AN1232="x","ZZ","")</f>
        <v/>
      </c>
      <c r="DD1238" s="16" t="str">
        <f>IF(Wedstrijden!AP1232="x","1.40","")</f>
        <v/>
      </c>
      <c r="DE1238" s="16" t="str">
        <f>IF(COUNTA(Wedstrijden!BC1232:BE1232)&lt;&gt;0,6,"")</f>
        <v/>
      </c>
      <c r="DF1238" s="16" t="str">
        <f t="shared" si="118"/>
        <v/>
      </c>
      <c r="DG1238" s="16" t="str">
        <f>IF(Wedstrijden!BC1232="x","L","")</f>
        <v/>
      </c>
      <c r="DH1238" s="16" t="str">
        <f>IF(Wedstrijden!BD1232="x","M","")</f>
        <v/>
      </c>
      <c r="DI1238" s="16" t="str">
        <f>IF(Wedstrijden!BE1232="x","Z","")</f>
        <v/>
      </c>
      <c r="DJ1238" s="16" t="str">
        <f>IF(Wedstrijden!BF1232="x","Z","")</f>
        <v/>
      </c>
      <c r="DK1238" s="16" t="str">
        <f>IF(COUNTA(Wedstrijden!BG1232:BI1232)&lt;&gt;0,6,"")</f>
        <v/>
      </c>
      <c r="DL1238" s="16" t="str">
        <f t="shared" si="119"/>
        <v/>
      </c>
      <c r="DM1238" s="16" t="str">
        <f>IF(Wedstrijden!BG1232="x","L","")</f>
        <v/>
      </c>
      <c r="DN1238" s="16" t="str">
        <f>IF(Wedstrijden!BH1232="x","M","")</f>
        <v/>
      </c>
      <c r="DO1238" s="16" t="str">
        <f>IF(Wedstrijden!BI1232="x","Z","")</f>
        <v/>
      </c>
      <c r="DP1238" s="16" t="str">
        <f>IF(Wedstrijden!BJ1232="x","Z","")</f>
        <v/>
      </c>
    </row>
    <row r="1239" spans="1:120" ht="14.4" x14ac:dyDescent="0.3">
      <c r="A1239" s="18">
        <f>Wedstrijden!A1233</f>
        <v>0</v>
      </c>
      <c r="B1239" s="16" t="str">
        <f>IFERROR(VLOOKUP(Wedstrijden!#REF!,#REF!,2,FALSE),"")</f>
        <v/>
      </c>
      <c r="C1239" s="16">
        <f>Wedstrijden!E1233</f>
        <v>0</v>
      </c>
      <c r="D1239" s="16" t="str">
        <f>IFERROR(VLOOKUP(Wedstrijden!#REF!,#REF!,2,FALSE),"")</f>
        <v/>
      </c>
      <c r="E1239" s="16" t="str">
        <f>IFERROR(VLOOKUP(Wedstrijden!#REF!,#REF!,5,FALSE),"")</f>
        <v/>
      </c>
      <c r="F1239" s="16" t="e">
        <f>IF(Wedstrijden!#REF!&lt;&gt;"",Wedstrijden!#REF!,"")</f>
        <v>#REF!</v>
      </c>
      <c r="G1239" s="16" t="e">
        <f>IF(Wedstrijden!#REF!="Indoor",1,0)</f>
        <v>#REF!</v>
      </c>
      <c r="H1239" s="16" t="e">
        <f>Wedstrijden!#REF!</f>
        <v>#REF!</v>
      </c>
      <c r="I1239" s="16" t="e">
        <f>IF(Wedstrijden!#REF!="Nee",0,IF(Wedstrijden!#REF!="Ja",1,""))</f>
        <v>#REF!</v>
      </c>
      <c r="J1239" s="16" t="e">
        <f>IF(Wedstrijden!#REF!&lt;&gt;"",Wedstrijden!#REF!,"")</f>
        <v>#REF!</v>
      </c>
      <c r="BJ1239" s="16" t="str">
        <f>IF(COUNTA(Wedstrijden!U1233:AC1233)&lt;&gt;0,1,"")</f>
        <v/>
      </c>
      <c r="BK1239" s="16" t="str">
        <f t="shared" si="114"/>
        <v/>
      </c>
      <c r="BL1239" s="16" t="e">
        <f>IF(Wedstrijden!#REF!="x","AA","")</f>
        <v>#REF!</v>
      </c>
      <c r="BM1239" s="16" t="e">
        <f>IF(Wedstrijden!#REF!="x","A","")</f>
        <v>#REF!</v>
      </c>
      <c r="BN1239" s="16" t="str">
        <f>IF(Wedstrijden!U1233="x","B1","")</f>
        <v/>
      </c>
      <c r="BO1239" s="16" t="e">
        <f>IF(Wedstrijden!#REF!="x","BB","")</f>
        <v>#REF!</v>
      </c>
      <c r="BP1239" s="16" t="str">
        <f>IF(Wedstrijden!W1233="x","B","")</f>
        <v/>
      </c>
      <c r="BQ1239" s="16" t="str">
        <f>IF(Wedstrijden!X1233="x","L1","")</f>
        <v/>
      </c>
      <c r="BR1239" s="16" t="str">
        <f>IF(Wedstrijden!Y1233="x","L2","")</f>
        <v/>
      </c>
      <c r="BS1239" s="16" t="str">
        <f>IF(Wedstrijden!Z1233="x","M1","")</f>
        <v/>
      </c>
      <c r="BT1239" s="16" t="str">
        <f>IF(Wedstrijden!AA1233="x","M2","")</f>
        <v/>
      </c>
      <c r="BU1239" s="16" t="str">
        <f>IF(Wedstrijden!AB1233="x","Z1","")</f>
        <v/>
      </c>
      <c r="BV1239" s="16" t="str">
        <f>IF(Wedstrijden!AC1233="x","Z2","")</f>
        <v/>
      </c>
      <c r="BW1239" s="16" t="str">
        <f>IF(COUNTA(Wedstrijden!L1233:T1233)&lt;&gt;0,1,"")</f>
        <v/>
      </c>
      <c r="BX1239" s="16" t="str">
        <f t="shared" si="115"/>
        <v/>
      </c>
      <c r="BY1239" s="16" t="str">
        <f>IF(Wedstrijden!L1233="x","BB","")</f>
        <v/>
      </c>
      <c r="BZ1239" s="16" t="str">
        <f>IF(Wedstrijden!M1233="x","B","")</f>
        <v/>
      </c>
      <c r="CA1239" s="16" t="str">
        <f>IF(Wedstrijden!N1233="x","L1","")</f>
        <v/>
      </c>
      <c r="CB1239" s="16" t="str">
        <f>IF(Wedstrijden!O1233="x","L2","")</f>
        <v/>
      </c>
      <c r="CC1239" s="16" t="str">
        <f>IF(Wedstrijden!P1233="x","M1","")</f>
        <v/>
      </c>
      <c r="CD1239" s="16" t="str">
        <f>IF(Wedstrijden!Q1233="x","M2","")</f>
        <v/>
      </c>
      <c r="CE1239" s="16" t="str">
        <f>IF(Wedstrijden!R1233="x","Z1","")</f>
        <v/>
      </c>
      <c r="CF1239" s="16" t="str">
        <f>IF(Wedstrijden!S1233="x","Z2","")</f>
        <v/>
      </c>
      <c r="CG1239" s="16" t="str">
        <f>IF(Wedstrijden!T1233="x","ZZL","")</f>
        <v/>
      </c>
      <c r="CL1239" s="16" t="str">
        <f>IF(COUNTA(Wedstrijden!AR1233:BB1233)&lt;&gt;0,2,"")</f>
        <v/>
      </c>
      <c r="CM1239" s="16" t="str">
        <f t="shared" si="116"/>
        <v/>
      </c>
      <c r="CN1239" s="16" t="str">
        <f>IF(Wedstrijden!AR1233="x","AA","")</f>
        <v/>
      </c>
      <c r="CO1239" s="16" t="str">
        <f>IF(Wedstrijden!AS1233="x","A","")</f>
        <v/>
      </c>
      <c r="CP1239" s="16" t="str">
        <f>IF(Wedstrijden!AT1233="x","BB","")</f>
        <v/>
      </c>
      <c r="CQ1239" s="16" t="str">
        <f>IF(Wedstrijden!AU1233="x","B","")</f>
        <v/>
      </c>
      <c r="CR1239" s="16" t="str">
        <f>IF(Wedstrijden!AV1233="x","L","")</f>
        <v/>
      </c>
      <c r="CS1239" s="16" t="str">
        <f>IF(Wedstrijden!AW1233="x","M","")</f>
        <v/>
      </c>
      <c r="CT1239" s="16" t="str">
        <f>IF(Wedstrijden!AX1233="x","Z","")</f>
        <v/>
      </c>
      <c r="CU1239" s="16" t="str">
        <f>IF(Wedstrijden!BB1233="x","ZZ","")</f>
        <v/>
      </c>
      <c r="CV1239" s="16" t="str">
        <f>IF(COUNTA(Wedstrijden!AI1233:AP1233)&lt;&gt;0,2,"")</f>
        <v/>
      </c>
      <c r="CW1239" s="16" t="str">
        <f t="shared" si="117"/>
        <v/>
      </c>
      <c r="CX1239" s="16" t="str">
        <f>IF(Wedstrijden!AI1233="x","BB","")</f>
        <v/>
      </c>
      <c r="CY1239" s="16" t="str">
        <f>IF(Wedstrijden!AJ1233="x","B","")</f>
        <v/>
      </c>
      <c r="CZ1239" s="16" t="str">
        <f>IF(Wedstrijden!AK1233="x","L","")</f>
        <v/>
      </c>
      <c r="DA1239" s="16" t="str">
        <f>IF(Wedstrijden!AL1233="x","M","")</f>
        <v/>
      </c>
      <c r="DB1239" s="16" t="str">
        <f>IF(Wedstrijden!AM1233="x","Z","")</f>
        <v/>
      </c>
      <c r="DC1239" s="16" t="str">
        <f>IF(Wedstrijden!AN1233="x","ZZ","")</f>
        <v/>
      </c>
      <c r="DD1239" s="16" t="str">
        <f>IF(Wedstrijden!AP1233="x","1.40","")</f>
        <v/>
      </c>
      <c r="DE1239" s="16" t="str">
        <f>IF(COUNTA(Wedstrijden!BC1233:BE1233)&lt;&gt;0,6,"")</f>
        <v/>
      </c>
      <c r="DF1239" s="16" t="str">
        <f t="shared" si="118"/>
        <v/>
      </c>
      <c r="DG1239" s="16" t="str">
        <f>IF(Wedstrijden!BC1233="x","L","")</f>
        <v/>
      </c>
      <c r="DH1239" s="16" t="str">
        <f>IF(Wedstrijden!BD1233="x","M","")</f>
        <v/>
      </c>
      <c r="DI1239" s="16" t="str">
        <f>IF(Wedstrijden!BE1233="x","Z","")</f>
        <v/>
      </c>
      <c r="DJ1239" s="16" t="str">
        <f>IF(Wedstrijden!BF1233="x","Z","")</f>
        <v/>
      </c>
      <c r="DK1239" s="16" t="str">
        <f>IF(COUNTA(Wedstrijden!BG1233:BI1233)&lt;&gt;0,6,"")</f>
        <v/>
      </c>
      <c r="DL1239" s="16" t="str">
        <f t="shared" si="119"/>
        <v/>
      </c>
      <c r="DM1239" s="16" t="str">
        <f>IF(Wedstrijden!BG1233="x","L","")</f>
        <v/>
      </c>
      <c r="DN1239" s="16" t="str">
        <f>IF(Wedstrijden!BH1233="x","M","")</f>
        <v/>
      </c>
      <c r="DO1239" s="16" t="str">
        <f>IF(Wedstrijden!BI1233="x","Z","")</f>
        <v/>
      </c>
      <c r="DP1239" s="16" t="str">
        <f>IF(Wedstrijden!BJ1233="x","Z","")</f>
        <v/>
      </c>
    </row>
    <row r="1240" spans="1:120" ht="14.4" x14ac:dyDescent="0.3">
      <c r="A1240" s="18">
        <f>Wedstrijden!A1234</f>
        <v>0</v>
      </c>
      <c r="B1240" s="16" t="str">
        <f>IFERROR(VLOOKUP(Wedstrijden!#REF!,#REF!,2,FALSE),"")</f>
        <v/>
      </c>
      <c r="C1240" s="16">
        <f>Wedstrijden!E1234</f>
        <v>0</v>
      </c>
      <c r="D1240" s="16" t="str">
        <f>IFERROR(VLOOKUP(Wedstrijden!#REF!,#REF!,2,FALSE),"")</f>
        <v/>
      </c>
      <c r="E1240" s="16" t="str">
        <f>IFERROR(VLOOKUP(Wedstrijden!#REF!,#REF!,5,FALSE),"")</f>
        <v/>
      </c>
      <c r="F1240" s="16" t="e">
        <f>IF(Wedstrijden!#REF!&lt;&gt;"",Wedstrijden!#REF!,"")</f>
        <v>#REF!</v>
      </c>
      <c r="G1240" s="16" t="e">
        <f>IF(Wedstrijden!#REF!="Indoor",1,0)</f>
        <v>#REF!</v>
      </c>
      <c r="H1240" s="16" t="e">
        <f>Wedstrijden!#REF!</f>
        <v>#REF!</v>
      </c>
      <c r="I1240" s="16" t="e">
        <f>IF(Wedstrijden!#REF!="Nee",0,IF(Wedstrijden!#REF!="Ja",1,""))</f>
        <v>#REF!</v>
      </c>
      <c r="J1240" s="16" t="e">
        <f>IF(Wedstrijden!#REF!&lt;&gt;"",Wedstrijden!#REF!,"")</f>
        <v>#REF!</v>
      </c>
      <c r="BJ1240" s="16" t="str">
        <f>IF(COUNTA(Wedstrijden!U1234:AC1234)&lt;&gt;0,1,"")</f>
        <v/>
      </c>
      <c r="BK1240" s="16" t="str">
        <f t="shared" si="114"/>
        <v/>
      </c>
      <c r="BL1240" s="16" t="e">
        <f>IF(Wedstrijden!#REF!="x","AA","")</f>
        <v>#REF!</v>
      </c>
      <c r="BM1240" s="16" t="e">
        <f>IF(Wedstrijden!#REF!="x","A","")</f>
        <v>#REF!</v>
      </c>
      <c r="BN1240" s="16" t="str">
        <f>IF(Wedstrijden!U1234="x","B1","")</f>
        <v/>
      </c>
      <c r="BO1240" s="16" t="e">
        <f>IF(Wedstrijden!#REF!="x","BB","")</f>
        <v>#REF!</v>
      </c>
      <c r="BP1240" s="16" t="str">
        <f>IF(Wedstrijden!W1234="x","B","")</f>
        <v/>
      </c>
      <c r="BQ1240" s="16" t="str">
        <f>IF(Wedstrijden!X1234="x","L1","")</f>
        <v/>
      </c>
      <c r="BR1240" s="16" t="str">
        <f>IF(Wedstrijden!Y1234="x","L2","")</f>
        <v/>
      </c>
      <c r="BS1240" s="16" t="str">
        <f>IF(Wedstrijden!Z1234="x","M1","")</f>
        <v/>
      </c>
      <c r="BT1240" s="16" t="str">
        <f>IF(Wedstrijden!AA1234="x","M2","")</f>
        <v/>
      </c>
      <c r="BU1240" s="16" t="str">
        <f>IF(Wedstrijden!AB1234="x","Z1","")</f>
        <v/>
      </c>
      <c r="BV1240" s="16" t="str">
        <f>IF(Wedstrijden!AC1234="x","Z2","")</f>
        <v/>
      </c>
      <c r="BW1240" s="16" t="str">
        <f>IF(COUNTA(Wedstrijden!L1234:T1234)&lt;&gt;0,1,"")</f>
        <v/>
      </c>
      <c r="BX1240" s="16" t="str">
        <f t="shared" si="115"/>
        <v/>
      </c>
      <c r="BY1240" s="16" t="str">
        <f>IF(Wedstrijden!L1234="x","BB","")</f>
        <v/>
      </c>
      <c r="BZ1240" s="16" t="str">
        <f>IF(Wedstrijden!M1234="x","B","")</f>
        <v/>
      </c>
      <c r="CA1240" s="16" t="str">
        <f>IF(Wedstrijden!N1234="x","L1","")</f>
        <v/>
      </c>
      <c r="CB1240" s="16" t="str">
        <f>IF(Wedstrijden!O1234="x","L2","")</f>
        <v/>
      </c>
      <c r="CC1240" s="16" t="str">
        <f>IF(Wedstrijden!P1234="x","M1","")</f>
        <v/>
      </c>
      <c r="CD1240" s="16" t="str">
        <f>IF(Wedstrijden!Q1234="x","M2","")</f>
        <v/>
      </c>
      <c r="CE1240" s="16" t="str">
        <f>IF(Wedstrijden!R1234="x","Z1","")</f>
        <v/>
      </c>
      <c r="CF1240" s="16" t="str">
        <f>IF(Wedstrijden!S1234="x","Z2","")</f>
        <v/>
      </c>
      <c r="CG1240" s="16" t="str">
        <f>IF(Wedstrijden!T1234="x","ZZL","")</f>
        <v/>
      </c>
      <c r="CL1240" s="16" t="str">
        <f>IF(COUNTA(Wedstrijden!AR1234:BB1234)&lt;&gt;0,2,"")</f>
        <v/>
      </c>
      <c r="CM1240" s="16" t="str">
        <f t="shared" si="116"/>
        <v/>
      </c>
      <c r="CN1240" s="16" t="str">
        <f>IF(Wedstrijden!AR1234="x","AA","")</f>
        <v/>
      </c>
      <c r="CO1240" s="16" t="str">
        <f>IF(Wedstrijden!AS1234="x","A","")</f>
        <v/>
      </c>
      <c r="CP1240" s="16" t="str">
        <f>IF(Wedstrijden!AT1234="x","BB","")</f>
        <v/>
      </c>
      <c r="CQ1240" s="16" t="str">
        <f>IF(Wedstrijden!AU1234="x","B","")</f>
        <v/>
      </c>
      <c r="CR1240" s="16" t="str">
        <f>IF(Wedstrijden!AV1234="x","L","")</f>
        <v/>
      </c>
      <c r="CS1240" s="16" t="str">
        <f>IF(Wedstrijden!AW1234="x","M","")</f>
        <v/>
      </c>
      <c r="CT1240" s="16" t="str">
        <f>IF(Wedstrijden!AX1234="x","Z","")</f>
        <v/>
      </c>
      <c r="CU1240" s="16" t="str">
        <f>IF(Wedstrijden!BB1234="x","ZZ","")</f>
        <v/>
      </c>
      <c r="CV1240" s="16" t="str">
        <f>IF(COUNTA(Wedstrijden!AI1234:AP1234)&lt;&gt;0,2,"")</f>
        <v/>
      </c>
      <c r="CW1240" s="16" t="str">
        <f t="shared" si="117"/>
        <v/>
      </c>
      <c r="CX1240" s="16" t="str">
        <f>IF(Wedstrijden!AI1234="x","BB","")</f>
        <v/>
      </c>
      <c r="CY1240" s="16" t="str">
        <f>IF(Wedstrijden!AJ1234="x","B","")</f>
        <v/>
      </c>
      <c r="CZ1240" s="16" t="str">
        <f>IF(Wedstrijden!AK1234="x","L","")</f>
        <v/>
      </c>
      <c r="DA1240" s="16" t="str">
        <f>IF(Wedstrijden!AL1234="x","M","")</f>
        <v/>
      </c>
      <c r="DB1240" s="16" t="str">
        <f>IF(Wedstrijden!AM1234="x","Z","")</f>
        <v/>
      </c>
      <c r="DC1240" s="16" t="str">
        <f>IF(Wedstrijden!AN1234="x","ZZ","")</f>
        <v/>
      </c>
      <c r="DD1240" s="16" t="str">
        <f>IF(Wedstrijden!AP1234="x","1.40","")</f>
        <v/>
      </c>
      <c r="DE1240" s="16" t="str">
        <f>IF(COUNTA(Wedstrijden!BC1234:BE1234)&lt;&gt;0,6,"")</f>
        <v/>
      </c>
      <c r="DF1240" s="16" t="str">
        <f t="shared" si="118"/>
        <v/>
      </c>
      <c r="DG1240" s="16" t="str">
        <f>IF(Wedstrijden!BC1234="x","L","")</f>
        <v/>
      </c>
      <c r="DH1240" s="16" t="str">
        <f>IF(Wedstrijden!BD1234="x","M","")</f>
        <v/>
      </c>
      <c r="DI1240" s="16" t="str">
        <f>IF(Wedstrijden!BE1234="x","Z","")</f>
        <v/>
      </c>
      <c r="DJ1240" s="16" t="str">
        <f>IF(Wedstrijden!BF1234="x","Z","")</f>
        <v/>
      </c>
      <c r="DK1240" s="16" t="str">
        <f>IF(COUNTA(Wedstrijden!BG1234:BI1234)&lt;&gt;0,6,"")</f>
        <v/>
      </c>
      <c r="DL1240" s="16" t="str">
        <f t="shared" si="119"/>
        <v/>
      </c>
      <c r="DM1240" s="16" t="str">
        <f>IF(Wedstrijden!BG1234="x","L","")</f>
        <v/>
      </c>
      <c r="DN1240" s="16" t="str">
        <f>IF(Wedstrijden!BH1234="x","M","")</f>
        <v/>
      </c>
      <c r="DO1240" s="16" t="str">
        <f>IF(Wedstrijden!BI1234="x","Z","")</f>
        <v/>
      </c>
      <c r="DP1240" s="16" t="str">
        <f>IF(Wedstrijden!BJ1234="x","Z","")</f>
        <v/>
      </c>
    </row>
    <row r="1241" spans="1:120" ht="14.4" x14ac:dyDescent="0.3">
      <c r="A1241" s="18">
        <f>Wedstrijden!A1235</f>
        <v>0</v>
      </c>
      <c r="B1241" s="16" t="str">
        <f>IFERROR(VLOOKUP(Wedstrijden!#REF!,#REF!,2,FALSE),"")</f>
        <v/>
      </c>
      <c r="C1241" s="16">
        <f>Wedstrijden!E1235</f>
        <v>0</v>
      </c>
      <c r="D1241" s="16" t="str">
        <f>IFERROR(VLOOKUP(Wedstrijden!#REF!,#REF!,2,FALSE),"")</f>
        <v/>
      </c>
      <c r="E1241" s="16" t="str">
        <f>IFERROR(VLOOKUP(Wedstrijden!#REF!,#REF!,5,FALSE),"")</f>
        <v/>
      </c>
      <c r="F1241" s="16" t="e">
        <f>IF(Wedstrijden!#REF!&lt;&gt;"",Wedstrijden!#REF!,"")</f>
        <v>#REF!</v>
      </c>
      <c r="G1241" s="16" t="e">
        <f>IF(Wedstrijden!#REF!="Indoor",1,0)</f>
        <v>#REF!</v>
      </c>
      <c r="H1241" s="16" t="e">
        <f>Wedstrijden!#REF!</f>
        <v>#REF!</v>
      </c>
      <c r="I1241" s="16" t="e">
        <f>IF(Wedstrijden!#REF!="Nee",0,IF(Wedstrijden!#REF!="Ja",1,""))</f>
        <v>#REF!</v>
      </c>
      <c r="J1241" s="16" t="e">
        <f>IF(Wedstrijden!#REF!&lt;&gt;"",Wedstrijden!#REF!,"")</f>
        <v>#REF!</v>
      </c>
      <c r="BJ1241" s="16" t="str">
        <f>IF(COUNTA(Wedstrijden!U1235:AC1235)&lt;&gt;0,1,"")</f>
        <v/>
      </c>
      <c r="BK1241" s="16" t="str">
        <f t="shared" si="114"/>
        <v/>
      </c>
      <c r="BL1241" s="16" t="e">
        <f>IF(Wedstrijden!#REF!="x","AA","")</f>
        <v>#REF!</v>
      </c>
      <c r="BM1241" s="16" t="e">
        <f>IF(Wedstrijden!#REF!="x","A","")</f>
        <v>#REF!</v>
      </c>
      <c r="BN1241" s="16" t="str">
        <f>IF(Wedstrijden!U1235="x","B1","")</f>
        <v/>
      </c>
      <c r="BO1241" s="16" t="e">
        <f>IF(Wedstrijden!#REF!="x","BB","")</f>
        <v>#REF!</v>
      </c>
      <c r="BP1241" s="16" t="str">
        <f>IF(Wedstrijden!W1235="x","B","")</f>
        <v/>
      </c>
      <c r="BQ1241" s="16" t="str">
        <f>IF(Wedstrijden!X1235="x","L1","")</f>
        <v/>
      </c>
      <c r="BR1241" s="16" t="str">
        <f>IF(Wedstrijden!Y1235="x","L2","")</f>
        <v/>
      </c>
      <c r="BS1241" s="16" t="str">
        <f>IF(Wedstrijden!Z1235="x","M1","")</f>
        <v/>
      </c>
      <c r="BT1241" s="16" t="str">
        <f>IF(Wedstrijden!AA1235="x","M2","")</f>
        <v/>
      </c>
      <c r="BU1241" s="16" t="str">
        <f>IF(Wedstrijden!AB1235="x","Z1","")</f>
        <v/>
      </c>
      <c r="BV1241" s="16" t="str">
        <f>IF(Wedstrijden!AC1235="x","Z2","")</f>
        <v/>
      </c>
      <c r="BW1241" s="16" t="str">
        <f>IF(COUNTA(Wedstrijden!L1235:T1235)&lt;&gt;0,1,"")</f>
        <v/>
      </c>
      <c r="BX1241" s="16" t="str">
        <f t="shared" si="115"/>
        <v/>
      </c>
      <c r="BY1241" s="16" t="str">
        <f>IF(Wedstrijden!L1235="x","BB","")</f>
        <v/>
      </c>
      <c r="BZ1241" s="16" t="str">
        <f>IF(Wedstrijden!M1235="x","B","")</f>
        <v/>
      </c>
      <c r="CA1241" s="16" t="str">
        <f>IF(Wedstrijden!N1235="x","L1","")</f>
        <v/>
      </c>
      <c r="CB1241" s="16" t="str">
        <f>IF(Wedstrijden!O1235="x","L2","")</f>
        <v/>
      </c>
      <c r="CC1241" s="16" t="str">
        <f>IF(Wedstrijden!P1235="x","M1","")</f>
        <v/>
      </c>
      <c r="CD1241" s="16" t="str">
        <f>IF(Wedstrijden!Q1235="x","M2","")</f>
        <v/>
      </c>
      <c r="CE1241" s="16" t="str">
        <f>IF(Wedstrijden!R1235="x","Z1","")</f>
        <v/>
      </c>
      <c r="CF1241" s="16" t="str">
        <f>IF(Wedstrijden!S1235="x","Z2","")</f>
        <v/>
      </c>
      <c r="CG1241" s="16" t="str">
        <f>IF(Wedstrijden!T1235="x","ZZL","")</f>
        <v/>
      </c>
      <c r="CL1241" s="16" t="str">
        <f>IF(COUNTA(Wedstrijden!AR1235:BB1235)&lt;&gt;0,2,"")</f>
        <v/>
      </c>
      <c r="CM1241" s="16" t="str">
        <f t="shared" si="116"/>
        <v/>
      </c>
      <c r="CN1241" s="16" t="str">
        <f>IF(Wedstrijden!AR1235="x","AA","")</f>
        <v/>
      </c>
      <c r="CO1241" s="16" t="str">
        <f>IF(Wedstrijden!AS1235="x","A","")</f>
        <v/>
      </c>
      <c r="CP1241" s="16" t="str">
        <f>IF(Wedstrijden!AT1235="x","BB","")</f>
        <v/>
      </c>
      <c r="CQ1241" s="16" t="str">
        <f>IF(Wedstrijden!AU1235="x","B","")</f>
        <v/>
      </c>
      <c r="CR1241" s="16" t="str">
        <f>IF(Wedstrijden!AV1235="x","L","")</f>
        <v/>
      </c>
      <c r="CS1241" s="16" t="str">
        <f>IF(Wedstrijden!AW1235="x","M","")</f>
        <v/>
      </c>
      <c r="CT1241" s="16" t="str">
        <f>IF(Wedstrijden!AX1235="x","Z","")</f>
        <v/>
      </c>
      <c r="CU1241" s="16" t="str">
        <f>IF(Wedstrijden!BB1235="x","ZZ","")</f>
        <v/>
      </c>
      <c r="CV1241" s="16" t="str">
        <f>IF(COUNTA(Wedstrijden!AI1235:AP1235)&lt;&gt;0,2,"")</f>
        <v/>
      </c>
      <c r="CW1241" s="16" t="str">
        <f t="shared" si="117"/>
        <v/>
      </c>
      <c r="CX1241" s="16" t="str">
        <f>IF(Wedstrijden!AI1235="x","BB","")</f>
        <v/>
      </c>
      <c r="CY1241" s="16" t="str">
        <f>IF(Wedstrijden!AJ1235="x","B","")</f>
        <v/>
      </c>
      <c r="CZ1241" s="16" t="str">
        <f>IF(Wedstrijden!AK1235="x","L","")</f>
        <v/>
      </c>
      <c r="DA1241" s="16" t="str">
        <f>IF(Wedstrijden!AL1235="x","M","")</f>
        <v/>
      </c>
      <c r="DB1241" s="16" t="str">
        <f>IF(Wedstrijden!AM1235="x","Z","")</f>
        <v/>
      </c>
      <c r="DC1241" s="16" t="str">
        <f>IF(Wedstrijden!AN1235="x","ZZ","")</f>
        <v/>
      </c>
      <c r="DD1241" s="16" t="str">
        <f>IF(Wedstrijden!AP1235="x","1.40","")</f>
        <v/>
      </c>
      <c r="DE1241" s="16" t="str">
        <f>IF(COUNTA(Wedstrijden!BC1235:BE1235)&lt;&gt;0,6,"")</f>
        <v/>
      </c>
      <c r="DF1241" s="16" t="str">
        <f t="shared" si="118"/>
        <v/>
      </c>
      <c r="DG1241" s="16" t="str">
        <f>IF(Wedstrijden!BC1235="x","L","")</f>
        <v/>
      </c>
      <c r="DH1241" s="16" t="str">
        <f>IF(Wedstrijden!BD1235="x","M","")</f>
        <v/>
      </c>
      <c r="DI1241" s="16" t="str">
        <f>IF(Wedstrijden!BE1235="x","Z","")</f>
        <v/>
      </c>
      <c r="DJ1241" s="16" t="str">
        <f>IF(Wedstrijden!BF1235="x","Z","")</f>
        <v/>
      </c>
      <c r="DK1241" s="16" t="str">
        <f>IF(COUNTA(Wedstrijden!BG1235:BI1235)&lt;&gt;0,6,"")</f>
        <v/>
      </c>
      <c r="DL1241" s="16" t="str">
        <f t="shared" si="119"/>
        <v/>
      </c>
      <c r="DM1241" s="16" t="str">
        <f>IF(Wedstrijden!BG1235="x","L","")</f>
        <v/>
      </c>
      <c r="DN1241" s="16" t="str">
        <f>IF(Wedstrijden!BH1235="x","M","")</f>
        <v/>
      </c>
      <c r="DO1241" s="16" t="str">
        <f>IF(Wedstrijden!BI1235="x","Z","")</f>
        <v/>
      </c>
      <c r="DP1241" s="16" t="str">
        <f>IF(Wedstrijden!BJ1235="x","Z","")</f>
        <v/>
      </c>
    </row>
    <row r="1242" spans="1:120" ht="14.4" x14ac:dyDescent="0.3">
      <c r="A1242" s="18">
        <f>Wedstrijden!A1236</f>
        <v>0</v>
      </c>
      <c r="B1242" s="16" t="str">
        <f>IFERROR(VLOOKUP(Wedstrijden!#REF!,#REF!,2,FALSE),"")</f>
        <v/>
      </c>
      <c r="C1242" s="16">
        <f>Wedstrijden!E1236</f>
        <v>0</v>
      </c>
      <c r="D1242" s="16" t="str">
        <f>IFERROR(VLOOKUP(Wedstrijden!#REF!,#REF!,2,FALSE),"")</f>
        <v/>
      </c>
      <c r="E1242" s="16" t="str">
        <f>IFERROR(VLOOKUP(Wedstrijden!#REF!,#REF!,5,FALSE),"")</f>
        <v/>
      </c>
      <c r="F1242" s="16" t="e">
        <f>IF(Wedstrijden!#REF!&lt;&gt;"",Wedstrijden!#REF!,"")</f>
        <v>#REF!</v>
      </c>
      <c r="G1242" s="16" t="e">
        <f>IF(Wedstrijden!#REF!="Indoor",1,0)</f>
        <v>#REF!</v>
      </c>
      <c r="H1242" s="16" t="e">
        <f>Wedstrijden!#REF!</f>
        <v>#REF!</v>
      </c>
      <c r="I1242" s="16" t="e">
        <f>IF(Wedstrijden!#REF!="Nee",0,IF(Wedstrijden!#REF!="Ja",1,""))</f>
        <v>#REF!</v>
      </c>
      <c r="J1242" s="16" t="e">
        <f>IF(Wedstrijden!#REF!&lt;&gt;"",Wedstrijden!#REF!,"")</f>
        <v>#REF!</v>
      </c>
      <c r="BJ1242" s="16" t="str">
        <f>IF(COUNTA(Wedstrijden!U1236:AC1236)&lt;&gt;0,1,"")</f>
        <v/>
      </c>
      <c r="BK1242" s="16" t="str">
        <f t="shared" si="114"/>
        <v/>
      </c>
      <c r="BL1242" s="16" t="e">
        <f>IF(Wedstrijden!#REF!="x","AA","")</f>
        <v>#REF!</v>
      </c>
      <c r="BM1242" s="16" t="e">
        <f>IF(Wedstrijden!#REF!="x","A","")</f>
        <v>#REF!</v>
      </c>
      <c r="BN1242" s="16" t="str">
        <f>IF(Wedstrijden!U1236="x","B1","")</f>
        <v/>
      </c>
      <c r="BO1242" s="16" t="e">
        <f>IF(Wedstrijden!#REF!="x","BB","")</f>
        <v>#REF!</v>
      </c>
      <c r="BP1242" s="16" t="str">
        <f>IF(Wedstrijden!W1236="x","B","")</f>
        <v/>
      </c>
      <c r="BQ1242" s="16" t="str">
        <f>IF(Wedstrijden!X1236="x","L1","")</f>
        <v/>
      </c>
      <c r="BR1242" s="16" t="str">
        <f>IF(Wedstrijden!Y1236="x","L2","")</f>
        <v/>
      </c>
      <c r="BS1242" s="16" t="str">
        <f>IF(Wedstrijden!Z1236="x","M1","")</f>
        <v/>
      </c>
      <c r="BT1242" s="16" t="str">
        <f>IF(Wedstrijden!AA1236="x","M2","")</f>
        <v/>
      </c>
      <c r="BU1242" s="16" t="str">
        <f>IF(Wedstrijden!AB1236="x","Z1","")</f>
        <v/>
      </c>
      <c r="BV1242" s="16" t="str">
        <f>IF(Wedstrijden!AC1236="x","Z2","")</f>
        <v/>
      </c>
      <c r="BW1242" s="16" t="str">
        <f>IF(COUNTA(Wedstrijden!L1236:T1236)&lt;&gt;0,1,"")</f>
        <v/>
      </c>
      <c r="BX1242" s="16" t="str">
        <f t="shared" si="115"/>
        <v/>
      </c>
      <c r="BY1242" s="16" t="str">
        <f>IF(Wedstrijden!L1236="x","BB","")</f>
        <v/>
      </c>
      <c r="BZ1242" s="16" t="str">
        <f>IF(Wedstrijden!M1236="x","B","")</f>
        <v/>
      </c>
      <c r="CA1242" s="16" t="str">
        <f>IF(Wedstrijden!N1236="x","L1","")</f>
        <v/>
      </c>
      <c r="CB1242" s="16" t="str">
        <f>IF(Wedstrijden!O1236="x","L2","")</f>
        <v/>
      </c>
      <c r="CC1242" s="16" t="str">
        <f>IF(Wedstrijden!P1236="x","M1","")</f>
        <v/>
      </c>
      <c r="CD1242" s="16" t="str">
        <f>IF(Wedstrijden!Q1236="x","M2","")</f>
        <v/>
      </c>
      <c r="CE1242" s="16" t="str">
        <f>IF(Wedstrijden!R1236="x","Z1","")</f>
        <v/>
      </c>
      <c r="CF1242" s="16" t="str">
        <f>IF(Wedstrijden!S1236="x","Z2","")</f>
        <v/>
      </c>
      <c r="CG1242" s="16" t="str">
        <f>IF(Wedstrijden!T1236="x","ZZL","")</f>
        <v/>
      </c>
      <c r="CL1242" s="16" t="str">
        <f>IF(COUNTA(Wedstrijden!AR1236:BB1236)&lt;&gt;0,2,"")</f>
        <v/>
      </c>
      <c r="CM1242" s="16" t="str">
        <f t="shared" si="116"/>
        <v/>
      </c>
      <c r="CN1242" s="16" t="str">
        <f>IF(Wedstrijden!AR1236="x","AA","")</f>
        <v/>
      </c>
      <c r="CO1242" s="16" t="str">
        <f>IF(Wedstrijden!AS1236="x","A","")</f>
        <v/>
      </c>
      <c r="CP1242" s="16" t="str">
        <f>IF(Wedstrijden!AT1236="x","BB","")</f>
        <v/>
      </c>
      <c r="CQ1242" s="16" t="str">
        <f>IF(Wedstrijden!AU1236="x","B","")</f>
        <v/>
      </c>
      <c r="CR1242" s="16" t="str">
        <f>IF(Wedstrijden!AV1236="x","L","")</f>
        <v/>
      </c>
      <c r="CS1242" s="16" t="str">
        <f>IF(Wedstrijden!AW1236="x","M","")</f>
        <v/>
      </c>
      <c r="CT1242" s="16" t="str">
        <f>IF(Wedstrijden!AX1236="x","Z","")</f>
        <v/>
      </c>
      <c r="CU1242" s="16" t="str">
        <f>IF(Wedstrijden!BB1236="x","ZZ","")</f>
        <v/>
      </c>
      <c r="CV1242" s="16" t="str">
        <f>IF(COUNTA(Wedstrijden!AI1236:AP1236)&lt;&gt;0,2,"")</f>
        <v/>
      </c>
      <c r="CW1242" s="16" t="str">
        <f t="shared" si="117"/>
        <v/>
      </c>
      <c r="CX1242" s="16" t="str">
        <f>IF(Wedstrijden!AI1236="x","BB","")</f>
        <v/>
      </c>
      <c r="CY1242" s="16" t="str">
        <f>IF(Wedstrijden!AJ1236="x","B","")</f>
        <v/>
      </c>
      <c r="CZ1242" s="16" t="str">
        <f>IF(Wedstrijden!AK1236="x","L","")</f>
        <v/>
      </c>
      <c r="DA1242" s="16" t="str">
        <f>IF(Wedstrijden!AL1236="x","M","")</f>
        <v/>
      </c>
      <c r="DB1242" s="16" t="str">
        <f>IF(Wedstrijden!AM1236="x","Z","")</f>
        <v/>
      </c>
      <c r="DC1242" s="16" t="str">
        <f>IF(Wedstrijden!AN1236="x","ZZ","")</f>
        <v/>
      </c>
      <c r="DD1242" s="16" t="str">
        <f>IF(Wedstrijden!AP1236="x","1.40","")</f>
        <v/>
      </c>
      <c r="DE1242" s="16" t="str">
        <f>IF(COUNTA(Wedstrijden!BC1236:BE1236)&lt;&gt;0,6,"")</f>
        <v/>
      </c>
      <c r="DF1242" s="16" t="str">
        <f t="shared" si="118"/>
        <v/>
      </c>
      <c r="DG1242" s="16" t="str">
        <f>IF(Wedstrijden!BC1236="x","L","")</f>
        <v/>
      </c>
      <c r="DH1242" s="16" t="str">
        <f>IF(Wedstrijden!BD1236="x","M","")</f>
        <v/>
      </c>
      <c r="DI1242" s="16" t="str">
        <f>IF(Wedstrijden!BE1236="x","Z","")</f>
        <v/>
      </c>
      <c r="DJ1242" s="16" t="str">
        <f>IF(Wedstrijden!BF1236="x","Z","")</f>
        <v/>
      </c>
      <c r="DK1242" s="16" t="str">
        <f>IF(COUNTA(Wedstrijden!BG1236:BI1236)&lt;&gt;0,6,"")</f>
        <v/>
      </c>
      <c r="DL1242" s="16" t="str">
        <f t="shared" si="119"/>
        <v/>
      </c>
      <c r="DM1242" s="16" t="str">
        <f>IF(Wedstrijden!BG1236="x","L","")</f>
        <v/>
      </c>
      <c r="DN1242" s="16" t="str">
        <f>IF(Wedstrijden!BH1236="x","M","")</f>
        <v/>
      </c>
      <c r="DO1242" s="16" t="str">
        <f>IF(Wedstrijden!BI1236="x","Z","")</f>
        <v/>
      </c>
      <c r="DP1242" s="16" t="str">
        <f>IF(Wedstrijden!BJ1236="x","Z","")</f>
        <v/>
      </c>
    </row>
    <row r="1243" spans="1:120" ht="14.4" x14ac:dyDescent="0.3">
      <c r="A1243" s="18">
        <f>Wedstrijden!A1237</f>
        <v>0</v>
      </c>
      <c r="B1243" s="16" t="str">
        <f>IFERROR(VLOOKUP(Wedstrijden!#REF!,#REF!,2,FALSE),"")</f>
        <v/>
      </c>
      <c r="C1243" s="16">
        <f>Wedstrijden!E1237</f>
        <v>0</v>
      </c>
      <c r="D1243" s="16" t="str">
        <f>IFERROR(VLOOKUP(Wedstrijden!#REF!,#REF!,2,FALSE),"")</f>
        <v/>
      </c>
      <c r="E1243" s="16" t="str">
        <f>IFERROR(VLOOKUP(Wedstrijden!#REF!,#REF!,5,FALSE),"")</f>
        <v/>
      </c>
      <c r="F1243" s="16" t="e">
        <f>IF(Wedstrijden!#REF!&lt;&gt;"",Wedstrijden!#REF!,"")</f>
        <v>#REF!</v>
      </c>
      <c r="G1243" s="16" t="e">
        <f>IF(Wedstrijden!#REF!="Indoor",1,0)</f>
        <v>#REF!</v>
      </c>
      <c r="H1243" s="16" t="e">
        <f>Wedstrijden!#REF!</f>
        <v>#REF!</v>
      </c>
      <c r="I1243" s="16" t="e">
        <f>IF(Wedstrijden!#REF!="Nee",0,IF(Wedstrijden!#REF!="Ja",1,""))</f>
        <v>#REF!</v>
      </c>
      <c r="J1243" s="16" t="e">
        <f>IF(Wedstrijden!#REF!&lt;&gt;"",Wedstrijden!#REF!,"")</f>
        <v>#REF!</v>
      </c>
      <c r="BJ1243" s="16" t="str">
        <f>IF(COUNTA(Wedstrijden!U1237:AC1237)&lt;&gt;0,1,"")</f>
        <v/>
      </c>
      <c r="BK1243" s="16" t="str">
        <f t="shared" si="114"/>
        <v/>
      </c>
      <c r="BL1243" s="16" t="e">
        <f>IF(Wedstrijden!#REF!="x","AA","")</f>
        <v>#REF!</v>
      </c>
      <c r="BM1243" s="16" t="e">
        <f>IF(Wedstrijden!#REF!="x","A","")</f>
        <v>#REF!</v>
      </c>
      <c r="BN1243" s="16" t="str">
        <f>IF(Wedstrijden!U1237="x","B1","")</f>
        <v/>
      </c>
      <c r="BO1243" s="16" t="e">
        <f>IF(Wedstrijden!#REF!="x","BB","")</f>
        <v>#REF!</v>
      </c>
      <c r="BP1243" s="16" t="str">
        <f>IF(Wedstrijden!W1237="x","B","")</f>
        <v/>
      </c>
      <c r="BQ1243" s="16" t="str">
        <f>IF(Wedstrijden!X1237="x","L1","")</f>
        <v/>
      </c>
      <c r="BR1243" s="16" t="str">
        <f>IF(Wedstrijden!Y1237="x","L2","")</f>
        <v/>
      </c>
      <c r="BS1243" s="16" t="str">
        <f>IF(Wedstrijden!Z1237="x","M1","")</f>
        <v/>
      </c>
      <c r="BT1243" s="16" t="str">
        <f>IF(Wedstrijden!AA1237="x","M2","")</f>
        <v/>
      </c>
      <c r="BU1243" s="16" t="str">
        <f>IF(Wedstrijden!AB1237="x","Z1","")</f>
        <v/>
      </c>
      <c r="BV1243" s="16" t="str">
        <f>IF(Wedstrijden!AC1237="x","Z2","")</f>
        <v/>
      </c>
      <c r="BW1243" s="16" t="str">
        <f>IF(COUNTA(Wedstrijden!L1237:T1237)&lt;&gt;0,1,"")</f>
        <v/>
      </c>
      <c r="BX1243" s="16" t="str">
        <f t="shared" si="115"/>
        <v/>
      </c>
      <c r="BY1243" s="16" t="str">
        <f>IF(Wedstrijden!L1237="x","BB","")</f>
        <v/>
      </c>
      <c r="BZ1243" s="16" t="str">
        <f>IF(Wedstrijden!M1237="x","B","")</f>
        <v/>
      </c>
      <c r="CA1243" s="16" t="str">
        <f>IF(Wedstrijden!N1237="x","L1","")</f>
        <v/>
      </c>
      <c r="CB1243" s="16" t="str">
        <f>IF(Wedstrijden!O1237="x","L2","")</f>
        <v/>
      </c>
      <c r="CC1243" s="16" t="str">
        <f>IF(Wedstrijden!P1237="x","M1","")</f>
        <v/>
      </c>
      <c r="CD1243" s="16" t="str">
        <f>IF(Wedstrijden!Q1237="x","M2","")</f>
        <v/>
      </c>
      <c r="CE1243" s="16" t="str">
        <f>IF(Wedstrijden!R1237="x","Z1","")</f>
        <v/>
      </c>
      <c r="CF1243" s="16" t="str">
        <f>IF(Wedstrijden!S1237="x","Z2","")</f>
        <v/>
      </c>
      <c r="CG1243" s="16" t="str">
        <f>IF(Wedstrijden!T1237="x","ZZL","")</f>
        <v/>
      </c>
      <c r="CL1243" s="16" t="str">
        <f>IF(COUNTA(Wedstrijden!AR1237:BB1237)&lt;&gt;0,2,"")</f>
        <v/>
      </c>
      <c r="CM1243" s="16" t="str">
        <f t="shared" si="116"/>
        <v/>
      </c>
      <c r="CN1243" s="16" t="str">
        <f>IF(Wedstrijden!AR1237="x","AA","")</f>
        <v/>
      </c>
      <c r="CO1243" s="16" t="str">
        <f>IF(Wedstrijden!AS1237="x","A","")</f>
        <v/>
      </c>
      <c r="CP1243" s="16" t="str">
        <f>IF(Wedstrijden!AT1237="x","BB","")</f>
        <v/>
      </c>
      <c r="CQ1243" s="16" t="str">
        <f>IF(Wedstrijden!AU1237="x","B","")</f>
        <v/>
      </c>
      <c r="CR1243" s="16" t="str">
        <f>IF(Wedstrijden!AV1237="x","L","")</f>
        <v/>
      </c>
      <c r="CS1243" s="16" t="str">
        <f>IF(Wedstrijden!AW1237="x","M","")</f>
        <v/>
      </c>
      <c r="CT1243" s="16" t="str">
        <f>IF(Wedstrijden!AX1237="x","Z","")</f>
        <v/>
      </c>
      <c r="CU1243" s="16" t="str">
        <f>IF(Wedstrijden!BB1237="x","ZZ","")</f>
        <v/>
      </c>
      <c r="CV1243" s="16" t="str">
        <f>IF(COUNTA(Wedstrijden!AI1237:AP1237)&lt;&gt;0,2,"")</f>
        <v/>
      </c>
      <c r="CW1243" s="16" t="str">
        <f t="shared" si="117"/>
        <v/>
      </c>
      <c r="CX1243" s="16" t="str">
        <f>IF(Wedstrijden!AI1237="x","BB","")</f>
        <v/>
      </c>
      <c r="CY1243" s="16" t="str">
        <f>IF(Wedstrijden!AJ1237="x","B","")</f>
        <v/>
      </c>
      <c r="CZ1243" s="16" t="str">
        <f>IF(Wedstrijden!AK1237="x","L","")</f>
        <v/>
      </c>
      <c r="DA1243" s="16" t="str">
        <f>IF(Wedstrijden!AL1237="x","M","")</f>
        <v/>
      </c>
      <c r="DB1243" s="16" t="str">
        <f>IF(Wedstrijden!AM1237="x","Z","")</f>
        <v/>
      </c>
      <c r="DC1243" s="16" t="str">
        <f>IF(Wedstrijden!AN1237="x","ZZ","")</f>
        <v/>
      </c>
      <c r="DD1243" s="16" t="str">
        <f>IF(Wedstrijden!AP1237="x","1.40","")</f>
        <v/>
      </c>
      <c r="DE1243" s="16" t="str">
        <f>IF(COUNTA(Wedstrijden!BC1237:BE1237)&lt;&gt;0,6,"")</f>
        <v/>
      </c>
      <c r="DF1243" s="16" t="str">
        <f t="shared" si="118"/>
        <v/>
      </c>
      <c r="DG1243" s="16" t="str">
        <f>IF(Wedstrijden!BC1237="x","L","")</f>
        <v/>
      </c>
      <c r="DH1243" s="16" t="str">
        <f>IF(Wedstrijden!BD1237="x","M","")</f>
        <v/>
      </c>
      <c r="DI1243" s="16" t="str">
        <f>IF(Wedstrijden!BE1237="x","Z","")</f>
        <v/>
      </c>
      <c r="DJ1243" s="16" t="str">
        <f>IF(Wedstrijden!BF1237="x","Z","")</f>
        <v/>
      </c>
      <c r="DK1243" s="16" t="str">
        <f>IF(COUNTA(Wedstrijden!BG1237:BI1237)&lt;&gt;0,6,"")</f>
        <v/>
      </c>
      <c r="DL1243" s="16" t="str">
        <f t="shared" si="119"/>
        <v/>
      </c>
      <c r="DM1243" s="16" t="str">
        <f>IF(Wedstrijden!BG1237="x","L","")</f>
        <v/>
      </c>
      <c r="DN1243" s="16" t="str">
        <f>IF(Wedstrijden!BH1237="x","M","")</f>
        <v/>
      </c>
      <c r="DO1243" s="16" t="str">
        <f>IF(Wedstrijden!BI1237="x","Z","")</f>
        <v/>
      </c>
      <c r="DP1243" s="16" t="str">
        <f>IF(Wedstrijden!BJ1237="x","Z","")</f>
        <v/>
      </c>
    </row>
    <row r="1244" spans="1:120" ht="14.4" x14ac:dyDescent="0.3">
      <c r="A1244" s="18">
        <f>Wedstrijden!A1238</f>
        <v>0</v>
      </c>
      <c r="B1244" s="16" t="str">
        <f>IFERROR(VLOOKUP(Wedstrijden!#REF!,#REF!,2,FALSE),"")</f>
        <v/>
      </c>
      <c r="C1244" s="16">
        <f>Wedstrijden!E1238</f>
        <v>0</v>
      </c>
      <c r="D1244" s="16" t="str">
        <f>IFERROR(VLOOKUP(Wedstrijden!#REF!,#REF!,2,FALSE),"")</f>
        <v/>
      </c>
      <c r="E1244" s="16" t="str">
        <f>IFERROR(VLOOKUP(Wedstrijden!#REF!,#REF!,5,FALSE),"")</f>
        <v/>
      </c>
      <c r="F1244" s="16" t="e">
        <f>IF(Wedstrijden!#REF!&lt;&gt;"",Wedstrijden!#REF!,"")</f>
        <v>#REF!</v>
      </c>
      <c r="G1244" s="16" t="e">
        <f>IF(Wedstrijden!#REF!="Indoor",1,0)</f>
        <v>#REF!</v>
      </c>
      <c r="H1244" s="16" t="e">
        <f>Wedstrijden!#REF!</f>
        <v>#REF!</v>
      </c>
      <c r="I1244" s="16" t="e">
        <f>IF(Wedstrijden!#REF!="Nee",0,IF(Wedstrijden!#REF!="Ja",1,""))</f>
        <v>#REF!</v>
      </c>
      <c r="J1244" s="16" t="e">
        <f>IF(Wedstrijden!#REF!&lt;&gt;"",Wedstrijden!#REF!,"")</f>
        <v>#REF!</v>
      </c>
      <c r="BJ1244" s="16" t="str">
        <f>IF(COUNTA(Wedstrijden!U1238:AC1238)&lt;&gt;0,1,"")</f>
        <v/>
      </c>
      <c r="BK1244" s="16" t="str">
        <f t="shared" si="114"/>
        <v/>
      </c>
      <c r="BL1244" s="16" t="e">
        <f>IF(Wedstrijden!#REF!="x","AA","")</f>
        <v>#REF!</v>
      </c>
      <c r="BM1244" s="16" t="e">
        <f>IF(Wedstrijden!#REF!="x","A","")</f>
        <v>#REF!</v>
      </c>
      <c r="BN1244" s="16" t="str">
        <f>IF(Wedstrijden!U1238="x","B1","")</f>
        <v/>
      </c>
      <c r="BO1244" s="16" t="e">
        <f>IF(Wedstrijden!#REF!="x","BB","")</f>
        <v>#REF!</v>
      </c>
      <c r="BP1244" s="16" t="str">
        <f>IF(Wedstrijden!W1238="x","B","")</f>
        <v/>
      </c>
      <c r="BQ1244" s="16" t="str">
        <f>IF(Wedstrijden!X1238="x","L1","")</f>
        <v/>
      </c>
      <c r="BR1244" s="16" t="str">
        <f>IF(Wedstrijden!Y1238="x","L2","")</f>
        <v/>
      </c>
      <c r="BS1244" s="16" t="str">
        <f>IF(Wedstrijden!Z1238="x","M1","")</f>
        <v/>
      </c>
      <c r="BT1244" s="16" t="str">
        <f>IF(Wedstrijden!AA1238="x","M2","")</f>
        <v/>
      </c>
      <c r="BU1244" s="16" t="str">
        <f>IF(Wedstrijden!AB1238="x","Z1","")</f>
        <v/>
      </c>
      <c r="BV1244" s="16" t="str">
        <f>IF(Wedstrijden!AC1238="x","Z2","")</f>
        <v/>
      </c>
      <c r="BW1244" s="16" t="str">
        <f>IF(COUNTA(Wedstrijden!L1238:T1238)&lt;&gt;0,1,"")</f>
        <v/>
      </c>
      <c r="BX1244" s="16" t="str">
        <f t="shared" si="115"/>
        <v/>
      </c>
      <c r="BY1244" s="16" t="str">
        <f>IF(Wedstrijden!L1238="x","BB","")</f>
        <v/>
      </c>
      <c r="BZ1244" s="16" t="str">
        <f>IF(Wedstrijden!M1238="x","B","")</f>
        <v/>
      </c>
      <c r="CA1244" s="16" t="str">
        <f>IF(Wedstrijden!N1238="x","L1","")</f>
        <v/>
      </c>
      <c r="CB1244" s="16" t="str">
        <f>IF(Wedstrijden!O1238="x","L2","")</f>
        <v/>
      </c>
      <c r="CC1244" s="16" t="str">
        <f>IF(Wedstrijden!P1238="x","M1","")</f>
        <v/>
      </c>
      <c r="CD1244" s="16" t="str">
        <f>IF(Wedstrijden!Q1238="x","M2","")</f>
        <v/>
      </c>
      <c r="CE1244" s="16" t="str">
        <f>IF(Wedstrijden!R1238="x","Z1","")</f>
        <v/>
      </c>
      <c r="CF1244" s="16" t="str">
        <f>IF(Wedstrijden!S1238="x","Z2","")</f>
        <v/>
      </c>
      <c r="CG1244" s="16" t="str">
        <f>IF(Wedstrijden!T1238="x","ZZL","")</f>
        <v/>
      </c>
      <c r="CL1244" s="16" t="str">
        <f>IF(COUNTA(Wedstrijden!AR1238:BB1238)&lt;&gt;0,2,"")</f>
        <v/>
      </c>
      <c r="CM1244" s="16" t="str">
        <f t="shared" si="116"/>
        <v/>
      </c>
      <c r="CN1244" s="16" t="str">
        <f>IF(Wedstrijden!AR1238="x","AA","")</f>
        <v/>
      </c>
      <c r="CO1244" s="16" t="str">
        <f>IF(Wedstrijden!AS1238="x","A","")</f>
        <v/>
      </c>
      <c r="CP1244" s="16" t="str">
        <f>IF(Wedstrijden!AT1238="x","BB","")</f>
        <v/>
      </c>
      <c r="CQ1244" s="16" t="str">
        <f>IF(Wedstrijden!AU1238="x","B","")</f>
        <v/>
      </c>
      <c r="CR1244" s="16" t="str">
        <f>IF(Wedstrijden!AV1238="x","L","")</f>
        <v/>
      </c>
      <c r="CS1244" s="16" t="str">
        <f>IF(Wedstrijden!AW1238="x","M","")</f>
        <v/>
      </c>
      <c r="CT1244" s="16" t="str">
        <f>IF(Wedstrijden!AX1238="x","Z","")</f>
        <v/>
      </c>
      <c r="CU1244" s="16" t="str">
        <f>IF(Wedstrijden!BB1238="x","ZZ","")</f>
        <v/>
      </c>
      <c r="CV1244" s="16" t="str">
        <f>IF(COUNTA(Wedstrijden!AI1238:AP1238)&lt;&gt;0,2,"")</f>
        <v/>
      </c>
      <c r="CW1244" s="16" t="str">
        <f t="shared" si="117"/>
        <v/>
      </c>
      <c r="CX1244" s="16" t="str">
        <f>IF(Wedstrijden!AI1238="x","BB","")</f>
        <v/>
      </c>
      <c r="CY1244" s="16" t="str">
        <f>IF(Wedstrijden!AJ1238="x","B","")</f>
        <v/>
      </c>
      <c r="CZ1244" s="16" t="str">
        <f>IF(Wedstrijden!AK1238="x","L","")</f>
        <v/>
      </c>
      <c r="DA1244" s="16" t="str">
        <f>IF(Wedstrijden!AL1238="x","M","")</f>
        <v/>
      </c>
      <c r="DB1244" s="16" t="str">
        <f>IF(Wedstrijden!AM1238="x","Z","")</f>
        <v/>
      </c>
      <c r="DC1244" s="16" t="str">
        <f>IF(Wedstrijden!AN1238="x","ZZ","")</f>
        <v/>
      </c>
      <c r="DD1244" s="16" t="str">
        <f>IF(Wedstrijden!AP1238="x","1.40","")</f>
        <v/>
      </c>
      <c r="DE1244" s="16" t="str">
        <f>IF(COUNTA(Wedstrijden!BC1238:BE1238)&lt;&gt;0,6,"")</f>
        <v/>
      </c>
      <c r="DF1244" s="16" t="str">
        <f t="shared" si="118"/>
        <v/>
      </c>
      <c r="DG1244" s="16" t="str">
        <f>IF(Wedstrijden!BC1238="x","L","")</f>
        <v/>
      </c>
      <c r="DH1244" s="16" t="str">
        <f>IF(Wedstrijden!BD1238="x","M","")</f>
        <v/>
      </c>
      <c r="DI1244" s="16" t="str">
        <f>IF(Wedstrijden!BE1238="x","Z","")</f>
        <v/>
      </c>
      <c r="DJ1244" s="16" t="str">
        <f>IF(Wedstrijden!BF1238="x","Z","")</f>
        <v/>
      </c>
      <c r="DK1244" s="16" t="str">
        <f>IF(COUNTA(Wedstrijden!BG1238:BI1238)&lt;&gt;0,6,"")</f>
        <v/>
      </c>
      <c r="DL1244" s="16" t="str">
        <f t="shared" si="119"/>
        <v/>
      </c>
      <c r="DM1244" s="16" t="str">
        <f>IF(Wedstrijden!BG1238="x","L","")</f>
        <v/>
      </c>
      <c r="DN1244" s="16" t="str">
        <f>IF(Wedstrijden!BH1238="x","M","")</f>
        <v/>
      </c>
      <c r="DO1244" s="16" t="str">
        <f>IF(Wedstrijden!BI1238="x","Z","")</f>
        <v/>
      </c>
      <c r="DP1244" s="16" t="str">
        <f>IF(Wedstrijden!BJ1238="x","Z","")</f>
        <v/>
      </c>
    </row>
    <row r="1245" spans="1:120" ht="14.4" x14ac:dyDescent="0.3">
      <c r="A1245" s="18">
        <f>Wedstrijden!A1239</f>
        <v>0</v>
      </c>
      <c r="B1245" s="16" t="str">
        <f>IFERROR(VLOOKUP(Wedstrijden!#REF!,#REF!,2,FALSE),"")</f>
        <v/>
      </c>
      <c r="C1245" s="16">
        <f>Wedstrijden!E1239</f>
        <v>0</v>
      </c>
      <c r="D1245" s="16" t="str">
        <f>IFERROR(VLOOKUP(Wedstrijden!#REF!,#REF!,2,FALSE),"")</f>
        <v/>
      </c>
      <c r="E1245" s="16" t="str">
        <f>IFERROR(VLOOKUP(Wedstrijden!#REF!,#REF!,5,FALSE),"")</f>
        <v/>
      </c>
      <c r="F1245" s="16" t="e">
        <f>IF(Wedstrijden!#REF!&lt;&gt;"",Wedstrijden!#REF!,"")</f>
        <v>#REF!</v>
      </c>
      <c r="G1245" s="16" t="e">
        <f>IF(Wedstrijden!#REF!="Indoor",1,0)</f>
        <v>#REF!</v>
      </c>
      <c r="H1245" s="16" t="e">
        <f>Wedstrijden!#REF!</f>
        <v>#REF!</v>
      </c>
      <c r="I1245" s="16" t="e">
        <f>IF(Wedstrijden!#REF!="Nee",0,IF(Wedstrijden!#REF!="Ja",1,""))</f>
        <v>#REF!</v>
      </c>
      <c r="J1245" s="16" t="e">
        <f>IF(Wedstrijden!#REF!&lt;&gt;"",Wedstrijden!#REF!,"")</f>
        <v>#REF!</v>
      </c>
      <c r="BJ1245" s="16" t="str">
        <f>IF(COUNTA(Wedstrijden!U1239:AC1239)&lt;&gt;0,1,"")</f>
        <v/>
      </c>
      <c r="BK1245" s="16" t="str">
        <f t="shared" si="114"/>
        <v/>
      </c>
      <c r="BL1245" s="16" t="e">
        <f>IF(Wedstrijden!#REF!="x","AA","")</f>
        <v>#REF!</v>
      </c>
      <c r="BM1245" s="16" t="e">
        <f>IF(Wedstrijden!#REF!="x","A","")</f>
        <v>#REF!</v>
      </c>
      <c r="BN1245" s="16" t="str">
        <f>IF(Wedstrijden!U1239="x","B1","")</f>
        <v/>
      </c>
      <c r="BO1245" s="16" t="e">
        <f>IF(Wedstrijden!#REF!="x","BB","")</f>
        <v>#REF!</v>
      </c>
      <c r="BP1245" s="16" t="str">
        <f>IF(Wedstrijden!W1239="x","B","")</f>
        <v/>
      </c>
      <c r="BQ1245" s="16" t="str">
        <f>IF(Wedstrijden!X1239="x","L1","")</f>
        <v/>
      </c>
      <c r="BR1245" s="16" t="str">
        <f>IF(Wedstrijden!Y1239="x","L2","")</f>
        <v/>
      </c>
      <c r="BS1245" s="16" t="str">
        <f>IF(Wedstrijden!Z1239="x","M1","")</f>
        <v/>
      </c>
      <c r="BT1245" s="16" t="str">
        <f>IF(Wedstrijden!AA1239="x","M2","")</f>
        <v/>
      </c>
      <c r="BU1245" s="16" t="str">
        <f>IF(Wedstrijden!AB1239="x","Z1","")</f>
        <v/>
      </c>
      <c r="BV1245" s="16" t="str">
        <f>IF(Wedstrijden!AC1239="x","Z2","")</f>
        <v/>
      </c>
      <c r="BW1245" s="16" t="str">
        <f>IF(COUNTA(Wedstrijden!L1239:T1239)&lt;&gt;0,1,"")</f>
        <v/>
      </c>
      <c r="BX1245" s="16" t="str">
        <f t="shared" si="115"/>
        <v/>
      </c>
      <c r="BY1245" s="16" t="str">
        <f>IF(Wedstrijden!L1239="x","BB","")</f>
        <v/>
      </c>
      <c r="BZ1245" s="16" t="str">
        <f>IF(Wedstrijden!M1239="x","B","")</f>
        <v/>
      </c>
      <c r="CA1245" s="16" t="str">
        <f>IF(Wedstrijden!N1239="x","L1","")</f>
        <v/>
      </c>
      <c r="CB1245" s="16" t="str">
        <f>IF(Wedstrijden!O1239="x","L2","")</f>
        <v/>
      </c>
      <c r="CC1245" s="16" t="str">
        <f>IF(Wedstrijden!P1239="x","M1","")</f>
        <v/>
      </c>
      <c r="CD1245" s="16" t="str">
        <f>IF(Wedstrijden!Q1239="x","M2","")</f>
        <v/>
      </c>
      <c r="CE1245" s="16" t="str">
        <f>IF(Wedstrijden!R1239="x","Z1","")</f>
        <v/>
      </c>
      <c r="CF1245" s="16" t="str">
        <f>IF(Wedstrijden!S1239="x","Z2","")</f>
        <v/>
      </c>
      <c r="CG1245" s="16" t="str">
        <f>IF(Wedstrijden!T1239="x","ZZL","")</f>
        <v/>
      </c>
      <c r="CL1245" s="16" t="str">
        <f>IF(COUNTA(Wedstrijden!AR1239:BB1239)&lt;&gt;0,2,"")</f>
        <v/>
      </c>
      <c r="CM1245" s="16" t="str">
        <f t="shared" si="116"/>
        <v/>
      </c>
      <c r="CN1245" s="16" t="str">
        <f>IF(Wedstrijden!AR1239="x","AA","")</f>
        <v/>
      </c>
      <c r="CO1245" s="16" t="str">
        <f>IF(Wedstrijden!AS1239="x","A","")</f>
        <v/>
      </c>
      <c r="CP1245" s="16" t="str">
        <f>IF(Wedstrijden!AT1239="x","BB","")</f>
        <v/>
      </c>
      <c r="CQ1245" s="16" t="str">
        <f>IF(Wedstrijden!AU1239="x","B","")</f>
        <v/>
      </c>
      <c r="CR1245" s="16" t="str">
        <f>IF(Wedstrijden!AV1239="x","L","")</f>
        <v/>
      </c>
      <c r="CS1245" s="16" t="str">
        <f>IF(Wedstrijden!AW1239="x","M","")</f>
        <v/>
      </c>
      <c r="CT1245" s="16" t="str">
        <f>IF(Wedstrijden!AX1239="x","Z","")</f>
        <v/>
      </c>
      <c r="CU1245" s="16" t="str">
        <f>IF(Wedstrijden!BB1239="x","ZZ","")</f>
        <v/>
      </c>
      <c r="CV1245" s="16" t="str">
        <f>IF(COUNTA(Wedstrijden!AI1239:AP1239)&lt;&gt;0,2,"")</f>
        <v/>
      </c>
      <c r="CW1245" s="16" t="str">
        <f t="shared" si="117"/>
        <v/>
      </c>
      <c r="CX1245" s="16" t="str">
        <f>IF(Wedstrijden!AI1239="x","BB","")</f>
        <v/>
      </c>
      <c r="CY1245" s="16" t="str">
        <f>IF(Wedstrijden!AJ1239="x","B","")</f>
        <v/>
      </c>
      <c r="CZ1245" s="16" t="str">
        <f>IF(Wedstrijden!AK1239="x","L","")</f>
        <v/>
      </c>
      <c r="DA1245" s="16" t="str">
        <f>IF(Wedstrijden!AL1239="x","M","")</f>
        <v/>
      </c>
      <c r="DB1245" s="16" t="str">
        <f>IF(Wedstrijden!AM1239="x","Z","")</f>
        <v/>
      </c>
      <c r="DC1245" s="16" t="str">
        <f>IF(Wedstrijden!AN1239="x","ZZ","")</f>
        <v/>
      </c>
      <c r="DD1245" s="16" t="str">
        <f>IF(Wedstrijden!AP1239="x","1.40","")</f>
        <v/>
      </c>
      <c r="DE1245" s="16" t="str">
        <f>IF(COUNTA(Wedstrijden!BC1239:BE1239)&lt;&gt;0,6,"")</f>
        <v/>
      </c>
      <c r="DF1245" s="16" t="str">
        <f t="shared" si="118"/>
        <v/>
      </c>
      <c r="DG1245" s="16" t="str">
        <f>IF(Wedstrijden!BC1239="x","L","")</f>
        <v/>
      </c>
      <c r="DH1245" s="16" t="str">
        <f>IF(Wedstrijden!BD1239="x","M","")</f>
        <v/>
      </c>
      <c r="DI1245" s="16" t="str">
        <f>IF(Wedstrijden!BE1239="x","Z","")</f>
        <v/>
      </c>
      <c r="DJ1245" s="16" t="str">
        <f>IF(Wedstrijden!BF1239="x","Z","")</f>
        <v/>
      </c>
      <c r="DK1245" s="16" t="str">
        <f>IF(COUNTA(Wedstrijden!BG1239:BI1239)&lt;&gt;0,6,"")</f>
        <v/>
      </c>
      <c r="DL1245" s="16" t="str">
        <f t="shared" si="119"/>
        <v/>
      </c>
      <c r="DM1245" s="16" t="str">
        <f>IF(Wedstrijden!BG1239="x","L","")</f>
        <v/>
      </c>
      <c r="DN1245" s="16" t="str">
        <f>IF(Wedstrijden!BH1239="x","M","")</f>
        <v/>
      </c>
      <c r="DO1245" s="16" t="str">
        <f>IF(Wedstrijden!BI1239="x","Z","")</f>
        <v/>
      </c>
      <c r="DP1245" s="16" t="str">
        <f>IF(Wedstrijden!BJ1239="x","Z","")</f>
        <v/>
      </c>
    </row>
    <row r="1246" spans="1:120" ht="14.4" x14ac:dyDescent="0.3">
      <c r="A1246" s="18">
        <f>Wedstrijden!A1240</f>
        <v>0</v>
      </c>
      <c r="B1246" s="16" t="str">
        <f>IFERROR(VLOOKUP(Wedstrijden!#REF!,#REF!,2,FALSE),"")</f>
        <v/>
      </c>
      <c r="C1246" s="16">
        <f>Wedstrijden!E1240</f>
        <v>0</v>
      </c>
      <c r="D1246" s="16" t="str">
        <f>IFERROR(VLOOKUP(Wedstrijden!#REF!,#REF!,2,FALSE),"")</f>
        <v/>
      </c>
      <c r="E1246" s="16" t="str">
        <f>IFERROR(VLOOKUP(Wedstrijden!#REF!,#REF!,5,FALSE),"")</f>
        <v/>
      </c>
      <c r="F1246" s="16" t="e">
        <f>IF(Wedstrijden!#REF!&lt;&gt;"",Wedstrijden!#REF!,"")</f>
        <v>#REF!</v>
      </c>
      <c r="G1246" s="16" t="e">
        <f>IF(Wedstrijden!#REF!="Indoor",1,0)</f>
        <v>#REF!</v>
      </c>
      <c r="H1246" s="16" t="e">
        <f>Wedstrijden!#REF!</f>
        <v>#REF!</v>
      </c>
      <c r="I1246" s="16" t="e">
        <f>IF(Wedstrijden!#REF!="Nee",0,IF(Wedstrijden!#REF!="Ja",1,""))</f>
        <v>#REF!</v>
      </c>
      <c r="J1246" s="16" t="e">
        <f>IF(Wedstrijden!#REF!&lt;&gt;"",Wedstrijden!#REF!,"")</f>
        <v>#REF!</v>
      </c>
      <c r="BJ1246" s="16" t="str">
        <f>IF(COUNTA(Wedstrijden!U1240:AC1240)&lt;&gt;0,1,"")</f>
        <v/>
      </c>
      <c r="BK1246" s="16" t="str">
        <f t="shared" si="114"/>
        <v/>
      </c>
      <c r="BL1246" s="16" t="e">
        <f>IF(Wedstrijden!#REF!="x","AA","")</f>
        <v>#REF!</v>
      </c>
      <c r="BM1246" s="16" t="e">
        <f>IF(Wedstrijden!#REF!="x","A","")</f>
        <v>#REF!</v>
      </c>
      <c r="BN1246" s="16" t="str">
        <f>IF(Wedstrijden!U1240="x","B1","")</f>
        <v/>
      </c>
      <c r="BO1246" s="16" t="e">
        <f>IF(Wedstrijden!#REF!="x","BB","")</f>
        <v>#REF!</v>
      </c>
      <c r="BP1246" s="16" t="str">
        <f>IF(Wedstrijden!W1240="x","B","")</f>
        <v/>
      </c>
      <c r="BQ1246" s="16" t="str">
        <f>IF(Wedstrijden!X1240="x","L1","")</f>
        <v/>
      </c>
      <c r="BR1246" s="16" t="str">
        <f>IF(Wedstrijden!Y1240="x","L2","")</f>
        <v/>
      </c>
      <c r="BS1246" s="16" t="str">
        <f>IF(Wedstrijden!Z1240="x","M1","")</f>
        <v/>
      </c>
      <c r="BT1246" s="16" t="str">
        <f>IF(Wedstrijden!AA1240="x","M2","")</f>
        <v/>
      </c>
      <c r="BU1246" s="16" t="str">
        <f>IF(Wedstrijden!AB1240="x","Z1","")</f>
        <v/>
      </c>
      <c r="BV1246" s="16" t="str">
        <f>IF(Wedstrijden!AC1240="x","Z2","")</f>
        <v/>
      </c>
      <c r="BW1246" s="16" t="str">
        <f>IF(COUNTA(Wedstrijden!L1240:T1240)&lt;&gt;0,1,"")</f>
        <v/>
      </c>
      <c r="BX1246" s="16" t="str">
        <f t="shared" si="115"/>
        <v/>
      </c>
      <c r="BY1246" s="16" t="str">
        <f>IF(Wedstrijden!L1240="x","BB","")</f>
        <v/>
      </c>
      <c r="BZ1246" s="16" t="str">
        <f>IF(Wedstrijden!M1240="x","B","")</f>
        <v/>
      </c>
      <c r="CA1246" s="16" t="str">
        <f>IF(Wedstrijden!N1240="x","L1","")</f>
        <v/>
      </c>
      <c r="CB1246" s="16" t="str">
        <f>IF(Wedstrijden!O1240="x","L2","")</f>
        <v/>
      </c>
      <c r="CC1246" s="16" t="str">
        <f>IF(Wedstrijden!P1240="x","M1","")</f>
        <v/>
      </c>
      <c r="CD1246" s="16" t="str">
        <f>IF(Wedstrijden!Q1240="x","M2","")</f>
        <v/>
      </c>
      <c r="CE1246" s="16" t="str">
        <f>IF(Wedstrijden!R1240="x","Z1","")</f>
        <v/>
      </c>
      <c r="CF1246" s="16" t="str">
        <f>IF(Wedstrijden!S1240="x","Z2","")</f>
        <v/>
      </c>
      <c r="CG1246" s="16" t="str">
        <f>IF(Wedstrijden!T1240="x","ZZL","")</f>
        <v/>
      </c>
      <c r="CL1246" s="16" t="str">
        <f>IF(COUNTA(Wedstrijden!AR1240:BB1240)&lt;&gt;0,2,"")</f>
        <v/>
      </c>
      <c r="CM1246" s="16" t="str">
        <f t="shared" si="116"/>
        <v/>
      </c>
      <c r="CN1246" s="16" t="str">
        <f>IF(Wedstrijden!AR1240="x","AA","")</f>
        <v/>
      </c>
      <c r="CO1246" s="16" t="str">
        <f>IF(Wedstrijden!AS1240="x","A","")</f>
        <v/>
      </c>
      <c r="CP1246" s="16" t="str">
        <f>IF(Wedstrijden!AT1240="x","BB","")</f>
        <v/>
      </c>
      <c r="CQ1246" s="16" t="str">
        <f>IF(Wedstrijden!AU1240="x","B","")</f>
        <v/>
      </c>
      <c r="CR1246" s="16" t="str">
        <f>IF(Wedstrijden!AV1240="x","L","")</f>
        <v/>
      </c>
      <c r="CS1246" s="16" t="str">
        <f>IF(Wedstrijden!AW1240="x","M","")</f>
        <v/>
      </c>
      <c r="CT1246" s="16" t="str">
        <f>IF(Wedstrijden!AX1240="x","Z","")</f>
        <v/>
      </c>
      <c r="CU1246" s="16" t="str">
        <f>IF(Wedstrijden!BB1240="x","ZZ","")</f>
        <v/>
      </c>
      <c r="CV1246" s="16" t="str">
        <f>IF(COUNTA(Wedstrijden!AI1240:AP1240)&lt;&gt;0,2,"")</f>
        <v/>
      </c>
      <c r="CW1246" s="16" t="str">
        <f t="shared" si="117"/>
        <v/>
      </c>
      <c r="CX1246" s="16" t="str">
        <f>IF(Wedstrijden!AI1240="x","BB","")</f>
        <v/>
      </c>
      <c r="CY1246" s="16" t="str">
        <f>IF(Wedstrijden!AJ1240="x","B","")</f>
        <v/>
      </c>
      <c r="CZ1246" s="16" t="str">
        <f>IF(Wedstrijden!AK1240="x","L","")</f>
        <v/>
      </c>
      <c r="DA1246" s="16" t="str">
        <f>IF(Wedstrijden!AL1240="x","M","")</f>
        <v/>
      </c>
      <c r="DB1246" s="16" t="str">
        <f>IF(Wedstrijden!AM1240="x","Z","")</f>
        <v/>
      </c>
      <c r="DC1246" s="16" t="str">
        <f>IF(Wedstrijden!AN1240="x","ZZ","")</f>
        <v/>
      </c>
      <c r="DD1246" s="16" t="str">
        <f>IF(Wedstrijden!AP1240="x","1.40","")</f>
        <v/>
      </c>
      <c r="DE1246" s="16" t="str">
        <f>IF(COUNTA(Wedstrijden!BC1240:BE1240)&lt;&gt;0,6,"")</f>
        <v/>
      </c>
      <c r="DF1246" s="16" t="str">
        <f t="shared" si="118"/>
        <v/>
      </c>
      <c r="DG1246" s="16" t="str">
        <f>IF(Wedstrijden!BC1240="x","L","")</f>
        <v/>
      </c>
      <c r="DH1246" s="16" t="str">
        <f>IF(Wedstrijden!BD1240="x","M","")</f>
        <v/>
      </c>
      <c r="DI1246" s="16" t="str">
        <f>IF(Wedstrijden!BE1240="x","Z","")</f>
        <v/>
      </c>
      <c r="DJ1246" s="16" t="str">
        <f>IF(Wedstrijden!BF1240="x","Z","")</f>
        <v/>
      </c>
      <c r="DK1246" s="16" t="str">
        <f>IF(COUNTA(Wedstrijden!BG1240:BI1240)&lt;&gt;0,6,"")</f>
        <v/>
      </c>
      <c r="DL1246" s="16" t="str">
        <f t="shared" si="119"/>
        <v/>
      </c>
      <c r="DM1246" s="16" t="str">
        <f>IF(Wedstrijden!BG1240="x","L","")</f>
        <v/>
      </c>
      <c r="DN1246" s="16" t="str">
        <f>IF(Wedstrijden!BH1240="x","M","")</f>
        <v/>
      </c>
      <c r="DO1246" s="16" t="str">
        <f>IF(Wedstrijden!BI1240="x","Z","")</f>
        <v/>
      </c>
      <c r="DP1246" s="16" t="str">
        <f>IF(Wedstrijden!BJ1240="x","Z","")</f>
        <v/>
      </c>
    </row>
    <row r="1247" spans="1:120" ht="14.4" x14ac:dyDescent="0.3">
      <c r="A1247" s="18">
        <f>Wedstrijden!A1241</f>
        <v>0</v>
      </c>
      <c r="B1247" s="16" t="str">
        <f>IFERROR(VLOOKUP(Wedstrijden!#REF!,#REF!,2,FALSE),"")</f>
        <v/>
      </c>
      <c r="C1247" s="16">
        <f>Wedstrijden!E1241</f>
        <v>0</v>
      </c>
      <c r="D1247" s="16" t="str">
        <f>IFERROR(VLOOKUP(Wedstrijden!#REF!,#REF!,2,FALSE),"")</f>
        <v/>
      </c>
      <c r="E1247" s="16" t="str">
        <f>IFERROR(VLOOKUP(Wedstrijden!#REF!,#REF!,5,FALSE),"")</f>
        <v/>
      </c>
      <c r="F1247" s="16" t="e">
        <f>IF(Wedstrijden!#REF!&lt;&gt;"",Wedstrijden!#REF!,"")</f>
        <v>#REF!</v>
      </c>
      <c r="G1247" s="16" t="e">
        <f>IF(Wedstrijden!#REF!="Indoor",1,0)</f>
        <v>#REF!</v>
      </c>
      <c r="H1247" s="16" t="e">
        <f>Wedstrijden!#REF!</f>
        <v>#REF!</v>
      </c>
      <c r="I1247" s="16" t="e">
        <f>IF(Wedstrijden!#REF!="Nee",0,IF(Wedstrijden!#REF!="Ja",1,""))</f>
        <v>#REF!</v>
      </c>
      <c r="J1247" s="16" t="e">
        <f>IF(Wedstrijden!#REF!&lt;&gt;"",Wedstrijden!#REF!,"")</f>
        <v>#REF!</v>
      </c>
      <c r="BJ1247" s="16" t="str">
        <f>IF(COUNTA(Wedstrijden!U1241:AC1241)&lt;&gt;0,1,"")</f>
        <v/>
      </c>
      <c r="BK1247" s="16" t="str">
        <f t="shared" si="114"/>
        <v/>
      </c>
      <c r="BL1247" s="16" t="e">
        <f>IF(Wedstrijden!#REF!="x","AA","")</f>
        <v>#REF!</v>
      </c>
      <c r="BM1247" s="16" t="e">
        <f>IF(Wedstrijden!#REF!="x","A","")</f>
        <v>#REF!</v>
      </c>
      <c r="BN1247" s="16" t="str">
        <f>IF(Wedstrijden!U1241="x","B1","")</f>
        <v/>
      </c>
      <c r="BO1247" s="16" t="e">
        <f>IF(Wedstrijden!#REF!="x","BB","")</f>
        <v>#REF!</v>
      </c>
      <c r="BP1247" s="16" t="str">
        <f>IF(Wedstrijden!W1241="x","B","")</f>
        <v/>
      </c>
      <c r="BQ1247" s="16" t="str">
        <f>IF(Wedstrijden!X1241="x","L1","")</f>
        <v/>
      </c>
      <c r="BR1247" s="16" t="str">
        <f>IF(Wedstrijden!Y1241="x","L2","")</f>
        <v/>
      </c>
      <c r="BS1247" s="16" t="str">
        <f>IF(Wedstrijden!Z1241="x","M1","")</f>
        <v/>
      </c>
      <c r="BT1247" s="16" t="str">
        <f>IF(Wedstrijden!AA1241="x","M2","")</f>
        <v/>
      </c>
      <c r="BU1247" s="16" t="str">
        <f>IF(Wedstrijden!AB1241="x","Z1","")</f>
        <v/>
      </c>
      <c r="BV1247" s="16" t="str">
        <f>IF(Wedstrijden!AC1241="x","Z2","")</f>
        <v/>
      </c>
      <c r="BW1247" s="16" t="str">
        <f>IF(COUNTA(Wedstrijden!L1241:T1241)&lt;&gt;0,1,"")</f>
        <v/>
      </c>
      <c r="BX1247" s="16" t="str">
        <f t="shared" si="115"/>
        <v/>
      </c>
      <c r="BY1247" s="16" t="str">
        <f>IF(Wedstrijden!L1241="x","BB","")</f>
        <v/>
      </c>
      <c r="BZ1247" s="16" t="str">
        <f>IF(Wedstrijden!M1241="x","B","")</f>
        <v/>
      </c>
      <c r="CA1247" s="16" t="str">
        <f>IF(Wedstrijden!N1241="x","L1","")</f>
        <v/>
      </c>
      <c r="CB1247" s="16" t="str">
        <f>IF(Wedstrijden!O1241="x","L2","")</f>
        <v/>
      </c>
      <c r="CC1247" s="16" t="str">
        <f>IF(Wedstrijden!P1241="x","M1","")</f>
        <v/>
      </c>
      <c r="CD1247" s="16" t="str">
        <f>IF(Wedstrijden!Q1241="x","M2","")</f>
        <v/>
      </c>
      <c r="CE1247" s="16" t="str">
        <f>IF(Wedstrijden!R1241="x","Z1","")</f>
        <v/>
      </c>
      <c r="CF1247" s="16" t="str">
        <f>IF(Wedstrijden!S1241="x","Z2","")</f>
        <v/>
      </c>
      <c r="CG1247" s="16" t="str">
        <f>IF(Wedstrijden!T1241="x","ZZL","")</f>
        <v/>
      </c>
      <c r="CL1247" s="16" t="str">
        <f>IF(COUNTA(Wedstrijden!AR1241:BB1241)&lt;&gt;0,2,"")</f>
        <v/>
      </c>
      <c r="CM1247" s="16" t="str">
        <f t="shared" si="116"/>
        <v/>
      </c>
      <c r="CN1247" s="16" t="str">
        <f>IF(Wedstrijden!AR1241="x","AA","")</f>
        <v/>
      </c>
      <c r="CO1247" s="16" t="str">
        <f>IF(Wedstrijden!AS1241="x","A","")</f>
        <v/>
      </c>
      <c r="CP1247" s="16" t="str">
        <f>IF(Wedstrijden!AT1241="x","BB","")</f>
        <v/>
      </c>
      <c r="CQ1247" s="16" t="str">
        <f>IF(Wedstrijden!AU1241="x","B","")</f>
        <v/>
      </c>
      <c r="CR1247" s="16" t="str">
        <f>IF(Wedstrijden!AV1241="x","L","")</f>
        <v/>
      </c>
      <c r="CS1247" s="16" t="str">
        <f>IF(Wedstrijden!AW1241="x","M","")</f>
        <v/>
      </c>
      <c r="CT1247" s="16" t="str">
        <f>IF(Wedstrijden!AX1241="x","Z","")</f>
        <v/>
      </c>
      <c r="CU1247" s="16" t="str">
        <f>IF(Wedstrijden!BB1241="x","ZZ","")</f>
        <v/>
      </c>
      <c r="CV1247" s="16" t="str">
        <f>IF(COUNTA(Wedstrijden!AI1241:AP1241)&lt;&gt;0,2,"")</f>
        <v/>
      </c>
      <c r="CW1247" s="16" t="str">
        <f t="shared" si="117"/>
        <v/>
      </c>
      <c r="CX1247" s="16" t="str">
        <f>IF(Wedstrijden!AI1241="x","BB","")</f>
        <v/>
      </c>
      <c r="CY1247" s="16" t="str">
        <f>IF(Wedstrijden!AJ1241="x","B","")</f>
        <v/>
      </c>
      <c r="CZ1247" s="16" t="str">
        <f>IF(Wedstrijden!AK1241="x","L","")</f>
        <v/>
      </c>
      <c r="DA1247" s="16" t="str">
        <f>IF(Wedstrijden!AL1241="x","M","")</f>
        <v/>
      </c>
      <c r="DB1247" s="16" t="str">
        <f>IF(Wedstrijden!AM1241="x","Z","")</f>
        <v/>
      </c>
      <c r="DC1247" s="16" t="str">
        <f>IF(Wedstrijden!AN1241="x","ZZ","")</f>
        <v/>
      </c>
      <c r="DD1247" s="16" t="str">
        <f>IF(Wedstrijden!AP1241="x","1.40","")</f>
        <v/>
      </c>
      <c r="DE1247" s="16" t="str">
        <f>IF(COUNTA(Wedstrijden!BC1241:BE1241)&lt;&gt;0,6,"")</f>
        <v/>
      </c>
      <c r="DF1247" s="16" t="str">
        <f t="shared" si="118"/>
        <v/>
      </c>
      <c r="DG1247" s="16" t="str">
        <f>IF(Wedstrijden!BC1241="x","L","")</f>
        <v/>
      </c>
      <c r="DH1247" s="16" t="str">
        <f>IF(Wedstrijden!BD1241="x","M","")</f>
        <v/>
      </c>
      <c r="DI1247" s="16" t="str">
        <f>IF(Wedstrijden!BE1241="x","Z","")</f>
        <v/>
      </c>
      <c r="DJ1247" s="16" t="str">
        <f>IF(Wedstrijden!BF1241="x","Z","")</f>
        <v/>
      </c>
      <c r="DK1247" s="16" t="str">
        <f>IF(COUNTA(Wedstrijden!BG1241:BI1241)&lt;&gt;0,6,"")</f>
        <v/>
      </c>
      <c r="DL1247" s="16" t="str">
        <f t="shared" si="119"/>
        <v/>
      </c>
      <c r="DM1247" s="16" t="str">
        <f>IF(Wedstrijden!BG1241="x","L","")</f>
        <v/>
      </c>
      <c r="DN1247" s="16" t="str">
        <f>IF(Wedstrijden!BH1241="x","M","")</f>
        <v/>
      </c>
      <c r="DO1247" s="16" t="str">
        <f>IF(Wedstrijden!BI1241="x","Z","")</f>
        <v/>
      </c>
      <c r="DP1247" s="16" t="str">
        <f>IF(Wedstrijden!BJ1241="x","Z","")</f>
        <v/>
      </c>
    </row>
    <row r="1248" spans="1:120" ht="14.4" x14ac:dyDescent="0.3">
      <c r="A1248" s="18">
        <f>Wedstrijden!A1242</f>
        <v>0</v>
      </c>
      <c r="B1248" s="16" t="str">
        <f>IFERROR(VLOOKUP(Wedstrijden!#REF!,#REF!,2,FALSE),"")</f>
        <v/>
      </c>
      <c r="C1248" s="16">
        <f>Wedstrijden!E1242</f>
        <v>0</v>
      </c>
      <c r="D1248" s="16" t="str">
        <f>IFERROR(VLOOKUP(Wedstrijden!#REF!,#REF!,2,FALSE),"")</f>
        <v/>
      </c>
      <c r="E1248" s="16" t="str">
        <f>IFERROR(VLOOKUP(Wedstrijden!#REF!,#REF!,5,FALSE),"")</f>
        <v/>
      </c>
      <c r="F1248" s="16" t="e">
        <f>IF(Wedstrijden!#REF!&lt;&gt;"",Wedstrijden!#REF!,"")</f>
        <v>#REF!</v>
      </c>
      <c r="G1248" s="16" t="e">
        <f>IF(Wedstrijden!#REF!="Indoor",1,0)</f>
        <v>#REF!</v>
      </c>
      <c r="H1248" s="16" t="e">
        <f>Wedstrijden!#REF!</f>
        <v>#REF!</v>
      </c>
      <c r="I1248" s="16" t="e">
        <f>IF(Wedstrijden!#REF!="Nee",0,IF(Wedstrijden!#REF!="Ja",1,""))</f>
        <v>#REF!</v>
      </c>
      <c r="J1248" s="16" t="e">
        <f>IF(Wedstrijden!#REF!&lt;&gt;"",Wedstrijden!#REF!,"")</f>
        <v>#REF!</v>
      </c>
      <c r="BJ1248" s="16" t="str">
        <f>IF(COUNTA(Wedstrijden!U1242:AC1242)&lt;&gt;0,1,"")</f>
        <v/>
      </c>
      <c r="BK1248" s="16" t="str">
        <f t="shared" si="114"/>
        <v/>
      </c>
      <c r="BL1248" s="16" t="e">
        <f>IF(Wedstrijden!#REF!="x","AA","")</f>
        <v>#REF!</v>
      </c>
      <c r="BM1248" s="16" t="e">
        <f>IF(Wedstrijden!#REF!="x","A","")</f>
        <v>#REF!</v>
      </c>
      <c r="BN1248" s="16" t="str">
        <f>IF(Wedstrijden!U1242="x","B1","")</f>
        <v/>
      </c>
      <c r="BO1248" s="16" t="e">
        <f>IF(Wedstrijden!#REF!="x","BB","")</f>
        <v>#REF!</v>
      </c>
      <c r="BP1248" s="16" t="str">
        <f>IF(Wedstrijden!W1242="x","B","")</f>
        <v/>
      </c>
      <c r="BQ1248" s="16" t="str">
        <f>IF(Wedstrijden!X1242="x","L1","")</f>
        <v/>
      </c>
      <c r="BR1248" s="16" t="str">
        <f>IF(Wedstrijden!Y1242="x","L2","")</f>
        <v/>
      </c>
      <c r="BS1248" s="16" t="str">
        <f>IF(Wedstrijden!Z1242="x","M1","")</f>
        <v/>
      </c>
      <c r="BT1248" s="16" t="str">
        <f>IF(Wedstrijden!AA1242="x","M2","")</f>
        <v/>
      </c>
      <c r="BU1248" s="16" t="str">
        <f>IF(Wedstrijden!AB1242="x","Z1","")</f>
        <v/>
      </c>
      <c r="BV1248" s="16" t="str">
        <f>IF(Wedstrijden!AC1242="x","Z2","")</f>
        <v/>
      </c>
      <c r="BW1248" s="16" t="str">
        <f>IF(COUNTA(Wedstrijden!L1242:T1242)&lt;&gt;0,1,"")</f>
        <v/>
      </c>
      <c r="BX1248" s="16" t="str">
        <f t="shared" si="115"/>
        <v/>
      </c>
      <c r="BY1248" s="16" t="str">
        <f>IF(Wedstrijden!L1242="x","BB","")</f>
        <v/>
      </c>
      <c r="BZ1248" s="16" t="str">
        <f>IF(Wedstrijden!M1242="x","B","")</f>
        <v/>
      </c>
      <c r="CA1248" s="16" t="str">
        <f>IF(Wedstrijden!N1242="x","L1","")</f>
        <v/>
      </c>
      <c r="CB1248" s="16" t="str">
        <f>IF(Wedstrijden!O1242="x","L2","")</f>
        <v/>
      </c>
      <c r="CC1248" s="16" t="str">
        <f>IF(Wedstrijden!P1242="x","M1","")</f>
        <v/>
      </c>
      <c r="CD1248" s="16" t="str">
        <f>IF(Wedstrijden!Q1242="x","M2","")</f>
        <v/>
      </c>
      <c r="CE1248" s="16" t="str">
        <f>IF(Wedstrijden!R1242="x","Z1","")</f>
        <v/>
      </c>
      <c r="CF1248" s="16" t="str">
        <f>IF(Wedstrijden!S1242="x","Z2","")</f>
        <v/>
      </c>
      <c r="CG1248" s="16" t="str">
        <f>IF(Wedstrijden!T1242="x","ZZL","")</f>
        <v/>
      </c>
      <c r="CL1248" s="16" t="str">
        <f>IF(COUNTA(Wedstrijden!AR1242:BB1242)&lt;&gt;0,2,"")</f>
        <v/>
      </c>
      <c r="CM1248" s="16" t="str">
        <f t="shared" si="116"/>
        <v/>
      </c>
      <c r="CN1248" s="16" t="str">
        <f>IF(Wedstrijden!AR1242="x","AA","")</f>
        <v/>
      </c>
      <c r="CO1248" s="16" t="str">
        <f>IF(Wedstrijden!AS1242="x","A","")</f>
        <v/>
      </c>
      <c r="CP1248" s="16" t="str">
        <f>IF(Wedstrijden!AT1242="x","BB","")</f>
        <v/>
      </c>
      <c r="CQ1248" s="16" t="str">
        <f>IF(Wedstrijden!AU1242="x","B","")</f>
        <v/>
      </c>
      <c r="CR1248" s="16" t="str">
        <f>IF(Wedstrijden!AV1242="x","L","")</f>
        <v/>
      </c>
      <c r="CS1248" s="16" t="str">
        <f>IF(Wedstrijden!AW1242="x","M","")</f>
        <v/>
      </c>
      <c r="CT1248" s="16" t="str">
        <f>IF(Wedstrijden!AX1242="x","Z","")</f>
        <v/>
      </c>
      <c r="CU1248" s="16" t="str">
        <f>IF(Wedstrijden!BB1242="x","ZZ","")</f>
        <v/>
      </c>
      <c r="CV1248" s="16" t="str">
        <f>IF(COUNTA(Wedstrijden!AI1242:AP1242)&lt;&gt;0,2,"")</f>
        <v/>
      </c>
      <c r="CW1248" s="16" t="str">
        <f t="shared" si="117"/>
        <v/>
      </c>
      <c r="CX1248" s="16" t="str">
        <f>IF(Wedstrijden!AI1242="x","BB","")</f>
        <v/>
      </c>
      <c r="CY1248" s="16" t="str">
        <f>IF(Wedstrijden!AJ1242="x","B","")</f>
        <v/>
      </c>
      <c r="CZ1248" s="16" t="str">
        <f>IF(Wedstrijden!AK1242="x","L","")</f>
        <v/>
      </c>
      <c r="DA1248" s="16" t="str">
        <f>IF(Wedstrijden!AL1242="x","M","")</f>
        <v/>
      </c>
      <c r="DB1248" s="16" t="str">
        <f>IF(Wedstrijden!AM1242="x","Z","")</f>
        <v/>
      </c>
      <c r="DC1248" s="16" t="str">
        <f>IF(Wedstrijden!AN1242="x","ZZ","")</f>
        <v/>
      </c>
      <c r="DD1248" s="16" t="str">
        <f>IF(Wedstrijden!AP1242="x","1.40","")</f>
        <v/>
      </c>
      <c r="DE1248" s="16" t="str">
        <f>IF(COUNTA(Wedstrijden!BC1242:BE1242)&lt;&gt;0,6,"")</f>
        <v/>
      </c>
      <c r="DF1248" s="16" t="str">
        <f t="shared" si="118"/>
        <v/>
      </c>
      <c r="DG1248" s="16" t="str">
        <f>IF(Wedstrijden!BC1242="x","L","")</f>
        <v/>
      </c>
      <c r="DH1248" s="16" t="str">
        <f>IF(Wedstrijden!BD1242="x","M","")</f>
        <v/>
      </c>
      <c r="DI1248" s="16" t="str">
        <f>IF(Wedstrijden!BE1242="x","Z","")</f>
        <v/>
      </c>
      <c r="DJ1248" s="16" t="str">
        <f>IF(Wedstrijden!BF1242="x","Z","")</f>
        <v/>
      </c>
      <c r="DK1248" s="16" t="str">
        <f>IF(COUNTA(Wedstrijden!BG1242:BI1242)&lt;&gt;0,6,"")</f>
        <v/>
      </c>
      <c r="DL1248" s="16" t="str">
        <f t="shared" si="119"/>
        <v/>
      </c>
      <c r="DM1248" s="16" t="str">
        <f>IF(Wedstrijden!BG1242="x","L","")</f>
        <v/>
      </c>
      <c r="DN1248" s="16" t="str">
        <f>IF(Wedstrijden!BH1242="x","M","")</f>
        <v/>
      </c>
      <c r="DO1248" s="16" t="str">
        <f>IF(Wedstrijden!BI1242="x","Z","")</f>
        <v/>
      </c>
      <c r="DP1248" s="16" t="str">
        <f>IF(Wedstrijden!BJ1242="x","Z","")</f>
        <v/>
      </c>
    </row>
    <row r="1249" spans="1:120" ht="14.4" x14ac:dyDescent="0.3">
      <c r="A1249" s="18">
        <f>Wedstrijden!A1243</f>
        <v>0</v>
      </c>
      <c r="B1249" s="16" t="str">
        <f>IFERROR(VLOOKUP(Wedstrijden!#REF!,#REF!,2,FALSE),"")</f>
        <v/>
      </c>
      <c r="C1249" s="16">
        <f>Wedstrijden!E1243</f>
        <v>0</v>
      </c>
      <c r="D1249" s="16" t="str">
        <f>IFERROR(VLOOKUP(Wedstrijden!#REF!,#REF!,2,FALSE),"")</f>
        <v/>
      </c>
      <c r="E1249" s="16" t="str">
        <f>IFERROR(VLOOKUP(Wedstrijden!#REF!,#REF!,5,FALSE),"")</f>
        <v/>
      </c>
      <c r="F1249" s="16" t="e">
        <f>IF(Wedstrijden!#REF!&lt;&gt;"",Wedstrijden!#REF!,"")</f>
        <v>#REF!</v>
      </c>
      <c r="G1249" s="16" t="e">
        <f>IF(Wedstrijden!#REF!="Indoor",1,0)</f>
        <v>#REF!</v>
      </c>
      <c r="H1249" s="16" t="e">
        <f>Wedstrijden!#REF!</f>
        <v>#REF!</v>
      </c>
      <c r="I1249" s="16" t="e">
        <f>IF(Wedstrijden!#REF!="Nee",0,IF(Wedstrijden!#REF!="Ja",1,""))</f>
        <v>#REF!</v>
      </c>
      <c r="J1249" s="16" t="e">
        <f>IF(Wedstrijden!#REF!&lt;&gt;"",Wedstrijden!#REF!,"")</f>
        <v>#REF!</v>
      </c>
      <c r="BJ1249" s="16" t="str">
        <f>IF(COUNTA(Wedstrijden!U1243:AC1243)&lt;&gt;0,1,"")</f>
        <v/>
      </c>
      <c r="BK1249" s="16" t="str">
        <f t="shared" si="114"/>
        <v/>
      </c>
      <c r="BL1249" s="16" t="e">
        <f>IF(Wedstrijden!#REF!="x","AA","")</f>
        <v>#REF!</v>
      </c>
      <c r="BM1249" s="16" t="e">
        <f>IF(Wedstrijden!#REF!="x","A","")</f>
        <v>#REF!</v>
      </c>
      <c r="BN1249" s="16" t="str">
        <f>IF(Wedstrijden!U1243="x","B1","")</f>
        <v/>
      </c>
      <c r="BO1249" s="16" t="e">
        <f>IF(Wedstrijden!#REF!="x","BB","")</f>
        <v>#REF!</v>
      </c>
      <c r="BP1249" s="16" t="str">
        <f>IF(Wedstrijden!W1243="x","B","")</f>
        <v/>
      </c>
      <c r="BQ1249" s="16" t="str">
        <f>IF(Wedstrijden!X1243="x","L1","")</f>
        <v/>
      </c>
      <c r="BR1249" s="16" t="str">
        <f>IF(Wedstrijden!Y1243="x","L2","")</f>
        <v/>
      </c>
      <c r="BS1249" s="16" t="str">
        <f>IF(Wedstrijden!Z1243="x","M1","")</f>
        <v/>
      </c>
      <c r="BT1249" s="16" t="str">
        <f>IF(Wedstrijden!AA1243="x","M2","")</f>
        <v/>
      </c>
      <c r="BU1249" s="16" t="str">
        <f>IF(Wedstrijden!AB1243="x","Z1","")</f>
        <v/>
      </c>
      <c r="BV1249" s="16" t="str">
        <f>IF(Wedstrijden!AC1243="x","Z2","")</f>
        <v/>
      </c>
      <c r="BW1249" s="16" t="str">
        <f>IF(COUNTA(Wedstrijden!L1243:T1243)&lt;&gt;0,1,"")</f>
        <v/>
      </c>
      <c r="BX1249" s="16" t="str">
        <f t="shared" si="115"/>
        <v/>
      </c>
      <c r="BY1249" s="16" t="str">
        <f>IF(Wedstrijden!L1243="x","BB","")</f>
        <v/>
      </c>
      <c r="BZ1249" s="16" t="str">
        <f>IF(Wedstrijden!M1243="x","B","")</f>
        <v/>
      </c>
      <c r="CA1249" s="16" t="str">
        <f>IF(Wedstrijden!N1243="x","L1","")</f>
        <v/>
      </c>
      <c r="CB1249" s="16" t="str">
        <f>IF(Wedstrijden!O1243="x","L2","")</f>
        <v/>
      </c>
      <c r="CC1249" s="16" t="str">
        <f>IF(Wedstrijden!P1243="x","M1","")</f>
        <v/>
      </c>
      <c r="CD1249" s="16" t="str">
        <f>IF(Wedstrijden!Q1243="x","M2","")</f>
        <v/>
      </c>
      <c r="CE1249" s="16" t="str">
        <f>IF(Wedstrijden!R1243="x","Z1","")</f>
        <v/>
      </c>
      <c r="CF1249" s="16" t="str">
        <f>IF(Wedstrijden!S1243="x","Z2","")</f>
        <v/>
      </c>
      <c r="CG1249" s="16" t="str">
        <f>IF(Wedstrijden!T1243="x","ZZL","")</f>
        <v/>
      </c>
      <c r="CL1249" s="16" t="str">
        <f>IF(COUNTA(Wedstrijden!AR1243:BB1243)&lt;&gt;0,2,"")</f>
        <v/>
      </c>
      <c r="CM1249" s="16" t="str">
        <f t="shared" si="116"/>
        <v/>
      </c>
      <c r="CN1249" s="16" t="str">
        <f>IF(Wedstrijden!AR1243="x","AA","")</f>
        <v/>
      </c>
      <c r="CO1249" s="16" t="str">
        <f>IF(Wedstrijden!AS1243="x","A","")</f>
        <v/>
      </c>
      <c r="CP1249" s="16" t="str">
        <f>IF(Wedstrijden!AT1243="x","BB","")</f>
        <v/>
      </c>
      <c r="CQ1249" s="16" t="str">
        <f>IF(Wedstrijden!AU1243="x","B","")</f>
        <v/>
      </c>
      <c r="CR1249" s="16" t="str">
        <f>IF(Wedstrijden!AV1243="x","L","")</f>
        <v/>
      </c>
      <c r="CS1249" s="16" t="str">
        <f>IF(Wedstrijden!AW1243="x","M","")</f>
        <v/>
      </c>
      <c r="CT1249" s="16" t="str">
        <f>IF(Wedstrijden!AX1243="x","Z","")</f>
        <v/>
      </c>
      <c r="CU1249" s="16" t="str">
        <f>IF(Wedstrijden!BB1243="x","ZZ","")</f>
        <v/>
      </c>
      <c r="CV1249" s="16" t="str">
        <f>IF(COUNTA(Wedstrijden!AI1243:AP1243)&lt;&gt;0,2,"")</f>
        <v/>
      </c>
      <c r="CW1249" s="16" t="str">
        <f t="shared" si="117"/>
        <v/>
      </c>
      <c r="CX1249" s="16" t="str">
        <f>IF(Wedstrijden!AI1243="x","BB","")</f>
        <v/>
      </c>
      <c r="CY1249" s="16" t="str">
        <f>IF(Wedstrijden!AJ1243="x","B","")</f>
        <v/>
      </c>
      <c r="CZ1249" s="16" t="str">
        <f>IF(Wedstrijden!AK1243="x","L","")</f>
        <v/>
      </c>
      <c r="DA1249" s="16" t="str">
        <f>IF(Wedstrijden!AL1243="x","M","")</f>
        <v/>
      </c>
      <c r="DB1249" s="16" t="str">
        <f>IF(Wedstrijden!AM1243="x","Z","")</f>
        <v/>
      </c>
      <c r="DC1249" s="16" t="str">
        <f>IF(Wedstrijden!AN1243="x","ZZ","")</f>
        <v/>
      </c>
      <c r="DD1249" s="16" t="str">
        <f>IF(Wedstrijden!AP1243="x","1.40","")</f>
        <v/>
      </c>
      <c r="DE1249" s="16" t="str">
        <f>IF(COUNTA(Wedstrijden!BC1243:BE1243)&lt;&gt;0,6,"")</f>
        <v/>
      </c>
      <c r="DF1249" s="16" t="str">
        <f t="shared" si="118"/>
        <v/>
      </c>
      <c r="DG1249" s="16" t="str">
        <f>IF(Wedstrijden!BC1243="x","L","")</f>
        <v/>
      </c>
      <c r="DH1249" s="16" t="str">
        <f>IF(Wedstrijden!BD1243="x","M","")</f>
        <v/>
      </c>
      <c r="DI1249" s="16" t="str">
        <f>IF(Wedstrijden!BE1243="x","Z","")</f>
        <v/>
      </c>
      <c r="DJ1249" s="16" t="str">
        <f>IF(Wedstrijden!BF1243="x","Z","")</f>
        <v/>
      </c>
      <c r="DK1249" s="16" t="str">
        <f>IF(COUNTA(Wedstrijden!BG1243:BI1243)&lt;&gt;0,6,"")</f>
        <v/>
      </c>
      <c r="DL1249" s="16" t="str">
        <f t="shared" si="119"/>
        <v/>
      </c>
      <c r="DM1249" s="16" t="str">
        <f>IF(Wedstrijden!BG1243="x","L","")</f>
        <v/>
      </c>
      <c r="DN1249" s="16" t="str">
        <f>IF(Wedstrijden!BH1243="x","M","")</f>
        <v/>
      </c>
      <c r="DO1249" s="16" t="str">
        <f>IF(Wedstrijden!BI1243="x","Z","")</f>
        <v/>
      </c>
      <c r="DP1249" s="16" t="str">
        <f>IF(Wedstrijden!BJ1243="x","Z","")</f>
        <v/>
      </c>
    </row>
    <row r="1250" spans="1:120" ht="14.4" x14ac:dyDescent="0.3">
      <c r="A1250" s="18">
        <f>Wedstrijden!A1244</f>
        <v>0</v>
      </c>
      <c r="B1250" s="16" t="str">
        <f>IFERROR(VLOOKUP(Wedstrijden!#REF!,#REF!,2,FALSE),"")</f>
        <v/>
      </c>
      <c r="C1250" s="16">
        <f>Wedstrijden!E1244</f>
        <v>0</v>
      </c>
      <c r="D1250" s="16" t="str">
        <f>IFERROR(VLOOKUP(Wedstrijden!#REF!,#REF!,2,FALSE),"")</f>
        <v/>
      </c>
      <c r="E1250" s="16" t="str">
        <f>IFERROR(VLOOKUP(Wedstrijden!#REF!,#REF!,5,FALSE),"")</f>
        <v/>
      </c>
      <c r="F1250" s="16" t="e">
        <f>IF(Wedstrijden!#REF!&lt;&gt;"",Wedstrijden!#REF!,"")</f>
        <v>#REF!</v>
      </c>
      <c r="G1250" s="16" t="e">
        <f>IF(Wedstrijden!#REF!="Indoor",1,0)</f>
        <v>#REF!</v>
      </c>
      <c r="H1250" s="16" t="e">
        <f>Wedstrijden!#REF!</f>
        <v>#REF!</v>
      </c>
      <c r="I1250" s="16" t="e">
        <f>IF(Wedstrijden!#REF!="Nee",0,IF(Wedstrijden!#REF!="Ja",1,""))</f>
        <v>#REF!</v>
      </c>
      <c r="J1250" s="16" t="e">
        <f>IF(Wedstrijden!#REF!&lt;&gt;"",Wedstrijden!#REF!,"")</f>
        <v>#REF!</v>
      </c>
      <c r="BJ1250" s="16" t="str">
        <f>IF(COUNTA(Wedstrijden!U1244:AC1244)&lt;&gt;0,1,"")</f>
        <v/>
      </c>
      <c r="BK1250" s="16" t="str">
        <f t="shared" si="114"/>
        <v/>
      </c>
      <c r="BL1250" s="16" t="e">
        <f>IF(Wedstrijden!#REF!="x","AA","")</f>
        <v>#REF!</v>
      </c>
      <c r="BM1250" s="16" t="e">
        <f>IF(Wedstrijden!#REF!="x","A","")</f>
        <v>#REF!</v>
      </c>
      <c r="BN1250" s="16" t="str">
        <f>IF(Wedstrijden!U1244="x","B1","")</f>
        <v/>
      </c>
      <c r="BO1250" s="16" t="e">
        <f>IF(Wedstrijden!#REF!="x","BB","")</f>
        <v>#REF!</v>
      </c>
      <c r="BP1250" s="16" t="str">
        <f>IF(Wedstrijden!W1244="x","B","")</f>
        <v/>
      </c>
      <c r="BQ1250" s="16" t="str">
        <f>IF(Wedstrijden!X1244="x","L1","")</f>
        <v/>
      </c>
      <c r="BR1250" s="16" t="str">
        <f>IF(Wedstrijden!Y1244="x","L2","")</f>
        <v/>
      </c>
      <c r="BS1250" s="16" t="str">
        <f>IF(Wedstrijden!Z1244="x","M1","")</f>
        <v/>
      </c>
      <c r="BT1250" s="16" t="str">
        <f>IF(Wedstrijden!AA1244="x","M2","")</f>
        <v/>
      </c>
      <c r="BU1250" s="16" t="str">
        <f>IF(Wedstrijden!AB1244="x","Z1","")</f>
        <v/>
      </c>
      <c r="BV1250" s="16" t="str">
        <f>IF(Wedstrijden!AC1244="x","Z2","")</f>
        <v/>
      </c>
      <c r="BW1250" s="16" t="str">
        <f>IF(COUNTA(Wedstrijden!L1244:T1244)&lt;&gt;0,1,"")</f>
        <v/>
      </c>
      <c r="BX1250" s="16" t="str">
        <f t="shared" si="115"/>
        <v/>
      </c>
      <c r="BY1250" s="16" t="str">
        <f>IF(Wedstrijden!L1244="x","BB","")</f>
        <v/>
      </c>
      <c r="BZ1250" s="16" t="str">
        <f>IF(Wedstrijden!M1244="x","B","")</f>
        <v/>
      </c>
      <c r="CA1250" s="16" t="str">
        <f>IF(Wedstrijden!N1244="x","L1","")</f>
        <v/>
      </c>
      <c r="CB1250" s="16" t="str">
        <f>IF(Wedstrijden!O1244="x","L2","")</f>
        <v/>
      </c>
      <c r="CC1250" s="16" t="str">
        <f>IF(Wedstrijden!P1244="x","M1","")</f>
        <v/>
      </c>
      <c r="CD1250" s="16" t="str">
        <f>IF(Wedstrijden!Q1244="x","M2","")</f>
        <v/>
      </c>
      <c r="CE1250" s="16" t="str">
        <f>IF(Wedstrijden!R1244="x","Z1","")</f>
        <v/>
      </c>
      <c r="CF1250" s="16" t="str">
        <f>IF(Wedstrijden!S1244="x","Z2","")</f>
        <v/>
      </c>
      <c r="CG1250" s="16" t="str">
        <f>IF(Wedstrijden!T1244="x","ZZL","")</f>
        <v/>
      </c>
      <c r="CL1250" s="16" t="str">
        <f>IF(COUNTA(Wedstrijden!AR1244:BB1244)&lt;&gt;0,2,"")</f>
        <v/>
      </c>
      <c r="CM1250" s="16" t="str">
        <f t="shared" si="116"/>
        <v/>
      </c>
      <c r="CN1250" s="16" t="str">
        <f>IF(Wedstrijden!AR1244="x","AA","")</f>
        <v/>
      </c>
      <c r="CO1250" s="16" t="str">
        <f>IF(Wedstrijden!AS1244="x","A","")</f>
        <v/>
      </c>
      <c r="CP1250" s="16" t="str">
        <f>IF(Wedstrijden!AT1244="x","BB","")</f>
        <v/>
      </c>
      <c r="CQ1250" s="16" t="str">
        <f>IF(Wedstrijden!AU1244="x","B","")</f>
        <v/>
      </c>
      <c r="CR1250" s="16" t="str">
        <f>IF(Wedstrijden!AV1244="x","L","")</f>
        <v/>
      </c>
      <c r="CS1250" s="16" t="str">
        <f>IF(Wedstrijden!AW1244="x","M","")</f>
        <v/>
      </c>
      <c r="CT1250" s="16" t="str">
        <f>IF(Wedstrijden!AX1244="x","Z","")</f>
        <v/>
      </c>
      <c r="CU1250" s="16" t="str">
        <f>IF(Wedstrijden!BB1244="x","ZZ","")</f>
        <v/>
      </c>
      <c r="CV1250" s="16" t="str">
        <f>IF(COUNTA(Wedstrijden!AI1244:AP1244)&lt;&gt;0,2,"")</f>
        <v/>
      </c>
      <c r="CW1250" s="16" t="str">
        <f t="shared" si="117"/>
        <v/>
      </c>
      <c r="CX1250" s="16" t="str">
        <f>IF(Wedstrijden!AI1244="x","BB","")</f>
        <v/>
      </c>
      <c r="CY1250" s="16" t="str">
        <f>IF(Wedstrijden!AJ1244="x","B","")</f>
        <v/>
      </c>
      <c r="CZ1250" s="16" t="str">
        <f>IF(Wedstrijden!AK1244="x","L","")</f>
        <v/>
      </c>
      <c r="DA1250" s="16" t="str">
        <f>IF(Wedstrijden!AL1244="x","M","")</f>
        <v/>
      </c>
      <c r="DB1250" s="16" t="str">
        <f>IF(Wedstrijden!AM1244="x","Z","")</f>
        <v/>
      </c>
      <c r="DC1250" s="16" t="str">
        <f>IF(Wedstrijden!AN1244="x","ZZ","")</f>
        <v/>
      </c>
      <c r="DD1250" s="16" t="str">
        <f>IF(Wedstrijden!AP1244="x","1.40","")</f>
        <v/>
      </c>
      <c r="DE1250" s="16" t="str">
        <f>IF(COUNTA(Wedstrijden!BC1244:BE1244)&lt;&gt;0,6,"")</f>
        <v/>
      </c>
      <c r="DF1250" s="16" t="str">
        <f t="shared" si="118"/>
        <v/>
      </c>
      <c r="DG1250" s="16" t="str">
        <f>IF(Wedstrijden!BC1244="x","L","")</f>
        <v/>
      </c>
      <c r="DH1250" s="16" t="str">
        <f>IF(Wedstrijden!BD1244="x","M","")</f>
        <v/>
      </c>
      <c r="DI1250" s="16" t="str">
        <f>IF(Wedstrijden!BE1244="x","Z","")</f>
        <v/>
      </c>
      <c r="DJ1250" s="16" t="str">
        <f>IF(Wedstrijden!BF1244="x","Z","")</f>
        <v/>
      </c>
      <c r="DK1250" s="16" t="str">
        <f>IF(COUNTA(Wedstrijden!BG1244:BI1244)&lt;&gt;0,6,"")</f>
        <v/>
      </c>
      <c r="DL1250" s="16" t="str">
        <f t="shared" si="119"/>
        <v/>
      </c>
      <c r="DM1250" s="16" t="str">
        <f>IF(Wedstrijden!BG1244="x","L","")</f>
        <v/>
      </c>
      <c r="DN1250" s="16" t="str">
        <f>IF(Wedstrijden!BH1244="x","M","")</f>
        <v/>
      </c>
      <c r="DO1250" s="16" t="str">
        <f>IF(Wedstrijden!BI1244="x","Z","")</f>
        <v/>
      </c>
      <c r="DP1250" s="16" t="str">
        <f>IF(Wedstrijden!BJ1244="x","Z","")</f>
        <v/>
      </c>
    </row>
    <row r="1251" spans="1:120" ht="14.4" x14ac:dyDescent="0.3">
      <c r="A1251" s="18">
        <f>Wedstrijden!A1245</f>
        <v>0</v>
      </c>
      <c r="B1251" s="16" t="str">
        <f>IFERROR(VLOOKUP(Wedstrijden!#REF!,#REF!,2,FALSE),"")</f>
        <v/>
      </c>
      <c r="C1251" s="16">
        <f>Wedstrijden!E1245</f>
        <v>0</v>
      </c>
      <c r="D1251" s="16" t="str">
        <f>IFERROR(VLOOKUP(Wedstrijden!#REF!,#REF!,2,FALSE),"")</f>
        <v/>
      </c>
      <c r="E1251" s="16" t="str">
        <f>IFERROR(VLOOKUP(Wedstrijden!#REF!,#REF!,5,FALSE),"")</f>
        <v/>
      </c>
      <c r="F1251" s="16" t="e">
        <f>IF(Wedstrijden!#REF!&lt;&gt;"",Wedstrijden!#REF!,"")</f>
        <v>#REF!</v>
      </c>
      <c r="G1251" s="16" t="e">
        <f>IF(Wedstrijden!#REF!="Indoor",1,0)</f>
        <v>#REF!</v>
      </c>
      <c r="H1251" s="16" t="e">
        <f>Wedstrijden!#REF!</f>
        <v>#REF!</v>
      </c>
      <c r="I1251" s="16" t="e">
        <f>IF(Wedstrijden!#REF!="Nee",0,IF(Wedstrijden!#REF!="Ja",1,""))</f>
        <v>#REF!</v>
      </c>
      <c r="J1251" s="16" t="e">
        <f>IF(Wedstrijden!#REF!&lt;&gt;"",Wedstrijden!#REF!,"")</f>
        <v>#REF!</v>
      </c>
      <c r="BJ1251" s="16" t="str">
        <f>IF(COUNTA(Wedstrijden!U1245:AC1245)&lt;&gt;0,1,"")</f>
        <v/>
      </c>
      <c r="BK1251" s="16" t="str">
        <f t="shared" si="114"/>
        <v/>
      </c>
      <c r="BL1251" s="16" t="e">
        <f>IF(Wedstrijden!#REF!="x","AA","")</f>
        <v>#REF!</v>
      </c>
      <c r="BM1251" s="16" t="e">
        <f>IF(Wedstrijden!#REF!="x","A","")</f>
        <v>#REF!</v>
      </c>
      <c r="BN1251" s="16" t="str">
        <f>IF(Wedstrijden!U1245="x","B1","")</f>
        <v/>
      </c>
      <c r="BO1251" s="16" t="e">
        <f>IF(Wedstrijden!#REF!="x","BB","")</f>
        <v>#REF!</v>
      </c>
      <c r="BP1251" s="16" t="str">
        <f>IF(Wedstrijden!W1245="x","B","")</f>
        <v/>
      </c>
      <c r="BQ1251" s="16" t="str">
        <f>IF(Wedstrijden!X1245="x","L1","")</f>
        <v/>
      </c>
      <c r="BR1251" s="16" t="str">
        <f>IF(Wedstrijden!Y1245="x","L2","")</f>
        <v/>
      </c>
      <c r="BS1251" s="16" t="str">
        <f>IF(Wedstrijden!Z1245="x","M1","")</f>
        <v/>
      </c>
      <c r="BT1251" s="16" t="str">
        <f>IF(Wedstrijden!AA1245="x","M2","")</f>
        <v/>
      </c>
      <c r="BU1251" s="16" t="str">
        <f>IF(Wedstrijden!AB1245="x","Z1","")</f>
        <v/>
      </c>
      <c r="BV1251" s="16" t="str">
        <f>IF(Wedstrijden!AC1245="x","Z2","")</f>
        <v/>
      </c>
      <c r="BW1251" s="16" t="str">
        <f>IF(COUNTA(Wedstrijden!L1245:T1245)&lt;&gt;0,1,"")</f>
        <v/>
      </c>
      <c r="BX1251" s="16" t="str">
        <f t="shared" si="115"/>
        <v/>
      </c>
      <c r="BY1251" s="16" t="str">
        <f>IF(Wedstrijden!L1245="x","BB","")</f>
        <v/>
      </c>
      <c r="BZ1251" s="16" t="str">
        <f>IF(Wedstrijden!M1245="x","B","")</f>
        <v/>
      </c>
      <c r="CA1251" s="16" t="str">
        <f>IF(Wedstrijden!N1245="x","L1","")</f>
        <v/>
      </c>
      <c r="CB1251" s="16" t="str">
        <f>IF(Wedstrijden!O1245="x","L2","")</f>
        <v/>
      </c>
      <c r="CC1251" s="16" t="str">
        <f>IF(Wedstrijden!P1245="x","M1","")</f>
        <v/>
      </c>
      <c r="CD1251" s="16" t="str">
        <f>IF(Wedstrijden!Q1245="x","M2","")</f>
        <v/>
      </c>
      <c r="CE1251" s="16" t="str">
        <f>IF(Wedstrijden!R1245="x","Z1","")</f>
        <v/>
      </c>
      <c r="CF1251" s="16" t="str">
        <f>IF(Wedstrijden!S1245="x","Z2","")</f>
        <v/>
      </c>
      <c r="CG1251" s="16" t="str">
        <f>IF(Wedstrijden!T1245="x","ZZL","")</f>
        <v/>
      </c>
      <c r="CL1251" s="16" t="str">
        <f>IF(COUNTA(Wedstrijden!AR1245:BB1245)&lt;&gt;0,2,"")</f>
        <v/>
      </c>
      <c r="CM1251" s="16" t="str">
        <f t="shared" si="116"/>
        <v/>
      </c>
      <c r="CN1251" s="16" t="str">
        <f>IF(Wedstrijden!AR1245="x","AA","")</f>
        <v/>
      </c>
      <c r="CO1251" s="16" t="str">
        <f>IF(Wedstrijden!AS1245="x","A","")</f>
        <v/>
      </c>
      <c r="CP1251" s="16" t="str">
        <f>IF(Wedstrijden!AT1245="x","BB","")</f>
        <v/>
      </c>
      <c r="CQ1251" s="16" t="str">
        <f>IF(Wedstrijden!AU1245="x","B","")</f>
        <v/>
      </c>
      <c r="CR1251" s="16" t="str">
        <f>IF(Wedstrijden!AV1245="x","L","")</f>
        <v/>
      </c>
      <c r="CS1251" s="16" t="str">
        <f>IF(Wedstrijden!AW1245="x","M","")</f>
        <v/>
      </c>
      <c r="CT1251" s="16" t="str">
        <f>IF(Wedstrijden!AX1245="x","Z","")</f>
        <v/>
      </c>
      <c r="CU1251" s="16" t="str">
        <f>IF(Wedstrijden!BB1245="x","ZZ","")</f>
        <v/>
      </c>
      <c r="CV1251" s="16" t="str">
        <f>IF(COUNTA(Wedstrijden!AI1245:AP1245)&lt;&gt;0,2,"")</f>
        <v/>
      </c>
      <c r="CW1251" s="16" t="str">
        <f t="shared" si="117"/>
        <v/>
      </c>
      <c r="CX1251" s="16" t="str">
        <f>IF(Wedstrijden!AI1245="x","BB","")</f>
        <v/>
      </c>
      <c r="CY1251" s="16" t="str">
        <f>IF(Wedstrijden!AJ1245="x","B","")</f>
        <v/>
      </c>
      <c r="CZ1251" s="16" t="str">
        <f>IF(Wedstrijden!AK1245="x","L","")</f>
        <v/>
      </c>
      <c r="DA1251" s="16" t="str">
        <f>IF(Wedstrijden!AL1245="x","M","")</f>
        <v/>
      </c>
      <c r="DB1251" s="16" t="str">
        <f>IF(Wedstrijden!AM1245="x","Z","")</f>
        <v/>
      </c>
      <c r="DC1251" s="16" t="str">
        <f>IF(Wedstrijden!AN1245="x","ZZ","")</f>
        <v/>
      </c>
      <c r="DD1251" s="16" t="str">
        <f>IF(Wedstrijden!AP1245="x","1.40","")</f>
        <v/>
      </c>
      <c r="DE1251" s="16" t="str">
        <f>IF(COUNTA(Wedstrijden!BC1245:BE1245)&lt;&gt;0,6,"")</f>
        <v/>
      </c>
      <c r="DF1251" s="16" t="str">
        <f t="shared" si="118"/>
        <v/>
      </c>
      <c r="DG1251" s="16" t="str">
        <f>IF(Wedstrijden!BC1245="x","L","")</f>
        <v/>
      </c>
      <c r="DH1251" s="16" t="str">
        <f>IF(Wedstrijden!BD1245="x","M","")</f>
        <v/>
      </c>
      <c r="DI1251" s="16" t="str">
        <f>IF(Wedstrijden!BE1245="x","Z","")</f>
        <v/>
      </c>
      <c r="DJ1251" s="16" t="str">
        <f>IF(Wedstrijden!BF1245="x","Z","")</f>
        <v/>
      </c>
      <c r="DK1251" s="16" t="str">
        <f>IF(COUNTA(Wedstrijden!BG1245:BI1245)&lt;&gt;0,6,"")</f>
        <v/>
      </c>
      <c r="DL1251" s="16" t="str">
        <f t="shared" si="119"/>
        <v/>
      </c>
      <c r="DM1251" s="16" t="str">
        <f>IF(Wedstrijden!BG1245="x","L","")</f>
        <v/>
      </c>
      <c r="DN1251" s="16" t="str">
        <f>IF(Wedstrijden!BH1245="x","M","")</f>
        <v/>
      </c>
      <c r="DO1251" s="16" t="str">
        <f>IF(Wedstrijden!BI1245="x","Z","")</f>
        <v/>
      </c>
      <c r="DP1251" s="16" t="str">
        <f>IF(Wedstrijden!BJ1245="x","Z","")</f>
        <v/>
      </c>
    </row>
    <row r="1252" spans="1:120" ht="14.4" x14ac:dyDescent="0.3">
      <c r="A1252" s="18">
        <f>Wedstrijden!A1246</f>
        <v>0</v>
      </c>
      <c r="B1252" s="16" t="str">
        <f>IFERROR(VLOOKUP(Wedstrijden!#REF!,#REF!,2,FALSE),"")</f>
        <v/>
      </c>
      <c r="C1252" s="16">
        <f>Wedstrijden!E1246</f>
        <v>0</v>
      </c>
      <c r="D1252" s="16" t="str">
        <f>IFERROR(VLOOKUP(Wedstrijden!#REF!,#REF!,2,FALSE),"")</f>
        <v/>
      </c>
      <c r="E1252" s="16" t="str">
        <f>IFERROR(VLOOKUP(Wedstrijden!#REF!,#REF!,5,FALSE),"")</f>
        <v/>
      </c>
      <c r="F1252" s="16" t="e">
        <f>IF(Wedstrijden!#REF!&lt;&gt;"",Wedstrijden!#REF!,"")</f>
        <v>#REF!</v>
      </c>
      <c r="G1252" s="16" t="e">
        <f>IF(Wedstrijden!#REF!="Indoor",1,0)</f>
        <v>#REF!</v>
      </c>
      <c r="H1252" s="16" t="e">
        <f>Wedstrijden!#REF!</f>
        <v>#REF!</v>
      </c>
      <c r="I1252" s="16" t="e">
        <f>IF(Wedstrijden!#REF!="Nee",0,IF(Wedstrijden!#REF!="Ja",1,""))</f>
        <v>#REF!</v>
      </c>
      <c r="J1252" s="16" t="e">
        <f>IF(Wedstrijden!#REF!&lt;&gt;"",Wedstrijden!#REF!,"")</f>
        <v>#REF!</v>
      </c>
      <c r="BJ1252" s="16" t="str">
        <f>IF(COUNTA(Wedstrijden!U1246:AC1246)&lt;&gt;0,1,"")</f>
        <v/>
      </c>
      <c r="BK1252" s="16" t="str">
        <f t="shared" si="114"/>
        <v/>
      </c>
      <c r="BL1252" s="16" t="e">
        <f>IF(Wedstrijden!#REF!="x","AA","")</f>
        <v>#REF!</v>
      </c>
      <c r="BM1252" s="16" t="e">
        <f>IF(Wedstrijden!#REF!="x","A","")</f>
        <v>#REF!</v>
      </c>
      <c r="BN1252" s="16" t="str">
        <f>IF(Wedstrijden!U1246="x","B1","")</f>
        <v/>
      </c>
      <c r="BO1252" s="16" t="e">
        <f>IF(Wedstrijden!#REF!="x","BB","")</f>
        <v>#REF!</v>
      </c>
      <c r="BP1252" s="16" t="str">
        <f>IF(Wedstrijden!W1246="x","B","")</f>
        <v/>
      </c>
      <c r="BQ1252" s="16" t="str">
        <f>IF(Wedstrijden!X1246="x","L1","")</f>
        <v/>
      </c>
      <c r="BR1252" s="16" t="str">
        <f>IF(Wedstrijden!Y1246="x","L2","")</f>
        <v/>
      </c>
      <c r="BS1252" s="16" t="str">
        <f>IF(Wedstrijden!Z1246="x","M1","")</f>
        <v/>
      </c>
      <c r="BT1252" s="16" t="str">
        <f>IF(Wedstrijden!AA1246="x","M2","")</f>
        <v/>
      </c>
      <c r="BU1252" s="16" t="str">
        <f>IF(Wedstrijden!AB1246="x","Z1","")</f>
        <v/>
      </c>
      <c r="BV1252" s="16" t="str">
        <f>IF(Wedstrijden!AC1246="x","Z2","")</f>
        <v/>
      </c>
      <c r="BW1252" s="16" t="str">
        <f>IF(COUNTA(Wedstrijden!L1246:T1246)&lt;&gt;0,1,"")</f>
        <v/>
      </c>
      <c r="BX1252" s="16" t="str">
        <f t="shared" si="115"/>
        <v/>
      </c>
      <c r="BY1252" s="16" t="str">
        <f>IF(Wedstrijden!L1246="x","BB","")</f>
        <v/>
      </c>
      <c r="BZ1252" s="16" t="str">
        <f>IF(Wedstrijden!M1246="x","B","")</f>
        <v/>
      </c>
      <c r="CA1252" s="16" t="str">
        <f>IF(Wedstrijden!N1246="x","L1","")</f>
        <v/>
      </c>
      <c r="CB1252" s="16" t="str">
        <f>IF(Wedstrijden!O1246="x","L2","")</f>
        <v/>
      </c>
      <c r="CC1252" s="16" t="str">
        <f>IF(Wedstrijden!P1246="x","M1","")</f>
        <v/>
      </c>
      <c r="CD1252" s="16" t="str">
        <f>IF(Wedstrijden!Q1246="x","M2","")</f>
        <v/>
      </c>
      <c r="CE1252" s="16" t="str">
        <f>IF(Wedstrijden!R1246="x","Z1","")</f>
        <v/>
      </c>
      <c r="CF1252" s="16" t="str">
        <f>IF(Wedstrijden!S1246="x","Z2","")</f>
        <v/>
      </c>
      <c r="CG1252" s="16" t="str">
        <f>IF(Wedstrijden!T1246="x","ZZL","")</f>
        <v/>
      </c>
      <c r="CL1252" s="16" t="str">
        <f>IF(COUNTA(Wedstrijden!AR1246:BB1246)&lt;&gt;0,2,"")</f>
        <v/>
      </c>
      <c r="CM1252" s="16" t="str">
        <f t="shared" si="116"/>
        <v/>
      </c>
      <c r="CN1252" s="16" t="str">
        <f>IF(Wedstrijden!AR1246="x","AA","")</f>
        <v/>
      </c>
      <c r="CO1252" s="16" t="str">
        <f>IF(Wedstrijden!AS1246="x","A","")</f>
        <v/>
      </c>
      <c r="CP1252" s="16" t="str">
        <f>IF(Wedstrijden!AT1246="x","BB","")</f>
        <v/>
      </c>
      <c r="CQ1252" s="16" t="str">
        <f>IF(Wedstrijden!AU1246="x","B","")</f>
        <v/>
      </c>
      <c r="CR1252" s="16" t="str">
        <f>IF(Wedstrijden!AV1246="x","L","")</f>
        <v/>
      </c>
      <c r="CS1252" s="16" t="str">
        <f>IF(Wedstrijden!AW1246="x","M","")</f>
        <v/>
      </c>
      <c r="CT1252" s="16" t="str">
        <f>IF(Wedstrijden!AX1246="x","Z","")</f>
        <v/>
      </c>
      <c r="CU1252" s="16" t="str">
        <f>IF(Wedstrijden!BB1246="x","ZZ","")</f>
        <v/>
      </c>
      <c r="CV1252" s="16" t="str">
        <f>IF(COUNTA(Wedstrijden!AI1246:AP1246)&lt;&gt;0,2,"")</f>
        <v/>
      </c>
      <c r="CW1252" s="16" t="str">
        <f t="shared" si="117"/>
        <v/>
      </c>
      <c r="CX1252" s="16" t="str">
        <f>IF(Wedstrijden!AI1246="x","BB","")</f>
        <v/>
      </c>
      <c r="CY1252" s="16" t="str">
        <f>IF(Wedstrijden!AJ1246="x","B","")</f>
        <v/>
      </c>
      <c r="CZ1252" s="16" t="str">
        <f>IF(Wedstrijden!AK1246="x","L","")</f>
        <v/>
      </c>
      <c r="DA1252" s="16" t="str">
        <f>IF(Wedstrijden!AL1246="x","M","")</f>
        <v/>
      </c>
      <c r="DB1252" s="16" t="str">
        <f>IF(Wedstrijden!AM1246="x","Z","")</f>
        <v/>
      </c>
      <c r="DC1252" s="16" t="str">
        <f>IF(Wedstrijden!AN1246="x","ZZ","")</f>
        <v/>
      </c>
      <c r="DD1252" s="16" t="str">
        <f>IF(Wedstrijden!AP1246="x","1.40","")</f>
        <v/>
      </c>
      <c r="DE1252" s="16" t="str">
        <f>IF(COUNTA(Wedstrijden!BC1246:BE1246)&lt;&gt;0,6,"")</f>
        <v/>
      </c>
      <c r="DF1252" s="16" t="str">
        <f t="shared" si="118"/>
        <v/>
      </c>
      <c r="DG1252" s="16" t="str">
        <f>IF(Wedstrijden!BC1246="x","L","")</f>
        <v/>
      </c>
      <c r="DH1252" s="16" t="str">
        <f>IF(Wedstrijden!BD1246="x","M","")</f>
        <v/>
      </c>
      <c r="DI1252" s="16" t="str">
        <f>IF(Wedstrijden!BE1246="x","Z","")</f>
        <v/>
      </c>
      <c r="DJ1252" s="16" t="str">
        <f>IF(Wedstrijden!BF1246="x","Z","")</f>
        <v/>
      </c>
      <c r="DK1252" s="16" t="str">
        <f>IF(COUNTA(Wedstrijden!BG1246:BI1246)&lt;&gt;0,6,"")</f>
        <v/>
      </c>
      <c r="DL1252" s="16" t="str">
        <f t="shared" si="119"/>
        <v/>
      </c>
      <c r="DM1252" s="16" t="str">
        <f>IF(Wedstrijden!BG1246="x","L","")</f>
        <v/>
      </c>
      <c r="DN1252" s="16" t="str">
        <f>IF(Wedstrijden!BH1246="x","M","")</f>
        <v/>
      </c>
      <c r="DO1252" s="16" t="str">
        <f>IF(Wedstrijden!BI1246="x","Z","")</f>
        <v/>
      </c>
      <c r="DP1252" s="16" t="str">
        <f>IF(Wedstrijden!BJ1246="x","Z","")</f>
        <v/>
      </c>
    </row>
    <row r="1253" spans="1:120" ht="14.4" x14ac:dyDescent="0.3">
      <c r="A1253" s="18">
        <f>Wedstrijden!A1247</f>
        <v>0</v>
      </c>
      <c r="B1253" s="16" t="str">
        <f>IFERROR(VLOOKUP(Wedstrijden!#REF!,#REF!,2,FALSE),"")</f>
        <v/>
      </c>
      <c r="C1253" s="16">
        <f>Wedstrijden!E1247</f>
        <v>0</v>
      </c>
      <c r="D1253" s="16" t="str">
        <f>IFERROR(VLOOKUP(Wedstrijden!#REF!,#REF!,2,FALSE),"")</f>
        <v/>
      </c>
      <c r="E1253" s="16" t="str">
        <f>IFERROR(VLOOKUP(Wedstrijden!#REF!,#REF!,5,FALSE),"")</f>
        <v/>
      </c>
      <c r="F1253" s="16" t="e">
        <f>IF(Wedstrijden!#REF!&lt;&gt;"",Wedstrijden!#REF!,"")</f>
        <v>#REF!</v>
      </c>
      <c r="G1253" s="16" t="e">
        <f>IF(Wedstrijden!#REF!="Indoor",1,0)</f>
        <v>#REF!</v>
      </c>
      <c r="H1253" s="16" t="e">
        <f>Wedstrijden!#REF!</f>
        <v>#REF!</v>
      </c>
      <c r="I1253" s="16" t="e">
        <f>IF(Wedstrijden!#REF!="Nee",0,IF(Wedstrijden!#REF!="Ja",1,""))</f>
        <v>#REF!</v>
      </c>
      <c r="J1253" s="16" t="e">
        <f>IF(Wedstrijden!#REF!&lt;&gt;"",Wedstrijden!#REF!,"")</f>
        <v>#REF!</v>
      </c>
      <c r="BJ1253" s="16" t="str">
        <f>IF(COUNTA(Wedstrijden!U1247:AC1247)&lt;&gt;0,1,"")</f>
        <v/>
      </c>
      <c r="BK1253" s="16" t="str">
        <f t="shared" si="114"/>
        <v/>
      </c>
      <c r="BL1253" s="16" t="e">
        <f>IF(Wedstrijden!#REF!="x","AA","")</f>
        <v>#REF!</v>
      </c>
      <c r="BM1253" s="16" t="e">
        <f>IF(Wedstrijden!#REF!="x","A","")</f>
        <v>#REF!</v>
      </c>
      <c r="BN1253" s="16" t="str">
        <f>IF(Wedstrijden!U1247="x","B1","")</f>
        <v/>
      </c>
      <c r="BO1253" s="16" t="e">
        <f>IF(Wedstrijden!#REF!="x","BB","")</f>
        <v>#REF!</v>
      </c>
      <c r="BP1253" s="16" t="str">
        <f>IF(Wedstrijden!W1247="x","B","")</f>
        <v/>
      </c>
      <c r="BQ1253" s="16" t="str">
        <f>IF(Wedstrijden!X1247="x","L1","")</f>
        <v/>
      </c>
      <c r="BR1253" s="16" t="str">
        <f>IF(Wedstrijden!Y1247="x","L2","")</f>
        <v/>
      </c>
      <c r="BS1253" s="16" t="str">
        <f>IF(Wedstrijden!Z1247="x","M1","")</f>
        <v/>
      </c>
      <c r="BT1253" s="16" t="str">
        <f>IF(Wedstrijden!AA1247="x","M2","")</f>
        <v/>
      </c>
      <c r="BU1253" s="16" t="str">
        <f>IF(Wedstrijden!AB1247="x","Z1","")</f>
        <v/>
      </c>
      <c r="BV1253" s="16" t="str">
        <f>IF(Wedstrijden!AC1247="x","Z2","")</f>
        <v/>
      </c>
      <c r="BW1253" s="16" t="str">
        <f>IF(COUNTA(Wedstrijden!L1247:T1247)&lt;&gt;0,1,"")</f>
        <v/>
      </c>
      <c r="BX1253" s="16" t="str">
        <f t="shared" si="115"/>
        <v/>
      </c>
      <c r="BY1253" s="16" t="str">
        <f>IF(Wedstrijden!L1247="x","BB","")</f>
        <v/>
      </c>
      <c r="BZ1253" s="16" t="str">
        <f>IF(Wedstrijden!M1247="x","B","")</f>
        <v/>
      </c>
      <c r="CA1253" s="16" t="str">
        <f>IF(Wedstrijden!N1247="x","L1","")</f>
        <v/>
      </c>
      <c r="CB1253" s="16" t="str">
        <f>IF(Wedstrijden!O1247="x","L2","")</f>
        <v/>
      </c>
      <c r="CC1253" s="16" t="str">
        <f>IF(Wedstrijden!P1247="x","M1","")</f>
        <v/>
      </c>
      <c r="CD1253" s="16" t="str">
        <f>IF(Wedstrijden!Q1247="x","M2","")</f>
        <v/>
      </c>
      <c r="CE1253" s="16" t="str">
        <f>IF(Wedstrijden!R1247="x","Z1","")</f>
        <v/>
      </c>
      <c r="CF1253" s="16" t="str">
        <f>IF(Wedstrijden!S1247="x","Z2","")</f>
        <v/>
      </c>
      <c r="CG1253" s="16" t="str">
        <f>IF(Wedstrijden!T1247="x","ZZL","")</f>
        <v/>
      </c>
      <c r="CL1253" s="16" t="str">
        <f>IF(COUNTA(Wedstrijden!AR1247:BB1247)&lt;&gt;0,2,"")</f>
        <v/>
      </c>
      <c r="CM1253" s="16" t="str">
        <f t="shared" si="116"/>
        <v/>
      </c>
      <c r="CN1253" s="16" t="str">
        <f>IF(Wedstrijden!AR1247="x","AA","")</f>
        <v/>
      </c>
      <c r="CO1253" s="16" t="str">
        <f>IF(Wedstrijden!AS1247="x","A","")</f>
        <v/>
      </c>
      <c r="CP1253" s="16" t="str">
        <f>IF(Wedstrijden!AT1247="x","BB","")</f>
        <v/>
      </c>
      <c r="CQ1253" s="16" t="str">
        <f>IF(Wedstrijden!AU1247="x","B","")</f>
        <v/>
      </c>
      <c r="CR1253" s="16" t="str">
        <f>IF(Wedstrijden!AV1247="x","L","")</f>
        <v/>
      </c>
      <c r="CS1253" s="16" t="str">
        <f>IF(Wedstrijden!AW1247="x","M","")</f>
        <v/>
      </c>
      <c r="CT1253" s="16" t="str">
        <f>IF(Wedstrijden!AX1247="x","Z","")</f>
        <v/>
      </c>
      <c r="CU1253" s="16" t="str">
        <f>IF(Wedstrijden!BB1247="x","ZZ","")</f>
        <v/>
      </c>
      <c r="CV1253" s="16" t="str">
        <f>IF(COUNTA(Wedstrijden!AI1247:AP1247)&lt;&gt;0,2,"")</f>
        <v/>
      </c>
      <c r="CW1253" s="16" t="str">
        <f t="shared" si="117"/>
        <v/>
      </c>
      <c r="CX1253" s="16" t="str">
        <f>IF(Wedstrijden!AI1247="x","BB","")</f>
        <v/>
      </c>
      <c r="CY1253" s="16" t="str">
        <f>IF(Wedstrijden!AJ1247="x","B","")</f>
        <v/>
      </c>
      <c r="CZ1253" s="16" t="str">
        <f>IF(Wedstrijden!AK1247="x","L","")</f>
        <v/>
      </c>
      <c r="DA1253" s="16" t="str">
        <f>IF(Wedstrijden!AL1247="x","M","")</f>
        <v/>
      </c>
      <c r="DB1253" s="16" t="str">
        <f>IF(Wedstrijden!AM1247="x","Z","")</f>
        <v/>
      </c>
      <c r="DC1253" s="16" t="str">
        <f>IF(Wedstrijden!AN1247="x","ZZ","")</f>
        <v/>
      </c>
      <c r="DD1253" s="16" t="str">
        <f>IF(Wedstrijden!AP1247="x","1.40","")</f>
        <v/>
      </c>
      <c r="DE1253" s="16" t="str">
        <f>IF(COUNTA(Wedstrijden!BC1247:BE1247)&lt;&gt;0,6,"")</f>
        <v/>
      </c>
      <c r="DF1253" s="16" t="str">
        <f t="shared" si="118"/>
        <v/>
      </c>
      <c r="DG1253" s="16" t="str">
        <f>IF(Wedstrijden!BC1247="x","L","")</f>
        <v/>
      </c>
      <c r="DH1253" s="16" t="str">
        <f>IF(Wedstrijden!BD1247="x","M","")</f>
        <v/>
      </c>
      <c r="DI1253" s="16" t="str">
        <f>IF(Wedstrijden!BE1247="x","Z","")</f>
        <v/>
      </c>
      <c r="DJ1253" s="16" t="str">
        <f>IF(Wedstrijden!BF1247="x","Z","")</f>
        <v/>
      </c>
      <c r="DK1253" s="16" t="str">
        <f>IF(COUNTA(Wedstrijden!BG1247:BI1247)&lt;&gt;0,6,"")</f>
        <v/>
      </c>
      <c r="DL1253" s="16" t="str">
        <f t="shared" si="119"/>
        <v/>
      </c>
      <c r="DM1253" s="16" t="str">
        <f>IF(Wedstrijden!BG1247="x","L","")</f>
        <v/>
      </c>
      <c r="DN1253" s="16" t="str">
        <f>IF(Wedstrijden!BH1247="x","M","")</f>
        <v/>
      </c>
      <c r="DO1253" s="16" t="str">
        <f>IF(Wedstrijden!BI1247="x","Z","")</f>
        <v/>
      </c>
      <c r="DP1253" s="16" t="str">
        <f>IF(Wedstrijden!BJ1247="x","Z","")</f>
        <v/>
      </c>
    </row>
    <row r="1254" spans="1:120" ht="14.4" x14ac:dyDescent="0.3">
      <c r="A1254" s="18">
        <f>Wedstrijden!A1248</f>
        <v>0</v>
      </c>
      <c r="B1254" s="16" t="str">
        <f>IFERROR(VLOOKUP(Wedstrijden!#REF!,#REF!,2,FALSE),"")</f>
        <v/>
      </c>
      <c r="C1254" s="16">
        <f>Wedstrijden!E1248</f>
        <v>0</v>
      </c>
      <c r="D1254" s="16" t="str">
        <f>IFERROR(VLOOKUP(Wedstrijden!#REF!,#REF!,2,FALSE),"")</f>
        <v/>
      </c>
      <c r="E1254" s="16" t="str">
        <f>IFERROR(VLOOKUP(Wedstrijden!#REF!,#REF!,5,FALSE),"")</f>
        <v/>
      </c>
      <c r="F1254" s="16" t="e">
        <f>IF(Wedstrijden!#REF!&lt;&gt;"",Wedstrijden!#REF!,"")</f>
        <v>#REF!</v>
      </c>
      <c r="G1254" s="16" t="e">
        <f>IF(Wedstrijden!#REF!="Indoor",1,0)</f>
        <v>#REF!</v>
      </c>
      <c r="H1254" s="16" t="e">
        <f>Wedstrijden!#REF!</f>
        <v>#REF!</v>
      </c>
      <c r="I1254" s="16" t="e">
        <f>IF(Wedstrijden!#REF!="Nee",0,IF(Wedstrijden!#REF!="Ja",1,""))</f>
        <v>#REF!</v>
      </c>
      <c r="J1254" s="16" t="e">
        <f>IF(Wedstrijden!#REF!&lt;&gt;"",Wedstrijden!#REF!,"")</f>
        <v>#REF!</v>
      </c>
      <c r="BJ1254" s="16" t="str">
        <f>IF(COUNTA(Wedstrijden!U1248:AC1248)&lt;&gt;0,1,"")</f>
        <v/>
      </c>
      <c r="BK1254" s="16" t="str">
        <f t="shared" si="114"/>
        <v/>
      </c>
      <c r="BL1254" s="16" t="e">
        <f>IF(Wedstrijden!#REF!="x","AA","")</f>
        <v>#REF!</v>
      </c>
      <c r="BM1254" s="16" t="e">
        <f>IF(Wedstrijden!#REF!="x","A","")</f>
        <v>#REF!</v>
      </c>
      <c r="BN1254" s="16" t="str">
        <f>IF(Wedstrijden!U1248="x","B1","")</f>
        <v/>
      </c>
      <c r="BO1254" s="16" t="e">
        <f>IF(Wedstrijden!#REF!="x","BB","")</f>
        <v>#REF!</v>
      </c>
      <c r="BP1254" s="16" t="str">
        <f>IF(Wedstrijden!W1248="x","B","")</f>
        <v/>
      </c>
      <c r="BQ1254" s="16" t="str">
        <f>IF(Wedstrijden!X1248="x","L1","")</f>
        <v/>
      </c>
      <c r="BR1254" s="16" t="str">
        <f>IF(Wedstrijden!Y1248="x","L2","")</f>
        <v/>
      </c>
      <c r="BS1254" s="16" t="str">
        <f>IF(Wedstrijden!Z1248="x","M1","")</f>
        <v/>
      </c>
      <c r="BT1254" s="16" t="str">
        <f>IF(Wedstrijden!AA1248="x","M2","")</f>
        <v/>
      </c>
      <c r="BU1254" s="16" t="str">
        <f>IF(Wedstrijden!AB1248="x","Z1","")</f>
        <v/>
      </c>
      <c r="BV1254" s="16" t="str">
        <f>IF(Wedstrijden!AC1248="x","Z2","")</f>
        <v/>
      </c>
      <c r="BW1254" s="16" t="str">
        <f>IF(COUNTA(Wedstrijden!L1248:T1248)&lt;&gt;0,1,"")</f>
        <v/>
      </c>
      <c r="BX1254" s="16" t="str">
        <f t="shared" si="115"/>
        <v/>
      </c>
      <c r="BY1254" s="16" t="str">
        <f>IF(Wedstrijden!L1248="x","BB","")</f>
        <v/>
      </c>
      <c r="BZ1254" s="16" t="str">
        <f>IF(Wedstrijden!M1248="x","B","")</f>
        <v/>
      </c>
      <c r="CA1254" s="16" t="str">
        <f>IF(Wedstrijden!N1248="x","L1","")</f>
        <v/>
      </c>
      <c r="CB1254" s="16" t="str">
        <f>IF(Wedstrijden!O1248="x","L2","")</f>
        <v/>
      </c>
      <c r="CC1254" s="16" t="str">
        <f>IF(Wedstrijden!P1248="x","M1","")</f>
        <v/>
      </c>
      <c r="CD1254" s="16" t="str">
        <f>IF(Wedstrijden!Q1248="x","M2","")</f>
        <v/>
      </c>
      <c r="CE1254" s="16" t="str">
        <f>IF(Wedstrijden!R1248="x","Z1","")</f>
        <v/>
      </c>
      <c r="CF1254" s="16" t="str">
        <f>IF(Wedstrijden!S1248="x","Z2","")</f>
        <v/>
      </c>
      <c r="CG1254" s="16" t="str">
        <f>IF(Wedstrijden!T1248="x","ZZL","")</f>
        <v/>
      </c>
      <c r="CL1254" s="16" t="str">
        <f>IF(COUNTA(Wedstrijden!AR1248:BB1248)&lt;&gt;0,2,"")</f>
        <v/>
      </c>
      <c r="CM1254" s="16" t="str">
        <f t="shared" si="116"/>
        <v/>
      </c>
      <c r="CN1254" s="16" t="str">
        <f>IF(Wedstrijden!AR1248="x","AA","")</f>
        <v/>
      </c>
      <c r="CO1254" s="16" t="str">
        <f>IF(Wedstrijden!AS1248="x","A","")</f>
        <v/>
      </c>
      <c r="CP1254" s="16" t="str">
        <f>IF(Wedstrijden!AT1248="x","BB","")</f>
        <v/>
      </c>
      <c r="CQ1254" s="16" t="str">
        <f>IF(Wedstrijden!AU1248="x","B","")</f>
        <v/>
      </c>
      <c r="CR1254" s="16" t="str">
        <f>IF(Wedstrijden!AV1248="x","L","")</f>
        <v/>
      </c>
      <c r="CS1254" s="16" t="str">
        <f>IF(Wedstrijden!AW1248="x","M","")</f>
        <v/>
      </c>
      <c r="CT1254" s="16" t="str">
        <f>IF(Wedstrijden!AX1248="x","Z","")</f>
        <v/>
      </c>
      <c r="CU1254" s="16" t="str">
        <f>IF(Wedstrijden!BB1248="x","ZZ","")</f>
        <v/>
      </c>
      <c r="CV1254" s="16" t="str">
        <f>IF(COUNTA(Wedstrijden!AI1248:AP1248)&lt;&gt;0,2,"")</f>
        <v/>
      </c>
      <c r="CW1254" s="16" t="str">
        <f t="shared" si="117"/>
        <v/>
      </c>
      <c r="CX1254" s="16" t="str">
        <f>IF(Wedstrijden!AI1248="x","BB","")</f>
        <v/>
      </c>
      <c r="CY1254" s="16" t="str">
        <f>IF(Wedstrijden!AJ1248="x","B","")</f>
        <v/>
      </c>
      <c r="CZ1254" s="16" t="str">
        <f>IF(Wedstrijden!AK1248="x","L","")</f>
        <v/>
      </c>
      <c r="DA1254" s="16" t="str">
        <f>IF(Wedstrijden!AL1248="x","M","")</f>
        <v/>
      </c>
      <c r="DB1254" s="16" t="str">
        <f>IF(Wedstrijden!AM1248="x","Z","")</f>
        <v/>
      </c>
      <c r="DC1254" s="16" t="str">
        <f>IF(Wedstrijden!AN1248="x","ZZ","")</f>
        <v/>
      </c>
      <c r="DD1254" s="16" t="str">
        <f>IF(Wedstrijden!AP1248="x","1.40","")</f>
        <v/>
      </c>
      <c r="DE1254" s="16" t="str">
        <f>IF(COUNTA(Wedstrijden!BC1248:BE1248)&lt;&gt;0,6,"")</f>
        <v/>
      </c>
      <c r="DF1254" s="16" t="str">
        <f t="shared" si="118"/>
        <v/>
      </c>
      <c r="DG1254" s="16" t="str">
        <f>IF(Wedstrijden!BC1248="x","L","")</f>
        <v/>
      </c>
      <c r="DH1254" s="16" t="str">
        <f>IF(Wedstrijden!BD1248="x","M","")</f>
        <v/>
      </c>
      <c r="DI1254" s="16" t="str">
        <f>IF(Wedstrijden!BE1248="x","Z","")</f>
        <v/>
      </c>
      <c r="DJ1254" s="16" t="str">
        <f>IF(Wedstrijden!BF1248="x","Z","")</f>
        <v/>
      </c>
      <c r="DK1254" s="16" t="str">
        <f>IF(COUNTA(Wedstrijden!BG1248:BI1248)&lt;&gt;0,6,"")</f>
        <v/>
      </c>
      <c r="DL1254" s="16" t="str">
        <f t="shared" si="119"/>
        <v/>
      </c>
      <c r="DM1254" s="16" t="str">
        <f>IF(Wedstrijden!BG1248="x","L","")</f>
        <v/>
      </c>
      <c r="DN1254" s="16" t="str">
        <f>IF(Wedstrijden!BH1248="x","M","")</f>
        <v/>
      </c>
      <c r="DO1254" s="16" t="str">
        <f>IF(Wedstrijden!BI1248="x","Z","")</f>
        <v/>
      </c>
      <c r="DP1254" s="16" t="str">
        <f>IF(Wedstrijden!BJ1248="x","Z","")</f>
        <v/>
      </c>
    </row>
    <row r="1255" spans="1:120" ht="14.4" x14ac:dyDescent="0.3">
      <c r="A1255" s="18">
        <f>Wedstrijden!A1249</f>
        <v>0</v>
      </c>
      <c r="B1255" s="16" t="str">
        <f>IFERROR(VLOOKUP(Wedstrijden!#REF!,#REF!,2,FALSE),"")</f>
        <v/>
      </c>
      <c r="C1255" s="16">
        <f>Wedstrijden!E1249</f>
        <v>0</v>
      </c>
      <c r="D1255" s="16" t="str">
        <f>IFERROR(VLOOKUP(Wedstrijden!#REF!,#REF!,2,FALSE),"")</f>
        <v/>
      </c>
      <c r="E1255" s="16" t="str">
        <f>IFERROR(VLOOKUP(Wedstrijden!#REF!,#REF!,5,FALSE),"")</f>
        <v/>
      </c>
      <c r="F1255" s="16" t="e">
        <f>IF(Wedstrijden!#REF!&lt;&gt;"",Wedstrijden!#REF!,"")</f>
        <v>#REF!</v>
      </c>
      <c r="G1255" s="16" t="e">
        <f>IF(Wedstrijden!#REF!="Indoor",1,0)</f>
        <v>#REF!</v>
      </c>
      <c r="H1255" s="16" t="e">
        <f>Wedstrijden!#REF!</f>
        <v>#REF!</v>
      </c>
      <c r="I1255" s="16" t="e">
        <f>IF(Wedstrijden!#REF!="Nee",0,IF(Wedstrijden!#REF!="Ja",1,""))</f>
        <v>#REF!</v>
      </c>
      <c r="J1255" s="16" t="e">
        <f>IF(Wedstrijden!#REF!&lt;&gt;"",Wedstrijden!#REF!,"")</f>
        <v>#REF!</v>
      </c>
      <c r="BJ1255" s="16" t="str">
        <f>IF(COUNTA(Wedstrijden!U1249:AC1249)&lt;&gt;0,1,"")</f>
        <v/>
      </c>
      <c r="BK1255" s="16" t="str">
        <f t="shared" si="114"/>
        <v/>
      </c>
      <c r="BL1255" s="16" t="e">
        <f>IF(Wedstrijden!#REF!="x","AA","")</f>
        <v>#REF!</v>
      </c>
      <c r="BM1255" s="16" t="e">
        <f>IF(Wedstrijden!#REF!="x","A","")</f>
        <v>#REF!</v>
      </c>
      <c r="BN1255" s="16" t="str">
        <f>IF(Wedstrijden!U1249="x","B1","")</f>
        <v/>
      </c>
      <c r="BO1255" s="16" t="e">
        <f>IF(Wedstrijden!#REF!="x","BB","")</f>
        <v>#REF!</v>
      </c>
      <c r="BP1255" s="16" t="str">
        <f>IF(Wedstrijden!W1249="x","B","")</f>
        <v/>
      </c>
      <c r="BQ1255" s="16" t="str">
        <f>IF(Wedstrijden!X1249="x","L1","")</f>
        <v/>
      </c>
      <c r="BR1255" s="16" t="str">
        <f>IF(Wedstrijden!Y1249="x","L2","")</f>
        <v/>
      </c>
      <c r="BS1255" s="16" t="str">
        <f>IF(Wedstrijden!Z1249="x","M1","")</f>
        <v/>
      </c>
      <c r="BT1255" s="16" t="str">
        <f>IF(Wedstrijden!AA1249="x","M2","")</f>
        <v/>
      </c>
      <c r="BU1255" s="16" t="str">
        <f>IF(Wedstrijden!AB1249="x","Z1","")</f>
        <v/>
      </c>
      <c r="BV1255" s="16" t="str">
        <f>IF(Wedstrijden!AC1249="x","Z2","")</f>
        <v/>
      </c>
      <c r="BW1255" s="16" t="str">
        <f>IF(COUNTA(Wedstrijden!L1249:T1249)&lt;&gt;0,1,"")</f>
        <v/>
      </c>
      <c r="BX1255" s="16" t="str">
        <f t="shared" si="115"/>
        <v/>
      </c>
      <c r="BY1255" s="16" t="str">
        <f>IF(Wedstrijden!L1249="x","BB","")</f>
        <v/>
      </c>
      <c r="BZ1255" s="16" t="str">
        <f>IF(Wedstrijden!M1249="x","B","")</f>
        <v/>
      </c>
      <c r="CA1255" s="16" t="str">
        <f>IF(Wedstrijden!N1249="x","L1","")</f>
        <v/>
      </c>
      <c r="CB1255" s="16" t="str">
        <f>IF(Wedstrijden!O1249="x","L2","")</f>
        <v/>
      </c>
      <c r="CC1255" s="16" t="str">
        <f>IF(Wedstrijden!P1249="x","M1","")</f>
        <v/>
      </c>
      <c r="CD1255" s="16" t="str">
        <f>IF(Wedstrijden!Q1249="x","M2","")</f>
        <v/>
      </c>
      <c r="CE1255" s="16" t="str">
        <f>IF(Wedstrijden!R1249="x","Z1","")</f>
        <v/>
      </c>
      <c r="CF1255" s="16" t="str">
        <f>IF(Wedstrijden!S1249="x","Z2","")</f>
        <v/>
      </c>
      <c r="CG1255" s="16" t="str">
        <f>IF(Wedstrijden!T1249="x","ZZL","")</f>
        <v/>
      </c>
      <c r="CL1255" s="16" t="str">
        <f>IF(COUNTA(Wedstrijden!AR1249:BB1249)&lt;&gt;0,2,"")</f>
        <v/>
      </c>
      <c r="CM1255" s="16" t="str">
        <f t="shared" si="116"/>
        <v/>
      </c>
      <c r="CN1255" s="16" t="str">
        <f>IF(Wedstrijden!AR1249="x","AA","")</f>
        <v/>
      </c>
      <c r="CO1255" s="16" t="str">
        <f>IF(Wedstrijden!AS1249="x","A","")</f>
        <v/>
      </c>
      <c r="CP1255" s="16" t="str">
        <f>IF(Wedstrijden!AT1249="x","BB","")</f>
        <v/>
      </c>
      <c r="CQ1255" s="16" t="str">
        <f>IF(Wedstrijden!AU1249="x","B","")</f>
        <v/>
      </c>
      <c r="CR1255" s="16" t="str">
        <f>IF(Wedstrijden!AV1249="x","L","")</f>
        <v/>
      </c>
      <c r="CS1255" s="16" t="str">
        <f>IF(Wedstrijden!AW1249="x","M","")</f>
        <v/>
      </c>
      <c r="CT1255" s="16" t="str">
        <f>IF(Wedstrijden!AX1249="x","Z","")</f>
        <v/>
      </c>
      <c r="CU1255" s="16" t="str">
        <f>IF(Wedstrijden!BB1249="x","ZZ","")</f>
        <v/>
      </c>
      <c r="CV1255" s="16" t="str">
        <f>IF(COUNTA(Wedstrijden!AI1249:AP1249)&lt;&gt;0,2,"")</f>
        <v/>
      </c>
      <c r="CW1255" s="16" t="str">
        <f t="shared" si="117"/>
        <v/>
      </c>
      <c r="CX1255" s="16" t="str">
        <f>IF(Wedstrijden!AI1249="x","BB","")</f>
        <v/>
      </c>
      <c r="CY1255" s="16" t="str">
        <f>IF(Wedstrijden!AJ1249="x","B","")</f>
        <v/>
      </c>
      <c r="CZ1255" s="16" t="str">
        <f>IF(Wedstrijden!AK1249="x","L","")</f>
        <v/>
      </c>
      <c r="DA1255" s="16" t="str">
        <f>IF(Wedstrijden!AL1249="x","M","")</f>
        <v/>
      </c>
      <c r="DB1255" s="16" t="str">
        <f>IF(Wedstrijden!AM1249="x","Z","")</f>
        <v/>
      </c>
      <c r="DC1255" s="16" t="str">
        <f>IF(Wedstrijden!AN1249="x","ZZ","")</f>
        <v/>
      </c>
      <c r="DD1255" s="16" t="str">
        <f>IF(Wedstrijden!AP1249="x","1.40","")</f>
        <v/>
      </c>
      <c r="DE1255" s="16" t="str">
        <f>IF(COUNTA(Wedstrijden!BC1249:BE1249)&lt;&gt;0,6,"")</f>
        <v/>
      </c>
      <c r="DF1255" s="16" t="str">
        <f t="shared" si="118"/>
        <v/>
      </c>
      <c r="DG1255" s="16" t="str">
        <f>IF(Wedstrijden!BC1249="x","L","")</f>
        <v/>
      </c>
      <c r="DH1255" s="16" t="str">
        <f>IF(Wedstrijden!BD1249="x","M","")</f>
        <v/>
      </c>
      <c r="DI1255" s="16" t="str">
        <f>IF(Wedstrijden!BE1249="x","Z","")</f>
        <v/>
      </c>
      <c r="DJ1255" s="16" t="str">
        <f>IF(Wedstrijden!BF1249="x","Z","")</f>
        <v/>
      </c>
      <c r="DK1255" s="16" t="str">
        <f>IF(COUNTA(Wedstrijden!BG1249:BI1249)&lt;&gt;0,6,"")</f>
        <v/>
      </c>
      <c r="DL1255" s="16" t="str">
        <f t="shared" si="119"/>
        <v/>
      </c>
      <c r="DM1255" s="16" t="str">
        <f>IF(Wedstrijden!BG1249="x","L","")</f>
        <v/>
      </c>
      <c r="DN1255" s="16" t="str">
        <f>IF(Wedstrijden!BH1249="x","M","")</f>
        <v/>
      </c>
      <c r="DO1255" s="16" t="str">
        <f>IF(Wedstrijden!BI1249="x","Z","")</f>
        <v/>
      </c>
      <c r="DP1255" s="16" t="str">
        <f>IF(Wedstrijden!BJ1249="x","Z","")</f>
        <v/>
      </c>
    </row>
    <row r="1256" spans="1:120" ht="14.4" x14ac:dyDescent="0.3">
      <c r="A1256" s="18">
        <f>Wedstrijden!A1250</f>
        <v>0</v>
      </c>
      <c r="B1256" s="16" t="str">
        <f>IFERROR(VLOOKUP(Wedstrijden!#REF!,#REF!,2,FALSE),"")</f>
        <v/>
      </c>
      <c r="C1256" s="16">
        <f>Wedstrijden!E1250</f>
        <v>0</v>
      </c>
      <c r="D1256" s="16" t="str">
        <f>IFERROR(VLOOKUP(Wedstrijden!#REF!,#REF!,2,FALSE),"")</f>
        <v/>
      </c>
      <c r="E1256" s="16" t="str">
        <f>IFERROR(VLOOKUP(Wedstrijden!#REF!,#REF!,5,FALSE),"")</f>
        <v/>
      </c>
      <c r="F1256" s="16" t="e">
        <f>IF(Wedstrijden!#REF!&lt;&gt;"",Wedstrijden!#REF!,"")</f>
        <v>#REF!</v>
      </c>
      <c r="G1256" s="16" t="e">
        <f>IF(Wedstrijden!#REF!="Indoor",1,0)</f>
        <v>#REF!</v>
      </c>
      <c r="H1256" s="16" t="e">
        <f>Wedstrijden!#REF!</f>
        <v>#REF!</v>
      </c>
      <c r="I1256" s="16" t="e">
        <f>IF(Wedstrijden!#REF!="Nee",0,IF(Wedstrijden!#REF!="Ja",1,""))</f>
        <v>#REF!</v>
      </c>
      <c r="J1256" s="16" t="e">
        <f>IF(Wedstrijden!#REF!&lt;&gt;"",Wedstrijden!#REF!,"")</f>
        <v>#REF!</v>
      </c>
      <c r="BJ1256" s="16" t="str">
        <f>IF(COUNTA(Wedstrijden!U1250:AC1250)&lt;&gt;0,1,"")</f>
        <v/>
      </c>
      <c r="BK1256" s="16" t="str">
        <f t="shared" si="114"/>
        <v/>
      </c>
      <c r="BL1256" s="16" t="e">
        <f>IF(Wedstrijden!#REF!="x","AA","")</f>
        <v>#REF!</v>
      </c>
      <c r="BM1256" s="16" t="e">
        <f>IF(Wedstrijden!#REF!="x","A","")</f>
        <v>#REF!</v>
      </c>
      <c r="BN1256" s="16" t="str">
        <f>IF(Wedstrijden!U1250="x","B1","")</f>
        <v/>
      </c>
      <c r="BO1256" s="16" t="e">
        <f>IF(Wedstrijden!#REF!="x","BB","")</f>
        <v>#REF!</v>
      </c>
      <c r="BP1256" s="16" t="str">
        <f>IF(Wedstrijden!W1250="x","B","")</f>
        <v/>
      </c>
      <c r="BQ1256" s="16" t="str">
        <f>IF(Wedstrijden!X1250="x","L1","")</f>
        <v/>
      </c>
      <c r="BR1256" s="16" t="str">
        <f>IF(Wedstrijden!Y1250="x","L2","")</f>
        <v/>
      </c>
      <c r="BS1256" s="16" t="str">
        <f>IF(Wedstrijden!Z1250="x","M1","")</f>
        <v/>
      </c>
      <c r="BT1256" s="16" t="str">
        <f>IF(Wedstrijden!AA1250="x","M2","")</f>
        <v/>
      </c>
      <c r="BU1256" s="16" t="str">
        <f>IF(Wedstrijden!AB1250="x","Z1","")</f>
        <v/>
      </c>
      <c r="BV1256" s="16" t="str">
        <f>IF(Wedstrijden!AC1250="x","Z2","")</f>
        <v/>
      </c>
      <c r="BW1256" s="16" t="str">
        <f>IF(COUNTA(Wedstrijden!L1250:T1250)&lt;&gt;0,1,"")</f>
        <v/>
      </c>
      <c r="BX1256" s="16" t="str">
        <f t="shared" si="115"/>
        <v/>
      </c>
      <c r="BY1256" s="16" t="str">
        <f>IF(Wedstrijden!L1250="x","BB","")</f>
        <v/>
      </c>
      <c r="BZ1256" s="16" t="str">
        <f>IF(Wedstrijden!M1250="x","B","")</f>
        <v/>
      </c>
      <c r="CA1256" s="16" t="str">
        <f>IF(Wedstrijden!N1250="x","L1","")</f>
        <v/>
      </c>
      <c r="CB1256" s="16" t="str">
        <f>IF(Wedstrijden!O1250="x","L2","")</f>
        <v/>
      </c>
      <c r="CC1256" s="16" t="str">
        <f>IF(Wedstrijden!P1250="x","M1","")</f>
        <v/>
      </c>
      <c r="CD1256" s="16" t="str">
        <f>IF(Wedstrijden!Q1250="x","M2","")</f>
        <v/>
      </c>
      <c r="CE1256" s="16" t="str">
        <f>IF(Wedstrijden!R1250="x","Z1","")</f>
        <v/>
      </c>
      <c r="CF1256" s="16" t="str">
        <f>IF(Wedstrijden!S1250="x","Z2","")</f>
        <v/>
      </c>
      <c r="CG1256" s="16" t="str">
        <f>IF(Wedstrijden!T1250="x","ZZL","")</f>
        <v/>
      </c>
      <c r="CL1256" s="16" t="str">
        <f>IF(COUNTA(Wedstrijden!AR1250:BB1250)&lt;&gt;0,2,"")</f>
        <v/>
      </c>
      <c r="CM1256" s="16" t="str">
        <f t="shared" si="116"/>
        <v/>
      </c>
      <c r="CN1256" s="16" t="str">
        <f>IF(Wedstrijden!AR1250="x","AA","")</f>
        <v/>
      </c>
      <c r="CO1256" s="16" t="str">
        <f>IF(Wedstrijden!AS1250="x","A","")</f>
        <v/>
      </c>
      <c r="CP1256" s="16" t="str">
        <f>IF(Wedstrijden!AT1250="x","BB","")</f>
        <v/>
      </c>
      <c r="CQ1256" s="16" t="str">
        <f>IF(Wedstrijden!AU1250="x","B","")</f>
        <v/>
      </c>
      <c r="CR1256" s="16" t="str">
        <f>IF(Wedstrijden!AV1250="x","L","")</f>
        <v/>
      </c>
      <c r="CS1256" s="16" t="str">
        <f>IF(Wedstrijden!AW1250="x","M","")</f>
        <v/>
      </c>
      <c r="CT1256" s="16" t="str">
        <f>IF(Wedstrijden!AX1250="x","Z","")</f>
        <v/>
      </c>
      <c r="CU1256" s="16" t="str">
        <f>IF(Wedstrijden!BB1250="x","ZZ","")</f>
        <v/>
      </c>
      <c r="CV1256" s="16" t="str">
        <f>IF(COUNTA(Wedstrijden!AI1250:AP1250)&lt;&gt;0,2,"")</f>
        <v/>
      </c>
      <c r="CW1256" s="16" t="str">
        <f t="shared" si="117"/>
        <v/>
      </c>
      <c r="CX1256" s="16" t="str">
        <f>IF(Wedstrijden!AI1250="x","BB","")</f>
        <v/>
      </c>
      <c r="CY1256" s="16" t="str">
        <f>IF(Wedstrijden!AJ1250="x","B","")</f>
        <v/>
      </c>
      <c r="CZ1256" s="16" t="str">
        <f>IF(Wedstrijden!AK1250="x","L","")</f>
        <v/>
      </c>
      <c r="DA1256" s="16" t="str">
        <f>IF(Wedstrijden!AL1250="x","M","")</f>
        <v/>
      </c>
      <c r="DB1256" s="16" t="str">
        <f>IF(Wedstrijden!AM1250="x","Z","")</f>
        <v/>
      </c>
      <c r="DC1256" s="16" t="str">
        <f>IF(Wedstrijden!AN1250="x","ZZ","")</f>
        <v/>
      </c>
      <c r="DD1256" s="16" t="str">
        <f>IF(Wedstrijden!AP1250="x","1.40","")</f>
        <v/>
      </c>
      <c r="DE1256" s="16" t="str">
        <f>IF(COUNTA(Wedstrijden!BC1250:BE1250)&lt;&gt;0,6,"")</f>
        <v/>
      </c>
      <c r="DF1256" s="16" t="str">
        <f t="shared" si="118"/>
        <v/>
      </c>
      <c r="DG1256" s="16" t="str">
        <f>IF(Wedstrijden!BC1250="x","L","")</f>
        <v/>
      </c>
      <c r="DH1256" s="16" t="str">
        <f>IF(Wedstrijden!BD1250="x","M","")</f>
        <v/>
      </c>
      <c r="DI1256" s="16" t="str">
        <f>IF(Wedstrijden!BE1250="x","Z","")</f>
        <v/>
      </c>
      <c r="DJ1256" s="16" t="str">
        <f>IF(Wedstrijden!BF1250="x","Z","")</f>
        <v/>
      </c>
      <c r="DK1256" s="16" t="str">
        <f>IF(COUNTA(Wedstrijden!BG1250:BI1250)&lt;&gt;0,6,"")</f>
        <v/>
      </c>
      <c r="DL1256" s="16" t="str">
        <f t="shared" si="119"/>
        <v/>
      </c>
      <c r="DM1256" s="16" t="str">
        <f>IF(Wedstrijden!BG1250="x","L","")</f>
        <v/>
      </c>
      <c r="DN1256" s="16" t="str">
        <f>IF(Wedstrijden!BH1250="x","M","")</f>
        <v/>
      </c>
      <c r="DO1256" s="16" t="str">
        <f>IF(Wedstrijden!BI1250="x","Z","")</f>
        <v/>
      </c>
      <c r="DP1256" s="16" t="str">
        <f>IF(Wedstrijden!BJ1250="x","Z","")</f>
        <v/>
      </c>
    </row>
    <row r="1257" spans="1:120" ht="14.4" x14ac:dyDescent="0.3">
      <c r="A1257" s="18">
        <f>Wedstrijden!A1251</f>
        <v>0</v>
      </c>
      <c r="B1257" s="16" t="str">
        <f>IFERROR(VLOOKUP(Wedstrijden!#REF!,#REF!,2,FALSE),"")</f>
        <v/>
      </c>
      <c r="C1257" s="16">
        <f>Wedstrijden!E1251</f>
        <v>0</v>
      </c>
      <c r="D1257" s="16" t="str">
        <f>IFERROR(VLOOKUP(Wedstrijden!#REF!,#REF!,2,FALSE),"")</f>
        <v/>
      </c>
      <c r="E1257" s="16" t="str">
        <f>IFERROR(VLOOKUP(Wedstrijden!#REF!,#REF!,5,FALSE),"")</f>
        <v/>
      </c>
      <c r="F1257" s="16" t="e">
        <f>IF(Wedstrijden!#REF!&lt;&gt;"",Wedstrijden!#REF!,"")</f>
        <v>#REF!</v>
      </c>
      <c r="G1257" s="16" t="e">
        <f>IF(Wedstrijden!#REF!="Indoor",1,0)</f>
        <v>#REF!</v>
      </c>
      <c r="H1257" s="16" t="e">
        <f>Wedstrijden!#REF!</f>
        <v>#REF!</v>
      </c>
      <c r="I1257" s="16" t="e">
        <f>IF(Wedstrijden!#REF!="Nee",0,IF(Wedstrijden!#REF!="Ja",1,""))</f>
        <v>#REF!</v>
      </c>
      <c r="J1257" s="16" t="e">
        <f>IF(Wedstrijden!#REF!&lt;&gt;"",Wedstrijden!#REF!,"")</f>
        <v>#REF!</v>
      </c>
      <c r="BJ1257" s="16" t="str">
        <f>IF(COUNTA(Wedstrijden!U1251:AC1251)&lt;&gt;0,1,"")</f>
        <v/>
      </c>
      <c r="BK1257" s="16" t="str">
        <f t="shared" si="114"/>
        <v/>
      </c>
      <c r="BL1257" s="16" t="e">
        <f>IF(Wedstrijden!#REF!="x","AA","")</f>
        <v>#REF!</v>
      </c>
      <c r="BM1257" s="16" t="e">
        <f>IF(Wedstrijden!#REF!="x","A","")</f>
        <v>#REF!</v>
      </c>
      <c r="BN1257" s="16" t="str">
        <f>IF(Wedstrijden!U1251="x","B1","")</f>
        <v/>
      </c>
      <c r="BO1257" s="16" t="e">
        <f>IF(Wedstrijden!#REF!="x","BB","")</f>
        <v>#REF!</v>
      </c>
      <c r="BP1257" s="16" t="str">
        <f>IF(Wedstrijden!W1251="x","B","")</f>
        <v/>
      </c>
      <c r="BQ1257" s="16" t="str">
        <f>IF(Wedstrijden!X1251="x","L1","")</f>
        <v/>
      </c>
      <c r="BR1257" s="16" t="str">
        <f>IF(Wedstrijden!Y1251="x","L2","")</f>
        <v/>
      </c>
      <c r="BS1257" s="16" t="str">
        <f>IF(Wedstrijden!Z1251="x","M1","")</f>
        <v/>
      </c>
      <c r="BT1257" s="16" t="str">
        <f>IF(Wedstrijden!AA1251="x","M2","")</f>
        <v/>
      </c>
      <c r="BU1257" s="16" t="str">
        <f>IF(Wedstrijden!AB1251="x","Z1","")</f>
        <v/>
      </c>
      <c r="BV1257" s="16" t="str">
        <f>IF(Wedstrijden!AC1251="x","Z2","")</f>
        <v/>
      </c>
      <c r="BW1257" s="16" t="str">
        <f>IF(COUNTA(Wedstrijden!L1251:T1251)&lt;&gt;0,1,"")</f>
        <v/>
      </c>
      <c r="BX1257" s="16" t="str">
        <f t="shared" si="115"/>
        <v/>
      </c>
      <c r="BY1257" s="16" t="str">
        <f>IF(Wedstrijden!L1251="x","BB","")</f>
        <v/>
      </c>
      <c r="BZ1257" s="16" t="str">
        <f>IF(Wedstrijden!M1251="x","B","")</f>
        <v/>
      </c>
      <c r="CA1257" s="16" t="str">
        <f>IF(Wedstrijden!N1251="x","L1","")</f>
        <v/>
      </c>
      <c r="CB1257" s="16" t="str">
        <f>IF(Wedstrijden!O1251="x","L2","")</f>
        <v/>
      </c>
      <c r="CC1257" s="16" t="str">
        <f>IF(Wedstrijden!P1251="x","M1","")</f>
        <v/>
      </c>
      <c r="CD1257" s="16" t="str">
        <f>IF(Wedstrijden!Q1251="x","M2","")</f>
        <v/>
      </c>
      <c r="CE1257" s="16" t="str">
        <f>IF(Wedstrijden!R1251="x","Z1","")</f>
        <v/>
      </c>
      <c r="CF1257" s="16" t="str">
        <f>IF(Wedstrijden!S1251="x","Z2","")</f>
        <v/>
      </c>
      <c r="CG1257" s="16" t="str">
        <f>IF(Wedstrijden!T1251="x","ZZL","")</f>
        <v/>
      </c>
      <c r="CL1257" s="16" t="str">
        <f>IF(COUNTA(Wedstrijden!AR1251:BB1251)&lt;&gt;0,2,"")</f>
        <v/>
      </c>
      <c r="CM1257" s="16" t="str">
        <f t="shared" si="116"/>
        <v/>
      </c>
      <c r="CN1257" s="16" t="str">
        <f>IF(Wedstrijden!AR1251="x","AA","")</f>
        <v/>
      </c>
      <c r="CO1257" s="16" t="str">
        <f>IF(Wedstrijden!AS1251="x","A","")</f>
        <v/>
      </c>
      <c r="CP1257" s="16" t="str">
        <f>IF(Wedstrijden!AT1251="x","BB","")</f>
        <v/>
      </c>
      <c r="CQ1257" s="16" t="str">
        <f>IF(Wedstrijden!AU1251="x","B","")</f>
        <v/>
      </c>
      <c r="CR1257" s="16" t="str">
        <f>IF(Wedstrijden!AV1251="x","L","")</f>
        <v/>
      </c>
      <c r="CS1257" s="16" t="str">
        <f>IF(Wedstrijden!AW1251="x","M","")</f>
        <v/>
      </c>
      <c r="CT1257" s="16" t="str">
        <f>IF(Wedstrijden!AX1251="x","Z","")</f>
        <v/>
      </c>
      <c r="CU1257" s="16" t="str">
        <f>IF(Wedstrijden!BB1251="x","ZZ","")</f>
        <v/>
      </c>
      <c r="CV1257" s="16" t="str">
        <f>IF(COUNTA(Wedstrijden!AI1251:AP1251)&lt;&gt;0,2,"")</f>
        <v/>
      </c>
      <c r="CW1257" s="16" t="str">
        <f t="shared" si="117"/>
        <v/>
      </c>
      <c r="CX1257" s="16" t="str">
        <f>IF(Wedstrijden!AI1251="x","BB","")</f>
        <v/>
      </c>
      <c r="CY1257" s="16" t="str">
        <f>IF(Wedstrijden!AJ1251="x","B","")</f>
        <v/>
      </c>
      <c r="CZ1257" s="16" t="str">
        <f>IF(Wedstrijden!AK1251="x","L","")</f>
        <v/>
      </c>
      <c r="DA1257" s="16" t="str">
        <f>IF(Wedstrijden!AL1251="x","M","")</f>
        <v/>
      </c>
      <c r="DB1257" s="16" t="str">
        <f>IF(Wedstrijden!AM1251="x","Z","")</f>
        <v/>
      </c>
      <c r="DC1257" s="16" t="str">
        <f>IF(Wedstrijden!AN1251="x","ZZ","")</f>
        <v/>
      </c>
      <c r="DD1257" s="16" t="str">
        <f>IF(Wedstrijden!AP1251="x","1.40","")</f>
        <v/>
      </c>
      <c r="DE1257" s="16" t="str">
        <f>IF(COUNTA(Wedstrijden!BC1251:BE1251)&lt;&gt;0,6,"")</f>
        <v/>
      </c>
      <c r="DF1257" s="16" t="str">
        <f t="shared" si="118"/>
        <v/>
      </c>
      <c r="DG1257" s="16" t="str">
        <f>IF(Wedstrijden!BC1251="x","L","")</f>
        <v/>
      </c>
      <c r="DH1257" s="16" t="str">
        <f>IF(Wedstrijden!BD1251="x","M","")</f>
        <v/>
      </c>
      <c r="DI1257" s="16" t="str">
        <f>IF(Wedstrijden!BE1251="x","Z","")</f>
        <v/>
      </c>
      <c r="DJ1257" s="16" t="str">
        <f>IF(Wedstrijden!BF1251="x","Z","")</f>
        <v/>
      </c>
      <c r="DK1257" s="16" t="str">
        <f>IF(COUNTA(Wedstrijden!BG1251:BI1251)&lt;&gt;0,6,"")</f>
        <v/>
      </c>
      <c r="DL1257" s="16" t="str">
        <f t="shared" si="119"/>
        <v/>
      </c>
      <c r="DM1257" s="16" t="str">
        <f>IF(Wedstrijden!BG1251="x","L","")</f>
        <v/>
      </c>
      <c r="DN1257" s="16" t="str">
        <f>IF(Wedstrijden!BH1251="x","M","")</f>
        <v/>
      </c>
      <c r="DO1257" s="16" t="str">
        <f>IF(Wedstrijden!BI1251="x","Z","")</f>
        <v/>
      </c>
      <c r="DP1257" s="16" t="str">
        <f>IF(Wedstrijden!BJ1251="x","Z","")</f>
        <v/>
      </c>
    </row>
    <row r="1258" spans="1:120" ht="14.4" x14ac:dyDescent="0.3">
      <c r="A1258" s="18">
        <f>Wedstrijden!A1252</f>
        <v>0</v>
      </c>
      <c r="B1258" s="16" t="str">
        <f>IFERROR(VLOOKUP(Wedstrijden!#REF!,#REF!,2,FALSE),"")</f>
        <v/>
      </c>
      <c r="C1258" s="16">
        <f>Wedstrijden!E1252</f>
        <v>0</v>
      </c>
      <c r="D1258" s="16" t="str">
        <f>IFERROR(VLOOKUP(Wedstrijden!#REF!,#REF!,2,FALSE),"")</f>
        <v/>
      </c>
      <c r="E1258" s="16" t="str">
        <f>IFERROR(VLOOKUP(Wedstrijden!#REF!,#REF!,5,FALSE),"")</f>
        <v/>
      </c>
      <c r="F1258" s="16" t="e">
        <f>IF(Wedstrijden!#REF!&lt;&gt;"",Wedstrijden!#REF!,"")</f>
        <v>#REF!</v>
      </c>
      <c r="G1258" s="16" t="e">
        <f>IF(Wedstrijden!#REF!="Indoor",1,0)</f>
        <v>#REF!</v>
      </c>
      <c r="H1258" s="16" t="e">
        <f>Wedstrijden!#REF!</f>
        <v>#REF!</v>
      </c>
      <c r="I1258" s="16" t="e">
        <f>IF(Wedstrijden!#REF!="Nee",0,IF(Wedstrijden!#REF!="Ja",1,""))</f>
        <v>#REF!</v>
      </c>
      <c r="J1258" s="16" t="e">
        <f>IF(Wedstrijden!#REF!&lt;&gt;"",Wedstrijden!#REF!,"")</f>
        <v>#REF!</v>
      </c>
      <c r="BJ1258" s="16" t="str">
        <f>IF(COUNTA(Wedstrijden!U1252:AC1252)&lt;&gt;0,1,"")</f>
        <v/>
      </c>
      <c r="BK1258" s="16" t="str">
        <f t="shared" si="114"/>
        <v/>
      </c>
      <c r="BL1258" s="16" t="e">
        <f>IF(Wedstrijden!#REF!="x","AA","")</f>
        <v>#REF!</v>
      </c>
      <c r="BM1258" s="16" t="e">
        <f>IF(Wedstrijden!#REF!="x","A","")</f>
        <v>#REF!</v>
      </c>
      <c r="BN1258" s="16" t="str">
        <f>IF(Wedstrijden!U1252="x","B1","")</f>
        <v/>
      </c>
      <c r="BO1258" s="16" t="e">
        <f>IF(Wedstrijden!#REF!="x","BB","")</f>
        <v>#REF!</v>
      </c>
      <c r="BP1258" s="16" t="str">
        <f>IF(Wedstrijden!W1252="x","B","")</f>
        <v/>
      </c>
      <c r="BQ1258" s="16" t="str">
        <f>IF(Wedstrijden!X1252="x","L1","")</f>
        <v/>
      </c>
      <c r="BR1258" s="16" t="str">
        <f>IF(Wedstrijden!Y1252="x","L2","")</f>
        <v/>
      </c>
      <c r="BS1258" s="16" t="str">
        <f>IF(Wedstrijden!Z1252="x","M1","")</f>
        <v/>
      </c>
      <c r="BT1258" s="16" t="str">
        <f>IF(Wedstrijden!AA1252="x","M2","")</f>
        <v/>
      </c>
      <c r="BU1258" s="16" t="str">
        <f>IF(Wedstrijden!AB1252="x","Z1","")</f>
        <v/>
      </c>
      <c r="BV1258" s="16" t="str">
        <f>IF(Wedstrijden!AC1252="x","Z2","")</f>
        <v/>
      </c>
      <c r="BW1258" s="16" t="str">
        <f>IF(COUNTA(Wedstrijden!L1252:T1252)&lt;&gt;0,1,"")</f>
        <v/>
      </c>
      <c r="BX1258" s="16" t="str">
        <f t="shared" si="115"/>
        <v/>
      </c>
      <c r="BY1258" s="16" t="str">
        <f>IF(Wedstrijden!L1252="x","BB","")</f>
        <v/>
      </c>
      <c r="BZ1258" s="16" t="str">
        <f>IF(Wedstrijden!M1252="x","B","")</f>
        <v/>
      </c>
      <c r="CA1258" s="16" t="str">
        <f>IF(Wedstrijden!N1252="x","L1","")</f>
        <v/>
      </c>
      <c r="CB1258" s="16" t="str">
        <f>IF(Wedstrijden!O1252="x","L2","")</f>
        <v/>
      </c>
      <c r="CC1258" s="16" t="str">
        <f>IF(Wedstrijden!P1252="x","M1","")</f>
        <v/>
      </c>
      <c r="CD1258" s="16" t="str">
        <f>IF(Wedstrijden!Q1252="x","M2","")</f>
        <v/>
      </c>
      <c r="CE1258" s="16" t="str">
        <f>IF(Wedstrijden!R1252="x","Z1","")</f>
        <v/>
      </c>
      <c r="CF1258" s="16" t="str">
        <f>IF(Wedstrijden!S1252="x","Z2","")</f>
        <v/>
      </c>
      <c r="CG1258" s="16" t="str">
        <f>IF(Wedstrijden!T1252="x","ZZL","")</f>
        <v/>
      </c>
      <c r="CL1258" s="16" t="str">
        <f>IF(COUNTA(Wedstrijden!AR1252:BB1252)&lt;&gt;0,2,"")</f>
        <v/>
      </c>
      <c r="CM1258" s="16" t="str">
        <f t="shared" si="116"/>
        <v/>
      </c>
      <c r="CN1258" s="16" t="str">
        <f>IF(Wedstrijden!AR1252="x","AA","")</f>
        <v/>
      </c>
      <c r="CO1258" s="16" t="str">
        <f>IF(Wedstrijden!AS1252="x","A","")</f>
        <v/>
      </c>
      <c r="CP1258" s="16" t="str">
        <f>IF(Wedstrijden!AT1252="x","BB","")</f>
        <v/>
      </c>
      <c r="CQ1258" s="16" t="str">
        <f>IF(Wedstrijden!AU1252="x","B","")</f>
        <v/>
      </c>
      <c r="CR1258" s="16" t="str">
        <f>IF(Wedstrijden!AV1252="x","L","")</f>
        <v/>
      </c>
      <c r="CS1258" s="16" t="str">
        <f>IF(Wedstrijden!AW1252="x","M","")</f>
        <v/>
      </c>
      <c r="CT1258" s="16" t="str">
        <f>IF(Wedstrijden!AX1252="x","Z","")</f>
        <v/>
      </c>
      <c r="CU1258" s="16" t="str">
        <f>IF(Wedstrijden!BB1252="x","ZZ","")</f>
        <v/>
      </c>
      <c r="CV1258" s="16" t="str">
        <f>IF(COUNTA(Wedstrijden!AI1252:AP1252)&lt;&gt;0,2,"")</f>
        <v/>
      </c>
      <c r="CW1258" s="16" t="str">
        <f t="shared" si="117"/>
        <v/>
      </c>
      <c r="CX1258" s="16" t="str">
        <f>IF(Wedstrijden!AI1252="x","BB","")</f>
        <v/>
      </c>
      <c r="CY1258" s="16" t="str">
        <f>IF(Wedstrijden!AJ1252="x","B","")</f>
        <v/>
      </c>
      <c r="CZ1258" s="16" t="str">
        <f>IF(Wedstrijden!AK1252="x","L","")</f>
        <v/>
      </c>
      <c r="DA1258" s="16" t="str">
        <f>IF(Wedstrijden!AL1252="x","M","")</f>
        <v/>
      </c>
      <c r="DB1258" s="16" t="str">
        <f>IF(Wedstrijden!AM1252="x","Z","")</f>
        <v/>
      </c>
      <c r="DC1258" s="16" t="str">
        <f>IF(Wedstrijden!AN1252="x","ZZ","")</f>
        <v/>
      </c>
      <c r="DD1258" s="16" t="str">
        <f>IF(Wedstrijden!AP1252="x","1.40","")</f>
        <v/>
      </c>
      <c r="DE1258" s="16" t="str">
        <f>IF(COUNTA(Wedstrijden!BC1252:BE1252)&lt;&gt;0,6,"")</f>
        <v/>
      </c>
      <c r="DF1258" s="16" t="str">
        <f t="shared" si="118"/>
        <v/>
      </c>
      <c r="DG1258" s="16" t="str">
        <f>IF(Wedstrijden!BC1252="x","L","")</f>
        <v/>
      </c>
      <c r="DH1258" s="16" t="str">
        <f>IF(Wedstrijden!BD1252="x","M","")</f>
        <v/>
      </c>
      <c r="DI1258" s="16" t="str">
        <f>IF(Wedstrijden!BE1252="x","Z","")</f>
        <v/>
      </c>
      <c r="DJ1258" s="16" t="str">
        <f>IF(Wedstrijden!BF1252="x","Z","")</f>
        <v/>
      </c>
      <c r="DK1258" s="16" t="str">
        <f>IF(COUNTA(Wedstrijden!BG1252:BI1252)&lt;&gt;0,6,"")</f>
        <v/>
      </c>
      <c r="DL1258" s="16" t="str">
        <f t="shared" si="119"/>
        <v/>
      </c>
      <c r="DM1258" s="16" t="str">
        <f>IF(Wedstrijden!BG1252="x","L","")</f>
        <v/>
      </c>
      <c r="DN1258" s="16" t="str">
        <f>IF(Wedstrijden!BH1252="x","M","")</f>
        <v/>
      </c>
      <c r="DO1258" s="16" t="str">
        <f>IF(Wedstrijden!BI1252="x","Z","")</f>
        <v/>
      </c>
      <c r="DP1258" s="16" t="str">
        <f>IF(Wedstrijden!BJ1252="x","Z","")</f>
        <v/>
      </c>
    </row>
    <row r="1259" spans="1:120" ht="14.4" x14ac:dyDescent="0.3">
      <c r="A1259" s="18">
        <f>Wedstrijden!A1253</f>
        <v>0</v>
      </c>
      <c r="B1259" s="16" t="str">
        <f>IFERROR(VLOOKUP(Wedstrijden!#REF!,#REF!,2,FALSE),"")</f>
        <v/>
      </c>
      <c r="C1259" s="16">
        <f>Wedstrijden!E1253</f>
        <v>0</v>
      </c>
      <c r="D1259" s="16" t="str">
        <f>IFERROR(VLOOKUP(Wedstrijden!#REF!,#REF!,2,FALSE),"")</f>
        <v/>
      </c>
      <c r="E1259" s="16" t="str">
        <f>IFERROR(VLOOKUP(Wedstrijden!#REF!,#REF!,5,FALSE),"")</f>
        <v/>
      </c>
      <c r="F1259" s="16" t="e">
        <f>IF(Wedstrijden!#REF!&lt;&gt;"",Wedstrijden!#REF!,"")</f>
        <v>#REF!</v>
      </c>
      <c r="G1259" s="16" t="e">
        <f>IF(Wedstrijden!#REF!="Indoor",1,0)</f>
        <v>#REF!</v>
      </c>
      <c r="H1259" s="16" t="e">
        <f>Wedstrijden!#REF!</f>
        <v>#REF!</v>
      </c>
      <c r="I1259" s="16" t="e">
        <f>IF(Wedstrijden!#REF!="Nee",0,IF(Wedstrijden!#REF!="Ja",1,""))</f>
        <v>#REF!</v>
      </c>
      <c r="J1259" s="16" t="e">
        <f>IF(Wedstrijden!#REF!&lt;&gt;"",Wedstrijden!#REF!,"")</f>
        <v>#REF!</v>
      </c>
      <c r="BJ1259" s="16" t="str">
        <f>IF(COUNTA(Wedstrijden!U1253:AC1253)&lt;&gt;0,1,"")</f>
        <v/>
      </c>
      <c r="BK1259" s="16" t="str">
        <f t="shared" si="114"/>
        <v/>
      </c>
      <c r="BL1259" s="16" t="e">
        <f>IF(Wedstrijden!#REF!="x","AA","")</f>
        <v>#REF!</v>
      </c>
      <c r="BM1259" s="16" t="e">
        <f>IF(Wedstrijden!#REF!="x","A","")</f>
        <v>#REF!</v>
      </c>
      <c r="BN1259" s="16" t="str">
        <f>IF(Wedstrijden!U1253="x","B1","")</f>
        <v/>
      </c>
      <c r="BO1259" s="16" t="e">
        <f>IF(Wedstrijden!#REF!="x","BB","")</f>
        <v>#REF!</v>
      </c>
      <c r="BP1259" s="16" t="str">
        <f>IF(Wedstrijden!W1253="x","B","")</f>
        <v/>
      </c>
      <c r="BQ1259" s="16" t="str">
        <f>IF(Wedstrijden!X1253="x","L1","")</f>
        <v/>
      </c>
      <c r="BR1259" s="16" t="str">
        <f>IF(Wedstrijden!Y1253="x","L2","")</f>
        <v/>
      </c>
      <c r="BS1259" s="16" t="str">
        <f>IF(Wedstrijden!Z1253="x","M1","")</f>
        <v/>
      </c>
      <c r="BT1259" s="16" t="str">
        <f>IF(Wedstrijden!AA1253="x","M2","")</f>
        <v/>
      </c>
      <c r="BU1259" s="16" t="str">
        <f>IF(Wedstrijden!AB1253="x","Z1","")</f>
        <v/>
      </c>
      <c r="BV1259" s="16" t="str">
        <f>IF(Wedstrijden!AC1253="x","Z2","")</f>
        <v/>
      </c>
      <c r="BW1259" s="16" t="str">
        <f>IF(COUNTA(Wedstrijden!L1253:T1253)&lt;&gt;0,1,"")</f>
        <v/>
      </c>
      <c r="BX1259" s="16" t="str">
        <f t="shared" si="115"/>
        <v/>
      </c>
      <c r="BY1259" s="16" t="str">
        <f>IF(Wedstrijden!L1253="x","BB","")</f>
        <v/>
      </c>
      <c r="BZ1259" s="16" t="str">
        <f>IF(Wedstrijden!M1253="x","B","")</f>
        <v/>
      </c>
      <c r="CA1259" s="16" t="str">
        <f>IF(Wedstrijden!N1253="x","L1","")</f>
        <v/>
      </c>
      <c r="CB1259" s="16" t="str">
        <f>IF(Wedstrijden!O1253="x","L2","")</f>
        <v/>
      </c>
      <c r="CC1259" s="16" t="str">
        <f>IF(Wedstrijden!P1253="x","M1","")</f>
        <v/>
      </c>
      <c r="CD1259" s="16" t="str">
        <f>IF(Wedstrijden!Q1253="x","M2","")</f>
        <v/>
      </c>
      <c r="CE1259" s="16" t="str">
        <f>IF(Wedstrijden!R1253="x","Z1","")</f>
        <v/>
      </c>
      <c r="CF1259" s="16" t="str">
        <f>IF(Wedstrijden!S1253="x","Z2","")</f>
        <v/>
      </c>
      <c r="CG1259" s="16" t="str">
        <f>IF(Wedstrijden!T1253="x","ZZL","")</f>
        <v/>
      </c>
      <c r="CL1259" s="16" t="str">
        <f>IF(COUNTA(Wedstrijden!AR1253:BB1253)&lt;&gt;0,2,"")</f>
        <v/>
      </c>
      <c r="CM1259" s="16" t="str">
        <f t="shared" si="116"/>
        <v/>
      </c>
      <c r="CN1259" s="16" t="str">
        <f>IF(Wedstrijden!AR1253="x","AA","")</f>
        <v/>
      </c>
      <c r="CO1259" s="16" t="str">
        <f>IF(Wedstrijden!AS1253="x","A","")</f>
        <v/>
      </c>
      <c r="CP1259" s="16" t="str">
        <f>IF(Wedstrijden!AT1253="x","BB","")</f>
        <v/>
      </c>
      <c r="CQ1259" s="16" t="str">
        <f>IF(Wedstrijden!AU1253="x","B","")</f>
        <v/>
      </c>
      <c r="CR1259" s="16" t="str">
        <f>IF(Wedstrijden!AV1253="x","L","")</f>
        <v/>
      </c>
      <c r="CS1259" s="16" t="str">
        <f>IF(Wedstrijden!AW1253="x","M","")</f>
        <v/>
      </c>
      <c r="CT1259" s="16" t="str">
        <f>IF(Wedstrijden!AX1253="x","Z","")</f>
        <v/>
      </c>
      <c r="CU1259" s="16" t="str">
        <f>IF(Wedstrijden!BB1253="x","ZZ","")</f>
        <v/>
      </c>
      <c r="CV1259" s="16" t="str">
        <f>IF(COUNTA(Wedstrijden!AI1253:AP1253)&lt;&gt;0,2,"")</f>
        <v/>
      </c>
      <c r="CW1259" s="16" t="str">
        <f t="shared" si="117"/>
        <v/>
      </c>
      <c r="CX1259" s="16" t="str">
        <f>IF(Wedstrijden!AI1253="x","BB","")</f>
        <v/>
      </c>
      <c r="CY1259" s="16" t="str">
        <f>IF(Wedstrijden!AJ1253="x","B","")</f>
        <v/>
      </c>
      <c r="CZ1259" s="16" t="str">
        <f>IF(Wedstrijden!AK1253="x","L","")</f>
        <v/>
      </c>
      <c r="DA1259" s="16" t="str">
        <f>IF(Wedstrijden!AL1253="x","M","")</f>
        <v/>
      </c>
      <c r="DB1259" s="16" t="str">
        <f>IF(Wedstrijden!AM1253="x","Z","")</f>
        <v/>
      </c>
      <c r="DC1259" s="16" t="str">
        <f>IF(Wedstrijden!AN1253="x","ZZ","")</f>
        <v/>
      </c>
      <c r="DD1259" s="16" t="str">
        <f>IF(Wedstrijden!AP1253="x","1.40","")</f>
        <v/>
      </c>
      <c r="DE1259" s="16" t="str">
        <f>IF(COUNTA(Wedstrijden!BC1253:BE1253)&lt;&gt;0,6,"")</f>
        <v/>
      </c>
      <c r="DF1259" s="16" t="str">
        <f t="shared" si="118"/>
        <v/>
      </c>
      <c r="DG1259" s="16" t="str">
        <f>IF(Wedstrijden!BC1253="x","L","")</f>
        <v/>
      </c>
      <c r="DH1259" s="16" t="str">
        <f>IF(Wedstrijden!BD1253="x","M","")</f>
        <v/>
      </c>
      <c r="DI1259" s="16" t="str">
        <f>IF(Wedstrijden!BE1253="x","Z","")</f>
        <v/>
      </c>
      <c r="DJ1259" s="16" t="str">
        <f>IF(Wedstrijden!BF1253="x","Z","")</f>
        <v/>
      </c>
      <c r="DK1259" s="16" t="str">
        <f>IF(COUNTA(Wedstrijden!BG1253:BI1253)&lt;&gt;0,6,"")</f>
        <v/>
      </c>
      <c r="DL1259" s="16" t="str">
        <f t="shared" si="119"/>
        <v/>
      </c>
      <c r="DM1259" s="16" t="str">
        <f>IF(Wedstrijden!BG1253="x","L","")</f>
        <v/>
      </c>
      <c r="DN1259" s="16" t="str">
        <f>IF(Wedstrijden!BH1253="x","M","")</f>
        <v/>
      </c>
      <c r="DO1259" s="16" t="str">
        <f>IF(Wedstrijden!BI1253="x","Z","")</f>
        <v/>
      </c>
      <c r="DP1259" s="16" t="str">
        <f>IF(Wedstrijden!BJ1253="x","Z","")</f>
        <v/>
      </c>
    </row>
    <row r="1260" spans="1:120" ht="14.4" x14ac:dyDescent="0.3">
      <c r="A1260" s="18">
        <f>Wedstrijden!A1254</f>
        <v>0</v>
      </c>
      <c r="B1260" s="16" t="str">
        <f>IFERROR(VLOOKUP(Wedstrijden!#REF!,#REF!,2,FALSE),"")</f>
        <v/>
      </c>
      <c r="C1260" s="16">
        <f>Wedstrijden!E1254</f>
        <v>0</v>
      </c>
      <c r="D1260" s="16" t="str">
        <f>IFERROR(VLOOKUP(Wedstrijden!#REF!,#REF!,2,FALSE),"")</f>
        <v/>
      </c>
      <c r="E1260" s="16" t="str">
        <f>IFERROR(VLOOKUP(Wedstrijden!#REF!,#REF!,5,FALSE),"")</f>
        <v/>
      </c>
      <c r="F1260" s="16" t="e">
        <f>IF(Wedstrijden!#REF!&lt;&gt;"",Wedstrijden!#REF!,"")</f>
        <v>#REF!</v>
      </c>
      <c r="G1260" s="16" t="e">
        <f>IF(Wedstrijden!#REF!="Indoor",1,0)</f>
        <v>#REF!</v>
      </c>
      <c r="H1260" s="16" t="e">
        <f>Wedstrijden!#REF!</f>
        <v>#REF!</v>
      </c>
      <c r="I1260" s="16" t="e">
        <f>IF(Wedstrijden!#REF!="Nee",0,IF(Wedstrijden!#REF!="Ja",1,""))</f>
        <v>#REF!</v>
      </c>
      <c r="J1260" s="16" t="e">
        <f>IF(Wedstrijden!#REF!&lt;&gt;"",Wedstrijden!#REF!,"")</f>
        <v>#REF!</v>
      </c>
      <c r="BJ1260" s="16" t="str">
        <f>IF(COUNTA(Wedstrijden!U1254:AC1254)&lt;&gt;0,1,"")</f>
        <v/>
      </c>
      <c r="BK1260" s="16" t="str">
        <f t="shared" si="114"/>
        <v/>
      </c>
      <c r="BL1260" s="16" t="e">
        <f>IF(Wedstrijden!#REF!="x","AA","")</f>
        <v>#REF!</v>
      </c>
      <c r="BM1260" s="16" t="e">
        <f>IF(Wedstrijden!#REF!="x","A","")</f>
        <v>#REF!</v>
      </c>
      <c r="BN1260" s="16" t="str">
        <f>IF(Wedstrijden!U1254="x","B1","")</f>
        <v/>
      </c>
      <c r="BO1260" s="16" t="e">
        <f>IF(Wedstrijden!#REF!="x","BB","")</f>
        <v>#REF!</v>
      </c>
      <c r="BP1260" s="16" t="str">
        <f>IF(Wedstrijden!W1254="x","B","")</f>
        <v/>
      </c>
      <c r="BQ1260" s="16" t="str">
        <f>IF(Wedstrijden!X1254="x","L1","")</f>
        <v/>
      </c>
      <c r="BR1260" s="16" t="str">
        <f>IF(Wedstrijden!Y1254="x","L2","")</f>
        <v/>
      </c>
      <c r="BS1260" s="16" t="str">
        <f>IF(Wedstrijden!Z1254="x","M1","")</f>
        <v/>
      </c>
      <c r="BT1260" s="16" t="str">
        <f>IF(Wedstrijden!AA1254="x","M2","")</f>
        <v/>
      </c>
      <c r="BU1260" s="16" t="str">
        <f>IF(Wedstrijden!AB1254="x","Z1","")</f>
        <v/>
      </c>
      <c r="BV1260" s="16" t="str">
        <f>IF(Wedstrijden!AC1254="x","Z2","")</f>
        <v/>
      </c>
      <c r="BW1260" s="16" t="str">
        <f>IF(COUNTA(Wedstrijden!L1254:T1254)&lt;&gt;0,1,"")</f>
        <v/>
      </c>
      <c r="BX1260" s="16" t="str">
        <f t="shared" si="115"/>
        <v/>
      </c>
      <c r="BY1260" s="16" t="str">
        <f>IF(Wedstrijden!L1254="x","BB","")</f>
        <v/>
      </c>
      <c r="BZ1260" s="16" t="str">
        <f>IF(Wedstrijden!M1254="x","B","")</f>
        <v/>
      </c>
      <c r="CA1260" s="16" t="str">
        <f>IF(Wedstrijden!N1254="x","L1","")</f>
        <v/>
      </c>
      <c r="CB1260" s="16" t="str">
        <f>IF(Wedstrijden!O1254="x","L2","")</f>
        <v/>
      </c>
      <c r="CC1260" s="16" t="str">
        <f>IF(Wedstrijden!P1254="x","M1","")</f>
        <v/>
      </c>
      <c r="CD1260" s="16" t="str">
        <f>IF(Wedstrijden!Q1254="x","M2","")</f>
        <v/>
      </c>
      <c r="CE1260" s="16" t="str">
        <f>IF(Wedstrijden!R1254="x","Z1","")</f>
        <v/>
      </c>
      <c r="CF1260" s="16" t="str">
        <f>IF(Wedstrijden!S1254="x","Z2","")</f>
        <v/>
      </c>
      <c r="CG1260" s="16" t="str">
        <f>IF(Wedstrijden!T1254="x","ZZL","")</f>
        <v/>
      </c>
      <c r="CL1260" s="16" t="str">
        <f>IF(COUNTA(Wedstrijden!AR1254:BB1254)&lt;&gt;0,2,"")</f>
        <v/>
      </c>
      <c r="CM1260" s="16" t="str">
        <f t="shared" si="116"/>
        <v/>
      </c>
      <c r="CN1260" s="16" t="str">
        <f>IF(Wedstrijden!AR1254="x","AA","")</f>
        <v/>
      </c>
      <c r="CO1260" s="16" t="str">
        <f>IF(Wedstrijden!AS1254="x","A","")</f>
        <v/>
      </c>
      <c r="CP1260" s="16" t="str">
        <f>IF(Wedstrijden!AT1254="x","BB","")</f>
        <v/>
      </c>
      <c r="CQ1260" s="16" t="str">
        <f>IF(Wedstrijden!AU1254="x","B","")</f>
        <v/>
      </c>
      <c r="CR1260" s="16" t="str">
        <f>IF(Wedstrijden!AV1254="x","L","")</f>
        <v/>
      </c>
      <c r="CS1260" s="16" t="str">
        <f>IF(Wedstrijden!AW1254="x","M","")</f>
        <v/>
      </c>
      <c r="CT1260" s="16" t="str">
        <f>IF(Wedstrijden!AX1254="x","Z","")</f>
        <v/>
      </c>
      <c r="CU1260" s="16" t="str">
        <f>IF(Wedstrijden!BB1254="x","ZZ","")</f>
        <v/>
      </c>
      <c r="CV1260" s="16" t="str">
        <f>IF(COUNTA(Wedstrijden!AI1254:AP1254)&lt;&gt;0,2,"")</f>
        <v/>
      </c>
      <c r="CW1260" s="16" t="str">
        <f t="shared" si="117"/>
        <v/>
      </c>
      <c r="CX1260" s="16" t="str">
        <f>IF(Wedstrijden!AI1254="x","BB","")</f>
        <v/>
      </c>
      <c r="CY1260" s="16" t="str">
        <f>IF(Wedstrijden!AJ1254="x","B","")</f>
        <v/>
      </c>
      <c r="CZ1260" s="16" t="str">
        <f>IF(Wedstrijden!AK1254="x","L","")</f>
        <v/>
      </c>
      <c r="DA1260" s="16" t="str">
        <f>IF(Wedstrijden!AL1254="x","M","")</f>
        <v/>
      </c>
      <c r="DB1260" s="16" t="str">
        <f>IF(Wedstrijden!AM1254="x","Z","")</f>
        <v/>
      </c>
      <c r="DC1260" s="16" t="str">
        <f>IF(Wedstrijden!AN1254="x","ZZ","")</f>
        <v/>
      </c>
      <c r="DD1260" s="16" t="str">
        <f>IF(Wedstrijden!AP1254="x","1.40","")</f>
        <v/>
      </c>
      <c r="DE1260" s="16" t="str">
        <f>IF(COUNTA(Wedstrijden!BC1254:BE1254)&lt;&gt;0,6,"")</f>
        <v/>
      </c>
      <c r="DF1260" s="16" t="str">
        <f t="shared" si="118"/>
        <v/>
      </c>
      <c r="DG1260" s="16" t="str">
        <f>IF(Wedstrijden!BC1254="x","L","")</f>
        <v/>
      </c>
      <c r="DH1260" s="16" t="str">
        <f>IF(Wedstrijden!BD1254="x","M","")</f>
        <v/>
      </c>
      <c r="DI1260" s="16" t="str">
        <f>IF(Wedstrijden!BE1254="x","Z","")</f>
        <v/>
      </c>
      <c r="DJ1260" s="16" t="str">
        <f>IF(Wedstrijden!BF1254="x","Z","")</f>
        <v/>
      </c>
      <c r="DK1260" s="16" t="str">
        <f>IF(COUNTA(Wedstrijden!BG1254:BI1254)&lt;&gt;0,6,"")</f>
        <v/>
      </c>
      <c r="DL1260" s="16" t="str">
        <f t="shared" si="119"/>
        <v/>
      </c>
      <c r="DM1260" s="16" t="str">
        <f>IF(Wedstrijden!BG1254="x","L","")</f>
        <v/>
      </c>
      <c r="DN1260" s="16" t="str">
        <f>IF(Wedstrijden!BH1254="x","M","")</f>
        <v/>
      </c>
      <c r="DO1260" s="16" t="str">
        <f>IF(Wedstrijden!BI1254="x","Z","")</f>
        <v/>
      </c>
      <c r="DP1260" s="16" t="str">
        <f>IF(Wedstrijden!BJ1254="x","Z","")</f>
        <v/>
      </c>
    </row>
    <row r="1261" spans="1:120" ht="14.4" x14ac:dyDescent="0.3">
      <c r="A1261" s="18">
        <f>Wedstrijden!A1255</f>
        <v>0</v>
      </c>
      <c r="B1261" s="16" t="str">
        <f>IFERROR(VLOOKUP(Wedstrijden!#REF!,#REF!,2,FALSE),"")</f>
        <v/>
      </c>
      <c r="C1261" s="16">
        <f>Wedstrijden!E1255</f>
        <v>0</v>
      </c>
      <c r="D1261" s="16" t="str">
        <f>IFERROR(VLOOKUP(Wedstrijden!#REF!,#REF!,2,FALSE),"")</f>
        <v/>
      </c>
      <c r="E1261" s="16" t="str">
        <f>IFERROR(VLOOKUP(Wedstrijden!#REF!,#REF!,5,FALSE),"")</f>
        <v/>
      </c>
      <c r="F1261" s="16" t="e">
        <f>IF(Wedstrijden!#REF!&lt;&gt;"",Wedstrijden!#REF!,"")</f>
        <v>#REF!</v>
      </c>
      <c r="G1261" s="16" t="e">
        <f>IF(Wedstrijden!#REF!="Indoor",1,0)</f>
        <v>#REF!</v>
      </c>
      <c r="H1261" s="16" t="e">
        <f>Wedstrijden!#REF!</f>
        <v>#REF!</v>
      </c>
      <c r="I1261" s="16" t="e">
        <f>IF(Wedstrijden!#REF!="Nee",0,IF(Wedstrijden!#REF!="Ja",1,""))</f>
        <v>#REF!</v>
      </c>
      <c r="J1261" s="16" t="e">
        <f>IF(Wedstrijden!#REF!&lt;&gt;"",Wedstrijden!#REF!,"")</f>
        <v>#REF!</v>
      </c>
      <c r="BJ1261" s="16" t="str">
        <f>IF(COUNTA(Wedstrijden!U1255:AC1255)&lt;&gt;0,1,"")</f>
        <v/>
      </c>
      <c r="BK1261" s="16" t="str">
        <f t="shared" si="114"/>
        <v/>
      </c>
      <c r="BL1261" s="16" t="e">
        <f>IF(Wedstrijden!#REF!="x","AA","")</f>
        <v>#REF!</v>
      </c>
      <c r="BM1261" s="16" t="e">
        <f>IF(Wedstrijden!#REF!="x","A","")</f>
        <v>#REF!</v>
      </c>
      <c r="BN1261" s="16" t="str">
        <f>IF(Wedstrijden!U1255="x","B1","")</f>
        <v/>
      </c>
      <c r="BO1261" s="16" t="e">
        <f>IF(Wedstrijden!#REF!="x","BB","")</f>
        <v>#REF!</v>
      </c>
      <c r="BP1261" s="16" t="str">
        <f>IF(Wedstrijden!W1255="x","B","")</f>
        <v/>
      </c>
      <c r="BQ1261" s="16" t="str">
        <f>IF(Wedstrijden!X1255="x","L1","")</f>
        <v/>
      </c>
      <c r="BR1261" s="16" t="str">
        <f>IF(Wedstrijden!Y1255="x","L2","")</f>
        <v/>
      </c>
      <c r="BS1261" s="16" t="str">
        <f>IF(Wedstrijden!Z1255="x","M1","")</f>
        <v/>
      </c>
      <c r="BT1261" s="16" t="str">
        <f>IF(Wedstrijden!AA1255="x","M2","")</f>
        <v/>
      </c>
      <c r="BU1261" s="16" t="str">
        <f>IF(Wedstrijden!AB1255="x","Z1","")</f>
        <v/>
      </c>
      <c r="BV1261" s="16" t="str">
        <f>IF(Wedstrijden!AC1255="x","Z2","")</f>
        <v/>
      </c>
      <c r="BW1261" s="16" t="str">
        <f>IF(COUNTA(Wedstrijden!L1255:T1255)&lt;&gt;0,1,"")</f>
        <v/>
      </c>
      <c r="BX1261" s="16" t="str">
        <f t="shared" si="115"/>
        <v/>
      </c>
      <c r="BY1261" s="16" t="str">
        <f>IF(Wedstrijden!L1255="x","BB","")</f>
        <v/>
      </c>
      <c r="BZ1261" s="16" t="str">
        <f>IF(Wedstrijden!M1255="x","B","")</f>
        <v/>
      </c>
      <c r="CA1261" s="16" t="str">
        <f>IF(Wedstrijden!N1255="x","L1","")</f>
        <v/>
      </c>
      <c r="CB1261" s="16" t="str">
        <f>IF(Wedstrijden!O1255="x","L2","")</f>
        <v/>
      </c>
      <c r="CC1261" s="16" t="str">
        <f>IF(Wedstrijden!P1255="x","M1","")</f>
        <v/>
      </c>
      <c r="CD1261" s="16" t="str">
        <f>IF(Wedstrijden!Q1255="x","M2","")</f>
        <v/>
      </c>
      <c r="CE1261" s="16" t="str">
        <f>IF(Wedstrijden!R1255="x","Z1","")</f>
        <v/>
      </c>
      <c r="CF1261" s="16" t="str">
        <f>IF(Wedstrijden!S1255="x","Z2","")</f>
        <v/>
      </c>
      <c r="CG1261" s="16" t="str">
        <f>IF(Wedstrijden!T1255="x","ZZL","")</f>
        <v/>
      </c>
      <c r="CL1261" s="16" t="str">
        <f>IF(COUNTA(Wedstrijden!AR1255:BB1255)&lt;&gt;0,2,"")</f>
        <v/>
      </c>
      <c r="CM1261" s="16" t="str">
        <f t="shared" si="116"/>
        <v/>
      </c>
      <c r="CN1261" s="16" t="str">
        <f>IF(Wedstrijden!AR1255="x","AA","")</f>
        <v/>
      </c>
      <c r="CO1261" s="16" t="str">
        <f>IF(Wedstrijden!AS1255="x","A","")</f>
        <v/>
      </c>
      <c r="CP1261" s="16" t="str">
        <f>IF(Wedstrijden!AT1255="x","BB","")</f>
        <v/>
      </c>
      <c r="CQ1261" s="16" t="str">
        <f>IF(Wedstrijden!AU1255="x","B","")</f>
        <v/>
      </c>
      <c r="CR1261" s="16" t="str">
        <f>IF(Wedstrijden!AV1255="x","L","")</f>
        <v/>
      </c>
      <c r="CS1261" s="16" t="str">
        <f>IF(Wedstrijden!AW1255="x","M","")</f>
        <v/>
      </c>
      <c r="CT1261" s="16" t="str">
        <f>IF(Wedstrijden!AX1255="x","Z","")</f>
        <v/>
      </c>
      <c r="CU1261" s="16" t="str">
        <f>IF(Wedstrijden!BB1255="x","ZZ","")</f>
        <v/>
      </c>
      <c r="CV1261" s="16" t="str">
        <f>IF(COUNTA(Wedstrijden!AI1255:AP1255)&lt;&gt;0,2,"")</f>
        <v/>
      </c>
      <c r="CW1261" s="16" t="str">
        <f t="shared" si="117"/>
        <v/>
      </c>
      <c r="CX1261" s="16" t="str">
        <f>IF(Wedstrijden!AI1255="x","BB","")</f>
        <v/>
      </c>
      <c r="CY1261" s="16" t="str">
        <f>IF(Wedstrijden!AJ1255="x","B","")</f>
        <v/>
      </c>
      <c r="CZ1261" s="16" t="str">
        <f>IF(Wedstrijden!AK1255="x","L","")</f>
        <v/>
      </c>
      <c r="DA1261" s="16" t="str">
        <f>IF(Wedstrijden!AL1255="x","M","")</f>
        <v/>
      </c>
      <c r="DB1261" s="16" t="str">
        <f>IF(Wedstrijden!AM1255="x","Z","")</f>
        <v/>
      </c>
      <c r="DC1261" s="16" t="str">
        <f>IF(Wedstrijden!AN1255="x","ZZ","")</f>
        <v/>
      </c>
      <c r="DD1261" s="16" t="str">
        <f>IF(Wedstrijden!AP1255="x","1.40","")</f>
        <v/>
      </c>
      <c r="DE1261" s="16" t="str">
        <f>IF(COUNTA(Wedstrijden!BC1255:BE1255)&lt;&gt;0,6,"")</f>
        <v/>
      </c>
      <c r="DF1261" s="16" t="str">
        <f t="shared" si="118"/>
        <v/>
      </c>
      <c r="DG1261" s="16" t="str">
        <f>IF(Wedstrijden!BC1255="x","L","")</f>
        <v/>
      </c>
      <c r="DH1261" s="16" t="str">
        <f>IF(Wedstrijden!BD1255="x","M","")</f>
        <v/>
      </c>
      <c r="DI1261" s="16" t="str">
        <f>IF(Wedstrijden!BE1255="x","Z","")</f>
        <v/>
      </c>
      <c r="DJ1261" s="16" t="str">
        <f>IF(Wedstrijden!BF1255="x","Z","")</f>
        <v/>
      </c>
      <c r="DK1261" s="16" t="str">
        <f>IF(COUNTA(Wedstrijden!BG1255:BI1255)&lt;&gt;0,6,"")</f>
        <v/>
      </c>
      <c r="DL1261" s="16" t="str">
        <f t="shared" si="119"/>
        <v/>
      </c>
      <c r="DM1261" s="16" t="str">
        <f>IF(Wedstrijden!BG1255="x","L","")</f>
        <v/>
      </c>
      <c r="DN1261" s="16" t="str">
        <f>IF(Wedstrijden!BH1255="x","M","")</f>
        <v/>
      </c>
      <c r="DO1261" s="16" t="str">
        <f>IF(Wedstrijden!BI1255="x","Z","")</f>
        <v/>
      </c>
      <c r="DP1261" s="16" t="str">
        <f>IF(Wedstrijden!BJ1255="x","Z","")</f>
        <v/>
      </c>
    </row>
    <row r="1262" spans="1:120" ht="14.4" x14ac:dyDescent="0.3">
      <c r="A1262" s="18">
        <f>Wedstrijden!A1256</f>
        <v>0</v>
      </c>
      <c r="B1262" s="16" t="str">
        <f>IFERROR(VLOOKUP(Wedstrijden!#REF!,#REF!,2,FALSE),"")</f>
        <v/>
      </c>
      <c r="C1262" s="16">
        <f>Wedstrijden!E1256</f>
        <v>0</v>
      </c>
      <c r="D1262" s="16" t="str">
        <f>IFERROR(VLOOKUP(Wedstrijden!#REF!,#REF!,2,FALSE),"")</f>
        <v/>
      </c>
      <c r="E1262" s="16" t="str">
        <f>IFERROR(VLOOKUP(Wedstrijden!#REF!,#REF!,5,FALSE),"")</f>
        <v/>
      </c>
      <c r="F1262" s="16" t="e">
        <f>IF(Wedstrijden!#REF!&lt;&gt;"",Wedstrijden!#REF!,"")</f>
        <v>#REF!</v>
      </c>
      <c r="G1262" s="16" t="e">
        <f>IF(Wedstrijden!#REF!="Indoor",1,0)</f>
        <v>#REF!</v>
      </c>
      <c r="H1262" s="16" t="e">
        <f>Wedstrijden!#REF!</f>
        <v>#REF!</v>
      </c>
      <c r="I1262" s="16" t="e">
        <f>IF(Wedstrijden!#REF!="Nee",0,IF(Wedstrijden!#REF!="Ja",1,""))</f>
        <v>#REF!</v>
      </c>
      <c r="J1262" s="16" t="e">
        <f>IF(Wedstrijden!#REF!&lt;&gt;"",Wedstrijden!#REF!,"")</f>
        <v>#REF!</v>
      </c>
      <c r="BJ1262" s="16" t="str">
        <f>IF(COUNTA(Wedstrijden!U1256:AC1256)&lt;&gt;0,1,"")</f>
        <v/>
      </c>
      <c r="BK1262" s="16" t="str">
        <f t="shared" si="114"/>
        <v/>
      </c>
      <c r="BL1262" s="16" t="e">
        <f>IF(Wedstrijden!#REF!="x","AA","")</f>
        <v>#REF!</v>
      </c>
      <c r="BM1262" s="16" t="e">
        <f>IF(Wedstrijden!#REF!="x","A","")</f>
        <v>#REF!</v>
      </c>
      <c r="BN1262" s="16" t="str">
        <f>IF(Wedstrijden!U1256="x","B1","")</f>
        <v/>
      </c>
      <c r="BO1262" s="16" t="e">
        <f>IF(Wedstrijden!#REF!="x","BB","")</f>
        <v>#REF!</v>
      </c>
      <c r="BP1262" s="16" t="str">
        <f>IF(Wedstrijden!W1256="x","B","")</f>
        <v/>
      </c>
      <c r="BQ1262" s="16" t="str">
        <f>IF(Wedstrijden!X1256="x","L1","")</f>
        <v/>
      </c>
      <c r="BR1262" s="16" t="str">
        <f>IF(Wedstrijden!Y1256="x","L2","")</f>
        <v/>
      </c>
      <c r="BS1262" s="16" t="str">
        <f>IF(Wedstrijden!Z1256="x","M1","")</f>
        <v/>
      </c>
      <c r="BT1262" s="16" t="str">
        <f>IF(Wedstrijden!AA1256="x","M2","")</f>
        <v/>
      </c>
      <c r="BU1262" s="16" t="str">
        <f>IF(Wedstrijden!AB1256="x","Z1","")</f>
        <v/>
      </c>
      <c r="BV1262" s="16" t="str">
        <f>IF(Wedstrijden!AC1256="x","Z2","")</f>
        <v/>
      </c>
      <c r="BW1262" s="16" t="str">
        <f>IF(COUNTA(Wedstrijden!L1256:T1256)&lt;&gt;0,1,"")</f>
        <v/>
      </c>
      <c r="BX1262" s="16" t="str">
        <f t="shared" si="115"/>
        <v/>
      </c>
      <c r="BY1262" s="16" t="str">
        <f>IF(Wedstrijden!L1256="x","BB","")</f>
        <v/>
      </c>
      <c r="BZ1262" s="16" t="str">
        <f>IF(Wedstrijden!M1256="x","B","")</f>
        <v/>
      </c>
      <c r="CA1262" s="16" t="str">
        <f>IF(Wedstrijden!N1256="x","L1","")</f>
        <v/>
      </c>
      <c r="CB1262" s="16" t="str">
        <f>IF(Wedstrijden!O1256="x","L2","")</f>
        <v/>
      </c>
      <c r="CC1262" s="16" t="str">
        <f>IF(Wedstrijden!P1256="x","M1","")</f>
        <v/>
      </c>
      <c r="CD1262" s="16" t="str">
        <f>IF(Wedstrijden!Q1256="x","M2","")</f>
        <v/>
      </c>
      <c r="CE1262" s="16" t="str">
        <f>IF(Wedstrijden!R1256="x","Z1","")</f>
        <v/>
      </c>
      <c r="CF1262" s="16" t="str">
        <f>IF(Wedstrijden!S1256="x","Z2","")</f>
        <v/>
      </c>
      <c r="CG1262" s="16" t="str">
        <f>IF(Wedstrijden!T1256="x","ZZL","")</f>
        <v/>
      </c>
      <c r="CL1262" s="16" t="str">
        <f>IF(COUNTA(Wedstrijden!AR1256:BB1256)&lt;&gt;0,2,"")</f>
        <v/>
      </c>
      <c r="CM1262" s="16" t="str">
        <f t="shared" si="116"/>
        <v/>
      </c>
      <c r="CN1262" s="16" t="str">
        <f>IF(Wedstrijden!AR1256="x","AA","")</f>
        <v/>
      </c>
      <c r="CO1262" s="16" t="str">
        <f>IF(Wedstrijden!AS1256="x","A","")</f>
        <v/>
      </c>
      <c r="CP1262" s="16" t="str">
        <f>IF(Wedstrijden!AT1256="x","BB","")</f>
        <v/>
      </c>
      <c r="CQ1262" s="16" t="str">
        <f>IF(Wedstrijden!AU1256="x","B","")</f>
        <v/>
      </c>
      <c r="CR1262" s="16" t="str">
        <f>IF(Wedstrijden!AV1256="x","L","")</f>
        <v/>
      </c>
      <c r="CS1262" s="16" t="str">
        <f>IF(Wedstrijden!AW1256="x","M","")</f>
        <v/>
      </c>
      <c r="CT1262" s="16" t="str">
        <f>IF(Wedstrijden!AX1256="x","Z","")</f>
        <v/>
      </c>
      <c r="CU1262" s="16" t="str">
        <f>IF(Wedstrijden!BB1256="x","ZZ","")</f>
        <v/>
      </c>
      <c r="CV1262" s="16" t="str">
        <f>IF(COUNTA(Wedstrijden!AI1256:AP1256)&lt;&gt;0,2,"")</f>
        <v/>
      </c>
      <c r="CW1262" s="16" t="str">
        <f t="shared" si="117"/>
        <v/>
      </c>
      <c r="CX1262" s="16" t="str">
        <f>IF(Wedstrijden!AI1256="x","BB","")</f>
        <v/>
      </c>
      <c r="CY1262" s="16" t="str">
        <f>IF(Wedstrijden!AJ1256="x","B","")</f>
        <v/>
      </c>
      <c r="CZ1262" s="16" t="str">
        <f>IF(Wedstrijden!AK1256="x","L","")</f>
        <v/>
      </c>
      <c r="DA1262" s="16" t="str">
        <f>IF(Wedstrijden!AL1256="x","M","")</f>
        <v/>
      </c>
      <c r="DB1262" s="16" t="str">
        <f>IF(Wedstrijden!AM1256="x","Z","")</f>
        <v/>
      </c>
      <c r="DC1262" s="16" t="str">
        <f>IF(Wedstrijden!AN1256="x","ZZ","")</f>
        <v/>
      </c>
      <c r="DD1262" s="16" t="str">
        <f>IF(Wedstrijden!AP1256="x","1.40","")</f>
        <v/>
      </c>
      <c r="DE1262" s="16" t="str">
        <f>IF(COUNTA(Wedstrijden!BC1256:BE1256)&lt;&gt;0,6,"")</f>
        <v/>
      </c>
      <c r="DF1262" s="16" t="str">
        <f t="shared" si="118"/>
        <v/>
      </c>
      <c r="DG1262" s="16" t="str">
        <f>IF(Wedstrijden!BC1256="x","L","")</f>
        <v/>
      </c>
      <c r="DH1262" s="16" t="str">
        <f>IF(Wedstrijden!BD1256="x","M","")</f>
        <v/>
      </c>
      <c r="DI1262" s="16" t="str">
        <f>IF(Wedstrijden!BE1256="x","Z","")</f>
        <v/>
      </c>
      <c r="DJ1262" s="16" t="str">
        <f>IF(Wedstrijden!BF1256="x","Z","")</f>
        <v/>
      </c>
      <c r="DK1262" s="16" t="str">
        <f>IF(COUNTA(Wedstrijden!BG1256:BI1256)&lt;&gt;0,6,"")</f>
        <v/>
      </c>
      <c r="DL1262" s="16" t="str">
        <f t="shared" si="119"/>
        <v/>
      </c>
      <c r="DM1262" s="16" t="str">
        <f>IF(Wedstrijden!BG1256="x","L","")</f>
        <v/>
      </c>
      <c r="DN1262" s="16" t="str">
        <f>IF(Wedstrijden!BH1256="x","M","")</f>
        <v/>
      </c>
      <c r="DO1262" s="16" t="str">
        <f>IF(Wedstrijden!BI1256="x","Z","")</f>
        <v/>
      </c>
      <c r="DP1262" s="16" t="str">
        <f>IF(Wedstrijden!BJ1256="x","Z","")</f>
        <v/>
      </c>
    </row>
    <row r="1263" spans="1:120" ht="14.4" x14ac:dyDescent="0.3">
      <c r="A1263" s="18">
        <f>Wedstrijden!A1257</f>
        <v>0</v>
      </c>
      <c r="B1263" s="16" t="str">
        <f>IFERROR(VLOOKUP(Wedstrijden!#REF!,#REF!,2,FALSE),"")</f>
        <v/>
      </c>
      <c r="C1263" s="16">
        <f>Wedstrijden!E1257</f>
        <v>0</v>
      </c>
      <c r="D1263" s="16" t="str">
        <f>IFERROR(VLOOKUP(Wedstrijden!#REF!,#REF!,2,FALSE),"")</f>
        <v/>
      </c>
      <c r="E1263" s="16" t="str">
        <f>IFERROR(VLOOKUP(Wedstrijden!#REF!,#REF!,5,FALSE),"")</f>
        <v/>
      </c>
      <c r="F1263" s="16" t="e">
        <f>IF(Wedstrijden!#REF!&lt;&gt;"",Wedstrijden!#REF!,"")</f>
        <v>#REF!</v>
      </c>
      <c r="G1263" s="16" t="e">
        <f>IF(Wedstrijden!#REF!="Indoor",1,0)</f>
        <v>#REF!</v>
      </c>
      <c r="H1263" s="16" t="e">
        <f>Wedstrijden!#REF!</f>
        <v>#REF!</v>
      </c>
      <c r="I1263" s="16" t="e">
        <f>IF(Wedstrijden!#REF!="Nee",0,IF(Wedstrijden!#REF!="Ja",1,""))</f>
        <v>#REF!</v>
      </c>
      <c r="J1263" s="16" t="e">
        <f>IF(Wedstrijden!#REF!&lt;&gt;"",Wedstrijden!#REF!,"")</f>
        <v>#REF!</v>
      </c>
      <c r="BJ1263" s="16" t="str">
        <f>IF(COUNTA(Wedstrijden!U1257:AC1257)&lt;&gt;0,1,"")</f>
        <v/>
      </c>
      <c r="BK1263" s="16" t="str">
        <f t="shared" si="114"/>
        <v/>
      </c>
      <c r="BL1263" s="16" t="e">
        <f>IF(Wedstrijden!#REF!="x","AA","")</f>
        <v>#REF!</v>
      </c>
      <c r="BM1263" s="16" t="e">
        <f>IF(Wedstrijden!#REF!="x","A","")</f>
        <v>#REF!</v>
      </c>
      <c r="BN1263" s="16" t="str">
        <f>IF(Wedstrijden!U1257="x","B1","")</f>
        <v/>
      </c>
      <c r="BO1263" s="16" t="e">
        <f>IF(Wedstrijden!#REF!="x","BB","")</f>
        <v>#REF!</v>
      </c>
      <c r="BP1263" s="16" t="str">
        <f>IF(Wedstrijden!W1257="x","B","")</f>
        <v/>
      </c>
      <c r="BQ1263" s="16" t="str">
        <f>IF(Wedstrijden!X1257="x","L1","")</f>
        <v/>
      </c>
      <c r="BR1263" s="16" t="str">
        <f>IF(Wedstrijden!Y1257="x","L2","")</f>
        <v/>
      </c>
      <c r="BS1263" s="16" t="str">
        <f>IF(Wedstrijden!Z1257="x","M1","")</f>
        <v/>
      </c>
      <c r="BT1263" s="16" t="str">
        <f>IF(Wedstrijden!AA1257="x","M2","")</f>
        <v/>
      </c>
      <c r="BU1263" s="16" t="str">
        <f>IF(Wedstrijden!AB1257="x","Z1","")</f>
        <v/>
      </c>
      <c r="BV1263" s="16" t="str">
        <f>IF(Wedstrijden!AC1257="x","Z2","")</f>
        <v/>
      </c>
      <c r="BW1263" s="16" t="str">
        <f>IF(COUNTA(Wedstrijden!L1257:T1257)&lt;&gt;0,1,"")</f>
        <v/>
      </c>
      <c r="BX1263" s="16" t="str">
        <f t="shared" si="115"/>
        <v/>
      </c>
      <c r="BY1263" s="16" t="str">
        <f>IF(Wedstrijden!L1257="x","BB","")</f>
        <v/>
      </c>
      <c r="BZ1263" s="16" t="str">
        <f>IF(Wedstrijden!M1257="x","B","")</f>
        <v/>
      </c>
      <c r="CA1263" s="16" t="str">
        <f>IF(Wedstrijden!N1257="x","L1","")</f>
        <v/>
      </c>
      <c r="CB1263" s="16" t="str">
        <f>IF(Wedstrijden!O1257="x","L2","")</f>
        <v/>
      </c>
      <c r="CC1263" s="16" t="str">
        <f>IF(Wedstrijden!P1257="x","M1","")</f>
        <v/>
      </c>
      <c r="CD1263" s="16" t="str">
        <f>IF(Wedstrijden!Q1257="x","M2","")</f>
        <v/>
      </c>
      <c r="CE1263" s="16" t="str">
        <f>IF(Wedstrijden!R1257="x","Z1","")</f>
        <v/>
      </c>
      <c r="CF1263" s="16" t="str">
        <f>IF(Wedstrijden!S1257="x","Z2","")</f>
        <v/>
      </c>
      <c r="CG1263" s="16" t="str">
        <f>IF(Wedstrijden!T1257="x","ZZL","")</f>
        <v/>
      </c>
      <c r="CL1263" s="16" t="str">
        <f>IF(COUNTA(Wedstrijden!AR1257:BB1257)&lt;&gt;0,2,"")</f>
        <v/>
      </c>
      <c r="CM1263" s="16" t="str">
        <f t="shared" si="116"/>
        <v/>
      </c>
      <c r="CN1263" s="16" t="str">
        <f>IF(Wedstrijden!AR1257="x","AA","")</f>
        <v/>
      </c>
      <c r="CO1263" s="16" t="str">
        <f>IF(Wedstrijden!AS1257="x","A","")</f>
        <v/>
      </c>
      <c r="CP1263" s="16" t="str">
        <f>IF(Wedstrijden!AT1257="x","BB","")</f>
        <v/>
      </c>
      <c r="CQ1263" s="16" t="str">
        <f>IF(Wedstrijden!AU1257="x","B","")</f>
        <v/>
      </c>
      <c r="CR1263" s="16" t="str">
        <f>IF(Wedstrijden!AV1257="x","L","")</f>
        <v/>
      </c>
      <c r="CS1263" s="16" t="str">
        <f>IF(Wedstrijden!AW1257="x","M","")</f>
        <v/>
      </c>
      <c r="CT1263" s="16" t="str">
        <f>IF(Wedstrijden!AX1257="x","Z","")</f>
        <v/>
      </c>
      <c r="CU1263" s="16" t="str">
        <f>IF(Wedstrijden!BB1257="x","ZZ","")</f>
        <v/>
      </c>
      <c r="CV1263" s="16" t="str">
        <f>IF(COUNTA(Wedstrijden!AI1257:AP1257)&lt;&gt;0,2,"")</f>
        <v/>
      </c>
      <c r="CW1263" s="16" t="str">
        <f t="shared" si="117"/>
        <v/>
      </c>
      <c r="CX1263" s="16" t="str">
        <f>IF(Wedstrijden!AI1257="x","BB","")</f>
        <v/>
      </c>
      <c r="CY1263" s="16" t="str">
        <f>IF(Wedstrijden!AJ1257="x","B","")</f>
        <v/>
      </c>
      <c r="CZ1263" s="16" t="str">
        <f>IF(Wedstrijden!AK1257="x","L","")</f>
        <v/>
      </c>
      <c r="DA1263" s="16" t="str">
        <f>IF(Wedstrijden!AL1257="x","M","")</f>
        <v/>
      </c>
      <c r="DB1263" s="16" t="str">
        <f>IF(Wedstrijden!AM1257="x","Z","")</f>
        <v/>
      </c>
      <c r="DC1263" s="16" t="str">
        <f>IF(Wedstrijden!AN1257="x","ZZ","")</f>
        <v/>
      </c>
      <c r="DD1263" s="16" t="str">
        <f>IF(Wedstrijden!AP1257="x","1.40","")</f>
        <v/>
      </c>
      <c r="DE1263" s="16" t="str">
        <f>IF(COUNTA(Wedstrijden!BC1257:BE1257)&lt;&gt;0,6,"")</f>
        <v/>
      </c>
      <c r="DF1263" s="16" t="str">
        <f t="shared" si="118"/>
        <v/>
      </c>
      <c r="DG1263" s="16" t="str">
        <f>IF(Wedstrijden!BC1257="x","L","")</f>
        <v/>
      </c>
      <c r="DH1263" s="16" t="str">
        <f>IF(Wedstrijden!BD1257="x","M","")</f>
        <v/>
      </c>
      <c r="DI1263" s="16" t="str">
        <f>IF(Wedstrijden!BE1257="x","Z","")</f>
        <v/>
      </c>
      <c r="DJ1263" s="16" t="str">
        <f>IF(Wedstrijden!BF1257="x","Z","")</f>
        <v/>
      </c>
      <c r="DK1263" s="16" t="str">
        <f>IF(COUNTA(Wedstrijden!BG1257:BI1257)&lt;&gt;0,6,"")</f>
        <v/>
      </c>
      <c r="DL1263" s="16" t="str">
        <f t="shared" si="119"/>
        <v/>
      </c>
      <c r="DM1263" s="16" t="str">
        <f>IF(Wedstrijden!BG1257="x","L","")</f>
        <v/>
      </c>
      <c r="DN1263" s="16" t="str">
        <f>IF(Wedstrijden!BH1257="x","M","")</f>
        <v/>
      </c>
      <c r="DO1263" s="16" t="str">
        <f>IF(Wedstrijden!BI1257="x","Z","")</f>
        <v/>
      </c>
      <c r="DP1263" s="16" t="str">
        <f>IF(Wedstrijden!BJ1257="x","Z","")</f>
        <v/>
      </c>
    </row>
    <row r="1264" spans="1:120" ht="14.4" x14ac:dyDescent="0.3">
      <c r="A1264" s="18">
        <f>Wedstrijden!A1258</f>
        <v>0</v>
      </c>
      <c r="B1264" s="16" t="str">
        <f>IFERROR(VLOOKUP(Wedstrijden!#REF!,#REF!,2,FALSE),"")</f>
        <v/>
      </c>
      <c r="C1264" s="16">
        <f>Wedstrijden!E1258</f>
        <v>0</v>
      </c>
      <c r="D1264" s="16" t="str">
        <f>IFERROR(VLOOKUP(Wedstrijden!#REF!,#REF!,2,FALSE),"")</f>
        <v/>
      </c>
      <c r="E1264" s="16" t="str">
        <f>IFERROR(VLOOKUP(Wedstrijden!#REF!,#REF!,5,FALSE),"")</f>
        <v/>
      </c>
      <c r="F1264" s="16" t="e">
        <f>IF(Wedstrijden!#REF!&lt;&gt;"",Wedstrijden!#REF!,"")</f>
        <v>#REF!</v>
      </c>
      <c r="G1264" s="16" t="e">
        <f>IF(Wedstrijden!#REF!="Indoor",1,0)</f>
        <v>#REF!</v>
      </c>
      <c r="H1264" s="16" t="e">
        <f>Wedstrijden!#REF!</f>
        <v>#REF!</v>
      </c>
      <c r="I1264" s="16" t="e">
        <f>IF(Wedstrijden!#REF!="Nee",0,IF(Wedstrijden!#REF!="Ja",1,""))</f>
        <v>#REF!</v>
      </c>
      <c r="J1264" s="16" t="e">
        <f>IF(Wedstrijden!#REF!&lt;&gt;"",Wedstrijden!#REF!,"")</f>
        <v>#REF!</v>
      </c>
      <c r="BJ1264" s="16" t="str">
        <f>IF(COUNTA(Wedstrijden!U1258:AC1258)&lt;&gt;0,1,"")</f>
        <v/>
      </c>
      <c r="BK1264" s="16" t="str">
        <f t="shared" si="114"/>
        <v/>
      </c>
      <c r="BL1264" s="16" t="e">
        <f>IF(Wedstrijden!#REF!="x","AA","")</f>
        <v>#REF!</v>
      </c>
      <c r="BM1264" s="16" t="e">
        <f>IF(Wedstrijden!#REF!="x","A","")</f>
        <v>#REF!</v>
      </c>
      <c r="BN1264" s="16" t="str">
        <f>IF(Wedstrijden!U1258="x","B1","")</f>
        <v/>
      </c>
      <c r="BO1264" s="16" t="e">
        <f>IF(Wedstrijden!#REF!="x","BB","")</f>
        <v>#REF!</v>
      </c>
      <c r="BP1264" s="16" t="str">
        <f>IF(Wedstrijden!W1258="x","B","")</f>
        <v/>
      </c>
      <c r="BQ1264" s="16" t="str">
        <f>IF(Wedstrijden!X1258="x","L1","")</f>
        <v/>
      </c>
      <c r="BR1264" s="16" t="str">
        <f>IF(Wedstrijden!Y1258="x","L2","")</f>
        <v/>
      </c>
      <c r="BS1264" s="16" t="str">
        <f>IF(Wedstrijden!Z1258="x","M1","")</f>
        <v/>
      </c>
      <c r="BT1264" s="16" t="str">
        <f>IF(Wedstrijden!AA1258="x","M2","")</f>
        <v/>
      </c>
      <c r="BU1264" s="16" t="str">
        <f>IF(Wedstrijden!AB1258="x","Z1","")</f>
        <v/>
      </c>
      <c r="BV1264" s="16" t="str">
        <f>IF(Wedstrijden!AC1258="x","Z2","")</f>
        <v/>
      </c>
      <c r="BW1264" s="16" t="str">
        <f>IF(COUNTA(Wedstrijden!L1258:T1258)&lt;&gt;0,1,"")</f>
        <v/>
      </c>
      <c r="BX1264" s="16" t="str">
        <f t="shared" si="115"/>
        <v/>
      </c>
      <c r="BY1264" s="16" t="str">
        <f>IF(Wedstrijden!L1258="x","BB","")</f>
        <v/>
      </c>
      <c r="BZ1264" s="16" t="str">
        <f>IF(Wedstrijden!M1258="x","B","")</f>
        <v/>
      </c>
      <c r="CA1264" s="16" t="str">
        <f>IF(Wedstrijden!N1258="x","L1","")</f>
        <v/>
      </c>
      <c r="CB1264" s="16" t="str">
        <f>IF(Wedstrijden!O1258="x","L2","")</f>
        <v/>
      </c>
      <c r="CC1264" s="16" t="str">
        <f>IF(Wedstrijden!P1258="x","M1","")</f>
        <v/>
      </c>
      <c r="CD1264" s="16" t="str">
        <f>IF(Wedstrijden!Q1258="x","M2","")</f>
        <v/>
      </c>
      <c r="CE1264" s="16" t="str">
        <f>IF(Wedstrijden!R1258="x","Z1","")</f>
        <v/>
      </c>
      <c r="CF1264" s="16" t="str">
        <f>IF(Wedstrijden!S1258="x","Z2","")</f>
        <v/>
      </c>
      <c r="CG1264" s="16" t="str">
        <f>IF(Wedstrijden!T1258="x","ZZL","")</f>
        <v/>
      </c>
      <c r="CL1264" s="16" t="str">
        <f>IF(COUNTA(Wedstrijden!AR1258:BB1258)&lt;&gt;0,2,"")</f>
        <v/>
      </c>
      <c r="CM1264" s="16" t="str">
        <f t="shared" si="116"/>
        <v/>
      </c>
      <c r="CN1264" s="16" t="str">
        <f>IF(Wedstrijden!AR1258="x","AA","")</f>
        <v/>
      </c>
      <c r="CO1264" s="16" t="str">
        <f>IF(Wedstrijden!AS1258="x","A","")</f>
        <v/>
      </c>
      <c r="CP1264" s="16" t="str">
        <f>IF(Wedstrijden!AT1258="x","BB","")</f>
        <v/>
      </c>
      <c r="CQ1264" s="16" t="str">
        <f>IF(Wedstrijden!AU1258="x","B","")</f>
        <v/>
      </c>
      <c r="CR1264" s="16" t="str">
        <f>IF(Wedstrijden!AV1258="x","L","")</f>
        <v/>
      </c>
      <c r="CS1264" s="16" t="str">
        <f>IF(Wedstrijden!AW1258="x","M","")</f>
        <v/>
      </c>
      <c r="CT1264" s="16" t="str">
        <f>IF(Wedstrijden!AX1258="x","Z","")</f>
        <v/>
      </c>
      <c r="CU1264" s="16" t="str">
        <f>IF(Wedstrijden!BB1258="x","ZZ","")</f>
        <v/>
      </c>
      <c r="CV1264" s="16" t="str">
        <f>IF(COUNTA(Wedstrijden!AI1258:AP1258)&lt;&gt;0,2,"")</f>
        <v/>
      </c>
      <c r="CW1264" s="16" t="str">
        <f t="shared" si="117"/>
        <v/>
      </c>
      <c r="CX1264" s="16" t="str">
        <f>IF(Wedstrijden!AI1258="x","BB","")</f>
        <v/>
      </c>
      <c r="CY1264" s="16" t="str">
        <f>IF(Wedstrijden!AJ1258="x","B","")</f>
        <v/>
      </c>
      <c r="CZ1264" s="16" t="str">
        <f>IF(Wedstrijden!AK1258="x","L","")</f>
        <v/>
      </c>
      <c r="DA1264" s="16" t="str">
        <f>IF(Wedstrijden!AL1258="x","M","")</f>
        <v/>
      </c>
      <c r="DB1264" s="16" t="str">
        <f>IF(Wedstrijden!AM1258="x","Z","")</f>
        <v/>
      </c>
      <c r="DC1264" s="16" t="str">
        <f>IF(Wedstrijden!AN1258="x","ZZ","")</f>
        <v/>
      </c>
      <c r="DD1264" s="16" t="str">
        <f>IF(Wedstrijden!AP1258="x","1.40","")</f>
        <v/>
      </c>
      <c r="DE1264" s="16" t="str">
        <f>IF(COUNTA(Wedstrijden!BC1258:BE1258)&lt;&gt;0,6,"")</f>
        <v/>
      </c>
      <c r="DF1264" s="16" t="str">
        <f t="shared" si="118"/>
        <v/>
      </c>
      <c r="DG1264" s="16" t="str">
        <f>IF(Wedstrijden!BC1258="x","L","")</f>
        <v/>
      </c>
      <c r="DH1264" s="16" t="str">
        <f>IF(Wedstrijden!BD1258="x","M","")</f>
        <v/>
      </c>
      <c r="DI1264" s="16" t="str">
        <f>IF(Wedstrijden!BE1258="x","Z","")</f>
        <v/>
      </c>
      <c r="DJ1264" s="16" t="str">
        <f>IF(Wedstrijden!BF1258="x","Z","")</f>
        <v/>
      </c>
      <c r="DK1264" s="16" t="str">
        <f>IF(COUNTA(Wedstrijden!BG1258:BI1258)&lt;&gt;0,6,"")</f>
        <v/>
      </c>
      <c r="DL1264" s="16" t="str">
        <f t="shared" si="119"/>
        <v/>
      </c>
      <c r="DM1264" s="16" t="str">
        <f>IF(Wedstrijden!BG1258="x","L","")</f>
        <v/>
      </c>
      <c r="DN1264" s="16" t="str">
        <f>IF(Wedstrijden!BH1258="x","M","")</f>
        <v/>
      </c>
      <c r="DO1264" s="16" t="str">
        <f>IF(Wedstrijden!BI1258="x","Z","")</f>
        <v/>
      </c>
      <c r="DP1264" s="16" t="str">
        <f>IF(Wedstrijden!BJ1258="x","Z","")</f>
        <v/>
      </c>
    </row>
    <row r="1265" spans="1:120" ht="14.4" x14ac:dyDescent="0.3">
      <c r="A1265" s="18">
        <f>Wedstrijden!A1259</f>
        <v>0</v>
      </c>
      <c r="B1265" s="16" t="str">
        <f>IFERROR(VLOOKUP(Wedstrijden!#REF!,#REF!,2,FALSE),"")</f>
        <v/>
      </c>
      <c r="C1265" s="16">
        <f>Wedstrijden!E1259</f>
        <v>0</v>
      </c>
      <c r="D1265" s="16" t="str">
        <f>IFERROR(VLOOKUP(Wedstrijden!#REF!,#REF!,2,FALSE),"")</f>
        <v/>
      </c>
      <c r="E1265" s="16" t="str">
        <f>IFERROR(VLOOKUP(Wedstrijden!#REF!,#REF!,5,FALSE),"")</f>
        <v/>
      </c>
      <c r="F1265" s="16" t="e">
        <f>IF(Wedstrijden!#REF!&lt;&gt;"",Wedstrijden!#REF!,"")</f>
        <v>#REF!</v>
      </c>
      <c r="G1265" s="16" t="e">
        <f>IF(Wedstrijden!#REF!="Indoor",1,0)</f>
        <v>#REF!</v>
      </c>
      <c r="H1265" s="16" t="e">
        <f>Wedstrijden!#REF!</f>
        <v>#REF!</v>
      </c>
      <c r="I1265" s="16" t="e">
        <f>IF(Wedstrijden!#REF!="Nee",0,IF(Wedstrijden!#REF!="Ja",1,""))</f>
        <v>#REF!</v>
      </c>
      <c r="J1265" s="16" t="e">
        <f>IF(Wedstrijden!#REF!&lt;&gt;"",Wedstrijden!#REF!,"")</f>
        <v>#REF!</v>
      </c>
      <c r="BJ1265" s="16" t="str">
        <f>IF(COUNTA(Wedstrijden!U1259:AC1259)&lt;&gt;0,1,"")</f>
        <v/>
      </c>
      <c r="BK1265" s="16" t="str">
        <f t="shared" si="114"/>
        <v/>
      </c>
      <c r="BL1265" s="16" t="e">
        <f>IF(Wedstrijden!#REF!="x","AA","")</f>
        <v>#REF!</v>
      </c>
      <c r="BM1265" s="16" t="e">
        <f>IF(Wedstrijden!#REF!="x","A","")</f>
        <v>#REF!</v>
      </c>
      <c r="BN1265" s="16" t="str">
        <f>IF(Wedstrijden!U1259="x","B1","")</f>
        <v/>
      </c>
      <c r="BO1265" s="16" t="e">
        <f>IF(Wedstrijden!#REF!="x","BB","")</f>
        <v>#REF!</v>
      </c>
      <c r="BP1265" s="16" t="str">
        <f>IF(Wedstrijden!W1259="x","B","")</f>
        <v/>
      </c>
      <c r="BQ1265" s="16" t="str">
        <f>IF(Wedstrijden!X1259="x","L1","")</f>
        <v/>
      </c>
      <c r="BR1265" s="16" t="str">
        <f>IF(Wedstrijden!Y1259="x","L2","")</f>
        <v/>
      </c>
      <c r="BS1265" s="16" t="str">
        <f>IF(Wedstrijden!Z1259="x","M1","")</f>
        <v/>
      </c>
      <c r="BT1265" s="16" t="str">
        <f>IF(Wedstrijden!AA1259="x","M2","")</f>
        <v/>
      </c>
      <c r="BU1265" s="16" t="str">
        <f>IF(Wedstrijden!AB1259="x","Z1","")</f>
        <v/>
      </c>
      <c r="BV1265" s="16" t="str">
        <f>IF(Wedstrijden!AC1259="x","Z2","")</f>
        <v/>
      </c>
      <c r="BW1265" s="16" t="str">
        <f>IF(COUNTA(Wedstrijden!L1259:T1259)&lt;&gt;0,1,"")</f>
        <v/>
      </c>
      <c r="BX1265" s="16" t="str">
        <f t="shared" si="115"/>
        <v/>
      </c>
      <c r="BY1265" s="16" t="str">
        <f>IF(Wedstrijden!L1259="x","BB","")</f>
        <v/>
      </c>
      <c r="BZ1265" s="16" t="str">
        <f>IF(Wedstrijden!M1259="x","B","")</f>
        <v/>
      </c>
      <c r="CA1265" s="16" t="str">
        <f>IF(Wedstrijden!N1259="x","L1","")</f>
        <v/>
      </c>
      <c r="CB1265" s="16" t="str">
        <f>IF(Wedstrijden!O1259="x","L2","")</f>
        <v/>
      </c>
      <c r="CC1265" s="16" t="str">
        <f>IF(Wedstrijden!P1259="x","M1","")</f>
        <v/>
      </c>
      <c r="CD1265" s="16" t="str">
        <f>IF(Wedstrijden!Q1259="x","M2","")</f>
        <v/>
      </c>
      <c r="CE1265" s="16" t="str">
        <f>IF(Wedstrijden!R1259="x","Z1","")</f>
        <v/>
      </c>
      <c r="CF1265" s="16" t="str">
        <f>IF(Wedstrijden!S1259="x","Z2","")</f>
        <v/>
      </c>
      <c r="CG1265" s="16" t="str">
        <f>IF(Wedstrijden!T1259="x","ZZL","")</f>
        <v/>
      </c>
      <c r="CL1265" s="16" t="str">
        <f>IF(COUNTA(Wedstrijden!AR1259:BB1259)&lt;&gt;0,2,"")</f>
        <v/>
      </c>
      <c r="CM1265" s="16" t="str">
        <f t="shared" si="116"/>
        <v/>
      </c>
      <c r="CN1265" s="16" t="str">
        <f>IF(Wedstrijden!AR1259="x","AA","")</f>
        <v/>
      </c>
      <c r="CO1265" s="16" t="str">
        <f>IF(Wedstrijden!AS1259="x","A","")</f>
        <v/>
      </c>
      <c r="CP1265" s="16" t="str">
        <f>IF(Wedstrijden!AT1259="x","BB","")</f>
        <v/>
      </c>
      <c r="CQ1265" s="16" t="str">
        <f>IF(Wedstrijden!AU1259="x","B","")</f>
        <v/>
      </c>
      <c r="CR1265" s="16" t="str">
        <f>IF(Wedstrijden!AV1259="x","L","")</f>
        <v/>
      </c>
      <c r="CS1265" s="16" t="str">
        <f>IF(Wedstrijden!AW1259="x","M","")</f>
        <v/>
      </c>
      <c r="CT1265" s="16" t="str">
        <f>IF(Wedstrijden!AX1259="x","Z","")</f>
        <v/>
      </c>
      <c r="CU1265" s="16" t="str">
        <f>IF(Wedstrijden!BB1259="x","ZZ","")</f>
        <v/>
      </c>
      <c r="CV1265" s="16" t="str">
        <f>IF(COUNTA(Wedstrijden!AI1259:AP1259)&lt;&gt;0,2,"")</f>
        <v/>
      </c>
      <c r="CW1265" s="16" t="str">
        <f t="shared" si="117"/>
        <v/>
      </c>
      <c r="CX1265" s="16" t="str">
        <f>IF(Wedstrijden!AI1259="x","BB","")</f>
        <v/>
      </c>
      <c r="CY1265" s="16" t="str">
        <f>IF(Wedstrijden!AJ1259="x","B","")</f>
        <v/>
      </c>
      <c r="CZ1265" s="16" t="str">
        <f>IF(Wedstrijden!AK1259="x","L","")</f>
        <v/>
      </c>
      <c r="DA1265" s="16" t="str">
        <f>IF(Wedstrijden!AL1259="x","M","")</f>
        <v/>
      </c>
      <c r="DB1265" s="16" t="str">
        <f>IF(Wedstrijden!AM1259="x","Z","")</f>
        <v/>
      </c>
      <c r="DC1265" s="16" t="str">
        <f>IF(Wedstrijden!AN1259="x","ZZ","")</f>
        <v/>
      </c>
      <c r="DD1265" s="16" t="str">
        <f>IF(Wedstrijden!AP1259="x","1.40","")</f>
        <v/>
      </c>
      <c r="DE1265" s="16" t="str">
        <f>IF(COUNTA(Wedstrijden!BC1259:BE1259)&lt;&gt;0,6,"")</f>
        <v/>
      </c>
      <c r="DF1265" s="16" t="str">
        <f t="shared" si="118"/>
        <v/>
      </c>
      <c r="DG1265" s="16" t="str">
        <f>IF(Wedstrijden!BC1259="x","L","")</f>
        <v/>
      </c>
      <c r="DH1265" s="16" t="str">
        <f>IF(Wedstrijden!BD1259="x","M","")</f>
        <v/>
      </c>
      <c r="DI1265" s="16" t="str">
        <f>IF(Wedstrijden!BE1259="x","Z","")</f>
        <v/>
      </c>
      <c r="DJ1265" s="16" t="str">
        <f>IF(Wedstrijden!BF1259="x","Z","")</f>
        <v/>
      </c>
      <c r="DK1265" s="16" t="str">
        <f>IF(COUNTA(Wedstrijden!BG1259:BI1259)&lt;&gt;0,6,"")</f>
        <v/>
      </c>
      <c r="DL1265" s="16" t="str">
        <f t="shared" si="119"/>
        <v/>
      </c>
      <c r="DM1265" s="16" t="str">
        <f>IF(Wedstrijden!BG1259="x","L","")</f>
        <v/>
      </c>
      <c r="DN1265" s="16" t="str">
        <f>IF(Wedstrijden!BH1259="x","M","")</f>
        <v/>
      </c>
      <c r="DO1265" s="16" t="str">
        <f>IF(Wedstrijden!BI1259="x","Z","")</f>
        <v/>
      </c>
      <c r="DP1265" s="16" t="str">
        <f>IF(Wedstrijden!BJ1259="x","Z","")</f>
        <v/>
      </c>
    </row>
    <row r="1266" spans="1:120" ht="14.4" x14ac:dyDescent="0.3">
      <c r="A1266" s="18">
        <f>Wedstrijden!A1260</f>
        <v>0</v>
      </c>
      <c r="B1266" s="16" t="str">
        <f>IFERROR(VLOOKUP(Wedstrijden!#REF!,#REF!,2,FALSE),"")</f>
        <v/>
      </c>
      <c r="C1266" s="16">
        <f>Wedstrijden!E1260</f>
        <v>0</v>
      </c>
      <c r="D1266" s="16" t="str">
        <f>IFERROR(VLOOKUP(Wedstrijden!#REF!,#REF!,2,FALSE),"")</f>
        <v/>
      </c>
      <c r="E1266" s="16" t="str">
        <f>IFERROR(VLOOKUP(Wedstrijden!#REF!,#REF!,5,FALSE),"")</f>
        <v/>
      </c>
      <c r="F1266" s="16" t="e">
        <f>IF(Wedstrijden!#REF!&lt;&gt;"",Wedstrijden!#REF!,"")</f>
        <v>#REF!</v>
      </c>
      <c r="G1266" s="16" t="e">
        <f>IF(Wedstrijden!#REF!="Indoor",1,0)</f>
        <v>#REF!</v>
      </c>
      <c r="H1266" s="16" t="e">
        <f>Wedstrijden!#REF!</f>
        <v>#REF!</v>
      </c>
      <c r="I1266" s="16" t="e">
        <f>IF(Wedstrijden!#REF!="Nee",0,IF(Wedstrijden!#REF!="Ja",1,""))</f>
        <v>#REF!</v>
      </c>
      <c r="J1266" s="16" t="e">
        <f>IF(Wedstrijden!#REF!&lt;&gt;"",Wedstrijden!#REF!,"")</f>
        <v>#REF!</v>
      </c>
      <c r="BJ1266" s="16" t="str">
        <f>IF(COUNTA(Wedstrijden!U1260:AC1260)&lt;&gt;0,1,"")</f>
        <v/>
      </c>
      <c r="BK1266" s="16" t="str">
        <f t="shared" si="114"/>
        <v/>
      </c>
      <c r="BL1266" s="16" t="e">
        <f>IF(Wedstrijden!#REF!="x","AA","")</f>
        <v>#REF!</v>
      </c>
      <c r="BM1266" s="16" t="e">
        <f>IF(Wedstrijden!#REF!="x","A","")</f>
        <v>#REF!</v>
      </c>
      <c r="BN1266" s="16" t="str">
        <f>IF(Wedstrijden!U1260="x","B1","")</f>
        <v/>
      </c>
      <c r="BO1266" s="16" t="e">
        <f>IF(Wedstrijden!#REF!="x","BB","")</f>
        <v>#REF!</v>
      </c>
      <c r="BP1266" s="16" t="str">
        <f>IF(Wedstrijden!W1260="x","B","")</f>
        <v/>
      </c>
      <c r="BQ1266" s="16" t="str">
        <f>IF(Wedstrijden!X1260="x","L1","")</f>
        <v/>
      </c>
      <c r="BR1266" s="16" t="str">
        <f>IF(Wedstrijden!Y1260="x","L2","")</f>
        <v/>
      </c>
      <c r="BS1266" s="16" t="str">
        <f>IF(Wedstrijden!Z1260="x","M1","")</f>
        <v/>
      </c>
      <c r="BT1266" s="16" t="str">
        <f>IF(Wedstrijden!AA1260="x","M2","")</f>
        <v/>
      </c>
      <c r="BU1266" s="16" t="str">
        <f>IF(Wedstrijden!AB1260="x","Z1","")</f>
        <v/>
      </c>
      <c r="BV1266" s="16" t="str">
        <f>IF(Wedstrijden!AC1260="x","Z2","")</f>
        <v/>
      </c>
      <c r="BW1266" s="16" t="str">
        <f>IF(COUNTA(Wedstrijden!L1260:T1260)&lt;&gt;0,1,"")</f>
        <v/>
      </c>
      <c r="BX1266" s="16" t="str">
        <f t="shared" si="115"/>
        <v/>
      </c>
      <c r="BY1266" s="16" t="str">
        <f>IF(Wedstrijden!L1260="x","BB","")</f>
        <v/>
      </c>
      <c r="BZ1266" s="16" t="str">
        <f>IF(Wedstrijden!M1260="x","B","")</f>
        <v/>
      </c>
      <c r="CA1266" s="16" t="str">
        <f>IF(Wedstrijden!N1260="x","L1","")</f>
        <v/>
      </c>
      <c r="CB1266" s="16" t="str">
        <f>IF(Wedstrijden!O1260="x","L2","")</f>
        <v/>
      </c>
      <c r="CC1266" s="16" t="str">
        <f>IF(Wedstrijden!P1260="x","M1","")</f>
        <v/>
      </c>
      <c r="CD1266" s="16" t="str">
        <f>IF(Wedstrijden!Q1260="x","M2","")</f>
        <v/>
      </c>
      <c r="CE1266" s="16" t="str">
        <f>IF(Wedstrijden!R1260="x","Z1","")</f>
        <v/>
      </c>
      <c r="CF1266" s="16" t="str">
        <f>IF(Wedstrijden!S1260="x","Z2","")</f>
        <v/>
      </c>
      <c r="CG1266" s="16" t="str">
        <f>IF(Wedstrijden!T1260="x","ZZL","")</f>
        <v/>
      </c>
      <c r="CL1266" s="16" t="str">
        <f>IF(COUNTA(Wedstrijden!AR1260:BB1260)&lt;&gt;0,2,"")</f>
        <v/>
      </c>
      <c r="CM1266" s="16" t="str">
        <f t="shared" si="116"/>
        <v/>
      </c>
      <c r="CN1266" s="16" t="str">
        <f>IF(Wedstrijden!AR1260="x","AA","")</f>
        <v/>
      </c>
      <c r="CO1266" s="16" t="str">
        <f>IF(Wedstrijden!AS1260="x","A","")</f>
        <v/>
      </c>
      <c r="CP1266" s="16" t="str">
        <f>IF(Wedstrijden!AT1260="x","BB","")</f>
        <v/>
      </c>
      <c r="CQ1266" s="16" t="str">
        <f>IF(Wedstrijden!AU1260="x","B","")</f>
        <v/>
      </c>
      <c r="CR1266" s="16" t="str">
        <f>IF(Wedstrijden!AV1260="x","L","")</f>
        <v/>
      </c>
      <c r="CS1266" s="16" t="str">
        <f>IF(Wedstrijden!AW1260="x","M","")</f>
        <v/>
      </c>
      <c r="CT1266" s="16" t="str">
        <f>IF(Wedstrijden!AX1260="x","Z","")</f>
        <v/>
      </c>
      <c r="CU1266" s="16" t="str">
        <f>IF(Wedstrijden!BB1260="x","ZZ","")</f>
        <v/>
      </c>
      <c r="CV1266" s="16" t="str">
        <f>IF(COUNTA(Wedstrijden!AI1260:AP1260)&lt;&gt;0,2,"")</f>
        <v/>
      </c>
      <c r="CW1266" s="16" t="str">
        <f t="shared" si="117"/>
        <v/>
      </c>
      <c r="CX1266" s="16" t="str">
        <f>IF(Wedstrijden!AI1260="x","BB","")</f>
        <v/>
      </c>
      <c r="CY1266" s="16" t="str">
        <f>IF(Wedstrijden!AJ1260="x","B","")</f>
        <v/>
      </c>
      <c r="CZ1266" s="16" t="str">
        <f>IF(Wedstrijden!AK1260="x","L","")</f>
        <v/>
      </c>
      <c r="DA1266" s="16" t="str">
        <f>IF(Wedstrijden!AL1260="x","M","")</f>
        <v/>
      </c>
      <c r="DB1266" s="16" t="str">
        <f>IF(Wedstrijden!AM1260="x","Z","")</f>
        <v/>
      </c>
      <c r="DC1266" s="16" t="str">
        <f>IF(Wedstrijden!AN1260="x","ZZ","")</f>
        <v/>
      </c>
      <c r="DD1266" s="16" t="str">
        <f>IF(Wedstrijden!AP1260="x","1.40","")</f>
        <v/>
      </c>
      <c r="DE1266" s="16" t="str">
        <f>IF(COUNTA(Wedstrijden!BC1260:BE1260)&lt;&gt;0,6,"")</f>
        <v/>
      </c>
      <c r="DF1266" s="16" t="str">
        <f t="shared" si="118"/>
        <v/>
      </c>
      <c r="DG1266" s="16" t="str">
        <f>IF(Wedstrijden!BC1260="x","L","")</f>
        <v/>
      </c>
      <c r="DH1266" s="16" t="str">
        <f>IF(Wedstrijden!BD1260="x","M","")</f>
        <v/>
      </c>
      <c r="DI1266" s="16" t="str">
        <f>IF(Wedstrijden!BE1260="x","Z","")</f>
        <v/>
      </c>
      <c r="DJ1266" s="16" t="str">
        <f>IF(Wedstrijden!BF1260="x","Z","")</f>
        <v/>
      </c>
      <c r="DK1266" s="16" t="str">
        <f>IF(COUNTA(Wedstrijden!BG1260:BI1260)&lt;&gt;0,6,"")</f>
        <v/>
      </c>
      <c r="DL1266" s="16" t="str">
        <f t="shared" si="119"/>
        <v/>
      </c>
      <c r="DM1266" s="16" t="str">
        <f>IF(Wedstrijden!BG1260="x","L","")</f>
        <v/>
      </c>
      <c r="DN1266" s="16" t="str">
        <f>IF(Wedstrijden!BH1260="x","M","")</f>
        <v/>
      </c>
      <c r="DO1266" s="16" t="str">
        <f>IF(Wedstrijden!BI1260="x","Z","")</f>
        <v/>
      </c>
      <c r="DP1266" s="16" t="str">
        <f>IF(Wedstrijden!BJ1260="x","Z","")</f>
        <v/>
      </c>
    </row>
    <row r="1267" spans="1:120" ht="14.4" x14ac:dyDescent="0.3">
      <c r="A1267" s="18">
        <f>Wedstrijden!A1261</f>
        <v>0</v>
      </c>
      <c r="B1267" s="16" t="str">
        <f>IFERROR(VLOOKUP(Wedstrijden!#REF!,#REF!,2,FALSE),"")</f>
        <v/>
      </c>
      <c r="C1267" s="16">
        <f>Wedstrijden!E1261</f>
        <v>0</v>
      </c>
      <c r="D1267" s="16" t="str">
        <f>IFERROR(VLOOKUP(Wedstrijden!#REF!,#REF!,2,FALSE),"")</f>
        <v/>
      </c>
      <c r="E1267" s="16" t="str">
        <f>IFERROR(VLOOKUP(Wedstrijden!#REF!,#REF!,5,FALSE),"")</f>
        <v/>
      </c>
      <c r="F1267" s="16" t="e">
        <f>IF(Wedstrijden!#REF!&lt;&gt;"",Wedstrijden!#REF!,"")</f>
        <v>#REF!</v>
      </c>
      <c r="G1267" s="16" t="e">
        <f>IF(Wedstrijden!#REF!="Indoor",1,0)</f>
        <v>#REF!</v>
      </c>
      <c r="H1267" s="16" t="e">
        <f>Wedstrijden!#REF!</f>
        <v>#REF!</v>
      </c>
      <c r="I1267" s="16" t="e">
        <f>IF(Wedstrijden!#REF!="Nee",0,IF(Wedstrijden!#REF!="Ja",1,""))</f>
        <v>#REF!</v>
      </c>
      <c r="J1267" s="16" t="e">
        <f>IF(Wedstrijden!#REF!&lt;&gt;"",Wedstrijden!#REF!,"")</f>
        <v>#REF!</v>
      </c>
      <c r="BJ1267" s="16" t="str">
        <f>IF(COUNTA(Wedstrijden!U1261:AC1261)&lt;&gt;0,1,"")</f>
        <v/>
      </c>
      <c r="BK1267" s="16" t="str">
        <f t="shared" si="114"/>
        <v/>
      </c>
      <c r="BL1267" s="16" t="e">
        <f>IF(Wedstrijden!#REF!="x","AA","")</f>
        <v>#REF!</v>
      </c>
      <c r="BM1267" s="16" t="e">
        <f>IF(Wedstrijden!#REF!="x","A","")</f>
        <v>#REF!</v>
      </c>
      <c r="BN1267" s="16" t="str">
        <f>IF(Wedstrijden!U1261="x","B1","")</f>
        <v/>
      </c>
      <c r="BO1267" s="16" t="e">
        <f>IF(Wedstrijden!#REF!="x","BB","")</f>
        <v>#REF!</v>
      </c>
      <c r="BP1267" s="16" t="str">
        <f>IF(Wedstrijden!W1261="x","B","")</f>
        <v/>
      </c>
      <c r="BQ1267" s="16" t="str">
        <f>IF(Wedstrijden!X1261="x","L1","")</f>
        <v/>
      </c>
      <c r="BR1267" s="16" t="str">
        <f>IF(Wedstrijden!Y1261="x","L2","")</f>
        <v/>
      </c>
      <c r="BS1267" s="16" t="str">
        <f>IF(Wedstrijden!Z1261="x","M1","")</f>
        <v/>
      </c>
      <c r="BT1267" s="16" t="str">
        <f>IF(Wedstrijden!AA1261="x","M2","")</f>
        <v/>
      </c>
      <c r="BU1267" s="16" t="str">
        <f>IF(Wedstrijden!AB1261="x","Z1","")</f>
        <v/>
      </c>
      <c r="BV1267" s="16" t="str">
        <f>IF(Wedstrijden!AC1261="x","Z2","")</f>
        <v/>
      </c>
      <c r="BW1267" s="16" t="str">
        <f>IF(COUNTA(Wedstrijden!L1261:T1261)&lt;&gt;0,1,"")</f>
        <v/>
      </c>
      <c r="BX1267" s="16" t="str">
        <f t="shared" si="115"/>
        <v/>
      </c>
      <c r="BY1267" s="16" t="str">
        <f>IF(Wedstrijden!L1261="x","BB","")</f>
        <v/>
      </c>
      <c r="BZ1267" s="16" t="str">
        <f>IF(Wedstrijden!M1261="x","B","")</f>
        <v/>
      </c>
      <c r="CA1267" s="16" t="str">
        <f>IF(Wedstrijden!N1261="x","L1","")</f>
        <v/>
      </c>
      <c r="CB1267" s="16" t="str">
        <f>IF(Wedstrijden!O1261="x","L2","")</f>
        <v/>
      </c>
      <c r="CC1267" s="16" t="str">
        <f>IF(Wedstrijden!P1261="x","M1","")</f>
        <v/>
      </c>
      <c r="CD1267" s="16" t="str">
        <f>IF(Wedstrijden!Q1261="x","M2","")</f>
        <v/>
      </c>
      <c r="CE1267" s="16" t="str">
        <f>IF(Wedstrijden!R1261="x","Z1","")</f>
        <v/>
      </c>
      <c r="CF1267" s="16" t="str">
        <f>IF(Wedstrijden!S1261="x","Z2","")</f>
        <v/>
      </c>
      <c r="CG1267" s="16" t="str">
        <f>IF(Wedstrijden!T1261="x","ZZL","")</f>
        <v/>
      </c>
      <c r="CL1267" s="16" t="str">
        <f>IF(COUNTA(Wedstrijden!AR1261:BB1261)&lt;&gt;0,2,"")</f>
        <v/>
      </c>
      <c r="CM1267" s="16" t="str">
        <f t="shared" si="116"/>
        <v/>
      </c>
      <c r="CN1267" s="16" t="str">
        <f>IF(Wedstrijden!AR1261="x","AA","")</f>
        <v/>
      </c>
      <c r="CO1267" s="16" t="str">
        <f>IF(Wedstrijden!AS1261="x","A","")</f>
        <v/>
      </c>
      <c r="CP1267" s="16" t="str">
        <f>IF(Wedstrijden!AT1261="x","BB","")</f>
        <v/>
      </c>
      <c r="CQ1267" s="16" t="str">
        <f>IF(Wedstrijden!AU1261="x","B","")</f>
        <v/>
      </c>
      <c r="CR1267" s="16" t="str">
        <f>IF(Wedstrijden!AV1261="x","L","")</f>
        <v/>
      </c>
      <c r="CS1267" s="16" t="str">
        <f>IF(Wedstrijden!AW1261="x","M","")</f>
        <v/>
      </c>
      <c r="CT1267" s="16" t="str">
        <f>IF(Wedstrijden!AX1261="x","Z","")</f>
        <v/>
      </c>
      <c r="CU1267" s="16" t="str">
        <f>IF(Wedstrijden!BB1261="x","ZZ","")</f>
        <v/>
      </c>
      <c r="CV1267" s="16" t="str">
        <f>IF(COUNTA(Wedstrijden!AI1261:AP1261)&lt;&gt;0,2,"")</f>
        <v/>
      </c>
      <c r="CW1267" s="16" t="str">
        <f t="shared" si="117"/>
        <v/>
      </c>
      <c r="CX1267" s="16" t="str">
        <f>IF(Wedstrijden!AI1261="x","BB","")</f>
        <v/>
      </c>
      <c r="CY1267" s="16" t="str">
        <f>IF(Wedstrijden!AJ1261="x","B","")</f>
        <v/>
      </c>
      <c r="CZ1267" s="16" t="str">
        <f>IF(Wedstrijden!AK1261="x","L","")</f>
        <v/>
      </c>
      <c r="DA1267" s="16" t="str">
        <f>IF(Wedstrijden!AL1261="x","M","")</f>
        <v/>
      </c>
      <c r="DB1267" s="16" t="str">
        <f>IF(Wedstrijden!AM1261="x","Z","")</f>
        <v/>
      </c>
      <c r="DC1267" s="16" t="str">
        <f>IF(Wedstrijden!AN1261="x","ZZ","")</f>
        <v/>
      </c>
      <c r="DD1267" s="16" t="str">
        <f>IF(Wedstrijden!AP1261="x","1.40","")</f>
        <v/>
      </c>
      <c r="DE1267" s="16" t="str">
        <f>IF(COUNTA(Wedstrijden!BC1261:BE1261)&lt;&gt;0,6,"")</f>
        <v/>
      </c>
      <c r="DF1267" s="16" t="str">
        <f t="shared" si="118"/>
        <v/>
      </c>
      <c r="DG1267" s="16" t="str">
        <f>IF(Wedstrijden!BC1261="x","L","")</f>
        <v/>
      </c>
      <c r="DH1267" s="16" t="str">
        <f>IF(Wedstrijden!BD1261="x","M","")</f>
        <v/>
      </c>
      <c r="DI1267" s="16" t="str">
        <f>IF(Wedstrijden!BE1261="x","Z","")</f>
        <v/>
      </c>
      <c r="DJ1267" s="16" t="str">
        <f>IF(Wedstrijden!BF1261="x","Z","")</f>
        <v/>
      </c>
      <c r="DK1267" s="16" t="str">
        <f>IF(COUNTA(Wedstrijden!BG1261:BI1261)&lt;&gt;0,6,"")</f>
        <v/>
      </c>
      <c r="DL1267" s="16" t="str">
        <f t="shared" si="119"/>
        <v/>
      </c>
      <c r="DM1267" s="16" t="str">
        <f>IF(Wedstrijden!BG1261="x","L","")</f>
        <v/>
      </c>
      <c r="DN1267" s="16" t="str">
        <f>IF(Wedstrijden!BH1261="x","M","")</f>
        <v/>
      </c>
      <c r="DO1267" s="16" t="str">
        <f>IF(Wedstrijden!BI1261="x","Z","")</f>
        <v/>
      </c>
      <c r="DP1267" s="16" t="str">
        <f>IF(Wedstrijden!BJ1261="x","Z","")</f>
        <v/>
      </c>
    </row>
    <row r="1268" spans="1:120" ht="14.4" x14ac:dyDescent="0.3">
      <c r="A1268" s="18">
        <f>Wedstrijden!A1262</f>
        <v>0</v>
      </c>
      <c r="B1268" s="16" t="str">
        <f>IFERROR(VLOOKUP(Wedstrijden!#REF!,#REF!,2,FALSE),"")</f>
        <v/>
      </c>
      <c r="C1268" s="16">
        <f>Wedstrijden!E1262</f>
        <v>0</v>
      </c>
      <c r="D1268" s="16" t="str">
        <f>IFERROR(VLOOKUP(Wedstrijden!#REF!,#REF!,2,FALSE),"")</f>
        <v/>
      </c>
      <c r="E1268" s="16" t="str">
        <f>IFERROR(VLOOKUP(Wedstrijden!#REF!,#REF!,5,FALSE),"")</f>
        <v/>
      </c>
      <c r="F1268" s="16" t="e">
        <f>IF(Wedstrijden!#REF!&lt;&gt;"",Wedstrijden!#REF!,"")</f>
        <v>#REF!</v>
      </c>
      <c r="G1268" s="16" t="e">
        <f>IF(Wedstrijden!#REF!="Indoor",1,0)</f>
        <v>#REF!</v>
      </c>
      <c r="H1268" s="16" t="e">
        <f>Wedstrijden!#REF!</f>
        <v>#REF!</v>
      </c>
      <c r="I1268" s="16" t="e">
        <f>IF(Wedstrijden!#REF!="Nee",0,IF(Wedstrijden!#REF!="Ja",1,""))</f>
        <v>#REF!</v>
      </c>
      <c r="J1268" s="16" t="e">
        <f>IF(Wedstrijden!#REF!&lt;&gt;"",Wedstrijden!#REF!,"")</f>
        <v>#REF!</v>
      </c>
      <c r="BJ1268" s="16" t="str">
        <f>IF(COUNTA(Wedstrijden!U1262:AC1262)&lt;&gt;0,1,"")</f>
        <v/>
      </c>
      <c r="BK1268" s="16" t="str">
        <f t="shared" si="114"/>
        <v/>
      </c>
      <c r="BL1268" s="16" t="e">
        <f>IF(Wedstrijden!#REF!="x","AA","")</f>
        <v>#REF!</v>
      </c>
      <c r="BM1268" s="16" t="e">
        <f>IF(Wedstrijden!#REF!="x","A","")</f>
        <v>#REF!</v>
      </c>
      <c r="BN1268" s="16" t="str">
        <f>IF(Wedstrijden!U1262="x","B1","")</f>
        <v/>
      </c>
      <c r="BO1268" s="16" t="e">
        <f>IF(Wedstrijden!#REF!="x","BB","")</f>
        <v>#REF!</v>
      </c>
      <c r="BP1268" s="16" t="str">
        <f>IF(Wedstrijden!W1262="x","B","")</f>
        <v/>
      </c>
      <c r="BQ1268" s="16" t="str">
        <f>IF(Wedstrijden!X1262="x","L1","")</f>
        <v/>
      </c>
      <c r="BR1268" s="16" t="str">
        <f>IF(Wedstrijden!Y1262="x","L2","")</f>
        <v/>
      </c>
      <c r="BS1268" s="16" t="str">
        <f>IF(Wedstrijden!Z1262="x","M1","")</f>
        <v/>
      </c>
      <c r="BT1268" s="16" t="str">
        <f>IF(Wedstrijden!AA1262="x","M2","")</f>
        <v/>
      </c>
      <c r="BU1268" s="16" t="str">
        <f>IF(Wedstrijden!AB1262="x","Z1","")</f>
        <v/>
      </c>
      <c r="BV1268" s="16" t="str">
        <f>IF(Wedstrijden!AC1262="x","Z2","")</f>
        <v/>
      </c>
      <c r="BW1268" s="16" t="str">
        <f>IF(COUNTA(Wedstrijden!L1262:T1262)&lt;&gt;0,1,"")</f>
        <v/>
      </c>
      <c r="BX1268" s="16" t="str">
        <f t="shared" si="115"/>
        <v/>
      </c>
      <c r="BY1268" s="16" t="str">
        <f>IF(Wedstrijden!L1262="x","BB","")</f>
        <v/>
      </c>
      <c r="BZ1268" s="16" t="str">
        <f>IF(Wedstrijden!M1262="x","B","")</f>
        <v/>
      </c>
      <c r="CA1268" s="16" t="str">
        <f>IF(Wedstrijden!N1262="x","L1","")</f>
        <v/>
      </c>
      <c r="CB1268" s="16" t="str">
        <f>IF(Wedstrijden!O1262="x","L2","")</f>
        <v/>
      </c>
      <c r="CC1268" s="16" t="str">
        <f>IF(Wedstrijden!P1262="x","M1","")</f>
        <v/>
      </c>
      <c r="CD1268" s="16" t="str">
        <f>IF(Wedstrijden!Q1262="x","M2","")</f>
        <v/>
      </c>
      <c r="CE1268" s="16" t="str">
        <f>IF(Wedstrijden!R1262="x","Z1","")</f>
        <v/>
      </c>
      <c r="CF1268" s="16" t="str">
        <f>IF(Wedstrijden!S1262="x","Z2","")</f>
        <v/>
      </c>
      <c r="CG1268" s="16" t="str">
        <f>IF(Wedstrijden!T1262="x","ZZL","")</f>
        <v/>
      </c>
      <c r="CL1268" s="16" t="str">
        <f>IF(COUNTA(Wedstrijden!AR1262:BB1262)&lt;&gt;0,2,"")</f>
        <v/>
      </c>
      <c r="CM1268" s="16" t="str">
        <f t="shared" si="116"/>
        <v/>
      </c>
      <c r="CN1268" s="16" t="str">
        <f>IF(Wedstrijden!AR1262="x","AA","")</f>
        <v/>
      </c>
      <c r="CO1268" s="16" t="str">
        <f>IF(Wedstrijden!AS1262="x","A","")</f>
        <v/>
      </c>
      <c r="CP1268" s="16" t="str">
        <f>IF(Wedstrijden!AT1262="x","BB","")</f>
        <v/>
      </c>
      <c r="CQ1268" s="16" t="str">
        <f>IF(Wedstrijden!AU1262="x","B","")</f>
        <v/>
      </c>
      <c r="CR1268" s="16" t="str">
        <f>IF(Wedstrijden!AV1262="x","L","")</f>
        <v/>
      </c>
      <c r="CS1268" s="16" t="str">
        <f>IF(Wedstrijden!AW1262="x","M","")</f>
        <v/>
      </c>
      <c r="CT1268" s="16" t="str">
        <f>IF(Wedstrijden!AX1262="x","Z","")</f>
        <v/>
      </c>
      <c r="CU1268" s="16" t="str">
        <f>IF(Wedstrijden!BB1262="x","ZZ","")</f>
        <v/>
      </c>
      <c r="CV1268" s="16" t="str">
        <f>IF(COUNTA(Wedstrijden!AI1262:AP1262)&lt;&gt;0,2,"")</f>
        <v/>
      </c>
      <c r="CW1268" s="16" t="str">
        <f t="shared" si="117"/>
        <v/>
      </c>
      <c r="CX1268" s="16" t="str">
        <f>IF(Wedstrijden!AI1262="x","BB","")</f>
        <v/>
      </c>
      <c r="CY1268" s="16" t="str">
        <f>IF(Wedstrijden!AJ1262="x","B","")</f>
        <v/>
      </c>
      <c r="CZ1268" s="16" t="str">
        <f>IF(Wedstrijden!AK1262="x","L","")</f>
        <v/>
      </c>
      <c r="DA1268" s="16" t="str">
        <f>IF(Wedstrijden!AL1262="x","M","")</f>
        <v/>
      </c>
      <c r="DB1268" s="16" t="str">
        <f>IF(Wedstrijden!AM1262="x","Z","")</f>
        <v/>
      </c>
      <c r="DC1268" s="16" t="str">
        <f>IF(Wedstrijden!AN1262="x","ZZ","")</f>
        <v/>
      </c>
      <c r="DD1268" s="16" t="str">
        <f>IF(Wedstrijden!AP1262="x","1.40","")</f>
        <v/>
      </c>
      <c r="DE1268" s="16" t="str">
        <f>IF(COUNTA(Wedstrijden!BC1262:BE1262)&lt;&gt;0,6,"")</f>
        <v/>
      </c>
      <c r="DF1268" s="16" t="str">
        <f t="shared" si="118"/>
        <v/>
      </c>
      <c r="DG1268" s="16" t="str">
        <f>IF(Wedstrijden!BC1262="x","L","")</f>
        <v/>
      </c>
      <c r="DH1268" s="16" t="str">
        <f>IF(Wedstrijden!BD1262="x","M","")</f>
        <v/>
      </c>
      <c r="DI1268" s="16" t="str">
        <f>IF(Wedstrijden!BE1262="x","Z","")</f>
        <v/>
      </c>
      <c r="DJ1268" s="16" t="str">
        <f>IF(Wedstrijden!BF1262="x","Z","")</f>
        <v/>
      </c>
      <c r="DK1268" s="16" t="str">
        <f>IF(COUNTA(Wedstrijden!BG1262:BI1262)&lt;&gt;0,6,"")</f>
        <v/>
      </c>
      <c r="DL1268" s="16" t="str">
        <f t="shared" si="119"/>
        <v/>
      </c>
      <c r="DM1268" s="16" t="str">
        <f>IF(Wedstrijden!BG1262="x","L","")</f>
        <v/>
      </c>
      <c r="DN1268" s="16" t="str">
        <f>IF(Wedstrijden!BH1262="x","M","")</f>
        <v/>
      </c>
      <c r="DO1268" s="16" t="str">
        <f>IF(Wedstrijden!BI1262="x","Z","")</f>
        <v/>
      </c>
      <c r="DP1268" s="16" t="str">
        <f>IF(Wedstrijden!BJ1262="x","Z","")</f>
        <v/>
      </c>
    </row>
    <row r="1269" spans="1:120" ht="14.4" x14ac:dyDescent="0.3">
      <c r="A1269" s="18">
        <f>Wedstrijden!A1263</f>
        <v>0</v>
      </c>
      <c r="B1269" s="16" t="str">
        <f>IFERROR(VLOOKUP(Wedstrijden!#REF!,#REF!,2,FALSE),"")</f>
        <v/>
      </c>
      <c r="C1269" s="16">
        <f>Wedstrijden!E1263</f>
        <v>0</v>
      </c>
      <c r="D1269" s="16" t="str">
        <f>IFERROR(VLOOKUP(Wedstrijden!#REF!,#REF!,2,FALSE),"")</f>
        <v/>
      </c>
      <c r="E1269" s="16" t="str">
        <f>IFERROR(VLOOKUP(Wedstrijden!#REF!,#REF!,5,FALSE),"")</f>
        <v/>
      </c>
      <c r="F1269" s="16" t="e">
        <f>IF(Wedstrijden!#REF!&lt;&gt;"",Wedstrijden!#REF!,"")</f>
        <v>#REF!</v>
      </c>
      <c r="G1269" s="16" t="e">
        <f>IF(Wedstrijden!#REF!="Indoor",1,0)</f>
        <v>#REF!</v>
      </c>
      <c r="H1269" s="16" t="e">
        <f>Wedstrijden!#REF!</f>
        <v>#REF!</v>
      </c>
      <c r="I1269" s="16" t="e">
        <f>IF(Wedstrijden!#REF!="Nee",0,IF(Wedstrijden!#REF!="Ja",1,""))</f>
        <v>#REF!</v>
      </c>
      <c r="J1269" s="16" t="e">
        <f>IF(Wedstrijden!#REF!&lt;&gt;"",Wedstrijden!#REF!,"")</f>
        <v>#REF!</v>
      </c>
      <c r="BJ1269" s="16" t="str">
        <f>IF(COUNTA(Wedstrijden!U1263:AC1263)&lt;&gt;0,1,"")</f>
        <v/>
      </c>
      <c r="BK1269" s="16" t="str">
        <f t="shared" si="114"/>
        <v/>
      </c>
      <c r="BL1269" s="16" t="e">
        <f>IF(Wedstrijden!#REF!="x","AA","")</f>
        <v>#REF!</v>
      </c>
      <c r="BM1269" s="16" t="e">
        <f>IF(Wedstrijden!#REF!="x","A","")</f>
        <v>#REF!</v>
      </c>
      <c r="BN1269" s="16" t="str">
        <f>IF(Wedstrijden!U1263="x","B1","")</f>
        <v/>
      </c>
      <c r="BO1269" s="16" t="e">
        <f>IF(Wedstrijden!#REF!="x","BB","")</f>
        <v>#REF!</v>
      </c>
      <c r="BP1269" s="16" t="str">
        <f>IF(Wedstrijden!W1263="x","B","")</f>
        <v/>
      </c>
      <c r="BQ1269" s="16" t="str">
        <f>IF(Wedstrijden!X1263="x","L1","")</f>
        <v/>
      </c>
      <c r="BR1269" s="16" t="str">
        <f>IF(Wedstrijden!Y1263="x","L2","")</f>
        <v/>
      </c>
      <c r="BS1269" s="16" t="str">
        <f>IF(Wedstrijden!Z1263="x","M1","")</f>
        <v/>
      </c>
      <c r="BT1269" s="16" t="str">
        <f>IF(Wedstrijden!AA1263="x","M2","")</f>
        <v/>
      </c>
      <c r="BU1269" s="16" t="str">
        <f>IF(Wedstrijden!AB1263="x","Z1","")</f>
        <v/>
      </c>
      <c r="BV1269" s="16" t="str">
        <f>IF(Wedstrijden!AC1263="x","Z2","")</f>
        <v/>
      </c>
      <c r="BW1269" s="16" t="str">
        <f>IF(COUNTA(Wedstrijden!L1263:T1263)&lt;&gt;0,1,"")</f>
        <v/>
      </c>
      <c r="BX1269" s="16" t="str">
        <f t="shared" si="115"/>
        <v/>
      </c>
      <c r="BY1269" s="16" t="str">
        <f>IF(Wedstrijden!L1263="x","BB","")</f>
        <v/>
      </c>
      <c r="BZ1269" s="16" t="str">
        <f>IF(Wedstrijden!M1263="x","B","")</f>
        <v/>
      </c>
      <c r="CA1269" s="16" t="str">
        <f>IF(Wedstrijden!N1263="x","L1","")</f>
        <v/>
      </c>
      <c r="CB1269" s="16" t="str">
        <f>IF(Wedstrijden!O1263="x","L2","")</f>
        <v/>
      </c>
      <c r="CC1269" s="16" t="str">
        <f>IF(Wedstrijden!P1263="x","M1","")</f>
        <v/>
      </c>
      <c r="CD1269" s="16" t="str">
        <f>IF(Wedstrijden!Q1263="x","M2","")</f>
        <v/>
      </c>
      <c r="CE1269" s="16" t="str">
        <f>IF(Wedstrijden!R1263="x","Z1","")</f>
        <v/>
      </c>
      <c r="CF1269" s="16" t="str">
        <f>IF(Wedstrijden!S1263="x","Z2","")</f>
        <v/>
      </c>
      <c r="CG1269" s="16" t="str">
        <f>IF(Wedstrijden!T1263="x","ZZL","")</f>
        <v/>
      </c>
      <c r="CL1269" s="16" t="str">
        <f>IF(COUNTA(Wedstrijden!AR1263:BB1263)&lt;&gt;0,2,"")</f>
        <v/>
      </c>
      <c r="CM1269" s="16" t="str">
        <f t="shared" si="116"/>
        <v/>
      </c>
      <c r="CN1269" s="16" t="str">
        <f>IF(Wedstrijden!AR1263="x","AA","")</f>
        <v/>
      </c>
      <c r="CO1269" s="16" t="str">
        <f>IF(Wedstrijden!AS1263="x","A","")</f>
        <v/>
      </c>
      <c r="CP1269" s="16" t="str">
        <f>IF(Wedstrijden!AT1263="x","BB","")</f>
        <v/>
      </c>
      <c r="CQ1269" s="16" t="str">
        <f>IF(Wedstrijden!AU1263="x","B","")</f>
        <v/>
      </c>
      <c r="CR1269" s="16" t="str">
        <f>IF(Wedstrijden!AV1263="x","L","")</f>
        <v/>
      </c>
      <c r="CS1269" s="16" t="str">
        <f>IF(Wedstrijden!AW1263="x","M","")</f>
        <v/>
      </c>
      <c r="CT1269" s="16" t="str">
        <f>IF(Wedstrijden!AX1263="x","Z","")</f>
        <v/>
      </c>
      <c r="CU1269" s="16" t="str">
        <f>IF(Wedstrijden!BB1263="x","ZZ","")</f>
        <v/>
      </c>
      <c r="CV1269" s="16" t="str">
        <f>IF(COUNTA(Wedstrijden!AI1263:AP1263)&lt;&gt;0,2,"")</f>
        <v/>
      </c>
      <c r="CW1269" s="16" t="str">
        <f t="shared" si="117"/>
        <v/>
      </c>
      <c r="CX1269" s="16" t="str">
        <f>IF(Wedstrijden!AI1263="x","BB","")</f>
        <v/>
      </c>
      <c r="CY1269" s="16" t="str">
        <f>IF(Wedstrijden!AJ1263="x","B","")</f>
        <v/>
      </c>
      <c r="CZ1269" s="16" t="str">
        <f>IF(Wedstrijden!AK1263="x","L","")</f>
        <v/>
      </c>
      <c r="DA1269" s="16" t="str">
        <f>IF(Wedstrijden!AL1263="x","M","")</f>
        <v/>
      </c>
      <c r="DB1269" s="16" t="str">
        <f>IF(Wedstrijden!AM1263="x","Z","")</f>
        <v/>
      </c>
      <c r="DC1269" s="16" t="str">
        <f>IF(Wedstrijden!AN1263="x","ZZ","")</f>
        <v/>
      </c>
      <c r="DD1269" s="16" t="str">
        <f>IF(Wedstrijden!AP1263="x","1.40","")</f>
        <v/>
      </c>
      <c r="DE1269" s="16" t="str">
        <f>IF(COUNTA(Wedstrijden!BC1263:BE1263)&lt;&gt;0,6,"")</f>
        <v/>
      </c>
      <c r="DF1269" s="16" t="str">
        <f t="shared" si="118"/>
        <v/>
      </c>
      <c r="DG1269" s="16" t="str">
        <f>IF(Wedstrijden!BC1263="x","L","")</f>
        <v/>
      </c>
      <c r="DH1269" s="16" t="str">
        <f>IF(Wedstrijden!BD1263="x","M","")</f>
        <v/>
      </c>
      <c r="DI1269" s="16" t="str">
        <f>IF(Wedstrijden!BE1263="x","Z","")</f>
        <v/>
      </c>
      <c r="DJ1269" s="16" t="str">
        <f>IF(Wedstrijden!BF1263="x","Z","")</f>
        <v/>
      </c>
      <c r="DK1269" s="16" t="str">
        <f>IF(COUNTA(Wedstrijden!BG1263:BI1263)&lt;&gt;0,6,"")</f>
        <v/>
      </c>
      <c r="DL1269" s="16" t="str">
        <f t="shared" si="119"/>
        <v/>
      </c>
      <c r="DM1269" s="16" t="str">
        <f>IF(Wedstrijden!BG1263="x","L","")</f>
        <v/>
      </c>
      <c r="DN1269" s="16" t="str">
        <f>IF(Wedstrijden!BH1263="x","M","")</f>
        <v/>
      </c>
      <c r="DO1269" s="16" t="str">
        <f>IF(Wedstrijden!BI1263="x","Z","")</f>
        <v/>
      </c>
      <c r="DP1269" s="16" t="str">
        <f>IF(Wedstrijden!BJ1263="x","Z","")</f>
        <v/>
      </c>
    </row>
    <row r="1270" spans="1:120" ht="14.4" x14ac:dyDescent="0.3">
      <c r="A1270" s="18">
        <f>Wedstrijden!A1264</f>
        <v>0</v>
      </c>
      <c r="B1270" s="16" t="str">
        <f>IFERROR(VLOOKUP(Wedstrijden!#REF!,#REF!,2,FALSE),"")</f>
        <v/>
      </c>
      <c r="C1270" s="16">
        <f>Wedstrijden!E1264</f>
        <v>0</v>
      </c>
      <c r="D1270" s="16" t="str">
        <f>IFERROR(VLOOKUP(Wedstrijden!#REF!,#REF!,2,FALSE),"")</f>
        <v/>
      </c>
      <c r="E1270" s="16" t="str">
        <f>IFERROR(VLOOKUP(Wedstrijden!#REF!,#REF!,5,FALSE),"")</f>
        <v/>
      </c>
      <c r="F1270" s="16" t="e">
        <f>IF(Wedstrijden!#REF!&lt;&gt;"",Wedstrijden!#REF!,"")</f>
        <v>#REF!</v>
      </c>
      <c r="G1270" s="16" t="e">
        <f>IF(Wedstrijden!#REF!="Indoor",1,0)</f>
        <v>#REF!</v>
      </c>
      <c r="H1270" s="16" t="e">
        <f>Wedstrijden!#REF!</f>
        <v>#REF!</v>
      </c>
      <c r="I1270" s="16" t="e">
        <f>IF(Wedstrijden!#REF!="Nee",0,IF(Wedstrijden!#REF!="Ja",1,""))</f>
        <v>#REF!</v>
      </c>
      <c r="J1270" s="16" t="e">
        <f>IF(Wedstrijden!#REF!&lt;&gt;"",Wedstrijden!#REF!,"")</f>
        <v>#REF!</v>
      </c>
      <c r="BJ1270" s="16" t="str">
        <f>IF(COUNTA(Wedstrijden!U1264:AC1264)&lt;&gt;0,1,"")</f>
        <v/>
      </c>
      <c r="BK1270" s="16" t="str">
        <f t="shared" si="114"/>
        <v/>
      </c>
      <c r="BL1270" s="16" t="e">
        <f>IF(Wedstrijden!#REF!="x","AA","")</f>
        <v>#REF!</v>
      </c>
      <c r="BM1270" s="16" t="e">
        <f>IF(Wedstrijden!#REF!="x","A","")</f>
        <v>#REF!</v>
      </c>
      <c r="BN1270" s="16" t="str">
        <f>IF(Wedstrijden!U1264="x","B1","")</f>
        <v/>
      </c>
      <c r="BO1270" s="16" t="e">
        <f>IF(Wedstrijden!#REF!="x","BB","")</f>
        <v>#REF!</v>
      </c>
      <c r="BP1270" s="16" t="str">
        <f>IF(Wedstrijden!W1264="x","B","")</f>
        <v/>
      </c>
      <c r="BQ1270" s="16" t="str">
        <f>IF(Wedstrijden!X1264="x","L1","")</f>
        <v/>
      </c>
      <c r="BR1270" s="16" t="str">
        <f>IF(Wedstrijden!Y1264="x","L2","")</f>
        <v/>
      </c>
      <c r="BS1270" s="16" t="str">
        <f>IF(Wedstrijden!Z1264="x","M1","")</f>
        <v/>
      </c>
      <c r="BT1270" s="16" t="str">
        <f>IF(Wedstrijden!AA1264="x","M2","")</f>
        <v/>
      </c>
      <c r="BU1270" s="16" t="str">
        <f>IF(Wedstrijden!AB1264="x","Z1","")</f>
        <v/>
      </c>
      <c r="BV1270" s="16" t="str">
        <f>IF(Wedstrijden!AC1264="x","Z2","")</f>
        <v/>
      </c>
      <c r="BW1270" s="16" t="str">
        <f>IF(COUNTA(Wedstrijden!L1264:T1264)&lt;&gt;0,1,"")</f>
        <v/>
      </c>
      <c r="BX1270" s="16" t="str">
        <f t="shared" si="115"/>
        <v/>
      </c>
      <c r="BY1270" s="16" t="str">
        <f>IF(Wedstrijden!L1264="x","BB","")</f>
        <v/>
      </c>
      <c r="BZ1270" s="16" t="str">
        <f>IF(Wedstrijden!M1264="x","B","")</f>
        <v/>
      </c>
      <c r="CA1270" s="16" t="str">
        <f>IF(Wedstrijden!N1264="x","L1","")</f>
        <v/>
      </c>
      <c r="CB1270" s="16" t="str">
        <f>IF(Wedstrijden!O1264="x","L2","")</f>
        <v/>
      </c>
      <c r="CC1270" s="16" t="str">
        <f>IF(Wedstrijden!P1264="x","M1","")</f>
        <v/>
      </c>
      <c r="CD1270" s="16" t="str">
        <f>IF(Wedstrijden!Q1264="x","M2","")</f>
        <v/>
      </c>
      <c r="CE1270" s="16" t="str">
        <f>IF(Wedstrijden!R1264="x","Z1","")</f>
        <v/>
      </c>
      <c r="CF1270" s="16" t="str">
        <f>IF(Wedstrijden!S1264="x","Z2","")</f>
        <v/>
      </c>
      <c r="CG1270" s="16" t="str">
        <f>IF(Wedstrijden!T1264="x","ZZL","")</f>
        <v/>
      </c>
      <c r="CL1270" s="16" t="str">
        <f>IF(COUNTA(Wedstrijden!AR1264:BB1264)&lt;&gt;0,2,"")</f>
        <v/>
      </c>
      <c r="CM1270" s="16" t="str">
        <f t="shared" si="116"/>
        <v/>
      </c>
      <c r="CN1270" s="16" t="str">
        <f>IF(Wedstrijden!AR1264="x","AA","")</f>
        <v/>
      </c>
      <c r="CO1270" s="16" t="str">
        <f>IF(Wedstrijden!AS1264="x","A","")</f>
        <v/>
      </c>
      <c r="CP1270" s="16" t="str">
        <f>IF(Wedstrijden!AT1264="x","BB","")</f>
        <v/>
      </c>
      <c r="CQ1270" s="16" t="str">
        <f>IF(Wedstrijden!AU1264="x","B","")</f>
        <v/>
      </c>
      <c r="CR1270" s="16" t="str">
        <f>IF(Wedstrijden!AV1264="x","L","")</f>
        <v/>
      </c>
      <c r="CS1270" s="16" t="str">
        <f>IF(Wedstrijden!AW1264="x","M","")</f>
        <v/>
      </c>
      <c r="CT1270" s="16" t="str">
        <f>IF(Wedstrijden!AX1264="x","Z","")</f>
        <v/>
      </c>
      <c r="CU1270" s="16" t="str">
        <f>IF(Wedstrijden!BB1264="x","ZZ","")</f>
        <v/>
      </c>
      <c r="CV1270" s="16" t="str">
        <f>IF(COUNTA(Wedstrijden!AI1264:AP1264)&lt;&gt;0,2,"")</f>
        <v/>
      </c>
      <c r="CW1270" s="16" t="str">
        <f t="shared" si="117"/>
        <v/>
      </c>
      <c r="CX1270" s="16" t="str">
        <f>IF(Wedstrijden!AI1264="x","BB","")</f>
        <v/>
      </c>
      <c r="CY1270" s="16" t="str">
        <f>IF(Wedstrijden!AJ1264="x","B","")</f>
        <v/>
      </c>
      <c r="CZ1270" s="16" t="str">
        <f>IF(Wedstrijden!AK1264="x","L","")</f>
        <v/>
      </c>
      <c r="DA1270" s="16" t="str">
        <f>IF(Wedstrijden!AL1264="x","M","")</f>
        <v/>
      </c>
      <c r="DB1270" s="16" t="str">
        <f>IF(Wedstrijden!AM1264="x","Z","")</f>
        <v/>
      </c>
      <c r="DC1270" s="16" t="str">
        <f>IF(Wedstrijden!AN1264="x","ZZ","")</f>
        <v/>
      </c>
      <c r="DD1270" s="16" t="str">
        <f>IF(Wedstrijden!AP1264="x","1.40","")</f>
        <v/>
      </c>
      <c r="DE1270" s="16" t="str">
        <f>IF(COUNTA(Wedstrijden!BC1264:BE1264)&lt;&gt;0,6,"")</f>
        <v/>
      </c>
      <c r="DF1270" s="16" t="str">
        <f t="shared" si="118"/>
        <v/>
      </c>
      <c r="DG1270" s="16" t="str">
        <f>IF(Wedstrijden!BC1264="x","L","")</f>
        <v/>
      </c>
      <c r="DH1270" s="16" t="str">
        <f>IF(Wedstrijden!BD1264="x","M","")</f>
        <v/>
      </c>
      <c r="DI1270" s="16" t="str">
        <f>IF(Wedstrijden!BE1264="x","Z","")</f>
        <v/>
      </c>
      <c r="DJ1270" s="16" t="str">
        <f>IF(Wedstrijden!BF1264="x","Z","")</f>
        <v/>
      </c>
      <c r="DK1270" s="16" t="str">
        <f>IF(COUNTA(Wedstrijden!BG1264:BI1264)&lt;&gt;0,6,"")</f>
        <v/>
      </c>
      <c r="DL1270" s="16" t="str">
        <f t="shared" si="119"/>
        <v/>
      </c>
      <c r="DM1270" s="16" t="str">
        <f>IF(Wedstrijden!BG1264="x","L","")</f>
        <v/>
      </c>
      <c r="DN1270" s="16" t="str">
        <f>IF(Wedstrijden!BH1264="x","M","")</f>
        <v/>
      </c>
      <c r="DO1270" s="16" t="str">
        <f>IF(Wedstrijden!BI1264="x","Z","")</f>
        <v/>
      </c>
      <c r="DP1270" s="16" t="str">
        <f>IF(Wedstrijden!BJ1264="x","Z","")</f>
        <v/>
      </c>
    </row>
    <row r="1271" spans="1:120" ht="14.4" x14ac:dyDescent="0.3">
      <c r="A1271" s="18">
        <f>Wedstrijden!A1265</f>
        <v>0</v>
      </c>
      <c r="B1271" s="16" t="str">
        <f>IFERROR(VLOOKUP(Wedstrijden!#REF!,#REF!,2,FALSE),"")</f>
        <v/>
      </c>
      <c r="C1271" s="16">
        <f>Wedstrijden!E1265</f>
        <v>0</v>
      </c>
      <c r="D1271" s="16" t="str">
        <f>IFERROR(VLOOKUP(Wedstrijden!#REF!,#REF!,2,FALSE),"")</f>
        <v/>
      </c>
      <c r="E1271" s="16" t="str">
        <f>IFERROR(VLOOKUP(Wedstrijden!#REF!,#REF!,5,FALSE),"")</f>
        <v/>
      </c>
      <c r="F1271" s="16" t="e">
        <f>IF(Wedstrijden!#REF!&lt;&gt;"",Wedstrijden!#REF!,"")</f>
        <v>#REF!</v>
      </c>
      <c r="G1271" s="16" t="e">
        <f>IF(Wedstrijden!#REF!="Indoor",1,0)</f>
        <v>#REF!</v>
      </c>
      <c r="H1271" s="16" t="e">
        <f>Wedstrijden!#REF!</f>
        <v>#REF!</v>
      </c>
      <c r="I1271" s="16" t="e">
        <f>IF(Wedstrijden!#REF!="Nee",0,IF(Wedstrijden!#REF!="Ja",1,""))</f>
        <v>#REF!</v>
      </c>
      <c r="J1271" s="16" t="e">
        <f>IF(Wedstrijden!#REF!&lt;&gt;"",Wedstrijden!#REF!,"")</f>
        <v>#REF!</v>
      </c>
      <c r="BJ1271" s="16" t="str">
        <f>IF(COUNTA(Wedstrijden!U1265:AC1265)&lt;&gt;0,1,"")</f>
        <v/>
      </c>
      <c r="BK1271" s="16" t="str">
        <f t="shared" si="114"/>
        <v/>
      </c>
      <c r="BL1271" s="16" t="e">
        <f>IF(Wedstrijden!#REF!="x","AA","")</f>
        <v>#REF!</v>
      </c>
      <c r="BM1271" s="16" t="e">
        <f>IF(Wedstrijden!#REF!="x","A","")</f>
        <v>#REF!</v>
      </c>
      <c r="BN1271" s="16" t="str">
        <f>IF(Wedstrijden!U1265="x","B1","")</f>
        <v/>
      </c>
      <c r="BO1271" s="16" t="e">
        <f>IF(Wedstrijden!#REF!="x","BB","")</f>
        <v>#REF!</v>
      </c>
      <c r="BP1271" s="16" t="str">
        <f>IF(Wedstrijden!W1265="x","B","")</f>
        <v/>
      </c>
      <c r="BQ1271" s="16" t="str">
        <f>IF(Wedstrijden!X1265="x","L1","")</f>
        <v/>
      </c>
      <c r="BR1271" s="16" t="str">
        <f>IF(Wedstrijden!Y1265="x","L2","")</f>
        <v/>
      </c>
      <c r="BS1271" s="16" t="str">
        <f>IF(Wedstrijden!Z1265="x","M1","")</f>
        <v/>
      </c>
      <c r="BT1271" s="16" t="str">
        <f>IF(Wedstrijden!AA1265="x","M2","")</f>
        <v/>
      </c>
      <c r="BU1271" s="16" t="str">
        <f>IF(Wedstrijden!AB1265="x","Z1","")</f>
        <v/>
      </c>
      <c r="BV1271" s="16" t="str">
        <f>IF(Wedstrijden!AC1265="x","Z2","")</f>
        <v/>
      </c>
      <c r="BW1271" s="16" t="str">
        <f>IF(COUNTA(Wedstrijden!L1265:T1265)&lt;&gt;0,1,"")</f>
        <v/>
      </c>
      <c r="BX1271" s="16" t="str">
        <f t="shared" si="115"/>
        <v/>
      </c>
      <c r="BY1271" s="16" t="str">
        <f>IF(Wedstrijden!L1265="x","BB","")</f>
        <v/>
      </c>
      <c r="BZ1271" s="16" t="str">
        <f>IF(Wedstrijden!M1265="x","B","")</f>
        <v/>
      </c>
      <c r="CA1271" s="16" t="str">
        <f>IF(Wedstrijden!N1265="x","L1","")</f>
        <v/>
      </c>
      <c r="CB1271" s="16" t="str">
        <f>IF(Wedstrijden!O1265="x","L2","")</f>
        <v/>
      </c>
      <c r="CC1271" s="16" t="str">
        <f>IF(Wedstrijden!P1265="x","M1","")</f>
        <v/>
      </c>
      <c r="CD1271" s="16" t="str">
        <f>IF(Wedstrijden!Q1265="x","M2","")</f>
        <v/>
      </c>
      <c r="CE1271" s="16" t="str">
        <f>IF(Wedstrijden!R1265="x","Z1","")</f>
        <v/>
      </c>
      <c r="CF1271" s="16" t="str">
        <f>IF(Wedstrijden!S1265="x","Z2","")</f>
        <v/>
      </c>
      <c r="CG1271" s="16" t="str">
        <f>IF(Wedstrijden!T1265="x","ZZL","")</f>
        <v/>
      </c>
      <c r="CL1271" s="16" t="str">
        <f>IF(COUNTA(Wedstrijden!AR1265:BB1265)&lt;&gt;0,2,"")</f>
        <v/>
      </c>
      <c r="CM1271" s="16" t="str">
        <f t="shared" si="116"/>
        <v/>
      </c>
      <c r="CN1271" s="16" t="str">
        <f>IF(Wedstrijden!AR1265="x","AA","")</f>
        <v/>
      </c>
      <c r="CO1271" s="16" t="str">
        <f>IF(Wedstrijden!AS1265="x","A","")</f>
        <v/>
      </c>
      <c r="CP1271" s="16" t="str">
        <f>IF(Wedstrijden!AT1265="x","BB","")</f>
        <v/>
      </c>
      <c r="CQ1271" s="16" t="str">
        <f>IF(Wedstrijden!AU1265="x","B","")</f>
        <v/>
      </c>
      <c r="CR1271" s="16" t="str">
        <f>IF(Wedstrijden!AV1265="x","L","")</f>
        <v/>
      </c>
      <c r="CS1271" s="16" t="str">
        <f>IF(Wedstrijden!AW1265="x","M","")</f>
        <v/>
      </c>
      <c r="CT1271" s="16" t="str">
        <f>IF(Wedstrijden!AX1265="x","Z","")</f>
        <v/>
      </c>
      <c r="CU1271" s="16" t="str">
        <f>IF(Wedstrijden!BB1265="x","ZZ","")</f>
        <v/>
      </c>
      <c r="CV1271" s="16" t="str">
        <f>IF(COUNTA(Wedstrijden!AI1265:AP1265)&lt;&gt;0,2,"")</f>
        <v/>
      </c>
      <c r="CW1271" s="16" t="str">
        <f t="shared" si="117"/>
        <v/>
      </c>
      <c r="CX1271" s="16" t="str">
        <f>IF(Wedstrijden!AI1265="x","BB","")</f>
        <v/>
      </c>
      <c r="CY1271" s="16" t="str">
        <f>IF(Wedstrijden!AJ1265="x","B","")</f>
        <v/>
      </c>
      <c r="CZ1271" s="16" t="str">
        <f>IF(Wedstrijden!AK1265="x","L","")</f>
        <v/>
      </c>
      <c r="DA1271" s="16" t="str">
        <f>IF(Wedstrijden!AL1265="x","M","")</f>
        <v/>
      </c>
      <c r="DB1271" s="16" t="str">
        <f>IF(Wedstrijden!AM1265="x","Z","")</f>
        <v/>
      </c>
      <c r="DC1271" s="16" t="str">
        <f>IF(Wedstrijden!AN1265="x","ZZ","")</f>
        <v/>
      </c>
      <c r="DD1271" s="16" t="str">
        <f>IF(Wedstrijden!AP1265="x","1.40","")</f>
        <v/>
      </c>
      <c r="DE1271" s="16" t="str">
        <f>IF(COUNTA(Wedstrijden!BC1265:BE1265)&lt;&gt;0,6,"")</f>
        <v/>
      </c>
      <c r="DF1271" s="16" t="str">
        <f t="shared" si="118"/>
        <v/>
      </c>
      <c r="DG1271" s="16" t="str">
        <f>IF(Wedstrijden!BC1265="x","L","")</f>
        <v/>
      </c>
      <c r="DH1271" s="16" t="str">
        <f>IF(Wedstrijden!BD1265="x","M","")</f>
        <v/>
      </c>
      <c r="DI1271" s="16" t="str">
        <f>IF(Wedstrijden!BE1265="x","Z","")</f>
        <v/>
      </c>
      <c r="DJ1271" s="16" t="str">
        <f>IF(Wedstrijden!BF1265="x","Z","")</f>
        <v/>
      </c>
      <c r="DK1271" s="16" t="str">
        <f>IF(COUNTA(Wedstrijden!BG1265:BI1265)&lt;&gt;0,6,"")</f>
        <v/>
      </c>
      <c r="DL1271" s="16" t="str">
        <f t="shared" si="119"/>
        <v/>
      </c>
      <c r="DM1271" s="16" t="str">
        <f>IF(Wedstrijden!BG1265="x","L","")</f>
        <v/>
      </c>
      <c r="DN1271" s="16" t="str">
        <f>IF(Wedstrijden!BH1265="x","M","")</f>
        <v/>
      </c>
      <c r="DO1271" s="16" t="str">
        <f>IF(Wedstrijden!BI1265="x","Z","")</f>
        <v/>
      </c>
      <c r="DP1271" s="16" t="str">
        <f>IF(Wedstrijden!BJ1265="x","Z","")</f>
        <v/>
      </c>
    </row>
    <row r="1272" spans="1:120" ht="14.4" x14ac:dyDescent="0.3">
      <c r="A1272" s="18">
        <f>Wedstrijden!A1266</f>
        <v>0</v>
      </c>
      <c r="B1272" s="16" t="str">
        <f>IFERROR(VLOOKUP(Wedstrijden!#REF!,#REF!,2,FALSE),"")</f>
        <v/>
      </c>
      <c r="C1272" s="16">
        <f>Wedstrijden!E1266</f>
        <v>0</v>
      </c>
      <c r="D1272" s="16" t="str">
        <f>IFERROR(VLOOKUP(Wedstrijden!#REF!,#REF!,2,FALSE),"")</f>
        <v/>
      </c>
      <c r="E1272" s="16" t="str">
        <f>IFERROR(VLOOKUP(Wedstrijden!#REF!,#REF!,5,FALSE),"")</f>
        <v/>
      </c>
      <c r="F1272" s="16" t="e">
        <f>IF(Wedstrijden!#REF!&lt;&gt;"",Wedstrijden!#REF!,"")</f>
        <v>#REF!</v>
      </c>
      <c r="G1272" s="16" t="e">
        <f>IF(Wedstrijden!#REF!="Indoor",1,0)</f>
        <v>#REF!</v>
      </c>
      <c r="H1272" s="16" t="e">
        <f>Wedstrijden!#REF!</f>
        <v>#REF!</v>
      </c>
      <c r="I1272" s="16" t="e">
        <f>IF(Wedstrijden!#REF!="Nee",0,IF(Wedstrijden!#REF!="Ja",1,""))</f>
        <v>#REF!</v>
      </c>
      <c r="J1272" s="16" t="e">
        <f>IF(Wedstrijden!#REF!&lt;&gt;"",Wedstrijden!#REF!,"")</f>
        <v>#REF!</v>
      </c>
      <c r="BJ1272" s="16" t="str">
        <f>IF(COUNTA(Wedstrijden!U1266:AC1266)&lt;&gt;0,1,"")</f>
        <v/>
      </c>
      <c r="BK1272" s="16" t="str">
        <f t="shared" si="114"/>
        <v/>
      </c>
      <c r="BL1272" s="16" t="e">
        <f>IF(Wedstrijden!#REF!="x","AA","")</f>
        <v>#REF!</v>
      </c>
      <c r="BM1272" s="16" t="e">
        <f>IF(Wedstrijden!#REF!="x","A","")</f>
        <v>#REF!</v>
      </c>
      <c r="BN1272" s="16" t="str">
        <f>IF(Wedstrijden!U1266="x","B1","")</f>
        <v/>
      </c>
      <c r="BO1272" s="16" t="e">
        <f>IF(Wedstrijden!#REF!="x","BB","")</f>
        <v>#REF!</v>
      </c>
      <c r="BP1272" s="16" t="str">
        <f>IF(Wedstrijden!W1266="x","B","")</f>
        <v/>
      </c>
      <c r="BQ1272" s="16" t="str">
        <f>IF(Wedstrijden!X1266="x","L1","")</f>
        <v/>
      </c>
      <c r="BR1272" s="16" t="str">
        <f>IF(Wedstrijden!Y1266="x","L2","")</f>
        <v/>
      </c>
      <c r="BS1272" s="16" t="str">
        <f>IF(Wedstrijden!Z1266="x","M1","")</f>
        <v/>
      </c>
      <c r="BT1272" s="16" t="str">
        <f>IF(Wedstrijden!AA1266="x","M2","")</f>
        <v/>
      </c>
      <c r="BU1272" s="16" t="str">
        <f>IF(Wedstrijden!AB1266="x","Z1","")</f>
        <v/>
      </c>
      <c r="BV1272" s="16" t="str">
        <f>IF(Wedstrijden!AC1266="x","Z2","")</f>
        <v/>
      </c>
      <c r="BW1272" s="16" t="str">
        <f>IF(COUNTA(Wedstrijden!L1266:T1266)&lt;&gt;0,1,"")</f>
        <v/>
      </c>
      <c r="BX1272" s="16" t="str">
        <f t="shared" si="115"/>
        <v/>
      </c>
      <c r="BY1272" s="16" t="str">
        <f>IF(Wedstrijden!L1266="x","BB","")</f>
        <v/>
      </c>
      <c r="BZ1272" s="16" t="str">
        <f>IF(Wedstrijden!M1266="x","B","")</f>
        <v/>
      </c>
      <c r="CA1272" s="16" t="str">
        <f>IF(Wedstrijden!N1266="x","L1","")</f>
        <v/>
      </c>
      <c r="CB1272" s="16" t="str">
        <f>IF(Wedstrijden!O1266="x","L2","")</f>
        <v/>
      </c>
      <c r="CC1272" s="16" t="str">
        <f>IF(Wedstrijden!P1266="x","M1","")</f>
        <v/>
      </c>
      <c r="CD1272" s="16" t="str">
        <f>IF(Wedstrijden!Q1266="x","M2","")</f>
        <v/>
      </c>
      <c r="CE1272" s="16" t="str">
        <f>IF(Wedstrijden!R1266="x","Z1","")</f>
        <v/>
      </c>
      <c r="CF1272" s="16" t="str">
        <f>IF(Wedstrijden!S1266="x","Z2","")</f>
        <v/>
      </c>
      <c r="CG1272" s="16" t="str">
        <f>IF(Wedstrijden!T1266="x","ZZL","")</f>
        <v/>
      </c>
      <c r="CL1272" s="16" t="str">
        <f>IF(COUNTA(Wedstrijden!AR1266:BB1266)&lt;&gt;0,2,"")</f>
        <v/>
      </c>
      <c r="CM1272" s="16" t="str">
        <f t="shared" si="116"/>
        <v/>
      </c>
      <c r="CN1272" s="16" t="str">
        <f>IF(Wedstrijden!AR1266="x","AA","")</f>
        <v/>
      </c>
      <c r="CO1272" s="16" t="str">
        <f>IF(Wedstrijden!AS1266="x","A","")</f>
        <v/>
      </c>
      <c r="CP1272" s="16" t="str">
        <f>IF(Wedstrijden!AT1266="x","BB","")</f>
        <v/>
      </c>
      <c r="CQ1272" s="16" t="str">
        <f>IF(Wedstrijden!AU1266="x","B","")</f>
        <v/>
      </c>
      <c r="CR1272" s="16" t="str">
        <f>IF(Wedstrijden!AV1266="x","L","")</f>
        <v/>
      </c>
      <c r="CS1272" s="16" t="str">
        <f>IF(Wedstrijden!AW1266="x","M","")</f>
        <v/>
      </c>
      <c r="CT1272" s="16" t="str">
        <f>IF(Wedstrijden!AX1266="x","Z","")</f>
        <v/>
      </c>
      <c r="CU1272" s="16" t="str">
        <f>IF(Wedstrijden!BB1266="x","ZZ","")</f>
        <v/>
      </c>
      <c r="CV1272" s="16" t="str">
        <f>IF(COUNTA(Wedstrijden!AI1266:AP1266)&lt;&gt;0,2,"")</f>
        <v/>
      </c>
      <c r="CW1272" s="16" t="str">
        <f t="shared" si="117"/>
        <v/>
      </c>
      <c r="CX1272" s="16" t="str">
        <f>IF(Wedstrijden!AI1266="x","BB","")</f>
        <v/>
      </c>
      <c r="CY1272" s="16" t="str">
        <f>IF(Wedstrijden!AJ1266="x","B","")</f>
        <v/>
      </c>
      <c r="CZ1272" s="16" t="str">
        <f>IF(Wedstrijden!AK1266="x","L","")</f>
        <v/>
      </c>
      <c r="DA1272" s="16" t="str">
        <f>IF(Wedstrijden!AL1266="x","M","")</f>
        <v/>
      </c>
      <c r="DB1272" s="16" t="str">
        <f>IF(Wedstrijden!AM1266="x","Z","")</f>
        <v/>
      </c>
      <c r="DC1272" s="16" t="str">
        <f>IF(Wedstrijden!AN1266="x","ZZ","")</f>
        <v/>
      </c>
      <c r="DD1272" s="16" t="str">
        <f>IF(Wedstrijden!AP1266="x","1.40","")</f>
        <v/>
      </c>
      <c r="DE1272" s="16" t="str">
        <f>IF(COUNTA(Wedstrijden!BC1266:BE1266)&lt;&gt;0,6,"")</f>
        <v/>
      </c>
      <c r="DF1272" s="16" t="str">
        <f t="shared" si="118"/>
        <v/>
      </c>
      <c r="DG1272" s="16" t="str">
        <f>IF(Wedstrijden!BC1266="x","L","")</f>
        <v/>
      </c>
      <c r="DH1272" s="16" t="str">
        <f>IF(Wedstrijden!BD1266="x","M","")</f>
        <v/>
      </c>
      <c r="DI1272" s="16" t="str">
        <f>IF(Wedstrijden!BE1266="x","Z","")</f>
        <v/>
      </c>
      <c r="DJ1272" s="16" t="str">
        <f>IF(Wedstrijden!BF1266="x","Z","")</f>
        <v/>
      </c>
      <c r="DK1272" s="16" t="str">
        <f>IF(COUNTA(Wedstrijden!BG1266:BI1266)&lt;&gt;0,6,"")</f>
        <v/>
      </c>
      <c r="DL1272" s="16" t="str">
        <f t="shared" si="119"/>
        <v/>
      </c>
      <c r="DM1272" s="16" t="str">
        <f>IF(Wedstrijden!BG1266="x","L","")</f>
        <v/>
      </c>
      <c r="DN1272" s="16" t="str">
        <f>IF(Wedstrijden!BH1266="x","M","")</f>
        <v/>
      </c>
      <c r="DO1272" s="16" t="str">
        <f>IF(Wedstrijden!BI1266="x","Z","")</f>
        <v/>
      </c>
      <c r="DP1272" s="16" t="str">
        <f>IF(Wedstrijden!BJ1266="x","Z","")</f>
        <v/>
      </c>
    </row>
    <row r="1273" spans="1:120" ht="14.4" x14ac:dyDescent="0.3">
      <c r="A1273" s="18">
        <f>Wedstrijden!A1267</f>
        <v>0</v>
      </c>
      <c r="B1273" s="16" t="str">
        <f>IFERROR(VLOOKUP(Wedstrijden!#REF!,#REF!,2,FALSE),"")</f>
        <v/>
      </c>
      <c r="C1273" s="16">
        <f>Wedstrijden!E1267</f>
        <v>0</v>
      </c>
      <c r="D1273" s="16" t="str">
        <f>IFERROR(VLOOKUP(Wedstrijden!#REF!,#REF!,2,FALSE),"")</f>
        <v/>
      </c>
      <c r="E1273" s="16" t="str">
        <f>IFERROR(VLOOKUP(Wedstrijden!#REF!,#REF!,5,FALSE),"")</f>
        <v/>
      </c>
      <c r="F1273" s="16" t="e">
        <f>IF(Wedstrijden!#REF!&lt;&gt;"",Wedstrijden!#REF!,"")</f>
        <v>#REF!</v>
      </c>
      <c r="G1273" s="16" t="e">
        <f>IF(Wedstrijden!#REF!="Indoor",1,0)</f>
        <v>#REF!</v>
      </c>
      <c r="H1273" s="16" t="e">
        <f>Wedstrijden!#REF!</f>
        <v>#REF!</v>
      </c>
      <c r="I1273" s="16" t="e">
        <f>IF(Wedstrijden!#REF!="Nee",0,IF(Wedstrijden!#REF!="Ja",1,""))</f>
        <v>#REF!</v>
      </c>
      <c r="J1273" s="16" t="e">
        <f>IF(Wedstrijden!#REF!&lt;&gt;"",Wedstrijden!#REF!,"")</f>
        <v>#REF!</v>
      </c>
      <c r="BJ1273" s="16" t="str">
        <f>IF(COUNTA(Wedstrijden!U1267:AC1267)&lt;&gt;0,1,"")</f>
        <v/>
      </c>
      <c r="BK1273" s="16" t="str">
        <f t="shared" si="114"/>
        <v/>
      </c>
      <c r="BL1273" s="16" t="e">
        <f>IF(Wedstrijden!#REF!="x","AA","")</f>
        <v>#REF!</v>
      </c>
      <c r="BM1273" s="16" t="e">
        <f>IF(Wedstrijden!#REF!="x","A","")</f>
        <v>#REF!</v>
      </c>
      <c r="BN1273" s="16" t="str">
        <f>IF(Wedstrijden!U1267="x","B1","")</f>
        <v/>
      </c>
      <c r="BO1273" s="16" t="e">
        <f>IF(Wedstrijden!#REF!="x","BB","")</f>
        <v>#REF!</v>
      </c>
      <c r="BP1273" s="16" t="str">
        <f>IF(Wedstrijden!W1267="x","B","")</f>
        <v/>
      </c>
      <c r="BQ1273" s="16" t="str">
        <f>IF(Wedstrijden!X1267="x","L1","")</f>
        <v/>
      </c>
      <c r="BR1273" s="16" t="str">
        <f>IF(Wedstrijden!Y1267="x","L2","")</f>
        <v/>
      </c>
      <c r="BS1273" s="16" t="str">
        <f>IF(Wedstrijden!Z1267="x","M1","")</f>
        <v/>
      </c>
      <c r="BT1273" s="16" t="str">
        <f>IF(Wedstrijden!AA1267="x","M2","")</f>
        <v/>
      </c>
      <c r="BU1273" s="16" t="str">
        <f>IF(Wedstrijden!AB1267="x","Z1","")</f>
        <v/>
      </c>
      <c r="BV1273" s="16" t="str">
        <f>IF(Wedstrijden!AC1267="x","Z2","")</f>
        <v/>
      </c>
      <c r="BW1273" s="16" t="str">
        <f>IF(COUNTA(Wedstrijden!L1267:T1267)&lt;&gt;0,1,"")</f>
        <v/>
      </c>
      <c r="BX1273" s="16" t="str">
        <f t="shared" si="115"/>
        <v/>
      </c>
      <c r="BY1273" s="16" t="str">
        <f>IF(Wedstrijden!L1267="x","BB","")</f>
        <v/>
      </c>
      <c r="BZ1273" s="16" t="str">
        <f>IF(Wedstrijden!M1267="x","B","")</f>
        <v/>
      </c>
      <c r="CA1273" s="16" t="str">
        <f>IF(Wedstrijden!N1267="x","L1","")</f>
        <v/>
      </c>
      <c r="CB1273" s="16" t="str">
        <f>IF(Wedstrijden!O1267="x","L2","")</f>
        <v/>
      </c>
      <c r="CC1273" s="16" t="str">
        <f>IF(Wedstrijden!P1267="x","M1","")</f>
        <v/>
      </c>
      <c r="CD1273" s="16" t="str">
        <f>IF(Wedstrijden!Q1267="x","M2","")</f>
        <v/>
      </c>
      <c r="CE1273" s="16" t="str">
        <f>IF(Wedstrijden!R1267="x","Z1","")</f>
        <v/>
      </c>
      <c r="CF1273" s="16" t="str">
        <f>IF(Wedstrijden!S1267="x","Z2","")</f>
        <v/>
      </c>
      <c r="CG1273" s="16" t="str">
        <f>IF(Wedstrijden!T1267="x","ZZL","")</f>
        <v/>
      </c>
      <c r="CL1273" s="16" t="str">
        <f>IF(COUNTA(Wedstrijden!AR1267:BB1267)&lt;&gt;0,2,"")</f>
        <v/>
      </c>
      <c r="CM1273" s="16" t="str">
        <f t="shared" si="116"/>
        <v/>
      </c>
      <c r="CN1273" s="16" t="str">
        <f>IF(Wedstrijden!AR1267="x","AA","")</f>
        <v/>
      </c>
      <c r="CO1273" s="16" t="str">
        <f>IF(Wedstrijden!AS1267="x","A","")</f>
        <v/>
      </c>
      <c r="CP1273" s="16" t="str">
        <f>IF(Wedstrijden!AT1267="x","BB","")</f>
        <v/>
      </c>
      <c r="CQ1273" s="16" t="str">
        <f>IF(Wedstrijden!AU1267="x","B","")</f>
        <v/>
      </c>
      <c r="CR1273" s="16" t="str">
        <f>IF(Wedstrijden!AV1267="x","L","")</f>
        <v/>
      </c>
      <c r="CS1273" s="16" t="str">
        <f>IF(Wedstrijden!AW1267="x","M","")</f>
        <v/>
      </c>
      <c r="CT1273" s="16" t="str">
        <f>IF(Wedstrijden!AX1267="x","Z","")</f>
        <v/>
      </c>
      <c r="CU1273" s="16" t="str">
        <f>IF(Wedstrijden!BB1267="x","ZZ","")</f>
        <v/>
      </c>
      <c r="CV1273" s="16" t="str">
        <f>IF(COUNTA(Wedstrijden!AI1267:AP1267)&lt;&gt;0,2,"")</f>
        <v/>
      </c>
      <c r="CW1273" s="16" t="str">
        <f t="shared" si="117"/>
        <v/>
      </c>
      <c r="CX1273" s="16" t="str">
        <f>IF(Wedstrijden!AI1267="x","BB","")</f>
        <v/>
      </c>
      <c r="CY1273" s="16" t="str">
        <f>IF(Wedstrijden!AJ1267="x","B","")</f>
        <v/>
      </c>
      <c r="CZ1273" s="16" t="str">
        <f>IF(Wedstrijden!AK1267="x","L","")</f>
        <v/>
      </c>
      <c r="DA1273" s="16" t="str">
        <f>IF(Wedstrijden!AL1267="x","M","")</f>
        <v/>
      </c>
      <c r="DB1273" s="16" t="str">
        <f>IF(Wedstrijden!AM1267="x","Z","")</f>
        <v/>
      </c>
      <c r="DC1273" s="16" t="str">
        <f>IF(Wedstrijden!AN1267="x","ZZ","")</f>
        <v/>
      </c>
      <c r="DD1273" s="16" t="str">
        <f>IF(Wedstrijden!AP1267="x","1.40","")</f>
        <v/>
      </c>
      <c r="DE1273" s="16" t="str">
        <f>IF(COUNTA(Wedstrijden!BC1267:BE1267)&lt;&gt;0,6,"")</f>
        <v/>
      </c>
      <c r="DF1273" s="16" t="str">
        <f t="shared" si="118"/>
        <v/>
      </c>
      <c r="DG1273" s="16" t="str">
        <f>IF(Wedstrijden!BC1267="x","L","")</f>
        <v/>
      </c>
      <c r="DH1273" s="16" t="str">
        <f>IF(Wedstrijden!BD1267="x","M","")</f>
        <v/>
      </c>
      <c r="DI1273" s="16" t="str">
        <f>IF(Wedstrijden!BE1267="x","Z","")</f>
        <v/>
      </c>
      <c r="DJ1273" s="16" t="str">
        <f>IF(Wedstrijden!BF1267="x","Z","")</f>
        <v/>
      </c>
      <c r="DK1273" s="16" t="str">
        <f>IF(COUNTA(Wedstrijden!BG1267:BI1267)&lt;&gt;0,6,"")</f>
        <v/>
      </c>
      <c r="DL1273" s="16" t="str">
        <f t="shared" si="119"/>
        <v/>
      </c>
      <c r="DM1273" s="16" t="str">
        <f>IF(Wedstrijden!BG1267="x","L","")</f>
        <v/>
      </c>
      <c r="DN1273" s="16" t="str">
        <f>IF(Wedstrijden!BH1267="x","M","")</f>
        <v/>
      </c>
      <c r="DO1273" s="16" t="str">
        <f>IF(Wedstrijden!BI1267="x","Z","")</f>
        <v/>
      </c>
      <c r="DP1273" s="16" t="str">
        <f>IF(Wedstrijden!BJ1267="x","Z","")</f>
        <v/>
      </c>
    </row>
    <row r="1274" spans="1:120" ht="14.4" x14ac:dyDescent="0.3">
      <c r="A1274" s="18">
        <f>Wedstrijden!A1268</f>
        <v>0</v>
      </c>
      <c r="B1274" s="16" t="str">
        <f>IFERROR(VLOOKUP(Wedstrijden!#REF!,#REF!,2,FALSE),"")</f>
        <v/>
      </c>
      <c r="C1274" s="16">
        <f>Wedstrijden!E1268</f>
        <v>0</v>
      </c>
      <c r="D1274" s="16" t="str">
        <f>IFERROR(VLOOKUP(Wedstrijden!#REF!,#REF!,2,FALSE),"")</f>
        <v/>
      </c>
      <c r="E1274" s="16" t="str">
        <f>IFERROR(VLOOKUP(Wedstrijden!#REF!,#REF!,5,FALSE),"")</f>
        <v/>
      </c>
      <c r="F1274" s="16" t="e">
        <f>IF(Wedstrijden!#REF!&lt;&gt;"",Wedstrijden!#REF!,"")</f>
        <v>#REF!</v>
      </c>
      <c r="G1274" s="16" t="e">
        <f>IF(Wedstrijden!#REF!="Indoor",1,0)</f>
        <v>#REF!</v>
      </c>
      <c r="H1274" s="16" t="e">
        <f>Wedstrijden!#REF!</f>
        <v>#REF!</v>
      </c>
      <c r="I1274" s="16" t="e">
        <f>IF(Wedstrijden!#REF!="Nee",0,IF(Wedstrijden!#REF!="Ja",1,""))</f>
        <v>#REF!</v>
      </c>
      <c r="J1274" s="16" t="e">
        <f>IF(Wedstrijden!#REF!&lt;&gt;"",Wedstrijden!#REF!,"")</f>
        <v>#REF!</v>
      </c>
      <c r="BJ1274" s="16" t="str">
        <f>IF(COUNTA(Wedstrijden!U1268:AC1268)&lt;&gt;0,1,"")</f>
        <v/>
      </c>
      <c r="BK1274" s="16" t="str">
        <f t="shared" si="114"/>
        <v/>
      </c>
      <c r="BL1274" s="16" t="e">
        <f>IF(Wedstrijden!#REF!="x","AA","")</f>
        <v>#REF!</v>
      </c>
      <c r="BM1274" s="16" t="e">
        <f>IF(Wedstrijden!#REF!="x","A","")</f>
        <v>#REF!</v>
      </c>
      <c r="BN1274" s="16" t="str">
        <f>IF(Wedstrijden!U1268="x","B1","")</f>
        <v/>
      </c>
      <c r="BO1274" s="16" t="e">
        <f>IF(Wedstrijden!#REF!="x","BB","")</f>
        <v>#REF!</v>
      </c>
      <c r="BP1274" s="16" t="str">
        <f>IF(Wedstrijden!W1268="x","B","")</f>
        <v/>
      </c>
      <c r="BQ1274" s="16" t="str">
        <f>IF(Wedstrijden!X1268="x","L1","")</f>
        <v/>
      </c>
      <c r="BR1274" s="16" t="str">
        <f>IF(Wedstrijden!Y1268="x","L2","")</f>
        <v/>
      </c>
      <c r="BS1274" s="16" t="str">
        <f>IF(Wedstrijden!Z1268="x","M1","")</f>
        <v/>
      </c>
      <c r="BT1274" s="16" t="str">
        <f>IF(Wedstrijden!AA1268="x","M2","")</f>
        <v/>
      </c>
      <c r="BU1274" s="16" t="str">
        <f>IF(Wedstrijden!AB1268="x","Z1","")</f>
        <v/>
      </c>
      <c r="BV1274" s="16" t="str">
        <f>IF(Wedstrijden!AC1268="x","Z2","")</f>
        <v/>
      </c>
      <c r="BW1274" s="16" t="str">
        <f>IF(COUNTA(Wedstrijden!L1268:T1268)&lt;&gt;0,1,"")</f>
        <v/>
      </c>
      <c r="BX1274" s="16" t="str">
        <f t="shared" si="115"/>
        <v/>
      </c>
      <c r="BY1274" s="16" t="str">
        <f>IF(Wedstrijden!L1268="x","BB","")</f>
        <v/>
      </c>
      <c r="BZ1274" s="16" t="str">
        <f>IF(Wedstrijden!M1268="x","B","")</f>
        <v/>
      </c>
      <c r="CA1274" s="16" t="str">
        <f>IF(Wedstrijden!N1268="x","L1","")</f>
        <v/>
      </c>
      <c r="CB1274" s="16" t="str">
        <f>IF(Wedstrijden!O1268="x","L2","")</f>
        <v/>
      </c>
      <c r="CC1274" s="16" t="str">
        <f>IF(Wedstrijden!P1268="x","M1","")</f>
        <v/>
      </c>
      <c r="CD1274" s="16" t="str">
        <f>IF(Wedstrijden!Q1268="x","M2","")</f>
        <v/>
      </c>
      <c r="CE1274" s="16" t="str">
        <f>IF(Wedstrijden!R1268="x","Z1","")</f>
        <v/>
      </c>
      <c r="CF1274" s="16" t="str">
        <f>IF(Wedstrijden!S1268="x","Z2","")</f>
        <v/>
      </c>
      <c r="CG1274" s="16" t="str">
        <f>IF(Wedstrijden!T1268="x","ZZL","")</f>
        <v/>
      </c>
      <c r="CL1274" s="16" t="str">
        <f>IF(COUNTA(Wedstrijden!AR1268:BB1268)&lt;&gt;0,2,"")</f>
        <v/>
      </c>
      <c r="CM1274" s="16" t="str">
        <f t="shared" si="116"/>
        <v/>
      </c>
      <c r="CN1274" s="16" t="str">
        <f>IF(Wedstrijden!AR1268="x","AA","")</f>
        <v/>
      </c>
      <c r="CO1274" s="16" t="str">
        <f>IF(Wedstrijden!AS1268="x","A","")</f>
        <v/>
      </c>
      <c r="CP1274" s="16" t="str">
        <f>IF(Wedstrijden!AT1268="x","BB","")</f>
        <v/>
      </c>
      <c r="CQ1274" s="16" t="str">
        <f>IF(Wedstrijden!AU1268="x","B","")</f>
        <v/>
      </c>
      <c r="CR1274" s="16" t="str">
        <f>IF(Wedstrijden!AV1268="x","L","")</f>
        <v/>
      </c>
      <c r="CS1274" s="16" t="str">
        <f>IF(Wedstrijden!AW1268="x","M","")</f>
        <v/>
      </c>
      <c r="CT1274" s="16" t="str">
        <f>IF(Wedstrijden!AX1268="x","Z","")</f>
        <v/>
      </c>
      <c r="CU1274" s="16" t="str">
        <f>IF(Wedstrijden!BB1268="x","ZZ","")</f>
        <v/>
      </c>
      <c r="CV1274" s="16" t="str">
        <f>IF(COUNTA(Wedstrijden!AI1268:AP1268)&lt;&gt;0,2,"")</f>
        <v/>
      </c>
      <c r="CW1274" s="16" t="str">
        <f t="shared" si="117"/>
        <v/>
      </c>
      <c r="CX1274" s="16" t="str">
        <f>IF(Wedstrijden!AI1268="x","BB","")</f>
        <v/>
      </c>
      <c r="CY1274" s="16" t="str">
        <f>IF(Wedstrijden!AJ1268="x","B","")</f>
        <v/>
      </c>
      <c r="CZ1274" s="16" t="str">
        <f>IF(Wedstrijden!AK1268="x","L","")</f>
        <v/>
      </c>
      <c r="DA1274" s="16" t="str">
        <f>IF(Wedstrijden!AL1268="x","M","")</f>
        <v/>
      </c>
      <c r="DB1274" s="16" t="str">
        <f>IF(Wedstrijden!AM1268="x","Z","")</f>
        <v/>
      </c>
      <c r="DC1274" s="16" t="str">
        <f>IF(Wedstrijden!AN1268="x","ZZ","")</f>
        <v/>
      </c>
      <c r="DD1274" s="16" t="str">
        <f>IF(Wedstrijden!AP1268="x","1.40","")</f>
        <v/>
      </c>
      <c r="DE1274" s="16" t="str">
        <f>IF(COUNTA(Wedstrijden!BC1268:BE1268)&lt;&gt;0,6,"")</f>
        <v/>
      </c>
      <c r="DF1274" s="16" t="str">
        <f t="shared" si="118"/>
        <v/>
      </c>
      <c r="DG1274" s="16" t="str">
        <f>IF(Wedstrijden!BC1268="x","L","")</f>
        <v/>
      </c>
      <c r="DH1274" s="16" t="str">
        <f>IF(Wedstrijden!BD1268="x","M","")</f>
        <v/>
      </c>
      <c r="DI1274" s="16" t="str">
        <f>IF(Wedstrijden!BE1268="x","Z","")</f>
        <v/>
      </c>
      <c r="DJ1274" s="16" t="str">
        <f>IF(Wedstrijden!BF1268="x","Z","")</f>
        <v/>
      </c>
      <c r="DK1274" s="16" t="str">
        <f>IF(COUNTA(Wedstrijden!BG1268:BI1268)&lt;&gt;0,6,"")</f>
        <v/>
      </c>
      <c r="DL1274" s="16" t="str">
        <f t="shared" si="119"/>
        <v/>
      </c>
      <c r="DM1274" s="16" t="str">
        <f>IF(Wedstrijden!BG1268="x","L","")</f>
        <v/>
      </c>
      <c r="DN1274" s="16" t="str">
        <f>IF(Wedstrijden!BH1268="x","M","")</f>
        <v/>
      </c>
      <c r="DO1274" s="16" t="str">
        <f>IF(Wedstrijden!BI1268="x","Z","")</f>
        <v/>
      </c>
      <c r="DP1274" s="16" t="str">
        <f>IF(Wedstrijden!BJ1268="x","Z","")</f>
        <v/>
      </c>
    </row>
    <row r="1275" spans="1:120" ht="14.4" x14ac:dyDescent="0.3">
      <c r="A1275" s="18">
        <f>Wedstrijden!A1269</f>
        <v>0</v>
      </c>
      <c r="B1275" s="16" t="str">
        <f>IFERROR(VLOOKUP(Wedstrijden!#REF!,#REF!,2,FALSE),"")</f>
        <v/>
      </c>
      <c r="C1275" s="16">
        <f>Wedstrijden!E1269</f>
        <v>0</v>
      </c>
      <c r="D1275" s="16" t="str">
        <f>IFERROR(VLOOKUP(Wedstrijden!#REF!,#REF!,2,FALSE),"")</f>
        <v/>
      </c>
      <c r="E1275" s="16" t="str">
        <f>IFERROR(VLOOKUP(Wedstrijden!#REF!,#REF!,5,FALSE),"")</f>
        <v/>
      </c>
      <c r="F1275" s="16" t="e">
        <f>IF(Wedstrijden!#REF!&lt;&gt;"",Wedstrijden!#REF!,"")</f>
        <v>#REF!</v>
      </c>
      <c r="G1275" s="16" t="e">
        <f>IF(Wedstrijden!#REF!="Indoor",1,0)</f>
        <v>#REF!</v>
      </c>
      <c r="H1275" s="16" t="e">
        <f>Wedstrijden!#REF!</f>
        <v>#REF!</v>
      </c>
      <c r="I1275" s="16" t="e">
        <f>IF(Wedstrijden!#REF!="Nee",0,IF(Wedstrijden!#REF!="Ja",1,""))</f>
        <v>#REF!</v>
      </c>
      <c r="J1275" s="16" t="e">
        <f>IF(Wedstrijden!#REF!&lt;&gt;"",Wedstrijden!#REF!,"")</f>
        <v>#REF!</v>
      </c>
      <c r="BJ1275" s="16" t="str">
        <f>IF(COUNTA(Wedstrijden!U1269:AC1269)&lt;&gt;0,1,"")</f>
        <v/>
      </c>
      <c r="BK1275" s="16" t="str">
        <f t="shared" si="114"/>
        <v/>
      </c>
      <c r="BL1275" s="16" t="e">
        <f>IF(Wedstrijden!#REF!="x","AA","")</f>
        <v>#REF!</v>
      </c>
      <c r="BM1275" s="16" t="e">
        <f>IF(Wedstrijden!#REF!="x","A","")</f>
        <v>#REF!</v>
      </c>
      <c r="BN1275" s="16" t="str">
        <f>IF(Wedstrijden!U1269="x","B1","")</f>
        <v/>
      </c>
      <c r="BO1275" s="16" t="e">
        <f>IF(Wedstrijden!#REF!="x","BB","")</f>
        <v>#REF!</v>
      </c>
      <c r="BP1275" s="16" t="str">
        <f>IF(Wedstrijden!W1269="x","B","")</f>
        <v/>
      </c>
      <c r="BQ1275" s="16" t="str">
        <f>IF(Wedstrijden!X1269="x","L1","")</f>
        <v/>
      </c>
      <c r="BR1275" s="16" t="str">
        <f>IF(Wedstrijden!Y1269="x","L2","")</f>
        <v/>
      </c>
      <c r="BS1275" s="16" t="str">
        <f>IF(Wedstrijden!Z1269="x","M1","")</f>
        <v/>
      </c>
      <c r="BT1275" s="16" t="str">
        <f>IF(Wedstrijden!AA1269="x","M2","")</f>
        <v/>
      </c>
      <c r="BU1275" s="16" t="str">
        <f>IF(Wedstrijden!AB1269="x","Z1","")</f>
        <v/>
      </c>
      <c r="BV1275" s="16" t="str">
        <f>IF(Wedstrijden!AC1269="x","Z2","")</f>
        <v/>
      </c>
      <c r="BW1275" s="16" t="str">
        <f>IF(COUNTA(Wedstrijden!L1269:T1269)&lt;&gt;0,1,"")</f>
        <v/>
      </c>
      <c r="BX1275" s="16" t="str">
        <f t="shared" si="115"/>
        <v/>
      </c>
      <c r="BY1275" s="16" t="str">
        <f>IF(Wedstrijden!L1269="x","BB","")</f>
        <v/>
      </c>
      <c r="BZ1275" s="16" t="str">
        <f>IF(Wedstrijden!M1269="x","B","")</f>
        <v/>
      </c>
      <c r="CA1275" s="16" t="str">
        <f>IF(Wedstrijden!N1269="x","L1","")</f>
        <v/>
      </c>
      <c r="CB1275" s="16" t="str">
        <f>IF(Wedstrijden!O1269="x","L2","")</f>
        <v/>
      </c>
      <c r="CC1275" s="16" t="str">
        <f>IF(Wedstrijden!P1269="x","M1","")</f>
        <v/>
      </c>
      <c r="CD1275" s="16" t="str">
        <f>IF(Wedstrijden!Q1269="x","M2","")</f>
        <v/>
      </c>
      <c r="CE1275" s="16" t="str">
        <f>IF(Wedstrijden!R1269="x","Z1","")</f>
        <v/>
      </c>
      <c r="CF1275" s="16" t="str">
        <f>IF(Wedstrijden!S1269="x","Z2","")</f>
        <v/>
      </c>
      <c r="CG1275" s="16" t="str">
        <f>IF(Wedstrijden!T1269="x","ZZL","")</f>
        <v/>
      </c>
      <c r="CL1275" s="16" t="str">
        <f>IF(COUNTA(Wedstrijden!AR1269:BB1269)&lt;&gt;0,2,"")</f>
        <v/>
      </c>
      <c r="CM1275" s="16" t="str">
        <f t="shared" si="116"/>
        <v/>
      </c>
      <c r="CN1275" s="16" t="str">
        <f>IF(Wedstrijden!AR1269="x","AA","")</f>
        <v/>
      </c>
      <c r="CO1275" s="16" t="str">
        <f>IF(Wedstrijden!AS1269="x","A","")</f>
        <v/>
      </c>
      <c r="CP1275" s="16" t="str">
        <f>IF(Wedstrijden!AT1269="x","BB","")</f>
        <v/>
      </c>
      <c r="CQ1275" s="16" t="str">
        <f>IF(Wedstrijden!AU1269="x","B","")</f>
        <v/>
      </c>
      <c r="CR1275" s="16" t="str">
        <f>IF(Wedstrijden!AV1269="x","L","")</f>
        <v/>
      </c>
      <c r="CS1275" s="16" t="str">
        <f>IF(Wedstrijden!AW1269="x","M","")</f>
        <v/>
      </c>
      <c r="CT1275" s="16" t="str">
        <f>IF(Wedstrijden!AX1269="x","Z","")</f>
        <v/>
      </c>
      <c r="CU1275" s="16" t="str">
        <f>IF(Wedstrijden!BB1269="x","ZZ","")</f>
        <v/>
      </c>
      <c r="CV1275" s="16" t="str">
        <f>IF(COUNTA(Wedstrijden!AI1269:AP1269)&lt;&gt;0,2,"")</f>
        <v/>
      </c>
      <c r="CW1275" s="16" t="str">
        <f t="shared" si="117"/>
        <v/>
      </c>
      <c r="CX1275" s="16" t="str">
        <f>IF(Wedstrijden!AI1269="x","BB","")</f>
        <v/>
      </c>
      <c r="CY1275" s="16" t="str">
        <f>IF(Wedstrijden!AJ1269="x","B","")</f>
        <v/>
      </c>
      <c r="CZ1275" s="16" t="str">
        <f>IF(Wedstrijden!AK1269="x","L","")</f>
        <v/>
      </c>
      <c r="DA1275" s="16" t="str">
        <f>IF(Wedstrijden!AL1269="x","M","")</f>
        <v/>
      </c>
      <c r="DB1275" s="16" t="str">
        <f>IF(Wedstrijden!AM1269="x","Z","")</f>
        <v/>
      </c>
      <c r="DC1275" s="16" t="str">
        <f>IF(Wedstrijden!AN1269="x","ZZ","")</f>
        <v/>
      </c>
      <c r="DD1275" s="16" t="str">
        <f>IF(Wedstrijden!AP1269="x","1.40","")</f>
        <v/>
      </c>
      <c r="DE1275" s="16" t="str">
        <f>IF(COUNTA(Wedstrijden!BC1269:BE1269)&lt;&gt;0,6,"")</f>
        <v/>
      </c>
      <c r="DF1275" s="16" t="str">
        <f t="shared" si="118"/>
        <v/>
      </c>
      <c r="DG1275" s="16" t="str">
        <f>IF(Wedstrijden!BC1269="x","L","")</f>
        <v/>
      </c>
      <c r="DH1275" s="16" t="str">
        <f>IF(Wedstrijden!BD1269="x","M","")</f>
        <v/>
      </c>
      <c r="DI1275" s="16" t="str">
        <f>IF(Wedstrijden!BE1269="x","Z","")</f>
        <v/>
      </c>
      <c r="DJ1275" s="16" t="str">
        <f>IF(Wedstrijden!BF1269="x","Z","")</f>
        <v/>
      </c>
      <c r="DK1275" s="16" t="str">
        <f>IF(COUNTA(Wedstrijden!BG1269:BI1269)&lt;&gt;0,6,"")</f>
        <v/>
      </c>
      <c r="DL1275" s="16" t="str">
        <f t="shared" si="119"/>
        <v/>
      </c>
      <c r="DM1275" s="16" t="str">
        <f>IF(Wedstrijden!BG1269="x","L","")</f>
        <v/>
      </c>
      <c r="DN1275" s="16" t="str">
        <f>IF(Wedstrijden!BH1269="x","M","")</f>
        <v/>
      </c>
      <c r="DO1275" s="16" t="str">
        <f>IF(Wedstrijden!BI1269="x","Z","")</f>
        <v/>
      </c>
      <c r="DP1275" s="16" t="str">
        <f>IF(Wedstrijden!BJ1269="x","Z","")</f>
        <v/>
      </c>
    </row>
    <row r="1276" spans="1:120" ht="14.4" x14ac:dyDescent="0.3">
      <c r="A1276" s="18">
        <f>Wedstrijden!A1270</f>
        <v>0</v>
      </c>
      <c r="B1276" s="16" t="str">
        <f>IFERROR(VLOOKUP(Wedstrijden!#REF!,#REF!,2,FALSE),"")</f>
        <v/>
      </c>
      <c r="C1276" s="16">
        <f>Wedstrijden!E1270</f>
        <v>0</v>
      </c>
      <c r="D1276" s="16" t="str">
        <f>IFERROR(VLOOKUP(Wedstrijden!#REF!,#REF!,2,FALSE),"")</f>
        <v/>
      </c>
      <c r="E1276" s="16" t="str">
        <f>IFERROR(VLOOKUP(Wedstrijden!#REF!,#REF!,5,FALSE),"")</f>
        <v/>
      </c>
      <c r="F1276" s="16" t="e">
        <f>IF(Wedstrijden!#REF!&lt;&gt;"",Wedstrijden!#REF!,"")</f>
        <v>#REF!</v>
      </c>
      <c r="G1276" s="16" t="e">
        <f>IF(Wedstrijden!#REF!="Indoor",1,0)</f>
        <v>#REF!</v>
      </c>
      <c r="H1276" s="16" t="e">
        <f>Wedstrijden!#REF!</f>
        <v>#REF!</v>
      </c>
      <c r="I1276" s="16" t="e">
        <f>IF(Wedstrijden!#REF!="Nee",0,IF(Wedstrijden!#REF!="Ja",1,""))</f>
        <v>#REF!</v>
      </c>
      <c r="J1276" s="16" t="e">
        <f>IF(Wedstrijden!#REF!&lt;&gt;"",Wedstrijden!#REF!,"")</f>
        <v>#REF!</v>
      </c>
      <c r="BJ1276" s="16" t="str">
        <f>IF(COUNTA(Wedstrijden!U1270:AC1270)&lt;&gt;0,1,"")</f>
        <v/>
      </c>
      <c r="BK1276" s="16" t="str">
        <f t="shared" si="114"/>
        <v/>
      </c>
      <c r="BL1276" s="16" t="e">
        <f>IF(Wedstrijden!#REF!="x","AA","")</f>
        <v>#REF!</v>
      </c>
      <c r="BM1276" s="16" t="e">
        <f>IF(Wedstrijden!#REF!="x","A","")</f>
        <v>#REF!</v>
      </c>
      <c r="BN1276" s="16" t="str">
        <f>IF(Wedstrijden!U1270="x","B1","")</f>
        <v/>
      </c>
      <c r="BO1276" s="16" t="e">
        <f>IF(Wedstrijden!#REF!="x","BB","")</f>
        <v>#REF!</v>
      </c>
      <c r="BP1276" s="16" t="str">
        <f>IF(Wedstrijden!W1270="x","B","")</f>
        <v/>
      </c>
      <c r="BQ1276" s="16" t="str">
        <f>IF(Wedstrijden!X1270="x","L1","")</f>
        <v/>
      </c>
      <c r="BR1276" s="16" t="str">
        <f>IF(Wedstrijden!Y1270="x","L2","")</f>
        <v/>
      </c>
      <c r="BS1276" s="16" t="str">
        <f>IF(Wedstrijden!Z1270="x","M1","")</f>
        <v/>
      </c>
      <c r="BT1276" s="16" t="str">
        <f>IF(Wedstrijden!AA1270="x","M2","")</f>
        <v/>
      </c>
      <c r="BU1276" s="16" t="str">
        <f>IF(Wedstrijden!AB1270="x","Z1","")</f>
        <v/>
      </c>
      <c r="BV1276" s="16" t="str">
        <f>IF(Wedstrijden!AC1270="x","Z2","")</f>
        <v/>
      </c>
      <c r="BW1276" s="16" t="str">
        <f>IF(COUNTA(Wedstrijden!L1270:T1270)&lt;&gt;0,1,"")</f>
        <v/>
      </c>
      <c r="BX1276" s="16" t="str">
        <f t="shared" si="115"/>
        <v/>
      </c>
      <c r="BY1276" s="16" t="str">
        <f>IF(Wedstrijden!L1270="x","BB","")</f>
        <v/>
      </c>
      <c r="BZ1276" s="16" t="str">
        <f>IF(Wedstrijden!M1270="x","B","")</f>
        <v/>
      </c>
      <c r="CA1276" s="16" t="str">
        <f>IF(Wedstrijden!N1270="x","L1","")</f>
        <v/>
      </c>
      <c r="CB1276" s="16" t="str">
        <f>IF(Wedstrijden!O1270="x","L2","")</f>
        <v/>
      </c>
      <c r="CC1276" s="16" t="str">
        <f>IF(Wedstrijden!P1270="x","M1","")</f>
        <v/>
      </c>
      <c r="CD1276" s="16" t="str">
        <f>IF(Wedstrijden!Q1270="x","M2","")</f>
        <v/>
      </c>
      <c r="CE1276" s="16" t="str">
        <f>IF(Wedstrijden!R1270="x","Z1","")</f>
        <v/>
      </c>
      <c r="CF1276" s="16" t="str">
        <f>IF(Wedstrijden!S1270="x","Z2","")</f>
        <v/>
      </c>
      <c r="CG1276" s="16" t="str">
        <f>IF(Wedstrijden!T1270="x","ZZL","")</f>
        <v/>
      </c>
      <c r="CL1276" s="16" t="str">
        <f>IF(COUNTA(Wedstrijden!AR1270:BB1270)&lt;&gt;0,2,"")</f>
        <v/>
      </c>
      <c r="CM1276" s="16" t="str">
        <f t="shared" si="116"/>
        <v/>
      </c>
      <c r="CN1276" s="16" t="str">
        <f>IF(Wedstrijden!AR1270="x","AA","")</f>
        <v/>
      </c>
      <c r="CO1276" s="16" t="str">
        <f>IF(Wedstrijden!AS1270="x","A","")</f>
        <v/>
      </c>
      <c r="CP1276" s="16" t="str">
        <f>IF(Wedstrijden!AT1270="x","BB","")</f>
        <v/>
      </c>
      <c r="CQ1276" s="16" t="str">
        <f>IF(Wedstrijden!AU1270="x","B","")</f>
        <v/>
      </c>
      <c r="CR1276" s="16" t="str">
        <f>IF(Wedstrijden!AV1270="x","L","")</f>
        <v/>
      </c>
      <c r="CS1276" s="16" t="str">
        <f>IF(Wedstrijden!AW1270="x","M","")</f>
        <v/>
      </c>
      <c r="CT1276" s="16" t="str">
        <f>IF(Wedstrijden!AX1270="x","Z","")</f>
        <v/>
      </c>
      <c r="CU1276" s="16" t="str">
        <f>IF(Wedstrijden!BB1270="x","ZZ","")</f>
        <v/>
      </c>
      <c r="CV1276" s="16" t="str">
        <f>IF(COUNTA(Wedstrijden!AI1270:AP1270)&lt;&gt;0,2,"")</f>
        <v/>
      </c>
      <c r="CW1276" s="16" t="str">
        <f t="shared" si="117"/>
        <v/>
      </c>
      <c r="CX1276" s="16" t="str">
        <f>IF(Wedstrijden!AI1270="x","BB","")</f>
        <v/>
      </c>
      <c r="CY1276" s="16" t="str">
        <f>IF(Wedstrijden!AJ1270="x","B","")</f>
        <v/>
      </c>
      <c r="CZ1276" s="16" t="str">
        <f>IF(Wedstrijden!AK1270="x","L","")</f>
        <v/>
      </c>
      <c r="DA1276" s="16" t="str">
        <f>IF(Wedstrijden!AL1270="x","M","")</f>
        <v/>
      </c>
      <c r="DB1276" s="16" t="str">
        <f>IF(Wedstrijden!AM1270="x","Z","")</f>
        <v/>
      </c>
      <c r="DC1276" s="16" t="str">
        <f>IF(Wedstrijden!AN1270="x","ZZ","")</f>
        <v/>
      </c>
      <c r="DD1276" s="16" t="str">
        <f>IF(Wedstrijden!AP1270="x","1.40","")</f>
        <v/>
      </c>
      <c r="DE1276" s="16" t="str">
        <f>IF(COUNTA(Wedstrijden!BC1270:BE1270)&lt;&gt;0,6,"")</f>
        <v/>
      </c>
      <c r="DF1276" s="16" t="str">
        <f t="shared" si="118"/>
        <v/>
      </c>
      <c r="DG1276" s="16" t="str">
        <f>IF(Wedstrijden!BC1270="x","L","")</f>
        <v/>
      </c>
      <c r="DH1276" s="16" t="str">
        <f>IF(Wedstrijden!BD1270="x","M","")</f>
        <v/>
      </c>
      <c r="DI1276" s="16" t="str">
        <f>IF(Wedstrijden!BE1270="x","Z","")</f>
        <v/>
      </c>
      <c r="DJ1276" s="16" t="str">
        <f>IF(Wedstrijden!BF1270="x","Z","")</f>
        <v/>
      </c>
      <c r="DK1276" s="16" t="str">
        <f>IF(COUNTA(Wedstrijden!BG1270:BI1270)&lt;&gt;0,6,"")</f>
        <v/>
      </c>
      <c r="DL1276" s="16" t="str">
        <f t="shared" si="119"/>
        <v/>
      </c>
      <c r="DM1276" s="16" t="str">
        <f>IF(Wedstrijden!BG1270="x","L","")</f>
        <v/>
      </c>
      <c r="DN1276" s="16" t="str">
        <f>IF(Wedstrijden!BH1270="x","M","")</f>
        <v/>
      </c>
      <c r="DO1276" s="16" t="str">
        <f>IF(Wedstrijden!BI1270="x","Z","")</f>
        <v/>
      </c>
      <c r="DP1276" s="16" t="str">
        <f>IF(Wedstrijden!BJ1270="x","Z","")</f>
        <v/>
      </c>
    </row>
    <row r="1277" spans="1:120" ht="14.4" x14ac:dyDescent="0.3">
      <c r="A1277" s="18">
        <f>Wedstrijden!A1271</f>
        <v>0</v>
      </c>
      <c r="B1277" s="16" t="str">
        <f>IFERROR(VLOOKUP(Wedstrijden!#REF!,#REF!,2,FALSE),"")</f>
        <v/>
      </c>
      <c r="C1277" s="16">
        <f>Wedstrijden!E1271</f>
        <v>0</v>
      </c>
      <c r="D1277" s="16" t="str">
        <f>IFERROR(VLOOKUP(Wedstrijden!#REF!,#REF!,2,FALSE),"")</f>
        <v/>
      </c>
      <c r="E1277" s="16" t="str">
        <f>IFERROR(VLOOKUP(Wedstrijden!#REF!,#REF!,5,FALSE),"")</f>
        <v/>
      </c>
      <c r="F1277" s="16" t="e">
        <f>IF(Wedstrijden!#REF!&lt;&gt;"",Wedstrijden!#REF!,"")</f>
        <v>#REF!</v>
      </c>
      <c r="G1277" s="16" t="e">
        <f>IF(Wedstrijden!#REF!="Indoor",1,0)</f>
        <v>#REF!</v>
      </c>
      <c r="H1277" s="16" t="e">
        <f>Wedstrijden!#REF!</f>
        <v>#REF!</v>
      </c>
      <c r="I1277" s="16" t="e">
        <f>IF(Wedstrijden!#REF!="Nee",0,IF(Wedstrijden!#REF!="Ja",1,""))</f>
        <v>#REF!</v>
      </c>
      <c r="J1277" s="16" t="e">
        <f>IF(Wedstrijden!#REF!&lt;&gt;"",Wedstrijden!#REF!,"")</f>
        <v>#REF!</v>
      </c>
      <c r="BJ1277" s="16" t="str">
        <f>IF(COUNTA(Wedstrijden!U1271:AC1271)&lt;&gt;0,1,"")</f>
        <v/>
      </c>
      <c r="BK1277" s="16" t="str">
        <f t="shared" si="114"/>
        <v/>
      </c>
      <c r="BL1277" s="16" t="e">
        <f>IF(Wedstrijden!#REF!="x","AA","")</f>
        <v>#REF!</v>
      </c>
      <c r="BM1277" s="16" t="e">
        <f>IF(Wedstrijden!#REF!="x","A","")</f>
        <v>#REF!</v>
      </c>
      <c r="BN1277" s="16" t="str">
        <f>IF(Wedstrijden!U1271="x","B1","")</f>
        <v/>
      </c>
      <c r="BO1277" s="16" t="e">
        <f>IF(Wedstrijden!#REF!="x","BB","")</f>
        <v>#REF!</v>
      </c>
      <c r="BP1277" s="16" t="str">
        <f>IF(Wedstrijden!W1271="x","B","")</f>
        <v/>
      </c>
      <c r="BQ1277" s="16" t="str">
        <f>IF(Wedstrijden!X1271="x","L1","")</f>
        <v/>
      </c>
      <c r="BR1277" s="16" t="str">
        <f>IF(Wedstrijden!Y1271="x","L2","")</f>
        <v/>
      </c>
      <c r="BS1277" s="16" t="str">
        <f>IF(Wedstrijden!Z1271="x","M1","")</f>
        <v/>
      </c>
      <c r="BT1277" s="16" t="str">
        <f>IF(Wedstrijden!AA1271="x","M2","")</f>
        <v/>
      </c>
      <c r="BU1277" s="16" t="str">
        <f>IF(Wedstrijden!AB1271="x","Z1","")</f>
        <v/>
      </c>
      <c r="BV1277" s="16" t="str">
        <f>IF(Wedstrijden!AC1271="x","Z2","")</f>
        <v/>
      </c>
      <c r="BW1277" s="16" t="str">
        <f>IF(COUNTA(Wedstrijden!L1271:T1271)&lt;&gt;0,1,"")</f>
        <v/>
      </c>
      <c r="BX1277" s="16" t="str">
        <f t="shared" si="115"/>
        <v/>
      </c>
      <c r="BY1277" s="16" t="str">
        <f>IF(Wedstrijden!L1271="x","BB","")</f>
        <v/>
      </c>
      <c r="BZ1277" s="16" t="str">
        <f>IF(Wedstrijden!M1271="x","B","")</f>
        <v/>
      </c>
      <c r="CA1277" s="16" t="str">
        <f>IF(Wedstrijden!N1271="x","L1","")</f>
        <v/>
      </c>
      <c r="CB1277" s="16" t="str">
        <f>IF(Wedstrijden!O1271="x","L2","")</f>
        <v/>
      </c>
      <c r="CC1277" s="16" t="str">
        <f>IF(Wedstrijden!P1271="x","M1","")</f>
        <v/>
      </c>
      <c r="CD1277" s="16" t="str">
        <f>IF(Wedstrijden!Q1271="x","M2","")</f>
        <v/>
      </c>
      <c r="CE1277" s="16" t="str">
        <f>IF(Wedstrijden!R1271="x","Z1","")</f>
        <v/>
      </c>
      <c r="CF1277" s="16" t="str">
        <f>IF(Wedstrijden!S1271="x","Z2","")</f>
        <v/>
      </c>
      <c r="CG1277" s="16" t="str">
        <f>IF(Wedstrijden!T1271="x","ZZL","")</f>
        <v/>
      </c>
      <c r="CL1277" s="16" t="str">
        <f>IF(COUNTA(Wedstrijden!AR1271:BB1271)&lt;&gt;0,2,"")</f>
        <v/>
      </c>
      <c r="CM1277" s="16" t="str">
        <f t="shared" si="116"/>
        <v/>
      </c>
      <c r="CN1277" s="16" t="str">
        <f>IF(Wedstrijden!AR1271="x","AA","")</f>
        <v/>
      </c>
      <c r="CO1277" s="16" t="str">
        <f>IF(Wedstrijden!AS1271="x","A","")</f>
        <v/>
      </c>
      <c r="CP1277" s="16" t="str">
        <f>IF(Wedstrijden!AT1271="x","BB","")</f>
        <v/>
      </c>
      <c r="CQ1277" s="16" t="str">
        <f>IF(Wedstrijden!AU1271="x","B","")</f>
        <v/>
      </c>
      <c r="CR1277" s="16" t="str">
        <f>IF(Wedstrijden!AV1271="x","L","")</f>
        <v/>
      </c>
      <c r="CS1277" s="16" t="str">
        <f>IF(Wedstrijden!AW1271="x","M","")</f>
        <v/>
      </c>
      <c r="CT1277" s="16" t="str">
        <f>IF(Wedstrijden!AX1271="x","Z","")</f>
        <v/>
      </c>
      <c r="CU1277" s="16" t="str">
        <f>IF(Wedstrijden!BB1271="x","ZZ","")</f>
        <v/>
      </c>
      <c r="CV1277" s="16" t="str">
        <f>IF(COUNTA(Wedstrijden!AI1271:AP1271)&lt;&gt;0,2,"")</f>
        <v/>
      </c>
      <c r="CW1277" s="16" t="str">
        <f t="shared" si="117"/>
        <v/>
      </c>
      <c r="CX1277" s="16" t="str">
        <f>IF(Wedstrijden!AI1271="x","BB","")</f>
        <v/>
      </c>
      <c r="CY1277" s="16" t="str">
        <f>IF(Wedstrijden!AJ1271="x","B","")</f>
        <v/>
      </c>
      <c r="CZ1277" s="16" t="str">
        <f>IF(Wedstrijden!AK1271="x","L","")</f>
        <v/>
      </c>
      <c r="DA1277" s="16" t="str">
        <f>IF(Wedstrijden!AL1271="x","M","")</f>
        <v/>
      </c>
      <c r="DB1277" s="16" t="str">
        <f>IF(Wedstrijden!AM1271="x","Z","")</f>
        <v/>
      </c>
      <c r="DC1277" s="16" t="str">
        <f>IF(Wedstrijden!AN1271="x","ZZ","")</f>
        <v/>
      </c>
      <c r="DD1277" s="16" t="str">
        <f>IF(Wedstrijden!AP1271="x","1.40","")</f>
        <v/>
      </c>
      <c r="DE1277" s="16" t="str">
        <f>IF(COUNTA(Wedstrijden!BC1271:BE1271)&lt;&gt;0,6,"")</f>
        <v/>
      </c>
      <c r="DF1277" s="16" t="str">
        <f t="shared" si="118"/>
        <v/>
      </c>
      <c r="DG1277" s="16" t="str">
        <f>IF(Wedstrijden!BC1271="x","L","")</f>
        <v/>
      </c>
      <c r="DH1277" s="16" t="str">
        <f>IF(Wedstrijden!BD1271="x","M","")</f>
        <v/>
      </c>
      <c r="DI1277" s="16" t="str">
        <f>IF(Wedstrijden!BE1271="x","Z","")</f>
        <v/>
      </c>
      <c r="DJ1277" s="16" t="str">
        <f>IF(Wedstrijden!BF1271="x","Z","")</f>
        <v/>
      </c>
      <c r="DK1277" s="16" t="str">
        <f>IF(COUNTA(Wedstrijden!BG1271:BI1271)&lt;&gt;0,6,"")</f>
        <v/>
      </c>
      <c r="DL1277" s="16" t="str">
        <f t="shared" si="119"/>
        <v/>
      </c>
      <c r="DM1277" s="16" t="str">
        <f>IF(Wedstrijden!BG1271="x","L","")</f>
        <v/>
      </c>
      <c r="DN1277" s="16" t="str">
        <f>IF(Wedstrijden!BH1271="x","M","")</f>
        <v/>
      </c>
      <c r="DO1277" s="16" t="str">
        <f>IF(Wedstrijden!BI1271="x","Z","")</f>
        <v/>
      </c>
      <c r="DP1277" s="16" t="str">
        <f>IF(Wedstrijden!BJ1271="x","Z","")</f>
        <v/>
      </c>
    </row>
    <row r="1278" spans="1:120" ht="14.4" x14ac:dyDescent="0.3">
      <c r="A1278" s="18">
        <f>Wedstrijden!A1272</f>
        <v>0</v>
      </c>
      <c r="B1278" s="16" t="str">
        <f>IFERROR(VLOOKUP(Wedstrijden!#REF!,#REF!,2,FALSE),"")</f>
        <v/>
      </c>
      <c r="C1278" s="16">
        <f>Wedstrijden!E1272</f>
        <v>0</v>
      </c>
      <c r="D1278" s="16" t="str">
        <f>IFERROR(VLOOKUP(Wedstrijden!#REF!,#REF!,2,FALSE),"")</f>
        <v/>
      </c>
      <c r="E1278" s="16" t="str">
        <f>IFERROR(VLOOKUP(Wedstrijden!#REF!,#REF!,5,FALSE),"")</f>
        <v/>
      </c>
      <c r="F1278" s="16" t="e">
        <f>IF(Wedstrijden!#REF!&lt;&gt;"",Wedstrijden!#REF!,"")</f>
        <v>#REF!</v>
      </c>
      <c r="G1278" s="16" t="e">
        <f>IF(Wedstrijden!#REF!="Indoor",1,0)</f>
        <v>#REF!</v>
      </c>
      <c r="H1278" s="16" t="e">
        <f>Wedstrijden!#REF!</f>
        <v>#REF!</v>
      </c>
      <c r="I1278" s="16" t="e">
        <f>IF(Wedstrijden!#REF!="Nee",0,IF(Wedstrijden!#REF!="Ja",1,""))</f>
        <v>#REF!</v>
      </c>
      <c r="J1278" s="16" t="e">
        <f>IF(Wedstrijden!#REF!&lt;&gt;"",Wedstrijden!#REF!,"")</f>
        <v>#REF!</v>
      </c>
      <c r="BJ1278" s="16" t="str">
        <f>IF(COUNTA(Wedstrijden!U1272:AC1272)&lt;&gt;0,1,"")</f>
        <v/>
      </c>
      <c r="BK1278" s="16" t="str">
        <f t="shared" si="114"/>
        <v/>
      </c>
      <c r="BL1278" s="16" t="e">
        <f>IF(Wedstrijden!#REF!="x","AA","")</f>
        <v>#REF!</v>
      </c>
      <c r="BM1278" s="16" t="e">
        <f>IF(Wedstrijden!#REF!="x","A","")</f>
        <v>#REF!</v>
      </c>
      <c r="BN1278" s="16" t="str">
        <f>IF(Wedstrijden!U1272="x","B1","")</f>
        <v/>
      </c>
      <c r="BO1278" s="16" t="e">
        <f>IF(Wedstrijden!#REF!="x","BB","")</f>
        <v>#REF!</v>
      </c>
      <c r="BP1278" s="16" t="str">
        <f>IF(Wedstrijden!W1272="x","B","")</f>
        <v/>
      </c>
      <c r="BQ1278" s="16" t="str">
        <f>IF(Wedstrijden!X1272="x","L1","")</f>
        <v/>
      </c>
      <c r="BR1278" s="16" t="str">
        <f>IF(Wedstrijden!Y1272="x","L2","")</f>
        <v/>
      </c>
      <c r="BS1278" s="16" t="str">
        <f>IF(Wedstrijden!Z1272="x","M1","")</f>
        <v/>
      </c>
      <c r="BT1278" s="16" t="str">
        <f>IF(Wedstrijden!AA1272="x","M2","")</f>
        <v/>
      </c>
      <c r="BU1278" s="16" t="str">
        <f>IF(Wedstrijden!AB1272="x","Z1","")</f>
        <v/>
      </c>
      <c r="BV1278" s="16" t="str">
        <f>IF(Wedstrijden!AC1272="x","Z2","")</f>
        <v/>
      </c>
      <c r="BW1278" s="16" t="str">
        <f>IF(COUNTA(Wedstrijden!L1272:T1272)&lt;&gt;0,1,"")</f>
        <v/>
      </c>
      <c r="BX1278" s="16" t="str">
        <f t="shared" si="115"/>
        <v/>
      </c>
      <c r="BY1278" s="16" t="str">
        <f>IF(Wedstrijden!L1272="x","BB","")</f>
        <v/>
      </c>
      <c r="BZ1278" s="16" t="str">
        <f>IF(Wedstrijden!M1272="x","B","")</f>
        <v/>
      </c>
      <c r="CA1278" s="16" t="str">
        <f>IF(Wedstrijden!N1272="x","L1","")</f>
        <v/>
      </c>
      <c r="CB1278" s="16" t="str">
        <f>IF(Wedstrijden!O1272="x","L2","")</f>
        <v/>
      </c>
      <c r="CC1278" s="16" t="str">
        <f>IF(Wedstrijden!P1272="x","M1","")</f>
        <v/>
      </c>
      <c r="CD1278" s="16" t="str">
        <f>IF(Wedstrijden!Q1272="x","M2","")</f>
        <v/>
      </c>
      <c r="CE1278" s="16" t="str">
        <f>IF(Wedstrijden!R1272="x","Z1","")</f>
        <v/>
      </c>
      <c r="CF1278" s="16" t="str">
        <f>IF(Wedstrijden!S1272="x","Z2","")</f>
        <v/>
      </c>
      <c r="CG1278" s="16" t="str">
        <f>IF(Wedstrijden!T1272="x","ZZL","")</f>
        <v/>
      </c>
      <c r="CL1278" s="16" t="str">
        <f>IF(COUNTA(Wedstrijden!AR1272:BB1272)&lt;&gt;0,2,"")</f>
        <v/>
      </c>
      <c r="CM1278" s="16" t="str">
        <f t="shared" si="116"/>
        <v/>
      </c>
      <c r="CN1278" s="16" t="str">
        <f>IF(Wedstrijden!AR1272="x","AA","")</f>
        <v/>
      </c>
      <c r="CO1278" s="16" t="str">
        <f>IF(Wedstrijden!AS1272="x","A","")</f>
        <v/>
      </c>
      <c r="CP1278" s="16" t="str">
        <f>IF(Wedstrijden!AT1272="x","BB","")</f>
        <v/>
      </c>
      <c r="CQ1278" s="16" t="str">
        <f>IF(Wedstrijden!AU1272="x","B","")</f>
        <v/>
      </c>
      <c r="CR1278" s="16" t="str">
        <f>IF(Wedstrijden!AV1272="x","L","")</f>
        <v/>
      </c>
      <c r="CS1278" s="16" t="str">
        <f>IF(Wedstrijden!AW1272="x","M","")</f>
        <v/>
      </c>
      <c r="CT1278" s="16" t="str">
        <f>IF(Wedstrijden!AX1272="x","Z","")</f>
        <v/>
      </c>
      <c r="CU1278" s="16" t="str">
        <f>IF(Wedstrijden!BB1272="x","ZZ","")</f>
        <v/>
      </c>
      <c r="CV1278" s="16" t="str">
        <f>IF(COUNTA(Wedstrijden!AI1272:AP1272)&lt;&gt;0,2,"")</f>
        <v/>
      </c>
      <c r="CW1278" s="16" t="str">
        <f t="shared" si="117"/>
        <v/>
      </c>
      <c r="CX1278" s="16" t="str">
        <f>IF(Wedstrijden!AI1272="x","BB","")</f>
        <v/>
      </c>
      <c r="CY1278" s="16" t="str">
        <f>IF(Wedstrijden!AJ1272="x","B","")</f>
        <v/>
      </c>
      <c r="CZ1278" s="16" t="str">
        <f>IF(Wedstrijden!AK1272="x","L","")</f>
        <v/>
      </c>
      <c r="DA1278" s="16" t="str">
        <f>IF(Wedstrijden!AL1272="x","M","")</f>
        <v/>
      </c>
      <c r="DB1278" s="16" t="str">
        <f>IF(Wedstrijden!AM1272="x","Z","")</f>
        <v/>
      </c>
      <c r="DC1278" s="16" t="str">
        <f>IF(Wedstrijden!AN1272="x","ZZ","")</f>
        <v/>
      </c>
      <c r="DD1278" s="16" t="str">
        <f>IF(Wedstrijden!AP1272="x","1.40","")</f>
        <v/>
      </c>
      <c r="DE1278" s="16" t="str">
        <f>IF(COUNTA(Wedstrijden!BC1272:BE1272)&lt;&gt;0,6,"")</f>
        <v/>
      </c>
      <c r="DF1278" s="16" t="str">
        <f t="shared" si="118"/>
        <v/>
      </c>
      <c r="DG1278" s="16" t="str">
        <f>IF(Wedstrijden!BC1272="x","L","")</f>
        <v/>
      </c>
      <c r="DH1278" s="16" t="str">
        <f>IF(Wedstrijden!BD1272="x","M","")</f>
        <v/>
      </c>
      <c r="DI1278" s="16" t="str">
        <f>IF(Wedstrijden!BE1272="x","Z","")</f>
        <v/>
      </c>
      <c r="DJ1278" s="16" t="str">
        <f>IF(Wedstrijden!BF1272="x","Z","")</f>
        <v/>
      </c>
      <c r="DK1278" s="16" t="str">
        <f>IF(COUNTA(Wedstrijden!BG1272:BI1272)&lt;&gt;0,6,"")</f>
        <v/>
      </c>
      <c r="DL1278" s="16" t="str">
        <f t="shared" si="119"/>
        <v/>
      </c>
      <c r="DM1278" s="16" t="str">
        <f>IF(Wedstrijden!BG1272="x","L","")</f>
        <v/>
      </c>
      <c r="DN1278" s="16" t="str">
        <f>IF(Wedstrijden!BH1272="x","M","")</f>
        <v/>
      </c>
      <c r="DO1278" s="16" t="str">
        <f>IF(Wedstrijden!BI1272="x","Z","")</f>
        <v/>
      </c>
      <c r="DP1278" s="16" t="str">
        <f>IF(Wedstrijden!BJ1272="x","Z","")</f>
        <v/>
      </c>
    </row>
    <row r="1279" spans="1:120" ht="14.4" x14ac:dyDescent="0.3">
      <c r="A1279" s="18">
        <f>Wedstrijden!A1273</f>
        <v>0</v>
      </c>
      <c r="B1279" s="16" t="str">
        <f>IFERROR(VLOOKUP(Wedstrijden!#REF!,#REF!,2,FALSE),"")</f>
        <v/>
      </c>
      <c r="C1279" s="16">
        <f>Wedstrijden!E1273</f>
        <v>0</v>
      </c>
      <c r="D1279" s="16" t="str">
        <f>IFERROR(VLOOKUP(Wedstrijden!#REF!,#REF!,2,FALSE),"")</f>
        <v/>
      </c>
      <c r="E1279" s="16" t="str">
        <f>IFERROR(VLOOKUP(Wedstrijden!#REF!,#REF!,5,FALSE),"")</f>
        <v/>
      </c>
      <c r="F1279" s="16" t="e">
        <f>IF(Wedstrijden!#REF!&lt;&gt;"",Wedstrijden!#REF!,"")</f>
        <v>#REF!</v>
      </c>
      <c r="G1279" s="16" t="e">
        <f>IF(Wedstrijden!#REF!="Indoor",1,0)</f>
        <v>#REF!</v>
      </c>
      <c r="H1279" s="16" t="e">
        <f>Wedstrijden!#REF!</f>
        <v>#REF!</v>
      </c>
      <c r="I1279" s="16" t="e">
        <f>IF(Wedstrijden!#REF!="Nee",0,IF(Wedstrijden!#REF!="Ja",1,""))</f>
        <v>#REF!</v>
      </c>
      <c r="J1279" s="16" t="e">
        <f>IF(Wedstrijden!#REF!&lt;&gt;"",Wedstrijden!#REF!,"")</f>
        <v>#REF!</v>
      </c>
      <c r="BJ1279" s="16" t="str">
        <f>IF(COUNTA(Wedstrijden!U1273:AC1273)&lt;&gt;0,1,"")</f>
        <v/>
      </c>
      <c r="BK1279" s="16" t="str">
        <f t="shared" si="114"/>
        <v/>
      </c>
      <c r="BL1279" s="16" t="e">
        <f>IF(Wedstrijden!#REF!="x","AA","")</f>
        <v>#REF!</v>
      </c>
      <c r="BM1279" s="16" t="e">
        <f>IF(Wedstrijden!#REF!="x","A","")</f>
        <v>#REF!</v>
      </c>
      <c r="BN1279" s="16" t="str">
        <f>IF(Wedstrijden!U1273="x","B1","")</f>
        <v/>
      </c>
      <c r="BO1279" s="16" t="e">
        <f>IF(Wedstrijden!#REF!="x","BB","")</f>
        <v>#REF!</v>
      </c>
      <c r="BP1279" s="16" t="str">
        <f>IF(Wedstrijden!W1273="x","B","")</f>
        <v/>
      </c>
      <c r="BQ1279" s="16" t="str">
        <f>IF(Wedstrijden!X1273="x","L1","")</f>
        <v/>
      </c>
      <c r="BR1279" s="16" t="str">
        <f>IF(Wedstrijden!Y1273="x","L2","")</f>
        <v/>
      </c>
      <c r="BS1279" s="16" t="str">
        <f>IF(Wedstrijden!Z1273="x","M1","")</f>
        <v/>
      </c>
      <c r="BT1279" s="16" t="str">
        <f>IF(Wedstrijden!AA1273="x","M2","")</f>
        <v/>
      </c>
      <c r="BU1279" s="16" t="str">
        <f>IF(Wedstrijden!AB1273="x","Z1","")</f>
        <v/>
      </c>
      <c r="BV1279" s="16" t="str">
        <f>IF(Wedstrijden!AC1273="x","Z2","")</f>
        <v/>
      </c>
      <c r="BW1279" s="16" t="str">
        <f>IF(COUNTA(Wedstrijden!L1273:T1273)&lt;&gt;0,1,"")</f>
        <v/>
      </c>
      <c r="BX1279" s="16" t="str">
        <f t="shared" si="115"/>
        <v/>
      </c>
      <c r="BY1279" s="16" t="str">
        <f>IF(Wedstrijden!L1273="x","BB","")</f>
        <v/>
      </c>
      <c r="BZ1279" s="16" t="str">
        <f>IF(Wedstrijden!M1273="x","B","")</f>
        <v/>
      </c>
      <c r="CA1279" s="16" t="str">
        <f>IF(Wedstrijden!N1273="x","L1","")</f>
        <v/>
      </c>
      <c r="CB1279" s="16" t="str">
        <f>IF(Wedstrijden!O1273="x","L2","")</f>
        <v/>
      </c>
      <c r="CC1279" s="16" t="str">
        <f>IF(Wedstrijden!P1273="x","M1","")</f>
        <v/>
      </c>
      <c r="CD1279" s="16" t="str">
        <f>IF(Wedstrijden!Q1273="x","M2","")</f>
        <v/>
      </c>
      <c r="CE1279" s="16" t="str">
        <f>IF(Wedstrijden!R1273="x","Z1","")</f>
        <v/>
      </c>
      <c r="CF1279" s="16" t="str">
        <f>IF(Wedstrijden!S1273="x","Z2","")</f>
        <v/>
      </c>
      <c r="CG1279" s="16" t="str">
        <f>IF(Wedstrijden!T1273="x","ZZL","")</f>
        <v/>
      </c>
      <c r="CL1279" s="16" t="str">
        <f>IF(COUNTA(Wedstrijden!AR1273:BB1273)&lt;&gt;0,2,"")</f>
        <v/>
      </c>
      <c r="CM1279" s="16" t="str">
        <f t="shared" si="116"/>
        <v/>
      </c>
      <c r="CN1279" s="16" t="str">
        <f>IF(Wedstrijden!AR1273="x","AA","")</f>
        <v/>
      </c>
      <c r="CO1279" s="16" t="str">
        <f>IF(Wedstrijden!AS1273="x","A","")</f>
        <v/>
      </c>
      <c r="CP1279" s="16" t="str">
        <f>IF(Wedstrijden!AT1273="x","BB","")</f>
        <v/>
      </c>
      <c r="CQ1279" s="16" t="str">
        <f>IF(Wedstrijden!AU1273="x","B","")</f>
        <v/>
      </c>
      <c r="CR1279" s="16" t="str">
        <f>IF(Wedstrijden!AV1273="x","L","")</f>
        <v/>
      </c>
      <c r="CS1279" s="16" t="str">
        <f>IF(Wedstrijden!AW1273="x","M","")</f>
        <v/>
      </c>
      <c r="CT1279" s="16" t="str">
        <f>IF(Wedstrijden!AX1273="x","Z","")</f>
        <v/>
      </c>
      <c r="CU1279" s="16" t="str">
        <f>IF(Wedstrijden!BB1273="x","ZZ","")</f>
        <v/>
      </c>
      <c r="CV1279" s="16" t="str">
        <f>IF(COUNTA(Wedstrijden!AI1273:AP1273)&lt;&gt;0,2,"")</f>
        <v/>
      </c>
      <c r="CW1279" s="16" t="str">
        <f t="shared" si="117"/>
        <v/>
      </c>
      <c r="CX1279" s="16" t="str">
        <f>IF(Wedstrijden!AI1273="x","BB","")</f>
        <v/>
      </c>
      <c r="CY1279" s="16" t="str">
        <f>IF(Wedstrijden!AJ1273="x","B","")</f>
        <v/>
      </c>
      <c r="CZ1279" s="16" t="str">
        <f>IF(Wedstrijden!AK1273="x","L","")</f>
        <v/>
      </c>
      <c r="DA1279" s="16" t="str">
        <f>IF(Wedstrijden!AL1273="x","M","")</f>
        <v/>
      </c>
      <c r="DB1279" s="16" t="str">
        <f>IF(Wedstrijden!AM1273="x","Z","")</f>
        <v/>
      </c>
      <c r="DC1279" s="16" t="str">
        <f>IF(Wedstrijden!AN1273="x","ZZ","")</f>
        <v/>
      </c>
      <c r="DD1279" s="16" t="str">
        <f>IF(Wedstrijden!AP1273="x","1.40","")</f>
        <v/>
      </c>
      <c r="DE1279" s="16" t="str">
        <f>IF(COUNTA(Wedstrijden!BC1273:BE1273)&lt;&gt;0,6,"")</f>
        <v/>
      </c>
      <c r="DF1279" s="16" t="str">
        <f t="shared" si="118"/>
        <v/>
      </c>
      <c r="DG1279" s="16" t="str">
        <f>IF(Wedstrijden!BC1273="x","L","")</f>
        <v/>
      </c>
      <c r="DH1279" s="16" t="str">
        <f>IF(Wedstrijden!BD1273="x","M","")</f>
        <v/>
      </c>
      <c r="DI1279" s="16" t="str">
        <f>IF(Wedstrijden!BE1273="x","Z","")</f>
        <v/>
      </c>
      <c r="DJ1279" s="16" t="str">
        <f>IF(Wedstrijden!BF1273="x","Z","")</f>
        <v/>
      </c>
      <c r="DK1279" s="16" t="str">
        <f>IF(COUNTA(Wedstrijden!BG1273:BI1273)&lt;&gt;0,6,"")</f>
        <v/>
      </c>
      <c r="DL1279" s="16" t="str">
        <f t="shared" si="119"/>
        <v/>
      </c>
      <c r="DM1279" s="16" t="str">
        <f>IF(Wedstrijden!BG1273="x","L","")</f>
        <v/>
      </c>
      <c r="DN1279" s="16" t="str">
        <f>IF(Wedstrijden!BH1273="x","M","")</f>
        <v/>
      </c>
      <c r="DO1279" s="16" t="str">
        <f>IF(Wedstrijden!BI1273="x","Z","")</f>
        <v/>
      </c>
      <c r="DP1279" s="16" t="str">
        <f>IF(Wedstrijden!BJ1273="x","Z","")</f>
        <v/>
      </c>
    </row>
    <row r="1280" spans="1:120" ht="14.4" x14ac:dyDescent="0.3">
      <c r="A1280" s="18">
        <f>Wedstrijden!A1274</f>
        <v>0</v>
      </c>
      <c r="B1280" s="16" t="str">
        <f>IFERROR(VLOOKUP(Wedstrijden!#REF!,#REF!,2,FALSE),"")</f>
        <v/>
      </c>
      <c r="C1280" s="16">
        <f>Wedstrijden!E1274</f>
        <v>0</v>
      </c>
      <c r="D1280" s="16" t="str">
        <f>IFERROR(VLOOKUP(Wedstrijden!#REF!,#REF!,2,FALSE),"")</f>
        <v/>
      </c>
      <c r="E1280" s="16" t="str">
        <f>IFERROR(VLOOKUP(Wedstrijden!#REF!,#REF!,5,FALSE),"")</f>
        <v/>
      </c>
      <c r="F1280" s="16" t="e">
        <f>IF(Wedstrijden!#REF!&lt;&gt;"",Wedstrijden!#REF!,"")</f>
        <v>#REF!</v>
      </c>
      <c r="G1280" s="16" t="e">
        <f>IF(Wedstrijden!#REF!="Indoor",1,0)</f>
        <v>#REF!</v>
      </c>
      <c r="H1280" s="16" t="e">
        <f>Wedstrijden!#REF!</f>
        <v>#REF!</v>
      </c>
      <c r="I1280" s="16" t="e">
        <f>IF(Wedstrijden!#REF!="Nee",0,IF(Wedstrijden!#REF!="Ja",1,""))</f>
        <v>#REF!</v>
      </c>
      <c r="J1280" s="16" t="e">
        <f>IF(Wedstrijden!#REF!&lt;&gt;"",Wedstrijden!#REF!,"")</f>
        <v>#REF!</v>
      </c>
      <c r="BJ1280" s="16" t="str">
        <f>IF(COUNTA(Wedstrijden!U1274:AC1274)&lt;&gt;0,1,"")</f>
        <v/>
      </c>
      <c r="BK1280" s="16" t="str">
        <f t="shared" si="114"/>
        <v/>
      </c>
      <c r="BL1280" s="16" t="e">
        <f>IF(Wedstrijden!#REF!="x","AA","")</f>
        <v>#REF!</v>
      </c>
      <c r="BM1280" s="16" t="e">
        <f>IF(Wedstrijden!#REF!="x","A","")</f>
        <v>#REF!</v>
      </c>
      <c r="BN1280" s="16" t="str">
        <f>IF(Wedstrijden!U1274="x","B1","")</f>
        <v/>
      </c>
      <c r="BO1280" s="16" t="e">
        <f>IF(Wedstrijden!#REF!="x","BB","")</f>
        <v>#REF!</v>
      </c>
      <c r="BP1280" s="16" t="str">
        <f>IF(Wedstrijden!W1274="x","B","")</f>
        <v/>
      </c>
      <c r="BQ1280" s="16" t="str">
        <f>IF(Wedstrijden!X1274="x","L1","")</f>
        <v/>
      </c>
      <c r="BR1280" s="16" t="str">
        <f>IF(Wedstrijden!Y1274="x","L2","")</f>
        <v/>
      </c>
      <c r="BS1280" s="16" t="str">
        <f>IF(Wedstrijden!Z1274="x","M1","")</f>
        <v/>
      </c>
      <c r="BT1280" s="16" t="str">
        <f>IF(Wedstrijden!AA1274="x","M2","")</f>
        <v/>
      </c>
      <c r="BU1280" s="16" t="str">
        <f>IF(Wedstrijden!AB1274="x","Z1","")</f>
        <v/>
      </c>
      <c r="BV1280" s="16" t="str">
        <f>IF(Wedstrijden!AC1274="x","Z2","")</f>
        <v/>
      </c>
      <c r="BW1280" s="16" t="str">
        <f>IF(COUNTA(Wedstrijden!L1274:T1274)&lt;&gt;0,1,"")</f>
        <v/>
      </c>
      <c r="BX1280" s="16" t="str">
        <f t="shared" si="115"/>
        <v/>
      </c>
      <c r="BY1280" s="16" t="str">
        <f>IF(Wedstrijden!L1274="x","BB","")</f>
        <v/>
      </c>
      <c r="BZ1280" s="16" t="str">
        <f>IF(Wedstrijden!M1274="x","B","")</f>
        <v/>
      </c>
      <c r="CA1280" s="16" t="str">
        <f>IF(Wedstrijden!N1274="x","L1","")</f>
        <v/>
      </c>
      <c r="CB1280" s="16" t="str">
        <f>IF(Wedstrijden!O1274="x","L2","")</f>
        <v/>
      </c>
      <c r="CC1280" s="16" t="str">
        <f>IF(Wedstrijden!P1274="x","M1","")</f>
        <v/>
      </c>
      <c r="CD1280" s="16" t="str">
        <f>IF(Wedstrijden!Q1274="x","M2","")</f>
        <v/>
      </c>
      <c r="CE1280" s="16" t="str">
        <f>IF(Wedstrijden!R1274="x","Z1","")</f>
        <v/>
      </c>
      <c r="CF1280" s="16" t="str">
        <f>IF(Wedstrijden!S1274="x","Z2","")</f>
        <v/>
      </c>
      <c r="CG1280" s="16" t="str">
        <f>IF(Wedstrijden!T1274="x","ZZL","")</f>
        <v/>
      </c>
      <c r="CL1280" s="16" t="str">
        <f>IF(COUNTA(Wedstrijden!AR1274:BB1274)&lt;&gt;0,2,"")</f>
        <v/>
      </c>
      <c r="CM1280" s="16" t="str">
        <f t="shared" si="116"/>
        <v/>
      </c>
      <c r="CN1280" s="16" t="str">
        <f>IF(Wedstrijden!AR1274="x","AA","")</f>
        <v/>
      </c>
      <c r="CO1280" s="16" t="str">
        <f>IF(Wedstrijden!AS1274="x","A","")</f>
        <v/>
      </c>
      <c r="CP1280" s="16" t="str">
        <f>IF(Wedstrijden!AT1274="x","BB","")</f>
        <v/>
      </c>
      <c r="CQ1280" s="16" t="str">
        <f>IF(Wedstrijden!AU1274="x","B","")</f>
        <v/>
      </c>
      <c r="CR1280" s="16" t="str">
        <f>IF(Wedstrijden!AV1274="x","L","")</f>
        <v/>
      </c>
      <c r="CS1280" s="16" t="str">
        <f>IF(Wedstrijden!AW1274="x","M","")</f>
        <v/>
      </c>
      <c r="CT1280" s="16" t="str">
        <f>IF(Wedstrijden!AX1274="x","Z","")</f>
        <v/>
      </c>
      <c r="CU1280" s="16" t="str">
        <f>IF(Wedstrijden!BB1274="x","ZZ","")</f>
        <v/>
      </c>
      <c r="CV1280" s="16" t="str">
        <f>IF(COUNTA(Wedstrijden!AI1274:AP1274)&lt;&gt;0,2,"")</f>
        <v/>
      </c>
      <c r="CW1280" s="16" t="str">
        <f t="shared" si="117"/>
        <v/>
      </c>
      <c r="CX1280" s="16" t="str">
        <f>IF(Wedstrijden!AI1274="x","BB","")</f>
        <v/>
      </c>
      <c r="CY1280" s="16" t="str">
        <f>IF(Wedstrijden!AJ1274="x","B","")</f>
        <v/>
      </c>
      <c r="CZ1280" s="16" t="str">
        <f>IF(Wedstrijden!AK1274="x","L","")</f>
        <v/>
      </c>
      <c r="DA1280" s="16" t="str">
        <f>IF(Wedstrijden!AL1274="x","M","")</f>
        <v/>
      </c>
      <c r="DB1280" s="16" t="str">
        <f>IF(Wedstrijden!AM1274="x","Z","")</f>
        <v/>
      </c>
      <c r="DC1280" s="16" t="str">
        <f>IF(Wedstrijden!AN1274="x","ZZ","")</f>
        <v/>
      </c>
      <c r="DD1280" s="16" t="str">
        <f>IF(Wedstrijden!AP1274="x","1.40","")</f>
        <v/>
      </c>
      <c r="DE1280" s="16" t="str">
        <f>IF(COUNTA(Wedstrijden!BC1274:BE1274)&lt;&gt;0,6,"")</f>
        <v/>
      </c>
      <c r="DF1280" s="16" t="str">
        <f t="shared" si="118"/>
        <v/>
      </c>
      <c r="DG1280" s="16" t="str">
        <f>IF(Wedstrijden!BC1274="x","L","")</f>
        <v/>
      </c>
      <c r="DH1280" s="16" t="str">
        <f>IF(Wedstrijden!BD1274="x","M","")</f>
        <v/>
      </c>
      <c r="DI1280" s="16" t="str">
        <f>IF(Wedstrijden!BE1274="x","Z","")</f>
        <v/>
      </c>
      <c r="DJ1280" s="16" t="str">
        <f>IF(Wedstrijden!BF1274="x","Z","")</f>
        <v/>
      </c>
      <c r="DK1280" s="16" t="str">
        <f>IF(COUNTA(Wedstrijden!BG1274:BI1274)&lt;&gt;0,6,"")</f>
        <v/>
      </c>
      <c r="DL1280" s="16" t="str">
        <f t="shared" si="119"/>
        <v/>
      </c>
      <c r="DM1280" s="16" t="str">
        <f>IF(Wedstrijden!BG1274="x","L","")</f>
        <v/>
      </c>
      <c r="DN1280" s="16" t="str">
        <f>IF(Wedstrijden!BH1274="x","M","")</f>
        <v/>
      </c>
      <c r="DO1280" s="16" t="str">
        <f>IF(Wedstrijden!BI1274="x","Z","")</f>
        <v/>
      </c>
      <c r="DP1280" s="16" t="str">
        <f>IF(Wedstrijden!BJ1274="x","Z","")</f>
        <v/>
      </c>
    </row>
    <row r="1281" spans="1:120" ht="14.4" x14ac:dyDescent="0.3">
      <c r="A1281" s="18">
        <f>Wedstrijden!A1275</f>
        <v>0</v>
      </c>
      <c r="B1281" s="16" t="str">
        <f>IFERROR(VLOOKUP(Wedstrijden!#REF!,#REF!,2,FALSE),"")</f>
        <v/>
      </c>
      <c r="C1281" s="16">
        <f>Wedstrijden!E1275</f>
        <v>0</v>
      </c>
      <c r="D1281" s="16" t="str">
        <f>IFERROR(VLOOKUP(Wedstrijden!#REF!,#REF!,2,FALSE),"")</f>
        <v/>
      </c>
      <c r="E1281" s="16" t="str">
        <f>IFERROR(VLOOKUP(Wedstrijden!#REF!,#REF!,5,FALSE),"")</f>
        <v/>
      </c>
      <c r="F1281" s="16" t="e">
        <f>IF(Wedstrijden!#REF!&lt;&gt;"",Wedstrijden!#REF!,"")</f>
        <v>#REF!</v>
      </c>
      <c r="G1281" s="16" t="e">
        <f>IF(Wedstrijden!#REF!="Indoor",1,0)</f>
        <v>#REF!</v>
      </c>
      <c r="H1281" s="16" t="e">
        <f>Wedstrijden!#REF!</f>
        <v>#REF!</v>
      </c>
      <c r="I1281" s="16" t="e">
        <f>IF(Wedstrijden!#REF!="Nee",0,IF(Wedstrijden!#REF!="Ja",1,""))</f>
        <v>#REF!</v>
      </c>
      <c r="J1281" s="16" t="e">
        <f>IF(Wedstrijden!#REF!&lt;&gt;"",Wedstrijden!#REF!,"")</f>
        <v>#REF!</v>
      </c>
      <c r="BJ1281" s="16" t="str">
        <f>IF(COUNTA(Wedstrijden!U1275:AC1275)&lt;&gt;0,1,"")</f>
        <v/>
      </c>
      <c r="BK1281" s="16" t="str">
        <f t="shared" si="114"/>
        <v/>
      </c>
      <c r="BL1281" s="16" t="e">
        <f>IF(Wedstrijden!#REF!="x","AA","")</f>
        <v>#REF!</v>
      </c>
      <c r="BM1281" s="16" t="e">
        <f>IF(Wedstrijden!#REF!="x","A","")</f>
        <v>#REF!</v>
      </c>
      <c r="BN1281" s="16" t="str">
        <f>IF(Wedstrijden!U1275="x","B1","")</f>
        <v/>
      </c>
      <c r="BO1281" s="16" t="e">
        <f>IF(Wedstrijden!#REF!="x","BB","")</f>
        <v>#REF!</v>
      </c>
      <c r="BP1281" s="16" t="str">
        <f>IF(Wedstrijden!W1275="x","B","")</f>
        <v/>
      </c>
      <c r="BQ1281" s="16" t="str">
        <f>IF(Wedstrijden!X1275="x","L1","")</f>
        <v/>
      </c>
      <c r="BR1281" s="16" t="str">
        <f>IF(Wedstrijden!Y1275="x","L2","")</f>
        <v/>
      </c>
      <c r="BS1281" s="16" t="str">
        <f>IF(Wedstrijden!Z1275="x","M1","")</f>
        <v/>
      </c>
      <c r="BT1281" s="16" t="str">
        <f>IF(Wedstrijden!AA1275="x","M2","")</f>
        <v/>
      </c>
      <c r="BU1281" s="16" t="str">
        <f>IF(Wedstrijden!AB1275="x","Z1","")</f>
        <v/>
      </c>
      <c r="BV1281" s="16" t="str">
        <f>IF(Wedstrijden!AC1275="x","Z2","")</f>
        <v/>
      </c>
      <c r="BW1281" s="16" t="str">
        <f>IF(COUNTA(Wedstrijden!L1275:T1275)&lt;&gt;0,1,"")</f>
        <v/>
      </c>
      <c r="BX1281" s="16" t="str">
        <f t="shared" si="115"/>
        <v/>
      </c>
      <c r="BY1281" s="16" t="str">
        <f>IF(Wedstrijden!L1275="x","BB","")</f>
        <v/>
      </c>
      <c r="BZ1281" s="16" t="str">
        <f>IF(Wedstrijden!M1275="x","B","")</f>
        <v/>
      </c>
      <c r="CA1281" s="16" t="str">
        <f>IF(Wedstrijden!N1275="x","L1","")</f>
        <v/>
      </c>
      <c r="CB1281" s="16" t="str">
        <f>IF(Wedstrijden!O1275="x","L2","")</f>
        <v/>
      </c>
      <c r="CC1281" s="16" t="str">
        <f>IF(Wedstrijden!P1275="x","M1","")</f>
        <v/>
      </c>
      <c r="CD1281" s="16" t="str">
        <f>IF(Wedstrijden!Q1275="x","M2","")</f>
        <v/>
      </c>
      <c r="CE1281" s="16" t="str">
        <f>IF(Wedstrijden!R1275="x","Z1","")</f>
        <v/>
      </c>
      <c r="CF1281" s="16" t="str">
        <f>IF(Wedstrijden!S1275="x","Z2","")</f>
        <v/>
      </c>
      <c r="CG1281" s="16" t="str">
        <f>IF(Wedstrijden!T1275="x","ZZL","")</f>
        <v/>
      </c>
      <c r="CL1281" s="16" t="str">
        <f>IF(COUNTA(Wedstrijden!AR1275:BB1275)&lt;&gt;0,2,"")</f>
        <v/>
      </c>
      <c r="CM1281" s="16" t="str">
        <f t="shared" si="116"/>
        <v/>
      </c>
      <c r="CN1281" s="16" t="str">
        <f>IF(Wedstrijden!AR1275="x","AA","")</f>
        <v/>
      </c>
      <c r="CO1281" s="16" t="str">
        <f>IF(Wedstrijden!AS1275="x","A","")</f>
        <v/>
      </c>
      <c r="CP1281" s="16" t="str">
        <f>IF(Wedstrijden!AT1275="x","BB","")</f>
        <v/>
      </c>
      <c r="CQ1281" s="16" t="str">
        <f>IF(Wedstrijden!AU1275="x","B","")</f>
        <v/>
      </c>
      <c r="CR1281" s="16" t="str">
        <f>IF(Wedstrijden!AV1275="x","L","")</f>
        <v/>
      </c>
      <c r="CS1281" s="16" t="str">
        <f>IF(Wedstrijden!AW1275="x","M","")</f>
        <v/>
      </c>
      <c r="CT1281" s="16" t="str">
        <f>IF(Wedstrijden!AX1275="x","Z","")</f>
        <v/>
      </c>
      <c r="CU1281" s="16" t="str">
        <f>IF(Wedstrijden!BB1275="x","ZZ","")</f>
        <v/>
      </c>
      <c r="CV1281" s="16" t="str">
        <f>IF(COUNTA(Wedstrijden!AI1275:AP1275)&lt;&gt;0,2,"")</f>
        <v/>
      </c>
      <c r="CW1281" s="16" t="str">
        <f t="shared" si="117"/>
        <v/>
      </c>
      <c r="CX1281" s="16" t="str">
        <f>IF(Wedstrijden!AI1275="x","BB","")</f>
        <v/>
      </c>
      <c r="CY1281" s="16" t="str">
        <f>IF(Wedstrijden!AJ1275="x","B","")</f>
        <v/>
      </c>
      <c r="CZ1281" s="16" t="str">
        <f>IF(Wedstrijden!AK1275="x","L","")</f>
        <v/>
      </c>
      <c r="DA1281" s="16" t="str">
        <f>IF(Wedstrijden!AL1275="x","M","")</f>
        <v/>
      </c>
      <c r="DB1281" s="16" t="str">
        <f>IF(Wedstrijden!AM1275="x","Z","")</f>
        <v/>
      </c>
      <c r="DC1281" s="16" t="str">
        <f>IF(Wedstrijden!AN1275="x","ZZ","")</f>
        <v/>
      </c>
      <c r="DD1281" s="16" t="str">
        <f>IF(Wedstrijden!AP1275="x","1.40","")</f>
        <v/>
      </c>
      <c r="DE1281" s="16" t="str">
        <f>IF(COUNTA(Wedstrijden!BC1275:BE1275)&lt;&gt;0,6,"")</f>
        <v/>
      </c>
      <c r="DF1281" s="16" t="str">
        <f t="shared" si="118"/>
        <v/>
      </c>
      <c r="DG1281" s="16" t="str">
        <f>IF(Wedstrijden!BC1275="x","L","")</f>
        <v/>
      </c>
      <c r="DH1281" s="16" t="str">
        <f>IF(Wedstrijden!BD1275="x","M","")</f>
        <v/>
      </c>
      <c r="DI1281" s="16" t="str">
        <f>IF(Wedstrijden!BE1275="x","Z","")</f>
        <v/>
      </c>
      <c r="DJ1281" s="16" t="str">
        <f>IF(Wedstrijden!BF1275="x","Z","")</f>
        <v/>
      </c>
      <c r="DK1281" s="16" t="str">
        <f>IF(COUNTA(Wedstrijden!BG1275:BI1275)&lt;&gt;0,6,"")</f>
        <v/>
      </c>
      <c r="DL1281" s="16" t="str">
        <f t="shared" si="119"/>
        <v/>
      </c>
      <c r="DM1281" s="16" t="str">
        <f>IF(Wedstrijden!BG1275="x","L","")</f>
        <v/>
      </c>
      <c r="DN1281" s="16" t="str">
        <f>IF(Wedstrijden!BH1275="x","M","")</f>
        <v/>
      </c>
      <c r="DO1281" s="16" t="str">
        <f>IF(Wedstrijden!BI1275="x","Z","")</f>
        <v/>
      </c>
      <c r="DP1281" s="16" t="str">
        <f>IF(Wedstrijden!BJ1275="x","Z","")</f>
        <v/>
      </c>
    </row>
    <row r="1282" spans="1:120" ht="14.4" x14ac:dyDescent="0.3">
      <c r="A1282" s="18">
        <f>Wedstrijden!A1276</f>
        <v>0</v>
      </c>
      <c r="B1282" s="16" t="str">
        <f>IFERROR(VLOOKUP(Wedstrijden!#REF!,#REF!,2,FALSE),"")</f>
        <v/>
      </c>
      <c r="C1282" s="16">
        <f>Wedstrijden!E1276</f>
        <v>0</v>
      </c>
      <c r="D1282" s="16" t="str">
        <f>IFERROR(VLOOKUP(Wedstrijden!#REF!,#REF!,2,FALSE),"")</f>
        <v/>
      </c>
      <c r="E1282" s="16" t="str">
        <f>IFERROR(VLOOKUP(Wedstrijden!#REF!,#REF!,5,FALSE),"")</f>
        <v/>
      </c>
      <c r="F1282" s="16" t="e">
        <f>IF(Wedstrijden!#REF!&lt;&gt;"",Wedstrijden!#REF!,"")</f>
        <v>#REF!</v>
      </c>
      <c r="G1282" s="16" t="e">
        <f>IF(Wedstrijden!#REF!="Indoor",1,0)</f>
        <v>#REF!</v>
      </c>
      <c r="H1282" s="16" t="e">
        <f>Wedstrijden!#REF!</f>
        <v>#REF!</v>
      </c>
      <c r="I1282" s="16" t="e">
        <f>IF(Wedstrijden!#REF!="Nee",0,IF(Wedstrijden!#REF!="Ja",1,""))</f>
        <v>#REF!</v>
      </c>
      <c r="J1282" s="16" t="e">
        <f>IF(Wedstrijden!#REF!&lt;&gt;"",Wedstrijden!#REF!,"")</f>
        <v>#REF!</v>
      </c>
      <c r="BJ1282" s="16" t="str">
        <f>IF(COUNTA(Wedstrijden!U1276:AC1276)&lt;&gt;0,1,"")</f>
        <v/>
      </c>
      <c r="BK1282" s="16" t="str">
        <f t="shared" si="114"/>
        <v/>
      </c>
      <c r="BL1282" s="16" t="e">
        <f>IF(Wedstrijden!#REF!="x","AA","")</f>
        <v>#REF!</v>
      </c>
      <c r="BM1282" s="16" t="e">
        <f>IF(Wedstrijden!#REF!="x","A","")</f>
        <v>#REF!</v>
      </c>
      <c r="BN1282" s="16" t="str">
        <f>IF(Wedstrijden!U1276="x","B1","")</f>
        <v/>
      </c>
      <c r="BO1282" s="16" t="e">
        <f>IF(Wedstrijden!#REF!="x","BB","")</f>
        <v>#REF!</v>
      </c>
      <c r="BP1282" s="16" t="str">
        <f>IF(Wedstrijden!W1276="x","B","")</f>
        <v/>
      </c>
      <c r="BQ1282" s="16" t="str">
        <f>IF(Wedstrijden!X1276="x","L1","")</f>
        <v/>
      </c>
      <c r="BR1282" s="16" t="str">
        <f>IF(Wedstrijden!Y1276="x","L2","")</f>
        <v/>
      </c>
      <c r="BS1282" s="16" t="str">
        <f>IF(Wedstrijden!Z1276="x","M1","")</f>
        <v/>
      </c>
      <c r="BT1282" s="16" t="str">
        <f>IF(Wedstrijden!AA1276="x","M2","")</f>
        <v/>
      </c>
      <c r="BU1282" s="16" t="str">
        <f>IF(Wedstrijden!AB1276="x","Z1","")</f>
        <v/>
      </c>
      <c r="BV1282" s="16" t="str">
        <f>IF(Wedstrijden!AC1276="x","Z2","")</f>
        <v/>
      </c>
      <c r="BW1282" s="16" t="str">
        <f>IF(COUNTA(Wedstrijden!L1276:T1276)&lt;&gt;0,1,"")</f>
        <v/>
      </c>
      <c r="BX1282" s="16" t="str">
        <f t="shared" si="115"/>
        <v/>
      </c>
      <c r="BY1282" s="16" t="str">
        <f>IF(Wedstrijden!L1276="x","BB","")</f>
        <v/>
      </c>
      <c r="BZ1282" s="16" t="str">
        <f>IF(Wedstrijden!M1276="x","B","")</f>
        <v/>
      </c>
      <c r="CA1282" s="16" t="str">
        <f>IF(Wedstrijden!N1276="x","L1","")</f>
        <v/>
      </c>
      <c r="CB1282" s="16" t="str">
        <f>IF(Wedstrijden!O1276="x","L2","")</f>
        <v/>
      </c>
      <c r="CC1282" s="16" t="str">
        <f>IF(Wedstrijden!P1276="x","M1","")</f>
        <v/>
      </c>
      <c r="CD1282" s="16" t="str">
        <f>IF(Wedstrijden!Q1276="x","M2","")</f>
        <v/>
      </c>
      <c r="CE1282" s="16" t="str">
        <f>IF(Wedstrijden!R1276="x","Z1","")</f>
        <v/>
      </c>
      <c r="CF1282" s="16" t="str">
        <f>IF(Wedstrijden!S1276="x","Z2","")</f>
        <v/>
      </c>
      <c r="CG1282" s="16" t="str">
        <f>IF(Wedstrijden!T1276="x","ZZL","")</f>
        <v/>
      </c>
      <c r="CL1282" s="16" t="str">
        <f>IF(COUNTA(Wedstrijden!AR1276:BB1276)&lt;&gt;0,2,"")</f>
        <v/>
      </c>
      <c r="CM1282" s="16" t="str">
        <f t="shared" si="116"/>
        <v/>
      </c>
      <c r="CN1282" s="16" t="str">
        <f>IF(Wedstrijden!AR1276="x","AA","")</f>
        <v/>
      </c>
      <c r="CO1282" s="16" t="str">
        <f>IF(Wedstrijden!AS1276="x","A","")</f>
        <v/>
      </c>
      <c r="CP1282" s="16" t="str">
        <f>IF(Wedstrijden!AT1276="x","BB","")</f>
        <v/>
      </c>
      <c r="CQ1282" s="16" t="str">
        <f>IF(Wedstrijden!AU1276="x","B","")</f>
        <v/>
      </c>
      <c r="CR1282" s="16" t="str">
        <f>IF(Wedstrijden!AV1276="x","L","")</f>
        <v/>
      </c>
      <c r="CS1282" s="16" t="str">
        <f>IF(Wedstrijden!AW1276="x","M","")</f>
        <v/>
      </c>
      <c r="CT1282" s="16" t="str">
        <f>IF(Wedstrijden!AX1276="x","Z","")</f>
        <v/>
      </c>
      <c r="CU1282" s="16" t="str">
        <f>IF(Wedstrijden!BB1276="x","ZZ","")</f>
        <v/>
      </c>
      <c r="CV1282" s="16" t="str">
        <f>IF(COUNTA(Wedstrijden!AI1276:AP1276)&lt;&gt;0,2,"")</f>
        <v/>
      </c>
      <c r="CW1282" s="16" t="str">
        <f t="shared" si="117"/>
        <v/>
      </c>
      <c r="CX1282" s="16" t="str">
        <f>IF(Wedstrijden!AI1276="x","BB","")</f>
        <v/>
      </c>
      <c r="CY1282" s="16" t="str">
        <f>IF(Wedstrijden!AJ1276="x","B","")</f>
        <v/>
      </c>
      <c r="CZ1282" s="16" t="str">
        <f>IF(Wedstrijden!AK1276="x","L","")</f>
        <v/>
      </c>
      <c r="DA1282" s="16" t="str">
        <f>IF(Wedstrijden!AL1276="x","M","")</f>
        <v/>
      </c>
      <c r="DB1282" s="16" t="str">
        <f>IF(Wedstrijden!AM1276="x","Z","")</f>
        <v/>
      </c>
      <c r="DC1282" s="16" t="str">
        <f>IF(Wedstrijden!AN1276="x","ZZ","")</f>
        <v/>
      </c>
      <c r="DD1282" s="16" t="str">
        <f>IF(Wedstrijden!AP1276="x","1.40","")</f>
        <v/>
      </c>
      <c r="DE1282" s="16" t="str">
        <f>IF(COUNTA(Wedstrijden!BC1276:BE1276)&lt;&gt;0,6,"")</f>
        <v/>
      </c>
      <c r="DF1282" s="16" t="str">
        <f t="shared" si="118"/>
        <v/>
      </c>
      <c r="DG1282" s="16" t="str">
        <f>IF(Wedstrijden!BC1276="x","L","")</f>
        <v/>
      </c>
      <c r="DH1282" s="16" t="str">
        <f>IF(Wedstrijden!BD1276="x","M","")</f>
        <v/>
      </c>
      <c r="DI1282" s="16" t="str">
        <f>IF(Wedstrijden!BE1276="x","Z","")</f>
        <v/>
      </c>
      <c r="DJ1282" s="16" t="str">
        <f>IF(Wedstrijden!BF1276="x","Z","")</f>
        <v/>
      </c>
      <c r="DK1282" s="16" t="str">
        <f>IF(COUNTA(Wedstrijden!BG1276:BI1276)&lt;&gt;0,6,"")</f>
        <v/>
      </c>
      <c r="DL1282" s="16" t="str">
        <f t="shared" si="119"/>
        <v/>
      </c>
      <c r="DM1282" s="16" t="str">
        <f>IF(Wedstrijden!BG1276="x","L","")</f>
        <v/>
      </c>
      <c r="DN1282" s="16" t="str">
        <f>IF(Wedstrijden!BH1276="x","M","")</f>
        <v/>
      </c>
      <c r="DO1282" s="16" t="str">
        <f>IF(Wedstrijden!BI1276="x","Z","")</f>
        <v/>
      </c>
      <c r="DP1282" s="16" t="str">
        <f>IF(Wedstrijden!BJ1276="x","Z","")</f>
        <v/>
      </c>
    </row>
    <row r="1283" spans="1:120" ht="14.4" x14ac:dyDescent="0.3">
      <c r="A1283" s="18">
        <f>Wedstrijden!A1277</f>
        <v>0</v>
      </c>
      <c r="B1283" s="16" t="str">
        <f>IFERROR(VLOOKUP(Wedstrijden!#REF!,#REF!,2,FALSE),"")</f>
        <v/>
      </c>
      <c r="C1283" s="16">
        <f>Wedstrijden!E1277</f>
        <v>0</v>
      </c>
      <c r="D1283" s="16" t="str">
        <f>IFERROR(VLOOKUP(Wedstrijden!#REF!,#REF!,2,FALSE),"")</f>
        <v/>
      </c>
      <c r="E1283" s="16" t="str">
        <f>IFERROR(VLOOKUP(Wedstrijden!#REF!,#REF!,5,FALSE),"")</f>
        <v/>
      </c>
      <c r="F1283" s="16" t="e">
        <f>IF(Wedstrijden!#REF!&lt;&gt;"",Wedstrijden!#REF!,"")</f>
        <v>#REF!</v>
      </c>
      <c r="G1283" s="16" t="e">
        <f>IF(Wedstrijden!#REF!="Indoor",1,0)</f>
        <v>#REF!</v>
      </c>
      <c r="H1283" s="16" t="e">
        <f>Wedstrijden!#REF!</f>
        <v>#REF!</v>
      </c>
      <c r="I1283" s="16" t="e">
        <f>IF(Wedstrijden!#REF!="Nee",0,IF(Wedstrijden!#REF!="Ja",1,""))</f>
        <v>#REF!</v>
      </c>
      <c r="J1283" s="16" t="e">
        <f>IF(Wedstrijden!#REF!&lt;&gt;"",Wedstrijden!#REF!,"")</f>
        <v>#REF!</v>
      </c>
      <c r="BJ1283" s="16" t="str">
        <f>IF(COUNTA(Wedstrijden!U1277:AC1277)&lt;&gt;0,1,"")</f>
        <v/>
      </c>
      <c r="BK1283" s="16" t="str">
        <f t="shared" ref="BK1283:BK1346" si="120">IF(COUNTBLANK(BJ1283) = 1,"",2)</f>
        <v/>
      </c>
      <c r="BL1283" s="16" t="e">
        <f>IF(Wedstrijden!#REF!="x","AA","")</f>
        <v>#REF!</v>
      </c>
      <c r="BM1283" s="16" t="e">
        <f>IF(Wedstrijden!#REF!="x","A","")</f>
        <v>#REF!</v>
      </c>
      <c r="BN1283" s="16" t="str">
        <f>IF(Wedstrijden!U1277="x","B1","")</f>
        <v/>
      </c>
      <c r="BO1283" s="16" t="e">
        <f>IF(Wedstrijden!#REF!="x","BB","")</f>
        <v>#REF!</v>
      </c>
      <c r="BP1283" s="16" t="str">
        <f>IF(Wedstrijden!W1277="x","B","")</f>
        <v/>
      </c>
      <c r="BQ1283" s="16" t="str">
        <f>IF(Wedstrijden!X1277="x","L1","")</f>
        <v/>
      </c>
      <c r="BR1283" s="16" t="str">
        <f>IF(Wedstrijden!Y1277="x","L2","")</f>
        <v/>
      </c>
      <c r="BS1283" s="16" t="str">
        <f>IF(Wedstrijden!Z1277="x","M1","")</f>
        <v/>
      </c>
      <c r="BT1283" s="16" t="str">
        <f>IF(Wedstrijden!AA1277="x","M2","")</f>
        <v/>
      </c>
      <c r="BU1283" s="16" t="str">
        <f>IF(Wedstrijden!AB1277="x","Z1","")</f>
        <v/>
      </c>
      <c r="BV1283" s="16" t="str">
        <f>IF(Wedstrijden!AC1277="x","Z2","")</f>
        <v/>
      </c>
      <c r="BW1283" s="16" t="str">
        <f>IF(COUNTA(Wedstrijden!L1277:T1277)&lt;&gt;0,1,"")</f>
        <v/>
      </c>
      <c r="BX1283" s="16" t="str">
        <f t="shared" ref="BX1283:BX1346" si="121">IF(COUNTBLANK(BW1283) = 1,"",1)</f>
        <v/>
      </c>
      <c r="BY1283" s="16" t="str">
        <f>IF(Wedstrijden!L1277="x","BB","")</f>
        <v/>
      </c>
      <c r="BZ1283" s="16" t="str">
        <f>IF(Wedstrijden!M1277="x","B","")</f>
        <v/>
      </c>
      <c r="CA1283" s="16" t="str">
        <f>IF(Wedstrijden!N1277="x","L1","")</f>
        <v/>
      </c>
      <c r="CB1283" s="16" t="str">
        <f>IF(Wedstrijden!O1277="x","L2","")</f>
        <v/>
      </c>
      <c r="CC1283" s="16" t="str">
        <f>IF(Wedstrijden!P1277="x","M1","")</f>
        <v/>
      </c>
      <c r="CD1283" s="16" t="str">
        <f>IF(Wedstrijden!Q1277="x","M2","")</f>
        <v/>
      </c>
      <c r="CE1283" s="16" t="str">
        <f>IF(Wedstrijden!R1277="x","Z1","")</f>
        <v/>
      </c>
      <c r="CF1283" s="16" t="str">
        <f>IF(Wedstrijden!S1277="x","Z2","")</f>
        <v/>
      </c>
      <c r="CG1283" s="16" t="str">
        <f>IF(Wedstrijden!T1277="x","ZZL","")</f>
        <v/>
      </c>
      <c r="CL1283" s="16" t="str">
        <f>IF(COUNTA(Wedstrijden!AR1277:BB1277)&lt;&gt;0,2,"")</f>
        <v/>
      </c>
      <c r="CM1283" s="16" t="str">
        <f t="shared" ref="CM1283:CM1346" si="122">IF(COUNTBLANK(CL1283) = 1,"",2)</f>
        <v/>
      </c>
      <c r="CN1283" s="16" t="str">
        <f>IF(Wedstrijden!AR1277="x","AA","")</f>
        <v/>
      </c>
      <c r="CO1283" s="16" t="str">
        <f>IF(Wedstrijden!AS1277="x","A","")</f>
        <v/>
      </c>
      <c r="CP1283" s="16" t="str">
        <f>IF(Wedstrijden!AT1277="x","BB","")</f>
        <v/>
      </c>
      <c r="CQ1283" s="16" t="str">
        <f>IF(Wedstrijden!AU1277="x","B","")</f>
        <v/>
      </c>
      <c r="CR1283" s="16" t="str">
        <f>IF(Wedstrijden!AV1277="x","L","")</f>
        <v/>
      </c>
      <c r="CS1283" s="16" t="str">
        <f>IF(Wedstrijden!AW1277="x","M","")</f>
        <v/>
      </c>
      <c r="CT1283" s="16" t="str">
        <f>IF(Wedstrijden!AX1277="x","Z","")</f>
        <v/>
      </c>
      <c r="CU1283" s="16" t="str">
        <f>IF(Wedstrijden!BB1277="x","ZZ","")</f>
        <v/>
      </c>
      <c r="CV1283" s="16" t="str">
        <f>IF(COUNTA(Wedstrijden!AI1277:AP1277)&lt;&gt;0,2,"")</f>
        <v/>
      </c>
      <c r="CW1283" s="16" t="str">
        <f t="shared" ref="CW1283:CW1346" si="123">IF(COUNTBLANK(CV1283) = 1,"",1)</f>
        <v/>
      </c>
      <c r="CX1283" s="16" t="str">
        <f>IF(Wedstrijden!AI1277="x","BB","")</f>
        <v/>
      </c>
      <c r="CY1283" s="16" t="str">
        <f>IF(Wedstrijden!AJ1277="x","B","")</f>
        <v/>
      </c>
      <c r="CZ1283" s="16" t="str">
        <f>IF(Wedstrijden!AK1277="x","L","")</f>
        <v/>
      </c>
      <c r="DA1283" s="16" t="str">
        <f>IF(Wedstrijden!AL1277="x","M","")</f>
        <v/>
      </c>
      <c r="DB1283" s="16" t="str">
        <f>IF(Wedstrijden!AM1277="x","Z","")</f>
        <v/>
      </c>
      <c r="DC1283" s="16" t="str">
        <f>IF(Wedstrijden!AN1277="x","ZZ","")</f>
        <v/>
      </c>
      <c r="DD1283" s="16" t="str">
        <f>IF(Wedstrijden!AP1277="x","1.40","")</f>
        <v/>
      </c>
      <c r="DE1283" s="16" t="str">
        <f>IF(COUNTA(Wedstrijden!BC1277:BE1277)&lt;&gt;0,6,"")</f>
        <v/>
      </c>
      <c r="DF1283" s="16" t="str">
        <f t="shared" ref="DF1283:DF1346" si="124">IF(COUNTBLANK(DE1283) = 1,"",2)</f>
        <v/>
      </c>
      <c r="DG1283" s="16" t="str">
        <f>IF(Wedstrijden!BC1277="x","L","")</f>
        <v/>
      </c>
      <c r="DH1283" s="16" t="str">
        <f>IF(Wedstrijden!BD1277="x","M","")</f>
        <v/>
      </c>
      <c r="DI1283" s="16" t="str">
        <f>IF(Wedstrijden!BE1277="x","Z","")</f>
        <v/>
      </c>
      <c r="DJ1283" s="16" t="str">
        <f>IF(Wedstrijden!BF1277="x","Z","")</f>
        <v/>
      </c>
      <c r="DK1283" s="16" t="str">
        <f>IF(COUNTA(Wedstrijden!BG1277:BI1277)&lt;&gt;0,6,"")</f>
        <v/>
      </c>
      <c r="DL1283" s="16" t="str">
        <f t="shared" ref="DL1283:DL1346" si="125">IF(COUNTBLANK(DK1283) = 1,"",1)</f>
        <v/>
      </c>
      <c r="DM1283" s="16" t="str">
        <f>IF(Wedstrijden!BG1277="x","L","")</f>
        <v/>
      </c>
      <c r="DN1283" s="16" t="str">
        <f>IF(Wedstrijden!BH1277="x","M","")</f>
        <v/>
      </c>
      <c r="DO1283" s="16" t="str">
        <f>IF(Wedstrijden!BI1277="x","Z","")</f>
        <v/>
      </c>
      <c r="DP1283" s="16" t="str">
        <f>IF(Wedstrijden!BJ1277="x","Z","")</f>
        <v/>
      </c>
    </row>
    <row r="1284" spans="1:120" ht="14.4" x14ac:dyDescent="0.3">
      <c r="A1284" s="18">
        <f>Wedstrijden!A1278</f>
        <v>0</v>
      </c>
      <c r="B1284" s="16" t="str">
        <f>IFERROR(VLOOKUP(Wedstrijden!#REF!,#REF!,2,FALSE),"")</f>
        <v/>
      </c>
      <c r="C1284" s="16">
        <f>Wedstrijden!E1278</f>
        <v>0</v>
      </c>
      <c r="D1284" s="16" t="str">
        <f>IFERROR(VLOOKUP(Wedstrijden!#REF!,#REF!,2,FALSE),"")</f>
        <v/>
      </c>
      <c r="E1284" s="16" t="str">
        <f>IFERROR(VLOOKUP(Wedstrijden!#REF!,#REF!,5,FALSE),"")</f>
        <v/>
      </c>
      <c r="F1284" s="16" t="e">
        <f>IF(Wedstrijden!#REF!&lt;&gt;"",Wedstrijden!#REF!,"")</f>
        <v>#REF!</v>
      </c>
      <c r="G1284" s="16" t="e">
        <f>IF(Wedstrijden!#REF!="Indoor",1,0)</f>
        <v>#REF!</v>
      </c>
      <c r="H1284" s="16" t="e">
        <f>Wedstrijden!#REF!</f>
        <v>#REF!</v>
      </c>
      <c r="I1284" s="16" t="e">
        <f>IF(Wedstrijden!#REF!="Nee",0,IF(Wedstrijden!#REF!="Ja",1,""))</f>
        <v>#REF!</v>
      </c>
      <c r="J1284" s="16" t="e">
        <f>IF(Wedstrijden!#REF!&lt;&gt;"",Wedstrijden!#REF!,"")</f>
        <v>#REF!</v>
      </c>
      <c r="BJ1284" s="16" t="str">
        <f>IF(COUNTA(Wedstrijden!U1278:AC1278)&lt;&gt;0,1,"")</f>
        <v/>
      </c>
      <c r="BK1284" s="16" t="str">
        <f t="shared" si="120"/>
        <v/>
      </c>
      <c r="BL1284" s="16" t="e">
        <f>IF(Wedstrijden!#REF!="x","AA","")</f>
        <v>#REF!</v>
      </c>
      <c r="BM1284" s="16" t="e">
        <f>IF(Wedstrijden!#REF!="x","A","")</f>
        <v>#REF!</v>
      </c>
      <c r="BN1284" s="16" t="str">
        <f>IF(Wedstrijden!U1278="x","B1","")</f>
        <v/>
      </c>
      <c r="BO1284" s="16" t="e">
        <f>IF(Wedstrijden!#REF!="x","BB","")</f>
        <v>#REF!</v>
      </c>
      <c r="BP1284" s="16" t="str">
        <f>IF(Wedstrijden!W1278="x","B","")</f>
        <v/>
      </c>
      <c r="BQ1284" s="16" t="str">
        <f>IF(Wedstrijden!X1278="x","L1","")</f>
        <v/>
      </c>
      <c r="BR1284" s="16" t="str">
        <f>IF(Wedstrijden!Y1278="x","L2","")</f>
        <v/>
      </c>
      <c r="BS1284" s="16" t="str">
        <f>IF(Wedstrijden!Z1278="x","M1","")</f>
        <v/>
      </c>
      <c r="BT1284" s="16" t="str">
        <f>IF(Wedstrijden!AA1278="x","M2","")</f>
        <v/>
      </c>
      <c r="BU1284" s="16" t="str">
        <f>IF(Wedstrijden!AB1278="x","Z1","")</f>
        <v/>
      </c>
      <c r="BV1284" s="16" t="str">
        <f>IF(Wedstrijden!AC1278="x","Z2","")</f>
        <v/>
      </c>
      <c r="BW1284" s="16" t="str">
        <f>IF(COUNTA(Wedstrijden!L1278:T1278)&lt;&gt;0,1,"")</f>
        <v/>
      </c>
      <c r="BX1284" s="16" t="str">
        <f t="shared" si="121"/>
        <v/>
      </c>
      <c r="BY1284" s="16" t="str">
        <f>IF(Wedstrijden!L1278="x","BB","")</f>
        <v/>
      </c>
      <c r="BZ1284" s="16" t="str">
        <f>IF(Wedstrijden!M1278="x","B","")</f>
        <v/>
      </c>
      <c r="CA1284" s="16" t="str">
        <f>IF(Wedstrijden!N1278="x","L1","")</f>
        <v/>
      </c>
      <c r="CB1284" s="16" t="str">
        <f>IF(Wedstrijden!O1278="x","L2","")</f>
        <v/>
      </c>
      <c r="CC1284" s="16" t="str">
        <f>IF(Wedstrijden!P1278="x","M1","")</f>
        <v/>
      </c>
      <c r="CD1284" s="16" t="str">
        <f>IF(Wedstrijden!Q1278="x","M2","")</f>
        <v/>
      </c>
      <c r="CE1284" s="16" t="str">
        <f>IF(Wedstrijden!R1278="x","Z1","")</f>
        <v/>
      </c>
      <c r="CF1284" s="16" t="str">
        <f>IF(Wedstrijden!S1278="x","Z2","")</f>
        <v/>
      </c>
      <c r="CG1284" s="16" t="str">
        <f>IF(Wedstrijden!T1278="x","ZZL","")</f>
        <v/>
      </c>
      <c r="CL1284" s="16" t="str">
        <f>IF(COUNTA(Wedstrijden!AR1278:BB1278)&lt;&gt;0,2,"")</f>
        <v/>
      </c>
      <c r="CM1284" s="16" t="str">
        <f t="shared" si="122"/>
        <v/>
      </c>
      <c r="CN1284" s="16" t="str">
        <f>IF(Wedstrijden!AR1278="x","AA","")</f>
        <v/>
      </c>
      <c r="CO1284" s="16" t="str">
        <f>IF(Wedstrijden!AS1278="x","A","")</f>
        <v/>
      </c>
      <c r="CP1284" s="16" t="str">
        <f>IF(Wedstrijden!AT1278="x","BB","")</f>
        <v/>
      </c>
      <c r="CQ1284" s="16" t="str">
        <f>IF(Wedstrijden!AU1278="x","B","")</f>
        <v/>
      </c>
      <c r="CR1284" s="16" t="str">
        <f>IF(Wedstrijden!AV1278="x","L","")</f>
        <v/>
      </c>
      <c r="CS1284" s="16" t="str">
        <f>IF(Wedstrijden!AW1278="x","M","")</f>
        <v/>
      </c>
      <c r="CT1284" s="16" t="str">
        <f>IF(Wedstrijden!AX1278="x","Z","")</f>
        <v/>
      </c>
      <c r="CU1284" s="16" t="str">
        <f>IF(Wedstrijden!BB1278="x","ZZ","")</f>
        <v/>
      </c>
      <c r="CV1284" s="16" t="str">
        <f>IF(COUNTA(Wedstrijden!AI1278:AP1278)&lt;&gt;0,2,"")</f>
        <v/>
      </c>
      <c r="CW1284" s="16" t="str">
        <f t="shared" si="123"/>
        <v/>
      </c>
      <c r="CX1284" s="16" t="str">
        <f>IF(Wedstrijden!AI1278="x","BB","")</f>
        <v/>
      </c>
      <c r="CY1284" s="16" t="str">
        <f>IF(Wedstrijden!AJ1278="x","B","")</f>
        <v/>
      </c>
      <c r="CZ1284" s="16" t="str">
        <f>IF(Wedstrijden!AK1278="x","L","")</f>
        <v/>
      </c>
      <c r="DA1284" s="16" t="str">
        <f>IF(Wedstrijden!AL1278="x","M","")</f>
        <v/>
      </c>
      <c r="DB1284" s="16" t="str">
        <f>IF(Wedstrijden!AM1278="x","Z","")</f>
        <v/>
      </c>
      <c r="DC1284" s="16" t="str">
        <f>IF(Wedstrijden!AN1278="x","ZZ","")</f>
        <v/>
      </c>
      <c r="DD1284" s="16" t="str">
        <f>IF(Wedstrijden!AP1278="x","1.40","")</f>
        <v/>
      </c>
      <c r="DE1284" s="16" t="str">
        <f>IF(COUNTA(Wedstrijden!BC1278:BE1278)&lt;&gt;0,6,"")</f>
        <v/>
      </c>
      <c r="DF1284" s="16" t="str">
        <f t="shared" si="124"/>
        <v/>
      </c>
      <c r="DG1284" s="16" t="str">
        <f>IF(Wedstrijden!BC1278="x","L","")</f>
        <v/>
      </c>
      <c r="DH1284" s="16" t="str">
        <f>IF(Wedstrijden!BD1278="x","M","")</f>
        <v/>
      </c>
      <c r="DI1284" s="16" t="str">
        <f>IF(Wedstrijden!BE1278="x","Z","")</f>
        <v/>
      </c>
      <c r="DJ1284" s="16" t="str">
        <f>IF(Wedstrijden!BF1278="x","Z","")</f>
        <v/>
      </c>
      <c r="DK1284" s="16" t="str">
        <f>IF(COUNTA(Wedstrijden!BG1278:BI1278)&lt;&gt;0,6,"")</f>
        <v/>
      </c>
      <c r="DL1284" s="16" t="str">
        <f t="shared" si="125"/>
        <v/>
      </c>
      <c r="DM1284" s="16" t="str">
        <f>IF(Wedstrijden!BG1278="x","L","")</f>
        <v/>
      </c>
      <c r="DN1284" s="16" t="str">
        <f>IF(Wedstrijden!BH1278="x","M","")</f>
        <v/>
      </c>
      <c r="DO1284" s="16" t="str">
        <f>IF(Wedstrijden!BI1278="x","Z","")</f>
        <v/>
      </c>
      <c r="DP1284" s="16" t="str">
        <f>IF(Wedstrijden!BJ1278="x","Z","")</f>
        <v/>
      </c>
    </row>
    <row r="1285" spans="1:120" ht="14.4" x14ac:dyDescent="0.3">
      <c r="A1285" s="18">
        <f>Wedstrijden!A1279</f>
        <v>0</v>
      </c>
      <c r="B1285" s="16" t="str">
        <f>IFERROR(VLOOKUP(Wedstrijden!#REF!,#REF!,2,FALSE),"")</f>
        <v/>
      </c>
      <c r="C1285" s="16">
        <f>Wedstrijden!E1279</f>
        <v>0</v>
      </c>
      <c r="D1285" s="16" t="str">
        <f>IFERROR(VLOOKUP(Wedstrijden!#REF!,#REF!,2,FALSE),"")</f>
        <v/>
      </c>
      <c r="E1285" s="16" t="str">
        <f>IFERROR(VLOOKUP(Wedstrijden!#REF!,#REF!,5,FALSE),"")</f>
        <v/>
      </c>
      <c r="F1285" s="16" t="e">
        <f>IF(Wedstrijden!#REF!&lt;&gt;"",Wedstrijden!#REF!,"")</f>
        <v>#REF!</v>
      </c>
      <c r="G1285" s="16" t="e">
        <f>IF(Wedstrijden!#REF!="Indoor",1,0)</f>
        <v>#REF!</v>
      </c>
      <c r="H1285" s="16" t="e">
        <f>Wedstrijden!#REF!</f>
        <v>#REF!</v>
      </c>
      <c r="I1285" s="16" t="e">
        <f>IF(Wedstrijden!#REF!="Nee",0,IF(Wedstrijden!#REF!="Ja",1,""))</f>
        <v>#REF!</v>
      </c>
      <c r="J1285" s="16" t="e">
        <f>IF(Wedstrijden!#REF!&lt;&gt;"",Wedstrijden!#REF!,"")</f>
        <v>#REF!</v>
      </c>
      <c r="BJ1285" s="16" t="str">
        <f>IF(COUNTA(Wedstrijden!U1279:AC1279)&lt;&gt;0,1,"")</f>
        <v/>
      </c>
      <c r="BK1285" s="16" t="str">
        <f t="shared" si="120"/>
        <v/>
      </c>
      <c r="BL1285" s="16" t="e">
        <f>IF(Wedstrijden!#REF!="x","AA","")</f>
        <v>#REF!</v>
      </c>
      <c r="BM1285" s="16" t="e">
        <f>IF(Wedstrijden!#REF!="x","A","")</f>
        <v>#REF!</v>
      </c>
      <c r="BN1285" s="16" t="str">
        <f>IF(Wedstrijden!U1279="x","B1","")</f>
        <v/>
      </c>
      <c r="BO1285" s="16" t="e">
        <f>IF(Wedstrijden!#REF!="x","BB","")</f>
        <v>#REF!</v>
      </c>
      <c r="BP1285" s="16" t="str">
        <f>IF(Wedstrijden!W1279="x","B","")</f>
        <v/>
      </c>
      <c r="BQ1285" s="16" t="str">
        <f>IF(Wedstrijden!X1279="x","L1","")</f>
        <v/>
      </c>
      <c r="BR1285" s="16" t="str">
        <f>IF(Wedstrijden!Y1279="x","L2","")</f>
        <v/>
      </c>
      <c r="BS1285" s="16" t="str">
        <f>IF(Wedstrijden!Z1279="x","M1","")</f>
        <v/>
      </c>
      <c r="BT1285" s="16" t="str">
        <f>IF(Wedstrijden!AA1279="x","M2","")</f>
        <v/>
      </c>
      <c r="BU1285" s="16" t="str">
        <f>IF(Wedstrijden!AB1279="x","Z1","")</f>
        <v/>
      </c>
      <c r="BV1285" s="16" t="str">
        <f>IF(Wedstrijden!AC1279="x","Z2","")</f>
        <v/>
      </c>
      <c r="BW1285" s="16" t="str">
        <f>IF(COUNTA(Wedstrijden!L1279:T1279)&lt;&gt;0,1,"")</f>
        <v/>
      </c>
      <c r="BX1285" s="16" t="str">
        <f t="shared" si="121"/>
        <v/>
      </c>
      <c r="BY1285" s="16" t="str">
        <f>IF(Wedstrijden!L1279="x","BB","")</f>
        <v/>
      </c>
      <c r="BZ1285" s="16" t="str">
        <f>IF(Wedstrijden!M1279="x","B","")</f>
        <v/>
      </c>
      <c r="CA1285" s="16" t="str">
        <f>IF(Wedstrijden!N1279="x","L1","")</f>
        <v/>
      </c>
      <c r="CB1285" s="16" t="str">
        <f>IF(Wedstrijden!O1279="x","L2","")</f>
        <v/>
      </c>
      <c r="CC1285" s="16" t="str">
        <f>IF(Wedstrijden!P1279="x","M1","")</f>
        <v/>
      </c>
      <c r="CD1285" s="16" t="str">
        <f>IF(Wedstrijden!Q1279="x","M2","")</f>
        <v/>
      </c>
      <c r="CE1285" s="16" t="str">
        <f>IF(Wedstrijden!R1279="x","Z1","")</f>
        <v/>
      </c>
      <c r="CF1285" s="16" t="str">
        <f>IF(Wedstrijden!S1279="x","Z2","")</f>
        <v/>
      </c>
      <c r="CG1285" s="16" t="str">
        <f>IF(Wedstrijden!T1279="x","ZZL","")</f>
        <v/>
      </c>
      <c r="CL1285" s="16" t="str">
        <f>IF(COUNTA(Wedstrijden!AR1279:BB1279)&lt;&gt;0,2,"")</f>
        <v/>
      </c>
      <c r="CM1285" s="16" t="str">
        <f t="shared" si="122"/>
        <v/>
      </c>
      <c r="CN1285" s="16" t="str">
        <f>IF(Wedstrijden!AR1279="x","AA","")</f>
        <v/>
      </c>
      <c r="CO1285" s="16" t="str">
        <f>IF(Wedstrijden!AS1279="x","A","")</f>
        <v/>
      </c>
      <c r="CP1285" s="16" t="str">
        <f>IF(Wedstrijden!AT1279="x","BB","")</f>
        <v/>
      </c>
      <c r="CQ1285" s="16" t="str">
        <f>IF(Wedstrijden!AU1279="x","B","")</f>
        <v/>
      </c>
      <c r="CR1285" s="16" t="str">
        <f>IF(Wedstrijden!AV1279="x","L","")</f>
        <v/>
      </c>
      <c r="CS1285" s="16" t="str">
        <f>IF(Wedstrijden!AW1279="x","M","")</f>
        <v/>
      </c>
      <c r="CT1285" s="16" t="str">
        <f>IF(Wedstrijden!AX1279="x","Z","")</f>
        <v/>
      </c>
      <c r="CU1285" s="16" t="str">
        <f>IF(Wedstrijden!BB1279="x","ZZ","")</f>
        <v/>
      </c>
      <c r="CV1285" s="16" t="str">
        <f>IF(COUNTA(Wedstrijden!AI1279:AP1279)&lt;&gt;0,2,"")</f>
        <v/>
      </c>
      <c r="CW1285" s="16" t="str">
        <f t="shared" si="123"/>
        <v/>
      </c>
      <c r="CX1285" s="16" t="str">
        <f>IF(Wedstrijden!AI1279="x","BB","")</f>
        <v/>
      </c>
      <c r="CY1285" s="16" t="str">
        <f>IF(Wedstrijden!AJ1279="x","B","")</f>
        <v/>
      </c>
      <c r="CZ1285" s="16" t="str">
        <f>IF(Wedstrijden!AK1279="x","L","")</f>
        <v/>
      </c>
      <c r="DA1285" s="16" t="str">
        <f>IF(Wedstrijden!AL1279="x","M","")</f>
        <v/>
      </c>
      <c r="DB1285" s="16" t="str">
        <f>IF(Wedstrijden!AM1279="x","Z","")</f>
        <v/>
      </c>
      <c r="DC1285" s="16" t="str">
        <f>IF(Wedstrijden!AN1279="x","ZZ","")</f>
        <v/>
      </c>
      <c r="DD1285" s="16" t="str">
        <f>IF(Wedstrijden!AP1279="x","1.40","")</f>
        <v/>
      </c>
      <c r="DE1285" s="16" t="str">
        <f>IF(COUNTA(Wedstrijden!BC1279:BE1279)&lt;&gt;0,6,"")</f>
        <v/>
      </c>
      <c r="DF1285" s="16" t="str">
        <f t="shared" si="124"/>
        <v/>
      </c>
      <c r="DG1285" s="16" t="str">
        <f>IF(Wedstrijden!BC1279="x","L","")</f>
        <v/>
      </c>
      <c r="DH1285" s="16" t="str">
        <f>IF(Wedstrijden!BD1279="x","M","")</f>
        <v/>
      </c>
      <c r="DI1285" s="16" t="str">
        <f>IF(Wedstrijden!BE1279="x","Z","")</f>
        <v/>
      </c>
      <c r="DJ1285" s="16" t="str">
        <f>IF(Wedstrijden!BF1279="x","Z","")</f>
        <v/>
      </c>
      <c r="DK1285" s="16" t="str">
        <f>IF(COUNTA(Wedstrijden!BG1279:BI1279)&lt;&gt;0,6,"")</f>
        <v/>
      </c>
      <c r="DL1285" s="16" t="str">
        <f t="shared" si="125"/>
        <v/>
      </c>
      <c r="DM1285" s="16" t="str">
        <f>IF(Wedstrijden!BG1279="x","L","")</f>
        <v/>
      </c>
      <c r="DN1285" s="16" t="str">
        <f>IF(Wedstrijden!BH1279="x","M","")</f>
        <v/>
      </c>
      <c r="DO1285" s="16" t="str">
        <f>IF(Wedstrijden!BI1279="x","Z","")</f>
        <v/>
      </c>
      <c r="DP1285" s="16" t="str">
        <f>IF(Wedstrijden!BJ1279="x","Z","")</f>
        <v/>
      </c>
    </row>
    <row r="1286" spans="1:120" ht="14.4" x14ac:dyDescent="0.3">
      <c r="A1286" s="18">
        <f>Wedstrijden!A1280</f>
        <v>0</v>
      </c>
      <c r="B1286" s="16" t="str">
        <f>IFERROR(VLOOKUP(Wedstrijden!#REF!,#REF!,2,FALSE),"")</f>
        <v/>
      </c>
      <c r="C1286" s="16">
        <f>Wedstrijden!E1280</f>
        <v>0</v>
      </c>
      <c r="D1286" s="16" t="str">
        <f>IFERROR(VLOOKUP(Wedstrijden!#REF!,#REF!,2,FALSE),"")</f>
        <v/>
      </c>
      <c r="E1286" s="16" t="str">
        <f>IFERROR(VLOOKUP(Wedstrijden!#REF!,#REF!,5,FALSE),"")</f>
        <v/>
      </c>
      <c r="F1286" s="16" t="e">
        <f>IF(Wedstrijden!#REF!&lt;&gt;"",Wedstrijden!#REF!,"")</f>
        <v>#REF!</v>
      </c>
      <c r="G1286" s="16" t="e">
        <f>IF(Wedstrijden!#REF!="Indoor",1,0)</f>
        <v>#REF!</v>
      </c>
      <c r="H1286" s="16" t="e">
        <f>Wedstrijden!#REF!</f>
        <v>#REF!</v>
      </c>
      <c r="I1286" s="16" t="e">
        <f>IF(Wedstrijden!#REF!="Nee",0,IF(Wedstrijden!#REF!="Ja",1,""))</f>
        <v>#REF!</v>
      </c>
      <c r="J1286" s="16" t="e">
        <f>IF(Wedstrijden!#REF!&lt;&gt;"",Wedstrijden!#REF!,"")</f>
        <v>#REF!</v>
      </c>
      <c r="BJ1286" s="16" t="str">
        <f>IF(COUNTA(Wedstrijden!U1280:AC1280)&lt;&gt;0,1,"")</f>
        <v/>
      </c>
      <c r="BK1286" s="16" t="str">
        <f t="shared" si="120"/>
        <v/>
      </c>
      <c r="BL1286" s="16" t="e">
        <f>IF(Wedstrijden!#REF!="x","AA","")</f>
        <v>#REF!</v>
      </c>
      <c r="BM1286" s="16" t="e">
        <f>IF(Wedstrijden!#REF!="x","A","")</f>
        <v>#REF!</v>
      </c>
      <c r="BN1286" s="16" t="str">
        <f>IF(Wedstrijden!U1280="x","B1","")</f>
        <v/>
      </c>
      <c r="BO1286" s="16" t="e">
        <f>IF(Wedstrijden!#REF!="x","BB","")</f>
        <v>#REF!</v>
      </c>
      <c r="BP1286" s="16" t="str">
        <f>IF(Wedstrijden!W1280="x","B","")</f>
        <v/>
      </c>
      <c r="BQ1286" s="16" t="str">
        <f>IF(Wedstrijden!X1280="x","L1","")</f>
        <v/>
      </c>
      <c r="BR1286" s="16" t="str">
        <f>IF(Wedstrijden!Y1280="x","L2","")</f>
        <v/>
      </c>
      <c r="BS1286" s="16" t="str">
        <f>IF(Wedstrijden!Z1280="x","M1","")</f>
        <v/>
      </c>
      <c r="BT1286" s="16" t="str">
        <f>IF(Wedstrijden!AA1280="x","M2","")</f>
        <v/>
      </c>
      <c r="BU1286" s="16" t="str">
        <f>IF(Wedstrijden!AB1280="x","Z1","")</f>
        <v/>
      </c>
      <c r="BV1286" s="16" t="str">
        <f>IF(Wedstrijden!AC1280="x","Z2","")</f>
        <v/>
      </c>
      <c r="BW1286" s="16" t="str">
        <f>IF(COUNTA(Wedstrijden!L1280:T1280)&lt;&gt;0,1,"")</f>
        <v/>
      </c>
      <c r="BX1286" s="16" t="str">
        <f t="shared" si="121"/>
        <v/>
      </c>
      <c r="BY1286" s="16" t="str">
        <f>IF(Wedstrijden!L1280="x","BB","")</f>
        <v/>
      </c>
      <c r="BZ1286" s="16" t="str">
        <f>IF(Wedstrijden!M1280="x","B","")</f>
        <v/>
      </c>
      <c r="CA1286" s="16" t="str">
        <f>IF(Wedstrijden!N1280="x","L1","")</f>
        <v/>
      </c>
      <c r="CB1286" s="16" t="str">
        <f>IF(Wedstrijden!O1280="x","L2","")</f>
        <v/>
      </c>
      <c r="CC1286" s="16" t="str">
        <f>IF(Wedstrijden!P1280="x","M1","")</f>
        <v/>
      </c>
      <c r="CD1286" s="16" t="str">
        <f>IF(Wedstrijden!Q1280="x","M2","")</f>
        <v/>
      </c>
      <c r="CE1286" s="16" t="str">
        <f>IF(Wedstrijden!R1280="x","Z1","")</f>
        <v/>
      </c>
      <c r="CF1286" s="16" t="str">
        <f>IF(Wedstrijden!S1280="x","Z2","")</f>
        <v/>
      </c>
      <c r="CG1286" s="16" t="str">
        <f>IF(Wedstrijden!T1280="x","ZZL","")</f>
        <v/>
      </c>
      <c r="CL1286" s="16" t="str">
        <f>IF(COUNTA(Wedstrijden!AR1280:BB1280)&lt;&gt;0,2,"")</f>
        <v/>
      </c>
      <c r="CM1286" s="16" t="str">
        <f t="shared" si="122"/>
        <v/>
      </c>
      <c r="CN1286" s="16" t="str">
        <f>IF(Wedstrijden!AR1280="x","AA","")</f>
        <v/>
      </c>
      <c r="CO1286" s="16" t="str">
        <f>IF(Wedstrijden!AS1280="x","A","")</f>
        <v/>
      </c>
      <c r="CP1286" s="16" t="str">
        <f>IF(Wedstrijden!AT1280="x","BB","")</f>
        <v/>
      </c>
      <c r="CQ1286" s="16" t="str">
        <f>IF(Wedstrijden!AU1280="x","B","")</f>
        <v/>
      </c>
      <c r="CR1286" s="16" t="str">
        <f>IF(Wedstrijden!AV1280="x","L","")</f>
        <v/>
      </c>
      <c r="CS1286" s="16" t="str">
        <f>IF(Wedstrijden!AW1280="x","M","")</f>
        <v/>
      </c>
      <c r="CT1286" s="16" t="str">
        <f>IF(Wedstrijden!AX1280="x","Z","")</f>
        <v/>
      </c>
      <c r="CU1286" s="16" t="str">
        <f>IF(Wedstrijden!BB1280="x","ZZ","")</f>
        <v/>
      </c>
      <c r="CV1286" s="16" t="str">
        <f>IF(COUNTA(Wedstrijden!AI1280:AP1280)&lt;&gt;0,2,"")</f>
        <v/>
      </c>
      <c r="CW1286" s="16" t="str">
        <f t="shared" si="123"/>
        <v/>
      </c>
      <c r="CX1286" s="16" t="str">
        <f>IF(Wedstrijden!AI1280="x","BB","")</f>
        <v/>
      </c>
      <c r="CY1286" s="16" t="str">
        <f>IF(Wedstrijden!AJ1280="x","B","")</f>
        <v/>
      </c>
      <c r="CZ1286" s="16" t="str">
        <f>IF(Wedstrijden!AK1280="x","L","")</f>
        <v/>
      </c>
      <c r="DA1286" s="16" t="str">
        <f>IF(Wedstrijden!AL1280="x","M","")</f>
        <v/>
      </c>
      <c r="DB1286" s="16" t="str">
        <f>IF(Wedstrijden!AM1280="x","Z","")</f>
        <v/>
      </c>
      <c r="DC1286" s="16" t="str">
        <f>IF(Wedstrijden!AN1280="x","ZZ","")</f>
        <v/>
      </c>
      <c r="DD1286" s="16" t="str">
        <f>IF(Wedstrijden!AP1280="x","1.40","")</f>
        <v/>
      </c>
      <c r="DE1286" s="16" t="str">
        <f>IF(COUNTA(Wedstrijden!BC1280:BE1280)&lt;&gt;0,6,"")</f>
        <v/>
      </c>
      <c r="DF1286" s="16" t="str">
        <f t="shared" si="124"/>
        <v/>
      </c>
      <c r="DG1286" s="16" t="str">
        <f>IF(Wedstrijden!BC1280="x","L","")</f>
        <v/>
      </c>
      <c r="DH1286" s="16" t="str">
        <f>IF(Wedstrijden!BD1280="x","M","")</f>
        <v/>
      </c>
      <c r="DI1286" s="16" t="str">
        <f>IF(Wedstrijden!BE1280="x","Z","")</f>
        <v/>
      </c>
      <c r="DJ1286" s="16" t="str">
        <f>IF(Wedstrijden!BF1280="x","Z","")</f>
        <v/>
      </c>
      <c r="DK1286" s="16" t="str">
        <f>IF(COUNTA(Wedstrijden!BG1280:BI1280)&lt;&gt;0,6,"")</f>
        <v/>
      </c>
      <c r="DL1286" s="16" t="str">
        <f t="shared" si="125"/>
        <v/>
      </c>
      <c r="DM1286" s="16" t="str">
        <f>IF(Wedstrijden!BG1280="x","L","")</f>
        <v/>
      </c>
      <c r="DN1286" s="16" t="str">
        <f>IF(Wedstrijden!BH1280="x","M","")</f>
        <v/>
      </c>
      <c r="DO1286" s="16" t="str">
        <f>IF(Wedstrijden!BI1280="x","Z","")</f>
        <v/>
      </c>
      <c r="DP1286" s="16" t="str">
        <f>IF(Wedstrijden!BJ1280="x","Z","")</f>
        <v/>
      </c>
    </row>
    <row r="1287" spans="1:120" ht="14.4" x14ac:dyDescent="0.3">
      <c r="A1287" s="18">
        <f>Wedstrijden!A1281</f>
        <v>0</v>
      </c>
      <c r="B1287" s="16" t="str">
        <f>IFERROR(VLOOKUP(Wedstrijden!#REF!,#REF!,2,FALSE),"")</f>
        <v/>
      </c>
      <c r="C1287" s="16">
        <f>Wedstrijden!E1281</f>
        <v>0</v>
      </c>
      <c r="D1287" s="16" t="str">
        <f>IFERROR(VLOOKUP(Wedstrijden!#REF!,#REF!,2,FALSE),"")</f>
        <v/>
      </c>
      <c r="E1287" s="16" t="str">
        <f>IFERROR(VLOOKUP(Wedstrijden!#REF!,#REF!,5,FALSE),"")</f>
        <v/>
      </c>
      <c r="F1287" s="16" t="e">
        <f>IF(Wedstrijden!#REF!&lt;&gt;"",Wedstrijden!#REF!,"")</f>
        <v>#REF!</v>
      </c>
      <c r="G1287" s="16" t="e">
        <f>IF(Wedstrijden!#REF!="Indoor",1,0)</f>
        <v>#REF!</v>
      </c>
      <c r="H1287" s="16" t="e">
        <f>Wedstrijden!#REF!</f>
        <v>#REF!</v>
      </c>
      <c r="I1287" s="16" t="e">
        <f>IF(Wedstrijden!#REF!="Nee",0,IF(Wedstrijden!#REF!="Ja",1,""))</f>
        <v>#REF!</v>
      </c>
      <c r="J1287" s="16" t="e">
        <f>IF(Wedstrijden!#REF!&lt;&gt;"",Wedstrijden!#REF!,"")</f>
        <v>#REF!</v>
      </c>
      <c r="BJ1287" s="16" t="str">
        <f>IF(COUNTA(Wedstrijden!U1281:AC1281)&lt;&gt;0,1,"")</f>
        <v/>
      </c>
      <c r="BK1287" s="16" t="str">
        <f t="shared" si="120"/>
        <v/>
      </c>
      <c r="BL1287" s="16" t="e">
        <f>IF(Wedstrijden!#REF!="x","AA","")</f>
        <v>#REF!</v>
      </c>
      <c r="BM1287" s="16" t="e">
        <f>IF(Wedstrijden!#REF!="x","A","")</f>
        <v>#REF!</v>
      </c>
      <c r="BN1287" s="16" t="str">
        <f>IF(Wedstrijden!U1281="x","B1","")</f>
        <v/>
      </c>
      <c r="BO1287" s="16" t="e">
        <f>IF(Wedstrijden!#REF!="x","BB","")</f>
        <v>#REF!</v>
      </c>
      <c r="BP1287" s="16" t="str">
        <f>IF(Wedstrijden!W1281="x","B","")</f>
        <v/>
      </c>
      <c r="BQ1287" s="16" t="str">
        <f>IF(Wedstrijden!X1281="x","L1","")</f>
        <v/>
      </c>
      <c r="BR1287" s="16" t="str">
        <f>IF(Wedstrijden!Y1281="x","L2","")</f>
        <v/>
      </c>
      <c r="BS1287" s="16" t="str">
        <f>IF(Wedstrijden!Z1281="x","M1","")</f>
        <v/>
      </c>
      <c r="BT1287" s="16" t="str">
        <f>IF(Wedstrijden!AA1281="x","M2","")</f>
        <v/>
      </c>
      <c r="BU1287" s="16" t="str">
        <f>IF(Wedstrijden!AB1281="x","Z1","")</f>
        <v/>
      </c>
      <c r="BV1287" s="16" t="str">
        <f>IF(Wedstrijden!AC1281="x","Z2","")</f>
        <v/>
      </c>
      <c r="BW1287" s="16" t="str">
        <f>IF(COUNTA(Wedstrijden!L1281:T1281)&lt;&gt;0,1,"")</f>
        <v/>
      </c>
      <c r="BX1287" s="16" t="str">
        <f t="shared" si="121"/>
        <v/>
      </c>
      <c r="BY1287" s="16" t="str">
        <f>IF(Wedstrijden!L1281="x","BB","")</f>
        <v/>
      </c>
      <c r="BZ1287" s="16" t="str">
        <f>IF(Wedstrijden!M1281="x","B","")</f>
        <v/>
      </c>
      <c r="CA1287" s="16" t="str">
        <f>IF(Wedstrijden!N1281="x","L1","")</f>
        <v/>
      </c>
      <c r="CB1287" s="16" t="str">
        <f>IF(Wedstrijden!O1281="x","L2","")</f>
        <v/>
      </c>
      <c r="CC1287" s="16" t="str">
        <f>IF(Wedstrijden!P1281="x","M1","")</f>
        <v/>
      </c>
      <c r="CD1287" s="16" t="str">
        <f>IF(Wedstrijden!Q1281="x","M2","")</f>
        <v/>
      </c>
      <c r="CE1287" s="16" t="str">
        <f>IF(Wedstrijden!R1281="x","Z1","")</f>
        <v/>
      </c>
      <c r="CF1287" s="16" t="str">
        <f>IF(Wedstrijden!S1281="x","Z2","")</f>
        <v/>
      </c>
      <c r="CG1287" s="16" t="str">
        <f>IF(Wedstrijden!T1281="x","ZZL","")</f>
        <v/>
      </c>
      <c r="CL1287" s="16" t="str">
        <f>IF(COUNTA(Wedstrijden!AR1281:BB1281)&lt;&gt;0,2,"")</f>
        <v/>
      </c>
      <c r="CM1287" s="16" t="str">
        <f t="shared" si="122"/>
        <v/>
      </c>
      <c r="CN1287" s="16" t="str">
        <f>IF(Wedstrijden!AR1281="x","AA","")</f>
        <v/>
      </c>
      <c r="CO1287" s="16" t="str">
        <f>IF(Wedstrijden!AS1281="x","A","")</f>
        <v/>
      </c>
      <c r="CP1287" s="16" t="str">
        <f>IF(Wedstrijden!AT1281="x","BB","")</f>
        <v/>
      </c>
      <c r="CQ1287" s="16" t="str">
        <f>IF(Wedstrijden!AU1281="x","B","")</f>
        <v/>
      </c>
      <c r="CR1287" s="16" t="str">
        <f>IF(Wedstrijden!AV1281="x","L","")</f>
        <v/>
      </c>
      <c r="CS1287" s="16" t="str">
        <f>IF(Wedstrijden!AW1281="x","M","")</f>
        <v/>
      </c>
      <c r="CT1287" s="16" t="str">
        <f>IF(Wedstrijden!AX1281="x","Z","")</f>
        <v/>
      </c>
      <c r="CU1287" s="16" t="str">
        <f>IF(Wedstrijden!BB1281="x","ZZ","")</f>
        <v/>
      </c>
      <c r="CV1287" s="16" t="str">
        <f>IF(COUNTA(Wedstrijden!AI1281:AP1281)&lt;&gt;0,2,"")</f>
        <v/>
      </c>
      <c r="CW1287" s="16" t="str">
        <f t="shared" si="123"/>
        <v/>
      </c>
      <c r="CX1287" s="16" t="str">
        <f>IF(Wedstrijden!AI1281="x","BB","")</f>
        <v/>
      </c>
      <c r="CY1287" s="16" t="str">
        <f>IF(Wedstrijden!AJ1281="x","B","")</f>
        <v/>
      </c>
      <c r="CZ1287" s="16" t="str">
        <f>IF(Wedstrijden!AK1281="x","L","")</f>
        <v/>
      </c>
      <c r="DA1287" s="16" t="str">
        <f>IF(Wedstrijden!AL1281="x","M","")</f>
        <v/>
      </c>
      <c r="DB1287" s="16" t="str">
        <f>IF(Wedstrijden!AM1281="x","Z","")</f>
        <v/>
      </c>
      <c r="DC1287" s="16" t="str">
        <f>IF(Wedstrijden!AN1281="x","ZZ","")</f>
        <v/>
      </c>
      <c r="DD1287" s="16" t="str">
        <f>IF(Wedstrijden!AP1281="x","1.40","")</f>
        <v/>
      </c>
      <c r="DE1287" s="16" t="str">
        <f>IF(COUNTA(Wedstrijden!BC1281:BE1281)&lt;&gt;0,6,"")</f>
        <v/>
      </c>
      <c r="DF1287" s="16" t="str">
        <f t="shared" si="124"/>
        <v/>
      </c>
      <c r="DG1287" s="16" t="str">
        <f>IF(Wedstrijden!BC1281="x","L","")</f>
        <v/>
      </c>
      <c r="DH1287" s="16" t="str">
        <f>IF(Wedstrijden!BD1281="x","M","")</f>
        <v/>
      </c>
      <c r="DI1287" s="16" t="str">
        <f>IF(Wedstrijden!BE1281="x","Z","")</f>
        <v/>
      </c>
      <c r="DJ1287" s="16" t="str">
        <f>IF(Wedstrijden!BF1281="x","Z","")</f>
        <v/>
      </c>
      <c r="DK1287" s="16" t="str">
        <f>IF(COUNTA(Wedstrijden!BG1281:BI1281)&lt;&gt;0,6,"")</f>
        <v/>
      </c>
      <c r="DL1287" s="16" t="str">
        <f t="shared" si="125"/>
        <v/>
      </c>
      <c r="DM1287" s="16" t="str">
        <f>IF(Wedstrijden!BG1281="x","L","")</f>
        <v/>
      </c>
      <c r="DN1287" s="16" t="str">
        <f>IF(Wedstrijden!BH1281="x","M","")</f>
        <v/>
      </c>
      <c r="DO1287" s="16" t="str">
        <f>IF(Wedstrijden!BI1281="x","Z","")</f>
        <v/>
      </c>
      <c r="DP1287" s="16" t="str">
        <f>IF(Wedstrijden!BJ1281="x","Z","")</f>
        <v/>
      </c>
    </row>
    <row r="1288" spans="1:120" ht="14.4" x14ac:dyDescent="0.3">
      <c r="A1288" s="18">
        <f>Wedstrijden!A1282</f>
        <v>0</v>
      </c>
      <c r="B1288" s="16" t="str">
        <f>IFERROR(VLOOKUP(Wedstrijden!#REF!,#REF!,2,FALSE),"")</f>
        <v/>
      </c>
      <c r="C1288" s="16">
        <f>Wedstrijden!E1282</f>
        <v>0</v>
      </c>
      <c r="D1288" s="16" t="str">
        <f>IFERROR(VLOOKUP(Wedstrijden!#REF!,#REF!,2,FALSE),"")</f>
        <v/>
      </c>
      <c r="E1288" s="16" t="str">
        <f>IFERROR(VLOOKUP(Wedstrijden!#REF!,#REF!,5,FALSE),"")</f>
        <v/>
      </c>
      <c r="F1288" s="16" t="e">
        <f>IF(Wedstrijden!#REF!&lt;&gt;"",Wedstrijden!#REF!,"")</f>
        <v>#REF!</v>
      </c>
      <c r="G1288" s="16" t="e">
        <f>IF(Wedstrijden!#REF!="Indoor",1,0)</f>
        <v>#REF!</v>
      </c>
      <c r="H1288" s="16" t="e">
        <f>Wedstrijden!#REF!</f>
        <v>#REF!</v>
      </c>
      <c r="I1288" s="16" t="e">
        <f>IF(Wedstrijden!#REF!="Nee",0,IF(Wedstrijden!#REF!="Ja",1,""))</f>
        <v>#REF!</v>
      </c>
      <c r="J1288" s="16" t="e">
        <f>IF(Wedstrijden!#REF!&lt;&gt;"",Wedstrijden!#REF!,"")</f>
        <v>#REF!</v>
      </c>
      <c r="BJ1288" s="16" t="str">
        <f>IF(COUNTA(Wedstrijden!U1282:AC1282)&lt;&gt;0,1,"")</f>
        <v/>
      </c>
      <c r="BK1288" s="16" t="str">
        <f t="shared" si="120"/>
        <v/>
      </c>
      <c r="BL1288" s="16" t="e">
        <f>IF(Wedstrijden!#REF!="x","AA","")</f>
        <v>#REF!</v>
      </c>
      <c r="BM1288" s="16" t="e">
        <f>IF(Wedstrijden!#REF!="x","A","")</f>
        <v>#REF!</v>
      </c>
      <c r="BN1288" s="16" t="str">
        <f>IF(Wedstrijden!U1282="x","B1","")</f>
        <v/>
      </c>
      <c r="BO1288" s="16" t="e">
        <f>IF(Wedstrijden!#REF!="x","BB","")</f>
        <v>#REF!</v>
      </c>
      <c r="BP1288" s="16" t="str">
        <f>IF(Wedstrijden!W1282="x","B","")</f>
        <v/>
      </c>
      <c r="BQ1288" s="16" t="str">
        <f>IF(Wedstrijden!X1282="x","L1","")</f>
        <v/>
      </c>
      <c r="BR1288" s="16" t="str">
        <f>IF(Wedstrijden!Y1282="x","L2","")</f>
        <v/>
      </c>
      <c r="BS1288" s="16" t="str">
        <f>IF(Wedstrijden!Z1282="x","M1","")</f>
        <v/>
      </c>
      <c r="BT1288" s="16" t="str">
        <f>IF(Wedstrijden!AA1282="x","M2","")</f>
        <v/>
      </c>
      <c r="BU1288" s="16" t="str">
        <f>IF(Wedstrijden!AB1282="x","Z1","")</f>
        <v/>
      </c>
      <c r="BV1288" s="16" t="str">
        <f>IF(Wedstrijden!AC1282="x","Z2","")</f>
        <v/>
      </c>
      <c r="BW1288" s="16" t="str">
        <f>IF(COUNTA(Wedstrijden!L1282:T1282)&lt;&gt;0,1,"")</f>
        <v/>
      </c>
      <c r="BX1288" s="16" t="str">
        <f t="shared" si="121"/>
        <v/>
      </c>
      <c r="BY1288" s="16" t="str">
        <f>IF(Wedstrijden!L1282="x","BB","")</f>
        <v/>
      </c>
      <c r="BZ1288" s="16" t="str">
        <f>IF(Wedstrijden!M1282="x","B","")</f>
        <v/>
      </c>
      <c r="CA1288" s="16" t="str">
        <f>IF(Wedstrijden!N1282="x","L1","")</f>
        <v/>
      </c>
      <c r="CB1288" s="16" t="str">
        <f>IF(Wedstrijden!O1282="x","L2","")</f>
        <v/>
      </c>
      <c r="CC1288" s="16" t="str">
        <f>IF(Wedstrijden!P1282="x","M1","")</f>
        <v/>
      </c>
      <c r="CD1288" s="16" t="str">
        <f>IF(Wedstrijden!Q1282="x","M2","")</f>
        <v/>
      </c>
      <c r="CE1288" s="16" t="str">
        <f>IF(Wedstrijden!R1282="x","Z1","")</f>
        <v/>
      </c>
      <c r="CF1288" s="16" t="str">
        <f>IF(Wedstrijden!S1282="x","Z2","")</f>
        <v/>
      </c>
      <c r="CG1288" s="16" t="str">
        <f>IF(Wedstrijden!T1282="x","ZZL","")</f>
        <v/>
      </c>
      <c r="CL1288" s="16" t="str">
        <f>IF(COUNTA(Wedstrijden!AR1282:BB1282)&lt;&gt;0,2,"")</f>
        <v/>
      </c>
      <c r="CM1288" s="16" t="str">
        <f t="shared" si="122"/>
        <v/>
      </c>
      <c r="CN1288" s="16" t="str">
        <f>IF(Wedstrijden!AR1282="x","AA","")</f>
        <v/>
      </c>
      <c r="CO1288" s="16" t="str">
        <f>IF(Wedstrijden!AS1282="x","A","")</f>
        <v/>
      </c>
      <c r="CP1288" s="16" t="str">
        <f>IF(Wedstrijden!AT1282="x","BB","")</f>
        <v/>
      </c>
      <c r="CQ1288" s="16" t="str">
        <f>IF(Wedstrijden!AU1282="x","B","")</f>
        <v/>
      </c>
      <c r="CR1288" s="16" t="str">
        <f>IF(Wedstrijden!AV1282="x","L","")</f>
        <v/>
      </c>
      <c r="CS1288" s="16" t="str">
        <f>IF(Wedstrijden!AW1282="x","M","")</f>
        <v/>
      </c>
      <c r="CT1288" s="16" t="str">
        <f>IF(Wedstrijden!AX1282="x","Z","")</f>
        <v/>
      </c>
      <c r="CU1288" s="16" t="str">
        <f>IF(Wedstrijden!BB1282="x","ZZ","")</f>
        <v/>
      </c>
      <c r="CV1288" s="16" t="str">
        <f>IF(COUNTA(Wedstrijden!AI1282:AP1282)&lt;&gt;0,2,"")</f>
        <v/>
      </c>
      <c r="CW1288" s="16" t="str">
        <f t="shared" si="123"/>
        <v/>
      </c>
      <c r="CX1288" s="16" t="str">
        <f>IF(Wedstrijden!AI1282="x","BB","")</f>
        <v/>
      </c>
      <c r="CY1288" s="16" t="str">
        <f>IF(Wedstrijden!AJ1282="x","B","")</f>
        <v/>
      </c>
      <c r="CZ1288" s="16" t="str">
        <f>IF(Wedstrijden!AK1282="x","L","")</f>
        <v/>
      </c>
      <c r="DA1288" s="16" t="str">
        <f>IF(Wedstrijden!AL1282="x","M","")</f>
        <v/>
      </c>
      <c r="DB1288" s="16" t="str">
        <f>IF(Wedstrijden!AM1282="x","Z","")</f>
        <v/>
      </c>
      <c r="DC1288" s="16" t="str">
        <f>IF(Wedstrijden!AN1282="x","ZZ","")</f>
        <v/>
      </c>
      <c r="DD1288" s="16" t="str">
        <f>IF(Wedstrijden!AP1282="x","1.40","")</f>
        <v/>
      </c>
      <c r="DE1288" s="16" t="str">
        <f>IF(COUNTA(Wedstrijden!BC1282:BE1282)&lt;&gt;0,6,"")</f>
        <v/>
      </c>
      <c r="DF1288" s="16" t="str">
        <f t="shared" si="124"/>
        <v/>
      </c>
      <c r="DG1288" s="16" t="str">
        <f>IF(Wedstrijden!BC1282="x","L","")</f>
        <v/>
      </c>
      <c r="DH1288" s="16" t="str">
        <f>IF(Wedstrijden!BD1282="x","M","")</f>
        <v/>
      </c>
      <c r="DI1288" s="16" t="str">
        <f>IF(Wedstrijden!BE1282="x","Z","")</f>
        <v/>
      </c>
      <c r="DJ1288" s="16" t="str">
        <f>IF(Wedstrijden!BF1282="x","Z","")</f>
        <v/>
      </c>
      <c r="DK1288" s="16" t="str">
        <f>IF(COUNTA(Wedstrijden!BG1282:BI1282)&lt;&gt;0,6,"")</f>
        <v/>
      </c>
      <c r="DL1288" s="16" t="str">
        <f t="shared" si="125"/>
        <v/>
      </c>
      <c r="DM1288" s="16" t="str">
        <f>IF(Wedstrijden!BG1282="x","L","")</f>
        <v/>
      </c>
      <c r="DN1288" s="16" t="str">
        <f>IF(Wedstrijden!BH1282="x","M","")</f>
        <v/>
      </c>
      <c r="DO1288" s="16" t="str">
        <f>IF(Wedstrijden!BI1282="x","Z","")</f>
        <v/>
      </c>
      <c r="DP1288" s="16" t="str">
        <f>IF(Wedstrijden!BJ1282="x","Z","")</f>
        <v/>
      </c>
    </row>
    <row r="1289" spans="1:120" ht="14.4" x14ac:dyDescent="0.3">
      <c r="A1289" s="18">
        <f>Wedstrijden!A1283</f>
        <v>0</v>
      </c>
      <c r="B1289" s="16" t="str">
        <f>IFERROR(VLOOKUP(Wedstrijden!#REF!,#REF!,2,FALSE),"")</f>
        <v/>
      </c>
      <c r="C1289" s="16">
        <f>Wedstrijden!E1283</f>
        <v>0</v>
      </c>
      <c r="D1289" s="16" t="str">
        <f>IFERROR(VLOOKUP(Wedstrijden!#REF!,#REF!,2,FALSE),"")</f>
        <v/>
      </c>
      <c r="E1289" s="16" t="str">
        <f>IFERROR(VLOOKUP(Wedstrijden!#REF!,#REF!,5,FALSE),"")</f>
        <v/>
      </c>
      <c r="F1289" s="16" t="e">
        <f>IF(Wedstrijden!#REF!&lt;&gt;"",Wedstrijden!#REF!,"")</f>
        <v>#REF!</v>
      </c>
      <c r="G1289" s="16" t="e">
        <f>IF(Wedstrijden!#REF!="Indoor",1,0)</f>
        <v>#REF!</v>
      </c>
      <c r="H1289" s="16" t="e">
        <f>Wedstrijden!#REF!</f>
        <v>#REF!</v>
      </c>
      <c r="I1289" s="16" t="e">
        <f>IF(Wedstrijden!#REF!="Nee",0,IF(Wedstrijden!#REF!="Ja",1,""))</f>
        <v>#REF!</v>
      </c>
      <c r="J1289" s="16" t="e">
        <f>IF(Wedstrijden!#REF!&lt;&gt;"",Wedstrijden!#REF!,"")</f>
        <v>#REF!</v>
      </c>
      <c r="BJ1289" s="16" t="str">
        <f>IF(COUNTA(Wedstrijden!U1283:AC1283)&lt;&gt;0,1,"")</f>
        <v/>
      </c>
      <c r="BK1289" s="16" t="str">
        <f t="shared" si="120"/>
        <v/>
      </c>
      <c r="BL1289" s="16" t="e">
        <f>IF(Wedstrijden!#REF!="x","AA","")</f>
        <v>#REF!</v>
      </c>
      <c r="BM1289" s="16" t="e">
        <f>IF(Wedstrijden!#REF!="x","A","")</f>
        <v>#REF!</v>
      </c>
      <c r="BN1289" s="16" t="str">
        <f>IF(Wedstrijden!U1283="x","B1","")</f>
        <v/>
      </c>
      <c r="BO1289" s="16" t="e">
        <f>IF(Wedstrijden!#REF!="x","BB","")</f>
        <v>#REF!</v>
      </c>
      <c r="BP1289" s="16" t="str">
        <f>IF(Wedstrijden!W1283="x","B","")</f>
        <v/>
      </c>
      <c r="BQ1289" s="16" t="str">
        <f>IF(Wedstrijden!X1283="x","L1","")</f>
        <v/>
      </c>
      <c r="BR1289" s="16" t="str">
        <f>IF(Wedstrijden!Y1283="x","L2","")</f>
        <v/>
      </c>
      <c r="BS1289" s="16" t="str">
        <f>IF(Wedstrijden!Z1283="x","M1","")</f>
        <v/>
      </c>
      <c r="BT1289" s="16" t="str">
        <f>IF(Wedstrijden!AA1283="x","M2","")</f>
        <v/>
      </c>
      <c r="BU1289" s="16" t="str">
        <f>IF(Wedstrijden!AB1283="x","Z1","")</f>
        <v/>
      </c>
      <c r="BV1289" s="16" t="str">
        <f>IF(Wedstrijden!AC1283="x","Z2","")</f>
        <v/>
      </c>
      <c r="BW1289" s="16" t="str">
        <f>IF(COUNTA(Wedstrijden!L1283:T1283)&lt;&gt;0,1,"")</f>
        <v/>
      </c>
      <c r="BX1289" s="16" t="str">
        <f t="shared" si="121"/>
        <v/>
      </c>
      <c r="BY1289" s="16" t="str">
        <f>IF(Wedstrijden!L1283="x","BB","")</f>
        <v/>
      </c>
      <c r="BZ1289" s="16" t="str">
        <f>IF(Wedstrijden!M1283="x","B","")</f>
        <v/>
      </c>
      <c r="CA1289" s="16" t="str">
        <f>IF(Wedstrijden!N1283="x","L1","")</f>
        <v/>
      </c>
      <c r="CB1289" s="16" t="str">
        <f>IF(Wedstrijden!O1283="x","L2","")</f>
        <v/>
      </c>
      <c r="CC1289" s="16" t="str">
        <f>IF(Wedstrijden!P1283="x","M1","")</f>
        <v/>
      </c>
      <c r="CD1289" s="16" t="str">
        <f>IF(Wedstrijden!Q1283="x","M2","")</f>
        <v/>
      </c>
      <c r="CE1289" s="16" t="str">
        <f>IF(Wedstrijden!R1283="x","Z1","")</f>
        <v/>
      </c>
      <c r="CF1289" s="16" t="str">
        <f>IF(Wedstrijden!S1283="x","Z2","")</f>
        <v/>
      </c>
      <c r="CG1289" s="16" t="str">
        <f>IF(Wedstrijden!T1283="x","ZZL","")</f>
        <v/>
      </c>
      <c r="CL1289" s="16" t="str">
        <f>IF(COUNTA(Wedstrijden!AR1283:BB1283)&lt;&gt;0,2,"")</f>
        <v/>
      </c>
      <c r="CM1289" s="16" t="str">
        <f t="shared" si="122"/>
        <v/>
      </c>
      <c r="CN1289" s="16" t="str">
        <f>IF(Wedstrijden!AR1283="x","AA","")</f>
        <v/>
      </c>
      <c r="CO1289" s="16" t="str">
        <f>IF(Wedstrijden!AS1283="x","A","")</f>
        <v/>
      </c>
      <c r="CP1289" s="16" t="str">
        <f>IF(Wedstrijden!AT1283="x","BB","")</f>
        <v/>
      </c>
      <c r="CQ1289" s="16" t="str">
        <f>IF(Wedstrijden!AU1283="x","B","")</f>
        <v/>
      </c>
      <c r="CR1289" s="16" t="str">
        <f>IF(Wedstrijden!AV1283="x","L","")</f>
        <v/>
      </c>
      <c r="CS1289" s="16" t="str">
        <f>IF(Wedstrijden!AW1283="x","M","")</f>
        <v/>
      </c>
      <c r="CT1289" s="16" t="str">
        <f>IF(Wedstrijden!AX1283="x","Z","")</f>
        <v/>
      </c>
      <c r="CU1289" s="16" t="str">
        <f>IF(Wedstrijden!BB1283="x","ZZ","")</f>
        <v/>
      </c>
      <c r="CV1289" s="16" t="str">
        <f>IF(COUNTA(Wedstrijden!AI1283:AP1283)&lt;&gt;0,2,"")</f>
        <v/>
      </c>
      <c r="CW1289" s="16" t="str">
        <f t="shared" si="123"/>
        <v/>
      </c>
      <c r="CX1289" s="16" t="str">
        <f>IF(Wedstrijden!AI1283="x","BB","")</f>
        <v/>
      </c>
      <c r="CY1289" s="16" t="str">
        <f>IF(Wedstrijden!AJ1283="x","B","")</f>
        <v/>
      </c>
      <c r="CZ1289" s="16" t="str">
        <f>IF(Wedstrijden!AK1283="x","L","")</f>
        <v/>
      </c>
      <c r="DA1289" s="16" t="str">
        <f>IF(Wedstrijden!AL1283="x","M","")</f>
        <v/>
      </c>
      <c r="DB1289" s="16" t="str">
        <f>IF(Wedstrijden!AM1283="x","Z","")</f>
        <v/>
      </c>
      <c r="DC1289" s="16" t="str">
        <f>IF(Wedstrijden!AN1283="x","ZZ","")</f>
        <v/>
      </c>
      <c r="DD1289" s="16" t="str">
        <f>IF(Wedstrijden!AP1283="x","1.40","")</f>
        <v/>
      </c>
      <c r="DE1289" s="16" t="str">
        <f>IF(COUNTA(Wedstrijden!BC1283:BE1283)&lt;&gt;0,6,"")</f>
        <v/>
      </c>
      <c r="DF1289" s="16" t="str">
        <f t="shared" si="124"/>
        <v/>
      </c>
      <c r="DG1289" s="16" t="str">
        <f>IF(Wedstrijden!BC1283="x","L","")</f>
        <v/>
      </c>
      <c r="DH1289" s="16" t="str">
        <f>IF(Wedstrijden!BD1283="x","M","")</f>
        <v/>
      </c>
      <c r="DI1289" s="16" t="str">
        <f>IF(Wedstrijden!BE1283="x","Z","")</f>
        <v/>
      </c>
      <c r="DJ1289" s="16" t="str">
        <f>IF(Wedstrijden!BF1283="x","Z","")</f>
        <v/>
      </c>
      <c r="DK1289" s="16" t="str">
        <f>IF(COUNTA(Wedstrijden!BG1283:BI1283)&lt;&gt;0,6,"")</f>
        <v/>
      </c>
      <c r="DL1289" s="16" t="str">
        <f t="shared" si="125"/>
        <v/>
      </c>
      <c r="DM1289" s="16" t="str">
        <f>IF(Wedstrijden!BG1283="x","L","")</f>
        <v/>
      </c>
      <c r="DN1289" s="16" t="str">
        <f>IF(Wedstrijden!BH1283="x","M","")</f>
        <v/>
      </c>
      <c r="DO1289" s="16" t="str">
        <f>IF(Wedstrijden!BI1283="x","Z","")</f>
        <v/>
      </c>
      <c r="DP1289" s="16" t="str">
        <f>IF(Wedstrijden!BJ1283="x","Z","")</f>
        <v/>
      </c>
    </row>
    <row r="1290" spans="1:120" ht="14.4" x14ac:dyDescent="0.3">
      <c r="A1290" s="18">
        <f>Wedstrijden!A1284</f>
        <v>0</v>
      </c>
      <c r="B1290" s="16" t="str">
        <f>IFERROR(VLOOKUP(Wedstrijden!#REF!,#REF!,2,FALSE),"")</f>
        <v/>
      </c>
      <c r="C1290" s="16">
        <f>Wedstrijden!E1284</f>
        <v>0</v>
      </c>
      <c r="D1290" s="16" t="str">
        <f>IFERROR(VLOOKUP(Wedstrijden!#REF!,#REF!,2,FALSE),"")</f>
        <v/>
      </c>
      <c r="E1290" s="16" t="str">
        <f>IFERROR(VLOOKUP(Wedstrijden!#REF!,#REF!,5,FALSE),"")</f>
        <v/>
      </c>
      <c r="F1290" s="16" t="e">
        <f>IF(Wedstrijden!#REF!&lt;&gt;"",Wedstrijden!#REF!,"")</f>
        <v>#REF!</v>
      </c>
      <c r="G1290" s="16" t="e">
        <f>IF(Wedstrijden!#REF!="Indoor",1,0)</f>
        <v>#REF!</v>
      </c>
      <c r="H1290" s="16" t="e">
        <f>Wedstrijden!#REF!</f>
        <v>#REF!</v>
      </c>
      <c r="I1290" s="16" t="e">
        <f>IF(Wedstrijden!#REF!="Nee",0,IF(Wedstrijden!#REF!="Ja",1,""))</f>
        <v>#REF!</v>
      </c>
      <c r="J1290" s="16" t="e">
        <f>IF(Wedstrijden!#REF!&lt;&gt;"",Wedstrijden!#REF!,"")</f>
        <v>#REF!</v>
      </c>
      <c r="BJ1290" s="16" t="str">
        <f>IF(COUNTA(Wedstrijden!U1284:AC1284)&lt;&gt;0,1,"")</f>
        <v/>
      </c>
      <c r="BK1290" s="16" t="str">
        <f t="shared" si="120"/>
        <v/>
      </c>
      <c r="BL1290" s="16" t="e">
        <f>IF(Wedstrijden!#REF!="x","AA","")</f>
        <v>#REF!</v>
      </c>
      <c r="BM1290" s="16" t="e">
        <f>IF(Wedstrijden!#REF!="x","A","")</f>
        <v>#REF!</v>
      </c>
      <c r="BN1290" s="16" t="str">
        <f>IF(Wedstrijden!U1284="x","B1","")</f>
        <v/>
      </c>
      <c r="BO1290" s="16" t="e">
        <f>IF(Wedstrijden!#REF!="x","BB","")</f>
        <v>#REF!</v>
      </c>
      <c r="BP1290" s="16" t="str">
        <f>IF(Wedstrijden!W1284="x","B","")</f>
        <v/>
      </c>
      <c r="BQ1290" s="16" t="str">
        <f>IF(Wedstrijden!X1284="x","L1","")</f>
        <v/>
      </c>
      <c r="BR1290" s="16" t="str">
        <f>IF(Wedstrijden!Y1284="x","L2","")</f>
        <v/>
      </c>
      <c r="BS1290" s="16" t="str">
        <f>IF(Wedstrijden!Z1284="x","M1","")</f>
        <v/>
      </c>
      <c r="BT1290" s="16" t="str">
        <f>IF(Wedstrijden!AA1284="x","M2","")</f>
        <v/>
      </c>
      <c r="BU1290" s="16" t="str">
        <f>IF(Wedstrijden!AB1284="x","Z1","")</f>
        <v/>
      </c>
      <c r="BV1290" s="16" t="str">
        <f>IF(Wedstrijden!AC1284="x","Z2","")</f>
        <v/>
      </c>
      <c r="BW1290" s="16" t="str">
        <f>IF(COUNTA(Wedstrijden!L1284:T1284)&lt;&gt;0,1,"")</f>
        <v/>
      </c>
      <c r="BX1290" s="16" t="str">
        <f t="shared" si="121"/>
        <v/>
      </c>
      <c r="BY1290" s="16" t="str">
        <f>IF(Wedstrijden!L1284="x","BB","")</f>
        <v/>
      </c>
      <c r="BZ1290" s="16" t="str">
        <f>IF(Wedstrijden!M1284="x","B","")</f>
        <v/>
      </c>
      <c r="CA1290" s="16" t="str">
        <f>IF(Wedstrijden!N1284="x","L1","")</f>
        <v/>
      </c>
      <c r="CB1290" s="16" t="str">
        <f>IF(Wedstrijden!O1284="x","L2","")</f>
        <v/>
      </c>
      <c r="CC1290" s="16" t="str">
        <f>IF(Wedstrijden!P1284="x","M1","")</f>
        <v/>
      </c>
      <c r="CD1290" s="16" t="str">
        <f>IF(Wedstrijden!Q1284="x","M2","")</f>
        <v/>
      </c>
      <c r="CE1290" s="16" t="str">
        <f>IF(Wedstrijden!R1284="x","Z1","")</f>
        <v/>
      </c>
      <c r="CF1290" s="16" t="str">
        <f>IF(Wedstrijden!S1284="x","Z2","")</f>
        <v/>
      </c>
      <c r="CG1290" s="16" t="str">
        <f>IF(Wedstrijden!T1284="x","ZZL","")</f>
        <v/>
      </c>
      <c r="CL1290" s="16" t="str">
        <f>IF(COUNTA(Wedstrijden!AR1284:BB1284)&lt;&gt;0,2,"")</f>
        <v/>
      </c>
      <c r="CM1290" s="16" t="str">
        <f t="shared" si="122"/>
        <v/>
      </c>
      <c r="CN1290" s="16" t="str">
        <f>IF(Wedstrijden!AR1284="x","AA","")</f>
        <v/>
      </c>
      <c r="CO1290" s="16" t="str">
        <f>IF(Wedstrijden!AS1284="x","A","")</f>
        <v/>
      </c>
      <c r="CP1290" s="16" t="str">
        <f>IF(Wedstrijden!AT1284="x","BB","")</f>
        <v/>
      </c>
      <c r="CQ1290" s="16" t="str">
        <f>IF(Wedstrijden!AU1284="x","B","")</f>
        <v/>
      </c>
      <c r="CR1290" s="16" t="str">
        <f>IF(Wedstrijden!AV1284="x","L","")</f>
        <v/>
      </c>
      <c r="CS1290" s="16" t="str">
        <f>IF(Wedstrijden!AW1284="x","M","")</f>
        <v/>
      </c>
      <c r="CT1290" s="16" t="str">
        <f>IF(Wedstrijden!AX1284="x","Z","")</f>
        <v/>
      </c>
      <c r="CU1290" s="16" t="str">
        <f>IF(Wedstrijden!BB1284="x","ZZ","")</f>
        <v/>
      </c>
      <c r="CV1290" s="16" t="str">
        <f>IF(COUNTA(Wedstrijden!AI1284:AP1284)&lt;&gt;0,2,"")</f>
        <v/>
      </c>
      <c r="CW1290" s="16" t="str">
        <f t="shared" si="123"/>
        <v/>
      </c>
      <c r="CX1290" s="16" t="str">
        <f>IF(Wedstrijden!AI1284="x","BB","")</f>
        <v/>
      </c>
      <c r="CY1290" s="16" t="str">
        <f>IF(Wedstrijden!AJ1284="x","B","")</f>
        <v/>
      </c>
      <c r="CZ1290" s="16" t="str">
        <f>IF(Wedstrijden!AK1284="x","L","")</f>
        <v/>
      </c>
      <c r="DA1290" s="16" t="str">
        <f>IF(Wedstrijden!AL1284="x","M","")</f>
        <v/>
      </c>
      <c r="DB1290" s="16" t="str">
        <f>IF(Wedstrijden!AM1284="x","Z","")</f>
        <v/>
      </c>
      <c r="DC1290" s="16" t="str">
        <f>IF(Wedstrijden!AN1284="x","ZZ","")</f>
        <v/>
      </c>
      <c r="DD1290" s="16" t="str">
        <f>IF(Wedstrijden!AP1284="x","1.40","")</f>
        <v/>
      </c>
      <c r="DE1290" s="16" t="str">
        <f>IF(COUNTA(Wedstrijden!BC1284:BE1284)&lt;&gt;0,6,"")</f>
        <v/>
      </c>
      <c r="DF1290" s="16" t="str">
        <f t="shared" si="124"/>
        <v/>
      </c>
      <c r="DG1290" s="16" t="str">
        <f>IF(Wedstrijden!BC1284="x","L","")</f>
        <v/>
      </c>
      <c r="DH1290" s="16" t="str">
        <f>IF(Wedstrijden!BD1284="x","M","")</f>
        <v/>
      </c>
      <c r="DI1290" s="16" t="str">
        <f>IF(Wedstrijden!BE1284="x","Z","")</f>
        <v/>
      </c>
      <c r="DJ1290" s="16" t="str">
        <f>IF(Wedstrijden!BF1284="x","Z","")</f>
        <v/>
      </c>
      <c r="DK1290" s="16" t="str">
        <f>IF(COUNTA(Wedstrijden!BG1284:BI1284)&lt;&gt;0,6,"")</f>
        <v/>
      </c>
      <c r="DL1290" s="16" t="str">
        <f t="shared" si="125"/>
        <v/>
      </c>
      <c r="DM1290" s="16" t="str">
        <f>IF(Wedstrijden!BG1284="x","L","")</f>
        <v/>
      </c>
      <c r="DN1290" s="16" t="str">
        <f>IF(Wedstrijden!BH1284="x","M","")</f>
        <v/>
      </c>
      <c r="DO1290" s="16" t="str">
        <f>IF(Wedstrijden!BI1284="x","Z","")</f>
        <v/>
      </c>
      <c r="DP1290" s="16" t="str">
        <f>IF(Wedstrijden!BJ1284="x","Z","")</f>
        <v/>
      </c>
    </row>
    <row r="1291" spans="1:120" ht="14.4" x14ac:dyDescent="0.3">
      <c r="A1291" s="18">
        <f>Wedstrijden!A1285</f>
        <v>0</v>
      </c>
      <c r="B1291" s="16" t="str">
        <f>IFERROR(VLOOKUP(Wedstrijden!#REF!,#REF!,2,FALSE),"")</f>
        <v/>
      </c>
      <c r="C1291" s="16">
        <f>Wedstrijden!E1285</f>
        <v>0</v>
      </c>
      <c r="D1291" s="16" t="str">
        <f>IFERROR(VLOOKUP(Wedstrijden!#REF!,#REF!,2,FALSE),"")</f>
        <v/>
      </c>
      <c r="E1291" s="16" t="str">
        <f>IFERROR(VLOOKUP(Wedstrijden!#REF!,#REF!,5,FALSE),"")</f>
        <v/>
      </c>
      <c r="F1291" s="16" t="e">
        <f>IF(Wedstrijden!#REF!&lt;&gt;"",Wedstrijden!#REF!,"")</f>
        <v>#REF!</v>
      </c>
      <c r="G1291" s="16" t="e">
        <f>IF(Wedstrijden!#REF!="Indoor",1,0)</f>
        <v>#REF!</v>
      </c>
      <c r="H1291" s="16" t="e">
        <f>Wedstrijden!#REF!</f>
        <v>#REF!</v>
      </c>
      <c r="I1291" s="16" t="e">
        <f>IF(Wedstrijden!#REF!="Nee",0,IF(Wedstrijden!#REF!="Ja",1,""))</f>
        <v>#REF!</v>
      </c>
      <c r="J1291" s="16" t="e">
        <f>IF(Wedstrijden!#REF!&lt;&gt;"",Wedstrijden!#REF!,"")</f>
        <v>#REF!</v>
      </c>
      <c r="BJ1291" s="16" t="str">
        <f>IF(COUNTA(Wedstrijden!U1285:AC1285)&lt;&gt;0,1,"")</f>
        <v/>
      </c>
      <c r="BK1291" s="16" t="str">
        <f t="shared" si="120"/>
        <v/>
      </c>
      <c r="BL1291" s="16" t="e">
        <f>IF(Wedstrijden!#REF!="x","AA","")</f>
        <v>#REF!</v>
      </c>
      <c r="BM1291" s="16" t="e">
        <f>IF(Wedstrijden!#REF!="x","A","")</f>
        <v>#REF!</v>
      </c>
      <c r="BN1291" s="16" t="str">
        <f>IF(Wedstrijden!U1285="x","B1","")</f>
        <v/>
      </c>
      <c r="BO1291" s="16" t="e">
        <f>IF(Wedstrijden!#REF!="x","BB","")</f>
        <v>#REF!</v>
      </c>
      <c r="BP1291" s="16" t="str">
        <f>IF(Wedstrijden!W1285="x","B","")</f>
        <v/>
      </c>
      <c r="BQ1291" s="16" t="str">
        <f>IF(Wedstrijden!X1285="x","L1","")</f>
        <v/>
      </c>
      <c r="BR1291" s="16" t="str">
        <f>IF(Wedstrijden!Y1285="x","L2","")</f>
        <v/>
      </c>
      <c r="BS1291" s="16" t="str">
        <f>IF(Wedstrijden!Z1285="x","M1","")</f>
        <v/>
      </c>
      <c r="BT1291" s="16" t="str">
        <f>IF(Wedstrijden!AA1285="x","M2","")</f>
        <v/>
      </c>
      <c r="BU1291" s="16" t="str">
        <f>IF(Wedstrijden!AB1285="x","Z1","")</f>
        <v/>
      </c>
      <c r="BV1291" s="16" t="str">
        <f>IF(Wedstrijden!AC1285="x","Z2","")</f>
        <v/>
      </c>
      <c r="BW1291" s="16" t="str">
        <f>IF(COUNTA(Wedstrijden!L1285:T1285)&lt;&gt;0,1,"")</f>
        <v/>
      </c>
      <c r="BX1291" s="16" t="str">
        <f t="shared" si="121"/>
        <v/>
      </c>
      <c r="BY1291" s="16" t="str">
        <f>IF(Wedstrijden!L1285="x","BB","")</f>
        <v/>
      </c>
      <c r="BZ1291" s="16" t="str">
        <f>IF(Wedstrijden!M1285="x","B","")</f>
        <v/>
      </c>
      <c r="CA1291" s="16" t="str">
        <f>IF(Wedstrijden!N1285="x","L1","")</f>
        <v/>
      </c>
      <c r="CB1291" s="16" t="str">
        <f>IF(Wedstrijden!O1285="x","L2","")</f>
        <v/>
      </c>
      <c r="CC1291" s="16" t="str">
        <f>IF(Wedstrijden!P1285="x","M1","")</f>
        <v/>
      </c>
      <c r="CD1291" s="16" t="str">
        <f>IF(Wedstrijden!Q1285="x","M2","")</f>
        <v/>
      </c>
      <c r="CE1291" s="16" t="str">
        <f>IF(Wedstrijden!R1285="x","Z1","")</f>
        <v/>
      </c>
      <c r="CF1291" s="16" t="str">
        <f>IF(Wedstrijden!S1285="x","Z2","")</f>
        <v/>
      </c>
      <c r="CG1291" s="16" t="str">
        <f>IF(Wedstrijden!T1285="x","ZZL","")</f>
        <v/>
      </c>
      <c r="CL1291" s="16" t="str">
        <f>IF(COUNTA(Wedstrijden!AR1285:BB1285)&lt;&gt;0,2,"")</f>
        <v/>
      </c>
      <c r="CM1291" s="16" t="str">
        <f t="shared" si="122"/>
        <v/>
      </c>
      <c r="CN1291" s="16" t="str">
        <f>IF(Wedstrijden!AR1285="x","AA","")</f>
        <v/>
      </c>
      <c r="CO1291" s="16" t="str">
        <f>IF(Wedstrijden!AS1285="x","A","")</f>
        <v/>
      </c>
      <c r="CP1291" s="16" t="str">
        <f>IF(Wedstrijden!AT1285="x","BB","")</f>
        <v/>
      </c>
      <c r="CQ1291" s="16" t="str">
        <f>IF(Wedstrijden!AU1285="x","B","")</f>
        <v/>
      </c>
      <c r="CR1291" s="16" t="str">
        <f>IF(Wedstrijden!AV1285="x","L","")</f>
        <v/>
      </c>
      <c r="CS1291" s="16" t="str">
        <f>IF(Wedstrijden!AW1285="x","M","")</f>
        <v/>
      </c>
      <c r="CT1291" s="16" t="str">
        <f>IF(Wedstrijden!AX1285="x","Z","")</f>
        <v/>
      </c>
      <c r="CU1291" s="16" t="str">
        <f>IF(Wedstrijden!BB1285="x","ZZ","")</f>
        <v/>
      </c>
      <c r="CV1291" s="16" t="str">
        <f>IF(COUNTA(Wedstrijden!AI1285:AP1285)&lt;&gt;0,2,"")</f>
        <v/>
      </c>
      <c r="CW1291" s="16" t="str">
        <f t="shared" si="123"/>
        <v/>
      </c>
      <c r="CX1291" s="16" t="str">
        <f>IF(Wedstrijden!AI1285="x","BB","")</f>
        <v/>
      </c>
      <c r="CY1291" s="16" t="str">
        <f>IF(Wedstrijden!AJ1285="x","B","")</f>
        <v/>
      </c>
      <c r="CZ1291" s="16" t="str">
        <f>IF(Wedstrijden!AK1285="x","L","")</f>
        <v/>
      </c>
      <c r="DA1291" s="16" t="str">
        <f>IF(Wedstrijden!AL1285="x","M","")</f>
        <v/>
      </c>
      <c r="DB1291" s="16" t="str">
        <f>IF(Wedstrijden!AM1285="x","Z","")</f>
        <v/>
      </c>
      <c r="DC1291" s="16" t="str">
        <f>IF(Wedstrijden!AN1285="x","ZZ","")</f>
        <v/>
      </c>
      <c r="DD1291" s="16" t="str">
        <f>IF(Wedstrijden!AP1285="x","1.40","")</f>
        <v/>
      </c>
      <c r="DE1291" s="16" t="str">
        <f>IF(COUNTA(Wedstrijden!BC1285:BE1285)&lt;&gt;0,6,"")</f>
        <v/>
      </c>
      <c r="DF1291" s="16" t="str">
        <f t="shared" si="124"/>
        <v/>
      </c>
      <c r="DG1291" s="16" t="str">
        <f>IF(Wedstrijden!BC1285="x","L","")</f>
        <v/>
      </c>
      <c r="DH1291" s="16" t="str">
        <f>IF(Wedstrijden!BD1285="x","M","")</f>
        <v/>
      </c>
      <c r="DI1291" s="16" t="str">
        <f>IF(Wedstrijden!BE1285="x","Z","")</f>
        <v/>
      </c>
      <c r="DJ1291" s="16" t="str">
        <f>IF(Wedstrijden!BF1285="x","Z","")</f>
        <v/>
      </c>
      <c r="DK1291" s="16" t="str">
        <f>IF(COUNTA(Wedstrijden!BG1285:BI1285)&lt;&gt;0,6,"")</f>
        <v/>
      </c>
      <c r="DL1291" s="16" t="str">
        <f t="shared" si="125"/>
        <v/>
      </c>
      <c r="DM1291" s="16" t="str">
        <f>IF(Wedstrijden!BG1285="x","L","")</f>
        <v/>
      </c>
      <c r="DN1291" s="16" t="str">
        <f>IF(Wedstrijden!BH1285="x","M","")</f>
        <v/>
      </c>
      <c r="DO1291" s="16" t="str">
        <f>IF(Wedstrijden!BI1285="x","Z","")</f>
        <v/>
      </c>
      <c r="DP1291" s="16" t="str">
        <f>IF(Wedstrijden!BJ1285="x","Z","")</f>
        <v/>
      </c>
    </row>
    <row r="1292" spans="1:120" ht="14.4" x14ac:dyDescent="0.3">
      <c r="A1292" s="18">
        <f>Wedstrijden!A1286</f>
        <v>0</v>
      </c>
      <c r="B1292" s="16" t="str">
        <f>IFERROR(VLOOKUP(Wedstrijden!#REF!,#REF!,2,FALSE),"")</f>
        <v/>
      </c>
      <c r="C1292" s="16">
        <f>Wedstrijden!E1286</f>
        <v>0</v>
      </c>
      <c r="D1292" s="16" t="str">
        <f>IFERROR(VLOOKUP(Wedstrijden!#REF!,#REF!,2,FALSE),"")</f>
        <v/>
      </c>
      <c r="E1292" s="16" t="str">
        <f>IFERROR(VLOOKUP(Wedstrijden!#REF!,#REF!,5,FALSE),"")</f>
        <v/>
      </c>
      <c r="F1292" s="16" t="e">
        <f>IF(Wedstrijden!#REF!&lt;&gt;"",Wedstrijden!#REF!,"")</f>
        <v>#REF!</v>
      </c>
      <c r="G1292" s="16" t="e">
        <f>IF(Wedstrijden!#REF!="Indoor",1,0)</f>
        <v>#REF!</v>
      </c>
      <c r="H1292" s="16" t="e">
        <f>Wedstrijden!#REF!</f>
        <v>#REF!</v>
      </c>
      <c r="I1292" s="16" t="e">
        <f>IF(Wedstrijden!#REF!="Nee",0,IF(Wedstrijden!#REF!="Ja",1,""))</f>
        <v>#REF!</v>
      </c>
      <c r="J1292" s="16" t="e">
        <f>IF(Wedstrijden!#REF!&lt;&gt;"",Wedstrijden!#REF!,"")</f>
        <v>#REF!</v>
      </c>
      <c r="BJ1292" s="16" t="str">
        <f>IF(COUNTA(Wedstrijden!U1286:AC1286)&lt;&gt;0,1,"")</f>
        <v/>
      </c>
      <c r="BK1292" s="16" t="str">
        <f t="shared" si="120"/>
        <v/>
      </c>
      <c r="BL1292" s="16" t="e">
        <f>IF(Wedstrijden!#REF!="x","AA","")</f>
        <v>#REF!</v>
      </c>
      <c r="BM1292" s="16" t="e">
        <f>IF(Wedstrijden!#REF!="x","A","")</f>
        <v>#REF!</v>
      </c>
      <c r="BN1292" s="16" t="str">
        <f>IF(Wedstrijden!U1286="x","B1","")</f>
        <v/>
      </c>
      <c r="BO1292" s="16" t="e">
        <f>IF(Wedstrijden!#REF!="x","BB","")</f>
        <v>#REF!</v>
      </c>
      <c r="BP1292" s="16" t="str">
        <f>IF(Wedstrijden!W1286="x","B","")</f>
        <v/>
      </c>
      <c r="BQ1292" s="16" t="str">
        <f>IF(Wedstrijden!X1286="x","L1","")</f>
        <v/>
      </c>
      <c r="BR1292" s="16" t="str">
        <f>IF(Wedstrijden!Y1286="x","L2","")</f>
        <v/>
      </c>
      <c r="BS1292" s="16" t="str">
        <f>IF(Wedstrijden!Z1286="x","M1","")</f>
        <v/>
      </c>
      <c r="BT1292" s="16" t="str">
        <f>IF(Wedstrijden!AA1286="x","M2","")</f>
        <v/>
      </c>
      <c r="BU1292" s="16" t="str">
        <f>IF(Wedstrijden!AB1286="x","Z1","")</f>
        <v/>
      </c>
      <c r="BV1292" s="16" t="str">
        <f>IF(Wedstrijden!AC1286="x","Z2","")</f>
        <v/>
      </c>
      <c r="BW1292" s="16" t="str">
        <f>IF(COUNTA(Wedstrijden!L1286:T1286)&lt;&gt;0,1,"")</f>
        <v/>
      </c>
      <c r="BX1292" s="16" t="str">
        <f t="shared" si="121"/>
        <v/>
      </c>
      <c r="BY1292" s="16" t="str">
        <f>IF(Wedstrijden!L1286="x","BB","")</f>
        <v/>
      </c>
      <c r="BZ1292" s="16" t="str">
        <f>IF(Wedstrijden!M1286="x","B","")</f>
        <v/>
      </c>
      <c r="CA1292" s="16" t="str">
        <f>IF(Wedstrijden!N1286="x","L1","")</f>
        <v/>
      </c>
      <c r="CB1292" s="16" t="str">
        <f>IF(Wedstrijden!O1286="x","L2","")</f>
        <v/>
      </c>
      <c r="CC1292" s="16" t="str">
        <f>IF(Wedstrijden!P1286="x","M1","")</f>
        <v/>
      </c>
      <c r="CD1292" s="16" t="str">
        <f>IF(Wedstrijden!Q1286="x","M2","")</f>
        <v/>
      </c>
      <c r="CE1292" s="16" t="str">
        <f>IF(Wedstrijden!R1286="x","Z1","")</f>
        <v/>
      </c>
      <c r="CF1292" s="16" t="str">
        <f>IF(Wedstrijden!S1286="x","Z2","")</f>
        <v/>
      </c>
      <c r="CG1292" s="16" t="str">
        <f>IF(Wedstrijden!T1286="x","ZZL","")</f>
        <v/>
      </c>
      <c r="CL1292" s="16" t="str">
        <f>IF(COUNTA(Wedstrijden!AR1286:BB1286)&lt;&gt;0,2,"")</f>
        <v/>
      </c>
      <c r="CM1292" s="16" t="str">
        <f t="shared" si="122"/>
        <v/>
      </c>
      <c r="CN1292" s="16" t="str">
        <f>IF(Wedstrijden!AR1286="x","AA","")</f>
        <v/>
      </c>
      <c r="CO1292" s="16" t="str">
        <f>IF(Wedstrijden!AS1286="x","A","")</f>
        <v/>
      </c>
      <c r="CP1292" s="16" t="str">
        <f>IF(Wedstrijden!AT1286="x","BB","")</f>
        <v/>
      </c>
      <c r="CQ1292" s="16" t="str">
        <f>IF(Wedstrijden!AU1286="x","B","")</f>
        <v/>
      </c>
      <c r="CR1292" s="16" t="str">
        <f>IF(Wedstrijden!AV1286="x","L","")</f>
        <v/>
      </c>
      <c r="CS1292" s="16" t="str">
        <f>IF(Wedstrijden!AW1286="x","M","")</f>
        <v/>
      </c>
      <c r="CT1292" s="16" t="str">
        <f>IF(Wedstrijden!AX1286="x","Z","")</f>
        <v/>
      </c>
      <c r="CU1292" s="16" t="str">
        <f>IF(Wedstrijden!BB1286="x","ZZ","")</f>
        <v/>
      </c>
      <c r="CV1292" s="16" t="str">
        <f>IF(COUNTA(Wedstrijden!AI1286:AP1286)&lt;&gt;0,2,"")</f>
        <v/>
      </c>
      <c r="CW1292" s="16" t="str">
        <f t="shared" si="123"/>
        <v/>
      </c>
      <c r="CX1292" s="16" t="str">
        <f>IF(Wedstrijden!AI1286="x","BB","")</f>
        <v/>
      </c>
      <c r="CY1292" s="16" t="str">
        <f>IF(Wedstrijden!AJ1286="x","B","")</f>
        <v/>
      </c>
      <c r="CZ1292" s="16" t="str">
        <f>IF(Wedstrijden!AK1286="x","L","")</f>
        <v/>
      </c>
      <c r="DA1292" s="16" t="str">
        <f>IF(Wedstrijden!AL1286="x","M","")</f>
        <v/>
      </c>
      <c r="DB1292" s="16" t="str">
        <f>IF(Wedstrijden!AM1286="x","Z","")</f>
        <v/>
      </c>
      <c r="DC1292" s="16" t="str">
        <f>IF(Wedstrijden!AN1286="x","ZZ","")</f>
        <v/>
      </c>
      <c r="DD1292" s="16" t="str">
        <f>IF(Wedstrijden!AP1286="x","1.40","")</f>
        <v/>
      </c>
      <c r="DE1292" s="16" t="str">
        <f>IF(COUNTA(Wedstrijden!BC1286:BE1286)&lt;&gt;0,6,"")</f>
        <v/>
      </c>
      <c r="DF1292" s="16" t="str">
        <f t="shared" si="124"/>
        <v/>
      </c>
      <c r="DG1292" s="16" t="str">
        <f>IF(Wedstrijden!BC1286="x","L","")</f>
        <v/>
      </c>
      <c r="DH1292" s="16" t="str">
        <f>IF(Wedstrijden!BD1286="x","M","")</f>
        <v/>
      </c>
      <c r="DI1292" s="16" t="str">
        <f>IF(Wedstrijden!BE1286="x","Z","")</f>
        <v/>
      </c>
      <c r="DJ1292" s="16" t="str">
        <f>IF(Wedstrijden!BF1286="x","Z","")</f>
        <v/>
      </c>
      <c r="DK1292" s="16" t="str">
        <f>IF(COUNTA(Wedstrijden!BG1286:BI1286)&lt;&gt;0,6,"")</f>
        <v/>
      </c>
      <c r="DL1292" s="16" t="str">
        <f t="shared" si="125"/>
        <v/>
      </c>
      <c r="DM1292" s="16" t="str">
        <f>IF(Wedstrijden!BG1286="x","L","")</f>
        <v/>
      </c>
      <c r="DN1292" s="16" t="str">
        <f>IF(Wedstrijden!BH1286="x","M","")</f>
        <v/>
      </c>
      <c r="DO1292" s="16" t="str">
        <f>IF(Wedstrijden!BI1286="x","Z","")</f>
        <v/>
      </c>
      <c r="DP1292" s="16" t="str">
        <f>IF(Wedstrijden!BJ1286="x","Z","")</f>
        <v/>
      </c>
    </row>
    <row r="1293" spans="1:120" ht="14.4" x14ac:dyDescent="0.3">
      <c r="A1293" s="18">
        <f>Wedstrijden!A1287</f>
        <v>0</v>
      </c>
      <c r="B1293" s="16" t="str">
        <f>IFERROR(VLOOKUP(Wedstrijden!#REF!,#REF!,2,FALSE),"")</f>
        <v/>
      </c>
      <c r="C1293" s="16">
        <f>Wedstrijden!E1287</f>
        <v>0</v>
      </c>
      <c r="D1293" s="16" t="str">
        <f>IFERROR(VLOOKUP(Wedstrijden!#REF!,#REF!,2,FALSE),"")</f>
        <v/>
      </c>
      <c r="E1293" s="16" t="str">
        <f>IFERROR(VLOOKUP(Wedstrijden!#REF!,#REF!,5,FALSE),"")</f>
        <v/>
      </c>
      <c r="F1293" s="16" t="e">
        <f>IF(Wedstrijden!#REF!&lt;&gt;"",Wedstrijden!#REF!,"")</f>
        <v>#REF!</v>
      </c>
      <c r="G1293" s="16" t="e">
        <f>IF(Wedstrijden!#REF!="Indoor",1,0)</f>
        <v>#REF!</v>
      </c>
      <c r="H1293" s="16" t="e">
        <f>Wedstrijden!#REF!</f>
        <v>#REF!</v>
      </c>
      <c r="I1293" s="16" t="e">
        <f>IF(Wedstrijden!#REF!="Nee",0,IF(Wedstrijden!#REF!="Ja",1,""))</f>
        <v>#REF!</v>
      </c>
      <c r="J1293" s="16" t="e">
        <f>IF(Wedstrijden!#REF!&lt;&gt;"",Wedstrijden!#REF!,"")</f>
        <v>#REF!</v>
      </c>
      <c r="BJ1293" s="16" t="str">
        <f>IF(COUNTA(Wedstrijden!U1287:AC1287)&lt;&gt;0,1,"")</f>
        <v/>
      </c>
      <c r="BK1293" s="16" t="str">
        <f t="shared" si="120"/>
        <v/>
      </c>
      <c r="BL1293" s="16" t="e">
        <f>IF(Wedstrijden!#REF!="x","AA","")</f>
        <v>#REF!</v>
      </c>
      <c r="BM1293" s="16" t="e">
        <f>IF(Wedstrijden!#REF!="x","A","")</f>
        <v>#REF!</v>
      </c>
      <c r="BN1293" s="16" t="str">
        <f>IF(Wedstrijden!U1287="x","B1","")</f>
        <v/>
      </c>
      <c r="BO1293" s="16" t="e">
        <f>IF(Wedstrijden!#REF!="x","BB","")</f>
        <v>#REF!</v>
      </c>
      <c r="BP1293" s="16" t="str">
        <f>IF(Wedstrijden!W1287="x","B","")</f>
        <v/>
      </c>
      <c r="BQ1293" s="16" t="str">
        <f>IF(Wedstrijden!X1287="x","L1","")</f>
        <v/>
      </c>
      <c r="BR1293" s="16" t="str">
        <f>IF(Wedstrijden!Y1287="x","L2","")</f>
        <v/>
      </c>
      <c r="BS1293" s="16" t="str">
        <f>IF(Wedstrijden!Z1287="x","M1","")</f>
        <v/>
      </c>
      <c r="BT1293" s="16" t="str">
        <f>IF(Wedstrijden!AA1287="x","M2","")</f>
        <v/>
      </c>
      <c r="BU1293" s="16" t="str">
        <f>IF(Wedstrijden!AB1287="x","Z1","")</f>
        <v/>
      </c>
      <c r="BV1293" s="16" t="str">
        <f>IF(Wedstrijden!AC1287="x","Z2","")</f>
        <v/>
      </c>
      <c r="BW1293" s="16" t="str">
        <f>IF(COUNTA(Wedstrijden!L1287:T1287)&lt;&gt;0,1,"")</f>
        <v/>
      </c>
      <c r="BX1293" s="16" t="str">
        <f t="shared" si="121"/>
        <v/>
      </c>
      <c r="BY1293" s="16" t="str">
        <f>IF(Wedstrijden!L1287="x","BB","")</f>
        <v/>
      </c>
      <c r="BZ1293" s="16" t="str">
        <f>IF(Wedstrijden!M1287="x","B","")</f>
        <v/>
      </c>
      <c r="CA1293" s="16" t="str">
        <f>IF(Wedstrijden!N1287="x","L1","")</f>
        <v/>
      </c>
      <c r="CB1293" s="16" t="str">
        <f>IF(Wedstrijden!O1287="x","L2","")</f>
        <v/>
      </c>
      <c r="CC1293" s="16" t="str">
        <f>IF(Wedstrijden!P1287="x","M1","")</f>
        <v/>
      </c>
      <c r="CD1293" s="16" t="str">
        <f>IF(Wedstrijden!Q1287="x","M2","")</f>
        <v/>
      </c>
      <c r="CE1293" s="16" t="str">
        <f>IF(Wedstrijden!R1287="x","Z1","")</f>
        <v/>
      </c>
      <c r="CF1293" s="16" t="str">
        <f>IF(Wedstrijden!S1287="x","Z2","")</f>
        <v/>
      </c>
      <c r="CG1293" s="16" t="str">
        <f>IF(Wedstrijden!T1287="x","ZZL","")</f>
        <v/>
      </c>
      <c r="CL1293" s="16" t="str">
        <f>IF(COUNTA(Wedstrijden!AR1287:BB1287)&lt;&gt;0,2,"")</f>
        <v/>
      </c>
      <c r="CM1293" s="16" t="str">
        <f t="shared" si="122"/>
        <v/>
      </c>
      <c r="CN1293" s="16" t="str">
        <f>IF(Wedstrijden!AR1287="x","AA","")</f>
        <v/>
      </c>
      <c r="CO1293" s="16" t="str">
        <f>IF(Wedstrijden!AS1287="x","A","")</f>
        <v/>
      </c>
      <c r="CP1293" s="16" t="str">
        <f>IF(Wedstrijden!AT1287="x","BB","")</f>
        <v/>
      </c>
      <c r="CQ1293" s="16" t="str">
        <f>IF(Wedstrijden!AU1287="x","B","")</f>
        <v/>
      </c>
      <c r="CR1293" s="16" t="str">
        <f>IF(Wedstrijden!AV1287="x","L","")</f>
        <v/>
      </c>
      <c r="CS1293" s="16" t="str">
        <f>IF(Wedstrijden!AW1287="x","M","")</f>
        <v/>
      </c>
      <c r="CT1293" s="16" t="str">
        <f>IF(Wedstrijden!AX1287="x","Z","")</f>
        <v/>
      </c>
      <c r="CU1293" s="16" t="str">
        <f>IF(Wedstrijden!BB1287="x","ZZ","")</f>
        <v/>
      </c>
      <c r="CV1293" s="16" t="str">
        <f>IF(COUNTA(Wedstrijden!AI1287:AP1287)&lt;&gt;0,2,"")</f>
        <v/>
      </c>
      <c r="CW1293" s="16" t="str">
        <f t="shared" si="123"/>
        <v/>
      </c>
      <c r="CX1293" s="16" t="str">
        <f>IF(Wedstrijden!AI1287="x","BB","")</f>
        <v/>
      </c>
      <c r="CY1293" s="16" t="str">
        <f>IF(Wedstrijden!AJ1287="x","B","")</f>
        <v/>
      </c>
      <c r="CZ1293" s="16" t="str">
        <f>IF(Wedstrijden!AK1287="x","L","")</f>
        <v/>
      </c>
      <c r="DA1293" s="16" t="str">
        <f>IF(Wedstrijden!AL1287="x","M","")</f>
        <v/>
      </c>
      <c r="DB1293" s="16" t="str">
        <f>IF(Wedstrijden!AM1287="x","Z","")</f>
        <v/>
      </c>
      <c r="DC1293" s="16" t="str">
        <f>IF(Wedstrijden!AN1287="x","ZZ","")</f>
        <v/>
      </c>
      <c r="DD1293" s="16" t="str">
        <f>IF(Wedstrijden!AP1287="x","1.40","")</f>
        <v/>
      </c>
      <c r="DE1293" s="16" t="str">
        <f>IF(COUNTA(Wedstrijden!BC1287:BE1287)&lt;&gt;0,6,"")</f>
        <v/>
      </c>
      <c r="DF1293" s="16" t="str">
        <f t="shared" si="124"/>
        <v/>
      </c>
      <c r="DG1293" s="16" t="str">
        <f>IF(Wedstrijden!BC1287="x","L","")</f>
        <v/>
      </c>
      <c r="DH1293" s="16" t="str">
        <f>IF(Wedstrijden!BD1287="x","M","")</f>
        <v/>
      </c>
      <c r="DI1293" s="16" t="str">
        <f>IF(Wedstrijden!BE1287="x","Z","")</f>
        <v/>
      </c>
      <c r="DJ1293" s="16" t="str">
        <f>IF(Wedstrijden!BF1287="x","Z","")</f>
        <v/>
      </c>
      <c r="DK1293" s="16" t="str">
        <f>IF(COUNTA(Wedstrijden!BG1287:BI1287)&lt;&gt;0,6,"")</f>
        <v/>
      </c>
      <c r="DL1293" s="16" t="str">
        <f t="shared" si="125"/>
        <v/>
      </c>
      <c r="DM1293" s="16" t="str">
        <f>IF(Wedstrijden!BG1287="x","L","")</f>
        <v/>
      </c>
      <c r="DN1293" s="16" t="str">
        <f>IF(Wedstrijden!BH1287="x","M","")</f>
        <v/>
      </c>
      <c r="DO1293" s="16" t="str">
        <f>IF(Wedstrijden!BI1287="x","Z","")</f>
        <v/>
      </c>
      <c r="DP1293" s="16" t="str">
        <f>IF(Wedstrijden!BJ1287="x","Z","")</f>
        <v/>
      </c>
    </row>
    <row r="1294" spans="1:120" ht="14.4" x14ac:dyDescent="0.3">
      <c r="A1294" s="18">
        <f>Wedstrijden!A1288</f>
        <v>0</v>
      </c>
      <c r="B1294" s="16" t="str">
        <f>IFERROR(VLOOKUP(Wedstrijden!#REF!,#REF!,2,FALSE),"")</f>
        <v/>
      </c>
      <c r="C1294" s="16">
        <f>Wedstrijden!E1288</f>
        <v>0</v>
      </c>
      <c r="D1294" s="16" t="str">
        <f>IFERROR(VLOOKUP(Wedstrijden!#REF!,#REF!,2,FALSE),"")</f>
        <v/>
      </c>
      <c r="E1294" s="16" t="str">
        <f>IFERROR(VLOOKUP(Wedstrijden!#REF!,#REF!,5,FALSE),"")</f>
        <v/>
      </c>
      <c r="F1294" s="16" t="e">
        <f>IF(Wedstrijden!#REF!&lt;&gt;"",Wedstrijden!#REF!,"")</f>
        <v>#REF!</v>
      </c>
      <c r="G1294" s="16" t="e">
        <f>IF(Wedstrijden!#REF!="Indoor",1,0)</f>
        <v>#REF!</v>
      </c>
      <c r="H1294" s="16" t="e">
        <f>Wedstrijden!#REF!</f>
        <v>#REF!</v>
      </c>
      <c r="I1294" s="16" t="e">
        <f>IF(Wedstrijden!#REF!="Nee",0,IF(Wedstrijden!#REF!="Ja",1,""))</f>
        <v>#REF!</v>
      </c>
      <c r="J1294" s="16" t="e">
        <f>IF(Wedstrijden!#REF!&lt;&gt;"",Wedstrijden!#REF!,"")</f>
        <v>#REF!</v>
      </c>
      <c r="BJ1294" s="16" t="str">
        <f>IF(COUNTA(Wedstrijden!U1288:AC1288)&lt;&gt;0,1,"")</f>
        <v/>
      </c>
      <c r="BK1294" s="16" t="str">
        <f t="shared" si="120"/>
        <v/>
      </c>
      <c r="BL1294" s="16" t="e">
        <f>IF(Wedstrijden!#REF!="x","AA","")</f>
        <v>#REF!</v>
      </c>
      <c r="BM1294" s="16" t="e">
        <f>IF(Wedstrijden!#REF!="x","A","")</f>
        <v>#REF!</v>
      </c>
      <c r="BN1294" s="16" t="str">
        <f>IF(Wedstrijden!U1288="x","B1","")</f>
        <v/>
      </c>
      <c r="BO1294" s="16" t="e">
        <f>IF(Wedstrijden!#REF!="x","BB","")</f>
        <v>#REF!</v>
      </c>
      <c r="BP1294" s="16" t="str">
        <f>IF(Wedstrijden!W1288="x","B","")</f>
        <v/>
      </c>
      <c r="BQ1294" s="16" t="str">
        <f>IF(Wedstrijden!X1288="x","L1","")</f>
        <v/>
      </c>
      <c r="BR1294" s="16" t="str">
        <f>IF(Wedstrijden!Y1288="x","L2","")</f>
        <v/>
      </c>
      <c r="BS1294" s="16" t="str">
        <f>IF(Wedstrijden!Z1288="x","M1","")</f>
        <v/>
      </c>
      <c r="BT1294" s="16" t="str">
        <f>IF(Wedstrijden!AA1288="x","M2","")</f>
        <v/>
      </c>
      <c r="BU1294" s="16" t="str">
        <f>IF(Wedstrijden!AB1288="x","Z1","")</f>
        <v/>
      </c>
      <c r="BV1294" s="16" t="str">
        <f>IF(Wedstrijden!AC1288="x","Z2","")</f>
        <v/>
      </c>
      <c r="BW1294" s="16" t="str">
        <f>IF(COUNTA(Wedstrijden!L1288:T1288)&lt;&gt;0,1,"")</f>
        <v/>
      </c>
      <c r="BX1294" s="16" t="str">
        <f t="shared" si="121"/>
        <v/>
      </c>
      <c r="BY1294" s="16" t="str">
        <f>IF(Wedstrijden!L1288="x","BB","")</f>
        <v/>
      </c>
      <c r="BZ1294" s="16" t="str">
        <f>IF(Wedstrijden!M1288="x","B","")</f>
        <v/>
      </c>
      <c r="CA1294" s="16" t="str">
        <f>IF(Wedstrijden!N1288="x","L1","")</f>
        <v/>
      </c>
      <c r="CB1294" s="16" t="str">
        <f>IF(Wedstrijden!O1288="x","L2","")</f>
        <v/>
      </c>
      <c r="CC1294" s="16" t="str">
        <f>IF(Wedstrijden!P1288="x","M1","")</f>
        <v/>
      </c>
      <c r="CD1294" s="16" t="str">
        <f>IF(Wedstrijden!Q1288="x","M2","")</f>
        <v/>
      </c>
      <c r="CE1294" s="16" t="str">
        <f>IF(Wedstrijden!R1288="x","Z1","")</f>
        <v/>
      </c>
      <c r="CF1294" s="16" t="str">
        <f>IF(Wedstrijden!S1288="x","Z2","")</f>
        <v/>
      </c>
      <c r="CG1294" s="16" t="str">
        <f>IF(Wedstrijden!T1288="x","ZZL","")</f>
        <v/>
      </c>
      <c r="CL1294" s="16" t="str">
        <f>IF(COUNTA(Wedstrijden!AR1288:BB1288)&lt;&gt;0,2,"")</f>
        <v/>
      </c>
      <c r="CM1294" s="16" t="str">
        <f t="shared" si="122"/>
        <v/>
      </c>
      <c r="CN1294" s="16" t="str">
        <f>IF(Wedstrijden!AR1288="x","AA","")</f>
        <v/>
      </c>
      <c r="CO1294" s="16" t="str">
        <f>IF(Wedstrijden!AS1288="x","A","")</f>
        <v/>
      </c>
      <c r="CP1294" s="16" t="str">
        <f>IF(Wedstrijden!AT1288="x","BB","")</f>
        <v/>
      </c>
      <c r="CQ1294" s="16" t="str">
        <f>IF(Wedstrijden!AU1288="x","B","")</f>
        <v/>
      </c>
      <c r="CR1294" s="16" t="str">
        <f>IF(Wedstrijden!AV1288="x","L","")</f>
        <v/>
      </c>
      <c r="CS1294" s="16" t="str">
        <f>IF(Wedstrijden!AW1288="x","M","")</f>
        <v/>
      </c>
      <c r="CT1294" s="16" t="str">
        <f>IF(Wedstrijden!AX1288="x","Z","")</f>
        <v/>
      </c>
      <c r="CU1294" s="16" t="str">
        <f>IF(Wedstrijden!BB1288="x","ZZ","")</f>
        <v/>
      </c>
      <c r="CV1294" s="16" t="str">
        <f>IF(COUNTA(Wedstrijden!AI1288:AP1288)&lt;&gt;0,2,"")</f>
        <v/>
      </c>
      <c r="CW1294" s="16" t="str">
        <f t="shared" si="123"/>
        <v/>
      </c>
      <c r="CX1294" s="16" t="str">
        <f>IF(Wedstrijden!AI1288="x","BB","")</f>
        <v/>
      </c>
      <c r="CY1294" s="16" t="str">
        <f>IF(Wedstrijden!AJ1288="x","B","")</f>
        <v/>
      </c>
      <c r="CZ1294" s="16" t="str">
        <f>IF(Wedstrijden!AK1288="x","L","")</f>
        <v/>
      </c>
      <c r="DA1294" s="16" t="str">
        <f>IF(Wedstrijden!AL1288="x","M","")</f>
        <v/>
      </c>
      <c r="DB1294" s="16" t="str">
        <f>IF(Wedstrijden!AM1288="x","Z","")</f>
        <v/>
      </c>
      <c r="DC1294" s="16" t="str">
        <f>IF(Wedstrijden!AN1288="x","ZZ","")</f>
        <v/>
      </c>
      <c r="DD1294" s="16" t="str">
        <f>IF(Wedstrijden!AP1288="x","1.40","")</f>
        <v/>
      </c>
      <c r="DE1294" s="16" t="str">
        <f>IF(COUNTA(Wedstrijden!BC1288:BE1288)&lt;&gt;0,6,"")</f>
        <v/>
      </c>
      <c r="DF1294" s="16" t="str">
        <f t="shared" si="124"/>
        <v/>
      </c>
      <c r="DG1294" s="16" t="str">
        <f>IF(Wedstrijden!BC1288="x","L","")</f>
        <v/>
      </c>
      <c r="DH1294" s="16" t="str">
        <f>IF(Wedstrijden!BD1288="x","M","")</f>
        <v/>
      </c>
      <c r="DI1294" s="16" t="str">
        <f>IF(Wedstrijden!BE1288="x","Z","")</f>
        <v/>
      </c>
      <c r="DJ1294" s="16" t="str">
        <f>IF(Wedstrijden!BF1288="x","Z","")</f>
        <v/>
      </c>
      <c r="DK1294" s="16" t="str">
        <f>IF(COUNTA(Wedstrijden!BG1288:BI1288)&lt;&gt;0,6,"")</f>
        <v/>
      </c>
      <c r="DL1294" s="16" t="str">
        <f t="shared" si="125"/>
        <v/>
      </c>
      <c r="DM1294" s="16" t="str">
        <f>IF(Wedstrijden!BG1288="x","L","")</f>
        <v/>
      </c>
      <c r="DN1294" s="16" t="str">
        <f>IF(Wedstrijden!BH1288="x","M","")</f>
        <v/>
      </c>
      <c r="DO1294" s="16" t="str">
        <f>IF(Wedstrijden!BI1288="x","Z","")</f>
        <v/>
      </c>
      <c r="DP1294" s="16" t="str">
        <f>IF(Wedstrijden!BJ1288="x","Z","")</f>
        <v/>
      </c>
    </row>
    <row r="1295" spans="1:120" ht="14.4" x14ac:dyDescent="0.3">
      <c r="A1295" s="18">
        <f>Wedstrijden!A1289</f>
        <v>0</v>
      </c>
      <c r="B1295" s="16" t="str">
        <f>IFERROR(VLOOKUP(Wedstrijden!#REF!,#REF!,2,FALSE),"")</f>
        <v/>
      </c>
      <c r="C1295" s="16">
        <f>Wedstrijden!E1289</f>
        <v>0</v>
      </c>
      <c r="D1295" s="16" t="str">
        <f>IFERROR(VLOOKUP(Wedstrijden!#REF!,#REF!,2,FALSE),"")</f>
        <v/>
      </c>
      <c r="E1295" s="16" t="str">
        <f>IFERROR(VLOOKUP(Wedstrijden!#REF!,#REF!,5,FALSE),"")</f>
        <v/>
      </c>
      <c r="F1295" s="16" t="e">
        <f>IF(Wedstrijden!#REF!&lt;&gt;"",Wedstrijden!#REF!,"")</f>
        <v>#REF!</v>
      </c>
      <c r="G1295" s="16" t="e">
        <f>IF(Wedstrijden!#REF!="Indoor",1,0)</f>
        <v>#REF!</v>
      </c>
      <c r="H1295" s="16" t="e">
        <f>Wedstrijden!#REF!</f>
        <v>#REF!</v>
      </c>
      <c r="I1295" s="16" t="e">
        <f>IF(Wedstrijden!#REF!="Nee",0,IF(Wedstrijden!#REF!="Ja",1,""))</f>
        <v>#REF!</v>
      </c>
      <c r="J1295" s="16" t="e">
        <f>IF(Wedstrijden!#REF!&lt;&gt;"",Wedstrijden!#REF!,"")</f>
        <v>#REF!</v>
      </c>
      <c r="BJ1295" s="16" t="str">
        <f>IF(COUNTA(Wedstrijden!U1289:AC1289)&lt;&gt;0,1,"")</f>
        <v/>
      </c>
      <c r="BK1295" s="16" t="str">
        <f t="shared" si="120"/>
        <v/>
      </c>
      <c r="BL1295" s="16" t="e">
        <f>IF(Wedstrijden!#REF!="x","AA","")</f>
        <v>#REF!</v>
      </c>
      <c r="BM1295" s="16" t="e">
        <f>IF(Wedstrijden!#REF!="x","A","")</f>
        <v>#REF!</v>
      </c>
      <c r="BN1295" s="16" t="str">
        <f>IF(Wedstrijden!U1289="x","B1","")</f>
        <v/>
      </c>
      <c r="BO1295" s="16" t="e">
        <f>IF(Wedstrijden!#REF!="x","BB","")</f>
        <v>#REF!</v>
      </c>
      <c r="BP1295" s="16" t="str">
        <f>IF(Wedstrijden!W1289="x","B","")</f>
        <v/>
      </c>
      <c r="BQ1295" s="16" t="str">
        <f>IF(Wedstrijden!X1289="x","L1","")</f>
        <v/>
      </c>
      <c r="BR1295" s="16" t="str">
        <f>IF(Wedstrijden!Y1289="x","L2","")</f>
        <v/>
      </c>
      <c r="BS1295" s="16" t="str">
        <f>IF(Wedstrijden!Z1289="x","M1","")</f>
        <v/>
      </c>
      <c r="BT1295" s="16" t="str">
        <f>IF(Wedstrijden!AA1289="x","M2","")</f>
        <v/>
      </c>
      <c r="BU1295" s="16" t="str">
        <f>IF(Wedstrijden!AB1289="x","Z1","")</f>
        <v/>
      </c>
      <c r="BV1295" s="16" t="str">
        <f>IF(Wedstrijden!AC1289="x","Z2","")</f>
        <v/>
      </c>
      <c r="BW1295" s="16" t="str">
        <f>IF(COUNTA(Wedstrijden!L1289:T1289)&lt;&gt;0,1,"")</f>
        <v/>
      </c>
      <c r="BX1295" s="16" t="str">
        <f t="shared" si="121"/>
        <v/>
      </c>
      <c r="BY1295" s="16" t="str">
        <f>IF(Wedstrijden!L1289="x","BB","")</f>
        <v/>
      </c>
      <c r="BZ1295" s="16" t="str">
        <f>IF(Wedstrijden!M1289="x","B","")</f>
        <v/>
      </c>
      <c r="CA1295" s="16" t="str">
        <f>IF(Wedstrijden!N1289="x","L1","")</f>
        <v/>
      </c>
      <c r="CB1295" s="16" t="str">
        <f>IF(Wedstrijden!O1289="x","L2","")</f>
        <v/>
      </c>
      <c r="CC1295" s="16" t="str">
        <f>IF(Wedstrijden!P1289="x","M1","")</f>
        <v/>
      </c>
      <c r="CD1295" s="16" t="str">
        <f>IF(Wedstrijden!Q1289="x","M2","")</f>
        <v/>
      </c>
      <c r="CE1295" s="16" t="str">
        <f>IF(Wedstrijden!R1289="x","Z1","")</f>
        <v/>
      </c>
      <c r="CF1295" s="16" t="str">
        <f>IF(Wedstrijden!S1289="x","Z2","")</f>
        <v/>
      </c>
      <c r="CG1295" s="16" t="str">
        <f>IF(Wedstrijden!T1289="x","ZZL","")</f>
        <v/>
      </c>
      <c r="CL1295" s="16" t="str">
        <f>IF(COUNTA(Wedstrijden!AR1289:BB1289)&lt;&gt;0,2,"")</f>
        <v/>
      </c>
      <c r="CM1295" s="16" t="str">
        <f t="shared" si="122"/>
        <v/>
      </c>
      <c r="CN1295" s="16" t="str">
        <f>IF(Wedstrijden!AR1289="x","AA","")</f>
        <v/>
      </c>
      <c r="CO1295" s="16" t="str">
        <f>IF(Wedstrijden!AS1289="x","A","")</f>
        <v/>
      </c>
      <c r="CP1295" s="16" t="str">
        <f>IF(Wedstrijden!AT1289="x","BB","")</f>
        <v/>
      </c>
      <c r="CQ1295" s="16" t="str">
        <f>IF(Wedstrijden!AU1289="x","B","")</f>
        <v/>
      </c>
      <c r="CR1295" s="16" t="str">
        <f>IF(Wedstrijden!AV1289="x","L","")</f>
        <v/>
      </c>
      <c r="CS1295" s="16" t="str">
        <f>IF(Wedstrijden!AW1289="x","M","")</f>
        <v/>
      </c>
      <c r="CT1295" s="16" t="str">
        <f>IF(Wedstrijden!AX1289="x","Z","")</f>
        <v/>
      </c>
      <c r="CU1295" s="16" t="str">
        <f>IF(Wedstrijden!BB1289="x","ZZ","")</f>
        <v/>
      </c>
      <c r="CV1295" s="16" t="str">
        <f>IF(COUNTA(Wedstrijden!AI1289:AP1289)&lt;&gt;0,2,"")</f>
        <v/>
      </c>
      <c r="CW1295" s="16" t="str">
        <f t="shared" si="123"/>
        <v/>
      </c>
      <c r="CX1295" s="16" t="str">
        <f>IF(Wedstrijden!AI1289="x","BB","")</f>
        <v/>
      </c>
      <c r="CY1295" s="16" t="str">
        <f>IF(Wedstrijden!AJ1289="x","B","")</f>
        <v/>
      </c>
      <c r="CZ1295" s="16" t="str">
        <f>IF(Wedstrijden!AK1289="x","L","")</f>
        <v/>
      </c>
      <c r="DA1295" s="16" t="str">
        <f>IF(Wedstrijden!AL1289="x","M","")</f>
        <v/>
      </c>
      <c r="DB1295" s="16" t="str">
        <f>IF(Wedstrijden!AM1289="x","Z","")</f>
        <v/>
      </c>
      <c r="DC1295" s="16" t="str">
        <f>IF(Wedstrijden!AN1289="x","ZZ","")</f>
        <v/>
      </c>
      <c r="DD1295" s="16" t="str">
        <f>IF(Wedstrijden!AP1289="x","1.40","")</f>
        <v/>
      </c>
      <c r="DE1295" s="16" t="str">
        <f>IF(COUNTA(Wedstrijden!BC1289:BE1289)&lt;&gt;0,6,"")</f>
        <v/>
      </c>
      <c r="DF1295" s="16" t="str">
        <f t="shared" si="124"/>
        <v/>
      </c>
      <c r="DG1295" s="16" t="str">
        <f>IF(Wedstrijden!BC1289="x","L","")</f>
        <v/>
      </c>
      <c r="DH1295" s="16" t="str">
        <f>IF(Wedstrijden!BD1289="x","M","")</f>
        <v/>
      </c>
      <c r="DI1295" s="16" t="str">
        <f>IF(Wedstrijden!BE1289="x","Z","")</f>
        <v/>
      </c>
      <c r="DJ1295" s="16" t="str">
        <f>IF(Wedstrijden!BF1289="x","Z","")</f>
        <v/>
      </c>
      <c r="DK1295" s="16" t="str">
        <f>IF(COUNTA(Wedstrijden!BG1289:BI1289)&lt;&gt;0,6,"")</f>
        <v/>
      </c>
      <c r="DL1295" s="16" t="str">
        <f t="shared" si="125"/>
        <v/>
      </c>
      <c r="DM1295" s="16" t="str">
        <f>IF(Wedstrijden!BG1289="x","L","")</f>
        <v/>
      </c>
      <c r="DN1295" s="16" t="str">
        <f>IF(Wedstrijden!BH1289="x","M","")</f>
        <v/>
      </c>
      <c r="DO1295" s="16" t="str">
        <f>IF(Wedstrijden!BI1289="x","Z","")</f>
        <v/>
      </c>
      <c r="DP1295" s="16" t="str">
        <f>IF(Wedstrijden!BJ1289="x","Z","")</f>
        <v/>
      </c>
    </row>
    <row r="1296" spans="1:120" ht="14.4" x14ac:dyDescent="0.3">
      <c r="A1296" s="18">
        <f>Wedstrijden!A1290</f>
        <v>0</v>
      </c>
      <c r="B1296" s="16" t="str">
        <f>IFERROR(VLOOKUP(Wedstrijden!#REF!,#REF!,2,FALSE),"")</f>
        <v/>
      </c>
      <c r="C1296" s="16">
        <f>Wedstrijden!E1290</f>
        <v>0</v>
      </c>
      <c r="D1296" s="16" t="str">
        <f>IFERROR(VLOOKUP(Wedstrijden!#REF!,#REF!,2,FALSE),"")</f>
        <v/>
      </c>
      <c r="E1296" s="16" t="str">
        <f>IFERROR(VLOOKUP(Wedstrijden!#REF!,#REF!,5,FALSE),"")</f>
        <v/>
      </c>
      <c r="F1296" s="16" t="e">
        <f>IF(Wedstrijden!#REF!&lt;&gt;"",Wedstrijden!#REF!,"")</f>
        <v>#REF!</v>
      </c>
      <c r="G1296" s="16" t="e">
        <f>IF(Wedstrijden!#REF!="Indoor",1,0)</f>
        <v>#REF!</v>
      </c>
      <c r="H1296" s="16" t="e">
        <f>Wedstrijden!#REF!</f>
        <v>#REF!</v>
      </c>
      <c r="I1296" s="16" t="e">
        <f>IF(Wedstrijden!#REF!="Nee",0,IF(Wedstrijden!#REF!="Ja",1,""))</f>
        <v>#REF!</v>
      </c>
      <c r="J1296" s="16" t="e">
        <f>IF(Wedstrijden!#REF!&lt;&gt;"",Wedstrijden!#REF!,"")</f>
        <v>#REF!</v>
      </c>
      <c r="BJ1296" s="16" t="str">
        <f>IF(COUNTA(Wedstrijden!U1290:AC1290)&lt;&gt;0,1,"")</f>
        <v/>
      </c>
      <c r="BK1296" s="16" t="str">
        <f t="shared" si="120"/>
        <v/>
      </c>
      <c r="BL1296" s="16" t="e">
        <f>IF(Wedstrijden!#REF!="x","AA","")</f>
        <v>#REF!</v>
      </c>
      <c r="BM1296" s="16" t="e">
        <f>IF(Wedstrijden!#REF!="x","A","")</f>
        <v>#REF!</v>
      </c>
      <c r="BN1296" s="16" t="str">
        <f>IF(Wedstrijden!U1290="x","B1","")</f>
        <v/>
      </c>
      <c r="BO1296" s="16" t="e">
        <f>IF(Wedstrijden!#REF!="x","BB","")</f>
        <v>#REF!</v>
      </c>
      <c r="BP1296" s="16" t="str">
        <f>IF(Wedstrijden!W1290="x","B","")</f>
        <v/>
      </c>
      <c r="BQ1296" s="16" t="str">
        <f>IF(Wedstrijden!X1290="x","L1","")</f>
        <v/>
      </c>
      <c r="BR1296" s="16" t="str">
        <f>IF(Wedstrijden!Y1290="x","L2","")</f>
        <v/>
      </c>
      <c r="BS1296" s="16" t="str">
        <f>IF(Wedstrijden!Z1290="x","M1","")</f>
        <v/>
      </c>
      <c r="BT1296" s="16" t="str">
        <f>IF(Wedstrijden!AA1290="x","M2","")</f>
        <v/>
      </c>
      <c r="BU1296" s="16" t="str">
        <f>IF(Wedstrijden!AB1290="x","Z1","")</f>
        <v/>
      </c>
      <c r="BV1296" s="16" t="str">
        <f>IF(Wedstrijden!AC1290="x","Z2","")</f>
        <v/>
      </c>
      <c r="BW1296" s="16" t="str">
        <f>IF(COUNTA(Wedstrijden!L1290:T1290)&lt;&gt;0,1,"")</f>
        <v/>
      </c>
      <c r="BX1296" s="16" t="str">
        <f t="shared" si="121"/>
        <v/>
      </c>
      <c r="BY1296" s="16" t="str">
        <f>IF(Wedstrijden!L1290="x","BB","")</f>
        <v/>
      </c>
      <c r="BZ1296" s="16" t="str">
        <f>IF(Wedstrijden!M1290="x","B","")</f>
        <v/>
      </c>
      <c r="CA1296" s="16" t="str">
        <f>IF(Wedstrijden!N1290="x","L1","")</f>
        <v/>
      </c>
      <c r="CB1296" s="16" t="str">
        <f>IF(Wedstrijden!O1290="x","L2","")</f>
        <v/>
      </c>
      <c r="CC1296" s="16" t="str">
        <f>IF(Wedstrijden!P1290="x","M1","")</f>
        <v/>
      </c>
      <c r="CD1296" s="16" t="str">
        <f>IF(Wedstrijden!Q1290="x","M2","")</f>
        <v/>
      </c>
      <c r="CE1296" s="16" t="str">
        <f>IF(Wedstrijden!R1290="x","Z1","")</f>
        <v/>
      </c>
      <c r="CF1296" s="16" t="str">
        <f>IF(Wedstrijden!S1290="x","Z2","")</f>
        <v/>
      </c>
      <c r="CG1296" s="16" t="str">
        <f>IF(Wedstrijden!T1290="x","ZZL","")</f>
        <v/>
      </c>
      <c r="CL1296" s="16" t="str">
        <f>IF(COUNTA(Wedstrijden!AR1290:BB1290)&lt;&gt;0,2,"")</f>
        <v/>
      </c>
      <c r="CM1296" s="16" t="str">
        <f t="shared" si="122"/>
        <v/>
      </c>
      <c r="CN1296" s="16" t="str">
        <f>IF(Wedstrijden!AR1290="x","AA","")</f>
        <v/>
      </c>
      <c r="CO1296" s="16" t="str">
        <f>IF(Wedstrijden!AS1290="x","A","")</f>
        <v/>
      </c>
      <c r="CP1296" s="16" t="str">
        <f>IF(Wedstrijden!AT1290="x","BB","")</f>
        <v/>
      </c>
      <c r="CQ1296" s="16" t="str">
        <f>IF(Wedstrijden!AU1290="x","B","")</f>
        <v/>
      </c>
      <c r="CR1296" s="16" t="str">
        <f>IF(Wedstrijden!AV1290="x","L","")</f>
        <v/>
      </c>
      <c r="CS1296" s="16" t="str">
        <f>IF(Wedstrijden!AW1290="x","M","")</f>
        <v/>
      </c>
      <c r="CT1296" s="16" t="str">
        <f>IF(Wedstrijden!AX1290="x","Z","")</f>
        <v/>
      </c>
      <c r="CU1296" s="16" t="str">
        <f>IF(Wedstrijden!BB1290="x","ZZ","")</f>
        <v/>
      </c>
      <c r="CV1296" s="16" t="str">
        <f>IF(COUNTA(Wedstrijden!AI1290:AP1290)&lt;&gt;0,2,"")</f>
        <v/>
      </c>
      <c r="CW1296" s="16" t="str">
        <f t="shared" si="123"/>
        <v/>
      </c>
      <c r="CX1296" s="16" t="str">
        <f>IF(Wedstrijden!AI1290="x","BB","")</f>
        <v/>
      </c>
      <c r="CY1296" s="16" t="str">
        <f>IF(Wedstrijden!AJ1290="x","B","")</f>
        <v/>
      </c>
      <c r="CZ1296" s="16" t="str">
        <f>IF(Wedstrijden!AK1290="x","L","")</f>
        <v/>
      </c>
      <c r="DA1296" s="16" t="str">
        <f>IF(Wedstrijden!AL1290="x","M","")</f>
        <v/>
      </c>
      <c r="DB1296" s="16" t="str">
        <f>IF(Wedstrijden!AM1290="x","Z","")</f>
        <v/>
      </c>
      <c r="DC1296" s="16" t="str">
        <f>IF(Wedstrijden!AN1290="x","ZZ","")</f>
        <v/>
      </c>
      <c r="DD1296" s="16" t="str">
        <f>IF(Wedstrijden!AP1290="x","1.40","")</f>
        <v/>
      </c>
      <c r="DE1296" s="16" t="str">
        <f>IF(COUNTA(Wedstrijden!BC1290:BE1290)&lt;&gt;0,6,"")</f>
        <v/>
      </c>
      <c r="DF1296" s="16" t="str">
        <f t="shared" si="124"/>
        <v/>
      </c>
      <c r="DG1296" s="16" t="str">
        <f>IF(Wedstrijden!BC1290="x","L","")</f>
        <v/>
      </c>
      <c r="DH1296" s="16" t="str">
        <f>IF(Wedstrijden!BD1290="x","M","")</f>
        <v/>
      </c>
      <c r="DI1296" s="16" t="str">
        <f>IF(Wedstrijden!BE1290="x","Z","")</f>
        <v/>
      </c>
      <c r="DJ1296" s="16" t="str">
        <f>IF(Wedstrijden!BF1290="x","Z","")</f>
        <v/>
      </c>
      <c r="DK1296" s="16" t="str">
        <f>IF(COUNTA(Wedstrijden!BG1290:BI1290)&lt;&gt;0,6,"")</f>
        <v/>
      </c>
      <c r="DL1296" s="16" t="str">
        <f t="shared" si="125"/>
        <v/>
      </c>
      <c r="DM1296" s="16" t="str">
        <f>IF(Wedstrijden!BG1290="x","L","")</f>
        <v/>
      </c>
      <c r="DN1296" s="16" t="str">
        <f>IF(Wedstrijden!BH1290="x","M","")</f>
        <v/>
      </c>
      <c r="DO1296" s="16" t="str">
        <f>IF(Wedstrijden!BI1290="x","Z","")</f>
        <v/>
      </c>
      <c r="DP1296" s="16" t="str">
        <f>IF(Wedstrijden!BJ1290="x","Z","")</f>
        <v/>
      </c>
    </row>
    <row r="1297" spans="1:120" ht="14.4" x14ac:dyDescent="0.3">
      <c r="A1297" s="18">
        <f>Wedstrijden!A1291</f>
        <v>0</v>
      </c>
      <c r="B1297" s="16" t="str">
        <f>IFERROR(VLOOKUP(Wedstrijden!#REF!,#REF!,2,FALSE),"")</f>
        <v/>
      </c>
      <c r="C1297" s="16">
        <f>Wedstrijden!E1291</f>
        <v>0</v>
      </c>
      <c r="D1297" s="16" t="str">
        <f>IFERROR(VLOOKUP(Wedstrijden!#REF!,#REF!,2,FALSE),"")</f>
        <v/>
      </c>
      <c r="E1297" s="16" t="str">
        <f>IFERROR(VLOOKUP(Wedstrijden!#REF!,#REF!,5,FALSE),"")</f>
        <v/>
      </c>
      <c r="F1297" s="16" t="e">
        <f>IF(Wedstrijden!#REF!&lt;&gt;"",Wedstrijden!#REF!,"")</f>
        <v>#REF!</v>
      </c>
      <c r="G1297" s="16" t="e">
        <f>IF(Wedstrijden!#REF!="Indoor",1,0)</f>
        <v>#REF!</v>
      </c>
      <c r="H1297" s="16" t="e">
        <f>Wedstrijden!#REF!</f>
        <v>#REF!</v>
      </c>
      <c r="I1297" s="16" t="e">
        <f>IF(Wedstrijden!#REF!="Nee",0,IF(Wedstrijden!#REF!="Ja",1,""))</f>
        <v>#REF!</v>
      </c>
      <c r="J1297" s="16" t="e">
        <f>IF(Wedstrijden!#REF!&lt;&gt;"",Wedstrijden!#REF!,"")</f>
        <v>#REF!</v>
      </c>
      <c r="BJ1297" s="16" t="str">
        <f>IF(COUNTA(Wedstrijden!U1291:AC1291)&lt;&gt;0,1,"")</f>
        <v/>
      </c>
      <c r="BK1297" s="16" t="str">
        <f t="shared" si="120"/>
        <v/>
      </c>
      <c r="BL1297" s="16" t="e">
        <f>IF(Wedstrijden!#REF!="x","AA","")</f>
        <v>#REF!</v>
      </c>
      <c r="BM1297" s="16" t="e">
        <f>IF(Wedstrijden!#REF!="x","A","")</f>
        <v>#REF!</v>
      </c>
      <c r="BN1297" s="16" t="str">
        <f>IF(Wedstrijden!U1291="x","B1","")</f>
        <v/>
      </c>
      <c r="BO1297" s="16" t="e">
        <f>IF(Wedstrijden!#REF!="x","BB","")</f>
        <v>#REF!</v>
      </c>
      <c r="BP1297" s="16" t="str">
        <f>IF(Wedstrijden!W1291="x","B","")</f>
        <v/>
      </c>
      <c r="BQ1297" s="16" t="str">
        <f>IF(Wedstrijden!X1291="x","L1","")</f>
        <v/>
      </c>
      <c r="BR1297" s="16" t="str">
        <f>IF(Wedstrijden!Y1291="x","L2","")</f>
        <v/>
      </c>
      <c r="BS1297" s="16" t="str">
        <f>IF(Wedstrijden!Z1291="x","M1","")</f>
        <v/>
      </c>
      <c r="BT1297" s="16" t="str">
        <f>IF(Wedstrijden!AA1291="x","M2","")</f>
        <v/>
      </c>
      <c r="BU1297" s="16" t="str">
        <f>IF(Wedstrijden!AB1291="x","Z1","")</f>
        <v/>
      </c>
      <c r="BV1297" s="16" t="str">
        <f>IF(Wedstrijden!AC1291="x","Z2","")</f>
        <v/>
      </c>
      <c r="BW1297" s="16" t="str">
        <f>IF(COUNTA(Wedstrijden!L1291:T1291)&lt;&gt;0,1,"")</f>
        <v/>
      </c>
      <c r="BX1297" s="16" t="str">
        <f t="shared" si="121"/>
        <v/>
      </c>
      <c r="BY1297" s="16" t="str">
        <f>IF(Wedstrijden!L1291="x","BB","")</f>
        <v/>
      </c>
      <c r="BZ1297" s="16" t="str">
        <f>IF(Wedstrijden!M1291="x","B","")</f>
        <v/>
      </c>
      <c r="CA1297" s="16" t="str">
        <f>IF(Wedstrijden!N1291="x","L1","")</f>
        <v/>
      </c>
      <c r="CB1297" s="16" t="str">
        <f>IF(Wedstrijden!O1291="x","L2","")</f>
        <v/>
      </c>
      <c r="CC1297" s="16" t="str">
        <f>IF(Wedstrijden!P1291="x","M1","")</f>
        <v/>
      </c>
      <c r="CD1297" s="16" t="str">
        <f>IF(Wedstrijden!Q1291="x","M2","")</f>
        <v/>
      </c>
      <c r="CE1297" s="16" t="str">
        <f>IF(Wedstrijden!R1291="x","Z1","")</f>
        <v/>
      </c>
      <c r="CF1297" s="16" t="str">
        <f>IF(Wedstrijden!S1291="x","Z2","")</f>
        <v/>
      </c>
      <c r="CG1297" s="16" t="str">
        <f>IF(Wedstrijden!T1291="x","ZZL","")</f>
        <v/>
      </c>
      <c r="CL1297" s="16" t="str">
        <f>IF(COUNTA(Wedstrijden!AR1291:BB1291)&lt;&gt;0,2,"")</f>
        <v/>
      </c>
      <c r="CM1297" s="16" t="str">
        <f t="shared" si="122"/>
        <v/>
      </c>
      <c r="CN1297" s="16" t="str">
        <f>IF(Wedstrijden!AR1291="x","AA","")</f>
        <v/>
      </c>
      <c r="CO1297" s="16" t="str">
        <f>IF(Wedstrijden!AS1291="x","A","")</f>
        <v/>
      </c>
      <c r="CP1297" s="16" t="str">
        <f>IF(Wedstrijden!AT1291="x","BB","")</f>
        <v/>
      </c>
      <c r="CQ1297" s="16" t="str">
        <f>IF(Wedstrijden!AU1291="x","B","")</f>
        <v/>
      </c>
      <c r="CR1297" s="16" t="str">
        <f>IF(Wedstrijden!AV1291="x","L","")</f>
        <v/>
      </c>
      <c r="CS1297" s="16" t="str">
        <f>IF(Wedstrijden!AW1291="x","M","")</f>
        <v/>
      </c>
      <c r="CT1297" s="16" t="str">
        <f>IF(Wedstrijden!AX1291="x","Z","")</f>
        <v/>
      </c>
      <c r="CU1297" s="16" t="str">
        <f>IF(Wedstrijden!BB1291="x","ZZ","")</f>
        <v/>
      </c>
      <c r="CV1297" s="16" t="str">
        <f>IF(COUNTA(Wedstrijden!AI1291:AP1291)&lt;&gt;0,2,"")</f>
        <v/>
      </c>
      <c r="CW1297" s="16" t="str">
        <f t="shared" si="123"/>
        <v/>
      </c>
      <c r="CX1297" s="16" t="str">
        <f>IF(Wedstrijden!AI1291="x","BB","")</f>
        <v/>
      </c>
      <c r="CY1297" s="16" t="str">
        <f>IF(Wedstrijden!AJ1291="x","B","")</f>
        <v/>
      </c>
      <c r="CZ1297" s="16" t="str">
        <f>IF(Wedstrijden!AK1291="x","L","")</f>
        <v/>
      </c>
      <c r="DA1297" s="16" t="str">
        <f>IF(Wedstrijden!AL1291="x","M","")</f>
        <v/>
      </c>
      <c r="DB1297" s="16" t="str">
        <f>IF(Wedstrijden!AM1291="x","Z","")</f>
        <v/>
      </c>
      <c r="DC1297" s="16" t="str">
        <f>IF(Wedstrijden!AN1291="x","ZZ","")</f>
        <v/>
      </c>
      <c r="DD1297" s="16" t="str">
        <f>IF(Wedstrijden!AP1291="x","1.40","")</f>
        <v/>
      </c>
      <c r="DE1297" s="16" t="str">
        <f>IF(COUNTA(Wedstrijden!BC1291:BE1291)&lt;&gt;0,6,"")</f>
        <v/>
      </c>
      <c r="DF1297" s="16" t="str">
        <f t="shared" si="124"/>
        <v/>
      </c>
      <c r="DG1297" s="16" t="str">
        <f>IF(Wedstrijden!BC1291="x","L","")</f>
        <v/>
      </c>
      <c r="DH1297" s="16" t="str">
        <f>IF(Wedstrijden!BD1291="x","M","")</f>
        <v/>
      </c>
      <c r="DI1297" s="16" t="str">
        <f>IF(Wedstrijden!BE1291="x","Z","")</f>
        <v/>
      </c>
      <c r="DJ1297" s="16" t="str">
        <f>IF(Wedstrijden!BF1291="x","Z","")</f>
        <v/>
      </c>
      <c r="DK1297" s="16" t="str">
        <f>IF(COUNTA(Wedstrijden!BG1291:BI1291)&lt;&gt;0,6,"")</f>
        <v/>
      </c>
      <c r="DL1297" s="16" t="str">
        <f t="shared" si="125"/>
        <v/>
      </c>
      <c r="DM1297" s="16" t="str">
        <f>IF(Wedstrijden!BG1291="x","L","")</f>
        <v/>
      </c>
      <c r="DN1297" s="16" t="str">
        <f>IF(Wedstrijden!BH1291="x","M","")</f>
        <v/>
      </c>
      <c r="DO1297" s="16" t="str">
        <f>IF(Wedstrijden!BI1291="x","Z","")</f>
        <v/>
      </c>
      <c r="DP1297" s="16" t="str">
        <f>IF(Wedstrijden!BJ1291="x","Z","")</f>
        <v/>
      </c>
    </row>
    <row r="1298" spans="1:120" ht="14.4" x14ac:dyDescent="0.3">
      <c r="A1298" s="18">
        <f>Wedstrijden!A1292</f>
        <v>0</v>
      </c>
      <c r="B1298" s="16" t="str">
        <f>IFERROR(VLOOKUP(Wedstrijden!#REF!,#REF!,2,FALSE),"")</f>
        <v/>
      </c>
      <c r="C1298" s="16">
        <f>Wedstrijden!E1292</f>
        <v>0</v>
      </c>
      <c r="D1298" s="16" t="str">
        <f>IFERROR(VLOOKUP(Wedstrijden!#REF!,#REF!,2,FALSE),"")</f>
        <v/>
      </c>
      <c r="E1298" s="16" t="str">
        <f>IFERROR(VLOOKUP(Wedstrijden!#REF!,#REF!,5,FALSE),"")</f>
        <v/>
      </c>
      <c r="F1298" s="16" t="e">
        <f>IF(Wedstrijden!#REF!&lt;&gt;"",Wedstrijden!#REF!,"")</f>
        <v>#REF!</v>
      </c>
      <c r="G1298" s="16" t="e">
        <f>IF(Wedstrijden!#REF!="Indoor",1,0)</f>
        <v>#REF!</v>
      </c>
      <c r="H1298" s="16" t="e">
        <f>Wedstrijden!#REF!</f>
        <v>#REF!</v>
      </c>
      <c r="I1298" s="16" t="e">
        <f>IF(Wedstrijden!#REF!="Nee",0,IF(Wedstrijden!#REF!="Ja",1,""))</f>
        <v>#REF!</v>
      </c>
      <c r="J1298" s="16" t="e">
        <f>IF(Wedstrijden!#REF!&lt;&gt;"",Wedstrijden!#REF!,"")</f>
        <v>#REF!</v>
      </c>
      <c r="BJ1298" s="16" t="str">
        <f>IF(COUNTA(Wedstrijden!U1292:AC1292)&lt;&gt;0,1,"")</f>
        <v/>
      </c>
      <c r="BK1298" s="16" t="str">
        <f t="shared" si="120"/>
        <v/>
      </c>
      <c r="BL1298" s="16" t="e">
        <f>IF(Wedstrijden!#REF!="x","AA","")</f>
        <v>#REF!</v>
      </c>
      <c r="BM1298" s="16" t="e">
        <f>IF(Wedstrijden!#REF!="x","A","")</f>
        <v>#REF!</v>
      </c>
      <c r="BN1298" s="16" t="str">
        <f>IF(Wedstrijden!U1292="x","B1","")</f>
        <v/>
      </c>
      <c r="BO1298" s="16" t="e">
        <f>IF(Wedstrijden!#REF!="x","BB","")</f>
        <v>#REF!</v>
      </c>
      <c r="BP1298" s="16" t="str">
        <f>IF(Wedstrijden!W1292="x","B","")</f>
        <v/>
      </c>
      <c r="BQ1298" s="16" t="str">
        <f>IF(Wedstrijden!X1292="x","L1","")</f>
        <v/>
      </c>
      <c r="BR1298" s="16" t="str">
        <f>IF(Wedstrijden!Y1292="x","L2","")</f>
        <v/>
      </c>
      <c r="BS1298" s="16" t="str">
        <f>IF(Wedstrijden!Z1292="x","M1","")</f>
        <v/>
      </c>
      <c r="BT1298" s="16" t="str">
        <f>IF(Wedstrijden!AA1292="x","M2","")</f>
        <v/>
      </c>
      <c r="BU1298" s="16" t="str">
        <f>IF(Wedstrijden!AB1292="x","Z1","")</f>
        <v/>
      </c>
      <c r="BV1298" s="16" t="str">
        <f>IF(Wedstrijden!AC1292="x","Z2","")</f>
        <v/>
      </c>
      <c r="BW1298" s="16" t="str">
        <f>IF(COUNTA(Wedstrijden!L1292:T1292)&lt;&gt;0,1,"")</f>
        <v/>
      </c>
      <c r="BX1298" s="16" t="str">
        <f t="shared" si="121"/>
        <v/>
      </c>
      <c r="BY1298" s="16" t="str">
        <f>IF(Wedstrijden!L1292="x","BB","")</f>
        <v/>
      </c>
      <c r="BZ1298" s="16" t="str">
        <f>IF(Wedstrijden!M1292="x","B","")</f>
        <v/>
      </c>
      <c r="CA1298" s="16" t="str">
        <f>IF(Wedstrijden!N1292="x","L1","")</f>
        <v/>
      </c>
      <c r="CB1298" s="16" t="str">
        <f>IF(Wedstrijden!O1292="x","L2","")</f>
        <v/>
      </c>
      <c r="CC1298" s="16" t="str">
        <f>IF(Wedstrijden!P1292="x","M1","")</f>
        <v/>
      </c>
      <c r="CD1298" s="16" t="str">
        <f>IF(Wedstrijden!Q1292="x","M2","")</f>
        <v/>
      </c>
      <c r="CE1298" s="16" t="str">
        <f>IF(Wedstrijden!R1292="x","Z1","")</f>
        <v/>
      </c>
      <c r="CF1298" s="16" t="str">
        <f>IF(Wedstrijden!S1292="x","Z2","")</f>
        <v/>
      </c>
      <c r="CG1298" s="16" t="str">
        <f>IF(Wedstrijden!T1292="x","ZZL","")</f>
        <v/>
      </c>
      <c r="CL1298" s="16" t="str">
        <f>IF(COUNTA(Wedstrijden!AR1292:BB1292)&lt;&gt;0,2,"")</f>
        <v/>
      </c>
      <c r="CM1298" s="16" t="str">
        <f t="shared" si="122"/>
        <v/>
      </c>
      <c r="CN1298" s="16" t="str">
        <f>IF(Wedstrijden!AR1292="x","AA","")</f>
        <v/>
      </c>
      <c r="CO1298" s="16" t="str">
        <f>IF(Wedstrijden!AS1292="x","A","")</f>
        <v/>
      </c>
      <c r="CP1298" s="16" t="str">
        <f>IF(Wedstrijden!AT1292="x","BB","")</f>
        <v/>
      </c>
      <c r="CQ1298" s="16" t="str">
        <f>IF(Wedstrijden!AU1292="x","B","")</f>
        <v/>
      </c>
      <c r="CR1298" s="16" t="str">
        <f>IF(Wedstrijden!AV1292="x","L","")</f>
        <v/>
      </c>
      <c r="CS1298" s="16" t="str">
        <f>IF(Wedstrijden!AW1292="x","M","")</f>
        <v/>
      </c>
      <c r="CT1298" s="16" t="str">
        <f>IF(Wedstrijden!AX1292="x","Z","")</f>
        <v/>
      </c>
      <c r="CU1298" s="16" t="str">
        <f>IF(Wedstrijden!BB1292="x","ZZ","")</f>
        <v/>
      </c>
      <c r="CV1298" s="16" t="str">
        <f>IF(COUNTA(Wedstrijden!AI1292:AP1292)&lt;&gt;0,2,"")</f>
        <v/>
      </c>
      <c r="CW1298" s="16" t="str">
        <f t="shared" si="123"/>
        <v/>
      </c>
      <c r="CX1298" s="16" t="str">
        <f>IF(Wedstrijden!AI1292="x","BB","")</f>
        <v/>
      </c>
      <c r="CY1298" s="16" t="str">
        <f>IF(Wedstrijden!AJ1292="x","B","")</f>
        <v/>
      </c>
      <c r="CZ1298" s="16" t="str">
        <f>IF(Wedstrijden!AK1292="x","L","")</f>
        <v/>
      </c>
      <c r="DA1298" s="16" t="str">
        <f>IF(Wedstrijden!AL1292="x","M","")</f>
        <v/>
      </c>
      <c r="DB1298" s="16" t="str">
        <f>IF(Wedstrijden!AM1292="x","Z","")</f>
        <v/>
      </c>
      <c r="DC1298" s="16" t="str">
        <f>IF(Wedstrijden!AN1292="x","ZZ","")</f>
        <v/>
      </c>
      <c r="DD1298" s="16" t="str">
        <f>IF(Wedstrijden!AP1292="x","1.40","")</f>
        <v/>
      </c>
      <c r="DE1298" s="16" t="str">
        <f>IF(COUNTA(Wedstrijden!BC1292:BE1292)&lt;&gt;0,6,"")</f>
        <v/>
      </c>
      <c r="DF1298" s="16" t="str">
        <f t="shared" si="124"/>
        <v/>
      </c>
      <c r="DG1298" s="16" t="str">
        <f>IF(Wedstrijden!BC1292="x","L","")</f>
        <v/>
      </c>
      <c r="DH1298" s="16" t="str">
        <f>IF(Wedstrijden!BD1292="x","M","")</f>
        <v/>
      </c>
      <c r="DI1298" s="16" t="str">
        <f>IF(Wedstrijden!BE1292="x","Z","")</f>
        <v/>
      </c>
      <c r="DJ1298" s="16" t="str">
        <f>IF(Wedstrijden!BF1292="x","Z","")</f>
        <v/>
      </c>
      <c r="DK1298" s="16" t="str">
        <f>IF(COUNTA(Wedstrijden!BG1292:BI1292)&lt;&gt;0,6,"")</f>
        <v/>
      </c>
      <c r="DL1298" s="16" t="str">
        <f t="shared" si="125"/>
        <v/>
      </c>
      <c r="DM1298" s="16" t="str">
        <f>IF(Wedstrijden!BG1292="x","L","")</f>
        <v/>
      </c>
      <c r="DN1298" s="16" t="str">
        <f>IF(Wedstrijden!BH1292="x","M","")</f>
        <v/>
      </c>
      <c r="DO1298" s="16" t="str">
        <f>IF(Wedstrijden!BI1292="x","Z","")</f>
        <v/>
      </c>
      <c r="DP1298" s="16" t="str">
        <f>IF(Wedstrijden!BJ1292="x","Z","")</f>
        <v/>
      </c>
    </row>
    <row r="1299" spans="1:120" ht="14.4" x14ac:dyDescent="0.3">
      <c r="A1299" s="18">
        <f>Wedstrijden!A1293</f>
        <v>0</v>
      </c>
      <c r="B1299" s="16" t="str">
        <f>IFERROR(VLOOKUP(Wedstrijden!#REF!,#REF!,2,FALSE),"")</f>
        <v/>
      </c>
      <c r="C1299" s="16">
        <f>Wedstrijden!E1293</f>
        <v>0</v>
      </c>
      <c r="D1299" s="16" t="str">
        <f>IFERROR(VLOOKUP(Wedstrijden!#REF!,#REF!,2,FALSE),"")</f>
        <v/>
      </c>
      <c r="E1299" s="16" t="str">
        <f>IFERROR(VLOOKUP(Wedstrijden!#REF!,#REF!,5,FALSE),"")</f>
        <v/>
      </c>
      <c r="F1299" s="16" t="e">
        <f>IF(Wedstrijden!#REF!&lt;&gt;"",Wedstrijden!#REF!,"")</f>
        <v>#REF!</v>
      </c>
      <c r="G1299" s="16" t="e">
        <f>IF(Wedstrijden!#REF!="Indoor",1,0)</f>
        <v>#REF!</v>
      </c>
      <c r="H1299" s="16" t="e">
        <f>Wedstrijden!#REF!</f>
        <v>#REF!</v>
      </c>
      <c r="I1299" s="16" t="e">
        <f>IF(Wedstrijden!#REF!="Nee",0,IF(Wedstrijden!#REF!="Ja",1,""))</f>
        <v>#REF!</v>
      </c>
      <c r="J1299" s="16" t="e">
        <f>IF(Wedstrijden!#REF!&lt;&gt;"",Wedstrijden!#REF!,"")</f>
        <v>#REF!</v>
      </c>
      <c r="BJ1299" s="16" t="str">
        <f>IF(COUNTA(Wedstrijden!U1293:AC1293)&lt;&gt;0,1,"")</f>
        <v/>
      </c>
      <c r="BK1299" s="16" t="str">
        <f t="shared" si="120"/>
        <v/>
      </c>
      <c r="BL1299" s="16" t="e">
        <f>IF(Wedstrijden!#REF!="x","AA","")</f>
        <v>#REF!</v>
      </c>
      <c r="BM1299" s="16" t="e">
        <f>IF(Wedstrijden!#REF!="x","A","")</f>
        <v>#REF!</v>
      </c>
      <c r="BN1299" s="16" t="str">
        <f>IF(Wedstrijden!U1293="x","B1","")</f>
        <v/>
      </c>
      <c r="BO1299" s="16" t="e">
        <f>IF(Wedstrijden!#REF!="x","BB","")</f>
        <v>#REF!</v>
      </c>
      <c r="BP1299" s="16" t="str">
        <f>IF(Wedstrijden!W1293="x","B","")</f>
        <v/>
      </c>
      <c r="BQ1299" s="16" t="str">
        <f>IF(Wedstrijden!X1293="x","L1","")</f>
        <v/>
      </c>
      <c r="BR1299" s="16" t="str">
        <f>IF(Wedstrijden!Y1293="x","L2","")</f>
        <v/>
      </c>
      <c r="BS1299" s="16" t="str">
        <f>IF(Wedstrijden!Z1293="x","M1","")</f>
        <v/>
      </c>
      <c r="BT1299" s="16" t="str">
        <f>IF(Wedstrijden!AA1293="x","M2","")</f>
        <v/>
      </c>
      <c r="BU1299" s="16" t="str">
        <f>IF(Wedstrijden!AB1293="x","Z1","")</f>
        <v/>
      </c>
      <c r="BV1299" s="16" t="str">
        <f>IF(Wedstrijden!AC1293="x","Z2","")</f>
        <v/>
      </c>
      <c r="BW1299" s="16" t="str">
        <f>IF(COUNTA(Wedstrijden!L1293:T1293)&lt;&gt;0,1,"")</f>
        <v/>
      </c>
      <c r="BX1299" s="16" t="str">
        <f t="shared" si="121"/>
        <v/>
      </c>
      <c r="BY1299" s="16" t="str">
        <f>IF(Wedstrijden!L1293="x","BB","")</f>
        <v/>
      </c>
      <c r="BZ1299" s="16" t="str">
        <f>IF(Wedstrijden!M1293="x","B","")</f>
        <v/>
      </c>
      <c r="CA1299" s="16" t="str">
        <f>IF(Wedstrijden!N1293="x","L1","")</f>
        <v/>
      </c>
      <c r="CB1299" s="16" t="str">
        <f>IF(Wedstrijden!O1293="x","L2","")</f>
        <v/>
      </c>
      <c r="CC1299" s="16" t="str">
        <f>IF(Wedstrijden!P1293="x","M1","")</f>
        <v/>
      </c>
      <c r="CD1299" s="16" t="str">
        <f>IF(Wedstrijden!Q1293="x","M2","")</f>
        <v/>
      </c>
      <c r="CE1299" s="16" t="str">
        <f>IF(Wedstrijden!R1293="x","Z1","")</f>
        <v/>
      </c>
      <c r="CF1299" s="16" t="str">
        <f>IF(Wedstrijden!S1293="x","Z2","")</f>
        <v/>
      </c>
      <c r="CG1299" s="16" t="str">
        <f>IF(Wedstrijden!T1293="x","ZZL","")</f>
        <v/>
      </c>
      <c r="CL1299" s="16" t="str">
        <f>IF(COUNTA(Wedstrijden!AR1293:BB1293)&lt;&gt;0,2,"")</f>
        <v/>
      </c>
      <c r="CM1299" s="16" t="str">
        <f t="shared" si="122"/>
        <v/>
      </c>
      <c r="CN1299" s="16" t="str">
        <f>IF(Wedstrijden!AR1293="x","AA","")</f>
        <v/>
      </c>
      <c r="CO1299" s="16" t="str">
        <f>IF(Wedstrijden!AS1293="x","A","")</f>
        <v/>
      </c>
      <c r="CP1299" s="16" t="str">
        <f>IF(Wedstrijden!AT1293="x","BB","")</f>
        <v/>
      </c>
      <c r="CQ1299" s="16" t="str">
        <f>IF(Wedstrijden!AU1293="x","B","")</f>
        <v/>
      </c>
      <c r="CR1299" s="16" t="str">
        <f>IF(Wedstrijden!AV1293="x","L","")</f>
        <v/>
      </c>
      <c r="CS1299" s="16" t="str">
        <f>IF(Wedstrijden!AW1293="x","M","")</f>
        <v/>
      </c>
      <c r="CT1299" s="16" t="str">
        <f>IF(Wedstrijden!AX1293="x","Z","")</f>
        <v/>
      </c>
      <c r="CU1299" s="16" t="str">
        <f>IF(Wedstrijden!BB1293="x","ZZ","")</f>
        <v/>
      </c>
      <c r="CV1299" s="16" t="str">
        <f>IF(COUNTA(Wedstrijden!AI1293:AP1293)&lt;&gt;0,2,"")</f>
        <v/>
      </c>
      <c r="CW1299" s="16" t="str">
        <f t="shared" si="123"/>
        <v/>
      </c>
      <c r="CX1299" s="16" t="str">
        <f>IF(Wedstrijden!AI1293="x","BB","")</f>
        <v/>
      </c>
      <c r="CY1299" s="16" t="str">
        <f>IF(Wedstrijden!AJ1293="x","B","")</f>
        <v/>
      </c>
      <c r="CZ1299" s="16" t="str">
        <f>IF(Wedstrijden!AK1293="x","L","")</f>
        <v/>
      </c>
      <c r="DA1299" s="16" t="str">
        <f>IF(Wedstrijden!AL1293="x","M","")</f>
        <v/>
      </c>
      <c r="DB1299" s="16" t="str">
        <f>IF(Wedstrijden!AM1293="x","Z","")</f>
        <v/>
      </c>
      <c r="DC1299" s="16" t="str">
        <f>IF(Wedstrijden!AN1293="x","ZZ","")</f>
        <v/>
      </c>
      <c r="DD1299" s="16" t="str">
        <f>IF(Wedstrijden!AP1293="x","1.40","")</f>
        <v/>
      </c>
      <c r="DE1299" s="16" t="str">
        <f>IF(COUNTA(Wedstrijden!BC1293:BE1293)&lt;&gt;0,6,"")</f>
        <v/>
      </c>
      <c r="DF1299" s="16" t="str">
        <f t="shared" si="124"/>
        <v/>
      </c>
      <c r="DG1299" s="16" t="str">
        <f>IF(Wedstrijden!BC1293="x","L","")</f>
        <v/>
      </c>
      <c r="DH1299" s="16" t="str">
        <f>IF(Wedstrijden!BD1293="x","M","")</f>
        <v/>
      </c>
      <c r="DI1299" s="16" t="str">
        <f>IF(Wedstrijden!BE1293="x","Z","")</f>
        <v/>
      </c>
      <c r="DJ1299" s="16" t="str">
        <f>IF(Wedstrijden!BF1293="x","Z","")</f>
        <v/>
      </c>
      <c r="DK1299" s="16" t="str">
        <f>IF(COUNTA(Wedstrijden!BG1293:BI1293)&lt;&gt;0,6,"")</f>
        <v/>
      </c>
      <c r="DL1299" s="16" t="str">
        <f t="shared" si="125"/>
        <v/>
      </c>
      <c r="DM1299" s="16" t="str">
        <f>IF(Wedstrijden!BG1293="x","L","")</f>
        <v/>
      </c>
      <c r="DN1299" s="16" t="str">
        <f>IF(Wedstrijden!BH1293="x","M","")</f>
        <v/>
      </c>
      <c r="DO1299" s="16" t="str">
        <f>IF(Wedstrijden!BI1293="x","Z","")</f>
        <v/>
      </c>
      <c r="DP1299" s="16" t="str">
        <f>IF(Wedstrijden!BJ1293="x","Z","")</f>
        <v/>
      </c>
    </row>
    <row r="1300" spans="1:120" ht="14.4" x14ac:dyDescent="0.3">
      <c r="A1300" s="18">
        <f>Wedstrijden!A1294</f>
        <v>0</v>
      </c>
      <c r="B1300" s="16" t="str">
        <f>IFERROR(VLOOKUP(Wedstrijden!#REF!,#REF!,2,FALSE),"")</f>
        <v/>
      </c>
      <c r="C1300" s="16">
        <f>Wedstrijden!E1294</f>
        <v>0</v>
      </c>
      <c r="D1300" s="16" t="str">
        <f>IFERROR(VLOOKUP(Wedstrijden!#REF!,#REF!,2,FALSE),"")</f>
        <v/>
      </c>
      <c r="E1300" s="16" t="str">
        <f>IFERROR(VLOOKUP(Wedstrijden!#REF!,#REF!,5,FALSE),"")</f>
        <v/>
      </c>
      <c r="F1300" s="16" t="e">
        <f>IF(Wedstrijden!#REF!&lt;&gt;"",Wedstrijden!#REF!,"")</f>
        <v>#REF!</v>
      </c>
      <c r="G1300" s="16" t="e">
        <f>IF(Wedstrijden!#REF!="Indoor",1,0)</f>
        <v>#REF!</v>
      </c>
      <c r="H1300" s="16" t="e">
        <f>Wedstrijden!#REF!</f>
        <v>#REF!</v>
      </c>
      <c r="I1300" s="16" t="e">
        <f>IF(Wedstrijden!#REF!="Nee",0,IF(Wedstrijden!#REF!="Ja",1,""))</f>
        <v>#REF!</v>
      </c>
      <c r="J1300" s="16" t="e">
        <f>IF(Wedstrijden!#REF!&lt;&gt;"",Wedstrijden!#REF!,"")</f>
        <v>#REF!</v>
      </c>
      <c r="BJ1300" s="16" t="str">
        <f>IF(COUNTA(Wedstrijden!U1294:AC1294)&lt;&gt;0,1,"")</f>
        <v/>
      </c>
      <c r="BK1300" s="16" t="str">
        <f t="shared" si="120"/>
        <v/>
      </c>
      <c r="BL1300" s="16" t="e">
        <f>IF(Wedstrijden!#REF!="x","AA","")</f>
        <v>#REF!</v>
      </c>
      <c r="BM1300" s="16" t="e">
        <f>IF(Wedstrijden!#REF!="x","A","")</f>
        <v>#REF!</v>
      </c>
      <c r="BN1300" s="16" t="str">
        <f>IF(Wedstrijden!U1294="x","B1","")</f>
        <v/>
      </c>
      <c r="BO1300" s="16" t="e">
        <f>IF(Wedstrijden!#REF!="x","BB","")</f>
        <v>#REF!</v>
      </c>
      <c r="BP1300" s="16" t="str">
        <f>IF(Wedstrijden!W1294="x","B","")</f>
        <v/>
      </c>
      <c r="BQ1300" s="16" t="str">
        <f>IF(Wedstrijden!X1294="x","L1","")</f>
        <v/>
      </c>
      <c r="BR1300" s="16" t="str">
        <f>IF(Wedstrijden!Y1294="x","L2","")</f>
        <v/>
      </c>
      <c r="BS1300" s="16" t="str">
        <f>IF(Wedstrijden!Z1294="x","M1","")</f>
        <v/>
      </c>
      <c r="BT1300" s="16" t="str">
        <f>IF(Wedstrijden!AA1294="x","M2","")</f>
        <v/>
      </c>
      <c r="BU1300" s="16" t="str">
        <f>IF(Wedstrijden!AB1294="x","Z1","")</f>
        <v/>
      </c>
      <c r="BV1300" s="16" t="str">
        <f>IF(Wedstrijden!AC1294="x","Z2","")</f>
        <v/>
      </c>
      <c r="BW1300" s="16" t="str">
        <f>IF(COUNTA(Wedstrijden!L1294:T1294)&lt;&gt;0,1,"")</f>
        <v/>
      </c>
      <c r="BX1300" s="16" t="str">
        <f t="shared" si="121"/>
        <v/>
      </c>
      <c r="BY1300" s="16" t="str">
        <f>IF(Wedstrijden!L1294="x","BB","")</f>
        <v/>
      </c>
      <c r="BZ1300" s="16" t="str">
        <f>IF(Wedstrijden!M1294="x","B","")</f>
        <v/>
      </c>
      <c r="CA1300" s="16" t="str">
        <f>IF(Wedstrijden!N1294="x","L1","")</f>
        <v/>
      </c>
      <c r="CB1300" s="16" t="str">
        <f>IF(Wedstrijden!O1294="x","L2","")</f>
        <v/>
      </c>
      <c r="CC1300" s="16" t="str">
        <f>IF(Wedstrijden!P1294="x","M1","")</f>
        <v/>
      </c>
      <c r="CD1300" s="16" t="str">
        <f>IF(Wedstrijden!Q1294="x","M2","")</f>
        <v/>
      </c>
      <c r="CE1300" s="16" t="str">
        <f>IF(Wedstrijden!R1294="x","Z1","")</f>
        <v/>
      </c>
      <c r="CF1300" s="16" t="str">
        <f>IF(Wedstrijden!S1294="x","Z2","")</f>
        <v/>
      </c>
      <c r="CG1300" s="16" t="str">
        <f>IF(Wedstrijden!T1294="x","ZZL","")</f>
        <v/>
      </c>
      <c r="CL1300" s="16" t="str">
        <f>IF(COUNTA(Wedstrijden!AR1294:BB1294)&lt;&gt;0,2,"")</f>
        <v/>
      </c>
      <c r="CM1300" s="16" t="str">
        <f t="shared" si="122"/>
        <v/>
      </c>
      <c r="CN1300" s="16" t="str">
        <f>IF(Wedstrijden!AR1294="x","AA","")</f>
        <v/>
      </c>
      <c r="CO1300" s="16" t="str">
        <f>IF(Wedstrijden!AS1294="x","A","")</f>
        <v/>
      </c>
      <c r="CP1300" s="16" t="str">
        <f>IF(Wedstrijden!AT1294="x","BB","")</f>
        <v/>
      </c>
      <c r="CQ1300" s="16" t="str">
        <f>IF(Wedstrijden!AU1294="x","B","")</f>
        <v/>
      </c>
      <c r="CR1300" s="16" t="str">
        <f>IF(Wedstrijden!AV1294="x","L","")</f>
        <v/>
      </c>
      <c r="CS1300" s="16" t="str">
        <f>IF(Wedstrijden!AW1294="x","M","")</f>
        <v/>
      </c>
      <c r="CT1300" s="16" t="str">
        <f>IF(Wedstrijden!AX1294="x","Z","")</f>
        <v/>
      </c>
      <c r="CU1300" s="16" t="str">
        <f>IF(Wedstrijden!BB1294="x","ZZ","")</f>
        <v/>
      </c>
      <c r="CV1300" s="16" t="str">
        <f>IF(COUNTA(Wedstrijden!AI1294:AP1294)&lt;&gt;0,2,"")</f>
        <v/>
      </c>
      <c r="CW1300" s="16" t="str">
        <f t="shared" si="123"/>
        <v/>
      </c>
      <c r="CX1300" s="16" t="str">
        <f>IF(Wedstrijden!AI1294="x","BB","")</f>
        <v/>
      </c>
      <c r="CY1300" s="16" t="str">
        <f>IF(Wedstrijden!AJ1294="x","B","")</f>
        <v/>
      </c>
      <c r="CZ1300" s="16" t="str">
        <f>IF(Wedstrijden!AK1294="x","L","")</f>
        <v/>
      </c>
      <c r="DA1300" s="16" t="str">
        <f>IF(Wedstrijden!AL1294="x","M","")</f>
        <v/>
      </c>
      <c r="DB1300" s="16" t="str">
        <f>IF(Wedstrijden!AM1294="x","Z","")</f>
        <v/>
      </c>
      <c r="DC1300" s="16" t="str">
        <f>IF(Wedstrijden!AN1294="x","ZZ","")</f>
        <v/>
      </c>
      <c r="DD1300" s="16" t="str">
        <f>IF(Wedstrijden!AP1294="x","1.40","")</f>
        <v/>
      </c>
      <c r="DE1300" s="16" t="str">
        <f>IF(COUNTA(Wedstrijden!BC1294:BE1294)&lt;&gt;0,6,"")</f>
        <v/>
      </c>
      <c r="DF1300" s="16" t="str">
        <f t="shared" si="124"/>
        <v/>
      </c>
      <c r="DG1300" s="16" t="str">
        <f>IF(Wedstrijden!BC1294="x","L","")</f>
        <v/>
      </c>
      <c r="DH1300" s="16" t="str">
        <f>IF(Wedstrijden!BD1294="x","M","")</f>
        <v/>
      </c>
      <c r="DI1300" s="16" t="str">
        <f>IF(Wedstrijden!BE1294="x","Z","")</f>
        <v/>
      </c>
      <c r="DJ1300" s="16" t="str">
        <f>IF(Wedstrijden!BF1294="x","Z","")</f>
        <v/>
      </c>
      <c r="DK1300" s="16" t="str">
        <f>IF(COUNTA(Wedstrijden!BG1294:BI1294)&lt;&gt;0,6,"")</f>
        <v/>
      </c>
      <c r="DL1300" s="16" t="str">
        <f t="shared" si="125"/>
        <v/>
      </c>
      <c r="DM1300" s="16" t="str">
        <f>IF(Wedstrijden!BG1294="x","L","")</f>
        <v/>
      </c>
      <c r="DN1300" s="16" t="str">
        <f>IF(Wedstrijden!BH1294="x","M","")</f>
        <v/>
      </c>
      <c r="DO1300" s="16" t="str">
        <f>IF(Wedstrijden!BI1294="x","Z","")</f>
        <v/>
      </c>
      <c r="DP1300" s="16" t="str">
        <f>IF(Wedstrijden!BJ1294="x","Z","")</f>
        <v/>
      </c>
    </row>
    <row r="1301" spans="1:120" ht="14.4" x14ac:dyDescent="0.3">
      <c r="A1301" s="18">
        <f>Wedstrijden!A1295</f>
        <v>0</v>
      </c>
      <c r="B1301" s="16" t="str">
        <f>IFERROR(VLOOKUP(Wedstrijden!#REF!,#REF!,2,FALSE),"")</f>
        <v/>
      </c>
      <c r="C1301" s="16">
        <f>Wedstrijden!E1295</f>
        <v>0</v>
      </c>
      <c r="D1301" s="16" t="str">
        <f>IFERROR(VLOOKUP(Wedstrijden!#REF!,#REF!,2,FALSE),"")</f>
        <v/>
      </c>
      <c r="E1301" s="16" t="str">
        <f>IFERROR(VLOOKUP(Wedstrijden!#REF!,#REF!,5,FALSE),"")</f>
        <v/>
      </c>
      <c r="F1301" s="16" t="e">
        <f>IF(Wedstrijden!#REF!&lt;&gt;"",Wedstrijden!#REF!,"")</f>
        <v>#REF!</v>
      </c>
      <c r="G1301" s="16" t="e">
        <f>IF(Wedstrijden!#REF!="Indoor",1,0)</f>
        <v>#REF!</v>
      </c>
      <c r="H1301" s="16" t="e">
        <f>Wedstrijden!#REF!</f>
        <v>#REF!</v>
      </c>
      <c r="I1301" s="16" t="e">
        <f>IF(Wedstrijden!#REF!="Nee",0,IF(Wedstrijden!#REF!="Ja",1,""))</f>
        <v>#REF!</v>
      </c>
      <c r="J1301" s="16" t="e">
        <f>IF(Wedstrijden!#REF!&lt;&gt;"",Wedstrijden!#REF!,"")</f>
        <v>#REF!</v>
      </c>
      <c r="BJ1301" s="16" t="str">
        <f>IF(COUNTA(Wedstrijden!U1295:AC1295)&lt;&gt;0,1,"")</f>
        <v/>
      </c>
      <c r="BK1301" s="16" t="str">
        <f t="shared" si="120"/>
        <v/>
      </c>
      <c r="BL1301" s="16" t="e">
        <f>IF(Wedstrijden!#REF!="x","AA","")</f>
        <v>#REF!</v>
      </c>
      <c r="BM1301" s="16" t="e">
        <f>IF(Wedstrijden!#REF!="x","A","")</f>
        <v>#REF!</v>
      </c>
      <c r="BN1301" s="16" t="str">
        <f>IF(Wedstrijden!U1295="x","B1","")</f>
        <v/>
      </c>
      <c r="BO1301" s="16" t="e">
        <f>IF(Wedstrijden!#REF!="x","BB","")</f>
        <v>#REF!</v>
      </c>
      <c r="BP1301" s="16" t="str">
        <f>IF(Wedstrijden!W1295="x","B","")</f>
        <v/>
      </c>
      <c r="BQ1301" s="16" t="str">
        <f>IF(Wedstrijden!X1295="x","L1","")</f>
        <v/>
      </c>
      <c r="BR1301" s="16" t="str">
        <f>IF(Wedstrijden!Y1295="x","L2","")</f>
        <v/>
      </c>
      <c r="BS1301" s="16" t="str">
        <f>IF(Wedstrijden!Z1295="x","M1","")</f>
        <v/>
      </c>
      <c r="BT1301" s="16" t="str">
        <f>IF(Wedstrijden!AA1295="x","M2","")</f>
        <v/>
      </c>
      <c r="BU1301" s="16" t="str">
        <f>IF(Wedstrijden!AB1295="x","Z1","")</f>
        <v/>
      </c>
      <c r="BV1301" s="16" t="str">
        <f>IF(Wedstrijden!AC1295="x","Z2","")</f>
        <v/>
      </c>
      <c r="BW1301" s="16" t="str">
        <f>IF(COUNTA(Wedstrijden!L1295:T1295)&lt;&gt;0,1,"")</f>
        <v/>
      </c>
      <c r="BX1301" s="16" t="str">
        <f t="shared" si="121"/>
        <v/>
      </c>
      <c r="BY1301" s="16" t="str">
        <f>IF(Wedstrijden!L1295="x","BB","")</f>
        <v/>
      </c>
      <c r="BZ1301" s="16" t="str">
        <f>IF(Wedstrijden!M1295="x","B","")</f>
        <v/>
      </c>
      <c r="CA1301" s="16" t="str">
        <f>IF(Wedstrijden!N1295="x","L1","")</f>
        <v/>
      </c>
      <c r="CB1301" s="16" t="str">
        <f>IF(Wedstrijden!O1295="x","L2","")</f>
        <v/>
      </c>
      <c r="CC1301" s="16" t="str">
        <f>IF(Wedstrijden!P1295="x","M1","")</f>
        <v/>
      </c>
      <c r="CD1301" s="16" t="str">
        <f>IF(Wedstrijden!Q1295="x","M2","")</f>
        <v/>
      </c>
      <c r="CE1301" s="16" t="str">
        <f>IF(Wedstrijden!R1295="x","Z1","")</f>
        <v/>
      </c>
      <c r="CF1301" s="16" t="str">
        <f>IF(Wedstrijden!S1295="x","Z2","")</f>
        <v/>
      </c>
      <c r="CG1301" s="16" t="str">
        <f>IF(Wedstrijden!T1295="x","ZZL","")</f>
        <v/>
      </c>
      <c r="CL1301" s="16" t="str">
        <f>IF(COUNTA(Wedstrijden!AR1295:BB1295)&lt;&gt;0,2,"")</f>
        <v/>
      </c>
      <c r="CM1301" s="16" t="str">
        <f t="shared" si="122"/>
        <v/>
      </c>
      <c r="CN1301" s="16" t="str">
        <f>IF(Wedstrijden!AR1295="x","AA","")</f>
        <v/>
      </c>
      <c r="CO1301" s="16" t="str">
        <f>IF(Wedstrijden!AS1295="x","A","")</f>
        <v/>
      </c>
      <c r="CP1301" s="16" t="str">
        <f>IF(Wedstrijden!AT1295="x","BB","")</f>
        <v/>
      </c>
      <c r="CQ1301" s="16" t="str">
        <f>IF(Wedstrijden!AU1295="x","B","")</f>
        <v/>
      </c>
      <c r="CR1301" s="16" t="str">
        <f>IF(Wedstrijden!AV1295="x","L","")</f>
        <v/>
      </c>
      <c r="CS1301" s="16" t="str">
        <f>IF(Wedstrijden!AW1295="x","M","")</f>
        <v/>
      </c>
      <c r="CT1301" s="16" t="str">
        <f>IF(Wedstrijden!AX1295="x","Z","")</f>
        <v/>
      </c>
      <c r="CU1301" s="16" t="str">
        <f>IF(Wedstrijden!BB1295="x","ZZ","")</f>
        <v/>
      </c>
      <c r="CV1301" s="16" t="str">
        <f>IF(COUNTA(Wedstrijden!AI1295:AP1295)&lt;&gt;0,2,"")</f>
        <v/>
      </c>
      <c r="CW1301" s="16" t="str">
        <f t="shared" si="123"/>
        <v/>
      </c>
      <c r="CX1301" s="16" t="str">
        <f>IF(Wedstrijden!AI1295="x","BB","")</f>
        <v/>
      </c>
      <c r="CY1301" s="16" t="str">
        <f>IF(Wedstrijden!AJ1295="x","B","")</f>
        <v/>
      </c>
      <c r="CZ1301" s="16" t="str">
        <f>IF(Wedstrijden!AK1295="x","L","")</f>
        <v/>
      </c>
      <c r="DA1301" s="16" t="str">
        <f>IF(Wedstrijden!AL1295="x","M","")</f>
        <v/>
      </c>
      <c r="DB1301" s="16" t="str">
        <f>IF(Wedstrijden!AM1295="x","Z","")</f>
        <v/>
      </c>
      <c r="DC1301" s="16" t="str">
        <f>IF(Wedstrijden!AN1295="x","ZZ","")</f>
        <v/>
      </c>
      <c r="DD1301" s="16" t="str">
        <f>IF(Wedstrijden!AP1295="x","1.40","")</f>
        <v/>
      </c>
      <c r="DE1301" s="16" t="str">
        <f>IF(COUNTA(Wedstrijden!BC1295:BE1295)&lt;&gt;0,6,"")</f>
        <v/>
      </c>
      <c r="DF1301" s="16" t="str">
        <f t="shared" si="124"/>
        <v/>
      </c>
      <c r="DG1301" s="16" t="str">
        <f>IF(Wedstrijden!BC1295="x","L","")</f>
        <v/>
      </c>
      <c r="DH1301" s="16" t="str">
        <f>IF(Wedstrijden!BD1295="x","M","")</f>
        <v/>
      </c>
      <c r="DI1301" s="16" t="str">
        <f>IF(Wedstrijden!BE1295="x","Z","")</f>
        <v/>
      </c>
      <c r="DJ1301" s="16" t="str">
        <f>IF(Wedstrijden!BF1295="x","Z","")</f>
        <v/>
      </c>
      <c r="DK1301" s="16" t="str">
        <f>IF(COUNTA(Wedstrijden!BG1295:BI1295)&lt;&gt;0,6,"")</f>
        <v/>
      </c>
      <c r="DL1301" s="16" t="str">
        <f t="shared" si="125"/>
        <v/>
      </c>
      <c r="DM1301" s="16" t="str">
        <f>IF(Wedstrijden!BG1295="x","L","")</f>
        <v/>
      </c>
      <c r="DN1301" s="16" t="str">
        <f>IF(Wedstrijden!BH1295="x","M","")</f>
        <v/>
      </c>
      <c r="DO1301" s="16" t="str">
        <f>IF(Wedstrijden!BI1295="x","Z","")</f>
        <v/>
      </c>
      <c r="DP1301" s="16" t="str">
        <f>IF(Wedstrijden!BJ1295="x","Z","")</f>
        <v/>
      </c>
    </row>
    <row r="1302" spans="1:120" ht="14.4" x14ac:dyDescent="0.3">
      <c r="A1302" s="18">
        <f>Wedstrijden!A1296</f>
        <v>0</v>
      </c>
      <c r="B1302" s="16" t="str">
        <f>IFERROR(VLOOKUP(Wedstrijden!#REF!,#REF!,2,FALSE),"")</f>
        <v/>
      </c>
      <c r="C1302" s="16">
        <f>Wedstrijden!E1296</f>
        <v>0</v>
      </c>
      <c r="D1302" s="16" t="str">
        <f>IFERROR(VLOOKUP(Wedstrijden!#REF!,#REF!,2,FALSE),"")</f>
        <v/>
      </c>
      <c r="E1302" s="16" t="str">
        <f>IFERROR(VLOOKUP(Wedstrijden!#REF!,#REF!,5,FALSE),"")</f>
        <v/>
      </c>
      <c r="F1302" s="16" t="e">
        <f>IF(Wedstrijden!#REF!&lt;&gt;"",Wedstrijden!#REF!,"")</f>
        <v>#REF!</v>
      </c>
      <c r="G1302" s="16" t="e">
        <f>IF(Wedstrijden!#REF!="Indoor",1,0)</f>
        <v>#REF!</v>
      </c>
      <c r="H1302" s="16" t="e">
        <f>Wedstrijden!#REF!</f>
        <v>#REF!</v>
      </c>
      <c r="I1302" s="16" t="e">
        <f>IF(Wedstrijden!#REF!="Nee",0,IF(Wedstrijden!#REF!="Ja",1,""))</f>
        <v>#REF!</v>
      </c>
      <c r="J1302" s="16" t="e">
        <f>IF(Wedstrijden!#REF!&lt;&gt;"",Wedstrijden!#REF!,"")</f>
        <v>#REF!</v>
      </c>
      <c r="BJ1302" s="16" t="str">
        <f>IF(COUNTA(Wedstrijden!U1296:AC1296)&lt;&gt;0,1,"")</f>
        <v/>
      </c>
      <c r="BK1302" s="16" t="str">
        <f t="shared" si="120"/>
        <v/>
      </c>
      <c r="BL1302" s="16" t="e">
        <f>IF(Wedstrijden!#REF!="x","AA","")</f>
        <v>#REF!</v>
      </c>
      <c r="BM1302" s="16" t="e">
        <f>IF(Wedstrijden!#REF!="x","A","")</f>
        <v>#REF!</v>
      </c>
      <c r="BN1302" s="16" t="str">
        <f>IF(Wedstrijden!U1296="x","B1","")</f>
        <v/>
      </c>
      <c r="BO1302" s="16" t="e">
        <f>IF(Wedstrijden!#REF!="x","BB","")</f>
        <v>#REF!</v>
      </c>
      <c r="BP1302" s="16" t="str">
        <f>IF(Wedstrijden!W1296="x","B","")</f>
        <v/>
      </c>
      <c r="BQ1302" s="16" t="str">
        <f>IF(Wedstrijden!X1296="x","L1","")</f>
        <v/>
      </c>
      <c r="BR1302" s="16" t="str">
        <f>IF(Wedstrijden!Y1296="x","L2","")</f>
        <v/>
      </c>
      <c r="BS1302" s="16" t="str">
        <f>IF(Wedstrijden!Z1296="x","M1","")</f>
        <v/>
      </c>
      <c r="BT1302" s="16" t="str">
        <f>IF(Wedstrijden!AA1296="x","M2","")</f>
        <v/>
      </c>
      <c r="BU1302" s="16" t="str">
        <f>IF(Wedstrijden!AB1296="x","Z1","")</f>
        <v/>
      </c>
      <c r="BV1302" s="16" t="str">
        <f>IF(Wedstrijden!AC1296="x","Z2","")</f>
        <v/>
      </c>
      <c r="BW1302" s="16" t="str">
        <f>IF(COUNTA(Wedstrijden!L1296:T1296)&lt;&gt;0,1,"")</f>
        <v/>
      </c>
      <c r="BX1302" s="16" t="str">
        <f t="shared" si="121"/>
        <v/>
      </c>
      <c r="BY1302" s="16" t="str">
        <f>IF(Wedstrijden!L1296="x","BB","")</f>
        <v/>
      </c>
      <c r="BZ1302" s="16" t="str">
        <f>IF(Wedstrijden!M1296="x","B","")</f>
        <v/>
      </c>
      <c r="CA1302" s="16" t="str">
        <f>IF(Wedstrijden!N1296="x","L1","")</f>
        <v/>
      </c>
      <c r="CB1302" s="16" t="str">
        <f>IF(Wedstrijden!O1296="x","L2","")</f>
        <v/>
      </c>
      <c r="CC1302" s="16" t="str">
        <f>IF(Wedstrijden!P1296="x","M1","")</f>
        <v/>
      </c>
      <c r="CD1302" s="16" t="str">
        <f>IF(Wedstrijden!Q1296="x","M2","")</f>
        <v/>
      </c>
      <c r="CE1302" s="16" t="str">
        <f>IF(Wedstrijden!R1296="x","Z1","")</f>
        <v/>
      </c>
      <c r="CF1302" s="16" t="str">
        <f>IF(Wedstrijden!S1296="x","Z2","")</f>
        <v/>
      </c>
      <c r="CG1302" s="16" t="str">
        <f>IF(Wedstrijden!T1296="x","ZZL","")</f>
        <v/>
      </c>
      <c r="CL1302" s="16" t="str">
        <f>IF(COUNTA(Wedstrijden!AR1296:BB1296)&lt;&gt;0,2,"")</f>
        <v/>
      </c>
      <c r="CM1302" s="16" t="str">
        <f t="shared" si="122"/>
        <v/>
      </c>
      <c r="CN1302" s="16" t="str">
        <f>IF(Wedstrijden!AR1296="x","AA","")</f>
        <v/>
      </c>
      <c r="CO1302" s="16" t="str">
        <f>IF(Wedstrijden!AS1296="x","A","")</f>
        <v/>
      </c>
      <c r="CP1302" s="16" t="str">
        <f>IF(Wedstrijden!AT1296="x","BB","")</f>
        <v/>
      </c>
      <c r="CQ1302" s="16" t="str">
        <f>IF(Wedstrijden!AU1296="x","B","")</f>
        <v/>
      </c>
      <c r="CR1302" s="16" t="str">
        <f>IF(Wedstrijden!AV1296="x","L","")</f>
        <v/>
      </c>
      <c r="CS1302" s="16" t="str">
        <f>IF(Wedstrijden!AW1296="x","M","")</f>
        <v/>
      </c>
      <c r="CT1302" s="16" t="str">
        <f>IF(Wedstrijden!AX1296="x","Z","")</f>
        <v/>
      </c>
      <c r="CU1302" s="16" t="str">
        <f>IF(Wedstrijden!BB1296="x","ZZ","")</f>
        <v/>
      </c>
      <c r="CV1302" s="16" t="str">
        <f>IF(COUNTA(Wedstrijden!AI1296:AP1296)&lt;&gt;0,2,"")</f>
        <v/>
      </c>
      <c r="CW1302" s="16" t="str">
        <f t="shared" si="123"/>
        <v/>
      </c>
      <c r="CX1302" s="16" t="str">
        <f>IF(Wedstrijden!AI1296="x","BB","")</f>
        <v/>
      </c>
      <c r="CY1302" s="16" t="str">
        <f>IF(Wedstrijden!AJ1296="x","B","")</f>
        <v/>
      </c>
      <c r="CZ1302" s="16" t="str">
        <f>IF(Wedstrijden!AK1296="x","L","")</f>
        <v/>
      </c>
      <c r="DA1302" s="16" t="str">
        <f>IF(Wedstrijden!AL1296="x","M","")</f>
        <v/>
      </c>
      <c r="DB1302" s="16" t="str">
        <f>IF(Wedstrijden!AM1296="x","Z","")</f>
        <v/>
      </c>
      <c r="DC1302" s="16" t="str">
        <f>IF(Wedstrijden!AN1296="x","ZZ","")</f>
        <v/>
      </c>
      <c r="DD1302" s="16" t="str">
        <f>IF(Wedstrijden!AP1296="x","1.40","")</f>
        <v/>
      </c>
      <c r="DE1302" s="16" t="str">
        <f>IF(COUNTA(Wedstrijden!BC1296:BE1296)&lt;&gt;0,6,"")</f>
        <v/>
      </c>
      <c r="DF1302" s="16" t="str">
        <f t="shared" si="124"/>
        <v/>
      </c>
      <c r="DG1302" s="16" t="str">
        <f>IF(Wedstrijden!BC1296="x","L","")</f>
        <v/>
      </c>
      <c r="DH1302" s="16" t="str">
        <f>IF(Wedstrijden!BD1296="x","M","")</f>
        <v/>
      </c>
      <c r="DI1302" s="16" t="str">
        <f>IF(Wedstrijden!BE1296="x","Z","")</f>
        <v/>
      </c>
      <c r="DJ1302" s="16" t="str">
        <f>IF(Wedstrijden!BF1296="x","Z","")</f>
        <v/>
      </c>
      <c r="DK1302" s="16" t="str">
        <f>IF(COUNTA(Wedstrijden!BG1296:BI1296)&lt;&gt;0,6,"")</f>
        <v/>
      </c>
      <c r="DL1302" s="16" t="str">
        <f t="shared" si="125"/>
        <v/>
      </c>
      <c r="DM1302" s="16" t="str">
        <f>IF(Wedstrijden!BG1296="x","L","")</f>
        <v/>
      </c>
      <c r="DN1302" s="16" t="str">
        <f>IF(Wedstrijden!BH1296="x","M","")</f>
        <v/>
      </c>
      <c r="DO1302" s="16" t="str">
        <f>IF(Wedstrijden!BI1296="x","Z","")</f>
        <v/>
      </c>
      <c r="DP1302" s="16" t="str">
        <f>IF(Wedstrijden!BJ1296="x","Z","")</f>
        <v/>
      </c>
    </row>
    <row r="1303" spans="1:120" ht="14.4" x14ac:dyDescent="0.3">
      <c r="A1303" s="18">
        <f>Wedstrijden!A1297</f>
        <v>0</v>
      </c>
      <c r="B1303" s="16" t="str">
        <f>IFERROR(VLOOKUP(Wedstrijden!#REF!,#REF!,2,FALSE),"")</f>
        <v/>
      </c>
      <c r="C1303" s="16">
        <f>Wedstrijden!E1297</f>
        <v>0</v>
      </c>
      <c r="D1303" s="16" t="str">
        <f>IFERROR(VLOOKUP(Wedstrijden!#REF!,#REF!,2,FALSE),"")</f>
        <v/>
      </c>
      <c r="E1303" s="16" t="str">
        <f>IFERROR(VLOOKUP(Wedstrijden!#REF!,#REF!,5,FALSE),"")</f>
        <v/>
      </c>
      <c r="F1303" s="16" t="e">
        <f>IF(Wedstrijden!#REF!&lt;&gt;"",Wedstrijden!#REF!,"")</f>
        <v>#REF!</v>
      </c>
      <c r="G1303" s="16" t="e">
        <f>IF(Wedstrijden!#REF!="Indoor",1,0)</f>
        <v>#REF!</v>
      </c>
      <c r="H1303" s="16" t="e">
        <f>Wedstrijden!#REF!</f>
        <v>#REF!</v>
      </c>
      <c r="I1303" s="16" t="e">
        <f>IF(Wedstrijden!#REF!="Nee",0,IF(Wedstrijden!#REF!="Ja",1,""))</f>
        <v>#REF!</v>
      </c>
      <c r="J1303" s="16" t="e">
        <f>IF(Wedstrijden!#REF!&lt;&gt;"",Wedstrijden!#REF!,"")</f>
        <v>#REF!</v>
      </c>
      <c r="BJ1303" s="16" t="str">
        <f>IF(COUNTA(Wedstrijden!U1297:AC1297)&lt;&gt;0,1,"")</f>
        <v/>
      </c>
      <c r="BK1303" s="16" t="str">
        <f t="shared" si="120"/>
        <v/>
      </c>
      <c r="BL1303" s="16" t="e">
        <f>IF(Wedstrijden!#REF!="x","AA","")</f>
        <v>#REF!</v>
      </c>
      <c r="BM1303" s="16" t="e">
        <f>IF(Wedstrijden!#REF!="x","A","")</f>
        <v>#REF!</v>
      </c>
      <c r="BN1303" s="16" t="str">
        <f>IF(Wedstrijden!U1297="x","B1","")</f>
        <v/>
      </c>
      <c r="BO1303" s="16" t="e">
        <f>IF(Wedstrijden!#REF!="x","BB","")</f>
        <v>#REF!</v>
      </c>
      <c r="BP1303" s="16" t="str">
        <f>IF(Wedstrijden!W1297="x","B","")</f>
        <v/>
      </c>
      <c r="BQ1303" s="16" t="str">
        <f>IF(Wedstrijden!X1297="x","L1","")</f>
        <v/>
      </c>
      <c r="BR1303" s="16" t="str">
        <f>IF(Wedstrijden!Y1297="x","L2","")</f>
        <v/>
      </c>
      <c r="BS1303" s="16" t="str">
        <f>IF(Wedstrijden!Z1297="x","M1","")</f>
        <v/>
      </c>
      <c r="BT1303" s="16" t="str">
        <f>IF(Wedstrijden!AA1297="x","M2","")</f>
        <v/>
      </c>
      <c r="BU1303" s="16" t="str">
        <f>IF(Wedstrijden!AB1297="x","Z1","")</f>
        <v/>
      </c>
      <c r="BV1303" s="16" t="str">
        <f>IF(Wedstrijden!AC1297="x","Z2","")</f>
        <v/>
      </c>
      <c r="BW1303" s="16" t="str">
        <f>IF(COUNTA(Wedstrijden!L1297:T1297)&lt;&gt;0,1,"")</f>
        <v/>
      </c>
      <c r="BX1303" s="16" t="str">
        <f t="shared" si="121"/>
        <v/>
      </c>
      <c r="BY1303" s="16" t="str">
        <f>IF(Wedstrijden!L1297="x","BB","")</f>
        <v/>
      </c>
      <c r="BZ1303" s="16" t="str">
        <f>IF(Wedstrijden!M1297="x","B","")</f>
        <v/>
      </c>
      <c r="CA1303" s="16" t="str">
        <f>IF(Wedstrijden!N1297="x","L1","")</f>
        <v/>
      </c>
      <c r="CB1303" s="16" t="str">
        <f>IF(Wedstrijden!O1297="x","L2","")</f>
        <v/>
      </c>
      <c r="CC1303" s="16" t="str">
        <f>IF(Wedstrijden!P1297="x","M1","")</f>
        <v/>
      </c>
      <c r="CD1303" s="16" t="str">
        <f>IF(Wedstrijden!Q1297="x","M2","")</f>
        <v/>
      </c>
      <c r="CE1303" s="16" t="str">
        <f>IF(Wedstrijden!R1297="x","Z1","")</f>
        <v/>
      </c>
      <c r="CF1303" s="16" t="str">
        <f>IF(Wedstrijden!S1297="x","Z2","")</f>
        <v/>
      </c>
      <c r="CG1303" s="16" t="str">
        <f>IF(Wedstrijden!T1297="x","ZZL","")</f>
        <v/>
      </c>
      <c r="CL1303" s="16" t="str">
        <f>IF(COUNTA(Wedstrijden!AR1297:BB1297)&lt;&gt;0,2,"")</f>
        <v/>
      </c>
      <c r="CM1303" s="16" t="str">
        <f t="shared" si="122"/>
        <v/>
      </c>
      <c r="CN1303" s="16" t="str">
        <f>IF(Wedstrijden!AR1297="x","AA","")</f>
        <v/>
      </c>
      <c r="CO1303" s="16" t="str">
        <f>IF(Wedstrijden!AS1297="x","A","")</f>
        <v/>
      </c>
      <c r="CP1303" s="16" t="str">
        <f>IF(Wedstrijden!AT1297="x","BB","")</f>
        <v/>
      </c>
      <c r="CQ1303" s="16" t="str">
        <f>IF(Wedstrijden!AU1297="x","B","")</f>
        <v/>
      </c>
      <c r="CR1303" s="16" t="str">
        <f>IF(Wedstrijden!AV1297="x","L","")</f>
        <v/>
      </c>
      <c r="CS1303" s="16" t="str">
        <f>IF(Wedstrijden!AW1297="x","M","")</f>
        <v/>
      </c>
      <c r="CT1303" s="16" t="str">
        <f>IF(Wedstrijden!AX1297="x","Z","")</f>
        <v/>
      </c>
      <c r="CU1303" s="16" t="str">
        <f>IF(Wedstrijden!BB1297="x","ZZ","")</f>
        <v/>
      </c>
      <c r="CV1303" s="16" t="str">
        <f>IF(COUNTA(Wedstrijden!AI1297:AP1297)&lt;&gt;0,2,"")</f>
        <v/>
      </c>
      <c r="CW1303" s="16" t="str">
        <f t="shared" si="123"/>
        <v/>
      </c>
      <c r="CX1303" s="16" t="str">
        <f>IF(Wedstrijden!AI1297="x","BB","")</f>
        <v/>
      </c>
      <c r="CY1303" s="16" t="str">
        <f>IF(Wedstrijden!AJ1297="x","B","")</f>
        <v/>
      </c>
      <c r="CZ1303" s="16" t="str">
        <f>IF(Wedstrijden!AK1297="x","L","")</f>
        <v/>
      </c>
      <c r="DA1303" s="16" t="str">
        <f>IF(Wedstrijden!AL1297="x","M","")</f>
        <v/>
      </c>
      <c r="DB1303" s="16" t="str">
        <f>IF(Wedstrijden!AM1297="x","Z","")</f>
        <v/>
      </c>
      <c r="DC1303" s="16" t="str">
        <f>IF(Wedstrijden!AN1297="x","ZZ","")</f>
        <v/>
      </c>
      <c r="DD1303" s="16" t="str">
        <f>IF(Wedstrijden!AP1297="x","1.40","")</f>
        <v/>
      </c>
      <c r="DE1303" s="16" t="str">
        <f>IF(COUNTA(Wedstrijden!BC1297:BE1297)&lt;&gt;0,6,"")</f>
        <v/>
      </c>
      <c r="DF1303" s="16" t="str">
        <f t="shared" si="124"/>
        <v/>
      </c>
      <c r="DG1303" s="16" t="str">
        <f>IF(Wedstrijden!BC1297="x","L","")</f>
        <v/>
      </c>
      <c r="DH1303" s="16" t="str">
        <f>IF(Wedstrijden!BD1297="x","M","")</f>
        <v/>
      </c>
      <c r="DI1303" s="16" t="str">
        <f>IF(Wedstrijden!BE1297="x","Z","")</f>
        <v/>
      </c>
      <c r="DJ1303" s="16" t="str">
        <f>IF(Wedstrijden!BF1297="x","Z","")</f>
        <v/>
      </c>
      <c r="DK1303" s="16" t="str">
        <f>IF(COUNTA(Wedstrijden!BG1297:BI1297)&lt;&gt;0,6,"")</f>
        <v/>
      </c>
      <c r="DL1303" s="16" t="str">
        <f t="shared" si="125"/>
        <v/>
      </c>
      <c r="DM1303" s="16" t="str">
        <f>IF(Wedstrijden!BG1297="x","L","")</f>
        <v/>
      </c>
      <c r="DN1303" s="16" t="str">
        <f>IF(Wedstrijden!BH1297="x","M","")</f>
        <v/>
      </c>
      <c r="DO1303" s="16" t="str">
        <f>IF(Wedstrijden!BI1297="x","Z","")</f>
        <v/>
      </c>
      <c r="DP1303" s="16" t="str">
        <f>IF(Wedstrijden!BJ1297="x","Z","")</f>
        <v/>
      </c>
    </row>
    <row r="1304" spans="1:120" ht="14.4" x14ac:dyDescent="0.3">
      <c r="A1304" s="18">
        <f>Wedstrijden!A1298</f>
        <v>0</v>
      </c>
      <c r="B1304" s="16" t="str">
        <f>IFERROR(VLOOKUP(Wedstrijden!#REF!,#REF!,2,FALSE),"")</f>
        <v/>
      </c>
      <c r="C1304" s="16">
        <f>Wedstrijden!E1298</f>
        <v>0</v>
      </c>
      <c r="D1304" s="16" t="str">
        <f>IFERROR(VLOOKUP(Wedstrijden!#REF!,#REF!,2,FALSE),"")</f>
        <v/>
      </c>
      <c r="E1304" s="16" t="str">
        <f>IFERROR(VLOOKUP(Wedstrijden!#REF!,#REF!,5,FALSE),"")</f>
        <v/>
      </c>
      <c r="F1304" s="16" t="e">
        <f>IF(Wedstrijden!#REF!&lt;&gt;"",Wedstrijden!#REF!,"")</f>
        <v>#REF!</v>
      </c>
      <c r="G1304" s="16" t="e">
        <f>IF(Wedstrijden!#REF!="Indoor",1,0)</f>
        <v>#REF!</v>
      </c>
      <c r="H1304" s="16" t="e">
        <f>Wedstrijden!#REF!</f>
        <v>#REF!</v>
      </c>
      <c r="I1304" s="16" t="e">
        <f>IF(Wedstrijden!#REF!="Nee",0,IF(Wedstrijden!#REF!="Ja",1,""))</f>
        <v>#REF!</v>
      </c>
      <c r="J1304" s="16" t="e">
        <f>IF(Wedstrijden!#REF!&lt;&gt;"",Wedstrijden!#REF!,"")</f>
        <v>#REF!</v>
      </c>
      <c r="BJ1304" s="16" t="str">
        <f>IF(COUNTA(Wedstrijden!U1298:AC1298)&lt;&gt;0,1,"")</f>
        <v/>
      </c>
      <c r="BK1304" s="16" t="str">
        <f t="shared" si="120"/>
        <v/>
      </c>
      <c r="BL1304" s="16" t="e">
        <f>IF(Wedstrijden!#REF!="x","AA","")</f>
        <v>#REF!</v>
      </c>
      <c r="BM1304" s="16" t="e">
        <f>IF(Wedstrijden!#REF!="x","A","")</f>
        <v>#REF!</v>
      </c>
      <c r="BN1304" s="16" t="str">
        <f>IF(Wedstrijden!U1298="x","B1","")</f>
        <v/>
      </c>
      <c r="BO1304" s="16" t="e">
        <f>IF(Wedstrijden!#REF!="x","BB","")</f>
        <v>#REF!</v>
      </c>
      <c r="BP1304" s="16" t="str">
        <f>IF(Wedstrijden!W1298="x","B","")</f>
        <v/>
      </c>
      <c r="BQ1304" s="16" t="str">
        <f>IF(Wedstrijden!X1298="x","L1","")</f>
        <v/>
      </c>
      <c r="BR1304" s="16" t="str">
        <f>IF(Wedstrijden!Y1298="x","L2","")</f>
        <v/>
      </c>
      <c r="BS1304" s="16" t="str">
        <f>IF(Wedstrijden!Z1298="x","M1","")</f>
        <v/>
      </c>
      <c r="BT1304" s="16" t="str">
        <f>IF(Wedstrijden!AA1298="x","M2","")</f>
        <v/>
      </c>
      <c r="BU1304" s="16" t="str">
        <f>IF(Wedstrijden!AB1298="x","Z1","")</f>
        <v/>
      </c>
      <c r="BV1304" s="16" t="str">
        <f>IF(Wedstrijden!AC1298="x","Z2","")</f>
        <v/>
      </c>
      <c r="BW1304" s="16" t="str">
        <f>IF(COUNTA(Wedstrijden!L1298:T1298)&lt;&gt;0,1,"")</f>
        <v/>
      </c>
      <c r="BX1304" s="16" t="str">
        <f t="shared" si="121"/>
        <v/>
      </c>
      <c r="BY1304" s="16" t="str">
        <f>IF(Wedstrijden!L1298="x","BB","")</f>
        <v/>
      </c>
      <c r="BZ1304" s="16" t="str">
        <f>IF(Wedstrijden!M1298="x","B","")</f>
        <v/>
      </c>
      <c r="CA1304" s="16" t="str">
        <f>IF(Wedstrijden!N1298="x","L1","")</f>
        <v/>
      </c>
      <c r="CB1304" s="16" t="str">
        <f>IF(Wedstrijden!O1298="x","L2","")</f>
        <v/>
      </c>
      <c r="CC1304" s="16" t="str">
        <f>IF(Wedstrijden!P1298="x","M1","")</f>
        <v/>
      </c>
      <c r="CD1304" s="16" t="str">
        <f>IF(Wedstrijden!Q1298="x","M2","")</f>
        <v/>
      </c>
      <c r="CE1304" s="16" t="str">
        <f>IF(Wedstrijden!R1298="x","Z1","")</f>
        <v/>
      </c>
      <c r="CF1304" s="16" t="str">
        <f>IF(Wedstrijden!S1298="x","Z2","")</f>
        <v/>
      </c>
      <c r="CG1304" s="16" t="str">
        <f>IF(Wedstrijden!T1298="x","ZZL","")</f>
        <v/>
      </c>
      <c r="CL1304" s="16" t="str">
        <f>IF(COUNTA(Wedstrijden!AR1298:BB1298)&lt;&gt;0,2,"")</f>
        <v/>
      </c>
      <c r="CM1304" s="16" t="str">
        <f t="shared" si="122"/>
        <v/>
      </c>
      <c r="CN1304" s="16" t="str">
        <f>IF(Wedstrijden!AR1298="x","AA","")</f>
        <v/>
      </c>
      <c r="CO1304" s="16" t="str">
        <f>IF(Wedstrijden!AS1298="x","A","")</f>
        <v/>
      </c>
      <c r="CP1304" s="16" t="str">
        <f>IF(Wedstrijden!AT1298="x","BB","")</f>
        <v/>
      </c>
      <c r="CQ1304" s="16" t="str">
        <f>IF(Wedstrijden!AU1298="x","B","")</f>
        <v/>
      </c>
      <c r="CR1304" s="16" t="str">
        <f>IF(Wedstrijden!AV1298="x","L","")</f>
        <v/>
      </c>
      <c r="CS1304" s="16" t="str">
        <f>IF(Wedstrijden!AW1298="x","M","")</f>
        <v/>
      </c>
      <c r="CT1304" s="16" t="str">
        <f>IF(Wedstrijden!AX1298="x","Z","")</f>
        <v/>
      </c>
      <c r="CU1304" s="16" t="str">
        <f>IF(Wedstrijden!BB1298="x","ZZ","")</f>
        <v/>
      </c>
      <c r="CV1304" s="16" t="str">
        <f>IF(COUNTA(Wedstrijden!AI1298:AP1298)&lt;&gt;0,2,"")</f>
        <v/>
      </c>
      <c r="CW1304" s="16" t="str">
        <f t="shared" si="123"/>
        <v/>
      </c>
      <c r="CX1304" s="16" t="str">
        <f>IF(Wedstrijden!AI1298="x","BB","")</f>
        <v/>
      </c>
      <c r="CY1304" s="16" t="str">
        <f>IF(Wedstrijden!AJ1298="x","B","")</f>
        <v/>
      </c>
      <c r="CZ1304" s="16" t="str">
        <f>IF(Wedstrijden!AK1298="x","L","")</f>
        <v/>
      </c>
      <c r="DA1304" s="16" t="str">
        <f>IF(Wedstrijden!AL1298="x","M","")</f>
        <v/>
      </c>
      <c r="DB1304" s="16" t="str">
        <f>IF(Wedstrijden!AM1298="x","Z","")</f>
        <v/>
      </c>
      <c r="DC1304" s="16" t="str">
        <f>IF(Wedstrijden!AN1298="x","ZZ","")</f>
        <v/>
      </c>
      <c r="DD1304" s="16" t="str">
        <f>IF(Wedstrijden!AP1298="x","1.40","")</f>
        <v/>
      </c>
      <c r="DE1304" s="16" t="str">
        <f>IF(COUNTA(Wedstrijden!BC1298:BE1298)&lt;&gt;0,6,"")</f>
        <v/>
      </c>
      <c r="DF1304" s="16" t="str">
        <f t="shared" si="124"/>
        <v/>
      </c>
      <c r="DG1304" s="16" t="str">
        <f>IF(Wedstrijden!BC1298="x","L","")</f>
        <v/>
      </c>
      <c r="DH1304" s="16" t="str">
        <f>IF(Wedstrijden!BD1298="x","M","")</f>
        <v/>
      </c>
      <c r="DI1304" s="16" t="str">
        <f>IF(Wedstrijden!BE1298="x","Z","")</f>
        <v/>
      </c>
      <c r="DJ1304" s="16" t="str">
        <f>IF(Wedstrijden!BF1298="x","Z","")</f>
        <v/>
      </c>
      <c r="DK1304" s="16" t="str">
        <f>IF(COUNTA(Wedstrijden!BG1298:BI1298)&lt;&gt;0,6,"")</f>
        <v/>
      </c>
      <c r="DL1304" s="16" t="str">
        <f t="shared" si="125"/>
        <v/>
      </c>
      <c r="DM1304" s="16" t="str">
        <f>IF(Wedstrijden!BG1298="x","L","")</f>
        <v/>
      </c>
      <c r="DN1304" s="16" t="str">
        <f>IF(Wedstrijden!BH1298="x","M","")</f>
        <v/>
      </c>
      <c r="DO1304" s="16" t="str">
        <f>IF(Wedstrijden!BI1298="x","Z","")</f>
        <v/>
      </c>
      <c r="DP1304" s="16" t="str">
        <f>IF(Wedstrijden!BJ1298="x","Z","")</f>
        <v/>
      </c>
    </row>
    <row r="1305" spans="1:120" ht="14.4" x14ac:dyDescent="0.3">
      <c r="A1305" s="18">
        <f>Wedstrijden!A1299</f>
        <v>0</v>
      </c>
      <c r="B1305" s="16" t="str">
        <f>IFERROR(VLOOKUP(Wedstrijden!#REF!,#REF!,2,FALSE),"")</f>
        <v/>
      </c>
      <c r="C1305" s="16">
        <f>Wedstrijden!E1299</f>
        <v>0</v>
      </c>
      <c r="D1305" s="16" t="str">
        <f>IFERROR(VLOOKUP(Wedstrijden!#REF!,#REF!,2,FALSE),"")</f>
        <v/>
      </c>
      <c r="E1305" s="16" t="str">
        <f>IFERROR(VLOOKUP(Wedstrijden!#REF!,#REF!,5,FALSE),"")</f>
        <v/>
      </c>
      <c r="F1305" s="16" t="e">
        <f>IF(Wedstrijden!#REF!&lt;&gt;"",Wedstrijden!#REF!,"")</f>
        <v>#REF!</v>
      </c>
      <c r="G1305" s="16" t="e">
        <f>IF(Wedstrijden!#REF!="Indoor",1,0)</f>
        <v>#REF!</v>
      </c>
      <c r="H1305" s="16" t="e">
        <f>Wedstrijden!#REF!</f>
        <v>#REF!</v>
      </c>
      <c r="I1305" s="16" t="e">
        <f>IF(Wedstrijden!#REF!="Nee",0,IF(Wedstrijden!#REF!="Ja",1,""))</f>
        <v>#REF!</v>
      </c>
      <c r="J1305" s="16" t="e">
        <f>IF(Wedstrijden!#REF!&lt;&gt;"",Wedstrijden!#REF!,"")</f>
        <v>#REF!</v>
      </c>
      <c r="BJ1305" s="16" t="str">
        <f>IF(COUNTA(Wedstrijden!U1299:AC1299)&lt;&gt;0,1,"")</f>
        <v/>
      </c>
      <c r="BK1305" s="16" t="str">
        <f t="shared" si="120"/>
        <v/>
      </c>
      <c r="BL1305" s="16" t="e">
        <f>IF(Wedstrijden!#REF!="x","AA","")</f>
        <v>#REF!</v>
      </c>
      <c r="BM1305" s="16" t="e">
        <f>IF(Wedstrijden!#REF!="x","A","")</f>
        <v>#REF!</v>
      </c>
      <c r="BN1305" s="16" t="str">
        <f>IF(Wedstrijden!U1299="x","B1","")</f>
        <v/>
      </c>
      <c r="BO1305" s="16" t="e">
        <f>IF(Wedstrijden!#REF!="x","BB","")</f>
        <v>#REF!</v>
      </c>
      <c r="BP1305" s="16" t="str">
        <f>IF(Wedstrijden!W1299="x","B","")</f>
        <v/>
      </c>
      <c r="BQ1305" s="16" t="str">
        <f>IF(Wedstrijden!X1299="x","L1","")</f>
        <v/>
      </c>
      <c r="BR1305" s="16" t="str">
        <f>IF(Wedstrijden!Y1299="x","L2","")</f>
        <v/>
      </c>
      <c r="BS1305" s="16" t="str">
        <f>IF(Wedstrijden!Z1299="x","M1","")</f>
        <v/>
      </c>
      <c r="BT1305" s="16" t="str">
        <f>IF(Wedstrijden!AA1299="x","M2","")</f>
        <v/>
      </c>
      <c r="BU1305" s="16" t="str">
        <f>IF(Wedstrijden!AB1299="x","Z1","")</f>
        <v/>
      </c>
      <c r="BV1305" s="16" t="str">
        <f>IF(Wedstrijden!AC1299="x","Z2","")</f>
        <v/>
      </c>
      <c r="BW1305" s="16" t="str">
        <f>IF(COUNTA(Wedstrijden!L1299:T1299)&lt;&gt;0,1,"")</f>
        <v/>
      </c>
      <c r="BX1305" s="16" t="str">
        <f t="shared" si="121"/>
        <v/>
      </c>
      <c r="BY1305" s="16" t="str">
        <f>IF(Wedstrijden!L1299="x","BB","")</f>
        <v/>
      </c>
      <c r="BZ1305" s="16" t="str">
        <f>IF(Wedstrijden!M1299="x","B","")</f>
        <v/>
      </c>
      <c r="CA1305" s="16" t="str">
        <f>IF(Wedstrijden!N1299="x","L1","")</f>
        <v/>
      </c>
      <c r="CB1305" s="16" t="str">
        <f>IF(Wedstrijden!O1299="x","L2","")</f>
        <v/>
      </c>
      <c r="CC1305" s="16" t="str">
        <f>IF(Wedstrijden!P1299="x","M1","")</f>
        <v/>
      </c>
      <c r="CD1305" s="16" t="str">
        <f>IF(Wedstrijden!Q1299="x","M2","")</f>
        <v/>
      </c>
      <c r="CE1305" s="16" t="str">
        <f>IF(Wedstrijden!R1299="x","Z1","")</f>
        <v/>
      </c>
      <c r="CF1305" s="16" t="str">
        <f>IF(Wedstrijden!S1299="x","Z2","")</f>
        <v/>
      </c>
      <c r="CG1305" s="16" t="str">
        <f>IF(Wedstrijden!T1299="x","ZZL","")</f>
        <v/>
      </c>
      <c r="CL1305" s="16" t="str">
        <f>IF(COUNTA(Wedstrijden!AR1299:BB1299)&lt;&gt;0,2,"")</f>
        <v/>
      </c>
      <c r="CM1305" s="16" t="str">
        <f t="shared" si="122"/>
        <v/>
      </c>
      <c r="CN1305" s="16" t="str">
        <f>IF(Wedstrijden!AR1299="x","AA","")</f>
        <v/>
      </c>
      <c r="CO1305" s="16" t="str">
        <f>IF(Wedstrijden!AS1299="x","A","")</f>
        <v/>
      </c>
      <c r="CP1305" s="16" t="str">
        <f>IF(Wedstrijden!AT1299="x","BB","")</f>
        <v/>
      </c>
      <c r="CQ1305" s="16" t="str">
        <f>IF(Wedstrijden!AU1299="x","B","")</f>
        <v/>
      </c>
      <c r="CR1305" s="16" t="str">
        <f>IF(Wedstrijden!AV1299="x","L","")</f>
        <v/>
      </c>
      <c r="CS1305" s="16" t="str">
        <f>IF(Wedstrijden!AW1299="x","M","")</f>
        <v/>
      </c>
      <c r="CT1305" s="16" t="str">
        <f>IF(Wedstrijden!AX1299="x","Z","")</f>
        <v/>
      </c>
      <c r="CU1305" s="16" t="str">
        <f>IF(Wedstrijden!BB1299="x","ZZ","")</f>
        <v/>
      </c>
      <c r="CV1305" s="16" t="str">
        <f>IF(COUNTA(Wedstrijden!AI1299:AP1299)&lt;&gt;0,2,"")</f>
        <v/>
      </c>
      <c r="CW1305" s="16" t="str">
        <f t="shared" si="123"/>
        <v/>
      </c>
      <c r="CX1305" s="16" t="str">
        <f>IF(Wedstrijden!AI1299="x","BB","")</f>
        <v/>
      </c>
      <c r="CY1305" s="16" t="str">
        <f>IF(Wedstrijden!AJ1299="x","B","")</f>
        <v/>
      </c>
      <c r="CZ1305" s="16" t="str">
        <f>IF(Wedstrijden!AK1299="x","L","")</f>
        <v/>
      </c>
      <c r="DA1305" s="16" t="str">
        <f>IF(Wedstrijden!AL1299="x","M","")</f>
        <v/>
      </c>
      <c r="DB1305" s="16" t="str">
        <f>IF(Wedstrijden!AM1299="x","Z","")</f>
        <v/>
      </c>
      <c r="DC1305" s="16" t="str">
        <f>IF(Wedstrijden!AN1299="x","ZZ","")</f>
        <v/>
      </c>
      <c r="DD1305" s="16" t="str">
        <f>IF(Wedstrijden!AP1299="x","1.40","")</f>
        <v/>
      </c>
      <c r="DE1305" s="16" t="str">
        <f>IF(COUNTA(Wedstrijden!BC1299:BE1299)&lt;&gt;0,6,"")</f>
        <v/>
      </c>
      <c r="DF1305" s="16" t="str">
        <f t="shared" si="124"/>
        <v/>
      </c>
      <c r="DG1305" s="16" t="str">
        <f>IF(Wedstrijden!BC1299="x","L","")</f>
        <v/>
      </c>
      <c r="DH1305" s="16" t="str">
        <f>IF(Wedstrijden!BD1299="x","M","")</f>
        <v/>
      </c>
      <c r="DI1305" s="16" t="str">
        <f>IF(Wedstrijden!BE1299="x","Z","")</f>
        <v/>
      </c>
      <c r="DJ1305" s="16" t="str">
        <f>IF(Wedstrijden!BF1299="x","Z","")</f>
        <v/>
      </c>
      <c r="DK1305" s="16" t="str">
        <f>IF(COUNTA(Wedstrijden!BG1299:BI1299)&lt;&gt;0,6,"")</f>
        <v/>
      </c>
      <c r="DL1305" s="16" t="str">
        <f t="shared" si="125"/>
        <v/>
      </c>
      <c r="DM1305" s="16" t="str">
        <f>IF(Wedstrijden!BG1299="x","L","")</f>
        <v/>
      </c>
      <c r="DN1305" s="16" t="str">
        <f>IF(Wedstrijden!BH1299="x","M","")</f>
        <v/>
      </c>
      <c r="DO1305" s="16" t="str">
        <f>IF(Wedstrijden!BI1299="x","Z","")</f>
        <v/>
      </c>
      <c r="DP1305" s="16" t="str">
        <f>IF(Wedstrijden!BJ1299="x","Z","")</f>
        <v/>
      </c>
    </row>
    <row r="1306" spans="1:120" ht="14.4" x14ac:dyDescent="0.3">
      <c r="A1306" s="18">
        <f>Wedstrijden!A1300</f>
        <v>0</v>
      </c>
      <c r="B1306" s="16" t="str">
        <f>IFERROR(VLOOKUP(Wedstrijden!#REF!,#REF!,2,FALSE),"")</f>
        <v/>
      </c>
      <c r="C1306" s="16">
        <f>Wedstrijden!E1300</f>
        <v>0</v>
      </c>
      <c r="D1306" s="16" t="str">
        <f>IFERROR(VLOOKUP(Wedstrijden!#REF!,#REF!,2,FALSE),"")</f>
        <v/>
      </c>
      <c r="E1306" s="16" t="str">
        <f>IFERROR(VLOOKUP(Wedstrijden!#REF!,#REF!,5,FALSE),"")</f>
        <v/>
      </c>
      <c r="F1306" s="16" t="e">
        <f>IF(Wedstrijden!#REF!&lt;&gt;"",Wedstrijden!#REF!,"")</f>
        <v>#REF!</v>
      </c>
      <c r="G1306" s="16" t="e">
        <f>IF(Wedstrijden!#REF!="Indoor",1,0)</f>
        <v>#REF!</v>
      </c>
      <c r="H1306" s="16" t="e">
        <f>Wedstrijden!#REF!</f>
        <v>#REF!</v>
      </c>
      <c r="I1306" s="16" t="e">
        <f>IF(Wedstrijden!#REF!="Nee",0,IF(Wedstrijden!#REF!="Ja",1,""))</f>
        <v>#REF!</v>
      </c>
      <c r="J1306" s="16" t="e">
        <f>IF(Wedstrijden!#REF!&lt;&gt;"",Wedstrijden!#REF!,"")</f>
        <v>#REF!</v>
      </c>
      <c r="BJ1306" s="16" t="str">
        <f>IF(COUNTA(Wedstrijden!U1300:AC1300)&lt;&gt;0,1,"")</f>
        <v/>
      </c>
      <c r="BK1306" s="16" t="str">
        <f t="shared" si="120"/>
        <v/>
      </c>
      <c r="BL1306" s="16" t="e">
        <f>IF(Wedstrijden!#REF!="x","AA","")</f>
        <v>#REF!</v>
      </c>
      <c r="BM1306" s="16" t="e">
        <f>IF(Wedstrijden!#REF!="x","A","")</f>
        <v>#REF!</v>
      </c>
      <c r="BN1306" s="16" t="str">
        <f>IF(Wedstrijden!U1300="x","B1","")</f>
        <v/>
      </c>
      <c r="BO1306" s="16" t="e">
        <f>IF(Wedstrijden!#REF!="x","BB","")</f>
        <v>#REF!</v>
      </c>
      <c r="BP1306" s="16" t="str">
        <f>IF(Wedstrijden!W1300="x","B","")</f>
        <v/>
      </c>
      <c r="BQ1306" s="16" t="str">
        <f>IF(Wedstrijden!X1300="x","L1","")</f>
        <v/>
      </c>
      <c r="BR1306" s="16" t="str">
        <f>IF(Wedstrijden!Y1300="x","L2","")</f>
        <v/>
      </c>
      <c r="BS1306" s="16" t="str">
        <f>IF(Wedstrijden!Z1300="x","M1","")</f>
        <v/>
      </c>
      <c r="BT1306" s="16" t="str">
        <f>IF(Wedstrijden!AA1300="x","M2","")</f>
        <v/>
      </c>
      <c r="BU1306" s="16" t="str">
        <f>IF(Wedstrijden!AB1300="x","Z1","")</f>
        <v/>
      </c>
      <c r="BV1306" s="16" t="str">
        <f>IF(Wedstrijden!AC1300="x","Z2","")</f>
        <v/>
      </c>
      <c r="BW1306" s="16" t="str">
        <f>IF(COUNTA(Wedstrijden!L1300:T1300)&lt;&gt;0,1,"")</f>
        <v/>
      </c>
      <c r="BX1306" s="16" t="str">
        <f t="shared" si="121"/>
        <v/>
      </c>
      <c r="BY1306" s="16" t="str">
        <f>IF(Wedstrijden!L1300="x","BB","")</f>
        <v/>
      </c>
      <c r="BZ1306" s="16" t="str">
        <f>IF(Wedstrijden!M1300="x","B","")</f>
        <v/>
      </c>
      <c r="CA1306" s="16" t="str">
        <f>IF(Wedstrijden!N1300="x","L1","")</f>
        <v/>
      </c>
      <c r="CB1306" s="16" t="str">
        <f>IF(Wedstrijden!O1300="x","L2","")</f>
        <v/>
      </c>
      <c r="CC1306" s="16" t="str">
        <f>IF(Wedstrijden!P1300="x","M1","")</f>
        <v/>
      </c>
      <c r="CD1306" s="16" t="str">
        <f>IF(Wedstrijden!Q1300="x","M2","")</f>
        <v/>
      </c>
      <c r="CE1306" s="16" t="str">
        <f>IF(Wedstrijden!R1300="x","Z1","")</f>
        <v/>
      </c>
      <c r="CF1306" s="16" t="str">
        <f>IF(Wedstrijden!S1300="x","Z2","")</f>
        <v/>
      </c>
      <c r="CG1306" s="16" t="str">
        <f>IF(Wedstrijden!T1300="x","ZZL","")</f>
        <v/>
      </c>
      <c r="CL1306" s="16" t="str">
        <f>IF(COUNTA(Wedstrijden!AR1300:BB1300)&lt;&gt;0,2,"")</f>
        <v/>
      </c>
      <c r="CM1306" s="16" t="str">
        <f t="shared" si="122"/>
        <v/>
      </c>
      <c r="CN1306" s="16" t="str">
        <f>IF(Wedstrijden!AR1300="x","AA","")</f>
        <v/>
      </c>
      <c r="CO1306" s="16" t="str">
        <f>IF(Wedstrijden!AS1300="x","A","")</f>
        <v/>
      </c>
      <c r="CP1306" s="16" t="str">
        <f>IF(Wedstrijden!AT1300="x","BB","")</f>
        <v/>
      </c>
      <c r="CQ1306" s="16" t="str">
        <f>IF(Wedstrijden!AU1300="x","B","")</f>
        <v/>
      </c>
      <c r="CR1306" s="16" t="str">
        <f>IF(Wedstrijden!AV1300="x","L","")</f>
        <v/>
      </c>
      <c r="CS1306" s="16" t="str">
        <f>IF(Wedstrijden!AW1300="x","M","")</f>
        <v/>
      </c>
      <c r="CT1306" s="16" t="str">
        <f>IF(Wedstrijden!AX1300="x","Z","")</f>
        <v/>
      </c>
      <c r="CU1306" s="16" t="str">
        <f>IF(Wedstrijden!BB1300="x","ZZ","")</f>
        <v/>
      </c>
      <c r="CV1306" s="16" t="str">
        <f>IF(COUNTA(Wedstrijden!AI1300:AP1300)&lt;&gt;0,2,"")</f>
        <v/>
      </c>
      <c r="CW1306" s="16" t="str">
        <f t="shared" si="123"/>
        <v/>
      </c>
      <c r="CX1306" s="16" t="str">
        <f>IF(Wedstrijden!AI1300="x","BB","")</f>
        <v/>
      </c>
      <c r="CY1306" s="16" t="str">
        <f>IF(Wedstrijden!AJ1300="x","B","")</f>
        <v/>
      </c>
      <c r="CZ1306" s="16" t="str">
        <f>IF(Wedstrijden!AK1300="x","L","")</f>
        <v/>
      </c>
      <c r="DA1306" s="16" t="str">
        <f>IF(Wedstrijden!AL1300="x","M","")</f>
        <v/>
      </c>
      <c r="DB1306" s="16" t="str">
        <f>IF(Wedstrijden!AM1300="x","Z","")</f>
        <v/>
      </c>
      <c r="DC1306" s="16" t="str">
        <f>IF(Wedstrijden!AN1300="x","ZZ","")</f>
        <v/>
      </c>
      <c r="DD1306" s="16" t="str">
        <f>IF(Wedstrijden!AP1300="x","1.40","")</f>
        <v/>
      </c>
      <c r="DE1306" s="16" t="str">
        <f>IF(COUNTA(Wedstrijden!BC1300:BE1300)&lt;&gt;0,6,"")</f>
        <v/>
      </c>
      <c r="DF1306" s="16" t="str">
        <f t="shared" si="124"/>
        <v/>
      </c>
      <c r="DG1306" s="16" t="str">
        <f>IF(Wedstrijden!BC1300="x","L","")</f>
        <v/>
      </c>
      <c r="DH1306" s="16" t="str">
        <f>IF(Wedstrijden!BD1300="x","M","")</f>
        <v/>
      </c>
      <c r="DI1306" s="16" t="str">
        <f>IF(Wedstrijden!BE1300="x","Z","")</f>
        <v/>
      </c>
      <c r="DJ1306" s="16" t="str">
        <f>IF(Wedstrijden!BF1300="x","Z","")</f>
        <v/>
      </c>
      <c r="DK1306" s="16" t="str">
        <f>IF(COUNTA(Wedstrijden!BG1300:BI1300)&lt;&gt;0,6,"")</f>
        <v/>
      </c>
      <c r="DL1306" s="16" t="str">
        <f t="shared" si="125"/>
        <v/>
      </c>
      <c r="DM1306" s="16" t="str">
        <f>IF(Wedstrijden!BG1300="x","L","")</f>
        <v/>
      </c>
      <c r="DN1306" s="16" t="str">
        <f>IF(Wedstrijden!BH1300="x","M","")</f>
        <v/>
      </c>
      <c r="DO1306" s="16" t="str">
        <f>IF(Wedstrijden!BI1300="x","Z","")</f>
        <v/>
      </c>
      <c r="DP1306" s="16" t="str">
        <f>IF(Wedstrijden!BJ1300="x","Z","")</f>
        <v/>
      </c>
    </row>
    <row r="1307" spans="1:120" ht="14.4" x14ac:dyDescent="0.3">
      <c r="A1307" s="18">
        <f>Wedstrijden!A1301</f>
        <v>0</v>
      </c>
      <c r="B1307" s="16" t="str">
        <f>IFERROR(VLOOKUP(Wedstrijden!#REF!,#REF!,2,FALSE),"")</f>
        <v/>
      </c>
      <c r="C1307" s="16">
        <f>Wedstrijden!E1301</f>
        <v>0</v>
      </c>
      <c r="D1307" s="16" t="str">
        <f>IFERROR(VLOOKUP(Wedstrijden!#REF!,#REF!,2,FALSE),"")</f>
        <v/>
      </c>
      <c r="E1307" s="16" t="str">
        <f>IFERROR(VLOOKUP(Wedstrijden!#REF!,#REF!,5,FALSE),"")</f>
        <v/>
      </c>
      <c r="F1307" s="16" t="e">
        <f>IF(Wedstrijden!#REF!&lt;&gt;"",Wedstrijden!#REF!,"")</f>
        <v>#REF!</v>
      </c>
      <c r="G1307" s="16" t="e">
        <f>IF(Wedstrijden!#REF!="Indoor",1,0)</f>
        <v>#REF!</v>
      </c>
      <c r="H1307" s="16" t="e">
        <f>Wedstrijden!#REF!</f>
        <v>#REF!</v>
      </c>
      <c r="I1307" s="16" t="e">
        <f>IF(Wedstrijden!#REF!="Nee",0,IF(Wedstrijden!#REF!="Ja",1,""))</f>
        <v>#REF!</v>
      </c>
      <c r="J1307" s="16" t="e">
        <f>IF(Wedstrijden!#REF!&lt;&gt;"",Wedstrijden!#REF!,"")</f>
        <v>#REF!</v>
      </c>
      <c r="BJ1307" s="16" t="str">
        <f>IF(COUNTA(Wedstrijden!U1301:AC1301)&lt;&gt;0,1,"")</f>
        <v/>
      </c>
      <c r="BK1307" s="16" t="str">
        <f t="shared" si="120"/>
        <v/>
      </c>
      <c r="BL1307" s="16" t="e">
        <f>IF(Wedstrijden!#REF!="x","AA","")</f>
        <v>#REF!</v>
      </c>
      <c r="BM1307" s="16" t="e">
        <f>IF(Wedstrijden!#REF!="x","A","")</f>
        <v>#REF!</v>
      </c>
      <c r="BN1307" s="16" t="str">
        <f>IF(Wedstrijden!U1301="x","B1","")</f>
        <v/>
      </c>
      <c r="BO1307" s="16" t="e">
        <f>IF(Wedstrijden!#REF!="x","BB","")</f>
        <v>#REF!</v>
      </c>
      <c r="BP1307" s="16" t="str">
        <f>IF(Wedstrijden!W1301="x","B","")</f>
        <v/>
      </c>
      <c r="BQ1307" s="16" t="str">
        <f>IF(Wedstrijden!X1301="x","L1","")</f>
        <v/>
      </c>
      <c r="BR1307" s="16" t="str">
        <f>IF(Wedstrijden!Y1301="x","L2","")</f>
        <v/>
      </c>
      <c r="BS1307" s="16" t="str">
        <f>IF(Wedstrijden!Z1301="x","M1","")</f>
        <v/>
      </c>
      <c r="BT1307" s="16" t="str">
        <f>IF(Wedstrijden!AA1301="x","M2","")</f>
        <v/>
      </c>
      <c r="BU1307" s="16" t="str">
        <f>IF(Wedstrijden!AB1301="x","Z1","")</f>
        <v/>
      </c>
      <c r="BV1307" s="16" t="str">
        <f>IF(Wedstrijden!AC1301="x","Z2","")</f>
        <v/>
      </c>
      <c r="BW1307" s="16" t="str">
        <f>IF(COUNTA(Wedstrijden!L1301:T1301)&lt;&gt;0,1,"")</f>
        <v/>
      </c>
      <c r="BX1307" s="16" t="str">
        <f t="shared" si="121"/>
        <v/>
      </c>
      <c r="BY1307" s="16" t="str">
        <f>IF(Wedstrijden!L1301="x","BB","")</f>
        <v/>
      </c>
      <c r="BZ1307" s="16" t="str">
        <f>IF(Wedstrijden!M1301="x","B","")</f>
        <v/>
      </c>
      <c r="CA1307" s="16" t="str">
        <f>IF(Wedstrijden!N1301="x","L1","")</f>
        <v/>
      </c>
      <c r="CB1307" s="16" t="str">
        <f>IF(Wedstrijden!O1301="x","L2","")</f>
        <v/>
      </c>
      <c r="CC1307" s="16" t="str">
        <f>IF(Wedstrijden!P1301="x","M1","")</f>
        <v/>
      </c>
      <c r="CD1307" s="16" t="str">
        <f>IF(Wedstrijden!Q1301="x","M2","")</f>
        <v/>
      </c>
      <c r="CE1307" s="16" t="str">
        <f>IF(Wedstrijden!R1301="x","Z1","")</f>
        <v/>
      </c>
      <c r="CF1307" s="16" t="str">
        <f>IF(Wedstrijden!S1301="x","Z2","")</f>
        <v/>
      </c>
      <c r="CG1307" s="16" t="str">
        <f>IF(Wedstrijden!T1301="x","ZZL","")</f>
        <v/>
      </c>
      <c r="CL1307" s="16" t="str">
        <f>IF(COUNTA(Wedstrijden!AR1301:BB1301)&lt;&gt;0,2,"")</f>
        <v/>
      </c>
      <c r="CM1307" s="16" t="str">
        <f t="shared" si="122"/>
        <v/>
      </c>
      <c r="CN1307" s="16" t="str">
        <f>IF(Wedstrijden!AR1301="x","AA","")</f>
        <v/>
      </c>
      <c r="CO1307" s="16" t="str">
        <f>IF(Wedstrijden!AS1301="x","A","")</f>
        <v/>
      </c>
      <c r="CP1307" s="16" t="str">
        <f>IF(Wedstrijden!AT1301="x","BB","")</f>
        <v/>
      </c>
      <c r="CQ1307" s="16" t="str">
        <f>IF(Wedstrijden!AU1301="x","B","")</f>
        <v/>
      </c>
      <c r="CR1307" s="16" t="str">
        <f>IF(Wedstrijden!AV1301="x","L","")</f>
        <v/>
      </c>
      <c r="CS1307" s="16" t="str">
        <f>IF(Wedstrijden!AW1301="x","M","")</f>
        <v/>
      </c>
      <c r="CT1307" s="16" t="str">
        <f>IF(Wedstrijden!AX1301="x","Z","")</f>
        <v/>
      </c>
      <c r="CU1307" s="16" t="str">
        <f>IF(Wedstrijden!BB1301="x","ZZ","")</f>
        <v/>
      </c>
      <c r="CV1307" s="16" t="str">
        <f>IF(COUNTA(Wedstrijden!AI1301:AP1301)&lt;&gt;0,2,"")</f>
        <v/>
      </c>
      <c r="CW1307" s="16" t="str">
        <f t="shared" si="123"/>
        <v/>
      </c>
      <c r="CX1307" s="16" t="str">
        <f>IF(Wedstrijden!AI1301="x","BB","")</f>
        <v/>
      </c>
      <c r="CY1307" s="16" t="str">
        <f>IF(Wedstrijden!AJ1301="x","B","")</f>
        <v/>
      </c>
      <c r="CZ1307" s="16" t="str">
        <f>IF(Wedstrijden!AK1301="x","L","")</f>
        <v/>
      </c>
      <c r="DA1307" s="16" t="str">
        <f>IF(Wedstrijden!AL1301="x","M","")</f>
        <v/>
      </c>
      <c r="DB1307" s="16" t="str">
        <f>IF(Wedstrijden!AM1301="x","Z","")</f>
        <v/>
      </c>
      <c r="DC1307" s="16" t="str">
        <f>IF(Wedstrijden!AN1301="x","ZZ","")</f>
        <v/>
      </c>
      <c r="DD1307" s="16" t="str">
        <f>IF(Wedstrijden!AP1301="x","1.40","")</f>
        <v/>
      </c>
      <c r="DE1307" s="16" t="str">
        <f>IF(COUNTA(Wedstrijden!BC1301:BE1301)&lt;&gt;0,6,"")</f>
        <v/>
      </c>
      <c r="DF1307" s="16" t="str">
        <f t="shared" si="124"/>
        <v/>
      </c>
      <c r="DG1307" s="16" t="str">
        <f>IF(Wedstrijden!BC1301="x","L","")</f>
        <v/>
      </c>
      <c r="DH1307" s="16" t="str">
        <f>IF(Wedstrijden!BD1301="x","M","")</f>
        <v/>
      </c>
      <c r="DI1307" s="16" t="str">
        <f>IF(Wedstrijden!BE1301="x","Z","")</f>
        <v/>
      </c>
      <c r="DJ1307" s="16" t="str">
        <f>IF(Wedstrijden!BF1301="x","Z","")</f>
        <v/>
      </c>
      <c r="DK1307" s="16" t="str">
        <f>IF(COUNTA(Wedstrijden!BG1301:BI1301)&lt;&gt;0,6,"")</f>
        <v/>
      </c>
      <c r="DL1307" s="16" t="str">
        <f t="shared" si="125"/>
        <v/>
      </c>
      <c r="DM1307" s="16" t="str">
        <f>IF(Wedstrijden!BG1301="x","L","")</f>
        <v/>
      </c>
      <c r="DN1307" s="16" t="str">
        <f>IF(Wedstrijden!BH1301="x","M","")</f>
        <v/>
      </c>
      <c r="DO1307" s="16" t="str">
        <f>IF(Wedstrijden!BI1301="x","Z","")</f>
        <v/>
      </c>
      <c r="DP1307" s="16" t="str">
        <f>IF(Wedstrijden!BJ1301="x","Z","")</f>
        <v/>
      </c>
    </row>
    <row r="1308" spans="1:120" ht="14.4" x14ac:dyDescent="0.3">
      <c r="A1308" s="18">
        <f>Wedstrijden!A1302</f>
        <v>0</v>
      </c>
      <c r="B1308" s="16" t="str">
        <f>IFERROR(VLOOKUP(Wedstrijden!#REF!,#REF!,2,FALSE),"")</f>
        <v/>
      </c>
      <c r="C1308" s="16">
        <f>Wedstrijden!E1302</f>
        <v>0</v>
      </c>
      <c r="D1308" s="16" t="str">
        <f>IFERROR(VLOOKUP(Wedstrijden!#REF!,#REF!,2,FALSE),"")</f>
        <v/>
      </c>
      <c r="E1308" s="16" t="str">
        <f>IFERROR(VLOOKUP(Wedstrijden!#REF!,#REF!,5,FALSE),"")</f>
        <v/>
      </c>
      <c r="F1308" s="16" t="e">
        <f>IF(Wedstrijden!#REF!&lt;&gt;"",Wedstrijden!#REF!,"")</f>
        <v>#REF!</v>
      </c>
      <c r="G1308" s="16" t="e">
        <f>IF(Wedstrijden!#REF!="Indoor",1,0)</f>
        <v>#REF!</v>
      </c>
      <c r="H1308" s="16" t="e">
        <f>Wedstrijden!#REF!</f>
        <v>#REF!</v>
      </c>
      <c r="I1308" s="16" t="e">
        <f>IF(Wedstrijden!#REF!="Nee",0,IF(Wedstrijden!#REF!="Ja",1,""))</f>
        <v>#REF!</v>
      </c>
      <c r="J1308" s="16" t="e">
        <f>IF(Wedstrijden!#REF!&lt;&gt;"",Wedstrijden!#REF!,"")</f>
        <v>#REF!</v>
      </c>
      <c r="BJ1308" s="16" t="str">
        <f>IF(COUNTA(Wedstrijden!U1302:AC1302)&lt;&gt;0,1,"")</f>
        <v/>
      </c>
      <c r="BK1308" s="16" t="str">
        <f t="shared" si="120"/>
        <v/>
      </c>
      <c r="BL1308" s="16" t="e">
        <f>IF(Wedstrijden!#REF!="x","AA","")</f>
        <v>#REF!</v>
      </c>
      <c r="BM1308" s="16" t="e">
        <f>IF(Wedstrijden!#REF!="x","A","")</f>
        <v>#REF!</v>
      </c>
      <c r="BN1308" s="16" t="str">
        <f>IF(Wedstrijden!U1302="x","B1","")</f>
        <v/>
      </c>
      <c r="BO1308" s="16" t="e">
        <f>IF(Wedstrijden!#REF!="x","BB","")</f>
        <v>#REF!</v>
      </c>
      <c r="BP1308" s="16" t="str">
        <f>IF(Wedstrijden!W1302="x","B","")</f>
        <v/>
      </c>
      <c r="BQ1308" s="16" t="str">
        <f>IF(Wedstrijden!X1302="x","L1","")</f>
        <v/>
      </c>
      <c r="BR1308" s="16" t="str">
        <f>IF(Wedstrijden!Y1302="x","L2","")</f>
        <v/>
      </c>
      <c r="BS1308" s="16" t="str">
        <f>IF(Wedstrijden!Z1302="x","M1","")</f>
        <v/>
      </c>
      <c r="BT1308" s="16" t="str">
        <f>IF(Wedstrijden!AA1302="x","M2","")</f>
        <v/>
      </c>
      <c r="BU1308" s="16" t="str">
        <f>IF(Wedstrijden!AB1302="x","Z1","")</f>
        <v/>
      </c>
      <c r="BV1308" s="16" t="str">
        <f>IF(Wedstrijden!AC1302="x","Z2","")</f>
        <v/>
      </c>
      <c r="BW1308" s="16" t="str">
        <f>IF(COUNTA(Wedstrijden!L1302:T1302)&lt;&gt;0,1,"")</f>
        <v/>
      </c>
      <c r="BX1308" s="16" t="str">
        <f t="shared" si="121"/>
        <v/>
      </c>
      <c r="BY1308" s="16" t="str">
        <f>IF(Wedstrijden!L1302="x","BB","")</f>
        <v/>
      </c>
      <c r="BZ1308" s="16" t="str">
        <f>IF(Wedstrijden!M1302="x","B","")</f>
        <v/>
      </c>
      <c r="CA1308" s="16" t="str">
        <f>IF(Wedstrijden!N1302="x","L1","")</f>
        <v/>
      </c>
      <c r="CB1308" s="16" t="str">
        <f>IF(Wedstrijden!O1302="x","L2","")</f>
        <v/>
      </c>
      <c r="CC1308" s="16" t="str">
        <f>IF(Wedstrijden!P1302="x","M1","")</f>
        <v/>
      </c>
      <c r="CD1308" s="16" t="str">
        <f>IF(Wedstrijden!Q1302="x","M2","")</f>
        <v/>
      </c>
      <c r="CE1308" s="16" t="str">
        <f>IF(Wedstrijden!R1302="x","Z1","")</f>
        <v/>
      </c>
      <c r="CF1308" s="16" t="str">
        <f>IF(Wedstrijden!S1302="x","Z2","")</f>
        <v/>
      </c>
      <c r="CG1308" s="16" t="str">
        <f>IF(Wedstrijden!T1302="x","ZZL","")</f>
        <v/>
      </c>
      <c r="CL1308" s="16" t="str">
        <f>IF(COUNTA(Wedstrijden!AR1302:BB1302)&lt;&gt;0,2,"")</f>
        <v/>
      </c>
      <c r="CM1308" s="16" t="str">
        <f t="shared" si="122"/>
        <v/>
      </c>
      <c r="CN1308" s="16" t="str">
        <f>IF(Wedstrijden!AR1302="x","AA","")</f>
        <v/>
      </c>
      <c r="CO1308" s="16" t="str">
        <f>IF(Wedstrijden!AS1302="x","A","")</f>
        <v/>
      </c>
      <c r="CP1308" s="16" t="str">
        <f>IF(Wedstrijden!AT1302="x","BB","")</f>
        <v/>
      </c>
      <c r="CQ1308" s="16" t="str">
        <f>IF(Wedstrijden!AU1302="x","B","")</f>
        <v/>
      </c>
      <c r="CR1308" s="16" t="str">
        <f>IF(Wedstrijden!AV1302="x","L","")</f>
        <v/>
      </c>
      <c r="CS1308" s="16" t="str">
        <f>IF(Wedstrijden!AW1302="x","M","")</f>
        <v/>
      </c>
      <c r="CT1308" s="16" t="str">
        <f>IF(Wedstrijden!AX1302="x","Z","")</f>
        <v/>
      </c>
      <c r="CU1308" s="16" t="str">
        <f>IF(Wedstrijden!BB1302="x","ZZ","")</f>
        <v/>
      </c>
      <c r="CV1308" s="16" t="str">
        <f>IF(COUNTA(Wedstrijden!AI1302:AP1302)&lt;&gt;0,2,"")</f>
        <v/>
      </c>
      <c r="CW1308" s="16" t="str">
        <f t="shared" si="123"/>
        <v/>
      </c>
      <c r="CX1308" s="16" t="str">
        <f>IF(Wedstrijden!AI1302="x","BB","")</f>
        <v/>
      </c>
      <c r="CY1308" s="16" t="str">
        <f>IF(Wedstrijden!AJ1302="x","B","")</f>
        <v/>
      </c>
      <c r="CZ1308" s="16" t="str">
        <f>IF(Wedstrijden!AK1302="x","L","")</f>
        <v/>
      </c>
      <c r="DA1308" s="16" t="str">
        <f>IF(Wedstrijden!AL1302="x","M","")</f>
        <v/>
      </c>
      <c r="DB1308" s="16" t="str">
        <f>IF(Wedstrijden!AM1302="x","Z","")</f>
        <v/>
      </c>
      <c r="DC1308" s="16" t="str">
        <f>IF(Wedstrijden!AN1302="x","ZZ","")</f>
        <v/>
      </c>
      <c r="DD1308" s="16" t="str">
        <f>IF(Wedstrijden!AP1302="x","1.40","")</f>
        <v/>
      </c>
      <c r="DE1308" s="16" t="str">
        <f>IF(COUNTA(Wedstrijden!BC1302:BE1302)&lt;&gt;0,6,"")</f>
        <v/>
      </c>
      <c r="DF1308" s="16" t="str">
        <f t="shared" si="124"/>
        <v/>
      </c>
      <c r="DG1308" s="16" t="str">
        <f>IF(Wedstrijden!BC1302="x","L","")</f>
        <v/>
      </c>
      <c r="DH1308" s="16" t="str">
        <f>IF(Wedstrijden!BD1302="x","M","")</f>
        <v/>
      </c>
      <c r="DI1308" s="16" t="str">
        <f>IF(Wedstrijden!BE1302="x","Z","")</f>
        <v/>
      </c>
      <c r="DJ1308" s="16" t="str">
        <f>IF(Wedstrijden!BF1302="x","Z","")</f>
        <v/>
      </c>
      <c r="DK1308" s="16" t="str">
        <f>IF(COUNTA(Wedstrijden!BG1302:BI1302)&lt;&gt;0,6,"")</f>
        <v/>
      </c>
      <c r="DL1308" s="16" t="str">
        <f t="shared" si="125"/>
        <v/>
      </c>
      <c r="DM1308" s="16" t="str">
        <f>IF(Wedstrijden!BG1302="x","L","")</f>
        <v/>
      </c>
      <c r="DN1308" s="16" t="str">
        <f>IF(Wedstrijden!BH1302="x","M","")</f>
        <v/>
      </c>
      <c r="DO1308" s="16" t="str">
        <f>IF(Wedstrijden!BI1302="x","Z","")</f>
        <v/>
      </c>
      <c r="DP1308" s="16" t="str">
        <f>IF(Wedstrijden!BJ1302="x","Z","")</f>
        <v/>
      </c>
    </row>
    <row r="1309" spans="1:120" ht="14.4" x14ac:dyDescent="0.3">
      <c r="A1309" s="18">
        <f>Wedstrijden!A1303</f>
        <v>0</v>
      </c>
      <c r="B1309" s="16" t="str">
        <f>IFERROR(VLOOKUP(Wedstrijden!#REF!,#REF!,2,FALSE),"")</f>
        <v/>
      </c>
      <c r="C1309" s="16">
        <f>Wedstrijden!E1303</f>
        <v>0</v>
      </c>
      <c r="D1309" s="16" t="str">
        <f>IFERROR(VLOOKUP(Wedstrijden!#REF!,#REF!,2,FALSE),"")</f>
        <v/>
      </c>
      <c r="E1309" s="16" t="str">
        <f>IFERROR(VLOOKUP(Wedstrijden!#REF!,#REF!,5,FALSE),"")</f>
        <v/>
      </c>
      <c r="F1309" s="16" t="e">
        <f>IF(Wedstrijden!#REF!&lt;&gt;"",Wedstrijden!#REF!,"")</f>
        <v>#REF!</v>
      </c>
      <c r="G1309" s="16" t="e">
        <f>IF(Wedstrijden!#REF!="Indoor",1,0)</f>
        <v>#REF!</v>
      </c>
      <c r="H1309" s="16" t="e">
        <f>Wedstrijden!#REF!</f>
        <v>#REF!</v>
      </c>
      <c r="I1309" s="16" t="e">
        <f>IF(Wedstrijden!#REF!="Nee",0,IF(Wedstrijden!#REF!="Ja",1,""))</f>
        <v>#REF!</v>
      </c>
      <c r="J1309" s="16" t="e">
        <f>IF(Wedstrijden!#REF!&lt;&gt;"",Wedstrijden!#REF!,"")</f>
        <v>#REF!</v>
      </c>
      <c r="BJ1309" s="16" t="str">
        <f>IF(COUNTA(Wedstrijden!U1303:AC1303)&lt;&gt;0,1,"")</f>
        <v/>
      </c>
      <c r="BK1309" s="16" t="str">
        <f t="shared" si="120"/>
        <v/>
      </c>
      <c r="BL1309" s="16" t="e">
        <f>IF(Wedstrijden!#REF!="x","AA","")</f>
        <v>#REF!</v>
      </c>
      <c r="BM1309" s="16" t="e">
        <f>IF(Wedstrijden!#REF!="x","A","")</f>
        <v>#REF!</v>
      </c>
      <c r="BN1309" s="16" t="str">
        <f>IF(Wedstrijden!U1303="x","B1","")</f>
        <v/>
      </c>
      <c r="BO1309" s="16" t="e">
        <f>IF(Wedstrijden!#REF!="x","BB","")</f>
        <v>#REF!</v>
      </c>
      <c r="BP1309" s="16" t="str">
        <f>IF(Wedstrijden!W1303="x","B","")</f>
        <v/>
      </c>
      <c r="BQ1309" s="16" t="str">
        <f>IF(Wedstrijden!X1303="x","L1","")</f>
        <v/>
      </c>
      <c r="BR1309" s="16" t="str">
        <f>IF(Wedstrijden!Y1303="x","L2","")</f>
        <v/>
      </c>
      <c r="BS1309" s="16" t="str">
        <f>IF(Wedstrijden!Z1303="x","M1","")</f>
        <v/>
      </c>
      <c r="BT1309" s="16" t="str">
        <f>IF(Wedstrijden!AA1303="x","M2","")</f>
        <v/>
      </c>
      <c r="BU1309" s="16" t="str">
        <f>IF(Wedstrijden!AB1303="x","Z1","")</f>
        <v/>
      </c>
      <c r="BV1309" s="16" t="str">
        <f>IF(Wedstrijden!AC1303="x","Z2","")</f>
        <v/>
      </c>
      <c r="BW1309" s="16" t="str">
        <f>IF(COUNTA(Wedstrijden!L1303:T1303)&lt;&gt;0,1,"")</f>
        <v/>
      </c>
      <c r="BX1309" s="16" t="str">
        <f t="shared" si="121"/>
        <v/>
      </c>
      <c r="BY1309" s="16" t="str">
        <f>IF(Wedstrijden!L1303="x","BB","")</f>
        <v/>
      </c>
      <c r="BZ1309" s="16" t="str">
        <f>IF(Wedstrijden!M1303="x","B","")</f>
        <v/>
      </c>
      <c r="CA1309" s="16" t="str">
        <f>IF(Wedstrijden!N1303="x","L1","")</f>
        <v/>
      </c>
      <c r="CB1309" s="16" t="str">
        <f>IF(Wedstrijden!O1303="x","L2","")</f>
        <v/>
      </c>
      <c r="CC1309" s="16" t="str">
        <f>IF(Wedstrijden!P1303="x","M1","")</f>
        <v/>
      </c>
      <c r="CD1309" s="16" t="str">
        <f>IF(Wedstrijden!Q1303="x","M2","")</f>
        <v/>
      </c>
      <c r="CE1309" s="16" t="str">
        <f>IF(Wedstrijden!R1303="x","Z1","")</f>
        <v/>
      </c>
      <c r="CF1309" s="16" t="str">
        <f>IF(Wedstrijden!S1303="x","Z2","")</f>
        <v/>
      </c>
      <c r="CG1309" s="16" t="str">
        <f>IF(Wedstrijden!T1303="x","ZZL","")</f>
        <v/>
      </c>
      <c r="CL1309" s="16" t="str">
        <f>IF(COUNTA(Wedstrijden!AR1303:BB1303)&lt;&gt;0,2,"")</f>
        <v/>
      </c>
      <c r="CM1309" s="16" t="str">
        <f t="shared" si="122"/>
        <v/>
      </c>
      <c r="CN1309" s="16" t="str">
        <f>IF(Wedstrijden!AR1303="x","AA","")</f>
        <v/>
      </c>
      <c r="CO1309" s="16" t="str">
        <f>IF(Wedstrijden!AS1303="x","A","")</f>
        <v/>
      </c>
      <c r="CP1309" s="16" t="str">
        <f>IF(Wedstrijden!AT1303="x","BB","")</f>
        <v/>
      </c>
      <c r="CQ1309" s="16" t="str">
        <f>IF(Wedstrijden!AU1303="x","B","")</f>
        <v/>
      </c>
      <c r="CR1309" s="16" t="str">
        <f>IF(Wedstrijden!AV1303="x","L","")</f>
        <v/>
      </c>
      <c r="CS1309" s="16" t="str">
        <f>IF(Wedstrijden!AW1303="x","M","")</f>
        <v/>
      </c>
      <c r="CT1309" s="16" t="str">
        <f>IF(Wedstrijden!AX1303="x","Z","")</f>
        <v/>
      </c>
      <c r="CU1309" s="16" t="str">
        <f>IF(Wedstrijden!BB1303="x","ZZ","")</f>
        <v/>
      </c>
      <c r="CV1309" s="16" t="str">
        <f>IF(COUNTA(Wedstrijden!AI1303:AP1303)&lt;&gt;0,2,"")</f>
        <v/>
      </c>
      <c r="CW1309" s="16" t="str">
        <f t="shared" si="123"/>
        <v/>
      </c>
      <c r="CX1309" s="16" t="str">
        <f>IF(Wedstrijden!AI1303="x","BB","")</f>
        <v/>
      </c>
      <c r="CY1309" s="16" t="str">
        <f>IF(Wedstrijden!AJ1303="x","B","")</f>
        <v/>
      </c>
      <c r="CZ1309" s="16" t="str">
        <f>IF(Wedstrijden!AK1303="x","L","")</f>
        <v/>
      </c>
      <c r="DA1309" s="16" t="str">
        <f>IF(Wedstrijden!AL1303="x","M","")</f>
        <v/>
      </c>
      <c r="DB1309" s="16" t="str">
        <f>IF(Wedstrijden!AM1303="x","Z","")</f>
        <v/>
      </c>
      <c r="DC1309" s="16" t="str">
        <f>IF(Wedstrijden!AN1303="x","ZZ","")</f>
        <v/>
      </c>
      <c r="DD1309" s="16" t="str">
        <f>IF(Wedstrijden!AP1303="x","1.40","")</f>
        <v/>
      </c>
      <c r="DE1309" s="16" t="str">
        <f>IF(COUNTA(Wedstrijden!BC1303:BE1303)&lt;&gt;0,6,"")</f>
        <v/>
      </c>
      <c r="DF1309" s="16" t="str">
        <f t="shared" si="124"/>
        <v/>
      </c>
      <c r="DG1309" s="16" t="str">
        <f>IF(Wedstrijden!BC1303="x","L","")</f>
        <v/>
      </c>
      <c r="DH1309" s="16" t="str">
        <f>IF(Wedstrijden!BD1303="x","M","")</f>
        <v/>
      </c>
      <c r="DI1309" s="16" t="str">
        <f>IF(Wedstrijden!BE1303="x","Z","")</f>
        <v/>
      </c>
      <c r="DJ1309" s="16" t="str">
        <f>IF(Wedstrijden!BF1303="x","Z","")</f>
        <v/>
      </c>
      <c r="DK1309" s="16" t="str">
        <f>IF(COUNTA(Wedstrijden!BG1303:BI1303)&lt;&gt;0,6,"")</f>
        <v/>
      </c>
      <c r="DL1309" s="16" t="str">
        <f t="shared" si="125"/>
        <v/>
      </c>
      <c r="DM1309" s="16" t="str">
        <f>IF(Wedstrijden!BG1303="x","L","")</f>
        <v/>
      </c>
      <c r="DN1309" s="16" t="str">
        <f>IF(Wedstrijden!BH1303="x","M","")</f>
        <v/>
      </c>
      <c r="DO1309" s="16" t="str">
        <f>IF(Wedstrijden!BI1303="x","Z","")</f>
        <v/>
      </c>
      <c r="DP1309" s="16" t="str">
        <f>IF(Wedstrijden!BJ1303="x","Z","")</f>
        <v/>
      </c>
    </row>
    <row r="1310" spans="1:120" ht="14.4" x14ac:dyDescent="0.3">
      <c r="A1310" s="18">
        <f>Wedstrijden!A1304</f>
        <v>0</v>
      </c>
      <c r="B1310" s="16" t="str">
        <f>IFERROR(VLOOKUP(Wedstrijden!#REF!,#REF!,2,FALSE),"")</f>
        <v/>
      </c>
      <c r="C1310" s="16">
        <f>Wedstrijden!E1304</f>
        <v>0</v>
      </c>
      <c r="D1310" s="16" t="str">
        <f>IFERROR(VLOOKUP(Wedstrijden!#REF!,#REF!,2,FALSE),"")</f>
        <v/>
      </c>
      <c r="E1310" s="16" t="str">
        <f>IFERROR(VLOOKUP(Wedstrijden!#REF!,#REF!,5,FALSE),"")</f>
        <v/>
      </c>
      <c r="F1310" s="16" t="e">
        <f>IF(Wedstrijden!#REF!&lt;&gt;"",Wedstrijden!#REF!,"")</f>
        <v>#REF!</v>
      </c>
      <c r="G1310" s="16" t="e">
        <f>IF(Wedstrijden!#REF!="Indoor",1,0)</f>
        <v>#REF!</v>
      </c>
      <c r="H1310" s="16" t="e">
        <f>Wedstrijden!#REF!</f>
        <v>#REF!</v>
      </c>
      <c r="I1310" s="16" t="e">
        <f>IF(Wedstrijden!#REF!="Nee",0,IF(Wedstrijden!#REF!="Ja",1,""))</f>
        <v>#REF!</v>
      </c>
      <c r="J1310" s="16" t="e">
        <f>IF(Wedstrijden!#REF!&lt;&gt;"",Wedstrijden!#REF!,"")</f>
        <v>#REF!</v>
      </c>
      <c r="BJ1310" s="16" t="str">
        <f>IF(COUNTA(Wedstrijden!U1304:AC1304)&lt;&gt;0,1,"")</f>
        <v/>
      </c>
      <c r="BK1310" s="16" t="str">
        <f t="shared" si="120"/>
        <v/>
      </c>
      <c r="BL1310" s="16" t="e">
        <f>IF(Wedstrijden!#REF!="x","AA","")</f>
        <v>#REF!</v>
      </c>
      <c r="BM1310" s="16" t="e">
        <f>IF(Wedstrijden!#REF!="x","A","")</f>
        <v>#REF!</v>
      </c>
      <c r="BN1310" s="16" t="str">
        <f>IF(Wedstrijden!U1304="x","B1","")</f>
        <v/>
      </c>
      <c r="BO1310" s="16" t="e">
        <f>IF(Wedstrijden!#REF!="x","BB","")</f>
        <v>#REF!</v>
      </c>
      <c r="BP1310" s="16" t="str">
        <f>IF(Wedstrijden!W1304="x","B","")</f>
        <v/>
      </c>
      <c r="BQ1310" s="16" t="str">
        <f>IF(Wedstrijden!X1304="x","L1","")</f>
        <v/>
      </c>
      <c r="BR1310" s="16" t="str">
        <f>IF(Wedstrijden!Y1304="x","L2","")</f>
        <v/>
      </c>
      <c r="BS1310" s="16" t="str">
        <f>IF(Wedstrijden!Z1304="x","M1","")</f>
        <v/>
      </c>
      <c r="BT1310" s="16" t="str">
        <f>IF(Wedstrijden!AA1304="x","M2","")</f>
        <v/>
      </c>
      <c r="BU1310" s="16" t="str">
        <f>IF(Wedstrijden!AB1304="x","Z1","")</f>
        <v/>
      </c>
      <c r="BV1310" s="16" t="str">
        <f>IF(Wedstrijden!AC1304="x","Z2","")</f>
        <v/>
      </c>
      <c r="BW1310" s="16" t="str">
        <f>IF(COUNTA(Wedstrijden!L1304:T1304)&lt;&gt;0,1,"")</f>
        <v/>
      </c>
      <c r="BX1310" s="16" t="str">
        <f t="shared" si="121"/>
        <v/>
      </c>
      <c r="BY1310" s="16" t="str">
        <f>IF(Wedstrijden!L1304="x","BB","")</f>
        <v/>
      </c>
      <c r="BZ1310" s="16" t="str">
        <f>IF(Wedstrijden!M1304="x","B","")</f>
        <v/>
      </c>
      <c r="CA1310" s="16" t="str">
        <f>IF(Wedstrijden!N1304="x","L1","")</f>
        <v/>
      </c>
      <c r="CB1310" s="16" t="str">
        <f>IF(Wedstrijden!O1304="x","L2","")</f>
        <v/>
      </c>
      <c r="CC1310" s="16" t="str">
        <f>IF(Wedstrijden!P1304="x","M1","")</f>
        <v/>
      </c>
      <c r="CD1310" s="16" t="str">
        <f>IF(Wedstrijden!Q1304="x","M2","")</f>
        <v/>
      </c>
      <c r="CE1310" s="16" t="str">
        <f>IF(Wedstrijden!R1304="x","Z1","")</f>
        <v/>
      </c>
      <c r="CF1310" s="16" t="str">
        <f>IF(Wedstrijden!S1304="x","Z2","")</f>
        <v/>
      </c>
      <c r="CG1310" s="16" t="str">
        <f>IF(Wedstrijden!T1304="x","ZZL","")</f>
        <v/>
      </c>
      <c r="CL1310" s="16" t="str">
        <f>IF(COUNTA(Wedstrijden!AR1304:BB1304)&lt;&gt;0,2,"")</f>
        <v/>
      </c>
      <c r="CM1310" s="16" t="str">
        <f t="shared" si="122"/>
        <v/>
      </c>
      <c r="CN1310" s="16" t="str">
        <f>IF(Wedstrijden!AR1304="x","AA","")</f>
        <v/>
      </c>
      <c r="CO1310" s="16" t="str">
        <f>IF(Wedstrijden!AS1304="x","A","")</f>
        <v/>
      </c>
      <c r="CP1310" s="16" t="str">
        <f>IF(Wedstrijden!AT1304="x","BB","")</f>
        <v/>
      </c>
      <c r="CQ1310" s="16" t="str">
        <f>IF(Wedstrijden!AU1304="x","B","")</f>
        <v/>
      </c>
      <c r="CR1310" s="16" t="str">
        <f>IF(Wedstrijden!AV1304="x","L","")</f>
        <v/>
      </c>
      <c r="CS1310" s="16" t="str">
        <f>IF(Wedstrijden!AW1304="x","M","")</f>
        <v/>
      </c>
      <c r="CT1310" s="16" t="str">
        <f>IF(Wedstrijden!AX1304="x","Z","")</f>
        <v/>
      </c>
      <c r="CU1310" s="16" t="str">
        <f>IF(Wedstrijden!BB1304="x","ZZ","")</f>
        <v/>
      </c>
      <c r="CV1310" s="16" t="str">
        <f>IF(COUNTA(Wedstrijden!AI1304:AP1304)&lt;&gt;0,2,"")</f>
        <v/>
      </c>
      <c r="CW1310" s="16" t="str">
        <f t="shared" si="123"/>
        <v/>
      </c>
      <c r="CX1310" s="16" t="str">
        <f>IF(Wedstrijden!AI1304="x","BB","")</f>
        <v/>
      </c>
      <c r="CY1310" s="16" t="str">
        <f>IF(Wedstrijden!AJ1304="x","B","")</f>
        <v/>
      </c>
      <c r="CZ1310" s="16" t="str">
        <f>IF(Wedstrijden!AK1304="x","L","")</f>
        <v/>
      </c>
      <c r="DA1310" s="16" t="str">
        <f>IF(Wedstrijden!AL1304="x","M","")</f>
        <v/>
      </c>
      <c r="DB1310" s="16" t="str">
        <f>IF(Wedstrijden!AM1304="x","Z","")</f>
        <v/>
      </c>
      <c r="DC1310" s="16" t="str">
        <f>IF(Wedstrijden!AN1304="x","ZZ","")</f>
        <v/>
      </c>
      <c r="DD1310" s="16" t="str">
        <f>IF(Wedstrijden!AP1304="x","1.40","")</f>
        <v/>
      </c>
      <c r="DE1310" s="16" t="str">
        <f>IF(COUNTA(Wedstrijden!BC1304:BE1304)&lt;&gt;0,6,"")</f>
        <v/>
      </c>
      <c r="DF1310" s="16" t="str">
        <f t="shared" si="124"/>
        <v/>
      </c>
      <c r="DG1310" s="16" t="str">
        <f>IF(Wedstrijden!BC1304="x","L","")</f>
        <v/>
      </c>
      <c r="DH1310" s="16" t="str">
        <f>IF(Wedstrijden!BD1304="x","M","")</f>
        <v/>
      </c>
      <c r="DI1310" s="16" t="str">
        <f>IF(Wedstrijden!BE1304="x","Z","")</f>
        <v/>
      </c>
      <c r="DJ1310" s="16" t="str">
        <f>IF(Wedstrijden!BF1304="x","Z","")</f>
        <v/>
      </c>
      <c r="DK1310" s="16" t="str">
        <f>IF(COUNTA(Wedstrijden!BG1304:BI1304)&lt;&gt;0,6,"")</f>
        <v/>
      </c>
      <c r="DL1310" s="16" t="str">
        <f t="shared" si="125"/>
        <v/>
      </c>
      <c r="DM1310" s="16" t="str">
        <f>IF(Wedstrijden!BG1304="x","L","")</f>
        <v/>
      </c>
      <c r="DN1310" s="16" t="str">
        <f>IF(Wedstrijden!BH1304="x","M","")</f>
        <v/>
      </c>
      <c r="DO1310" s="16" t="str">
        <f>IF(Wedstrijden!BI1304="x","Z","")</f>
        <v/>
      </c>
      <c r="DP1310" s="16" t="str">
        <f>IF(Wedstrijden!BJ1304="x","Z","")</f>
        <v/>
      </c>
    </row>
    <row r="1311" spans="1:120" ht="14.4" x14ac:dyDescent="0.3">
      <c r="A1311" s="18">
        <f>Wedstrijden!A1305</f>
        <v>0</v>
      </c>
      <c r="B1311" s="16" t="str">
        <f>IFERROR(VLOOKUP(Wedstrijden!#REF!,#REF!,2,FALSE),"")</f>
        <v/>
      </c>
      <c r="C1311" s="16">
        <f>Wedstrijden!E1305</f>
        <v>0</v>
      </c>
      <c r="D1311" s="16" t="str">
        <f>IFERROR(VLOOKUP(Wedstrijden!#REF!,#REF!,2,FALSE),"")</f>
        <v/>
      </c>
      <c r="E1311" s="16" t="str">
        <f>IFERROR(VLOOKUP(Wedstrijden!#REF!,#REF!,5,FALSE),"")</f>
        <v/>
      </c>
      <c r="F1311" s="16" t="e">
        <f>IF(Wedstrijden!#REF!&lt;&gt;"",Wedstrijden!#REF!,"")</f>
        <v>#REF!</v>
      </c>
      <c r="G1311" s="16" t="e">
        <f>IF(Wedstrijden!#REF!="Indoor",1,0)</f>
        <v>#REF!</v>
      </c>
      <c r="H1311" s="16" t="e">
        <f>Wedstrijden!#REF!</f>
        <v>#REF!</v>
      </c>
      <c r="I1311" s="16" t="e">
        <f>IF(Wedstrijden!#REF!="Nee",0,IF(Wedstrijden!#REF!="Ja",1,""))</f>
        <v>#REF!</v>
      </c>
      <c r="J1311" s="16" t="e">
        <f>IF(Wedstrijden!#REF!&lt;&gt;"",Wedstrijden!#REF!,"")</f>
        <v>#REF!</v>
      </c>
      <c r="BJ1311" s="16" t="str">
        <f>IF(COUNTA(Wedstrijden!U1305:AC1305)&lt;&gt;0,1,"")</f>
        <v/>
      </c>
      <c r="BK1311" s="16" t="str">
        <f t="shared" si="120"/>
        <v/>
      </c>
      <c r="BL1311" s="16" t="e">
        <f>IF(Wedstrijden!#REF!="x","AA","")</f>
        <v>#REF!</v>
      </c>
      <c r="BM1311" s="16" t="e">
        <f>IF(Wedstrijden!#REF!="x","A","")</f>
        <v>#REF!</v>
      </c>
      <c r="BN1311" s="16" t="str">
        <f>IF(Wedstrijden!U1305="x","B1","")</f>
        <v/>
      </c>
      <c r="BO1311" s="16" t="e">
        <f>IF(Wedstrijden!#REF!="x","BB","")</f>
        <v>#REF!</v>
      </c>
      <c r="BP1311" s="16" t="str">
        <f>IF(Wedstrijden!W1305="x","B","")</f>
        <v/>
      </c>
      <c r="BQ1311" s="16" t="str">
        <f>IF(Wedstrijden!X1305="x","L1","")</f>
        <v/>
      </c>
      <c r="BR1311" s="16" t="str">
        <f>IF(Wedstrijden!Y1305="x","L2","")</f>
        <v/>
      </c>
      <c r="BS1311" s="16" t="str">
        <f>IF(Wedstrijden!Z1305="x","M1","")</f>
        <v/>
      </c>
      <c r="BT1311" s="16" t="str">
        <f>IF(Wedstrijden!AA1305="x","M2","")</f>
        <v/>
      </c>
      <c r="BU1311" s="16" t="str">
        <f>IF(Wedstrijden!AB1305="x","Z1","")</f>
        <v/>
      </c>
      <c r="BV1311" s="16" t="str">
        <f>IF(Wedstrijden!AC1305="x","Z2","")</f>
        <v/>
      </c>
      <c r="BW1311" s="16" t="str">
        <f>IF(COUNTA(Wedstrijden!L1305:T1305)&lt;&gt;0,1,"")</f>
        <v/>
      </c>
      <c r="BX1311" s="16" t="str">
        <f t="shared" si="121"/>
        <v/>
      </c>
      <c r="BY1311" s="16" t="str">
        <f>IF(Wedstrijden!L1305="x","BB","")</f>
        <v/>
      </c>
      <c r="BZ1311" s="16" t="str">
        <f>IF(Wedstrijden!M1305="x","B","")</f>
        <v/>
      </c>
      <c r="CA1311" s="16" t="str">
        <f>IF(Wedstrijden!N1305="x","L1","")</f>
        <v/>
      </c>
      <c r="CB1311" s="16" t="str">
        <f>IF(Wedstrijden!O1305="x","L2","")</f>
        <v/>
      </c>
      <c r="CC1311" s="16" t="str">
        <f>IF(Wedstrijden!P1305="x","M1","")</f>
        <v/>
      </c>
      <c r="CD1311" s="16" t="str">
        <f>IF(Wedstrijden!Q1305="x","M2","")</f>
        <v/>
      </c>
      <c r="CE1311" s="16" t="str">
        <f>IF(Wedstrijden!R1305="x","Z1","")</f>
        <v/>
      </c>
      <c r="CF1311" s="16" t="str">
        <f>IF(Wedstrijden!S1305="x","Z2","")</f>
        <v/>
      </c>
      <c r="CG1311" s="16" t="str">
        <f>IF(Wedstrijden!T1305="x","ZZL","")</f>
        <v/>
      </c>
      <c r="CL1311" s="16" t="str">
        <f>IF(COUNTA(Wedstrijden!AR1305:BB1305)&lt;&gt;0,2,"")</f>
        <v/>
      </c>
      <c r="CM1311" s="16" t="str">
        <f t="shared" si="122"/>
        <v/>
      </c>
      <c r="CN1311" s="16" t="str">
        <f>IF(Wedstrijden!AR1305="x","AA","")</f>
        <v/>
      </c>
      <c r="CO1311" s="16" t="str">
        <f>IF(Wedstrijden!AS1305="x","A","")</f>
        <v/>
      </c>
      <c r="CP1311" s="16" t="str">
        <f>IF(Wedstrijden!AT1305="x","BB","")</f>
        <v/>
      </c>
      <c r="CQ1311" s="16" t="str">
        <f>IF(Wedstrijden!AU1305="x","B","")</f>
        <v/>
      </c>
      <c r="CR1311" s="16" t="str">
        <f>IF(Wedstrijden!AV1305="x","L","")</f>
        <v/>
      </c>
      <c r="CS1311" s="16" t="str">
        <f>IF(Wedstrijden!AW1305="x","M","")</f>
        <v/>
      </c>
      <c r="CT1311" s="16" t="str">
        <f>IF(Wedstrijden!AX1305="x","Z","")</f>
        <v/>
      </c>
      <c r="CU1311" s="16" t="str">
        <f>IF(Wedstrijden!BB1305="x","ZZ","")</f>
        <v/>
      </c>
      <c r="CV1311" s="16" t="str">
        <f>IF(COUNTA(Wedstrijden!AI1305:AP1305)&lt;&gt;0,2,"")</f>
        <v/>
      </c>
      <c r="CW1311" s="16" t="str">
        <f t="shared" si="123"/>
        <v/>
      </c>
      <c r="CX1311" s="16" t="str">
        <f>IF(Wedstrijden!AI1305="x","BB","")</f>
        <v/>
      </c>
      <c r="CY1311" s="16" t="str">
        <f>IF(Wedstrijden!AJ1305="x","B","")</f>
        <v/>
      </c>
      <c r="CZ1311" s="16" t="str">
        <f>IF(Wedstrijden!AK1305="x","L","")</f>
        <v/>
      </c>
      <c r="DA1311" s="16" t="str">
        <f>IF(Wedstrijden!AL1305="x","M","")</f>
        <v/>
      </c>
      <c r="DB1311" s="16" t="str">
        <f>IF(Wedstrijden!AM1305="x","Z","")</f>
        <v/>
      </c>
      <c r="DC1311" s="16" t="str">
        <f>IF(Wedstrijden!AN1305="x","ZZ","")</f>
        <v/>
      </c>
      <c r="DD1311" s="16" t="str">
        <f>IF(Wedstrijden!AP1305="x","1.40","")</f>
        <v/>
      </c>
      <c r="DE1311" s="16" t="str">
        <f>IF(COUNTA(Wedstrijden!BC1305:BE1305)&lt;&gt;0,6,"")</f>
        <v/>
      </c>
      <c r="DF1311" s="16" t="str">
        <f t="shared" si="124"/>
        <v/>
      </c>
      <c r="DG1311" s="16" t="str">
        <f>IF(Wedstrijden!BC1305="x","L","")</f>
        <v/>
      </c>
      <c r="DH1311" s="16" t="str">
        <f>IF(Wedstrijden!BD1305="x","M","")</f>
        <v/>
      </c>
      <c r="DI1311" s="16" t="str">
        <f>IF(Wedstrijden!BE1305="x","Z","")</f>
        <v/>
      </c>
      <c r="DJ1311" s="16" t="str">
        <f>IF(Wedstrijden!BF1305="x","Z","")</f>
        <v/>
      </c>
      <c r="DK1311" s="16" t="str">
        <f>IF(COUNTA(Wedstrijden!BG1305:BI1305)&lt;&gt;0,6,"")</f>
        <v/>
      </c>
      <c r="DL1311" s="16" t="str">
        <f t="shared" si="125"/>
        <v/>
      </c>
      <c r="DM1311" s="16" t="str">
        <f>IF(Wedstrijden!BG1305="x","L","")</f>
        <v/>
      </c>
      <c r="DN1311" s="16" t="str">
        <f>IF(Wedstrijden!BH1305="x","M","")</f>
        <v/>
      </c>
      <c r="DO1311" s="16" t="str">
        <f>IF(Wedstrijden!BI1305="x","Z","")</f>
        <v/>
      </c>
      <c r="DP1311" s="16" t="str">
        <f>IF(Wedstrijden!BJ1305="x","Z","")</f>
        <v/>
      </c>
    </row>
    <row r="1312" spans="1:120" ht="14.4" x14ac:dyDescent="0.3">
      <c r="A1312" s="18">
        <f>Wedstrijden!A1306</f>
        <v>0</v>
      </c>
      <c r="B1312" s="16" t="str">
        <f>IFERROR(VLOOKUP(Wedstrijden!#REF!,#REF!,2,FALSE),"")</f>
        <v/>
      </c>
      <c r="C1312" s="16">
        <f>Wedstrijden!E1306</f>
        <v>0</v>
      </c>
      <c r="D1312" s="16" t="str">
        <f>IFERROR(VLOOKUP(Wedstrijden!#REF!,#REF!,2,FALSE),"")</f>
        <v/>
      </c>
      <c r="E1312" s="16" t="str">
        <f>IFERROR(VLOOKUP(Wedstrijden!#REF!,#REF!,5,FALSE),"")</f>
        <v/>
      </c>
      <c r="F1312" s="16" t="e">
        <f>IF(Wedstrijden!#REF!&lt;&gt;"",Wedstrijden!#REF!,"")</f>
        <v>#REF!</v>
      </c>
      <c r="G1312" s="16" t="e">
        <f>IF(Wedstrijden!#REF!="Indoor",1,0)</f>
        <v>#REF!</v>
      </c>
      <c r="H1312" s="16" t="e">
        <f>Wedstrijden!#REF!</f>
        <v>#REF!</v>
      </c>
      <c r="I1312" s="16" t="e">
        <f>IF(Wedstrijden!#REF!="Nee",0,IF(Wedstrijden!#REF!="Ja",1,""))</f>
        <v>#REF!</v>
      </c>
      <c r="J1312" s="16" t="e">
        <f>IF(Wedstrijden!#REF!&lt;&gt;"",Wedstrijden!#REF!,"")</f>
        <v>#REF!</v>
      </c>
      <c r="BJ1312" s="16" t="str">
        <f>IF(COUNTA(Wedstrijden!U1306:AC1306)&lt;&gt;0,1,"")</f>
        <v/>
      </c>
      <c r="BK1312" s="16" t="str">
        <f t="shared" si="120"/>
        <v/>
      </c>
      <c r="BL1312" s="16" t="e">
        <f>IF(Wedstrijden!#REF!="x","AA","")</f>
        <v>#REF!</v>
      </c>
      <c r="BM1312" s="16" t="e">
        <f>IF(Wedstrijden!#REF!="x","A","")</f>
        <v>#REF!</v>
      </c>
      <c r="BN1312" s="16" t="str">
        <f>IF(Wedstrijden!U1306="x","B1","")</f>
        <v/>
      </c>
      <c r="BO1312" s="16" t="e">
        <f>IF(Wedstrijden!#REF!="x","BB","")</f>
        <v>#REF!</v>
      </c>
      <c r="BP1312" s="16" t="str">
        <f>IF(Wedstrijden!W1306="x","B","")</f>
        <v/>
      </c>
      <c r="BQ1312" s="16" t="str">
        <f>IF(Wedstrijden!X1306="x","L1","")</f>
        <v/>
      </c>
      <c r="BR1312" s="16" t="str">
        <f>IF(Wedstrijden!Y1306="x","L2","")</f>
        <v/>
      </c>
      <c r="BS1312" s="16" t="str">
        <f>IF(Wedstrijden!Z1306="x","M1","")</f>
        <v/>
      </c>
      <c r="BT1312" s="16" t="str">
        <f>IF(Wedstrijden!AA1306="x","M2","")</f>
        <v/>
      </c>
      <c r="BU1312" s="16" t="str">
        <f>IF(Wedstrijden!AB1306="x","Z1","")</f>
        <v/>
      </c>
      <c r="BV1312" s="16" t="str">
        <f>IF(Wedstrijden!AC1306="x","Z2","")</f>
        <v/>
      </c>
      <c r="BW1312" s="16" t="str">
        <f>IF(COUNTA(Wedstrijden!L1306:T1306)&lt;&gt;0,1,"")</f>
        <v/>
      </c>
      <c r="BX1312" s="16" t="str">
        <f t="shared" si="121"/>
        <v/>
      </c>
      <c r="BY1312" s="16" t="str">
        <f>IF(Wedstrijden!L1306="x","BB","")</f>
        <v/>
      </c>
      <c r="BZ1312" s="16" t="str">
        <f>IF(Wedstrijden!M1306="x","B","")</f>
        <v/>
      </c>
      <c r="CA1312" s="16" t="str">
        <f>IF(Wedstrijden!N1306="x","L1","")</f>
        <v/>
      </c>
      <c r="CB1312" s="16" t="str">
        <f>IF(Wedstrijden!O1306="x","L2","")</f>
        <v/>
      </c>
      <c r="CC1312" s="16" t="str">
        <f>IF(Wedstrijden!P1306="x","M1","")</f>
        <v/>
      </c>
      <c r="CD1312" s="16" t="str">
        <f>IF(Wedstrijden!Q1306="x","M2","")</f>
        <v/>
      </c>
      <c r="CE1312" s="16" t="str">
        <f>IF(Wedstrijden!R1306="x","Z1","")</f>
        <v/>
      </c>
      <c r="CF1312" s="16" t="str">
        <f>IF(Wedstrijden!S1306="x","Z2","")</f>
        <v/>
      </c>
      <c r="CG1312" s="16" t="str">
        <f>IF(Wedstrijden!T1306="x","ZZL","")</f>
        <v/>
      </c>
      <c r="CL1312" s="16" t="str">
        <f>IF(COUNTA(Wedstrijden!AR1306:BB1306)&lt;&gt;0,2,"")</f>
        <v/>
      </c>
      <c r="CM1312" s="16" t="str">
        <f t="shared" si="122"/>
        <v/>
      </c>
      <c r="CN1312" s="16" t="str">
        <f>IF(Wedstrijden!AR1306="x","AA","")</f>
        <v/>
      </c>
      <c r="CO1312" s="16" t="str">
        <f>IF(Wedstrijden!AS1306="x","A","")</f>
        <v/>
      </c>
      <c r="CP1312" s="16" t="str">
        <f>IF(Wedstrijden!AT1306="x","BB","")</f>
        <v/>
      </c>
      <c r="CQ1312" s="16" t="str">
        <f>IF(Wedstrijden!AU1306="x","B","")</f>
        <v/>
      </c>
      <c r="CR1312" s="16" t="str">
        <f>IF(Wedstrijden!AV1306="x","L","")</f>
        <v/>
      </c>
      <c r="CS1312" s="16" t="str">
        <f>IF(Wedstrijden!AW1306="x","M","")</f>
        <v/>
      </c>
      <c r="CT1312" s="16" t="str">
        <f>IF(Wedstrijden!AX1306="x","Z","")</f>
        <v/>
      </c>
      <c r="CU1312" s="16" t="str">
        <f>IF(Wedstrijden!BB1306="x","ZZ","")</f>
        <v/>
      </c>
      <c r="CV1312" s="16" t="str">
        <f>IF(COUNTA(Wedstrijden!AI1306:AP1306)&lt;&gt;0,2,"")</f>
        <v/>
      </c>
      <c r="CW1312" s="16" t="str">
        <f t="shared" si="123"/>
        <v/>
      </c>
      <c r="CX1312" s="16" t="str">
        <f>IF(Wedstrijden!AI1306="x","BB","")</f>
        <v/>
      </c>
      <c r="CY1312" s="16" t="str">
        <f>IF(Wedstrijden!AJ1306="x","B","")</f>
        <v/>
      </c>
      <c r="CZ1312" s="16" t="str">
        <f>IF(Wedstrijden!AK1306="x","L","")</f>
        <v/>
      </c>
      <c r="DA1312" s="16" t="str">
        <f>IF(Wedstrijden!AL1306="x","M","")</f>
        <v/>
      </c>
      <c r="DB1312" s="16" t="str">
        <f>IF(Wedstrijden!AM1306="x","Z","")</f>
        <v/>
      </c>
      <c r="DC1312" s="16" t="str">
        <f>IF(Wedstrijden!AN1306="x","ZZ","")</f>
        <v/>
      </c>
      <c r="DD1312" s="16" t="str">
        <f>IF(Wedstrijden!AP1306="x","1.40","")</f>
        <v/>
      </c>
      <c r="DE1312" s="16" t="str">
        <f>IF(COUNTA(Wedstrijden!BC1306:BE1306)&lt;&gt;0,6,"")</f>
        <v/>
      </c>
      <c r="DF1312" s="16" t="str">
        <f t="shared" si="124"/>
        <v/>
      </c>
      <c r="DG1312" s="16" t="str">
        <f>IF(Wedstrijden!BC1306="x","L","")</f>
        <v/>
      </c>
      <c r="DH1312" s="16" t="str">
        <f>IF(Wedstrijden!BD1306="x","M","")</f>
        <v/>
      </c>
      <c r="DI1312" s="16" t="str">
        <f>IF(Wedstrijden!BE1306="x","Z","")</f>
        <v/>
      </c>
      <c r="DJ1312" s="16" t="str">
        <f>IF(Wedstrijden!BF1306="x","Z","")</f>
        <v/>
      </c>
      <c r="DK1312" s="16" t="str">
        <f>IF(COUNTA(Wedstrijden!BG1306:BI1306)&lt;&gt;0,6,"")</f>
        <v/>
      </c>
      <c r="DL1312" s="16" t="str">
        <f t="shared" si="125"/>
        <v/>
      </c>
      <c r="DM1312" s="16" t="str">
        <f>IF(Wedstrijden!BG1306="x","L","")</f>
        <v/>
      </c>
      <c r="DN1312" s="16" t="str">
        <f>IF(Wedstrijden!BH1306="x","M","")</f>
        <v/>
      </c>
      <c r="DO1312" s="16" t="str">
        <f>IF(Wedstrijden!BI1306="x","Z","")</f>
        <v/>
      </c>
      <c r="DP1312" s="16" t="str">
        <f>IF(Wedstrijden!BJ1306="x","Z","")</f>
        <v/>
      </c>
    </row>
    <row r="1313" spans="1:120" ht="14.4" x14ac:dyDescent="0.3">
      <c r="A1313" s="18">
        <f>Wedstrijden!A1307</f>
        <v>0</v>
      </c>
      <c r="B1313" s="16" t="str">
        <f>IFERROR(VLOOKUP(Wedstrijden!#REF!,#REF!,2,FALSE),"")</f>
        <v/>
      </c>
      <c r="C1313" s="16">
        <f>Wedstrijden!E1307</f>
        <v>0</v>
      </c>
      <c r="D1313" s="16" t="str">
        <f>IFERROR(VLOOKUP(Wedstrijden!#REF!,#REF!,2,FALSE),"")</f>
        <v/>
      </c>
      <c r="E1313" s="16" t="str">
        <f>IFERROR(VLOOKUP(Wedstrijden!#REF!,#REF!,5,FALSE),"")</f>
        <v/>
      </c>
      <c r="F1313" s="16" t="e">
        <f>IF(Wedstrijden!#REF!&lt;&gt;"",Wedstrijden!#REF!,"")</f>
        <v>#REF!</v>
      </c>
      <c r="G1313" s="16" t="e">
        <f>IF(Wedstrijden!#REF!="Indoor",1,0)</f>
        <v>#REF!</v>
      </c>
      <c r="H1313" s="16" t="e">
        <f>Wedstrijden!#REF!</f>
        <v>#REF!</v>
      </c>
      <c r="I1313" s="16" t="e">
        <f>IF(Wedstrijden!#REF!="Nee",0,IF(Wedstrijden!#REF!="Ja",1,""))</f>
        <v>#REF!</v>
      </c>
      <c r="J1313" s="16" t="e">
        <f>IF(Wedstrijden!#REF!&lt;&gt;"",Wedstrijden!#REF!,"")</f>
        <v>#REF!</v>
      </c>
      <c r="BJ1313" s="16" t="str">
        <f>IF(COUNTA(Wedstrijden!U1307:AC1307)&lt;&gt;0,1,"")</f>
        <v/>
      </c>
      <c r="BK1313" s="16" t="str">
        <f t="shared" si="120"/>
        <v/>
      </c>
      <c r="BL1313" s="16" t="e">
        <f>IF(Wedstrijden!#REF!="x","AA","")</f>
        <v>#REF!</v>
      </c>
      <c r="BM1313" s="16" t="e">
        <f>IF(Wedstrijden!#REF!="x","A","")</f>
        <v>#REF!</v>
      </c>
      <c r="BN1313" s="16" t="str">
        <f>IF(Wedstrijden!U1307="x","B1","")</f>
        <v/>
      </c>
      <c r="BO1313" s="16" t="e">
        <f>IF(Wedstrijden!#REF!="x","BB","")</f>
        <v>#REF!</v>
      </c>
      <c r="BP1313" s="16" t="str">
        <f>IF(Wedstrijden!W1307="x","B","")</f>
        <v/>
      </c>
      <c r="BQ1313" s="16" t="str">
        <f>IF(Wedstrijden!X1307="x","L1","")</f>
        <v/>
      </c>
      <c r="BR1313" s="16" t="str">
        <f>IF(Wedstrijden!Y1307="x","L2","")</f>
        <v/>
      </c>
      <c r="BS1313" s="16" t="str">
        <f>IF(Wedstrijden!Z1307="x","M1","")</f>
        <v/>
      </c>
      <c r="BT1313" s="16" t="str">
        <f>IF(Wedstrijden!AA1307="x","M2","")</f>
        <v/>
      </c>
      <c r="BU1313" s="16" t="str">
        <f>IF(Wedstrijden!AB1307="x","Z1","")</f>
        <v/>
      </c>
      <c r="BV1313" s="16" t="str">
        <f>IF(Wedstrijden!AC1307="x","Z2","")</f>
        <v/>
      </c>
      <c r="BW1313" s="16" t="str">
        <f>IF(COUNTA(Wedstrijden!L1307:T1307)&lt;&gt;0,1,"")</f>
        <v/>
      </c>
      <c r="BX1313" s="16" t="str">
        <f t="shared" si="121"/>
        <v/>
      </c>
      <c r="BY1313" s="16" t="str">
        <f>IF(Wedstrijden!L1307="x","BB","")</f>
        <v/>
      </c>
      <c r="BZ1313" s="16" t="str">
        <f>IF(Wedstrijden!M1307="x","B","")</f>
        <v/>
      </c>
      <c r="CA1313" s="16" t="str">
        <f>IF(Wedstrijden!N1307="x","L1","")</f>
        <v/>
      </c>
      <c r="CB1313" s="16" t="str">
        <f>IF(Wedstrijden!O1307="x","L2","")</f>
        <v/>
      </c>
      <c r="CC1313" s="16" t="str">
        <f>IF(Wedstrijden!P1307="x","M1","")</f>
        <v/>
      </c>
      <c r="CD1313" s="16" t="str">
        <f>IF(Wedstrijden!Q1307="x","M2","")</f>
        <v/>
      </c>
      <c r="CE1313" s="16" t="str">
        <f>IF(Wedstrijden!R1307="x","Z1","")</f>
        <v/>
      </c>
      <c r="CF1313" s="16" t="str">
        <f>IF(Wedstrijden!S1307="x","Z2","")</f>
        <v/>
      </c>
      <c r="CG1313" s="16" t="str">
        <f>IF(Wedstrijden!T1307="x","ZZL","")</f>
        <v/>
      </c>
      <c r="CL1313" s="16" t="str">
        <f>IF(COUNTA(Wedstrijden!AR1307:BB1307)&lt;&gt;0,2,"")</f>
        <v/>
      </c>
      <c r="CM1313" s="16" t="str">
        <f t="shared" si="122"/>
        <v/>
      </c>
      <c r="CN1313" s="16" t="str">
        <f>IF(Wedstrijden!AR1307="x","AA","")</f>
        <v/>
      </c>
      <c r="CO1313" s="16" t="str">
        <f>IF(Wedstrijden!AS1307="x","A","")</f>
        <v/>
      </c>
      <c r="CP1313" s="16" t="str">
        <f>IF(Wedstrijden!AT1307="x","BB","")</f>
        <v/>
      </c>
      <c r="CQ1313" s="16" t="str">
        <f>IF(Wedstrijden!AU1307="x","B","")</f>
        <v/>
      </c>
      <c r="CR1313" s="16" t="str">
        <f>IF(Wedstrijden!AV1307="x","L","")</f>
        <v/>
      </c>
      <c r="CS1313" s="16" t="str">
        <f>IF(Wedstrijden!AW1307="x","M","")</f>
        <v/>
      </c>
      <c r="CT1313" s="16" t="str">
        <f>IF(Wedstrijden!AX1307="x","Z","")</f>
        <v/>
      </c>
      <c r="CU1313" s="16" t="str">
        <f>IF(Wedstrijden!BB1307="x","ZZ","")</f>
        <v/>
      </c>
      <c r="CV1313" s="16" t="str">
        <f>IF(COUNTA(Wedstrijden!AI1307:AP1307)&lt;&gt;0,2,"")</f>
        <v/>
      </c>
      <c r="CW1313" s="16" t="str">
        <f t="shared" si="123"/>
        <v/>
      </c>
      <c r="CX1313" s="16" t="str">
        <f>IF(Wedstrijden!AI1307="x","BB","")</f>
        <v/>
      </c>
      <c r="CY1313" s="16" t="str">
        <f>IF(Wedstrijden!AJ1307="x","B","")</f>
        <v/>
      </c>
      <c r="CZ1313" s="16" t="str">
        <f>IF(Wedstrijden!AK1307="x","L","")</f>
        <v/>
      </c>
      <c r="DA1313" s="16" t="str">
        <f>IF(Wedstrijden!AL1307="x","M","")</f>
        <v/>
      </c>
      <c r="DB1313" s="16" t="str">
        <f>IF(Wedstrijden!AM1307="x","Z","")</f>
        <v/>
      </c>
      <c r="DC1313" s="16" t="str">
        <f>IF(Wedstrijden!AN1307="x","ZZ","")</f>
        <v/>
      </c>
      <c r="DD1313" s="16" t="str">
        <f>IF(Wedstrijden!AP1307="x","1.40","")</f>
        <v/>
      </c>
      <c r="DE1313" s="16" t="str">
        <f>IF(COUNTA(Wedstrijden!BC1307:BE1307)&lt;&gt;0,6,"")</f>
        <v/>
      </c>
      <c r="DF1313" s="16" t="str">
        <f t="shared" si="124"/>
        <v/>
      </c>
      <c r="DG1313" s="16" t="str">
        <f>IF(Wedstrijden!BC1307="x","L","")</f>
        <v/>
      </c>
      <c r="DH1313" s="16" t="str">
        <f>IF(Wedstrijden!BD1307="x","M","")</f>
        <v/>
      </c>
      <c r="DI1313" s="16" t="str">
        <f>IF(Wedstrijden!BE1307="x","Z","")</f>
        <v/>
      </c>
      <c r="DJ1313" s="16" t="str">
        <f>IF(Wedstrijden!BF1307="x","Z","")</f>
        <v/>
      </c>
      <c r="DK1313" s="16" t="str">
        <f>IF(COUNTA(Wedstrijden!BG1307:BI1307)&lt;&gt;0,6,"")</f>
        <v/>
      </c>
      <c r="DL1313" s="16" t="str">
        <f t="shared" si="125"/>
        <v/>
      </c>
      <c r="DM1313" s="16" t="str">
        <f>IF(Wedstrijden!BG1307="x","L","")</f>
        <v/>
      </c>
      <c r="DN1313" s="16" t="str">
        <f>IF(Wedstrijden!BH1307="x","M","")</f>
        <v/>
      </c>
      <c r="DO1313" s="16" t="str">
        <f>IF(Wedstrijden!BI1307="x","Z","")</f>
        <v/>
      </c>
      <c r="DP1313" s="16" t="str">
        <f>IF(Wedstrijden!BJ1307="x","Z","")</f>
        <v/>
      </c>
    </row>
    <row r="1314" spans="1:120" ht="14.4" x14ac:dyDescent="0.3">
      <c r="A1314" s="18">
        <f>Wedstrijden!A1308</f>
        <v>0</v>
      </c>
      <c r="B1314" s="16" t="str">
        <f>IFERROR(VLOOKUP(Wedstrijden!#REF!,#REF!,2,FALSE),"")</f>
        <v/>
      </c>
      <c r="C1314" s="16">
        <f>Wedstrijden!E1308</f>
        <v>0</v>
      </c>
      <c r="D1314" s="16" t="str">
        <f>IFERROR(VLOOKUP(Wedstrijden!#REF!,#REF!,2,FALSE),"")</f>
        <v/>
      </c>
      <c r="E1314" s="16" t="str">
        <f>IFERROR(VLOOKUP(Wedstrijden!#REF!,#REF!,5,FALSE),"")</f>
        <v/>
      </c>
      <c r="F1314" s="16" t="e">
        <f>IF(Wedstrijden!#REF!&lt;&gt;"",Wedstrijden!#REF!,"")</f>
        <v>#REF!</v>
      </c>
      <c r="G1314" s="16" t="e">
        <f>IF(Wedstrijden!#REF!="Indoor",1,0)</f>
        <v>#REF!</v>
      </c>
      <c r="H1314" s="16" t="e">
        <f>Wedstrijden!#REF!</f>
        <v>#REF!</v>
      </c>
      <c r="I1314" s="16" t="e">
        <f>IF(Wedstrijden!#REF!="Nee",0,IF(Wedstrijden!#REF!="Ja",1,""))</f>
        <v>#REF!</v>
      </c>
      <c r="J1314" s="16" t="e">
        <f>IF(Wedstrijden!#REF!&lt;&gt;"",Wedstrijden!#REF!,"")</f>
        <v>#REF!</v>
      </c>
      <c r="BJ1314" s="16" t="str">
        <f>IF(COUNTA(Wedstrijden!U1308:AC1308)&lt;&gt;0,1,"")</f>
        <v/>
      </c>
      <c r="BK1314" s="16" t="str">
        <f t="shared" si="120"/>
        <v/>
      </c>
      <c r="BL1314" s="16" t="e">
        <f>IF(Wedstrijden!#REF!="x","AA","")</f>
        <v>#REF!</v>
      </c>
      <c r="BM1314" s="16" t="e">
        <f>IF(Wedstrijden!#REF!="x","A","")</f>
        <v>#REF!</v>
      </c>
      <c r="BN1314" s="16" t="str">
        <f>IF(Wedstrijden!U1308="x","B1","")</f>
        <v/>
      </c>
      <c r="BO1314" s="16" t="e">
        <f>IF(Wedstrijden!#REF!="x","BB","")</f>
        <v>#REF!</v>
      </c>
      <c r="BP1314" s="16" t="str">
        <f>IF(Wedstrijden!W1308="x","B","")</f>
        <v/>
      </c>
      <c r="BQ1314" s="16" t="str">
        <f>IF(Wedstrijden!X1308="x","L1","")</f>
        <v/>
      </c>
      <c r="BR1314" s="16" t="str">
        <f>IF(Wedstrijden!Y1308="x","L2","")</f>
        <v/>
      </c>
      <c r="BS1314" s="16" t="str">
        <f>IF(Wedstrijden!Z1308="x","M1","")</f>
        <v/>
      </c>
      <c r="BT1314" s="16" t="str">
        <f>IF(Wedstrijden!AA1308="x","M2","")</f>
        <v/>
      </c>
      <c r="BU1314" s="16" t="str">
        <f>IF(Wedstrijden!AB1308="x","Z1","")</f>
        <v/>
      </c>
      <c r="BV1314" s="16" t="str">
        <f>IF(Wedstrijden!AC1308="x","Z2","")</f>
        <v/>
      </c>
      <c r="BW1314" s="16" t="str">
        <f>IF(COUNTA(Wedstrijden!L1308:T1308)&lt;&gt;0,1,"")</f>
        <v/>
      </c>
      <c r="BX1314" s="16" t="str">
        <f t="shared" si="121"/>
        <v/>
      </c>
      <c r="BY1314" s="16" t="str">
        <f>IF(Wedstrijden!L1308="x","BB","")</f>
        <v/>
      </c>
      <c r="BZ1314" s="16" t="str">
        <f>IF(Wedstrijden!M1308="x","B","")</f>
        <v/>
      </c>
      <c r="CA1314" s="16" t="str">
        <f>IF(Wedstrijden!N1308="x","L1","")</f>
        <v/>
      </c>
      <c r="CB1314" s="16" t="str">
        <f>IF(Wedstrijden!O1308="x","L2","")</f>
        <v/>
      </c>
      <c r="CC1314" s="16" t="str">
        <f>IF(Wedstrijden!P1308="x","M1","")</f>
        <v/>
      </c>
      <c r="CD1314" s="16" t="str">
        <f>IF(Wedstrijden!Q1308="x","M2","")</f>
        <v/>
      </c>
      <c r="CE1314" s="16" t="str">
        <f>IF(Wedstrijden!R1308="x","Z1","")</f>
        <v/>
      </c>
      <c r="CF1314" s="16" t="str">
        <f>IF(Wedstrijden!S1308="x","Z2","")</f>
        <v/>
      </c>
      <c r="CG1314" s="16" t="str">
        <f>IF(Wedstrijden!T1308="x","ZZL","")</f>
        <v/>
      </c>
      <c r="CL1314" s="16" t="str">
        <f>IF(COUNTA(Wedstrijden!AR1308:BB1308)&lt;&gt;0,2,"")</f>
        <v/>
      </c>
      <c r="CM1314" s="16" t="str">
        <f t="shared" si="122"/>
        <v/>
      </c>
      <c r="CN1314" s="16" t="str">
        <f>IF(Wedstrijden!AR1308="x","AA","")</f>
        <v/>
      </c>
      <c r="CO1314" s="16" t="str">
        <f>IF(Wedstrijden!AS1308="x","A","")</f>
        <v/>
      </c>
      <c r="CP1314" s="16" t="str">
        <f>IF(Wedstrijden!AT1308="x","BB","")</f>
        <v/>
      </c>
      <c r="CQ1314" s="16" t="str">
        <f>IF(Wedstrijden!AU1308="x","B","")</f>
        <v/>
      </c>
      <c r="CR1314" s="16" t="str">
        <f>IF(Wedstrijden!AV1308="x","L","")</f>
        <v/>
      </c>
      <c r="CS1314" s="16" t="str">
        <f>IF(Wedstrijden!AW1308="x","M","")</f>
        <v/>
      </c>
      <c r="CT1314" s="16" t="str">
        <f>IF(Wedstrijden!AX1308="x","Z","")</f>
        <v/>
      </c>
      <c r="CU1314" s="16" t="str">
        <f>IF(Wedstrijden!BB1308="x","ZZ","")</f>
        <v/>
      </c>
      <c r="CV1314" s="16" t="str">
        <f>IF(COUNTA(Wedstrijden!AI1308:AP1308)&lt;&gt;0,2,"")</f>
        <v/>
      </c>
      <c r="CW1314" s="16" t="str">
        <f t="shared" si="123"/>
        <v/>
      </c>
      <c r="CX1314" s="16" t="str">
        <f>IF(Wedstrijden!AI1308="x","BB","")</f>
        <v/>
      </c>
      <c r="CY1314" s="16" t="str">
        <f>IF(Wedstrijden!AJ1308="x","B","")</f>
        <v/>
      </c>
      <c r="CZ1314" s="16" t="str">
        <f>IF(Wedstrijden!AK1308="x","L","")</f>
        <v/>
      </c>
      <c r="DA1314" s="16" t="str">
        <f>IF(Wedstrijden!AL1308="x","M","")</f>
        <v/>
      </c>
      <c r="DB1314" s="16" t="str">
        <f>IF(Wedstrijden!AM1308="x","Z","")</f>
        <v/>
      </c>
      <c r="DC1314" s="16" t="str">
        <f>IF(Wedstrijden!AN1308="x","ZZ","")</f>
        <v/>
      </c>
      <c r="DD1314" s="16" t="str">
        <f>IF(Wedstrijden!AP1308="x","1.40","")</f>
        <v/>
      </c>
      <c r="DE1314" s="16" t="str">
        <f>IF(COUNTA(Wedstrijden!BC1308:BE1308)&lt;&gt;0,6,"")</f>
        <v/>
      </c>
      <c r="DF1314" s="16" t="str">
        <f t="shared" si="124"/>
        <v/>
      </c>
      <c r="DG1314" s="16" t="str">
        <f>IF(Wedstrijden!BC1308="x","L","")</f>
        <v/>
      </c>
      <c r="DH1314" s="16" t="str">
        <f>IF(Wedstrijden!BD1308="x","M","")</f>
        <v/>
      </c>
      <c r="DI1314" s="16" t="str">
        <f>IF(Wedstrijden!BE1308="x","Z","")</f>
        <v/>
      </c>
      <c r="DJ1314" s="16" t="str">
        <f>IF(Wedstrijden!BF1308="x","Z","")</f>
        <v/>
      </c>
      <c r="DK1314" s="16" t="str">
        <f>IF(COUNTA(Wedstrijden!BG1308:BI1308)&lt;&gt;0,6,"")</f>
        <v/>
      </c>
      <c r="DL1314" s="16" t="str">
        <f t="shared" si="125"/>
        <v/>
      </c>
      <c r="DM1314" s="16" t="str">
        <f>IF(Wedstrijden!BG1308="x","L","")</f>
        <v/>
      </c>
      <c r="DN1314" s="16" t="str">
        <f>IF(Wedstrijden!BH1308="x","M","")</f>
        <v/>
      </c>
      <c r="DO1314" s="16" t="str">
        <f>IF(Wedstrijden!BI1308="x","Z","")</f>
        <v/>
      </c>
      <c r="DP1314" s="16" t="str">
        <f>IF(Wedstrijden!BJ1308="x","Z","")</f>
        <v/>
      </c>
    </row>
    <row r="1315" spans="1:120" ht="14.4" x14ac:dyDescent="0.3">
      <c r="A1315" s="18">
        <f>Wedstrijden!A1309</f>
        <v>0</v>
      </c>
      <c r="B1315" s="16" t="str">
        <f>IFERROR(VLOOKUP(Wedstrijden!#REF!,#REF!,2,FALSE),"")</f>
        <v/>
      </c>
      <c r="C1315" s="16">
        <f>Wedstrijden!E1309</f>
        <v>0</v>
      </c>
      <c r="D1315" s="16" t="str">
        <f>IFERROR(VLOOKUP(Wedstrijden!#REF!,#REF!,2,FALSE),"")</f>
        <v/>
      </c>
      <c r="E1315" s="16" t="str">
        <f>IFERROR(VLOOKUP(Wedstrijden!#REF!,#REF!,5,FALSE),"")</f>
        <v/>
      </c>
      <c r="F1315" s="16" t="e">
        <f>IF(Wedstrijden!#REF!&lt;&gt;"",Wedstrijden!#REF!,"")</f>
        <v>#REF!</v>
      </c>
      <c r="G1315" s="16" t="e">
        <f>IF(Wedstrijden!#REF!="Indoor",1,0)</f>
        <v>#REF!</v>
      </c>
      <c r="H1315" s="16" t="e">
        <f>Wedstrijden!#REF!</f>
        <v>#REF!</v>
      </c>
      <c r="I1315" s="16" t="e">
        <f>IF(Wedstrijden!#REF!="Nee",0,IF(Wedstrijden!#REF!="Ja",1,""))</f>
        <v>#REF!</v>
      </c>
      <c r="J1315" s="16" t="e">
        <f>IF(Wedstrijden!#REF!&lt;&gt;"",Wedstrijden!#REF!,"")</f>
        <v>#REF!</v>
      </c>
      <c r="BJ1315" s="16" t="str">
        <f>IF(COUNTA(Wedstrijden!U1309:AC1309)&lt;&gt;0,1,"")</f>
        <v/>
      </c>
      <c r="BK1315" s="16" t="str">
        <f t="shared" si="120"/>
        <v/>
      </c>
      <c r="BL1315" s="16" t="e">
        <f>IF(Wedstrijden!#REF!="x","AA","")</f>
        <v>#REF!</v>
      </c>
      <c r="BM1315" s="16" t="e">
        <f>IF(Wedstrijden!#REF!="x","A","")</f>
        <v>#REF!</v>
      </c>
      <c r="BN1315" s="16" t="str">
        <f>IF(Wedstrijden!U1309="x","B1","")</f>
        <v/>
      </c>
      <c r="BO1315" s="16" t="e">
        <f>IF(Wedstrijden!#REF!="x","BB","")</f>
        <v>#REF!</v>
      </c>
      <c r="BP1315" s="16" t="str">
        <f>IF(Wedstrijden!W1309="x","B","")</f>
        <v/>
      </c>
      <c r="BQ1315" s="16" t="str">
        <f>IF(Wedstrijden!X1309="x","L1","")</f>
        <v/>
      </c>
      <c r="BR1315" s="16" t="str">
        <f>IF(Wedstrijden!Y1309="x","L2","")</f>
        <v/>
      </c>
      <c r="BS1315" s="16" t="str">
        <f>IF(Wedstrijden!Z1309="x","M1","")</f>
        <v/>
      </c>
      <c r="BT1315" s="16" t="str">
        <f>IF(Wedstrijden!AA1309="x","M2","")</f>
        <v/>
      </c>
      <c r="BU1315" s="16" t="str">
        <f>IF(Wedstrijden!AB1309="x","Z1","")</f>
        <v/>
      </c>
      <c r="BV1315" s="16" t="str">
        <f>IF(Wedstrijden!AC1309="x","Z2","")</f>
        <v/>
      </c>
      <c r="BW1315" s="16" t="str">
        <f>IF(COUNTA(Wedstrijden!L1309:T1309)&lt;&gt;0,1,"")</f>
        <v/>
      </c>
      <c r="BX1315" s="16" t="str">
        <f t="shared" si="121"/>
        <v/>
      </c>
      <c r="BY1315" s="16" t="str">
        <f>IF(Wedstrijden!L1309="x","BB","")</f>
        <v/>
      </c>
      <c r="BZ1315" s="16" t="str">
        <f>IF(Wedstrijden!M1309="x","B","")</f>
        <v/>
      </c>
      <c r="CA1315" s="16" t="str">
        <f>IF(Wedstrijden!N1309="x","L1","")</f>
        <v/>
      </c>
      <c r="CB1315" s="16" t="str">
        <f>IF(Wedstrijden!O1309="x","L2","")</f>
        <v/>
      </c>
      <c r="CC1315" s="16" t="str">
        <f>IF(Wedstrijden!P1309="x","M1","")</f>
        <v/>
      </c>
      <c r="CD1315" s="16" t="str">
        <f>IF(Wedstrijden!Q1309="x","M2","")</f>
        <v/>
      </c>
      <c r="CE1315" s="16" t="str">
        <f>IF(Wedstrijden!R1309="x","Z1","")</f>
        <v/>
      </c>
      <c r="CF1315" s="16" t="str">
        <f>IF(Wedstrijden!S1309="x","Z2","")</f>
        <v/>
      </c>
      <c r="CG1315" s="16" t="str">
        <f>IF(Wedstrijden!T1309="x","ZZL","")</f>
        <v/>
      </c>
      <c r="CL1315" s="16" t="str">
        <f>IF(COUNTA(Wedstrijden!AR1309:BB1309)&lt;&gt;0,2,"")</f>
        <v/>
      </c>
      <c r="CM1315" s="16" t="str">
        <f t="shared" si="122"/>
        <v/>
      </c>
      <c r="CN1315" s="16" t="str">
        <f>IF(Wedstrijden!AR1309="x","AA","")</f>
        <v/>
      </c>
      <c r="CO1315" s="16" t="str">
        <f>IF(Wedstrijden!AS1309="x","A","")</f>
        <v/>
      </c>
      <c r="CP1315" s="16" t="str">
        <f>IF(Wedstrijden!AT1309="x","BB","")</f>
        <v/>
      </c>
      <c r="CQ1315" s="16" t="str">
        <f>IF(Wedstrijden!AU1309="x","B","")</f>
        <v/>
      </c>
      <c r="CR1315" s="16" t="str">
        <f>IF(Wedstrijden!AV1309="x","L","")</f>
        <v/>
      </c>
      <c r="CS1315" s="16" t="str">
        <f>IF(Wedstrijden!AW1309="x","M","")</f>
        <v/>
      </c>
      <c r="CT1315" s="16" t="str">
        <f>IF(Wedstrijden!AX1309="x","Z","")</f>
        <v/>
      </c>
      <c r="CU1315" s="16" t="str">
        <f>IF(Wedstrijden!BB1309="x","ZZ","")</f>
        <v/>
      </c>
      <c r="CV1315" s="16" t="str">
        <f>IF(COUNTA(Wedstrijden!AI1309:AP1309)&lt;&gt;0,2,"")</f>
        <v/>
      </c>
      <c r="CW1315" s="16" t="str">
        <f t="shared" si="123"/>
        <v/>
      </c>
      <c r="CX1315" s="16" t="str">
        <f>IF(Wedstrijden!AI1309="x","BB","")</f>
        <v/>
      </c>
      <c r="CY1315" s="16" t="str">
        <f>IF(Wedstrijden!AJ1309="x","B","")</f>
        <v/>
      </c>
      <c r="CZ1315" s="16" t="str">
        <f>IF(Wedstrijden!AK1309="x","L","")</f>
        <v/>
      </c>
      <c r="DA1315" s="16" t="str">
        <f>IF(Wedstrijden!AL1309="x","M","")</f>
        <v/>
      </c>
      <c r="DB1315" s="16" t="str">
        <f>IF(Wedstrijden!AM1309="x","Z","")</f>
        <v/>
      </c>
      <c r="DC1315" s="16" t="str">
        <f>IF(Wedstrijden!AN1309="x","ZZ","")</f>
        <v/>
      </c>
      <c r="DD1315" s="16" t="str">
        <f>IF(Wedstrijden!AP1309="x","1.40","")</f>
        <v/>
      </c>
      <c r="DE1315" s="16" t="str">
        <f>IF(COUNTA(Wedstrijden!BC1309:BE1309)&lt;&gt;0,6,"")</f>
        <v/>
      </c>
      <c r="DF1315" s="16" t="str">
        <f t="shared" si="124"/>
        <v/>
      </c>
      <c r="DG1315" s="16" t="str">
        <f>IF(Wedstrijden!BC1309="x","L","")</f>
        <v/>
      </c>
      <c r="DH1315" s="16" t="str">
        <f>IF(Wedstrijden!BD1309="x","M","")</f>
        <v/>
      </c>
      <c r="DI1315" s="16" t="str">
        <f>IF(Wedstrijden!BE1309="x","Z","")</f>
        <v/>
      </c>
      <c r="DJ1315" s="16" t="str">
        <f>IF(Wedstrijden!BF1309="x","Z","")</f>
        <v/>
      </c>
      <c r="DK1315" s="16" t="str">
        <f>IF(COUNTA(Wedstrijden!BG1309:BI1309)&lt;&gt;0,6,"")</f>
        <v/>
      </c>
      <c r="DL1315" s="16" t="str">
        <f t="shared" si="125"/>
        <v/>
      </c>
      <c r="DM1315" s="16" t="str">
        <f>IF(Wedstrijden!BG1309="x","L","")</f>
        <v/>
      </c>
      <c r="DN1315" s="16" t="str">
        <f>IF(Wedstrijden!BH1309="x","M","")</f>
        <v/>
      </c>
      <c r="DO1315" s="16" t="str">
        <f>IF(Wedstrijden!BI1309="x","Z","")</f>
        <v/>
      </c>
      <c r="DP1315" s="16" t="str">
        <f>IF(Wedstrijden!BJ1309="x","Z","")</f>
        <v/>
      </c>
    </row>
    <row r="1316" spans="1:120" ht="14.4" x14ac:dyDescent="0.3">
      <c r="A1316" s="18">
        <f>Wedstrijden!A1310</f>
        <v>0</v>
      </c>
      <c r="B1316" s="16" t="str">
        <f>IFERROR(VLOOKUP(Wedstrijden!#REF!,#REF!,2,FALSE),"")</f>
        <v/>
      </c>
      <c r="C1316" s="16">
        <f>Wedstrijden!E1310</f>
        <v>0</v>
      </c>
      <c r="D1316" s="16" t="str">
        <f>IFERROR(VLOOKUP(Wedstrijden!#REF!,#REF!,2,FALSE),"")</f>
        <v/>
      </c>
      <c r="E1316" s="16" t="str">
        <f>IFERROR(VLOOKUP(Wedstrijden!#REF!,#REF!,5,FALSE),"")</f>
        <v/>
      </c>
      <c r="F1316" s="16" t="e">
        <f>IF(Wedstrijden!#REF!&lt;&gt;"",Wedstrijden!#REF!,"")</f>
        <v>#REF!</v>
      </c>
      <c r="G1316" s="16" t="e">
        <f>IF(Wedstrijden!#REF!="Indoor",1,0)</f>
        <v>#REF!</v>
      </c>
      <c r="H1316" s="16" t="e">
        <f>Wedstrijden!#REF!</f>
        <v>#REF!</v>
      </c>
      <c r="I1316" s="16" t="e">
        <f>IF(Wedstrijden!#REF!="Nee",0,IF(Wedstrijden!#REF!="Ja",1,""))</f>
        <v>#REF!</v>
      </c>
      <c r="J1316" s="16" t="e">
        <f>IF(Wedstrijden!#REF!&lt;&gt;"",Wedstrijden!#REF!,"")</f>
        <v>#REF!</v>
      </c>
      <c r="BJ1316" s="16" t="str">
        <f>IF(COUNTA(Wedstrijden!U1310:AC1310)&lt;&gt;0,1,"")</f>
        <v/>
      </c>
      <c r="BK1316" s="16" t="str">
        <f t="shared" si="120"/>
        <v/>
      </c>
      <c r="BL1316" s="16" t="e">
        <f>IF(Wedstrijden!#REF!="x","AA","")</f>
        <v>#REF!</v>
      </c>
      <c r="BM1316" s="16" t="e">
        <f>IF(Wedstrijden!#REF!="x","A","")</f>
        <v>#REF!</v>
      </c>
      <c r="BN1316" s="16" t="str">
        <f>IF(Wedstrijden!U1310="x","B1","")</f>
        <v/>
      </c>
      <c r="BO1316" s="16" t="e">
        <f>IF(Wedstrijden!#REF!="x","BB","")</f>
        <v>#REF!</v>
      </c>
      <c r="BP1316" s="16" t="str">
        <f>IF(Wedstrijden!W1310="x","B","")</f>
        <v/>
      </c>
      <c r="BQ1316" s="16" t="str">
        <f>IF(Wedstrijden!X1310="x","L1","")</f>
        <v/>
      </c>
      <c r="BR1316" s="16" t="str">
        <f>IF(Wedstrijden!Y1310="x","L2","")</f>
        <v/>
      </c>
      <c r="BS1316" s="16" t="str">
        <f>IF(Wedstrijden!Z1310="x","M1","")</f>
        <v/>
      </c>
      <c r="BT1316" s="16" t="str">
        <f>IF(Wedstrijden!AA1310="x","M2","")</f>
        <v/>
      </c>
      <c r="BU1316" s="16" t="str">
        <f>IF(Wedstrijden!AB1310="x","Z1","")</f>
        <v/>
      </c>
      <c r="BV1316" s="16" t="str">
        <f>IF(Wedstrijden!AC1310="x","Z2","")</f>
        <v/>
      </c>
      <c r="BW1316" s="16" t="str">
        <f>IF(COUNTA(Wedstrijden!L1310:T1310)&lt;&gt;0,1,"")</f>
        <v/>
      </c>
      <c r="BX1316" s="16" t="str">
        <f t="shared" si="121"/>
        <v/>
      </c>
      <c r="BY1316" s="16" t="str">
        <f>IF(Wedstrijden!L1310="x","BB","")</f>
        <v/>
      </c>
      <c r="BZ1316" s="16" t="str">
        <f>IF(Wedstrijden!M1310="x","B","")</f>
        <v/>
      </c>
      <c r="CA1316" s="16" t="str">
        <f>IF(Wedstrijden!N1310="x","L1","")</f>
        <v/>
      </c>
      <c r="CB1316" s="16" t="str">
        <f>IF(Wedstrijden!O1310="x","L2","")</f>
        <v/>
      </c>
      <c r="CC1316" s="16" t="str">
        <f>IF(Wedstrijden!P1310="x","M1","")</f>
        <v/>
      </c>
      <c r="CD1316" s="16" t="str">
        <f>IF(Wedstrijden!Q1310="x","M2","")</f>
        <v/>
      </c>
      <c r="CE1316" s="16" t="str">
        <f>IF(Wedstrijden!R1310="x","Z1","")</f>
        <v/>
      </c>
      <c r="CF1316" s="16" t="str">
        <f>IF(Wedstrijden!S1310="x","Z2","")</f>
        <v/>
      </c>
      <c r="CG1316" s="16" t="str">
        <f>IF(Wedstrijden!T1310="x","ZZL","")</f>
        <v/>
      </c>
      <c r="CL1316" s="16" t="str">
        <f>IF(COUNTA(Wedstrijden!AR1310:BB1310)&lt;&gt;0,2,"")</f>
        <v/>
      </c>
      <c r="CM1316" s="16" t="str">
        <f t="shared" si="122"/>
        <v/>
      </c>
      <c r="CN1316" s="16" t="str">
        <f>IF(Wedstrijden!AR1310="x","AA","")</f>
        <v/>
      </c>
      <c r="CO1316" s="16" t="str">
        <f>IF(Wedstrijden!AS1310="x","A","")</f>
        <v/>
      </c>
      <c r="CP1316" s="16" t="str">
        <f>IF(Wedstrijden!AT1310="x","BB","")</f>
        <v/>
      </c>
      <c r="CQ1316" s="16" t="str">
        <f>IF(Wedstrijden!AU1310="x","B","")</f>
        <v/>
      </c>
      <c r="CR1316" s="16" t="str">
        <f>IF(Wedstrijden!AV1310="x","L","")</f>
        <v/>
      </c>
      <c r="CS1316" s="16" t="str">
        <f>IF(Wedstrijden!AW1310="x","M","")</f>
        <v/>
      </c>
      <c r="CT1316" s="16" t="str">
        <f>IF(Wedstrijden!AX1310="x","Z","")</f>
        <v/>
      </c>
      <c r="CU1316" s="16" t="str">
        <f>IF(Wedstrijden!BB1310="x","ZZ","")</f>
        <v/>
      </c>
      <c r="CV1316" s="16" t="str">
        <f>IF(COUNTA(Wedstrijden!AI1310:AP1310)&lt;&gt;0,2,"")</f>
        <v/>
      </c>
      <c r="CW1316" s="16" t="str">
        <f t="shared" si="123"/>
        <v/>
      </c>
      <c r="CX1316" s="16" t="str">
        <f>IF(Wedstrijden!AI1310="x","BB","")</f>
        <v/>
      </c>
      <c r="CY1316" s="16" t="str">
        <f>IF(Wedstrijden!AJ1310="x","B","")</f>
        <v/>
      </c>
      <c r="CZ1316" s="16" t="str">
        <f>IF(Wedstrijden!AK1310="x","L","")</f>
        <v/>
      </c>
      <c r="DA1316" s="16" t="str">
        <f>IF(Wedstrijden!AL1310="x","M","")</f>
        <v/>
      </c>
      <c r="DB1316" s="16" t="str">
        <f>IF(Wedstrijden!AM1310="x","Z","")</f>
        <v/>
      </c>
      <c r="DC1316" s="16" t="str">
        <f>IF(Wedstrijden!AN1310="x","ZZ","")</f>
        <v/>
      </c>
      <c r="DD1316" s="16" t="str">
        <f>IF(Wedstrijden!AP1310="x","1.40","")</f>
        <v/>
      </c>
      <c r="DE1316" s="16" t="str">
        <f>IF(COUNTA(Wedstrijden!BC1310:BE1310)&lt;&gt;0,6,"")</f>
        <v/>
      </c>
      <c r="DF1316" s="16" t="str">
        <f t="shared" si="124"/>
        <v/>
      </c>
      <c r="DG1316" s="16" t="str">
        <f>IF(Wedstrijden!BC1310="x","L","")</f>
        <v/>
      </c>
      <c r="DH1316" s="16" t="str">
        <f>IF(Wedstrijden!BD1310="x","M","")</f>
        <v/>
      </c>
      <c r="DI1316" s="16" t="str">
        <f>IF(Wedstrijden!BE1310="x","Z","")</f>
        <v/>
      </c>
      <c r="DJ1316" s="16" t="str">
        <f>IF(Wedstrijden!BF1310="x","Z","")</f>
        <v/>
      </c>
      <c r="DK1316" s="16" t="str">
        <f>IF(COUNTA(Wedstrijden!BG1310:BI1310)&lt;&gt;0,6,"")</f>
        <v/>
      </c>
      <c r="DL1316" s="16" t="str">
        <f t="shared" si="125"/>
        <v/>
      </c>
      <c r="DM1316" s="16" t="str">
        <f>IF(Wedstrijden!BG1310="x","L","")</f>
        <v/>
      </c>
      <c r="DN1316" s="16" t="str">
        <f>IF(Wedstrijden!BH1310="x","M","")</f>
        <v/>
      </c>
      <c r="DO1316" s="16" t="str">
        <f>IF(Wedstrijden!BI1310="x","Z","")</f>
        <v/>
      </c>
      <c r="DP1316" s="16" t="str">
        <f>IF(Wedstrijden!BJ1310="x","Z","")</f>
        <v/>
      </c>
    </row>
    <row r="1317" spans="1:120" ht="14.4" x14ac:dyDescent="0.3">
      <c r="A1317" s="18">
        <f>Wedstrijden!A1311</f>
        <v>0</v>
      </c>
      <c r="B1317" s="16" t="str">
        <f>IFERROR(VLOOKUP(Wedstrijden!#REF!,#REF!,2,FALSE),"")</f>
        <v/>
      </c>
      <c r="C1317" s="16">
        <f>Wedstrijden!E1311</f>
        <v>0</v>
      </c>
      <c r="D1317" s="16" t="str">
        <f>IFERROR(VLOOKUP(Wedstrijden!#REF!,#REF!,2,FALSE),"")</f>
        <v/>
      </c>
      <c r="E1317" s="16" t="str">
        <f>IFERROR(VLOOKUP(Wedstrijden!#REF!,#REF!,5,FALSE),"")</f>
        <v/>
      </c>
      <c r="F1317" s="16" t="e">
        <f>IF(Wedstrijden!#REF!&lt;&gt;"",Wedstrijden!#REF!,"")</f>
        <v>#REF!</v>
      </c>
      <c r="G1317" s="16" t="e">
        <f>IF(Wedstrijden!#REF!="Indoor",1,0)</f>
        <v>#REF!</v>
      </c>
      <c r="H1317" s="16" t="e">
        <f>Wedstrijden!#REF!</f>
        <v>#REF!</v>
      </c>
      <c r="I1317" s="16" t="e">
        <f>IF(Wedstrijden!#REF!="Nee",0,IF(Wedstrijden!#REF!="Ja",1,""))</f>
        <v>#REF!</v>
      </c>
      <c r="J1317" s="16" t="e">
        <f>IF(Wedstrijden!#REF!&lt;&gt;"",Wedstrijden!#REF!,"")</f>
        <v>#REF!</v>
      </c>
      <c r="BJ1317" s="16" t="str">
        <f>IF(COUNTA(Wedstrijden!U1311:AC1311)&lt;&gt;0,1,"")</f>
        <v/>
      </c>
      <c r="BK1317" s="16" t="str">
        <f t="shared" si="120"/>
        <v/>
      </c>
      <c r="BL1317" s="16" t="e">
        <f>IF(Wedstrijden!#REF!="x","AA","")</f>
        <v>#REF!</v>
      </c>
      <c r="BM1317" s="16" t="e">
        <f>IF(Wedstrijden!#REF!="x","A","")</f>
        <v>#REF!</v>
      </c>
      <c r="BN1317" s="16" t="str">
        <f>IF(Wedstrijden!U1311="x","B1","")</f>
        <v/>
      </c>
      <c r="BO1317" s="16" t="e">
        <f>IF(Wedstrijden!#REF!="x","BB","")</f>
        <v>#REF!</v>
      </c>
      <c r="BP1317" s="16" t="str">
        <f>IF(Wedstrijden!W1311="x","B","")</f>
        <v/>
      </c>
      <c r="BQ1317" s="16" t="str">
        <f>IF(Wedstrijden!X1311="x","L1","")</f>
        <v/>
      </c>
      <c r="BR1317" s="16" t="str">
        <f>IF(Wedstrijden!Y1311="x","L2","")</f>
        <v/>
      </c>
      <c r="BS1317" s="16" t="str">
        <f>IF(Wedstrijden!Z1311="x","M1","")</f>
        <v/>
      </c>
      <c r="BT1317" s="16" t="str">
        <f>IF(Wedstrijden!AA1311="x","M2","")</f>
        <v/>
      </c>
      <c r="BU1317" s="16" t="str">
        <f>IF(Wedstrijden!AB1311="x","Z1","")</f>
        <v/>
      </c>
      <c r="BV1317" s="16" t="str">
        <f>IF(Wedstrijden!AC1311="x","Z2","")</f>
        <v/>
      </c>
      <c r="BW1317" s="16" t="str">
        <f>IF(COUNTA(Wedstrijden!L1311:T1311)&lt;&gt;0,1,"")</f>
        <v/>
      </c>
      <c r="BX1317" s="16" t="str">
        <f t="shared" si="121"/>
        <v/>
      </c>
      <c r="BY1317" s="16" t="str">
        <f>IF(Wedstrijden!L1311="x","BB","")</f>
        <v/>
      </c>
      <c r="BZ1317" s="16" t="str">
        <f>IF(Wedstrijden!M1311="x","B","")</f>
        <v/>
      </c>
      <c r="CA1317" s="16" t="str">
        <f>IF(Wedstrijden!N1311="x","L1","")</f>
        <v/>
      </c>
      <c r="CB1317" s="16" t="str">
        <f>IF(Wedstrijden!O1311="x","L2","")</f>
        <v/>
      </c>
      <c r="CC1317" s="16" t="str">
        <f>IF(Wedstrijden!P1311="x","M1","")</f>
        <v/>
      </c>
      <c r="CD1317" s="16" t="str">
        <f>IF(Wedstrijden!Q1311="x","M2","")</f>
        <v/>
      </c>
      <c r="CE1317" s="16" t="str">
        <f>IF(Wedstrijden!R1311="x","Z1","")</f>
        <v/>
      </c>
      <c r="CF1317" s="16" t="str">
        <f>IF(Wedstrijden!S1311="x","Z2","")</f>
        <v/>
      </c>
      <c r="CG1317" s="16" t="str">
        <f>IF(Wedstrijden!T1311="x","ZZL","")</f>
        <v/>
      </c>
      <c r="CL1317" s="16" t="str">
        <f>IF(COUNTA(Wedstrijden!AR1311:BB1311)&lt;&gt;0,2,"")</f>
        <v/>
      </c>
      <c r="CM1317" s="16" t="str">
        <f t="shared" si="122"/>
        <v/>
      </c>
      <c r="CN1317" s="16" t="str">
        <f>IF(Wedstrijden!AR1311="x","AA","")</f>
        <v/>
      </c>
      <c r="CO1317" s="16" t="str">
        <f>IF(Wedstrijden!AS1311="x","A","")</f>
        <v/>
      </c>
      <c r="CP1317" s="16" t="str">
        <f>IF(Wedstrijden!AT1311="x","BB","")</f>
        <v/>
      </c>
      <c r="CQ1317" s="16" t="str">
        <f>IF(Wedstrijden!AU1311="x","B","")</f>
        <v/>
      </c>
      <c r="CR1317" s="16" t="str">
        <f>IF(Wedstrijden!AV1311="x","L","")</f>
        <v/>
      </c>
      <c r="CS1317" s="16" t="str">
        <f>IF(Wedstrijden!AW1311="x","M","")</f>
        <v/>
      </c>
      <c r="CT1317" s="16" t="str">
        <f>IF(Wedstrijden!AX1311="x","Z","")</f>
        <v/>
      </c>
      <c r="CU1317" s="16" t="str">
        <f>IF(Wedstrijden!BB1311="x","ZZ","")</f>
        <v/>
      </c>
      <c r="CV1317" s="16" t="str">
        <f>IF(COUNTA(Wedstrijden!AI1311:AP1311)&lt;&gt;0,2,"")</f>
        <v/>
      </c>
      <c r="CW1317" s="16" t="str">
        <f t="shared" si="123"/>
        <v/>
      </c>
      <c r="CX1317" s="16" t="str">
        <f>IF(Wedstrijden!AI1311="x","BB","")</f>
        <v/>
      </c>
      <c r="CY1317" s="16" t="str">
        <f>IF(Wedstrijden!AJ1311="x","B","")</f>
        <v/>
      </c>
      <c r="CZ1317" s="16" t="str">
        <f>IF(Wedstrijden!AK1311="x","L","")</f>
        <v/>
      </c>
      <c r="DA1317" s="16" t="str">
        <f>IF(Wedstrijden!AL1311="x","M","")</f>
        <v/>
      </c>
      <c r="DB1317" s="16" t="str">
        <f>IF(Wedstrijden!AM1311="x","Z","")</f>
        <v/>
      </c>
      <c r="DC1317" s="16" t="str">
        <f>IF(Wedstrijden!AN1311="x","ZZ","")</f>
        <v/>
      </c>
      <c r="DD1317" s="16" t="str">
        <f>IF(Wedstrijden!AP1311="x","1.40","")</f>
        <v/>
      </c>
      <c r="DE1317" s="16" t="str">
        <f>IF(COUNTA(Wedstrijden!BC1311:BE1311)&lt;&gt;0,6,"")</f>
        <v/>
      </c>
      <c r="DF1317" s="16" t="str">
        <f t="shared" si="124"/>
        <v/>
      </c>
      <c r="DG1317" s="16" t="str">
        <f>IF(Wedstrijden!BC1311="x","L","")</f>
        <v/>
      </c>
      <c r="DH1317" s="16" t="str">
        <f>IF(Wedstrijden!BD1311="x","M","")</f>
        <v/>
      </c>
      <c r="DI1317" s="16" t="str">
        <f>IF(Wedstrijden!BE1311="x","Z","")</f>
        <v/>
      </c>
      <c r="DJ1317" s="16" t="str">
        <f>IF(Wedstrijden!BF1311="x","Z","")</f>
        <v/>
      </c>
      <c r="DK1317" s="16" t="str">
        <f>IF(COUNTA(Wedstrijden!BG1311:BI1311)&lt;&gt;0,6,"")</f>
        <v/>
      </c>
      <c r="DL1317" s="16" t="str">
        <f t="shared" si="125"/>
        <v/>
      </c>
      <c r="DM1317" s="16" t="str">
        <f>IF(Wedstrijden!BG1311="x","L","")</f>
        <v/>
      </c>
      <c r="DN1317" s="16" t="str">
        <f>IF(Wedstrijden!BH1311="x","M","")</f>
        <v/>
      </c>
      <c r="DO1317" s="16" t="str">
        <f>IF(Wedstrijden!BI1311="x","Z","")</f>
        <v/>
      </c>
      <c r="DP1317" s="16" t="str">
        <f>IF(Wedstrijden!BJ1311="x","Z","")</f>
        <v/>
      </c>
    </row>
    <row r="1318" spans="1:120" ht="14.4" x14ac:dyDescent="0.3">
      <c r="A1318" s="18">
        <f>Wedstrijden!A1312</f>
        <v>0</v>
      </c>
      <c r="B1318" s="16" t="str">
        <f>IFERROR(VLOOKUP(Wedstrijden!#REF!,#REF!,2,FALSE),"")</f>
        <v/>
      </c>
      <c r="C1318" s="16">
        <f>Wedstrijden!E1312</f>
        <v>0</v>
      </c>
      <c r="D1318" s="16" t="str">
        <f>IFERROR(VLOOKUP(Wedstrijden!#REF!,#REF!,2,FALSE),"")</f>
        <v/>
      </c>
      <c r="E1318" s="16" t="str">
        <f>IFERROR(VLOOKUP(Wedstrijden!#REF!,#REF!,5,FALSE),"")</f>
        <v/>
      </c>
      <c r="F1318" s="16" t="e">
        <f>IF(Wedstrijden!#REF!&lt;&gt;"",Wedstrijden!#REF!,"")</f>
        <v>#REF!</v>
      </c>
      <c r="G1318" s="16" t="e">
        <f>IF(Wedstrijden!#REF!="Indoor",1,0)</f>
        <v>#REF!</v>
      </c>
      <c r="H1318" s="16" t="e">
        <f>Wedstrijden!#REF!</f>
        <v>#REF!</v>
      </c>
      <c r="I1318" s="16" t="e">
        <f>IF(Wedstrijden!#REF!="Nee",0,IF(Wedstrijden!#REF!="Ja",1,""))</f>
        <v>#REF!</v>
      </c>
      <c r="J1318" s="16" t="e">
        <f>IF(Wedstrijden!#REF!&lt;&gt;"",Wedstrijden!#REF!,"")</f>
        <v>#REF!</v>
      </c>
      <c r="BJ1318" s="16" t="str">
        <f>IF(COUNTA(Wedstrijden!U1312:AC1312)&lt;&gt;0,1,"")</f>
        <v/>
      </c>
      <c r="BK1318" s="16" t="str">
        <f t="shared" si="120"/>
        <v/>
      </c>
      <c r="BL1318" s="16" t="e">
        <f>IF(Wedstrijden!#REF!="x","AA","")</f>
        <v>#REF!</v>
      </c>
      <c r="BM1318" s="16" t="e">
        <f>IF(Wedstrijden!#REF!="x","A","")</f>
        <v>#REF!</v>
      </c>
      <c r="BN1318" s="16" t="str">
        <f>IF(Wedstrijden!U1312="x","B1","")</f>
        <v/>
      </c>
      <c r="BO1318" s="16" t="e">
        <f>IF(Wedstrijden!#REF!="x","BB","")</f>
        <v>#REF!</v>
      </c>
      <c r="BP1318" s="16" t="str">
        <f>IF(Wedstrijden!W1312="x","B","")</f>
        <v/>
      </c>
      <c r="BQ1318" s="16" t="str">
        <f>IF(Wedstrijden!X1312="x","L1","")</f>
        <v/>
      </c>
      <c r="BR1318" s="16" t="str">
        <f>IF(Wedstrijden!Y1312="x","L2","")</f>
        <v/>
      </c>
      <c r="BS1318" s="16" t="str">
        <f>IF(Wedstrijden!Z1312="x","M1","")</f>
        <v/>
      </c>
      <c r="BT1318" s="16" t="str">
        <f>IF(Wedstrijden!AA1312="x","M2","")</f>
        <v/>
      </c>
      <c r="BU1318" s="16" t="str">
        <f>IF(Wedstrijden!AB1312="x","Z1","")</f>
        <v/>
      </c>
      <c r="BV1318" s="16" t="str">
        <f>IF(Wedstrijden!AC1312="x","Z2","")</f>
        <v/>
      </c>
      <c r="BW1318" s="16" t="str">
        <f>IF(COUNTA(Wedstrijden!L1312:T1312)&lt;&gt;0,1,"")</f>
        <v/>
      </c>
      <c r="BX1318" s="16" t="str">
        <f t="shared" si="121"/>
        <v/>
      </c>
      <c r="BY1318" s="16" t="str">
        <f>IF(Wedstrijden!L1312="x","BB","")</f>
        <v/>
      </c>
      <c r="BZ1318" s="16" t="str">
        <f>IF(Wedstrijden!M1312="x","B","")</f>
        <v/>
      </c>
      <c r="CA1318" s="16" t="str">
        <f>IF(Wedstrijden!N1312="x","L1","")</f>
        <v/>
      </c>
      <c r="CB1318" s="16" t="str">
        <f>IF(Wedstrijden!O1312="x","L2","")</f>
        <v/>
      </c>
      <c r="CC1318" s="16" t="str">
        <f>IF(Wedstrijden!P1312="x","M1","")</f>
        <v/>
      </c>
      <c r="CD1318" s="16" t="str">
        <f>IF(Wedstrijden!Q1312="x","M2","")</f>
        <v/>
      </c>
      <c r="CE1318" s="16" t="str">
        <f>IF(Wedstrijden!R1312="x","Z1","")</f>
        <v/>
      </c>
      <c r="CF1318" s="16" t="str">
        <f>IF(Wedstrijden!S1312="x","Z2","")</f>
        <v/>
      </c>
      <c r="CG1318" s="16" t="str">
        <f>IF(Wedstrijden!T1312="x","ZZL","")</f>
        <v/>
      </c>
      <c r="CL1318" s="16" t="str">
        <f>IF(COUNTA(Wedstrijden!AR1312:BB1312)&lt;&gt;0,2,"")</f>
        <v/>
      </c>
      <c r="CM1318" s="16" t="str">
        <f t="shared" si="122"/>
        <v/>
      </c>
      <c r="CN1318" s="16" t="str">
        <f>IF(Wedstrijden!AR1312="x","AA","")</f>
        <v/>
      </c>
      <c r="CO1318" s="16" t="str">
        <f>IF(Wedstrijden!AS1312="x","A","")</f>
        <v/>
      </c>
      <c r="CP1318" s="16" t="str">
        <f>IF(Wedstrijden!AT1312="x","BB","")</f>
        <v/>
      </c>
      <c r="CQ1318" s="16" t="str">
        <f>IF(Wedstrijden!AU1312="x","B","")</f>
        <v/>
      </c>
      <c r="CR1318" s="16" t="str">
        <f>IF(Wedstrijden!AV1312="x","L","")</f>
        <v/>
      </c>
      <c r="CS1318" s="16" t="str">
        <f>IF(Wedstrijden!AW1312="x","M","")</f>
        <v/>
      </c>
      <c r="CT1318" s="16" t="str">
        <f>IF(Wedstrijden!AX1312="x","Z","")</f>
        <v/>
      </c>
      <c r="CU1318" s="16" t="str">
        <f>IF(Wedstrijden!BB1312="x","ZZ","")</f>
        <v/>
      </c>
      <c r="CV1318" s="16" t="str">
        <f>IF(COUNTA(Wedstrijden!AI1312:AP1312)&lt;&gt;0,2,"")</f>
        <v/>
      </c>
      <c r="CW1318" s="16" t="str">
        <f t="shared" si="123"/>
        <v/>
      </c>
      <c r="CX1318" s="16" t="str">
        <f>IF(Wedstrijden!AI1312="x","BB","")</f>
        <v/>
      </c>
      <c r="CY1318" s="16" t="str">
        <f>IF(Wedstrijden!AJ1312="x","B","")</f>
        <v/>
      </c>
      <c r="CZ1318" s="16" t="str">
        <f>IF(Wedstrijden!AK1312="x","L","")</f>
        <v/>
      </c>
      <c r="DA1318" s="16" t="str">
        <f>IF(Wedstrijden!AL1312="x","M","")</f>
        <v/>
      </c>
      <c r="DB1318" s="16" t="str">
        <f>IF(Wedstrijden!AM1312="x","Z","")</f>
        <v/>
      </c>
      <c r="DC1318" s="16" t="str">
        <f>IF(Wedstrijden!AN1312="x","ZZ","")</f>
        <v/>
      </c>
      <c r="DD1318" s="16" t="str">
        <f>IF(Wedstrijden!AP1312="x","1.40","")</f>
        <v/>
      </c>
      <c r="DE1318" s="16" t="str">
        <f>IF(COUNTA(Wedstrijden!BC1312:BE1312)&lt;&gt;0,6,"")</f>
        <v/>
      </c>
      <c r="DF1318" s="16" t="str">
        <f t="shared" si="124"/>
        <v/>
      </c>
      <c r="DG1318" s="16" t="str">
        <f>IF(Wedstrijden!BC1312="x","L","")</f>
        <v/>
      </c>
      <c r="DH1318" s="16" t="str">
        <f>IF(Wedstrijden!BD1312="x","M","")</f>
        <v/>
      </c>
      <c r="DI1318" s="16" t="str">
        <f>IF(Wedstrijden!BE1312="x","Z","")</f>
        <v/>
      </c>
      <c r="DJ1318" s="16" t="str">
        <f>IF(Wedstrijden!BF1312="x","Z","")</f>
        <v/>
      </c>
      <c r="DK1318" s="16" t="str">
        <f>IF(COUNTA(Wedstrijden!BG1312:BI1312)&lt;&gt;0,6,"")</f>
        <v/>
      </c>
      <c r="DL1318" s="16" t="str">
        <f t="shared" si="125"/>
        <v/>
      </c>
      <c r="DM1318" s="16" t="str">
        <f>IF(Wedstrijden!BG1312="x","L","")</f>
        <v/>
      </c>
      <c r="DN1318" s="16" t="str">
        <f>IF(Wedstrijden!BH1312="x","M","")</f>
        <v/>
      </c>
      <c r="DO1318" s="16" t="str">
        <f>IF(Wedstrijden!BI1312="x","Z","")</f>
        <v/>
      </c>
      <c r="DP1318" s="16" t="str">
        <f>IF(Wedstrijden!BJ1312="x","Z","")</f>
        <v/>
      </c>
    </row>
    <row r="1319" spans="1:120" ht="14.4" x14ac:dyDescent="0.3">
      <c r="A1319" s="18">
        <f>Wedstrijden!A1313</f>
        <v>0</v>
      </c>
      <c r="B1319" s="16" t="str">
        <f>IFERROR(VLOOKUP(Wedstrijden!#REF!,#REF!,2,FALSE),"")</f>
        <v/>
      </c>
      <c r="C1319" s="16">
        <f>Wedstrijden!E1313</f>
        <v>0</v>
      </c>
      <c r="D1319" s="16" t="str">
        <f>IFERROR(VLOOKUP(Wedstrijden!#REF!,#REF!,2,FALSE),"")</f>
        <v/>
      </c>
      <c r="E1319" s="16" t="str">
        <f>IFERROR(VLOOKUP(Wedstrijden!#REF!,#REF!,5,FALSE),"")</f>
        <v/>
      </c>
      <c r="F1319" s="16" t="e">
        <f>IF(Wedstrijden!#REF!&lt;&gt;"",Wedstrijden!#REF!,"")</f>
        <v>#REF!</v>
      </c>
      <c r="G1319" s="16" t="e">
        <f>IF(Wedstrijden!#REF!="Indoor",1,0)</f>
        <v>#REF!</v>
      </c>
      <c r="H1319" s="16" t="e">
        <f>Wedstrijden!#REF!</f>
        <v>#REF!</v>
      </c>
      <c r="I1319" s="16" t="e">
        <f>IF(Wedstrijden!#REF!="Nee",0,IF(Wedstrijden!#REF!="Ja",1,""))</f>
        <v>#REF!</v>
      </c>
      <c r="J1319" s="16" t="e">
        <f>IF(Wedstrijden!#REF!&lt;&gt;"",Wedstrijden!#REF!,"")</f>
        <v>#REF!</v>
      </c>
      <c r="BJ1319" s="16" t="str">
        <f>IF(COUNTA(Wedstrijden!U1313:AC1313)&lt;&gt;0,1,"")</f>
        <v/>
      </c>
      <c r="BK1319" s="16" t="str">
        <f t="shared" si="120"/>
        <v/>
      </c>
      <c r="BL1319" s="16" t="e">
        <f>IF(Wedstrijden!#REF!="x","AA","")</f>
        <v>#REF!</v>
      </c>
      <c r="BM1319" s="16" t="e">
        <f>IF(Wedstrijden!#REF!="x","A","")</f>
        <v>#REF!</v>
      </c>
      <c r="BN1319" s="16" t="str">
        <f>IF(Wedstrijden!U1313="x","B1","")</f>
        <v/>
      </c>
      <c r="BO1319" s="16" t="e">
        <f>IF(Wedstrijden!#REF!="x","BB","")</f>
        <v>#REF!</v>
      </c>
      <c r="BP1319" s="16" t="str">
        <f>IF(Wedstrijden!W1313="x","B","")</f>
        <v/>
      </c>
      <c r="BQ1319" s="16" t="str">
        <f>IF(Wedstrijden!X1313="x","L1","")</f>
        <v/>
      </c>
      <c r="BR1319" s="16" t="str">
        <f>IF(Wedstrijden!Y1313="x","L2","")</f>
        <v/>
      </c>
      <c r="BS1319" s="16" t="str">
        <f>IF(Wedstrijden!Z1313="x","M1","")</f>
        <v/>
      </c>
      <c r="BT1319" s="16" t="str">
        <f>IF(Wedstrijden!AA1313="x","M2","")</f>
        <v/>
      </c>
      <c r="BU1319" s="16" t="str">
        <f>IF(Wedstrijden!AB1313="x","Z1","")</f>
        <v/>
      </c>
      <c r="BV1319" s="16" t="str">
        <f>IF(Wedstrijden!AC1313="x","Z2","")</f>
        <v/>
      </c>
      <c r="BW1319" s="16" t="str">
        <f>IF(COUNTA(Wedstrijden!L1313:T1313)&lt;&gt;0,1,"")</f>
        <v/>
      </c>
      <c r="BX1319" s="16" t="str">
        <f t="shared" si="121"/>
        <v/>
      </c>
      <c r="BY1319" s="16" t="str">
        <f>IF(Wedstrijden!L1313="x","BB","")</f>
        <v/>
      </c>
      <c r="BZ1319" s="16" t="str">
        <f>IF(Wedstrijden!M1313="x","B","")</f>
        <v/>
      </c>
      <c r="CA1319" s="16" t="str">
        <f>IF(Wedstrijden!N1313="x","L1","")</f>
        <v/>
      </c>
      <c r="CB1319" s="16" t="str">
        <f>IF(Wedstrijden!O1313="x","L2","")</f>
        <v/>
      </c>
      <c r="CC1319" s="16" t="str">
        <f>IF(Wedstrijden!P1313="x","M1","")</f>
        <v/>
      </c>
      <c r="CD1319" s="16" t="str">
        <f>IF(Wedstrijden!Q1313="x","M2","")</f>
        <v/>
      </c>
      <c r="CE1319" s="16" t="str">
        <f>IF(Wedstrijden!R1313="x","Z1","")</f>
        <v/>
      </c>
      <c r="CF1319" s="16" t="str">
        <f>IF(Wedstrijden!S1313="x","Z2","")</f>
        <v/>
      </c>
      <c r="CG1319" s="16" t="str">
        <f>IF(Wedstrijden!T1313="x","ZZL","")</f>
        <v/>
      </c>
      <c r="CL1319" s="16" t="str">
        <f>IF(COUNTA(Wedstrijden!AR1313:BB1313)&lt;&gt;0,2,"")</f>
        <v/>
      </c>
      <c r="CM1319" s="16" t="str">
        <f t="shared" si="122"/>
        <v/>
      </c>
      <c r="CN1319" s="16" t="str">
        <f>IF(Wedstrijden!AR1313="x","AA","")</f>
        <v/>
      </c>
      <c r="CO1319" s="16" t="str">
        <f>IF(Wedstrijden!AS1313="x","A","")</f>
        <v/>
      </c>
      <c r="CP1319" s="16" t="str">
        <f>IF(Wedstrijden!AT1313="x","BB","")</f>
        <v/>
      </c>
      <c r="CQ1319" s="16" t="str">
        <f>IF(Wedstrijden!AU1313="x","B","")</f>
        <v/>
      </c>
      <c r="CR1319" s="16" t="str">
        <f>IF(Wedstrijden!AV1313="x","L","")</f>
        <v/>
      </c>
      <c r="CS1319" s="16" t="str">
        <f>IF(Wedstrijden!AW1313="x","M","")</f>
        <v/>
      </c>
      <c r="CT1319" s="16" t="str">
        <f>IF(Wedstrijden!AX1313="x","Z","")</f>
        <v/>
      </c>
      <c r="CU1319" s="16" t="str">
        <f>IF(Wedstrijden!BB1313="x","ZZ","")</f>
        <v/>
      </c>
      <c r="CV1319" s="16" t="str">
        <f>IF(COUNTA(Wedstrijden!AI1313:AP1313)&lt;&gt;0,2,"")</f>
        <v/>
      </c>
      <c r="CW1319" s="16" t="str">
        <f t="shared" si="123"/>
        <v/>
      </c>
      <c r="CX1319" s="16" t="str">
        <f>IF(Wedstrijden!AI1313="x","BB","")</f>
        <v/>
      </c>
      <c r="CY1319" s="16" t="str">
        <f>IF(Wedstrijden!AJ1313="x","B","")</f>
        <v/>
      </c>
      <c r="CZ1319" s="16" t="str">
        <f>IF(Wedstrijden!AK1313="x","L","")</f>
        <v/>
      </c>
      <c r="DA1319" s="16" t="str">
        <f>IF(Wedstrijden!AL1313="x","M","")</f>
        <v/>
      </c>
      <c r="DB1319" s="16" t="str">
        <f>IF(Wedstrijden!AM1313="x","Z","")</f>
        <v/>
      </c>
      <c r="DC1319" s="16" t="str">
        <f>IF(Wedstrijden!AN1313="x","ZZ","")</f>
        <v/>
      </c>
      <c r="DD1319" s="16" t="str">
        <f>IF(Wedstrijden!AP1313="x","1.40","")</f>
        <v/>
      </c>
      <c r="DE1319" s="16" t="str">
        <f>IF(COUNTA(Wedstrijden!BC1313:BE1313)&lt;&gt;0,6,"")</f>
        <v/>
      </c>
      <c r="DF1319" s="16" t="str">
        <f t="shared" si="124"/>
        <v/>
      </c>
      <c r="DG1319" s="16" t="str">
        <f>IF(Wedstrijden!BC1313="x","L","")</f>
        <v/>
      </c>
      <c r="DH1319" s="16" t="str">
        <f>IF(Wedstrijden!BD1313="x","M","")</f>
        <v/>
      </c>
      <c r="DI1319" s="16" t="str">
        <f>IF(Wedstrijden!BE1313="x","Z","")</f>
        <v/>
      </c>
      <c r="DJ1319" s="16" t="str">
        <f>IF(Wedstrijden!BF1313="x","Z","")</f>
        <v/>
      </c>
      <c r="DK1319" s="16" t="str">
        <f>IF(COUNTA(Wedstrijden!BG1313:BI1313)&lt;&gt;0,6,"")</f>
        <v/>
      </c>
      <c r="DL1319" s="16" t="str">
        <f t="shared" si="125"/>
        <v/>
      </c>
      <c r="DM1319" s="16" t="str">
        <f>IF(Wedstrijden!BG1313="x","L","")</f>
        <v/>
      </c>
      <c r="DN1319" s="16" t="str">
        <f>IF(Wedstrijden!BH1313="x","M","")</f>
        <v/>
      </c>
      <c r="DO1319" s="16" t="str">
        <f>IF(Wedstrijden!BI1313="x","Z","")</f>
        <v/>
      </c>
      <c r="DP1319" s="16" t="str">
        <f>IF(Wedstrijden!BJ1313="x","Z","")</f>
        <v/>
      </c>
    </row>
    <row r="1320" spans="1:120" ht="14.4" x14ac:dyDescent="0.3">
      <c r="A1320" s="18">
        <f>Wedstrijden!A1314</f>
        <v>0</v>
      </c>
      <c r="B1320" s="16" t="str">
        <f>IFERROR(VLOOKUP(Wedstrijden!#REF!,#REF!,2,FALSE),"")</f>
        <v/>
      </c>
      <c r="C1320" s="16">
        <f>Wedstrijden!E1314</f>
        <v>0</v>
      </c>
      <c r="D1320" s="16" t="str">
        <f>IFERROR(VLOOKUP(Wedstrijden!#REF!,#REF!,2,FALSE),"")</f>
        <v/>
      </c>
      <c r="E1320" s="16" t="str">
        <f>IFERROR(VLOOKUP(Wedstrijden!#REF!,#REF!,5,FALSE),"")</f>
        <v/>
      </c>
      <c r="F1320" s="16" t="e">
        <f>IF(Wedstrijden!#REF!&lt;&gt;"",Wedstrijden!#REF!,"")</f>
        <v>#REF!</v>
      </c>
      <c r="G1320" s="16" t="e">
        <f>IF(Wedstrijden!#REF!="Indoor",1,0)</f>
        <v>#REF!</v>
      </c>
      <c r="H1320" s="16" t="e">
        <f>Wedstrijden!#REF!</f>
        <v>#REF!</v>
      </c>
      <c r="I1320" s="16" t="e">
        <f>IF(Wedstrijden!#REF!="Nee",0,IF(Wedstrijden!#REF!="Ja",1,""))</f>
        <v>#REF!</v>
      </c>
      <c r="J1320" s="16" t="e">
        <f>IF(Wedstrijden!#REF!&lt;&gt;"",Wedstrijden!#REF!,"")</f>
        <v>#REF!</v>
      </c>
      <c r="BJ1320" s="16" t="str">
        <f>IF(COUNTA(Wedstrijden!U1314:AC1314)&lt;&gt;0,1,"")</f>
        <v/>
      </c>
      <c r="BK1320" s="16" t="str">
        <f t="shared" si="120"/>
        <v/>
      </c>
      <c r="BL1320" s="16" t="e">
        <f>IF(Wedstrijden!#REF!="x","AA","")</f>
        <v>#REF!</v>
      </c>
      <c r="BM1320" s="16" t="e">
        <f>IF(Wedstrijden!#REF!="x","A","")</f>
        <v>#REF!</v>
      </c>
      <c r="BN1320" s="16" t="str">
        <f>IF(Wedstrijden!U1314="x","B1","")</f>
        <v/>
      </c>
      <c r="BO1320" s="16" t="e">
        <f>IF(Wedstrijden!#REF!="x","BB","")</f>
        <v>#REF!</v>
      </c>
      <c r="BP1320" s="16" t="str">
        <f>IF(Wedstrijden!W1314="x","B","")</f>
        <v/>
      </c>
      <c r="BQ1320" s="16" t="str">
        <f>IF(Wedstrijden!X1314="x","L1","")</f>
        <v/>
      </c>
      <c r="BR1320" s="16" t="str">
        <f>IF(Wedstrijden!Y1314="x","L2","")</f>
        <v/>
      </c>
      <c r="BS1320" s="16" t="str">
        <f>IF(Wedstrijden!Z1314="x","M1","")</f>
        <v/>
      </c>
      <c r="BT1320" s="16" t="str">
        <f>IF(Wedstrijden!AA1314="x","M2","")</f>
        <v/>
      </c>
      <c r="BU1320" s="16" t="str">
        <f>IF(Wedstrijden!AB1314="x","Z1","")</f>
        <v/>
      </c>
      <c r="BV1320" s="16" t="str">
        <f>IF(Wedstrijden!AC1314="x","Z2","")</f>
        <v/>
      </c>
      <c r="BW1320" s="16" t="str">
        <f>IF(COUNTA(Wedstrijden!L1314:T1314)&lt;&gt;0,1,"")</f>
        <v/>
      </c>
      <c r="BX1320" s="16" t="str">
        <f t="shared" si="121"/>
        <v/>
      </c>
      <c r="BY1320" s="16" t="str">
        <f>IF(Wedstrijden!L1314="x","BB","")</f>
        <v/>
      </c>
      <c r="BZ1320" s="16" t="str">
        <f>IF(Wedstrijden!M1314="x","B","")</f>
        <v/>
      </c>
      <c r="CA1320" s="16" t="str">
        <f>IF(Wedstrijden!N1314="x","L1","")</f>
        <v/>
      </c>
      <c r="CB1320" s="16" t="str">
        <f>IF(Wedstrijden!O1314="x","L2","")</f>
        <v/>
      </c>
      <c r="CC1320" s="16" t="str">
        <f>IF(Wedstrijden!P1314="x","M1","")</f>
        <v/>
      </c>
      <c r="CD1320" s="16" t="str">
        <f>IF(Wedstrijden!Q1314="x","M2","")</f>
        <v/>
      </c>
      <c r="CE1320" s="16" t="str">
        <f>IF(Wedstrijden!R1314="x","Z1","")</f>
        <v/>
      </c>
      <c r="CF1320" s="16" t="str">
        <f>IF(Wedstrijden!S1314="x","Z2","")</f>
        <v/>
      </c>
      <c r="CG1320" s="16" t="str">
        <f>IF(Wedstrijden!T1314="x","ZZL","")</f>
        <v/>
      </c>
      <c r="CL1320" s="16" t="str">
        <f>IF(COUNTA(Wedstrijden!AR1314:BB1314)&lt;&gt;0,2,"")</f>
        <v/>
      </c>
      <c r="CM1320" s="16" t="str">
        <f t="shared" si="122"/>
        <v/>
      </c>
      <c r="CN1320" s="16" t="str">
        <f>IF(Wedstrijden!AR1314="x","AA","")</f>
        <v/>
      </c>
      <c r="CO1320" s="16" t="str">
        <f>IF(Wedstrijden!AS1314="x","A","")</f>
        <v/>
      </c>
      <c r="CP1320" s="16" t="str">
        <f>IF(Wedstrijden!AT1314="x","BB","")</f>
        <v/>
      </c>
      <c r="CQ1320" s="16" t="str">
        <f>IF(Wedstrijden!AU1314="x","B","")</f>
        <v/>
      </c>
      <c r="CR1320" s="16" t="str">
        <f>IF(Wedstrijden!AV1314="x","L","")</f>
        <v/>
      </c>
      <c r="CS1320" s="16" t="str">
        <f>IF(Wedstrijden!AW1314="x","M","")</f>
        <v/>
      </c>
      <c r="CT1320" s="16" t="str">
        <f>IF(Wedstrijden!AX1314="x","Z","")</f>
        <v/>
      </c>
      <c r="CU1320" s="16" t="str">
        <f>IF(Wedstrijden!BB1314="x","ZZ","")</f>
        <v/>
      </c>
      <c r="CV1320" s="16" t="str">
        <f>IF(COUNTA(Wedstrijden!AI1314:AP1314)&lt;&gt;0,2,"")</f>
        <v/>
      </c>
      <c r="CW1320" s="16" t="str">
        <f t="shared" si="123"/>
        <v/>
      </c>
      <c r="CX1320" s="16" t="str">
        <f>IF(Wedstrijden!AI1314="x","BB","")</f>
        <v/>
      </c>
      <c r="CY1320" s="16" t="str">
        <f>IF(Wedstrijden!AJ1314="x","B","")</f>
        <v/>
      </c>
      <c r="CZ1320" s="16" t="str">
        <f>IF(Wedstrijden!AK1314="x","L","")</f>
        <v/>
      </c>
      <c r="DA1320" s="16" t="str">
        <f>IF(Wedstrijden!AL1314="x","M","")</f>
        <v/>
      </c>
      <c r="DB1320" s="16" t="str">
        <f>IF(Wedstrijden!AM1314="x","Z","")</f>
        <v/>
      </c>
      <c r="DC1320" s="16" t="str">
        <f>IF(Wedstrijden!AN1314="x","ZZ","")</f>
        <v/>
      </c>
      <c r="DD1320" s="16" t="str">
        <f>IF(Wedstrijden!AP1314="x","1.40","")</f>
        <v/>
      </c>
      <c r="DE1320" s="16" t="str">
        <f>IF(COUNTA(Wedstrijden!BC1314:BE1314)&lt;&gt;0,6,"")</f>
        <v/>
      </c>
      <c r="DF1320" s="16" t="str">
        <f t="shared" si="124"/>
        <v/>
      </c>
      <c r="DG1320" s="16" t="str">
        <f>IF(Wedstrijden!BC1314="x","L","")</f>
        <v/>
      </c>
      <c r="DH1320" s="16" t="str">
        <f>IF(Wedstrijden!BD1314="x","M","")</f>
        <v/>
      </c>
      <c r="DI1320" s="16" t="str">
        <f>IF(Wedstrijden!BE1314="x","Z","")</f>
        <v/>
      </c>
      <c r="DJ1320" s="16" t="str">
        <f>IF(Wedstrijden!BF1314="x","Z","")</f>
        <v/>
      </c>
      <c r="DK1320" s="16" t="str">
        <f>IF(COUNTA(Wedstrijden!BG1314:BI1314)&lt;&gt;0,6,"")</f>
        <v/>
      </c>
      <c r="DL1320" s="16" t="str">
        <f t="shared" si="125"/>
        <v/>
      </c>
      <c r="DM1320" s="16" t="str">
        <f>IF(Wedstrijden!BG1314="x","L","")</f>
        <v/>
      </c>
      <c r="DN1320" s="16" t="str">
        <f>IF(Wedstrijden!BH1314="x","M","")</f>
        <v/>
      </c>
      <c r="DO1320" s="16" t="str">
        <f>IF(Wedstrijden!BI1314="x","Z","")</f>
        <v/>
      </c>
      <c r="DP1320" s="16" t="str">
        <f>IF(Wedstrijden!BJ1314="x","Z","")</f>
        <v/>
      </c>
    </row>
    <row r="1321" spans="1:120" ht="14.4" x14ac:dyDescent="0.3">
      <c r="A1321" s="18">
        <f>Wedstrijden!A1315</f>
        <v>0</v>
      </c>
      <c r="B1321" s="16" t="str">
        <f>IFERROR(VLOOKUP(Wedstrijden!#REF!,#REF!,2,FALSE),"")</f>
        <v/>
      </c>
      <c r="C1321" s="16">
        <f>Wedstrijden!E1315</f>
        <v>0</v>
      </c>
      <c r="D1321" s="16" t="str">
        <f>IFERROR(VLOOKUP(Wedstrijden!#REF!,#REF!,2,FALSE),"")</f>
        <v/>
      </c>
      <c r="E1321" s="16" t="str">
        <f>IFERROR(VLOOKUP(Wedstrijden!#REF!,#REF!,5,FALSE),"")</f>
        <v/>
      </c>
      <c r="F1321" s="16" t="e">
        <f>IF(Wedstrijden!#REF!&lt;&gt;"",Wedstrijden!#REF!,"")</f>
        <v>#REF!</v>
      </c>
      <c r="G1321" s="16" t="e">
        <f>IF(Wedstrijden!#REF!="Indoor",1,0)</f>
        <v>#REF!</v>
      </c>
      <c r="H1321" s="16" t="e">
        <f>Wedstrijden!#REF!</f>
        <v>#REF!</v>
      </c>
      <c r="I1321" s="16" t="e">
        <f>IF(Wedstrijden!#REF!="Nee",0,IF(Wedstrijden!#REF!="Ja",1,""))</f>
        <v>#REF!</v>
      </c>
      <c r="J1321" s="16" t="e">
        <f>IF(Wedstrijden!#REF!&lt;&gt;"",Wedstrijden!#REF!,"")</f>
        <v>#REF!</v>
      </c>
      <c r="BJ1321" s="16" t="str">
        <f>IF(COUNTA(Wedstrijden!U1315:AC1315)&lt;&gt;0,1,"")</f>
        <v/>
      </c>
      <c r="BK1321" s="16" t="str">
        <f t="shared" si="120"/>
        <v/>
      </c>
      <c r="BL1321" s="16" t="e">
        <f>IF(Wedstrijden!#REF!="x","AA","")</f>
        <v>#REF!</v>
      </c>
      <c r="BM1321" s="16" t="e">
        <f>IF(Wedstrijden!#REF!="x","A","")</f>
        <v>#REF!</v>
      </c>
      <c r="BN1321" s="16" t="str">
        <f>IF(Wedstrijden!U1315="x","B1","")</f>
        <v/>
      </c>
      <c r="BO1321" s="16" t="e">
        <f>IF(Wedstrijden!#REF!="x","BB","")</f>
        <v>#REF!</v>
      </c>
      <c r="BP1321" s="16" t="str">
        <f>IF(Wedstrijden!W1315="x","B","")</f>
        <v/>
      </c>
      <c r="BQ1321" s="16" t="str">
        <f>IF(Wedstrijden!X1315="x","L1","")</f>
        <v/>
      </c>
      <c r="BR1321" s="16" t="str">
        <f>IF(Wedstrijden!Y1315="x","L2","")</f>
        <v/>
      </c>
      <c r="BS1321" s="16" t="str">
        <f>IF(Wedstrijden!Z1315="x","M1","")</f>
        <v/>
      </c>
      <c r="BT1321" s="16" t="str">
        <f>IF(Wedstrijden!AA1315="x","M2","")</f>
        <v/>
      </c>
      <c r="BU1321" s="16" t="str">
        <f>IF(Wedstrijden!AB1315="x","Z1","")</f>
        <v/>
      </c>
      <c r="BV1321" s="16" t="str">
        <f>IF(Wedstrijden!AC1315="x","Z2","")</f>
        <v/>
      </c>
      <c r="BW1321" s="16" t="str">
        <f>IF(COUNTA(Wedstrijden!L1315:T1315)&lt;&gt;0,1,"")</f>
        <v/>
      </c>
      <c r="BX1321" s="16" t="str">
        <f t="shared" si="121"/>
        <v/>
      </c>
      <c r="BY1321" s="16" t="str">
        <f>IF(Wedstrijden!L1315="x","BB","")</f>
        <v/>
      </c>
      <c r="BZ1321" s="16" t="str">
        <f>IF(Wedstrijden!M1315="x","B","")</f>
        <v/>
      </c>
      <c r="CA1321" s="16" t="str">
        <f>IF(Wedstrijden!N1315="x","L1","")</f>
        <v/>
      </c>
      <c r="CB1321" s="16" t="str">
        <f>IF(Wedstrijden!O1315="x","L2","")</f>
        <v/>
      </c>
      <c r="CC1321" s="16" t="str">
        <f>IF(Wedstrijden!P1315="x","M1","")</f>
        <v/>
      </c>
      <c r="CD1321" s="16" t="str">
        <f>IF(Wedstrijden!Q1315="x","M2","")</f>
        <v/>
      </c>
      <c r="CE1321" s="16" t="str">
        <f>IF(Wedstrijden!R1315="x","Z1","")</f>
        <v/>
      </c>
      <c r="CF1321" s="16" t="str">
        <f>IF(Wedstrijden!S1315="x","Z2","")</f>
        <v/>
      </c>
      <c r="CG1321" s="16" t="str">
        <f>IF(Wedstrijden!T1315="x","ZZL","")</f>
        <v/>
      </c>
      <c r="CL1321" s="16" t="str">
        <f>IF(COUNTA(Wedstrijden!AR1315:BB1315)&lt;&gt;0,2,"")</f>
        <v/>
      </c>
      <c r="CM1321" s="16" t="str">
        <f t="shared" si="122"/>
        <v/>
      </c>
      <c r="CN1321" s="16" t="str">
        <f>IF(Wedstrijden!AR1315="x","AA","")</f>
        <v/>
      </c>
      <c r="CO1321" s="16" t="str">
        <f>IF(Wedstrijden!AS1315="x","A","")</f>
        <v/>
      </c>
      <c r="CP1321" s="16" t="str">
        <f>IF(Wedstrijden!AT1315="x","BB","")</f>
        <v/>
      </c>
      <c r="CQ1321" s="16" t="str">
        <f>IF(Wedstrijden!AU1315="x","B","")</f>
        <v/>
      </c>
      <c r="CR1321" s="16" t="str">
        <f>IF(Wedstrijden!AV1315="x","L","")</f>
        <v/>
      </c>
      <c r="CS1321" s="16" t="str">
        <f>IF(Wedstrijden!AW1315="x","M","")</f>
        <v/>
      </c>
      <c r="CT1321" s="16" t="str">
        <f>IF(Wedstrijden!AX1315="x","Z","")</f>
        <v/>
      </c>
      <c r="CU1321" s="16" t="str">
        <f>IF(Wedstrijden!BB1315="x","ZZ","")</f>
        <v/>
      </c>
      <c r="CV1321" s="16" t="str">
        <f>IF(COUNTA(Wedstrijden!AI1315:AP1315)&lt;&gt;0,2,"")</f>
        <v/>
      </c>
      <c r="CW1321" s="16" t="str">
        <f t="shared" si="123"/>
        <v/>
      </c>
      <c r="CX1321" s="16" t="str">
        <f>IF(Wedstrijden!AI1315="x","BB","")</f>
        <v/>
      </c>
      <c r="CY1321" s="16" t="str">
        <f>IF(Wedstrijden!AJ1315="x","B","")</f>
        <v/>
      </c>
      <c r="CZ1321" s="16" t="str">
        <f>IF(Wedstrijden!AK1315="x","L","")</f>
        <v/>
      </c>
      <c r="DA1321" s="16" t="str">
        <f>IF(Wedstrijden!AL1315="x","M","")</f>
        <v/>
      </c>
      <c r="DB1321" s="16" t="str">
        <f>IF(Wedstrijden!AM1315="x","Z","")</f>
        <v/>
      </c>
      <c r="DC1321" s="16" t="str">
        <f>IF(Wedstrijden!AN1315="x","ZZ","")</f>
        <v/>
      </c>
      <c r="DD1321" s="16" t="str">
        <f>IF(Wedstrijden!AP1315="x","1.40","")</f>
        <v/>
      </c>
      <c r="DE1321" s="16" t="str">
        <f>IF(COUNTA(Wedstrijden!BC1315:BE1315)&lt;&gt;0,6,"")</f>
        <v/>
      </c>
      <c r="DF1321" s="16" t="str">
        <f t="shared" si="124"/>
        <v/>
      </c>
      <c r="DG1321" s="16" t="str">
        <f>IF(Wedstrijden!BC1315="x","L","")</f>
        <v/>
      </c>
      <c r="DH1321" s="16" t="str">
        <f>IF(Wedstrijden!BD1315="x","M","")</f>
        <v/>
      </c>
      <c r="DI1321" s="16" t="str">
        <f>IF(Wedstrijden!BE1315="x","Z","")</f>
        <v/>
      </c>
      <c r="DJ1321" s="16" t="str">
        <f>IF(Wedstrijden!BF1315="x","Z","")</f>
        <v/>
      </c>
      <c r="DK1321" s="16" t="str">
        <f>IF(COUNTA(Wedstrijden!BG1315:BI1315)&lt;&gt;0,6,"")</f>
        <v/>
      </c>
      <c r="DL1321" s="16" t="str">
        <f t="shared" si="125"/>
        <v/>
      </c>
      <c r="DM1321" s="16" t="str">
        <f>IF(Wedstrijden!BG1315="x","L","")</f>
        <v/>
      </c>
      <c r="DN1321" s="16" t="str">
        <f>IF(Wedstrijden!BH1315="x","M","")</f>
        <v/>
      </c>
      <c r="DO1321" s="16" t="str">
        <f>IF(Wedstrijden!BI1315="x","Z","")</f>
        <v/>
      </c>
      <c r="DP1321" s="16" t="str">
        <f>IF(Wedstrijden!BJ1315="x","Z","")</f>
        <v/>
      </c>
    </row>
    <row r="1322" spans="1:120" ht="14.4" x14ac:dyDescent="0.3">
      <c r="A1322" s="18">
        <f>Wedstrijden!A1316</f>
        <v>0</v>
      </c>
      <c r="B1322" s="16" t="str">
        <f>IFERROR(VLOOKUP(Wedstrijden!#REF!,#REF!,2,FALSE),"")</f>
        <v/>
      </c>
      <c r="C1322" s="16">
        <f>Wedstrijden!E1316</f>
        <v>0</v>
      </c>
      <c r="D1322" s="16" t="str">
        <f>IFERROR(VLOOKUP(Wedstrijden!#REF!,#REF!,2,FALSE),"")</f>
        <v/>
      </c>
      <c r="E1322" s="16" t="str">
        <f>IFERROR(VLOOKUP(Wedstrijden!#REF!,#REF!,5,FALSE),"")</f>
        <v/>
      </c>
      <c r="F1322" s="16" t="e">
        <f>IF(Wedstrijden!#REF!&lt;&gt;"",Wedstrijden!#REF!,"")</f>
        <v>#REF!</v>
      </c>
      <c r="G1322" s="16" t="e">
        <f>IF(Wedstrijden!#REF!="Indoor",1,0)</f>
        <v>#REF!</v>
      </c>
      <c r="H1322" s="16" t="e">
        <f>Wedstrijden!#REF!</f>
        <v>#REF!</v>
      </c>
      <c r="I1322" s="16" t="e">
        <f>IF(Wedstrijden!#REF!="Nee",0,IF(Wedstrijden!#REF!="Ja",1,""))</f>
        <v>#REF!</v>
      </c>
      <c r="J1322" s="16" t="e">
        <f>IF(Wedstrijden!#REF!&lt;&gt;"",Wedstrijden!#REF!,"")</f>
        <v>#REF!</v>
      </c>
      <c r="BJ1322" s="16" t="str">
        <f>IF(COUNTA(Wedstrijden!U1316:AC1316)&lt;&gt;0,1,"")</f>
        <v/>
      </c>
      <c r="BK1322" s="16" t="str">
        <f t="shared" si="120"/>
        <v/>
      </c>
      <c r="BL1322" s="16" t="e">
        <f>IF(Wedstrijden!#REF!="x","AA","")</f>
        <v>#REF!</v>
      </c>
      <c r="BM1322" s="16" t="e">
        <f>IF(Wedstrijden!#REF!="x","A","")</f>
        <v>#REF!</v>
      </c>
      <c r="BN1322" s="16" t="str">
        <f>IF(Wedstrijden!U1316="x","B1","")</f>
        <v/>
      </c>
      <c r="BO1322" s="16" t="e">
        <f>IF(Wedstrijden!#REF!="x","BB","")</f>
        <v>#REF!</v>
      </c>
      <c r="BP1322" s="16" t="str">
        <f>IF(Wedstrijden!W1316="x","B","")</f>
        <v/>
      </c>
      <c r="BQ1322" s="16" t="str">
        <f>IF(Wedstrijden!X1316="x","L1","")</f>
        <v/>
      </c>
      <c r="BR1322" s="16" t="str">
        <f>IF(Wedstrijden!Y1316="x","L2","")</f>
        <v/>
      </c>
      <c r="BS1322" s="16" t="str">
        <f>IF(Wedstrijden!Z1316="x","M1","")</f>
        <v/>
      </c>
      <c r="BT1322" s="16" t="str">
        <f>IF(Wedstrijden!AA1316="x","M2","")</f>
        <v/>
      </c>
      <c r="BU1322" s="16" t="str">
        <f>IF(Wedstrijden!AB1316="x","Z1","")</f>
        <v/>
      </c>
      <c r="BV1322" s="16" t="str">
        <f>IF(Wedstrijden!AC1316="x","Z2","")</f>
        <v/>
      </c>
      <c r="BW1322" s="16" t="str">
        <f>IF(COUNTA(Wedstrijden!L1316:T1316)&lt;&gt;0,1,"")</f>
        <v/>
      </c>
      <c r="BX1322" s="16" t="str">
        <f t="shared" si="121"/>
        <v/>
      </c>
      <c r="BY1322" s="16" t="str">
        <f>IF(Wedstrijden!L1316="x","BB","")</f>
        <v/>
      </c>
      <c r="BZ1322" s="16" t="str">
        <f>IF(Wedstrijden!M1316="x","B","")</f>
        <v/>
      </c>
      <c r="CA1322" s="16" t="str">
        <f>IF(Wedstrijden!N1316="x","L1","")</f>
        <v/>
      </c>
      <c r="CB1322" s="16" t="str">
        <f>IF(Wedstrijden!O1316="x","L2","")</f>
        <v/>
      </c>
      <c r="CC1322" s="16" t="str">
        <f>IF(Wedstrijden!P1316="x","M1","")</f>
        <v/>
      </c>
      <c r="CD1322" s="16" t="str">
        <f>IF(Wedstrijden!Q1316="x","M2","")</f>
        <v/>
      </c>
      <c r="CE1322" s="16" t="str">
        <f>IF(Wedstrijden!R1316="x","Z1","")</f>
        <v/>
      </c>
      <c r="CF1322" s="16" t="str">
        <f>IF(Wedstrijden!S1316="x","Z2","")</f>
        <v/>
      </c>
      <c r="CG1322" s="16" t="str">
        <f>IF(Wedstrijden!T1316="x","ZZL","")</f>
        <v/>
      </c>
      <c r="CL1322" s="16" t="str">
        <f>IF(COUNTA(Wedstrijden!AR1316:BB1316)&lt;&gt;0,2,"")</f>
        <v/>
      </c>
      <c r="CM1322" s="16" t="str">
        <f t="shared" si="122"/>
        <v/>
      </c>
      <c r="CN1322" s="16" t="str">
        <f>IF(Wedstrijden!AR1316="x","AA","")</f>
        <v/>
      </c>
      <c r="CO1322" s="16" t="str">
        <f>IF(Wedstrijden!AS1316="x","A","")</f>
        <v/>
      </c>
      <c r="CP1322" s="16" t="str">
        <f>IF(Wedstrijden!AT1316="x","BB","")</f>
        <v/>
      </c>
      <c r="CQ1322" s="16" t="str">
        <f>IF(Wedstrijden!AU1316="x","B","")</f>
        <v/>
      </c>
      <c r="CR1322" s="16" t="str">
        <f>IF(Wedstrijden!AV1316="x","L","")</f>
        <v/>
      </c>
      <c r="CS1322" s="16" t="str">
        <f>IF(Wedstrijden!AW1316="x","M","")</f>
        <v/>
      </c>
      <c r="CT1322" s="16" t="str">
        <f>IF(Wedstrijden!AX1316="x","Z","")</f>
        <v/>
      </c>
      <c r="CU1322" s="16" t="str">
        <f>IF(Wedstrijden!BB1316="x","ZZ","")</f>
        <v/>
      </c>
      <c r="CV1322" s="16" t="str">
        <f>IF(COUNTA(Wedstrijden!AI1316:AP1316)&lt;&gt;0,2,"")</f>
        <v/>
      </c>
      <c r="CW1322" s="16" t="str">
        <f t="shared" si="123"/>
        <v/>
      </c>
      <c r="CX1322" s="16" t="str">
        <f>IF(Wedstrijden!AI1316="x","BB","")</f>
        <v/>
      </c>
      <c r="CY1322" s="16" t="str">
        <f>IF(Wedstrijden!AJ1316="x","B","")</f>
        <v/>
      </c>
      <c r="CZ1322" s="16" t="str">
        <f>IF(Wedstrijden!AK1316="x","L","")</f>
        <v/>
      </c>
      <c r="DA1322" s="16" t="str">
        <f>IF(Wedstrijden!AL1316="x","M","")</f>
        <v/>
      </c>
      <c r="DB1322" s="16" t="str">
        <f>IF(Wedstrijden!AM1316="x","Z","")</f>
        <v/>
      </c>
      <c r="DC1322" s="16" t="str">
        <f>IF(Wedstrijden!AN1316="x","ZZ","")</f>
        <v/>
      </c>
      <c r="DD1322" s="16" t="str">
        <f>IF(Wedstrijden!AP1316="x","1.40","")</f>
        <v/>
      </c>
      <c r="DE1322" s="16" t="str">
        <f>IF(COUNTA(Wedstrijden!BC1316:BE1316)&lt;&gt;0,6,"")</f>
        <v/>
      </c>
      <c r="DF1322" s="16" t="str">
        <f t="shared" si="124"/>
        <v/>
      </c>
      <c r="DG1322" s="16" t="str">
        <f>IF(Wedstrijden!BC1316="x","L","")</f>
        <v/>
      </c>
      <c r="DH1322" s="16" t="str">
        <f>IF(Wedstrijden!BD1316="x","M","")</f>
        <v/>
      </c>
      <c r="DI1322" s="16" t="str">
        <f>IF(Wedstrijden!BE1316="x","Z","")</f>
        <v/>
      </c>
      <c r="DJ1322" s="16" t="str">
        <f>IF(Wedstrijden!BF1316="x","Z","")</f>
        <v/>
      </c>
      <c r="DK1322" s="16" t="str">
        <f>IF(COUNTA(Wedstrijden!BG1316:BI1316)&lt;&gt;0,6,"")</f>
        <v/>
      </c>
      <c r="DL1322" s="16" t="str">
        <f t="shared" si="125"/>
        <v/>
      </c>
      <c r="DM1322" s="16" t="str">
        <f>IF(Wedstrijden!BG1316="x","L","")</f>
        <v/>
      </c>
      <c r="DN1322" s="16" t="str">
        <f>IF(Wedstrijden!BH1316="x","M","")</f>
        <v/>
      </c>
      <c r="DO1322" s="16" t="str">
        <f>IF(Wedstrijden!BI1316="x","Z","")</f>
        <v/>
      </c>
      <c r="DP1322" s="16" t="str">
        <f>IF(Wedstrijden!BJ1316="x","Z","")</f>
        <v/>
      </c>
    </row>
    <row r="1323" spans="1:120" ht="14.4" x14ac:dyDescent="0.3">
      <c r="A1323" s="18">
        <f>Wedstrijden!A1317</f>
        <v>0</v>
      </c>
      <c r="B1323" s="16" t="str">
        <f>IFERROR(VLOOKUP(Wedstrijden!#REF!,#REF!,2,FALSE),"")</f>
        <v/>
      </c>
      <c r="C1323" s="16">
        <f>Wedstrijden!E1317</f>
        <v>0</v>
      </c>
      <c r="D1323" s="16" t="str">
        <f>IFERROR(VLOOKUP(Wedstrijden!#REF!,#REF!,2,FALSE),"")</f>
        <v/>
      </c>
      <c r="E1323" s="16" t="str">
        <f>IFERROR(VLOOKUP(Wedstrijden!#REF!,#REF!,5,FALSE),"")</f>
        <v/>
      </c>
      <c r="F1323" s="16" t="e">
        <f>IF(Wedstrijden!#REF!&lt;&gt;"",Wedstrijden!#REF!,"")</f>
        <v>#REF!</v>
      </c>
      <c r="G1323" s="16" t="e">
        <f>IF(Wedstrijden!#REF!="Indoor",1,0)</f>
        <v>#REF!</v>
      </c>
      <c r="H1323" s="16" t="e">
        <f>Wedstrijden!#REF!</f>
        <v>#REF!</v>
      </c>
      <c r="I1323" s="16" t="e">
        <f>IF(Wedstrijden!#REF!="Nee",0,IF(Wedstrijden!#REF!="Ja",1,""))</f>
        <v>#REF!</v>
      </c>
      <c r="J1323" s="16" t="e">
        <f>IF(Wedstrijden!#REF!&lt;&gt;"",Wedstrijden!#REF!,"")</f>
        <v>#REF!</v>
      </c>
      <c r="BJ1323" s="16" t="str">
        <f>IF(COUNTA(Wedstrijden!U1317:AC1317)&lt;&gt;0,1,"")</f>
        <v/>
      </c>
      <c r="BK1323" s="16" t="str">
        <f t="shared" si="120"/>
        <v/>
      </c>
      <c r="BL1323" s="16" t="e">
        <f>IF(Wedstrijden!#REF!="x","AA","")</f>
        <v>#REF!</v>
      </c>
      <c r="BM1323" s="16" t="e">
        <f>IF(Wedstrijden!#REF!="x","A","")</f>
        <v>#REF!</v>
      </c>
      <c r="BN1323" s="16" t="str">
        <f>IF(Wedstrijden!U1317="x","B1","")</f>
        <v/>
      </c>
      <c r="BO1323" s="16" t="e">
        <f>IF(Wedstrijden!#REF!="x","BB","")</f>
        <v>#REF!</v>
      </c>
      <c r="BP1323" s="16" t="str">
        <f>IF(Wedstrijden!W1317="x","B","")</f>
        <v/>
      </c>
      <c r="BQ1323" s="16" t="str">
        <f>IF(Wedstrijden!X1317="x","L1","")</f>
        <v/>
      </c>
      <c r="BR1323" s="16" t="str">
        <f>IF(Wedstrijden!Y1317="x","L2","")</f>
        <v/>
      </c>
      <c r="BS1323" s="16" t="str">
        <f>IF(Wedstrijden!Z1317="x","M1","")</f>
        <v/>
      </c>
      <c r="BT1323" s="16" t="str">
        <f>IF(Wedstrijden!AA1317="x","M2","")</f>
        <v/>
      </c>
      <c r="BU1323" s="16" t="str">
        <f>IF(Wedstrijden!AB1317="x","Z1","")</f>
        <v/>
      </c>
      <c r="BV1323" s="16" t="str">
        <f>IF(Wedstrijden!AC1317="x","Z2","")</f>
        <v/>
      </c>
      <c r="BW1323" s="16" t="str">
        <f>IF(COUNTA(Wedstrijden!L1317:T1317)&lt;&gt;0,1,"")</f>
        <v/>
      </c>
      <c r="BX1323" s="16" t="str">
        <f t="shared" si="121"/>
        <v/>
      </c>
      <c r="BY1323" s="16" t="str">
        <f>IF(Wedstrijden!L1317="x","BB","")</f>
        <v/>
      </c>
      <c r="BZ1323" s="16" t="str">
        <f>IF(Wedstrijden!M1317="x","B","")</f>
        <v/>
      </c>
      <c r="CA1323" s="16" t="str">
        <f>IF(Wedstrijden!N1317="x","L1","")</f>
        <v/>
      </c>
      <c r="CB1323" s="16" t="str">
        <f>IF(Wedstrijden!O1317="x","L2","")</f>
        <v/>
      </c>
      <c r="CC1323" s="16" t="str">
        <f>IF(Wedstrijden!P1317="x","M1","")</f>
        <v/>
      </c>
      <c r="CD1323" s="16" t="str">
        <f>IF(Wedstrijden!Q1317="x","M2","")</f>
        <v/>
      </c>
      <c r="CE1323" s="16" t="str">
        <f>IF(Wedstrijden!R1317="x","Z1","")</f>
        <v/>
      </c>
      <c r="CF1323" s="16" t="str">
        <f>IF(Wedstrijden!S1317="x","Z2","")</f>
        <v/>
      </c>
      <c r="CG1323" s="16" t="str">
        <f>IF(Wedstrijden!T1317="x","ZZL","")</f>
        <v/>
      </c>
      <c r="CL1323" s="16" t="str">
        <f>IF(COUNTA(Wedstrijden!AR1317:BB1317)&lt;&gt;0,2,"")</f>
        <v/>
      </c>
      <c r="CM1323" s="16" t="str">
        <f t="shared" si="122"/>
        <v/>
      </c>
      <c r="CN1323" s="16" t="str">
        <f>IF(Wedstrijden!AR1317="x","AA","")</f>
        <v/>
      </c>
      <c r="CO1323" s="16" t="str">
        <f>IF(Wedstrijden!AS1317="x","A","")</f>
        <v/>
      </c>
      <c r="CP1323" s="16" t="str">
        <f>IF(Wedstrijden!AT1317="x","BB","")</f>
        <v/>
      </c>
      <c r="CQ1323" s="16" t="str">
        <f>IF(Wedstrijden!AU1317="x","B","")</f>
        <v/>
      </c>
      <c r="CR1323" s="16" t="str">
        <f>IF(Wedstrijden!AV1317="x","L","")</f>
        <v/>
      </c>
      <c r="CS1323" s="16" t="str">
        <f>IF(Wedstrijden!AW1317="x","M","")</f>
        <v/>
      </c>
      <c r="CT1323" s="16" t="str">
        <f>IF(Wedstrijden!AX1317="x","Z","")</f>
        <v/>
      </c>
      <c r="CU1323" s="16" t="str">
        <f>IF(Wedstrijden!BB1317="x","ZZ","")</f>
        <v/>
      </c>
      <c r="CV1323" s="16" t="str">
        <f>IF(COUNTA(Wedstrijden!AI1317:AP1317)&lt;&gt;0,2,"")</f>
        <v/>
      </c>
      <c r="CW1323" s="16" t="str">
        <f t="shared" si="123"/>
        <v/>
      </c>
      <c r="CX1323" s="16" t="str">
        <f>IF(Wedstrijden!AI1317="x","BB","")</f>
        <v/>
      </c>
      <c r="CY1323" s="16" t="str">
        <f>IF(Wedstrijden!AJ1317="x","B","")</f>
        <v/>
      </c>
      <c r="CZ1323" s="16" t="str">
        <f>IF(Wedstrijden!AK1317="x","L","")</f>
        <v/>
      </c>
      <c r="DA1323" s="16" t="str">
        <f>IF(Wedstrijden!AL1317="x","M","")</f>
        <v/>
      </c>
      <c r="DB1323" s="16" t="str">
        <f>IF(Wedstrijden!AM1317="x","Z","")</f>
        <v/>
      </c>
      <c r="DC1323" s="16" t="str">
        <f>IF(Wedstrijden!AN1317="x","ZZ","")</f>
        <v/>
      </c>
      <c r="DD1323" s="16" t="str">
        <f>IF(Wedstrijden!AP1317="x","1.40","")</f>
        <v/>
      </c>
      <c r="DE1323" s="16" t="str">
        <f>IF(COUNTA(Wedstrijden!BC1317:BE1317)&lt;&gt;0,6,"")</f>
        <v/>
      </c>
      <c r="DF1323" s="16" t="str">
        <f t="shared" si="124"/>
        <v/>
      </c>
      <c r="DG1323" s="16" t="str">
        <f>IF(Wedstrijden!BC1317="x","L","")</f>
        <v/>
      </c>
      <c r="DH1323" s="16" t="str">
        <f>IF(Wedstrijden!BD1317="x","M","")</f>
        <v/>
      </c>
      <c r="DI1323" s="16" t="str">
        <f>IF(Wedstrijden!BE1317="x","Z","")</f>
        <v/>
      </c>
      <c r="DJ1323" s="16" t="str">
        <f>IF(Wedstrijden!BF1317="x","Z","")</f>
        <v/>
      </c>
      <c r="DK1323" s="16" t="str">
        <f>IF(COUNTA(Wedstrijden!BG1317:BI1317)&lt;&gt;0,6,"")</f>
        <v/>
      </c>
      <c r="DL1323" s="16" t="str">
        <f t="shared" si="125"/>
        <v/>
      </c>
      <c r="DM1323" s="16" t="str">
        <f>IF(Wedstrijden!BG1317="x","L","")</f>
        <v/>
      </c>
      <c r="DN1323" s="16" t="str">
        <f>IF(Wedstrijden!BH1317="x","M","")</f>
        <v/>
      </c>
      <c r="DO1323" s="16" t="str">
        <f>IF(Wedstrijden!BI1317="x","Z","")</f>
        <v/>
      </c>
      <c r="DP1323" s="16" t="str">
        <f>IF(Wedstrijden!BJ1317="x","Z","")</f>
        <v/>
      </c>
    </row>
    <row r="1324" spans="1:120" ht="14.4" x14ac:dyDescent="0.3">
      <c r="A1324" s="18">
        <f>Wedstrijden!A1318</f>
        <v>0</v>
      </c>
      <c r="B1324" s="16" t="str">
        <f>IFERROR(VLOOKUP(Wedstrijden!#REF!,#REF!,2,FALSE),"")</f>
        <v/>
      </c>
      <c r="C1324" s="16">
        <f>Wedstrijden!E1318</f>
        <v>0</v>
      </c>
      <c r="D1324" s="16" t="str">
        <f>IFERROR(VLOOKUP(Wedstrijden!#REF!,#REF!,2,FALSE),"")</f>
        <v/>
      </c>
      <c r="E1324" s="16" t="str">
        <f>IFERROR(VLOOKUP(Wedstrijden!#REF!,#REF!,5,FALSE),"")</f>
        <v/>
      </c>
      <c r="F1324" s="16" t="e">
        <f>IF(Wedstrijden!#REF!&lt;&gt;"",Wedstrijden!#REF!,"")</f>
        <v>#REF!</v>
      </c>
      <c r="G1324" s="16" t="e">
        <f>IF(Wedstrijden!#REF!="Indoor",1,0)</f>
        <v>#REF!</v>
      </c>
      <c r="H1324" s="16" t="e">
        <f>Wedstrijden!#REF!</f>
        <v>#REF!</v>
      </c>
      <c r="I1324" s="16" t="e">
        <f>IF(Wedstrijden!#REF!="Nee",0,IF(Wedstrijden!#REF!="Ja",1,""))</f>
        <v>#REF!</v>
      </c>
      <c r="J1324" s="16" t="e">
        <f>IF(Wedstrijden!#REF!&lt;&gt;"",Wedstrijden!#REF!,"")</f>
        <v>#REF!</v>
      </c>
      <c r="BJ1324" s="16" t="str">
        <f>IF(COUNTA(Wedstrijden!U1318:AC1318)&lt;&gt;0,1,"")</f>
        <v/>
      </c>
      <c r="BK1324" s="16" t="str">
        <f t="shared" si="120"/>
        <v/>
      </c>
      <c r="BL1324" s="16" t="e">
        <f>IF(Wedstrijden!#REF!="x","AA","")</f>
        <v>#REF!</v>
      </c>
      <c r="BM1324" s="16" t="e">
        <f>IF(Wedstrijden!#REF!="x","A","")</f>
        <v>#REF!</v>
      </c>
      <c r="BN1324" s="16" t="str">
        <f>IF(Wedstrijden!U1318="x","B1","")</f>
        <v/>
      </c>
      <c r="BO1324" s="16" t="e">
        <f>IF(Wedstrijden!#REF!="x","BB","")</f>
        <v>#REF!</v>
      </c>
      <c r="BP1324" s="16" t="str">
        <f>IF(Wedstrijden!W1318="x","B","")</f>
        <v/>
      </c>
      <c r="BQ1324" s="16" t="str">
        <f>IF(Wedstrijden!X1318="x","L1","")</f>
        <v/>
      </c>
      <c r="BR1324" s="16" t="str">
        <f>IF(Wedstrijden!Y1318="x","L2","")</f>
        <v/>
      </c>
      <c r="BS1324" s="16" t="str">
        <f>IF(Wedstrijden!Z1318="x","M1","")</f>
        <v/>
      </c>
      <c r="BT1324" s="16" t="str">
        <f>IF(Wedstrijden!AA1318="x","M2","")</f>
        <v/>
      </c>
      <c r="BU1324" s="16" t="str">
        <f>IF(Wedstrijden!AB1318="x","Z1","")</f>
        <v/>
      </c>
      <c r="BV1324" s="16" t="str">
        <f>IF(Wedstrijden!AC1318="x","Z2","")</f>
        <v/>
      </c>
      <c r="BW1324" s="16" t="str">
        <f>IF(COUNTA(Wedstrijden!L1318:T1318)&lt;&gt;0,1,"")</f>
        <v/>
      </c>
      <c r="BX1324" s="16" t="str">
        <f t="shared" si="121"/>
        <v/>
      </c>
      <c r="BY1324" s="16" t="str">
        <f>IF(Wedstrijden!L1318="x","BB","")</f>
        <v/>
      </c>
      <c r="BZ1324" s="16" t="str">
        <f>IF(Wedstrijden!M1318="x","B","")</f>
        <v/>
      </c>
      <c r="CA1324" s="16" t="str">
        <f>IF(Wedstrijden!N1318="x","L1","")</f>
        <v/>
      </c>
      <c r="CB1324" s="16" t="str">
        <f>IF(Wedstrijden!O1318="x","L2","")</f>
        <v/>
      </c>
      <c r="CC1324" s="16" t="str">
        <f>IF(Wedstrijden!P1318="x","M1","")</f>
        <v/>
      </c>
      <c r="CD1324" s="16" t="str">
        <f>IF(Wedstrijden!Q1318="x","M2","")</f>
        <v/>
      </c>
      <c r="CE1324" s="16" t="str">
        <f>IF(Wedstrijden!R1318="x","Z1","")</f>
        <v/>
      </c>
      <c r="CF1324" s="16" t="str">
        <f>IF(Wedstrijden!S1318="x","Z2","")</f>
        <v/>
      </c>
      <c r="CG1324" s="16" t="str">
        <f>IF(Wedstrijden!T1318="x","ZZL","")</f>
        <v/>
      </c>
      <c r="CL1324" s="16" t="str">
        <f>IF(COUNTA(Wedstrijden!AR1318:BB1318)&lt;&gt;0,2,"")</f>
        <v/>
      </c>
      <c r="CM1324" s="16" t="str">
        <f t="shared" si="122"/>
        <v/>
      </c>
      <c r="CN1324" s="16" t="str">
        <f>IF(Wedstrijden!AR1318="x","AA","")</f>
        <v/>
      </c>
      <c r="CO1324" s="16" t="str">
        <f>IF(Wedstrijden!AS1318="x","A","")</f>
        <v/>
      </c>
      <c r="CP1324" s="16" t="str">
        <f>IF(Wedstrijden!AT1318="x","BB","")</f>
        <v/>
      </c>
      <c r="CQ1324" s="16" t="str">
        <f>IF(Wedstrijden!AU1318="x","B","")</f>
        <v/>
      </c>
      <c r="CR1324" s="16" t="str">
        <f>IF(Wedstrijden!AV1318="x","L","")</f>
        <v/>
      </c>
      <c r="CS1324" s="16" t="str">
        <f>IF(Wedstrijden!AW1318="x","M","")</f>
        <v/>
      </c>
      <c r="CT1324" s="16" t="str">
        <f>IF(Wedstrijden!AX1318="x","Z","")</f>
        <v/>
      </c>
      <c r="CU1324" s="16" t="str">
        <f>IF(Wedstrijden!BB1318="x","ZZ","")</f>
        <v/>
      </c>
      <c r="CV1324" s="16" t="str">
        <f>IF(COUNTA(Wedstrijden!AI1318:AP1318)&lt;&gt;0,2,"")</f>
        <v/>
      </c>
      <c r="CW1324" s="16" t="str">
        <f t="shared" si="123"/>
        <v/>
      </c>
      <c r="CX1324" s="16" t="str">
        <f>IF(Wedstrijden!AI1318="x","BB","")</f>
        <v/>
      </c>
      <c r="CY1324" s="16" t="str">
        <f>IF(Wedstrijden!AJ1318="x","B","")</f>
        <v/>
      </c>
      <c r="CZ1324" s="16" t="str">
        <f>IF(Wedstrijden!AK1318="x","L","")</f>
        <v/>
      </c>
      <c r="DA1324" s="16" t="str">
        <f>IF(Wedstrijden!AL1318="x","M","")</f>
        <v/>
      </c>
      <c r="DB1324" s="16" t="str">
        <f>IF(Wedstrijden!AM1318="x","Z","")</f>
        <v/>
      </c>
      <c r="DC1324" s="16" t="str">
        <f>IF(Wedstrijden!AN1318="x","ZZ","")</f>
        <v/>
      </c>
      <c r="DD1324" s="16" t="str">
        <f>IF(Wedstrijden!AP1318="x","1.40","")</f>
        <v/>
      </c>
      <c r="DE1324" s="16" t="str">
        <f>IF(COUNTA(Wedstrijden!BC1318:BE1318)&lt;&gt;0,6,"")</f>
        <v/>
      </c>
      <c r="DF1324" s="16" t="str">
        <f t="shared" si="124"/>
        <v/>
      </c>
      <c r="DG1324" s="16" t="str">
        <f>IF(Wedstrijden!BC1318="x","L","")</f>
        <v/>
      </c>
      <c r="DH1324" s="16" t="str">
        <f>IF(Wedstrijden!BD1318="x","M","")</f>
        <v/>
      </c>
      <c r="DI1324" s="16" t="str">
        <f>IF(Wedstrijden!BE1318="x","Z","")</f>
        <v/>
      </c>
      <c r="DJ1324" s="16" t="str">
        <f>IF(Wedstrijden!BF1318="x","Z","")</f>
        <v/>
      </c>
      <c r="DK1324" s="16" t="str">
        <f>IF(COUNTA(Wedstrijden!BG1318:BI1318)&lt;&gt;0,6,"")</f>
        <v/>
      </c>
      <c r="DL1324" s="16" t="str">
        <f t="shared" si="125"/>
        <v/>
      </c>
      <c r="DM1324" s="16" t="str">
        <f>IF(Wedstrijden!BG1318="x","L","")</f>
        <v/>
      </c>
      <c r="DN1324" s="16" t="str">
        <f>IF(Wedstrijden!BH1318="x","M","")</f>
        <v/>
      </c>
      <c r="DO1324" s="16" t="str">
        <f>IF(Wedstrijden!BI1318="x","Z","")</f>
        <v/>
      </c>
      <c r="DP1324" s="16" t="str">
        <f>IF(Wedstrijden!BJ1318="x","Z","")</f>
        <v/>
      </c>
    </row>
    <row r="1325" spans="1:120" ht="14.4" x14ac:dyDescent="0.3">
      <c r="A1325" s="18">
        <f>Wedstrijden!A1319</f>
        <v>0</v>
      </c>
      <c r="B1325" s="16" t="str">
        <f>IFERROR(VLOOKUP(Wedstrijden!#REF!,#REF!,2,FALSE),"")</f>
        <v/>
      </c>
      <c r="C1325" s="16">
        <f>Wedstrijden!E1319</f>
        <v>0</v>
      </c>
      <c r="D1325" s="16" t="str">
        <f>IFERROR(VLOOKUP(Wedstrijden!#REF!,#REF!,2,FALSE),"")</f>
        <v/>
      </c>
      <c r="E1325" s="16" t="str">
        <f>IFERROR(VLOOKUP(Wedstrijden!#REF!,#REF!,5,FALSE),"")</f>
        <v/>
      </c>
      <c r="F1325" s="16" t="e">
        <f>IF(Wedstrijden!#REF!&lt;&gt;"",Wedstrijden!#REF!,"")</f>
        <v>#REF!</v>
      </c>
      <c r="G1325" s="16" t="e">
        <f>IF(Wedstrijden!#REF!="Indoor",1,0)</f>
        <v>#REF!</v>
      </c>
      <c r="H1325" s="16" t="e">
        <f>Wedstrijden!#REF!</f>
        <v>#REF!</v>
      </c>
      <c r="I1325" s="16" t="e">
        <f>IF(Wedstrijden!#REF!="Nee",0,IF(Wedstrijden!#REF!="Ja",1,""))</f>
        <v>#REF!</v>
      </c>
      <c r="J1325" s="16" t="e">
        <f>IF(Wedstrijden!#REF!&lt;&gt;"",Wedstrijden!#REF!,"")</f>
        <v>#REF!</v>
      </c>
      <c r="BJ1325" s="16" t="str">
        <f>IF(COUNTA(Wedstrijden!U1319:AC1319)&lt;&gt;0,1,"")</f>
        <v/>
      </c>
      <c r="BK1325" s="16" t="str">
        <f t="shared" si="120"/>
        <v/>
      </c>
      <c r="BL1325" s="16" t="e">
        <f>IF(Wedstrijden!#REF!="x","AA","")</f>
        <v>#REF!</v>
      </c>
      <c r="BM1325" s="16" t="e">
        <f>IF(Wedstrijden!#REF!="x","A","")</f>
        <v>#REF!</v>
      </c>
      <c r="BN1325" s="16" t="str">
        <f>IF(Wedstrijden!U1319="x","B1","")</f>
        <v/>
      </c>
      <c r="BO1325" s="16" t="e">
        <f>IF(Wedstrijden!#REF!="x","BB","")</f>
        <v>#REF!</v>
      </c>
      <c r="BP1325" s="16" t="str">
        <f>IF(Wedstrijden!W1319="x","B","")</f>
        <v/>
      </c>
      <c r="BQ1325" s="16" t="str">
        <f>IF(Wedstrijden!X1319="x","L1","")</f>
        <v/>
      </c>
      <c r="BR1325" s="16" t="str">
        <f>IF(Wedstrijden!Y1319="x","L2","")</f>
        <v/>
      </c>
      <c r="BS1325" s="16" t="str">
        <f>IF(Wedstrijden!Z1319="x","M1","")</f>
        <v/>
      </c>
      <c r="BT1325" s="16" t="str">
        <f>IF(Wedstrijden!AA1319="x","M2","")</f>
        <v/>
      </c>
      <c r="BU1325" s="16" t="str">
        <f>IF(Wedstrijden!AB1319="x","Z1","")</f>
        <v/>
      </c>
      <c r="BV1325" s="16" t="str">
        <f>IF(Wedstrijden!AC1319="x","Z2","")</f>
        <v/>
      </c>
      <c r="BW1325" s="16" t="str">
        <f>IF(COUNTA(Wedstrijden!L1319:T1319)&lt;&gt;0,1,"")</f>
        <v/>
      </c>
      <c r="BX1325" s="16" t="str">
        <f t="shared" si="121"/>
        <v/>
      </c>
      <c r="BY1325" s="16" t="str">
        <f>IF(Wedstrijden!L1319="x","BB","")</f>
        <v/>
      </c>
      <c r="BZ1325" s="16" t="str">
        <f>IF(Wedstrijden!M1319="x","B","")</f>
        <v/>
      </c>
      <c r="CA1325" s="16" t="str">
        <f>IF(Wedstrijden!N1319="x","L1","")</f>
        <v/>
      </c>
      <c r="CB1325" s="16" t="str">
        <f>IF(Wedstrijden!O1319="x","L2","")</f>
        <v/>
      </c>
      <c r="CC1325" s="16" t="str">
        <f>IF(Wedstrijden!P1319="x","M1","")</f>
        <v/>
      </c>
      <c r="CD1325" s="16" t="str">
        <f>IF(Wedstrijden!Q1319="x","M2","")</f>
        <v/>
      </c>
      <c r="CE1325" s="16" t="str">
        <f>IF(Wedstrijden!R1319="x","Z1","")</f>
        <v/>
      </c>
      <c r="CF1325" s="16" t="str">
        <f>IF(Wedstrijden!S1319="x","Z2","")</f>
        <v/>
      </c>
      <c r="CG1325" s="16" t="str">
        <f>IF(Wedstrijden!T1319="x","ZZL","")</f>
        <v/>
      </c>
      <c r="CL1325" s="16" t="str">
        <f>IF(COUNTA(Wedstrijden!AR1319:BB1319)&lt;&gt;0,2,"")</f>
        <v/>
      </c>
      <c r="CM1325" s="16" t="str">
        <f t="shared" si="122"/>
        <v/>
      </c>
      <c r="CN1325" s="16" t="str">
        <f>IF(Wedstrijden!AR1319="x","AA","")</f>
        <v/>
      </c>
      <c r="CO1325" s="16" t="str">
        <f>IF(Wedstrijden!AS1319="x","A","")</f>
        <v/>
      </c>
      <c r="CP1325" s="16" t="str">
        <f>IF(Wedstrijden!AT1319="x","BB","")</f>
        <v/>
      </c>
      <c r="CQ1325" s="16" t="str">
        <f>IF(Wedstrijden!AU1319="x","B","")</f>
        <v/>
      </c>
      <c r="CR1325" s="16" t="str">
        <f>IF(Wedstrijden!AV1319="x","L","")</f>
        <v/>
      </c>
      <c r="CS1325" s="16" t="str">
        <f>IF(Wedstrijden!AW1319="x","M","")</f>
        <v/>
      </c>
      <c r="CT1325" s="16" t="str">
        <f>IF(Wedstrijden!AX1319="x","Z","")</f>
        <v/>
      </c>
      <c r="CU1325" s="16" t="str">
        <f>IF(Wedstrijden!BB1319="x","ZZ","")</f>
        <v/>
      </c>
      <c r="CV1325" s="16" t="str">
        <f>IF(COUNTA(Wedstrijden!AI1319:AP1319)&lt;&gt;0,2,"")</f>
        <v/>
      </c>
      <c r="CW1325" s="16" t="str">
        <f t="shared" si="123"/>
        <v/>
      </c>
      <c r="CX1325" s="16" t="str">
        <f>IF(Wedstrijden!AI1319="x","BB","")</f>
        <v/>
      </c>
      <c r="CY1325" s="16" t="str">
        <f>IF(Wedstrijden!AJ1319="x","B","")</f>
        <v/>
      </c>
      <c r="CZ1325" s="16" t="str">
        <f>IF(Wedstrijden!AK1319="x","L","")</f>
        <v/>
      </c>
      <c r="DA1325" s="16" t="str">
        <f>IF(Wedstrijden!AL1319="x","M","")</f>
        <v/>
      </c>
      <c r="DB1325" s="16" t="str">
        <f>IF(Wedstrijden!AM1319="x","Z","")</f>
        <v/>
      </c>
      <c r="DC1325" s="16" t="str">
        <f>IF(Wedstrijden!AN1319="x","ZZ","")</f>
        <v/>
      </c>
      <c r="DD1325" s="16" t="str">
        <f>IF(Wedstrijden!AP1319="x","1.40","")</f>
        <v/>
      </c>
      <c r="DE1325" s="16" t="str">
        <f>IF(COUNTA(Wedstrijden!BC1319:BE1319)&lt;&gt;0,6,"")</f>
        <v/>
      </c>
      <c r="DF1325" s="16" t="str">
        <f t="shared" si="124"/>
        <v/>
      </c>
      <c r="DG1325" s="16" t="str">
        <f>IF(Wedstrijden!BC1319="x","L","")</f>
        <v/>
      </c>
      <c r="DH1325" s="16" t="str">
        <f>IF(Wedstrijden!BD1319="x","M","")</f>
        <v/>
      </c>
      <c r="DI1325" s="16" t="str">
        <f>IF(Wedstrijden!BE1319="x","Z","")</f>
        <v/>
      </c>
      <c r="DJ1325" s="16" t="str">
        <f>IF(Wedstrijden!BF1319="x","Z","")</f>
        <v/>
      </c>
      <c r="DK1325" s="16" t="str">
        <f>IF(COUNTA(Wedstrijden!BG1319:BI1319)&lt;&gt;0,6,"")</f>
        <v/>
      </c>
      <c r="DL1325" s="16" t="str">
        <f t="shared" si="125"/>
        <v/>
      </c>
      <c r="DM1325" s="16" t="str">
        <f>IF(Wedstrijden!BG1319="x","L","")</f>
        <v/>
      </c>
      <c r="DN1325" s="16" t="str">
        <f>IF(Wedstrijden!BH1319="x","M","")</f>
        <v/>
      </c>
      <c r="DO1325" s="16" t="str">
        <f>IF(Wedstrijden!BI1319="x","Z","")</f>
        <v/>
      </c>
      <c r="DP1325" s="16" t="str">
        <f>IF(Wedstrijden!BJ1319="x","Z","")</f>
        <v/>
      </c>
    </row>
    <row r="1326" spans="1:120" ht="14.4" x14ac:dyDescent="0.3">
      <c r="A1326" s="18">
        <f>Wedstrijden!A1320</f>
        <v>0</v>
      </c>
      <c r="B1326" s="16" t="str">
        <f>IFERROR(VLOOKUP(Wedstrijden!#REF!,#REF!,2,FALSE),"")</f>
        <v/>
      </c>
      <c r="C1326" s="16">
        <f>Wedstrijden!E1320</f>
        <v>0</v>
      </c>
      <c r="D1326" s="16" t="str">
        <f>IFERROR(VLOOKUP(Wedstrijden!#REF!,#REF!,2,FALSE),"")</f>
        <v/>
      </c>
      <c r="E1326" s="16" t="str">
        <f>IFERROR(VLOOKUP(Wedstrijden!#REF!,#REF!,5,FALSE),"")</f>
        <v/>
      </c>
      <c r="F1326" s="16" t="e">
        <f>IF(Wedstrijden!#REF!&lt;&gt;"",Wedstrijden!#REF!,"")</f>
        <v>#REF!</v>
      </c>
      <c r="G1326" s="16" t="e">
        <f>IF(Wedstrijden!#REF!="Indoor",1,0)</f>
        <v>#REF!</v>
      </c>
      <c r="H1326" s="16" t="e">
        <f>Wedstrijden!#REF!</f>
        <v>#REF!</v>
      </c>
      <c r="I1326" s="16" t="e">
        <f>IF(Wedstrijden!#REF!="Nee",0,IF(Wedstrijden!#REF!="Ja",1,""))</f>
        <v>#REF!</v>
      </c>
      <c r="J1326" s="16" t="e">
        <f>IF(Wedstrijden!#REF!&lt;&gt;"",Wedstrijden!#REF!,"")</f>
        <v>#REF!</v>
      </c>
      <c r="BJ1326" s="16" t="str">
        <f>IF(COUNTA(Wedstrijden!U1320:AC1320)&lt;&gt;0,1,"")</f>
        <v/>
      </c>
      <c r="BK1326" s="16" t="str">
        <f t="shared" si="120"/>
        <v/>
      </c>
      <c r="BL1326" s="16" t="e">
        <f>IF(Wedstrijden!#REF!="x","AA","")</f>
        <v>#REF!</v>
      </c>
      <c r="BM1326" s="16" t="e">
        <f>IF(Wedstrijden!#REF!="x","A","")</f>
        <v>#REF!</v>
      </c>
      <c r="BN1326" s="16" t="str">
        <f>IF(Wedstrijden!U1320="x","B1","")</f>
        <v/>
      </c>
      <c r="BO1326" s="16" t="e">
        <f>IF(Wedstrijden!#REF!="x","BB","")</f>
        <v>#REF!</v>
      </c>
      <c r="BP1326" s="16" t="str">
        <f>IF(Wedstrijden!W1320="x","B","")</f>
        <v/>
      </c>
      <c r="BQ1326" s="16" t="str">
        <f>IF(Wedstrijden!X1320="x","L1","")</f>
        <v/>
      </c>
      <c r="BR1326" s="16" t="str">
        <f>IF(Wedstrijden!Y1320="x","L2","")</f>
        <v/>
      </c>
      <c r="BS1326" s="16" t="str">
        <f>IF(Wedstrijden!Z1320="x","M1","")</f>
        <v/>
      </c>
      <c r="BT1326" s="16" t="str">
        <f>IF(Wedstrijden!AA1320="x","M2","")</f>
        <v/>
      </c>
      <c r="BU1326" s="16" t="str">
        <f>IF(Wedstrijden!AB1320="x","Z1","")</f>
        <v/>
      </c>
      <c r="BV1326" s="16" t="str">
        <f>IF(Wedstrijden!AC1320="x","Z2","")</f>
        <v/>
      </c>
      <c r="BW1326" s="16" t="str">
        <f>IF(COUNTA(Wedstrijden!L1320:T1320)&lt;&gt;0,1,"")</f>
        <v/>
      </c>
      <c r="BX1326" s="16" t="str">
        <f t="shared" si="121"/>
        <v/>
      </c>
      <c r="BY1326" s="16" t="str">
        <f>IF(Wedstrijden!L1320="x","BB","")</f>
        <v/>
      </c>
      <c r="BZ1326" s="16" t="str">
        <f>IF(Wedstrijden!M1320="x","B","")</f>
        <v/>
      </c>
      <c r="CA1326" s="16" t="str">
        <f>IF(Wedstrijden!N1320="x","L1","")</f>
        <v/>
      </c>
      <c r="CB1326" s="16" t="str">
        <f>IF(Wedstrijden!O1320="x","L2","")</f>
        <v/>
      </c>
      <c r="CC1326" s="16" t="str">
        <f>IF(Wedstrijden!P1320="x","M1","")</f>
        <v/>
      </c>
      <c r="CD1326" s="16" t="str">
        <f>IF(Wedstrijden!Q1320="x","M2","")</f>
        <v/>
      </c>
      <c r="CE1326" s="16" t="str">
        <f>IF(Wedstrijden!R1320="x","Z1","")</f>
        <v/>
      </c>
      <c r="CF1326" s="16" t="str">
        <f>IF(Wedstrijden!S1320="x","Z2","")</f>
        <v/>
      </c>
      <c r="CG1326" s="16" t="str">
        <f>IF(Wedstrijden!T1320="x","ZZL","")</f>
        <v/>
      </c>
      <c r="CL1326" s="16" t="str">
        <f>IF(COUNTA(Wedstrijden!AR1320:BB1320)&lt;&gt;0,2,"")</f>
        <v/>
      </c>
      <c r="CM1326" s="16" t="str">
        <f t="shared" si="122"/>
        <v/>
      </c>
      <c r="CN1326" s="16" t="str">
        <f>IF(Wedstrijden!AR1320="x","AA","")</f>
        <v/>
      </c>
      <c r="CO1326" s="16" t="str">
        <f>IF(Wedstrijden!AS1320="x","A","")</f>
        <v/>
      </c>
      <c r="CP1326" s="16" t="str">
        <f>IF(Wedstrijden!AT1320="x","BB","")</f>
        <v/>
      </c>
      <c r="CQ1326" s="16" t="str">
        <f>IF(Wedstrijden!AU1320="x","B","")</f>
        <v/>
      </c>
      <c r="CR1326" s="16" t="str">
        <f>IF(Wedstrijden!AV1320="x","L","")</f>
        <v/>
      </c>
      <c r="CS1326" s="16" t="str">
        <f>IF(Wedstrijden!AW1320="x","M","")</f>
        <v/>
      </c>
      <c r="CT1326" s="16" t="str">
        <f>IF(Wedstrijden!AX1320="x","Z","")</f>
        <v/>
      </c>
      <c r="CU1326" s="16" t="str">
        <f>IF(Wedstrijden!BB1320="x","ZZ","")</f>
        <v/>
      </c>
      <c r="CV1326" s="16" t="str">
        <f>IF(COUNTA(Wedstrijden!AI1320:AP1320)&lt;&gt;0,2,"")</f>
        <v/>
      </c>
      <c r="CW1326" s="16" t="str">
        <f t="shared" si="123"/>
        <v/>
      </c>
      <c r="CX1326" s="16" t="str">
        <f>IF(Wedstrijden!AI1320="x","BB","")</f>
        <v/>
      </c>
      <c r="CY1326" s="16" t="str">
        <f>IF(Wedstrijden!AJ1320="x","B","")</f>
        <v/>
      </c>
      <c r="CZ1326" s="16" t="str">
        <f>IF(Wedstrijden!AK1320="x","L","")</f>
        <v/>
      </c>
      <c r="DA1326" s="16" t="str">
        <f>IF(Wedstrijden!AL1320="x","M","")</f>
        <v/>
      </c>
      <c r="DB1326" s="16" t="str">
        <f>IF(Wedstrijden!AM1320="x","Z","")</f>
        <v/>
      </c>
      <c r="DC1326" s="16" t="str">
        <f>IF(Wedstrijden!AN1320="x","ZZ","")</f>
        <v/>
      </c>
      <c r="DD1326" s="16" t="str">
        <f>IF(Wedstrijden!AP1320="x","1.40","")</f>
        <v/>
      </c>
      <c r="DE1326" s="16" t="str">
        <f>IF(COUNTA(Wedstrijden!BC1320:BE1320)&lt;&gt;0,6,"")</f>
        <v/>
      </c>
      <c r="DF1326" s="16" t="str">
        <f t="shared" si="124"/>
        <v/>
      </c>
      <c r="DG1326" s="16" t="str">
        <f>IF(Wedstrijden!BC1320="x","L","")</f>
        <v/>
      </c>
      <c r="DH1326" s="16" t="str">
        <f>IF(Wedstrijden!BD1320="x","M","")</f>
        <v/>
      </c>
      <c r="DI1326" s="16" t="str">
        <f>IF(Wedstrijden!BE1320="x","Z","")</f>
        <v/>
      </c>
      <c r="DJ1326" s="16" t="str">
        <f>IF(Wedstrijden!BF1320="x","Z","")</f>
        <v/>
      </c>
      <c r="DK1326" s="16" t="str">
        <f>IF(COUNTA(Wedstrijden!BG1320:BI1320)&lt;&gt;0,6,"")</f>
        <v/>
      </c>
      <c r="DL1326" s="16" t="str">
        <f t="shared" si="125"/>
        <v/>
      </c>
      <c r="DM1326" s="16" t="str">
        <f>IF(Wedstrijden!BG1320="x","L","")</f>
        <v/>
      </c>
      <c r="DN1326" s="16" t="str">
        <f>IF(Wedstrijden!BH1320="x","M","")</f>
        <v/>
      </c>
      <c r="DO1326" s="16" t="str">
        <f>IF(Wedstrijden!BI1320="x","Z","")</f>
        <v/>
      </c>
      <c r="DP1326" s="16" t="str">
        <f>IF(Wedstrijden!BJ1320="x","Z","")</f>
        <v/>
      </c>
    </row>
    <row r="1327" spans="1:120" ht="14.4" x14ac:dyDescent="0.3">
      <c r="A1327" s="18">
        <f>Wedstrijden!A1321</f>
        <v>0</v>
      </c>
      <c r="B1327" s="16" t="str">
        <f>IFERROR(VLOOKUP(Wedstrijden!#REF!,#REF!,2,FALSE),"")</f>
        <v/>
      </c>
      <c r="C1327" s="16">
        <f>Wedstrijden!E1321</f>
        <v>0</v>
      </c>
      <c r="D1327" s="16" t="str">
        <f>IFERROR(VLOOKUP(Wedstrijden!#REF!,#REF!,2,FALSE),"")</f>
        <v/>
      </c>
      <c r="E1327" s="16" t="str">
        <f>IFERROR(VLOOKUP(Wedstrijden!#REF!,#REF!,5,FALSE),"")</f>
        <v/>
      </c>
      <c r="F1327" s="16" t="e">
        <f>IF(Wedstrijden!#REF!&lt;&gt;"",Wedstrijden!#REF!,"")</f>
        <v>#REF!</v>
      </c>
      <c r="G1327" s="16" t="e">
        <f>IF(Wedstrijden!#REF!="Indoor",1,0)</f>
        <v>#REF!</v>
      </c>
      <c r="H1327" s="16" t="e">
        <f>Wedstrijden!#REF!</f>
        <v>#REF!</v>
      </c>
      <c r="I1327" s="16" t="e">
        <f>IF(Wedstrijden!#REF!="Nee",0,IF(Wedstrijden!#REF!="Ja",1,""))</f>
        <v>#REF!</v>
      </c>
      <c r="J1327" s="16" t="e">
        <f>IF(Wedstrijden!#REF!&lt;&gt;"",Wedstrijden!#REF!,"")</f>
        <v>#REF!</v>
      </c>
      <c r="BJ1327" s="16" t="str">
        <f>IF(COUNTA(Wedstrijden!U1321:AC1321)&lt;&gt;0,1,"")</f>
        <v/>
      </c>
      <c r="BK1327" s="16" t="str">
        <f t="shared" si="120"/>
        <v/>
      </c>
      <c r="BL1327" s="16" t="e">
        <f>IF(Wedstrijden!#REF!="x","AA","")</f>
        <v>#REF!</v>
      </c>
      <c r="BM1327" s="16" t="e">
        <f>IF(Wedstrijden!#REF!="x","A","")</f>
        <v>#REF!</v>
      </c>
      <c r="BN1327" s="16" t="str">
        <f>IF(Wedstrijden!U1321="x","B1","")</f>
        <v/>
      </c>
      <c r="BO1327" s="16" t="e">
        <f>IF(Wedstrijden!#REF!="x","BB","")</f>
        <v>#REF!</v>
      </c>
      <c r="BP1327" s="16" t="str">
        <f>IF(Wedstrijden!W1321="x","B","")</f>
        <v/>
      </c>
      <c r="BQ1327" s="16" t="str">
        <f>IF(Wedstrijden!X1321="x","L1","")</f>
        <v/>
      </c>
      <c r="BR1327" s="16" t="str">
        <f>IF(Wedstrijden!Y1321="x","L2","")</f>
        <v/>
      </c>
      <c r="BS1327" s="16" t="str">
        <f>IF(Wedstrijden!Z1321="x","M1","")</f>
        <v/>
      </c>
      <c r="BT1327" s="16" t="str">
        <f>IF(Wedstrijden!AA1321="x","M2","")</f>
        <v/>
      </c>
      <c r="BU1327" s="16" t="str">
        <f>IF(Wedstrijden!AB1321="x","Z1","")</f>
        <v/>
      </c>
      <c r="BV1327" s="16" t="str">
        <f>IF(Wedstrijden!AC1321="x","Z2","")</f>
        <v/>
      </c>
      <c r="BW1327" s="16" t="str">
        <f>IF(COUNTA(Wedstrijden!L1321:T1321)&lt;&gt;0,1,"")</f>
        <v/>
      </c>
      <c r="BX1327" s="16" t="str">
        <f t="shared" si="121"/>
        <v/>
      </c>
      <c r="BY1327" s="16" t="str">
        <f>IF(Wedstrijden!L1321="x","BB","")</f>
        <v/>
      </c>
      <c r="BZ1327" s="16" t="str">
        <f>IF(Wedstrijden!M1321="x","B","")</f>
        <v/>
      </c>
      <c r="CA1327" s="16" t="str">
        <f>IF(Wedstrijden!N1321="x","L1","")</f>
        <v/>
      </c>
      <c r="CB1327" s="16" t="str">
        <f>IF(Wedstrijden!O1321="x","L2","")</f>
        <v/>
      </c>
      <c r="CC1327" s="16" t="str">
        <f>IF(Wedstrijden!P1321="x","M1","")</f>
        <v/>
      </c>
      <c r="CD1327" s="16" t="str">
        <f>IF(Wedstrijden!Q1321="x","M2","")</f>
        <v/>
      </c>
      <c r="CE1327" s="16" t="str">
        <f>IF(Wedstrijden!R1321="x","Z1","")</f>
        <v/>
      </c>
      <c r="CF1327" s="16" t="str">
        <f>IF(Wedstrijden!S1321="x","Z2","")</f>
        <v/>
      </c>
      <c r="CG1327" s="16" t="str">
        <f>IF(Wedstrijden!T1321="x","ZZL","")</f>
        <v/>
      </c>
      <c r="CL1327" s="16" t="str">
        <f>IF(COUNTA(Wedstrijden!AR1321:BB1321)&lt;&gt;0,2,"")</f>
        <v/>
      </c>
      <c r="CM1327" s="16" t="str">
        <f t="shared" si="122"/>
        <v/>
      </c>
      <c r="CN1327" s="16" t="str">
        <f>IF(Wedstrijden!AR1321="x","AA","")</f>
        <v/>
      </c>
      <c r="CO1327" s="16" t="str">
        <f>IF(Wedstrijden!AS1321="x","A","")</f>
        <v/>
      </c>
      <c r="CP1327" s="16" t="str">
        <f>IF(Wedstrijden!AT1321="x","BB","")</f>
        <v/>
      </c>
      <c r="CQ1327" s="16" t="str">
        <f>IF(Wedstrijden!AU1321="x","B","")</f>
        <v/>
      </c>
      <c r="CR1327" s="16" t="str">
        <f>IF(Wedstrijden!AV1321="x","L","")</f>
        <v/>
      </c>
      <c r="CS1327" s="16" t="str">
        <f>IF(Wedstrijden!AW1321="x","M","")</f>
        <v/>
      </c>
      <c r="CT1327" s="16" t="str">
        <f>IF(Wedstrijden!AX1321="x","Z","")</f>
        <v/>
      </c>
      <c r="CU1327" s="16" t="str">
        <f>IF(Wedstrijden!BB1321="x","ZZ","")</f>
        <v/>
      </c>
      <c r="CV1327" s="16" t="str">
        <f>IF(COUNTA(Wedstrijden!AI1321:AP1321)&lt;&gt;0,2,"")</f>
        <v/>
      </c>
      <c r="CW1327" s="16" t="str">
        <f t="shared" si="123"/>
        <v/>
      </c>
      <c r="CX1327" s="16" t="str">
        <f>IF(Wedstrijden!AI1321="x","BB","")</f>
        <v/>
      </c>
      <c r="CY1327" s="16" t="str">
        <f>IF(Wedstrijden!AJ1321="x","B","")</f>
        <v/>
      </c>
      <c r="CZ1327" s="16" t="str">
        <f>IF(Wedstrijden!AK1321="x","L","")</f>
        <v/>
      </c>
      <c r="DA1327" s="16" t="str">
        <f>IF(Wedstrijden!AL1321="x","M","")</f>
        <v/>
      </c>
      <c r="DB1327" s="16" t="str">
        <f>IF(Wedstrijden!AM1321="x","Z","")</f>
        <v/>
      </c>
      <c r="DC1327" s="16" t="str">
        <f>IF(Wedstrijden!AN1321="x","ZZ","")</f>
        <v/>
      </c>
      <c r="DD1327" s="16" t="str">
        <f>IF(Wedstrijden!AP1321="x","1.40","")</f>
        <v/>
      </c>
      <c r="DE1327" s="16" t="str">
        <f>IF(COUNTA(Wedstrijden!BC1321:BE1321)&lt;&gt;0,6,"")</f>
        <v/>
      </c>
      <c r="DF1327" s="16" t="str">
        <f t="shared" si="124"/>
        <v/>
      </c>
      <c r="DG1327" s="16" t="str">
        <f>IF(Wedstrijden!BC1321="x","L","")</f>
        <v/>
      </c>
      <c r="DH1327" s="16" t="str">
        <f>IF(Wedstrijden!BD1321="x","M","")</f>
        <v/>
      </c>
      <c r="DI1327" s="16" t="str">
        <f>IF(Wedstrijden!BE1321="x","Z","")</f>
        <v/>
      </c>
      <c r="DJ1327" s="16" t="str">
        <f>IF(Wedstrijden!BF1321="x","Z","")</f>
        <v/>
      </c>
      <c r="DK1327" s="16" t="str">
        <f>IF(COUNTA(Wedstrijden!BG1321:BI1321)&lt;&gt;0,6,"")</f>
        <v/>
      </c>
      <c r="DL1327" s="16" t="str">
        <f t="shared" si="125"/>
        <v/>
      </c>
      <c r="DM1327" s="16" t="str">
        <f>IF(Wedstrijden!BG1321="x","L","")</f>
        <v/>
      </c>
      <c r="DN1327" s="16" t="str">
        <f>IF(Wedstrijden!BH1321="x","M","")</f>
        <v/>
      </c>
      <c r="DO1327" s="16" t="str">
        <f>IF(Wedstrijden!BI1321="x","Z","")</f>
        <v/>
      </c>
      <c r="DP1327" s="16" t="str">
        <f>IF(Wedstrijden!BJ1321="x","Z","")</f>
        <v/>
      </c>
    </row>
    <row r="1328" spans="1:120" ht="14.4" x14ac:dyDescent="0.3">
      <c r="A1328" s="18">
        <f>Wedstrijden!A1322</f>
        <v>0</v>
      </c>
      <c r="B1328" s="16" t="str">
        <f>IFERROR(VLOOKUP(Wedstrijden!#REF!,#REF!,2,FALSE),"")</f>
        <v/>
      </c>
      <c r="C1328" s="16">
        <f>Wedstrijden!E1322</f>
        <v>0</v>
      </c>
      <c r="D1328" s="16" t="str">
        <f>IFERROR(VLOOKUP(Wedstrijden!#REF!,#REF!,2,FALSE),"")</f>
        <v/>
      </c>
      <c r="E1328" s="16" t="str">
        <f>IFERROR(VLOOKUP(Wedstrijden!#REF!,#REF!,5,FALSE),"")</f>
        <v/>
      </c>
      <c r="F1328" s="16" t="e">
        <f>IF(Wedstrijden!#REF!&lt;&gt;"",Wedstrijden!#REF!,"")</f>
        <v>#REF!</v>
      </c>
      <c r="G1328" s="16" t="e">
        <f>IF(Wedstrijden!#REF!="Indoor",1,0)</f>
        <v>#REF!</v>
      </c>
      <c r="H1328" s="16" t="e">
        <f>Wedstrijden!#REF!</f>
        <v>#REF!</v>
      </c>
      <c r="I1328" s="16" t="e">
        <f>IF(Wedstrijden!#REF!="Nee",0,IF(Wedstrijden!#REF!="Ja",1,""))</f>
        <v>#REF!</v>
      </c>
      <c r="J1328" s="16" t="e">
        <f>IF(Wedstrijden!#REF!&lt;&gt;"",Wedstrijden!#REF!,"")</f>
        <v>#REF!</v>
      </c>
      <c r="BJ1328" s="16" t="str">
        <f>IF(COUNTA(Wedstrijden!U1322:AC1322)&lt;&gt;0,1,"")</f>
        <v/>
      </c>
      <c r="BK1328" s="16" t="str">
        <f t="shared" si="120"/>
        <v/>
      </c>
      <c r="BL1328" s="16" t="e">
        <f>IF(Wedstrijden!#REF!="x","AA","")</f>
        <v>#REF!</v>
      </c>
      <c r="BM1328" s="16" t="e">
        <f>IF(Wedstrijden!#REF!="x","A","")</f>
        <v>#REF!</v>
      </c>
      <c r="BN1328" s="16" t="str">
        <f>IF(Wedstrijden!U1322="x","B1","")</f>
        <v/>
      </c>
      <c r="BO1328" s="16" t="e">
        <f>IF(Wedstrijden!#REF!="x","BB","")</f>
        <v>#REF!</v>
      </c>
      <c r="BP1328" s="16" t="str">
        <f>IF(Wedstrijden!W1322="x","B","")</f>
        <v/>
      </c>
      <c r="BQ1328" s="16" t="str">
        <f>IF(Wedstrijden!X1322="x","L1","")</f>
        <v/>
      </c>
      <c r="BR1328" s="16" t="str">
        <f>IF(Wedstrijden!Y1322="x","L2","")</f>
        <v/>
      </c>
      <c r="BS1328" s="16" t="str">
        <f>IF(Wedstrijden!Z1322="x","M1","")</f>
        <v/>
      </c>
      <c r="BT1328" s="16" t="str">
        <f>IF(Wedstrijden!AA1322="x","M2","")</f>
        <v/>
      </c>
      <c r="BU1328" s="16" t="str">
        <f>IF(Wedstrijden!AB1322="x","Z1","")</f>
        <v/>
      </c>
      <c r="BV1328" s="16" t="str">
        <f>IF(Wedstrijden!AC1322="x","Z2","")</f>
        <v/>
      </c>
      <c r="BW1328" s="16" t="str">
        <f>IF(COUNTA(Wedstrijden!L1322:T1322)&lt;&gt;0,1,"")</f>
        <v/>
      </c>
      <c r="BX1328" s="16" t="str">
        <f t="shared" si="121"/>
        <v/>
      </c>
      <c r="BY1328" s="16" t="str">
        <f>IF(Wedstrijden!L1322="x","BB","")</f>
        <v/>
      </c>
      <c r="BZ1328" s="16" t="str">
        <f>IF(Wedstrijden!M1322="x","B","")</f>
        <v/>
      </c>
      <c r="CA1328" s="16" t="str">
        <f>IF(Wedstrijden!N1322="x","L1","")</f>
        <v/>
      </c>
      <c r="CB1328" s="16" t="str">
        <f>IF(Wedstrijden!O1322="x","L2","")</f>
        <v/>
      </c>
      <c r="CC1328" s="16" t="str">
        <f>IF(Wedstrijden!P1322="x","M1","")</f>
        <v/>
      </c>
      <c r="CD1328" s="16" t="str">
        <f>IF(Wedstrijden!Q1322="x","M2","")</f>
        <v/>
      </c>
      <c r="CE1328" s="16" t="str">
        <f>IF(Wedstrijden!R1322="x","Z1","")</f>
        <v/>
      </c>
      <c r="CF1328" s="16" t="str">
        <f>IF(Wedstrijden!S1322="x","Z2","")</f>
        <v/>
      </c>
      <c r="CG1328" s="16" t="str">
        <f>IF(Wedstrijden!T1322="x","ZZL","")</f>
        <v/>
      </c>
      <c r="CL1328" s="16" t="str">
        <f>IF(COUNTA(Wedstrijden!AR1322:BB1322)&lt;&gt;0,2,"")</f>
        <v/>
      </c>
      <c r="CM1328" s="16" t="str">
        <f t="shared" si="122"/>
        <v/>
      </c>
      <c r="CN1328" s="16" t="str">
        <f>IF(Wedstrijden!AR1322="x","AA","")</f>
        <v/>
      </c>
      <c r="CO1328" s="16" t="str">
        <f>IF(Wedstrijden!AS1322="x","A","")</f>
        <v/>
      </c>
      <c r="CP1328" s="16" t="str">
        <f>IF(Wedstrijden!AT1322="x","BB","")</f>
        <v/>
      </c>
      <c r="CQ1328" s="16" t="str">
        <f>IF(Wedstrijden!AU1322="x","B","")</f>
        <v/>
      </c>
      <c r="CR1328" s="16" t="str">
        <f>IF(Wedstrijden!AV1322="x","L","")</f>
        <v/>
      </c>
      <c r="CS1328" s="16" t="str">
        <f>IF(Wedstrijden!AW1322="x","M","")</f>
        <v/>
      </c>
      <c r="CT1328" s="16" t="str">
        <f>IF(Wedstrijden!AX1322="x","Z","")</f>
        <v/>
      </c>
      <c r="CU1328" s="16" t="str">
        <f>IF(Wedstrijden!BB1322="x","ZZ","")</f>
        <v/>
      </c>
      <c r="CV1328" s="16" t="str">
        <f>IF(COUNTA(Wedstrijden!AI1322:AP1322)&lt;&gt;0,2,"")</f>
        <v/>
      </c>
      <c r="CW1328" s="16" t="str">
        <f t="shared" si="123"/>
        <v/>
      </c>
      <c r="CX1328" s="16" t="str">
        <f>IF(Wedstrijden!AI1322="x","BB","")</f>
        <v/>
      </c>
      <c r="CY1328" s="16" t="str">
        <f>IF(Wedstrijden!AJ1322="x","B","")</f>
        <v/>
      </c>
      <c r="CZ1328" s="16" t="str">
        <f>IF(Wedstrijden!AK1322="x","L","")</f>
        <v/>
      </c>
      <c r="DA1328" s="16" t="str">
        <f>IF(Wedstrijden!AL1322="x","M","")</f>
        <v/>
      </c>
      <c r="DB1328" s="16" t="str">
        <f>IF(Wedstrijden!AM1322="x","Z","")</f>
        <v/>
      </c>
      <c r="DC1328" s="16" t="str">
        <f>IF(Wedstrijden!AN1322="x","ZZ","")</f>
        <v/>
      </c>
      <c r="DD1328" s="16" t="str">
        <f>IF(Wedstrijden!AP1322="x","1.40","")</f>
        <v/>
      </c>
      <c r="DE1328" s="16" t="str">
        <f>IF(COUNTA(Wedstrijden!BC1322:BE1322)&lt;&gt;0,6,"")</f>
        <v/>
      </c>
      <c r="DF1328" s="16" t="str">
        <f t="shared" si="124"/>
        <v/>
      </c>
      <c r="DG1328" s="16" t="str">
        <f>IF(Wedstrijden!BC1322="x","L","")</f>
        <v/>
      </c>
      <c r="DH1328" s="16" t="str">
        <f>IF(Wedstrijden!BD1322="x","M","")</f>
        <v/>
      </c>
      <c r="DI1328" s="16" t="str">
        <f>IF(Wedstrijden!BE1322="x","Z","")</f>
        <v/>
      </c>
      <c r="DJ1328" s="16" t="str">
        <f>IF(Wedstrijden!BF1322="x","Z","")</f>
        <v/>
      </c>
      <c r="DK1328" s="16" t="str">
        <f>IF(COUNTA(Wedstrijden!BG1322:BI1322)&lt;&gt;0,6,"")</f>
        <v/>
      </c>
      <c r="DL1328" s="16" t="str">
        <f t="shared" si="125"/>
        <v/>
      </c>
      <c r="DM1328" s="16" t="str">
        <f>IF(Wedstrijden!BG1322="x","L","")</f>
        <v/>
      </c>
      <c r="DN1328" s="16" t="str">
        <f>IF(Wedstrijden!BH1322="x","M","")</f>
        <v/>
      </c>
      <c r="DO1328" s="16" t="str">
        <f>IF(Wedstrijden!BI1322="x","Z","")</f>
        <v/>
      </c>
      <c r="DP1328" s="16" t="str">
        <f>IF(Wedstrijden!BJ1322="x","Z","")</f>
        <v/>
      </c>
    </row>
    <row r="1329" spans="1:120" ht="14.4" x14ac:dyDescent="0.3">
      <c r="A1329" s="18">
        <f>Wedstrijden!A1323</f>
        <v>0</v>
      </c>
      <c r="B1329" s="16" t="str">
        <f>IFERROR(VLOOKUP(Wedstrijden!#REF!,#REF!,2,FALSE),"")</f>
        <v/>
      </c>
      <c r="C1329" s="16">
        <f>Wedstrijden!E1323</f>
        <v>0</v>
      </c>
      <c r="D1329" s="16" t="str">
        <f>IFERROR(VLOOKUP(Wedstrijden!#REF!,#REF!,2,FALSE),"")</f>
        <v/>
      </c>
      <c r="E1329" s="16" t="str">
        <f>IFERROR(VLOOKUP(Wedstrijden!#REF!,#REF!,5,FALSE),"")</f>
        <v/>
      </c>
      <c r="F1329" s="16" t="e">
        <f>IF(Wedstrijden!#REF!&lt;&gt;"",Wedstrijden!#REF!,"")</f>
        <v>#REF!</v>
      </c>
      <c r="G1329" s="16" t="e">
        <f>IF(Wedstrijden!#REF!="Indoor",1,0)</f>
        <v>#REF!</v>
      </c>
      <c r="H1329" s="16" t="e">
        <f>Wedstrijden!#REF!</f>
        <v>#REF!</v>
      </c>
      <c r="I1329" s="16" t="e">
        <f>IF(Wedstrijden!#REF!="Nee",0,IF(Wedstrijden!#REF!="Ja",1,""))</f>
        <v>#REF!</v>
      </c>
      <c r="J1329" s="16" t="e">
        <f>IF(Wedstrijden!#REF!&lt;&gt;"",Wedstrijden!#REF!,"")</f>
        <v>#REF!</v>
      </c>
      <c r="BJ1329" s="16" t="str">
        <f>IF(COUNTA(Wedstrijden!U1323:AC1323)&lt;&gt;0,1,"")</f>
        <v/>
      </c>
      <c r="BK1329" s="16" t="str">
        <f t="shared" si="120"/>
        <v/>
      </c>
      <c r="BL1329" s="16" t="e">
        <f>IF(Wedstrijden!#REF!="x","AA","")</f>
        <v>#REF!</v>
      </c>
      <c r="BM1329" s="16" t="e">
        <f>IF(Wedstrijden!#REF!="x","A","")</f>
        <v>#REF!</v>
      </c>
      <c r="BN1329" s="16" t="str">
        <f>IF(Wedstrijden!U1323="x","B1","")</f>
        <v/>
      </c>
      <c r="BO1329" s="16" t="e">
        <f>IF(Wedstrijden!#REF!="x","BB","")</f>
        <v>#REF!</v>
      </c>
      <c r="BP1329" s="16" t="str">
        <f>IF(Wedstrijden!W1323="x","B","")</f>
        <v/>
      </c>
      <c r="BQ1329" s="16" t="str">
        <f>IF(Wedstrijden!X1323="x","L1","")</f>
        <v/>
      </c>
      <c r="BR1329" s="16" t="str">
        <f>IF(Wedstrijden!Y1323="x","L2","")</f>
        <v/>
      </c>
      <c r="BS1329" s="16" t="str">
        <f>IF(Wedstrijden!Z1323="x","M1","")</f>
        <v/>
      </c>
      <c r="BT1329" s="16" t="str">
        <f>IF(Wedstrijden!AA1323="x","M2","")</f>
        <v/>
      </c>
      <c r="BU1329" s="16" t="str">
        <f>IF(Wedstrijden!AB1323="x","Z1","")</f>
        <v/>
      </c>
      <c r="BV1329" s="16" t="str">
        <f>IF(Wedstrijden!AC1323="x","Z2","")</f>
        <v/>
      </c>
      <c r="BW1329" s="16" t="str">
        <f>IF(COUNTA(Wedstrijden!L1323:T1323)&lt;&gt;0,1,"")</f>
        <v/>
      </c>
      <c r="BX1329" s="16" t="str">
        <f t="shared" si="121"/>
        <v/>
      </c>
      <c r="BY1329" s="16" t="str">
        <f>IF(Wedstrijden!L1323="x","BB","")</f>
        <v/>
      </c>
      <c r="BZ1329" s="16" t="str">
        <f>IF(Wedstrijden!M1323="x","B","")</f>
        <v/>
      </c>
      <c r="CA1329" s="16" t="str">
        <f>IF(Wedstrijden!N1323="x","L1","")</f>
        <v/>
      </c>
      <c r="CB1329" s="16" t="str">
        <f>IF(Wedstrijden!O1323="x","L2","")</f>
        <v/>
      </c>
      <c r="CC1329" s="16" t="str">
        <f>IF(Wedstrijden!P1323="x","M1","")</f>
        <v/>
      </c>
      <c r="CD1329" s="16" t="str">
        <f>IF(Wedstrijden!Q1323="x","M2","")</f>
        <v/>
      </c>
      <c r="CE1329" s="16" t="str">
        <f>IF(Wedstrijden!R1323="x","Z1","")</f>
        <v/>
      </c>
      <c r="CF1329" s="16" t="str">
        <f>IF(Wedstrijden!S1323="x","Z2","")</f>
        <v/>
      </c>
      <c r="CG1329" s="16" t="str">
        <f>IF(Wedstrijden!T1323="x","ZZL","")</f>
        <v/>
      </c>
      <c r="CL1329" s="16" t="str">
        <f>IF(COUNTA(Wedstrijden!AR1323:BB1323)&lt;&gt;0,2,"")</f>
        <v/>
      </c>
      <c r="CM1329" s="16" t="str">
        <f t="shared" si="122"/>
        <v/>
      </c>
      <c r="CN1329" s="16" t="str">
        <f>IF(Wedstrijden!AR1323="x","AA","")</f>
        <v/>
      </c>
      <c r="CO1329" s="16" t="str">
        <f>IF(Wedstrijden!AS1323="x","A","")</f>
        <v/>
      </c>
      <c r="CP1329" s="16" t="str">
        <f>IF(Wedstrijden!AT1323="x","BB","")</f>
        <v/>
      </c>
      <c r="CQ1329" s="16" t="str">
        <f>IF(Wedstrijden!AU1323="x","B","")</f>
        <v/>
      </c>
      <c r="CR1329" s="16" t="str">
        <f>IF(Wedstrijden!AV1323="x","L","")</f>
        <v/>
      </c>
      <c r="CS1329" s="16" t="str">
        <f>IF(Wedstrijden!AW1323="x","M","")</f>
        <v/>
      </c>
      <c r="CT1329" s="16" t="str">
        <f>IF(Wedstrijden!AX1323="x","Z","")</f>
        <v/>
      </c>
      <c r="CU1329" s="16" t="str">
        <f>IF(Wedstrijden!BB1323="x","ZZ","")</f>
        <v/>
      </c>
      <c r="CV1329" s="16" t="str">
        <f>IF(COUNTA(Wedstrijden!AI1323:AP1323)&lt;&gt;0,2,"")</f>
        <v/>
      </c>
      <c r="CW1329" s="16" t="str">
        <f t="shared" si="123"/>
        <v/>
      </c>
      <c r="CX1329" s="16" t="str">
        <f>IF(Wedstrijden!AI1323="x","BB","")</f>
        <v/>
      </c>
      <c r="CY1329" s="16" t="str">
        <f>IF(Wedstrijden!AJ1323="x","B","")</f>
        <v/>
      </c>
      <c r="CZ1329" s="16" t="str">
        <f>IF(Wedstrijden!AK1323="x","L","")</f>
        <v/>
      </c>
      <c r="DA1329" s="16" t="str">
        <f>IF(Wedstrijden!AL1323="x","M","")</f>
        <v/>
      </c>
      <c r="DB1329" s="16" t="str">
        <f>IF(Wedstrijden!AM1323="x","Z","")</f>
        <v/>
      </c>
      <c r="DC1329" s="16" t="str">
        <f>IF(Wedstrijden!AN1323="x","ZZ","")</f>
        <v/>
      </c>
      <c r="DD1329" s="16" t="str">
        <f>IF(Wedstrijden!AP1323="x","1.40","")</f>
        <v/>
      </c>
      <c r="DE1329" s="16" t="str">
        <f>IF(COUNTA(Wedstrijden!BC1323:BE1323)&lt;&gt;0,6,"")</f>
        <v/>
      </c>
      <c r="DF1329" s="16" t="str">
        <f t="shared" si="124"/>
        <v/>
      </c>
      <c r="DG1329" s="16" t="str">
        <f>IF(Wedstrijden!BC1323="x","L","")</f>
        <v/>
      </c>
      <c r="DH1329" s="16" t="str">
        <f>IF(Wedstrijden!BD1323="x","M","")</f>
        <v/>
      </c>
      <c r="DI1329" s="16" t="str">
        <f>IF(Wedstrijden!BE1323="x","Z","")</f>
        <v/>
      </c>
      <c r="DJ1329" s="16" t="str">
        <f>IF(Wedstrijden!BF1323="x","Z","")</f>
        <v/>
      </c>
      <c r="DK1329" s="16" t="str">
        <f>IF(COUNTA(Wedstrijden!BG1323:BI1323)&lt;&gt;0,6,"")</f>
        <v/>
      </c>
      <c r="DL1329" s="16" t="str">
        <f t="shared" si="125"/>
        <v/>
      </c>
      <c r="DM1329" s="16" t="str">
        <f>IF(Wedstrijden!BG1323="x","L","")</f>
        <v/>
      </c>
      <c r="DN1329" s="16" t="str">
        <f>IF(Wedstrijden!BH1323="x","M","")</f>
        <v/>
      </c>
      <c r="DO1329" s="16" t="str">
        <f>IF(Wedstrijden!BI1323="x","Z","")</f>
        <v/>
      </c>
      <c r="DP1329" s="16" t="str">
        <f>IF(Wedstrijden!BJ1323="x","Z","")</f>
        <v/>
      </c>
    </row>
    <row r="1330" spans="1:120" ht="14.4" x14ac:dyDescent="0.3">
      <c r="A1330" s="18">
        <f>Wedstrijden!A1324</f>
        <v>0</v>
      </c>
      <c r="B1330" s="16" t="str">
        <f>IFERROR(VLOOKUP(Wedstrijden!#REF!,#REF!,2,FALSE),"")</f>
        <v/>
      </c>
      <c r="C1330" s="16">
        <f>Wedstrijden!E1324</f>
        <v>0</v>
      </c>
      <c r="D1330" s="16" t="str">
        <f>IFERROR(VLOOKUP(Wedstrijden!#REF!,#REF!,2,FALSE),"")</f>
        <v/>
      </c>
      <c r="E1330" s="16" t="str">
        <f>IFERROR(VLOOKUP(Wedstrijden!#REF!,#REF!,5,FALSE),"")</f>
        <v/>
      </c>
      <c r="F1330" s="16" t="e">
        <f>IF(Wedstrijden!#REF!&lt;&gt;"",Wedstrijden!#REF!,"")</f>
        <v>#REF!</v>
      </c>
      <c r="G1330" s="16" t="e">
        <f>IF(Wedstrijden!#REF!="Indoor",1,0)</f>
        <v>#REF!</v>
      </c>
      <c r="H1330" s="16" t="e">
        <f>Wedstrijden!#REF!</f>
        <v>#REF!</v>
      </c>
      <c r="I1330" s="16" t="e">
        <f>IF(Wedstrijden!#REF!="Nee",0,IF(Wedstrijden!#REF!="Ja",1,""))</f>
        <v>#REF!</v>
      </c>
      <c r="J1330" s="16" t="e">
        <f>IF(Wedstrijden!#REF!&lt;&gt;"",Wedstrijden!#REF!,"")</f>
        <v>#REF!</v>
      </c>
      <c r="BJ1330" s="16" t="str">
        <f>IF(COUNTA(Wedstrijden!U1324:AC1324)&lt;&gt;0,1,"")</f>
        <v/>
      </c>
      <c r="BK1330" s="16" t="str">
        <f t="shared" si="120"/>
        <v/>
      </c>
      <c r="BL1330" s="16" t="e">
        <f>IF(Wedstrijden!#REF!="x","AA","")</f>
        <v>#REF!</v>
      </c>
      <c r="BM1330" s="16" t="e">
        <f>IF(Wedstrijden!#REF!="x","A","")</f>
        <v>#REF!</v>
      </c>
      <c r="BN1330" s="16" t="str">
        <f>IF(Wedstrijden!U1324="x","B1","")</f>
        <v/>
      </c>
      <c r="BO1330" s="16" t="e">
        <f>IF(Wedstrijden!#REF!="x","BB","")</f>
        <v>#REF!</v>
      </c>
      <c r="BP1330" s="16" t="str">
        <f>IF(Wedstrijden!W1324="x","B","")</f>
        <v/>
      </c>
      <c r="BQ1330" s="16" t="str">
        <f>IF(Wedstrijden!X1324="x","L1","")</f>
        <v/>
      </c>
      <c r="BR1330" s="16" t="str">
        <f>IF(Wedstrijden!Y1324="x","L2","")</f>
        <v/>
      </c>
      <c r="BS1330" s="16" t="str">
        <f>IF(Wedstrijden!Z1324="x","M1","")</f>
        <v/>
      </c>
      <c r="BT1330" s="16" t="str">
        <f>IF(Wedstrijden!AA1324="x","M2","")</f>
        <v/>
      </c>
      <c r="BU1330" s="16" t="str">
        <f>IF(Wedstrijden!AB1324="x","Z1","")</f>
        <v/>
      </c>
      <c r="BV1330" s="16" t="str">
        <f>IF(Wedstrijden!AC1324="x","Z2","")</f>
        <v/>
      </c>
      <c r="BW1330" s="16" t="str">
        <f>IF(COUNTA(Wedstrijden!L1324:T1324)&lt;&gt;0,1,"")</f>
        <v/>
      </c>
      <c r="BX1330" s="16" t="str">
        <f t="shared" si="121"/>
        <v/>
      </c>
      <c r="BY1330" s="16" t="str">
        <f>IF(Wedstrijden!L1324="x","BB","")</f>
        <v/>
      </c>
      <c r="BZ1330" s="16" t="str">
        <f>IF(Wedstrijden!M1324="x","B","")</f>
        <v/>
      </c>
      <c r="CA1330" s="16" t="str">
        <f>IF(Wedstrijden!N1324="x","L1","")</f>
        <v/>
      </c>
      <c r="CB1330" s="16" t="str">
        <f>IF(Wedstrijden!O1324="x","L2","")</f>
        <v/>
      </c>
      <c r="CC1330" s="16" t="str">
        <f>IF(Wedstrijden!P1324="x","M1","")</f>
        <v/>
      </c>
      <c r="CD1330" s="16" t="str">
        <f>IF(Wedstrijden!Q1324="x","M2","")</f>
        <v/>
      </c>
      <c r="CE1330" s="16" t="str">
        <f>IF(Wedstrijden!R1324="x","Z1","")</f>
        <v/>
      </c>
      <c r="CF1330" s="16" t="str">
        <f>IF(Wedstrijden!S1324="x","Z2","")</f>
        <v/>
      </c>
      <c r="CG1330" s="16" t="str">
        <f>IF(Wedstrijden!T1324="x","ZZL","")</f>
        <v/>
      </c>
      <c r="CL1330" s="16" t="str">
        <f>IF(COUNTA(Wedstrijden!AR1324:BB1324)&lt;&gt;0,2,"")</f>
        <v/>
      </c>
      <c r="CM1330" s="16" t="str">
        <f t="shared" si="122"/>
        <v/>
      </c>
      <c r="CN1330" s="16" t="str">
        <f>IF(Wedstrijden!AR1324="x","AA","")</f>
        <v/>
      </c>
      <c r="CO1330" s="16" t="str">
        <f>IF(Wedstrijden!AS1324="x","A","")</f>
        <v/>
      </c>
      <c r="CP1330" s="16" t="str">
        <f>IF(Wedstrijden!AT1324="x","BB","")</f>
        <v/>
      </c>
      <c r="CQ1330" s="16" t="str">
        <f>IF(Wedstrijden!AU1324="x","B","")</f>
        <v/>
      </c>
      <c r="CR1330" s="16" t="str">
        <f>IF(Wedstrijden!AV1324="x","L","")</f>
        <v/>
      </c>
      <c r="CS1330" s="16" t="str">
        <f>IF(Wedstrijden!AW1324="x","M","")</f>
        <v/>
      </c>
      <c r="CT1330" s="16" t="str">
        <f>IF(Wedstrijden!AX1324="x","Z","")</f>
        <v/>
      </c>
      <c r="CU1330" s="16" t="str">
        <f>IF(Wedstrijden!BB1324="x","ZZ","")</f>
        <v/>
      </c>
      <c r="CV1330" s="16" t="str">
        <f>IF(COUNTA(Wedstrijden!AI1324:AP1324)&lt;&gt;0,2,"")</f>
        <v/>
      </c>
      <c r="CW1330" s="16" t="str">
        <f t="shared" si="123"/>
        <v/>
      </c>
      <c r="CX1330" s="16" t="str">
        <f>IF(Wedstrijden!AI1324="x","BB","")</f>
        <v/>
      </c>
      <c r="CY1330" s="16" t="str">
        <f>IF(Wedstrijden!AJ1324="x","B","")</f>
        <v/>
      </c>
      <c r="CZ1330" s="16" t="str">
        <f>IF(Wedstrijden!AK1324="x","L","")</f>
        <v/>
      </c>
      <c r="DA1330" s="16" t="str">
        <f>IF(Wedstrijden!AL1324="x","M","")</f>
        <v/>
      </c>
      <c r="DB1330" s="16" t="str">
        <f>IF(Wedstrijden!AM1324="x","Z","")</f>
        <v/>
      </c>
      <c r="DC1330" s="16" t="str">
        <f>IF(Wedstrijden!AN1324="x","ZZ","")</f>
        <v/>
      </c>
      <c r="DD1330" s="16" t="str">
        <f>IF(Wedstrijden!AP1324="x","1.40","")</f>
        <v/>
      </c>
      <c r="DE1330" s="16" t="str">
        <f>IF(COUNTA(Wedstrijden!BC1324:BE1324)&lt;&gt;0,6,"")</f>
        <v/>
      </c>
      <c r="DF1330" s="16" t="str">
        <f t="shared" si="124"/>
        <v/>
      </c>
      <c r="DG1330" s="16" t="str">
        <f>IF(Wedstrijden!BC1324="x","L","")</f>
        <v/>
      </c>
      <c r="DH1330" s="16" t="str">
        <f>IF(Wedstrijden!BD1324="x","M","")</f>
        <v/>
      </c>
      <c r="DI1330" s="16" t="str">
        <f>IF(Wedstrijden!BE1324="x","Z","")</f>
        <v/>
      </c>
      <c r="DJ1330" s="16" t="str">
        <f>IF(Wedstrijden!BF1324="x","Z","")</f>
        <v/>
      </c>
      <c r="DK1330" s="16" t="str">
        <f>IF(COUNTA(Wedstrijden!BG1324:BI1324)&lt;&gt;0,6,"")</f>
        <v/>
      </c>
      <c r="DL1330" s="16" t="str">
        <f t="shared" si="125"/>
        <v/>
      </c>
      <c r="DM1330" s="16" t="str">
        <f>IF(Wedstrijden!BG1324="x","L","")</f>
        <v/>
      </c>
      <c r="DN1330" s="16" t="str">
        <f>IF(Wedstrijden!BH1324="x","M","")</f>
        <v/>
      </c>
      <c r="DO1330" s="16" t="str">
        <f>IF(Wedstrijden!BI1324="x","Z","")</f>
        <v/>
      </c>
      <c r="DP1330" s="16" t="str">
        <f>IF(Wedstrijden!BJ1324="x","Z","")</f>
        <v/>
      </c>
    </row>
    <row r="1331" spans="1:120" ht="14.4" x14ac:dyDescent="0.3">
      <c r="A1331" s="18">
        <f>Wedstrijden!A1325</f>
        <v>0</v>
      </c>
      <c r="B1331" s="16" t="str">
        <f>IFERROR(VLOOKUP(Wedstrijden!#REF!,#REF!,2,FALSE),"")</f>
        <v/>
      </c>
      <c r="C1331" s="16">
        <f>Wedstrijden!E1325</f>
        <v>0</v>
      </c>
      <c r="D1331" s="16" t="str">
        <f>IFERROR(VLOOKUP(Wedstrijden!#REF!,#REF!,2,FALSE),"")</f>
        <v/>
      </c>
      <c r="E1331" s="16" t="str">
        <f>IFERROR(VLOOKUP(Wedstrijden!#REF!,#REF!,5,FALSE),"")</f>
        <v/>
      </c>
      <c r="F1331" s="16" t="e">
        <f>IF(Wedstrijden!#REF!&lt;&gt;"",Wedstrijden!#REF!,"")</f>
        <v>#REF!</v>
      </c>
      <c r="G1331" s="16" t="e">
        <f>IF(Wedstrijden!#REF!="Indoor",1,0)</f>
        <v>#REF!</v>
      </c>
      <c r="H1331" s="16" t="e">
        <f>Wedstrijden!#REF!</f>
        <v>#REF!</v>
      </c>
      <c r="I1331" s="16" t="e">
        <f>IF(Wedstrijden!#REF!="Nee",0,IF(Wedstrijden!#REF!="Ja",1,""))</f>
        <v>#REF!</v>
      </c>
      <c r="J1331" s="16" t="e">
        <f>IF(Wedstrijden!#REF!&lt;&gt;"",Wedstrijden!#REF!,"")</f>
        <v>#REF!</v>
      </c>
      <c r="BJ1331" s="16" t="str">
        <f>IF(COUNTA(Wedstrijden!U1325:AC1325)&lt;&gt;0,1,"")</f>
        <v/>
      </c>
      <c r="BK1331" s="16" t="str">
        <f t="shared" si="120"/>
        <v/>
      </c>
      <c r="BL1331" s="16" t="e">
        <f>IF(Wedstrijden!#REF!="x","AA","")</f>
        <v>#REF!</v>
      </c>
      <c r="BM1331" s="16" t="e">
        <f>IF(Wedstrijden!#REF!="x","A","")</f>
        <v>#REF!</v>
      </c>
      <c r="BN1331" s="16" t="str">
        <f>IF(Wedstrijden!U1325="x","B1","")</f>
        <v/>
      </c>
      <c r="BO1331" s="16" t="e">
        <f>IF(Wedstrijden!#REF!="x","BB","")</f>
        <v>#REF!</v>
      </c>
      <c r="BP1331" s="16" t="str">
        <f>IF(Wedstrijden!W1325="x","B","")</f>
        <v/>
      </c>
      <c r="BQ1331" s="16" t="str">
        <f>IF(Wedstrijden!X1325="x","L1","")</f>
        <v/>
      </c>
      <c r="BR1331" s="16" t="str">
        <f>IF(Wedstrijden!Y1325="x","L2","")</f>
        <v/>
      </c>
      <c r="BS1331" s="16" t="str">
        <f>IF(Wedstrijden!Z1325="x","M1","")</f>
        <v/>
      </c>
      <c r="BT1331" s="16" t="str">
        <f>IF(Wedstrijden!AA1325="x","M2","")</f>
        <v/>
      </c>
      <c r="BU1331" s="16" t="str">
        <f>IF(Wedstrijden!AB1325="x","Z1","")</f>
        <v/>
      </c>
      <c r="BV1331" s="16" t="str">
        <f>IF(Wedstrijden!AC1325="x","Z2","")</f>
        <v/>
      </c>
      <c r="BW1331" s="16" t="str">
        <f>IF(COUNTA(Wedstrijden!L1325:T1325)&lt;&gt;0,1,"")</f>
        <v/>
      </c>
      <c r="BX1331" s="16" t="str">
        <f t="shared" si="121"/>
        <v/>
      </c>
      <c r="BY1331" s="16" t="str">
        <f>IF(Wedstrijden!L1325="x","BB","")</f>
        <v/>
      </c>
      <c r="BZ1331" s="16" t="str">
        <f>IF(Wedstrijden!M1325="x","B","")</f>
        <v/>
      </c>
      <c r="CA1331" s="16" t="str">
        <f>IF(Wedstrijden!N1325="x","L1","")</f>
        <v/>
      </c>
      <c r="CB1331" s="16" t="str">
        <f>IF(Wedstrijden!O1325="x","L2","")</f>
        <v/>
      </c>
      <c r="CC1331" s="16" t="str">
        <f>IF(Wedstrijden!P1325="x","M1","")</f>
        <v/>
      </c>
      <c r="CD1331" s="16" t="str">
        <f>IF(Wedstrijden!Q1325="x","M2","")</f>
        <v/>
      </c>
      <c r="CE1331" s="16" t="str">
        <f>IF(Wedstrijden!R1325="x","Z1","")</f>
        <v/>
      </c>
      <c r="CF1331" s="16" t="str">
        <f>IF(Wedstrijden!S1325="x","Z2","")</f>
        <v/>
      </c>
      <c r="CG1331" s="16" t="str">
        <f>IF(Wedstrijden!T1325="x","ZZL","")</f>
        <v/>
      </c>
      <c r="CL1331" s="16" t="str">
        <f>IF(COUNTA(Wedstrijden!AR1325:BB1325)&lt;&gt;0,2,"")</f>
        <v/>
      </c>
      <c r="CM1331" s="16" t="str">
        <f t="shared" si="122"/>
        <v/>
      </c>
      <c r="CN1331" s="16" t="str">
        <f>IF(Wedstrijden!AR1325="x","AA","")</f>
        <v/>
      </c>
      <c r="CO1331" s="16" t="str">
        <f>IF(Wedstrijden!AS1325="x","A","")</f>
        <v/>
      </c>
      <c r="CP1331" s="16" t="str">
        <f>IF(Wedstrijden!AT1325="x","BB","")</f>
        <v/>
      </c>
      <c r="CQ1331" s="16" t="str">
        <f>IF(Wedstrijden!AU1325="x","B","")</f>
        <v/>
      </c>
      <c r="CR1331" s="16" t="str">
        <f>IF(Wedstrijden!AV1325="x","L","")</f>
        <v/>
      </c>
      <c r="CS1331" s="16" t="str">
        <f>IF(Wedstrijden!AW1325="x","M","")</f>
        <v/>
      </c>
      <c r="CT1331" s="16" t="str">
        <f>IF(Wedstrijden!AX1325="x","Z","")</f>
        <v/>
      </c>
      <c r="CU1331" s="16" t="str">
        <f>IF(Wedstrijden!BB1325="x","ZZ","")</f>
        <v/>
      </c>
      <c r="CV1331" s="16" t="str">
        <f>IF(COUNTA(Wedstrijden!AI1325:AP1325)&lt;&gt;0,2,"")</f>
        <v/>
      </c>
      <c r="CW1331" s="16" t="str">
        <f t="shared" si="123"/>
        <v/>
      </c>
      <c r="CX1331" s="16" t="str">
        <f>IF(Wedstrijden!AI1325="x","BB","")</f>
        <v/>
      </c>
      <c r="CY1331" s="16" t="str">
        <f>IF(Wedstrijden!AJ1325="x","B","")</f>
        <v/>
      </c>
      <c r="CZ1331" s="16" t="str">
        <f>IF(Wedstrijden!AK1325="x","L","")</f>
        <v/>
      </c>
      <c r="DA1331" s="16" t="str">
        <f>IF(Wedstrijden!AL1325="x","M","")</f>
        <v/>
      </c>
      <c r="DB1331" s="16" t="str">
        <f>IF(Wedstrijden!AM1325="x","Z","")</f>
        <v/>
      </c>
      <c r="DC1331" s="16" t="str">
        <f>IF(Wedstrijden!AN1325="x","ZZ","")</f>
        <v/>
      </c>
      <c r="DD1331" s="16" t="str">
        <f>IF(Wedstrijden!AP1325="x","1.40","")</f>
        <v/>
      </c>
      <c r="DE1331" s="16" t="str">
        <f>IF(COUNTA(Wedstrijden!BC1325:BE1325)&lt;&gt;0,6,"")</f>
        <v/>
      </c>
      <c r="DF1331" s="16" t="str">
        <f t="shared" si="124"/>
        <v/>
      </c>
      <c r="DG1331" s="16" t="str">
        <f>IF(Wedstrijden!BC1325="x","L","")</f>
        <v/>
      </c>
      <c r="DH1331" s="16" t="str">
        <f>IF(Wedstrijden!BD1325="x","M","")</f>
        <v/>
      </c>
      <c r="DI1331" s="16" t="str">
        <f>IF(Wedstrijden!BE1325="x","Z","")</f>
        <v/>
      </c>
      <c r="DJ1331" s="16" t="str">
        <f>IF(Wedstrijden!BF1325="x","Z","")</f>
        <v/>
      </c>
      <c r="DK1331" s="16" t="str">
        <f>IF(COUNTA(Wedstrijden!BG1325:BI1325)&lt;&gt;0,6,"")</f>
        <v/>
      </c>
      <c r="DL1331" s="16" t="str">
        <f t="shared" si="125"/>
        <v/>
      </c>
      <c r="DM1331" s="16" t="str">
        <f>IF(Wedstrijden!BG1325="x","L","")</f>
        <v/>
      </c>
      <c r="DN1331" s="16" t="str">
        <f>IF(Wedstrijden!BH1325="x","M","")</f>
        <v/>
      </c>
      <c r="DO1331" s="16" t="str">
        <f>IF(Wedstrijden!BI1325="x","Z","")</f>
        <v/>
      </c>
      <c r="DP1331" s="16" t="str">
        <f>IF(Wedstrijden!BJ1325="x","Z","")</f>
        <v/>
      </c>
    </row>
    <row r="1332" spans="1:120" ht="14.4" x14ac:dyDescent="0.3">
      <c r="A1332" s="18">
        <f>Wedstrijden!A1326</f>
        <v>0</v>
      </c>
      <c r="B1332" s="16" t="str">
        <f>IFERROR(VLOOKUP(Wedstrijden!#REF!,#REF!,2,FALSE),"")</f>
        <v/>
      </c>
      <c r="C1332" s="16">
        <f>Wedstrijden!E1326</f>
        <v>0</v>
      </c>
      <c r="D1332" s="16" t="str">
        <f>IFERROR(VLOOKUP(Wedstrijden!#REF!,#REF!,2,FALSE),"")</f>
        <v/>
      </c>
      <c r="E1332" s="16" t="str">
        <f>IFERROR(VLOOKUP(Wedstrijden!#REF!,#REF!,5,FALSE),"")</f>
        <v/>
      </c>
      <c r="F1332" s="16" t="e">
        <f>IF(Wedstrijden!#REF!&lt;&gt;"",Wedstrijden!#REF!,"")</f>
        <v>#REF!</v>
      </c>
      <c r="G1332" s="16" t="e">
        <f>IF(Wedstrijden!#REF!="Indoor",1,0)</f>
        <v>#REF!</v>
      </c>
      <c r="H1332" s="16" t="e">
        <f>Wedstrijden!#REF!</f>
        <v>#REF!</v>
      </c>
      <c r="I1332" s="16" t="e">
        <f>IF(Wedstrijden!#REF!="Nee",0,IF(Wedstrijden!#REF!="Ja",1,""))</f>
        <v>#REF!</v>
      </c>
      <c r="J1332" s="16" t="e">
        <f>IF(Wedstrijden!#REF!&lt;&gt;"",Wedstrijden!#REF!,"")</f>
        <v>#REF!</v>
      </c>
      <c r="BJ1332" s="16" t="str">
        <f>IF(COUNTA(Wedstrijden!U1326:AC1326)&lt;&gt;0,1,"")</f>
        <v/>
      </c>
      <c r="BK1332" s="16" t="str">
        <f t="shared" si="120"/>
        <v/>
      </c>
      <c r="BL1332" s="16" t="e">
        <f>IF(Wedstrijden!#REF!="x","AA","")</f>
        <v>#REF!</v>
      </c>
      <c r="BM1332" s="16" t="e">
        <f>IF(Wedstrijden!#REF!="x","A","")</f>
        <v>#REF!</v>
      </c>
      <c r="BN1332" s="16" t="str">
        <f>IF(Wedstrijden!U1326="x","B1","")</f>
        <v/>
      </c>
      <c r="BO1332" s="16" t="e">
        <f>IF(Wedstrijden!#REF!="x","BB","")</f>
        <v>#REF!</v>
      </c>
      <c r="BP1332" s="16" t="str">
        <f>IF(Wedstrijden!W1326="x","B","")</f>
        <v/>
      </c>
      <c r="BQ1332" s="16" t="str">
        <f>IF(Wedstrijden!X1326="x","L1","")</f>
        <v/>
      </c>
      <c r="BR1332" s="16" t="str">
        <f>IF(Wedstrijden!Y1326="x","L2","")</f>
        <v/>
      </c>
      <c r="BS1332" s="16" t="str">
        <f>IF(Wedstrijden!Z1326="x","M1","")</f>
        <v/>
      </c>
      <c r="BT1332" s="16" t="str">
        <f>IF(Wedstrijden!AA1326="x","M2","")</f>
        <v/>
      </c>
      <c r="BU1332" s="16" t="str">
        <f>IF(Wedstrijden!AB1326="x","Z1","")</f>
        <v/>
      </c>
      <c r="BV1332" s="16" t="str">
        <f>IF(Wedstrijden!AC1326="x","Z2","")</f>
        <v/>
      </c>
      <c r="BW1332" s="16" t="str">
        <f>IF(COUNTA(Wedstrijden!L1326:T1326)&lt;&gt;0,1,"")</f>
        <v/>
      </c>
      <c r="BX1332" s="16" t="str">
        <f t="shared" si="121"/>
        <v/>
      </c>
      <c r="BY1332" s="16" t="str">
        <f>IF(Wedstrijden!L1326="x","BB","")</f>
        <v/>
      </c>
      <c r="BZ1332" s="16" t="str">
        <f>IF(Wedstrijden!M1326="x","B","")</f>
        <v/>
      </c>
      <c r="CA1332" s="16" t="str">
        <f>IF(Wedstrijden!N1326="x","L1","")</f>
        <v/>
      </c>
      <c r="CB1332" s="16" t="str">
        <f>IF(Wedstrijden!O1326="x","L2","")</f>
        <v/>
      </c>
      <c r="CC1332" s="16" t="str">
        <f>IF(Wedstrijden!P1326="x","M1","")</f>
        <v/>
      </c>
      <c r="CD1332" s="16" t="str">
        <f>IF(Wedstrijden!Q1326="x","M2","")</f>
        <v/>
      </c>
      <c r="CE1332" s="16" t="str">
        <f>IF(Wedstrijden!R1326="x","Z1","")</f>
        <v/>
      </c>
      <c r="CF1332" s="16" t="str">
        <f>IF(Wedstrijden!S1326="x","Z2","")</f>
        <v/>
      </c>
      <c r="CG1332" s="16" t="str">
        <f>IF(Wedstrijden!T1326="x","ZZL","")</f>
        <v/>
      </c>
      <c r="CL1332" s="16" t="str">
        <f>IF(COUNTA(Wedstrijden!AR1326:BB1326)&lt;&gt;0,2,"")</f>
        <v/>
      </c>
      <c r="CM1332" s="16" t="str">
        <f t="shared" si="122"/>
        <v/>
      </c>
      <c r="CN1332" s="16" t="str">
        <f>IF(Wedstrijden!AR1326="x","AA","")</f>
        <v/>
      </c>
      <c r="CO1332" s="16" t="str">
        <f>IF(Wedstrijden!AS1326="x","A","")</f>
        <v/>
      </c>
      <c r="CP1332" s="16" t="str">
        <f>IF(Wedstrijden!AT1326="x","BB","")</f>
        <v/>
      </c>
      <c r="CQ1332" s="16" t="str">
        <f>IF(Wedstrijden!AU1326="x","B","")</f>
        <v/>
      </c>
      <c r="CR1332" s="16" t="str">
        <f>IF(Wedstrijden!AV1326="x","L","")</f>
        <v/>
      </c>
      <c r="CS1332" s="16" t="str">
        <f>IF(Wedstrijden!AW1326="x","M","")</f>
        <v/>
      </c>
      <c r="CT1332" s="16" t="str">
        <f>IF(Wedstrijden!AX1326="x","Z","")</f>
        <v/>
      </c>
      <c r="CU1332" s="16" t="str">
        <f>IF(Wedstrijden!BB1326="x","ZZ","")</f>
        <v/>
      </c>
      <c r="CV1332" s="16" t="str">
        <f>IF(COUNTA(Wedstrijden!AI1326:AP1326)&lt;&gt;0,2,"")</f>
        <v/>
      </c>
      <c r="CW1332" s="16" t="str">
        <f t="shared" si="123"/>
        <v/>
      </c>
      <c r="CX1332" s="16" t="str">
        <f>IF(Wedstrijden!AI1326="x","BB","")</f>
        <v/>
      </c>
      <c r="CY1332" s="16" t="str">
        <f>IF(Wedstrijden!AJ1326="x","B","")</f>
        <v/>
      </c>
      <c r="CZ1332" s="16" t="str">
        <f>IF(Wedstrijden!AK1326="x","L","")</f>
        <v/>
      </c>
      <c r="DA1332" s="16" t="str">
        <f>IF(Wedstrijden!AL1326="x","M","")</f>
        <v/>
      </c>
      <c r="DB1332" s="16" t="str">
        <f>IF(Wedstrijden!AM1326="x","Z","")</f>
        <v/>
      </c>
      <c r="DC1332" s="16" t="str">
        <f>IF(Wedstrijden!AN1326="x","ZZ","")</f>
        <v/>
      </c>
      <c r="DD1332" s="16" t="str">
        <f>IF(Wedstrijden!AP1326="x","1.40","")</f>
        <v/>
      </c>
      <c r="DE1332" s="16" t="str">
        <f>IF(COUNTA(Wedstrijden!BC1326:BE1326)&lt;&gt;0,6,"")</f>
        <v/>
      </c>
      <c r="DF1332" s="16" t="str">
        <f t="shared" si="124"/>
        <v/>
      </c>
      <c r="DG1332" s="16" t="str">
        <f>IF(Wedstrijden!BC1326="x","L","")</f>
        <v/>
      </c>
      <c r="DH1332" s="16" t="str">
        <f>IF(Wedstrijden!BD1326="x","M","")</f>
        <v/>
      </c>
      <c r="DI1332" s="16" t="str">
        <f>IF(Wedstrijden!BE1326="x","Z","")</f>
        <v/>
      </c>
      <c r="DJ1332" s="16" t="str">
        <f>IF(Wedstrijden!BF1326="x","Z","")</f>
        <v/>
      </c>
      <c r="DK1332" s="16" t="str">
        <f>IF(COUNTA(Wedstrijden!BG1326:BI1326)&lt;&gt;0,6,"")</f>
        <v/>
      </c>
      <c r="DL1332" s="16" t="str">
        <f t="shared" si="125"/>
        <v/>
      </c>
      <c r="DM1332" s="16" t="str">
        <f>IF(Wedstrijden!BG1326="x","L","")</f>
        <v/>
      </c>
      <c r="DN1332" s="16" t="str">
        <f>IF(Wedstrijden!BH1326="x","M","")</f>
        <v/>
      </c>
      <c r="DO1332" s="16" t="str">
        <f>IF(Wedstrijden!BI1326="x","Z","")</f>
        <v/>
      </c>
      <c r="DP1332" s="16" t="str">
        <f>IF(Wedstrijden!BJ1326="x","Z","")</f>
        <v/>
      </c>
    </row>
    <row r="1333" spans="1:120" ht="14.4" x14ac:dyDescent="0.3">
      <c r="A1333" s="18">
        <f>Wedstrijden!A1327</f>
        <v>0</v>
      </c>
      <c r="B1333" s="16" t="str">
        <f>IFERROR(VLOOKUP(Wedstrijden!#REF!,#REF!,2,FALSE),"")</f>
        <v/>
      </c>
      <c r="C1333" s="16">
        <f>Wedstrijden!E1327</f>
        <v>0</v>
      </c>
      <c r="D1333" s="16" t="str">
        <f>IFERROR(VLOOKUP(Wedstrijden!#REF!,#REF!,2,FALSE),"")</f>
        <v/>
      </c>
      <c r="E1333" s="16" t="str">
        <f>IFERROR(VLOOKUP(Wedstrijden!#REF!,#REF!,5,FALSE),"")</f>
        <v/>
      </c>
      <c r="F1333" s="16" t="e">
        <f>IF(Wedstrijden!#REF!&lt;&gt;"",Wedstrijden!#REF!,"")</f>
        <v>#REF!</v>
      </c>
      <c r="G1333" s="16" t="e">
        <f>IF(Wedstrijden!#REF!="Indoor",1,0)</f>
        <v>#REF!</v>
      </c>
      <c r="H1333" s="16" t="e">
        <f>Wedstrijden!#REF!</f>
        <v>#REF!</v>
      </c>
      <c r="I1333" s="16" t="e">
        <f>IF(Wedstrijden!#REF!="Nee",0,IF(Wedstrijden!#REF!="Ja",1,""))</f>
        <v>#REF!</v>
      </c>
      <c r="J1333" s="16" t="e">
        <f>IF(Wedstrijden!#REF!&lt;&gt;"",Wedstrijden!#REF!,"")</f>
        <v>#REF!</v>
      </c>
      <c r="BJ1333" s="16" t="str">
        <f>IF(COUNTA(Wedstrijden!U1327:AC1327)&lt;&gt;0,1,"")</f>
        <v/>
      </c>
      <c r="BK1333" s="16" t="str">
        <f t="shared" si="120"/>
        <v/>
      </c>
      <c r="BL1333" s="16" t="e">
        <f>IF(Wedstrijden!#REF!="x","AA","")</f>
        <v>#REF!</v>
      </c>
      <c r="BM1333" s="16" t="e">
        <f>IF(Wedstrijden!#REF!="x","A","")</f>
        <v>#REF!</v>
      </c>
      <c r="BN1333" s="16" t="str">
        <f>IF(Wedstrijden!U1327="x","B1","")</f>
        <v/>
      </c>
      <c r="BO1333" s="16" t="e">
        <f>IF(Wedstrijden!#REF!="x","BB","")</f>
        <v>#REF!</v>
      </c>
      <c r="BP1333" s="16" t="str">
        <f>IF(Wedstrijden!W1327="x","B","")</f>
        <v/>
      </c>
      <c r="BQ1333" s="16" t="str">
        <f>IF(Wedstrijden!X1327="x","L1","")</f>
        <v/>
      </c>
      <c r="BR1333" s="16" t="str">
        <f>IF(Wedstrijden!Y1327="x","L2","")</f>
        <v/>
      </c>
      <c r="BS1333" s="16" t="str">
        <f>IF(Wedstrijden!Z1327="x","M1","")</f>
        <v/>
      </c>
      <c r="BT1333" s="16" t="str">
        <f>IF(Wedstrijden!AA1327="x","M2","")</f>
        <v/>
      </c>
      <c r="BU1333" s="16" t="str">
        <f>IF(Wedstrijden!AB1327="x","Z1","")</f>
        <v/>
      </c>
      <c r="BV1333" s="16" t="str">
        <f>IF(Wedstrijden!AC1327="x","Z2","")</f>
        <v/>
      </c>
      <c r="BW1333" s="16" t="str">
        <f>IF(COUNTA(Wedstrijden!L1327:T1327)&lt;&gt;0,1,"")</f>
        <v/>
      </c>
      <c r="BX1333" s="16" t="str">
        <f t="shared" si="121"/>
        <v/>
      </c>
      <c r="BY1333" s="16" t="str">
        <f>IF(Wedstrijden!L1327="x","BB","")</f>
        <v/>
      </c>
      <c r="BZ1333" s="16" t="str">
        <f>IF(Wedstrijden!M1327="x","B","")</f>
        <v/>
      </c>
      <c r="CA1333" s="16" t="str">
        <f>IF(Wedstrijden!N1327="x","L1","")</f>
        <v/>
      </c>
      <c r="CB1333" s="16" t="str">
        <f>IF(Wedstrijden!O1327="x","L2","")</f>
        <v/>
      </c>
      <c r="CC1333" s="16" t="str">
        <f>IF(Wedstrijden!P1327="x","M1","")</f>
        <v/>
      </c>
      <c r="CD1333" s="16" t="str">
        <f>IF(Wedstrijden!Q1327="x","M2","")</f>
        <v/>
      </c>
      <c r="CE1333" s="16" t="str">
        <f>IF(Wedstrijden!R1327="x","Z1","")</f>
        <v/>
      </c>
      <c r="CF1333" s="16" t="str">
        <f>IF(Wedstrijden!S1327="x","Z2","")</f>
        <v/>
      </c>
      <c r="CG1333" s="16" t="str">
        <f>IF(Wedstrijden!T1327="x","ZZL","")</f>
        <v/>
      </c>
      <c r="CL1333" s="16" t="str">
        <f>IF(COUNTA(Wedstrijden!AR1327:BB1327)&lt;&gt;0,2,"")</f>
        <v/>
      </c>
      <c r="CM1333" s="16" t="str">
        <f t="shared" si="122"/>
        <v/>
      </c>
      <c r="CN1333" s="16" t="str">
        <f>IF(Wedstrijden!AR1327="x","AA","")</f>
        <v/>
      </c>
      <c r="CO1333" s="16" t="str">
        <f>IF(Wedstrijden!AS1327="x","A","")</f>
        <v/>
      </c>
      <c r="CP1333" s="16" t="str">
        <f>IF(Wedstrijden!AT1327="x","BB","")</f>
        <v/>
      </c>
      <c r="CQ1333" s="16" t="str">
        <f>IF(Wedstrijden!AU1327="x","B","")</f>
        <v/>
      </c>
      <c r="CR1333" s="16" t="str">
        <f>IF(Wedstrijden!AV1327="x","L","")</f>
        <v/>
      </c>
      <c r="CS1333" s="16" t="str">
        <f>IF(Wedstrijden!AW1327="x","M","")</f>
        <v/>
      </c>
      <c r="CT1333" s="16" t="str">
        <f>IF(Wedstrijden!AX1327="x","Z","")</f>
        <v/>
      </c>
      <c r="CU1333" s="16" t="str">
        <f>IF(Wedstrijden!BB1327="x","ZZ","")</f>
        <v/>
      </c>
      <c r="CV1333" s="16" t="str">
        <f>IF(COUNTA(Wedstrijden!AI1327:AP1327)&lt;&gt;0,2,"")</f>
        <v/>
      </c>
      <c r="CW1333" s="16" t="str">
        <f t="shared" si="123"/>
        <v/>
      </c>
      <c r="CX1333" s="16" t="str">
        <f>IF(Wedstrijden!AI1327="x","BB","")</f>
        <v/>
      </c>
      <c r="CY1333" s="16" t="str">
        <f>IF(Wedstrijden!AJ1327="x","B","")</f>
        <v/>
      </c>
      <c r="CZ1333" s="16" t="str">
        <f>IF(Wedstrijden!AK1327="x","L","")</f>
        <v/>
      </c>
      <c r="DA1333" s="16" t="str">
        <f>IF(Wedstrijden!AL1327="x","M","")</f>
        <v/>
      </c>
      <c r="DB1333" s="16" t="str">
        <f>IF(Wedstrijden!AM1327="x","Z","")</f>
        <v/>
      </c>
      <c r="DC1333" s="16" t="str">
        <f>IF(Wedstrijden!AN1327="x","ZZ","")</f>
        <v/>
      </c>
      <c r="DD1333" s="16" t="str">
        <f>IF(Wedstrijden!AP1327="x","1.40","")</f>
        <v/>
      </c>
      <c r="DE1333" s="16" t="str">
        <f>IF(COUNTA(Wedstrijden!BC1327:BE1327)&lt;&gt;0,6,"")</f>
        <v/>
      </c>
      <c r="DF1333" s="16" t="str">
        <f t="shared" si="124"/>
        <v/>
      </c>
      <c r="DG1333" s="16" t="str">
        <f>IF(Wedstrijden!BC1327="x","L","")</f>
        <v/>
      </c>
      <c r="DH1333" s="16" t="str">
        <f>IF(Wedstrijden!BD1327="x","M","")</f>
        <v/>
      </c>
      <c r="DI1333" s="16" t="str">
        <f>IF(Wedstrijden!BE1327="x","Z","")</f>
        <v/>
      </c>
      <c r="DJ1333" s="16" t="str">
        <f>IF(Wedstrijden!BF1327="x","Z","")</f>
        <v/>
      </c>
      <c r="DK1333" s="16" t="str">
        <f>IF(COUNTA(Wedstrijden!BG1327:BI1327)&lt;&gt;0,6,"")</f>
        <v/>
      </c>
      <c r="DL1333" s="16" t="str">
        <f t="shared" si="125"/>
        <v/>
      </c>
      <c r="DM1333" s="16" t="str">
        <f>IF(Wedstrijden!BG1327="x","L","")</f>
        <v/>
      </c>
      <c r="DN1333" s="16" t="str">
        <f>IF(Wedstrijden!BH1327="x","M","")</f>
        <v/>
      </c>
      <c r="DO1333" s="16" t="str">
        <f>IF(Wedstrijden!BI1327="x","Z","")</f>
        <v/>
      </c>
      <c r="DP1333" s="16" t="str">
        <f>IF(Wedstrijden!BJ1327="x","Z","")</f>
        <v/>
      </c>
    </row>
    <row r="1334" spans="1:120" ht="14.4" x14ac:dyDescent="0.3">
      <c r="A1334" s="18">
        <f>Wedstrijden!A1328</f>
        <v>0</v>
      </c>
      <c r="B1334" s="16" t="str">
        <f>IFERROR(VLOOKUP(Wedstrijden!#REF!,#REF!,2,FALSE),"")</f>
        <v/>
      </c>
      <c r="C1334" s="16">
        <f>Wedstrijden!E1328</f>
        <v>0</v>
      </c>
      <c r="D1334" s="16" t="str">
        <f>IFERROR(VLOOKUP(Wedstrijden!#REF!,#REF!,2,FALSE),"")</f>
        <v/>
      </c>
      <c r="E1334" s="16" t="str">
        <f>IFERROR(VLOOKUP(Wedstrijden!#REF!,#REF!,5,FALSE),"")</f>
        <v/>
      </c>
      <c r="F1334" s="16" t="e">
        <f>IF(Wedstrijden!#REF!&lt;&gt;"",Wedstrijden!#REF!,"")</f>
        <v>#REF!</v>
      </c>
      <c r="G1334" s="16" t="e">
        <f>IF(Wedstrijden!#REF!="Indoor",1,0)</f>
        <v>#REF!</v>
      </c>
      <c r="H1334" s="16" t="e">
        <f>Wedstrijden!#REF!</f>
        <v>#REF!</v>
      </c>
      <c r="I1334" s="16" t="e">
        <f>IF(Wedstrijden!#REF!="Nee",0,IF(Wedstrijden!#REF!="Ja",1,""))</f>
        <v>#REF!</v>
      </c>
      <c r="J1334" s="16" t="e">
        <f>IF(Wedstrijden!#REF!&lt;&gt;"",Wedstrijden!#REF!,"")</f>
        <v>#REF!</v>
      </c>
      <c r="BJ1334" s="16" t="str">
        <f>IF(COUNTA(Wedstrijden!U1328:AC1328)&lt;&gt;0,1,"")</f>
        <v/>
      </c>
      <c r="BK1334" s="16" t="str">
        <f t="shared" si="120"/>
        <v/>
      </c>
      <c r="BL1334" s="16" t="e">
        <f>IF(Wedstrijden!#REF!="x","AA","")</f>
        <v>#REF!</v>
      </c>
      <c r="BM1334" s="16" t="e">
        <f>IF(Wedstrijden!#REF!="x","A","")</f>
        <v>#REF!</v>
      </c>
      <c r="BN1334" s="16" t="str">
        <f>IF(Wedstrijden!U1328="x","B1","")</f>
        <v/>
      </c>
      <c r="BO1334" s="16" t="e">
        <f>IF(Wedstrijden!#REF!="x","BB","")</f>
        <v>#REF!</v>
      </c>
      <c r="BP1334" s="16" t="str">
        <f>IF(Wedstrijden!W1328="x","B","")</f>
        <v/>
      </c>
      <c r="BQ1334" s="16" t="str">
        <f>IF(Wedstrijden!X1328="x","L1","")</f>
        <v/>
      </c>
      <c r="BR1334" s="16" t="str">
        <f>IF(Wedstrijden!Y1328="x","L2","")</f>
        <v/>
      </c>
      <c r="BS1334" s="16" t="str">
        <f>IF(Wedstrijden!Z1328="x","M1","")</f>
        <v/>
      </c>
      <c r="BT1334" s="16" t="str">
        <f>IF(Wedstrijden!AA1328="x","M2","")</f>
        <v/>
      </c>
      <c r="BU1334" s="16" t="str">
        <f>IF(Wedstrijden!AB1328="x","Z1","")</f>
        <v/>
      </c>
      <c r="BV1334" s="16" t="str">
        <f>IF(Wedstrijden!AC1328="x","Z2","")</f>
        <v/>
      </c>
      <c r="BW1334" s="16" t="str">
        <f>IF(COUNTA(Wedstrijden!L1328:T1328)&lt;&gt;0,1,"")</f>
        <v/>
      </c>
      <c r="BX1334" s="16" t="str">
        <f t="shared" si="121"/>
        <v/>
      </c>
      <c r="BY1334" s="16" t="str">
        <f>IF(Wedstrijden!L1328="x","BB","")</f>
        <v/>
      </c>
      <c r="BZ1334" s="16" t="str">
        <f>IF(Wedstrijden!M1328="x","B","")</f>
        <v/>
      </c>
      <c r="CA1334" s="16" t="str">
        <f>IF(Wedstrijden!N1328="x","L1","")</f>
        <v/>
      </c>
      <c r="CB1334" s="16" t="str">
        <f>IF(Wedstrijden!O1328="x","L2","")</f>
        <v/>
      </c>
      <c r="CC1334" s="16" t="str">
        <f>IF(Wedstrijden!P1328="x","M1","")</f>
        <v/>
      </c>
      <c r="CD1334" s="16" t="str">
        <f>IF(Wedstrijden!Q1328="x","M2","")</f>
        <v/>
      </c>
      <c r="CE1334" s="16" t="str">
        <f>IF(Wedstrijden!R1328="x","Z1","")</f>
        <v/>
      </c>
      <c r="CF1334" s="16" t="str">
        <f>IF(Wedstrijden!S1328="x","Z2","")</f>
        <v/>
      </c>
      <c r="CG1334" s="16" t="str">
        <f>IF(Wedstrijden!T1328="x","ZZL","")</f>
        <v/>
      </c>
      <c r="CL1334" s="16" t="str">
        <f>IF(COUNTA(Wedstrijden!AR1328:BB1328)&lt;&gt;0,2,"")</f>
        <v/>
      </c>
      <c r="CM1334" s="16" t="str">
        <f t="shared" si="122"/>
        <v/>
      </c>
      <c r="CN1334" s="16" t="str">
        <f>IF(Wedstrijden!AR1328="x","AA","")</f>
        <v/>
      </c>
      <c r="CO1334" s="16" t="str">
        <f>IF(Wedstrijden!AS1328="x","A","")</f>
        <v/>
      </c>
      <c r="CP1334" s="16" t="str">
        <f>IF(Wedstrijden!AT1328="x","BB","")</f>
        <v/>
      </c>
      <c r="CQ1334" s="16" t="str">
        <f>IF(Wedstrijden!AU1328="x","B","")</f>
        <v/>
      </c>
      <c r="CR1334" s="16" t="str">
        <f>IF(Wedstrijden!AV1328="x","L","")</f>
        <v/>
      </c>
      <c r="CS1334" s="16" t="str">
        <f>IF(Wedstrijden!AW1328="x","M","")</f>
        <v/>
      </c>
      <c r="CT1334" s="16" t="str">
        <f>IF(Wedstrijden!AX1328="x","Z","")</f>
        <v/>
      </c>
      <c r="CU1334" s="16" t="str">
        <f>IF(Wedstrijden!BB1328="x","ZZ","")</f>
        <v/>
      </c>
      <c r="CV1334" s="16" t="str">
        <f>IF(COUNTA(Wedstrijden!AI1328:AP1328)&lt;&gt;0,2,"")</f>
        <v/>
      </c>
      <c r="CW1334" s="16" t="str">
        <f t="shared" si="123"/>
        <v/>
      </c>
      <c r="CX1334" s="16" t="str">
        <f>IF(Wedstrijden!AI1328="x","BB","")</f>
        <v/>
      </c>
      <c r="CY1334" s="16" t="str">
        <f>IF(Wedstrijden!AJ1328="x","B","")</f>
        <v/>
      </c>
      <c r="CZ1334" s="16" t="str">
        <f>IF(Wedstrijden!AK1328="x","L","")</f>
        <v/>
      </c>
      <c r="DA1334" s="16" t="str">
        <f>IF(Wedstrijden!AL1328="x","M","")</f>
        <v/>
      </c>
      <c r="DB1334" s="16" t="str">
        <f>IF(Wedstrijden!AM1328="x","Z","")</f>
        <v/>
      </c>
      <c r="DC1334" s="16" t="str">
        <f>IF(Wedstrijden!AN1328="x","ZZ","")</f>
        <v/>
      </c>
      <c r="DD1334" s="16" t="str">
        <f>IF(Wedstrijden!AP1328="x","1.40","")</f>
        <v/>
      </c>
      <c r="DE1334" s="16" t="str">
        <f>IF(COUNTA(Wedstrijden!BC1328:BE1328)&lt;&gt;0,6,"")</f>
        <v/>
      </c>
      <c r="DF1334" s="16" t="str">
        <f t="shared" si="124"/>
        <v/>
      </c>
      <c r="DG1334" s="16" t="str">
        <f>IF(Wedstrijden!BC1328="x","L","")</f>
        <v/>
      </c>
      <c r="DH1334" s="16" t="str">
        <f>IF(Wedstrijden!BD1328="x","M","")</f>
        <v/>
      </c>
      <c r="DI1334" s="16" t="str">
        <f>IF(Wedstrijden!BE1328="x","Z","")</f>
        <v/>
      </c>
      <c r="DJ1334" s="16" t="str">
        <f>IF(Wedstrijden!BF1328="x","Z","")</f>
        <v/>
      </c>
      <c r="DK1334" s="16" t="str">
        <f>IF(COUNTA(Wedstrijden!BG1328:BI1328)&lt;&gt;0,6,"")</f>
        <v/>
      </c>
      <c r="DL1334" s="16" t="str">
        <f t="shared" si="125"/>
        <v/>
      </c>
      <c r="DM1334" s="16" t="str">
        <f>IF(Wedstrijden!BG1328="x","L","")</f>
        <v/>
      </c>
      <c r="DN1334" s="16" t="str">
        <f>IF(Wedstrijden!BH1328="x","M","")</f>
        <v/>
      </c>
      <c r="DO1334" s="16" t="str">
        <f>IF(Wedstrijden!BI1328="x","Z","")</f>
        <v/>
      </c>
      <c r="DP1334" s="16" t="str">
        <f>IF(Wedstrijden!BJ1328="x","Z","")</f>
        <v/>
      </c>
    </row>
    <row r="1335" spans="1:120" ht="14.4" x14ac:dyDescent="0.3">
      <c r="A1335" s="18">
        <f>Wedstrijden!A1329</f>
        <v>0</v>
      </c>
      <c r="B1335" s="16" t="str">
        <f>IFERROR(VLOOKUP(Wedstrijden!#REF!,#REF!,2,FALSE),"")</f>
        <v/>
      </c>
      <c r="C1335" s="16">
        <f>Wedstrijden!E1329</f>
        <v>0</v>
      </c>
      <c r="D1335" s="16" t="str">
        <f>IFERROR(VLOOKUP(Wedstrijden!#REF!,#REF!,2,FALSE),"")</f>
        <v/>
      </c>
      <c r="E1335" s="16" t="str">
        <f>IFERROR(VLOOKUP(Wedstrijden!#REF!,#REF!,5,FALSE),"")</f>
        <v/>
      </c>
      <c r="F1335" s="16" t="e">
        <f>IF(Wedstrijden!#REF!&lt;&gt;"",Wedstrijden!#REF!,"")</f>
        <v>#REF!</v>
      </c>
      <c r="G1335" s="16" t="e">
        <f>IF(Wedstrijden!#REF!="Indoor",1,0)</f>
        <v>#REF!</v>
      </c>
      <c r="H1335" s="16" t="e">
        <f>Wedstrijden!#REF!</f>
        <v>#REF!</v>
      </c>
      <c r="I1335" s="16" t="e">
        <f>IF(Wedstrijden!#REF!="Nee",0,IF(Wedstrijden!#REF!="Ja",1,""))</f>
        <v>#REF!</v>
      </c>
      <c r="J1335" s="16" t="e">
        <f>IF(Wedstrijden!#REF!&lt;&gt;"",Wedstrijden!#REF!,"")</f>
        <v>#REF!</v>
      </c>
      <c r="BJ1335" s="16" t="str">
        <f>IF(COUNTA(Wedstrijden!U1329:AC1329)&lt;&gt;0,1,"")</f>
        <v/>
      </c>
      <c r="BK1335" s="16" t="str">
        <f t="shared" si="120"/>
        <v/>
      </c>
      <c r="BL1335" s="16" t="e">
        <f>IF(Wedstrijden!#REF!="x","AA","")</f>
        <v>#REF!</v>
      </c>
      <c r="BM1335" s="16" t="e">
        <f>IF(Wedstrijden!#REF!="x","A","")</f>
        <v>#REF!</v>
      </c>
      <c r="BN1335" s="16" t="str">
        <f>IF(Wedstrijden!U1329="x","B1","")</f>
        <v/>
      </c>
      <c r="BO1335" s="16" t="e">
        <f>IF(Wedstrijden!#REF!="x","BB","")</f>
        <v>#REF!</v>
      </c>
      <c r="BP1335" s="16" t="str">
        <f>IF(Wedstrijden!W1329="x","B","")</f>
        <v/>
      </c>
      <c r="BQ1335" s="16" t="str">
        <f>IF(Wedstrijden!X1329="x","L1","")</f>
        <v/>
      </c>
      <c r="BR1335" s="16" t="str">
        <f>IF(Wedstrijden!Y1329="x","L2","")</f>
        <v/>
      </c>
      <c r="BS1335" s="16" t="str">
        <f>IF(Wedstrijden!Z1329="x","M1","")</f>
        <v/>
      </c>
      <c r="BT1335" s="16" t="str">
        <f>IF(Wedstrijden!AA1329="x","M2","")</f>
        <v/>
      </c>
      <c r="BU1335" s="16" t="str">
        <f>IF(Wedstrijden!AB1329="x","Z1","")</f>
        <v/>
      </c>
      <c r="BV1335" s="16" t="str">
        <f>IF(Wedstrijden!AC1329="x","Z2","")</f>
        <v/>
      </c>
      <c r="BW1335" s="16" t="str">
        <f>IF(COUNTA(Wedstrijden!L1329:T1329)&lt;&gt;0,1,"")</f>
        <v/>
      </c>
      <c r="BX1335" s="16" t="str">
        <f t="shared" si="121"/>
        <v/>
      </c>
      <c r="BY1335" s="16" t="str">
        <f>IF(Wedstrijden!L1329="x","BB","")</f>
        <v/>
      </c>
      <c r="BZ1335" s="16" t="str">
        <f>IF(Wedstrijden!M1329="x","B","")</f>
        <v/>
      </c>
      <c r="CA1335" s="16" t="str">
        <f>IF(Wedstrijden!N1329="x","L1","")</f>
        <v/>
      </c>
      <c r="CB1335" s="16" t="str">
        <f>IF(Wedstrijden!O1329="x","L2","")</f>
        <v/>
      </c>
      <c r="CC1335" s="16" t="str">
        <f>IF(Wedstrijden!P1329="x","M1","")</f>
        <v/>
      </c>
      <c r="CD1335" s="16" t="str">
        <f>IF(Wedstrijden!Q1329="x","M2","")</f>
        <v/>
      </c>
      <c r="CE1335" s="16" t="str">
        <f>IF(Wedstrijden!R1329="x","Z1","")</f>
        <v/>
      </c>
      <c r="CF1335" s="16" t="str">
        <f>IF(Wedstrijden!S1329="x","Z2","")</f>
        <v/>
      </c>
      <c r="CG1335" s="16" t="str">
        <f>IF(Wedstrijden!T1329="x","ZZL","")</f>
        <v/>
      </c>
      <c r="CL1335" s="16" t="str">
        <f>IF(COUNTA(Wedstrijden!AR1329:BB1329)&lt;&gt;0,2,"")</f>
        <v/>
      </c>
      <c r="CM1335" s="16" t="str">
        <f t="shared" si="122"/>
        <v/>
      </c>
      <c r="CN1335" s="16" t="str">
        <f>IF(Wedstrijden!AR1329="x","AA","")</f>
        <v/>
      </c>
      <c r="CO1335" s="16" t="str">
        <f>IF(Wedstrijden!AS1329="x","A","")</f>
        <v/>
      </c>
      <c r="CP1335" s="16" t="str">
        <f>IF(Wedstrijden!AT1329="x","BB","")</f>
        <v/>
      </c>
      <c r="CQ1335" s="16" t="str">
        <f>IF(Wedstrijden!AU1329="x","B","")</f>
        <v/>
      </c>
      <c r="CR1335" s="16" t="str">
        <f>IF(Wedstrijden!AV1329="x","L","")</f>
        <v/>
      </c>
      <c r="CS1335" s="16" t="str">
        <f>IF(Wedstrijden!AW1329="x","M","")</f>
        <v/>
      </c>
      <c r="CT1335" s="16" t="str">
        <f>IF(Wedstrijden!AX1329="x","Z","")</f>
        <v/>
      </c>
      <c r="CU1335" s="16" t="str">
        <f>IF(Wedstrijden!BB1329="x","ZZ","")</f>
        <v/>
      </c>
      <c r="CV1335" s="16" t="str">
        <f>IF(COUNTA(Wedstrijden!AI1329:AP1329)&lt;&gt;0,2,"")</f>
        <v/>
      </c>
      <c r="CW1335" s="16" t="str">
        <f t="shared" si="123"/>
        <v/>
      </c>
      <c r="CX1335" s="16" t="str">
        <f>IF(Wedstrijden!AI1329="x","BB","")</f>
        <v/>
      </c>
      <c r="CY1335" s="16" t="str">
        <f>IF(Wedstrijden!AJ1329="x","B","")</f>
        <v/>
      </c>
      <c r="CZ1335" s="16" t="str">
        <f>IF(Wedstrijden!AK1329="x","L","")</f>
        <v/>
      </c>
      <c r="DA1335" s="16" t="str">
        <f>IF(Wedstrijden!AL1329="x","M","")</f>
        <v/>
      </c>
      <c r="DB1335" s="16" t="str">
        <f>IF(Wedstrijden!AM1329="x","Z","")</f>
        <v/>
      </c>
      <c r="DC1335" s="16" t="str">
        <f>IF(Wedstrijden!AN1329="x","ZZ","")</f>
        <v/>
      </c>
      <c r="DD1335" s="16" t="str">
        <f>IF(Wedstrijden!AP1329="x","1.40","")</f>
        <v/>
      </c>
      <c r="DE1335" s="16" t="str">
        <f>IF(COUNTA(Wedstrijden!BC1329:BE1329)&lt;&gt;0,6,"")</f>
        <v/>
      </c>
      <c r="DF1335" s="16" t="str">
        <f t="shared" si="124"/>
        <v/>
      </c>
      <c r="DG1335" s="16" t="str">
        <f>IF(Wedstrijden!BC1329="x","L","")</f>
        <v/>
      </c>
      <c r="DH1335" s="16" t="str">
        <f>IF(Wedstrijden!BD1329="x","M","")</f>
        <v/>
      </c>
      <c r="DI1335" s="16" t="str">
        <f>IF(Wedstrijden!BE1329="x","Z","")</f>
        <v/>
      </c>
      <c r="DJ1335" s="16" t="str">
        <f>IF(Wedstrijden!BF1329="x","Z","")</f>
        <v/>
      </c>
      <c r="DK1335" s="16" t="str">
        <f>IF(COUNTA(Wedstrijden!BG1329:BI1329)&lt;&gt;0,6,"")</f>
        <v/>
      </c>
      <c r="DL1335" s="16" t="str">
        <f t="shared" si="125"/>
        <v/>
      </c>
      <c r="DM1335" s="16" t="str">
        <f>IF(Wedstrijden!BG1329="x","L","")</f>
        <v/>
      </c>
      <c r="DN1335" s="16" t="str">
        <f>IF(Wedstrijden!BH1329="x","M","")</f>
        <v/>
      </c>
      <c r="DO1335" s="16" t="str">
        <f>IF(Wedstrijden!BI1329="x","Z","")</f>
        <v/>
      </c>
      <c r="DP1335" s="16" t="str">
        <f>IF(Wedstrijden!BJ1329="x","Z","")</f>
        <v/>
      </c>
    </row>
    <row r="1336" spans="1:120" ht="14.4" x14ac:dyDescent="0.3">
      <c r="A1336" s="18">
        <f>Wedstrijden!A1330</f>
        <v>0</v>
      </c>
      <c r="B1336" s="16" t="str">
        <f>IFERROR(VLOOKUP(Wedstrijden!#REF!,#REF!,2,FALSE),"")</f>
        <v/>
      </c>
      <c r="C1336" s="16">
        <f>Wedstrijden!E1330</f>
        <v>0</v>
      </c>
      <c r="D1336" s="16" t="str">
        <f>IFERROR(VLOOKUP(Wedstrijden!#REF!,#REF!,2,FALSE),"")</f>
        <v/>
      </c>
      <c r="E1336" s="16" t="str">
        <f>IFERROR(VLOOKUP(Wedstrijden!#REF!,#REF!,5,FALSE),"")</f>
        <v/>
      </c>
      <c r="F1336" s="16" t="e">
        <f>IF(Wedstrijden!#REF!&lt;&gt;"",Wedstrijden!#REF!,"")</f>
        <v>#REF!</v>
      </c>
      <c r="G1336" s="16" t="e">
        <f>IF(Wedstrijden!#REF!="Indoor",1,0)</f>
        <v>#REF!</v>
      </c>
      <c r="H1336" s="16" t="e">
        <f>Wedstrijden!#REF!</f>
        <v>#REF!</v>
      </c>
      <c r="I1336" s="16" t="e">
        <f>IF(Wedstrijden!#REF!="Nee",0,IF(Wedstrijden!#REF!="Ja",1,""))</f>
        <v>#REF!</v>
      </c>
      <c r="J1336" s="16" t="e">
        <f>IF(Wedstrijden!#REF!&lt;&gt;"",Wedstrijden!#REF!,"")</f>
        <v>#REF!</v>
      </c>
      <c r="BJ1336" s="16" t="str">
        <f>IF(COUNTA(Wedstrijden!U1330:AC1330)&lt;&gt;0,1,"")</f>
        <v/>
      </c>
      <c r="BK1336" s="16" t="str">
        <f t="shared" si="120"/>
        <v/>
      </c>
      <c r="BL1336" s="16" t="e">
        <f>IF(Wedstrijden!#REF!="x","AA","")</f>
        <v>#REF!</v>
      </c>
      <c r="BM1336" s="16" t="e">
        <f>IF(Wedstrijden!#REF!="x","A","")</f>
        <v>#REF!</v>
      </c>
      <c r="BN1336" s="16" t="str">
        <f>IF(Wedstrijden!U1330="x","B1","")</f>
        <v/>
      </c>
      <c r="BO1336" s="16" t="e">
        <f>IF(Wedstrijden!#REF!="x","BB","")</f>
        <v>#REF!</v>
      </c>
      <c r="BP1336" s="16" t="str">
        <f>IF(Wedstrijden!W1330="x","B","")</f>
        <v/>
      </c>
      <c r="BQ1336" s="16" t="str">
        <f>IF(Wedstrijden!X1330="x","L1","")</f>
        <v/>
      </c>
      <c r="BR1336" s="16" t="str">
        <f>IF(Wedstrijden!Y1330="x","L2","")</f>
        <v/>
      </c>
      <c r="BS1336" s="16" t="str">
        <f>IF(Wedstrijden!Z1330="x","M1","")</f>
        <v/>
      </c>
      <c r="BT1336" s="16" t="str">
        <f>IF(Wedstrijden!AA1330="x","M2","")</f>
        <v/>
      </c>
      <c r="BU1336" s="16" t="str">
        <f>IF(Wedstrijden!AB1330="x","Z1","")</f>
        <v/>
      </c>
      <c r="BV1336" s="16" t="str">
        <f>IF(Wedstrijden!AC1330="x","Z2","")</f>
        <v/>
      </c>
      <c r="BW1336" s="16" t="str">
        <f>IF(COUNTA(Wedstrijden!L1330:T1330)&lt;&gt;0,1,"")</f>
        <v/>
      </c>
      <c r="BX1336" s="16" t="str">
        <f t="shared" si="121"/>
        <v/>
      </c>
      <c r="BY1336" s="16" t="str">
        <f>IF(Wedstrijden!L1330="x","BB","")</f>
        <v/>
      </c>
      <c r="BZ1336" s="16" t="str">
        <f>IF(Wedstrijden!M1330="x","B","")</f>
        <v/>
      </c>
      <c r="CA1336" s="16" t="str">
        <f>IF(Wedstrijden!N1330="x","L1","")</f>
        <v/>
      </c>
      <c r="CB1336" s="16" t="str">
        <f>IF(Wedstrijden!O1330="x","L2","")</f>
        <v/>
      </c>
      <c r="CC1336" s="16" t="str">
        <f>IF(Wedstrijden!P1330="x","M1","")</f>
        <v/>
      </c>
      <c r="CD1336" s="16" t="str">
        <f>IF(Wedstrijden!Q1330="x","M2","")</f>
        <v/>
      </c>
      <c r="CE1336" s="16" t="str">
        <f>IF(Wedstrijden!R1330="x","Z1","")</f>
        <v/>
      </c>
      <c r="CF1336" s="16" t="str">
        <f>IF(Wedstrijden!S1330="x","Z2","")</f>
        <v/>
      </c>
      <c r="CG1336" s="16" t="str">
        <f>IF(Wedstrijden!T1330="x","ZZL","")</f>
        <v/>
      </c>
      <c r="CL1336" s="16" t="str">
        <f>IF(COUNTA(Wedstrijden!AR1330:BB1330)&lt;&gt;0,2,"")</f>
        <v/>
      </c>
      <c r="CM1336" s="16" t="str">
        <f t="shared" si="122"/>
        <v/>
      </c>
      <c r="CN1336" s="16" t="str">
        <f>IF(Wedstrijden!AR1330="x","AA","")</f>
        <v/>
      </c>
      <c r="CO1336" s="16" t="str">
        <f>IF(Wedstrijden!AS1330="x","A","")</f>
        <v/>
      </c>
      <c r="CP1336" s="16" t="str">
        <f>IF(Wedstrijden!AT1330="x","BB","")</f>
        <v/>
      </c>
      <c r="CQ1336" s="16" t="str">
        <f>IF(Wedstrijden!AU1330="x","B","")</f>
        <v/>
      </c>
      <c r="CR1336" s="16" t="str">
        <f>IF(Wedstrijden!AV1330="x","L","")</f>
        <v/>
      </c>
      <c r="CS1336" s="16" t="str">
        <f>IF(Wedstrijden!AW1330="x","M","")</f>
        <v/>
      </c>
      <c r="CT1336" s="16" t="str">
        <f>IF(Wedstrijden!AX1330="x","Z","")</f>
        <v/>
      </c>
      <c r="CU1336" s="16" t="str">
        <f>IF(Wedstrijden!BB1330="x","ZZ","")</f>
        <v/>
      </c>
      <c r="CV1336" s="16" t="str">
        <f>IF(COUNTA(Wedstrijden!AI1330:AP1330)&lt;&gt;0,2,"")</f>
        <v/>
      </c>
      <c r="CW1336" s="16" t="str">
        <f t="shared" si="123"/>
        <v/>
      </c>
      <c r="CX1336" s="16" t="str">
        <f>IF(Wedstrijden!AI1330="x","BB","")</f>
        <v/>
      </c>
      <c r="CY1336" s="16" t="str">
        <f>IF(Wedstrijden!AJ1330="x","B","")</f>
        <v/>
      </c>
      <c r="CZ1336" s="16" t="str">
        <f>IF(Wedstrijden!AK1330="x","L","")</f>
        <v/>
      </c>
      <c r="DA1336" s="16" t="str">
        <f>IF(Wedstrijden!AL1330="x","M","")</f>
        <v/>
      </c>
      <c r="DB1336" s="16" t="str">
        <f>IF(Wedstrijden!AM1330="x","Z","")</f>
        <v/>
      </c>
      <c r="DC1336" s="16" t="str">
        <f>IF(Wedstrijden!AN1330="x","ZZ","")</f>
        <v/>
      </c>
      <c r="DD1336" s="16" t="str">
        <f>IF(Wedstrijden!AP1330="x","1.40","")</f>
        <v/>
      </c>
      <c r="DE1336" s="16" t="str">
        <f>IF(COUNTA(Wedstrijden!BC1330:BE1330)&lt;&gt;0,6,"")</f>
        <v/>
      </c>
      <c r="DF1336" s="16" t="str">
        <f t="shared" si="124"/>
        <v/>
      </c>
      <c r="DG1336" s="16" t="str">
        <f>IF(Wedstrijden!BC1330="x","L","")</f>
        <v/>
      </c>
      <c r="DH1336" s="16" t="str">
        <f>IF(Wedstrijden!BD1330="x","M","")</f>
        <v/>
      </c>
      <c r="DI1336" s="16" t="str">
        <f>IF(Wedstrijden!BE1330="x","Z","")</f>
        <v/>
      </c>
      <c r="DJ1336" s="16" t="str">
        <f>IF(Wedstrijden!BF1330="x","Z","")</f>
        <v/>
      </c>
      <c r="DK1336" s="16" t="str">
        <f>IF(COUNTA(Wedstrijden!BG1330:BI1330)&lt;&gt;0,6,"")</f>
        <v/>
      </c>
      <c r="DL1336" s="16" t="str">
        <f t="shared" si="125"/>
        <v/>
      </c>
      <c r="DM1336" s="16" t="str">
        <f>IF(Wedstrijden!BG1330="x","L","")</f>
        <v/>
      </c>
      <c r="DN1336" s="16" t="str">
        <f>IF(Wedstrijden!BH1330="x","M","")</f>
        <v/>
      </c>
      <c r="DO1336" s="16" t="str">
        <f>IF(Wedstrijden!BI1330="x","Z","")</f>
        <v/>
      </c>
      <c r="DP1336" s="16" t="str">
        <f>IF(Wedstrijden!BJ1330="x","Z","")</f>
        <v/>
      </c>
    </row>
    <row r="1337" spans="1:120" ht="14.4" x14ac:dyDescent="0.3">
      <c r="A1337" s="18">
        <f>Wedstrijden!A1331</f>
        <v>0</v>
      </c>
      <c r="B1337" s="16" t="str">
        <f>IFERROR(VLOOKUP(Wedstrijden!#REF!,#REF!,2,FALSE),"")</f>
        <v/>
      </c>
      <c r="C1337" s="16">
        <f>Wedstrijden!E1331</f>
        <v>0</v>
      </c>
      <c r="D1337" s="16" t="str">
        <f>IFERROR(VLOOKUP(Wedstrijden!#REF!,#REF!,2,FALSE),"")</f>
        <v/>
      </c>
      <c r="E1337" s="16" t="str">
        <f>IFERROR(VLOOKUP(Wedstrijden!#REF!,#REF!,5,FALSE),"")</f>
        <v/>
      </c>
      <c r="F1337" s="16" t="e">
        <f>IF(Wedstrijden!#REF!&lt;&gt;"",Wedstrijden!#REF!,"")</f>
        <v>#REF!</v>
      </c>
      <c r="G1337" s="16" t="e">
        <f>IF(Wedstrijden!#REF!="Indoor",1,0)</f>
        <v>#REF!</v>
      </c>
      <c r="H1337" s="16" t="e">
        <f>Wedstrijden!#REF!</f>
        <v>#REF!</v>
      </c>
      <c r="I1337" s="16" t="e">
        <f>IF(Wedstrijden!#REF!="Nee",0,IF(Wedstrijden!#REF!="Ja",1,""))</f>
        <v>#REF!</v>
      </c>
      <c r="J1337" s="16" t="e">
        <f>IF(Wedstrijden!#REF!&lt;&gt;"",Wedstrijden!#REF!,"")</f>
        <v>#REF!</v>
      </c>
      <c r="BJ1337" s="16" t="str">
        <f>IF(COUNTA(Wedstrijden!U1331:AC1331)&lt;&gt;0,1,"")</f>
        <v/>
      </c>
      <c r="BK1337" s="16" t="str">
        <f t="shared" si="120"/>
        <v/>
      </c>
      <c r="BL1337" s="16" t="e">
        <f>IF(Wedstrijden!#REF!="x","AA","")</f>
        <v>#REF!</v>
      </c>
      <c r="BM1337" s="16" t="e">
        <f>IF(Wedstrijden!#REF!="x","A","")</f>
        <v>#REF!</v>
      </c>
      <c r="BN1337" s="16" t="str">
        <f>IF(Wedstrijden!U1331="x","B1","")</f>
        <v/>
      </c>
      <c r="BO1337" s="16" t="e">
        <f>IF(Wedstrijden!#REF!="x","BB","")</f>
        <v>#REF!</v>
      </c>
      <c r="BP1337" s="16" t="str">
        <f>IF(Wedstrijden!W1331="x","B","")</f>
        <v/>
      </c>
      <c r="BQ1337" s="16" t="str">
        <f>IF(Wedstrijden!X1331="x","L1","")</f>
        <v/>
      </c>
      <c r="BR1337" s="16" t="str">
        <f>IF(Wedstrijden!Y1331="x","L2","")</f>
        <v/>
      </c>
      <c r="BS1337" s="16" t="str">
        <f>IF(Wedstrijden!Z1331="x","M1","")</f>
        <v/>
      </c>
      <c r="BT1337" s="16" t="str">
        <f>IF(Wedstrijden!AA1331="x","M2","")</f>
        <v/>
      </c>
      <c r="BU1337" s="16" t="str">
        <f>IF(Wedstrijden!AB1331="x","Z1","")</f>
        <v/>
      </c>
      <c r="BV1337" s="16" t="str">
        <f>IF(Wedstrijden!AC1331="x","Z2","")</f>
        <v/>
      </c>
      <c r="BW1337" s="16" t="str">
        <f>IF(COUNTA(Wedstrijden!L1331:T1331)&lt;&gt;0,1,"")</f>
        <v/>
      </c>
      <c r="BX1337" s="16" t="str">
        <f t="shared" si="121"/>
        <v/>
      </c>
      <c r="BY1337" s="16" t="str">
        <f>IF(Wedstrijden!L1331="x","BB","")</f>
        <v/>
      </c>
      <c r="BZ1337" s="16" t="str">
        <f>IF(Wedstrijden!M1331="x","B","")</f>
        <v/>
      </c>
      <c r="CA1337" s="16" t="str">
        <f>IF(Wedstrijden!N1331="x","L1","")</f>
        <v/>
      </c>
      <c r="CB1337" s="16" t="str">
        <f>IF(Wedstrijden!O1331="x","L2","")</f>
        <v/>
      </c>
      <c r="CC1337" s="16" t="str">
        <f>IF(Wedstrijden!P1331="x","M1","")</f>
        <v/>
      </c>
      <c r="CD1337" s="16" t="str">
        <f>IF(Wedstrijden!Q1331="x","M2","")</f>
        <v/>
      </c>
      <c r="CE1337" s="16" t="str">
        <f>IF(Wedstrijden!R1331="x","Z1","")</f>
        <v/>
      </c>
      <c r="CF1337" s="16" t="str">
        <f>IF(Wedstrijden!S1331="x","Z2","")</f>
        <v/>
      </c>
      <c r="CG1337" s="16" t="str">
        <f>IF(Wedstrijden!T1331="x","ZZL","")</f>
        <v/>
      </c>
      <c r="CL1337" s="16" t="str">
        <f>IF(COUNTA(Wedstrijden!AR1331:BB1331)&lt;&gt;0,2,"")</f>
        <v/>
      </c>
      <c r="CM1337" s="16" t="str">
        <f t="shared" si="122"/>
        <v/>
      </c>
      <c r="CN1337" s="16" t="str">
        <f>IF(Wedstrijden!AR1331="x","AA","")</f>
        <v/>
      </c>
      <c r="CO1337" s="16" t="str">
        <f>IF(Wedstrijden!AS1331="x","A","")</f>
        <v/>
      </c>
      <c r="CP1337" s="16" t="str">
        <f>IF(Wedstrijden!AT1331="x","BB","")</f>
        <v/>
      </c>
      <c r="CQ1337" s="16" t="str">
        <f>IF(Wedstrijden!AU1331="x","B","")</f>
        <v/>
      </c>
      <c r="CR1337" s="16" t="str">
        <f>IF(Wedstrijden!AV1331="x","L","")</f>
        <v/>
      </c>
      <c r="CS1337" s="16" t="str">
        <f>IF(Wedstrijden!AW1331="x","M","")</f>
        <v/>
      </c>
      <c r="CT1337" s="16" t="str">
        <f>IF(Wedstrijden!AX1331="x","Z","")</f>
        <v/>
      </c>
      <c r="CU1337" s="16" t="str">
        <f>IF(Wedstrijden!BB1331="x","ZZ","")</f>
        <v/>
      </c>
      <c r="CV1337" s="16" t="str">
        <f>IF(COUNTA(Wedstrijden!AI1331:AP1331)&lt;&gt;0,2,"")</f>
        <v/>
      </c>
      <c r="CW1337" s="16" t="str">
        <f t="shared" si="123"/>
        <v/>
      </c>
      <c r="CX1337" s="16" t="str">
        <f>IF(Wedstrijden!AI1331="x","BB","")</f>
        <v/>
      </c>
      <c r="CY1337" s="16" t="str">
        <f>IF(Wedstrijden!AJ1331="x","B","")</f>
        <v/>
      </c>
      <c r="CZ1337" s="16" t="str">
        <f>IF(Wedstrijden!AK1331="x","L","")</f>
        <v/>
      </c>
      <c r="DA1337" s="16" t="str">
        <f>IF(Wedstrijden!AL1331="x","M","")</f>
        <v/>
      </c>
      <c r="DB1337" s="16" t="str">
        <f>IF(Wedstrijden!AM1331="x","Z","")</f>
        <v/>
      </c>
      <c r="DC1337" s="16" t="str">
        <f>IF(Wedstrijden!AN1331="x","ZZ","")</f>
        <v/>
      </c>
      <c r="DD1337" s="16" t="str">
        <f>IF(Wedstrijden!AP1331="x","1.40","")</f>
        <v/>
      </c>
      <c r="DE1337" s="16" t="str">
        <f>IF(COUNTA(Wedstrijden!BC1331:BE1331)&lt;&gt;0,6,"")</f>
        <v/>
      </c>
      <c r="DF1337" s="16" t="str">
        <f t="shared" si="124"/>
        <v/>
      </c>
      <c r="DG1337" s="16" t="str">
        <f>IF(Wedstrijden!BC1331="x","L","")</f>
        <v/>
      </c>
      <c r="DH1337" s="16" t="str">
        <f>IF(Wedstrijden!BD1331="x","M","")</f>
        <v/>
      </c>
      <c r="DI1337" s="16" t="str">
        <f>IF(Wedstrijden!BE1331="x","Z","")</f>
        <v/>
      </c>
      <c r="DJ1337" s="16" t="str">
        <f>IF(Wedstrijden!BF1331="x","Z","")</f>
        <v/>
      </c>
      <c r="DK1337" s="16" t="str">
        <f>IF(COUNTA(Wedstrijden!BG1331:BI1331)&lt;&gt;0,6,"")</f>
        <v/>
      </c>
      <c r="DL1337" s="16" t="str">
        <f t="shared" si="125"/>
        <v/>
      </c>
      <c r="DM1337" s="16" t="str">
        <f>IF(Wedstrijden!BG1331="x","L","")</f>
        <v/>
      </c>
      <c r="DN1337" s="16" t="str">
        <f>IF(Wedstrijden!BH1331="x","M","")</f>
        <v/>
      </c>
      <c r="DO1337" s="16" t="str">
        <f>IF(Wedstrijden!BI1331="x","Z","")</f>
        <v/>
      </c>
      <c r="DP1337" s="16" t="str">
        <f>IF(Wedstrijden!BJ1331="x","Z","")</f>
        <v/>
      </c>
    </row>
    <row r="1338" spans="1:120" ht="14.4" x14ac:dyDescent="0.3">
      <c r="A1338" s="18">
        <f>Wedstrijden!A1332</f>
        <v>0</v>
      </c>
      <c r="B1338" s="16" t="str">
        <f>IFERROR(VLOOKUP(Wedstrijden!#REF!,#REF!,2,FALSE),"")</f>
        <v/>
      </c>
      <c r="C1338" s="16">
        <f>Wedstrijden!E1332</f>
        <v>0</v>
      </c>
      <c r="D1338" s="16" t="str">
        <f>IFERROR(VLOOKUP(Wedstrijden!#REF!,#REF!,2,FALSE),"")</f>
        <v/>
      </c>
      <c r="E1338" s="16" t="str">
        <f>IFERROR(VLOOKUP(Wedstrijden!#REF!,#REF!,5,FALSE),"")</f>
        <v/>
      </c>
      <c r="F1338" s="16" t="e">
        <f>IF(Wedstrijden!#REF!&lt;&gt;"",Wedstrijden!#REF!,"")</f>
        <v>#REF!</v>
      </c>
      <c r="G1338" s="16" t="e">
        <f>IF(Wedstrijden!#REF!="Indoor",1,0)</f>
        <v>#REF!</v>
      </c>
      <c r="H1338" s="16" t="e">
        <f>Wedstrijden!#REF!</f>
        <v>#REF!</v>
      </c>
      <c r="I1338" s="16" t="e">
        <f>IF(Wedstrijden!#REF!="Nee",0,IF(Wedstrijden!#REF!="Ja",1,""))</f>
        <v>#REF!</v>
      </c>
      <c r="J1338" s="16" t="e">
        <f>IF(Wedstrijden!#REF!&lt;&gt;"",Wedstrijden!#REF!,"")</f>
        <v>#REF!</v>
      </c>
      <c r="BJ1338" s="16" t="str">
        <f>IF(COUNTA(Wedstrijden!U1332:AC1332)&lt;&gt;0,1,"")</f>
        <v/>
      </c>
      <c r="BK1338" s="16" t="str">
        <f t="shared" si="120"/>
        <v/>
      </c>
      <c r="BL1338" s="16" t="e">
        <f>IF(Wedstrijden!#REF!="x","AA","")</f>
        <v>#REF!</v>
      </c>
      <c r="BM1338" s="16" t="e">
        <f>IF(Wedstrijden!#REF!="x","A","")</f>
        <v>#REF!</v>
      </c>
      <c r="BN1338" s="16" t="str">
        <f>IF(Wedstrijden!U1332="x","B1","")</f>
        <v/>
      </c>
      <c r="BO1338" s="16" t="e">
        <f>IF(Wedstrijden!#REF!="x","BB","")</f>
        <v>#REF!</v>
      </c>
      <c r="BP1338" s="16" t="str">
        <f>IF(Wedstrijden!W1332="x","B","")</f>
        <v/>
      </c>
      <c r="BQ1338" s="16" t="str">
        <f>IF(Wedstrijden!X1332="x","L1","")</f>
        <v/>
      </c>
      <c r="BR1338" s="16" t="str">
        <f>IF(Wedstrijden!Y1332="x","L2","")</f>
        <v/>
      </c>
      <c r="BS1338" s="16" t="str">
        <f>IF(Wedstrijden!Z1332="x","M1","")</f>
        <v/>
      </c>
      <c r="BT1338" s="16" t="str">
        <f>IF(Wedstrijden!AA1332="x","M2","")</f>
        <v/>
      </c>
      <c r="BU1338" s="16" t="str">
        <f>IF(Wedstrijden!AB1332="x","Z1","")</f>
        <v/>
      </c>
      <c r="BV1338" s="16" t="str">
        <f>IF(Wedstrijden!AC1332="x","Z2","")</f>
        <v/>
      </c>
      <c r="BW1338" s="16" t="str">
        <f>IF(COUNTA(Wedstrijden!L1332:T1332)&lt;&gt;0,1,"")</f>
        <v/>
      </c>
      <c r="BX1338" s="16" t="str">
        <f t="shared" si="121"/>
        <v/>
      </c>
      <c r="BY1338" s="16" t="str">
        <f>IF(Wedstrijden!L1332="x","BB","")</f>
        <v/>
      </c>
      <c r="BZ1338" s="16" t="str">
        <f>IF(Wedstrijden!M1332="x","B","")</f>
        <v/>
      </c>
      <c r="CA1338" s="16" t="str">
        <f>IF(Wedstrijden!N1332="x","L1","")</f>
        <v/>
      </c>
      <c r="CB1338" s="16" t="str">
        <f>IF(Wedstrijden!O1332="x","L2","")</f>
        <v/>
      </c>
      <c r="CC1338" s="16" t="str">
        <f>IF(Wedstrijden!P1332="x","M1","")</f>
        <v/>
      </c>
      <c r="CD1338" s="16" t="str">
        <f>IF(Wedstrijden!Q1332="x","M2","")</f>
        <v/>
      </c>
      <c r="CE1338" s="16" t="str">
        <f>IF(Wedstrijden!R1332="x","Z1","")</f>
        <v/>
      </c>
      <c r="CF1338" s="16" t="str">
        <f>IF(Wedstrijden!S1332="x","Z2","")</f>
        <v/>
      </c>
      <c r="CG1338" s="16" t="str">
        <f>IF(Wedstrijden!T1332="x","ZZL","")</f>
        <v/>
      </c>
      <c r="CL1338" s="16" t="str">
        <f>IF(COUNTA(Wedstrijden!AR1332:BB1332)&lt;&gt;0,2,"")</f>
        <v/>
      </c>
      <c r="CM1338" s="16" t="str">
        <f t="shared" si="122"/>
        <v/>
      </c>
      <c r="CN1338" s="16" t="str">
        <f>IF(Wedstrijden!AR1332="x","AA","")</f>
        <v/>
      </c>
      <c r="CO1338" s="16" t="str">
        <f>IF(Wedstrijden!AS1332="x","A","")</f>
        <v/>
      </c>
      <c r="CP1338" s="16" t="str">
        <f>IF(Wedstrijden!AT1332="x","BB","")</f>
        <v/>
      </c>
      <c r="CQ1338" s="16" t="str">
        <f>IF(Wedstrijden!AU1332="x","B","")</f>
        <v/>
      </c>
      <c r="CR1338" s="16" t="str">
        <f>IF(Wedstrijden!AV1332="x","L","")</f>
        <v/>
      </c>
      <c r="CS1338" s="16" t="str">
        <f>IF(Wedstrijden!AW1332="x","M","")</f>
        <v/>
      </c>
      <c r="CT1338" s="16" t="str">
        <f>IF(Wedstrijden!AX1332="x","Z","")</f>
        <v/>
      </c>
      <c r="CU1338" s="16" t="str">
        <f>IF(Wedstrijden!BB1332="x","ZZ","")</f>
        <v/>
      </c>
      <c r="CV1338" s="16" t="str">
        <f>IF(COUNTA(Wedstrijden!AI1332:AP1332)&lt;&gt;0,2,"")</f>
        <v/>
      </c>
      <c r="CW1338" s="16" t="str">
        <f t="shared" si="123"/>
        <v/>
      </c>
      <c r="CX1338" s="16" t="str">
        <f>IF(Wedstrijden!AI1332="x","BB","")</f>
        <v/>
      </c>
      <c r="CY1338" s="16" t="str">
        <f>IF(Wedstrijden!AJ1332="x","B","")</f>
        <v/>
      </c>
      <c r="CZ1338" s="16" t="str">
        <f>IF(Wedstrijden!AK1332="x","L","")</f>
        <v/>
      </c>
      <c r="DA1338" s="16" t="str">
        <f>IF(Wedstrijden!AL1332="x","M","")</f>
        <v/>
      </c>
      <c r="DB1338" s="16" t="str">
        <f>IF(Wedstrijden!AM1332="x","Z","")</f>
        <v/>
      </c>
      <c r="DC1338" s="16" t="str">
        <f>IF(Wedstrijden!AN1332="x","ZZ","")</f>
        <v/>
      </c>
      <c r="DD1338" s="16" t="str">
        <f>IF(Wedstrijden!AP1332="x","1.40","")</f>
        <v/>
      </c>
      <c r="DE1338" s="16" t="str">
        <f>IF(COUNTA(Wedstrijden!BC1332:BE1332)&lt;&gt;0,6,"")</f>
        <v/>
      </c>
      <c r="DF1338" s="16" t="str">
        <f t="shared" si="124"/>
        <v/>
      </c>
      <c r="DG1338" s="16" t="str">
        <f>IF(Wedstrijden!BC1332="x","L","")</f>
        <v/>
      </c>
      <c r="DH1338" s="16" t="str">
        <f>IF(Wedstrijden!BD1332="x","M","")</f>
        <v/>
      </c>
      <c r="DI1338" s="16" t="str">
        <f>IF(Wedstrijden!BE1332="x","Z","")</f>
        <v/>
      </c>
      <c r="DJ1338" s="16" t="str">
        <f>IF(Wedstrijden!BF1332="x","Z","")</f>
        <v/>
      </c>
      <c r="DK1338" s="16" t="str">
        <f>IF(COUNTA(Wedstrijden!BG1332:BI1332)&lt;&gt;0,6,"")</f>
        <v/>
      </c>
      <c r="DL1338" s="16" t="str">
        <f t="shared" si="125"/>
        <v/>
      </c>
      <c r="DM1338" s="16" t="str">
        <f>IF(Wedstrijden!BG1332="x","L","")</f>
        <v/>
      </c>
      <c r="DN1338" s="16" t="str">
        <f>IF(Wedstrijden!BH1332="x","M","")</f>
        <v/>
      </c>
      <c r="DO1338" s="16" t="str">
        <f>IF(Wedstrijden!BI1332="x","Z","")</f>
        <v/>
      </c>
      <c r="DP1338" s="16" t="str">
        <f>IF(Wedstrijden!BJ1332="x","Z","")</f>
        <v/>
      </c>
    </row>
    <row r="1339" spans="1:120" ht="14.4" x14ac:dyDescent="0.3">
      <c r="A1339" s="18">
        <f>Wedstrijden!A1333</f>
        <v>0</v>
      </c>
      <c r="B1339" s="16" t="str">
        <f>IFERROR(VLOOKUP(Wedstrijden!#REF!,#REF!,2,FALSE),"")</f>
        <v/>
      </c>
      <c r="C1339" s="16">
        <f>Wedstrijden!E1333</f>
        <v>0</v>
      </c>
      <c r="D1339" s="16" t="str">
        <f>IFERROR(VLOOKUP(Wedstrijden!#REF!,#REF!,2,FALSE),"")</f>
        <v/>
      </c>
      <c r="E1339" s="16" t="str">
        <f>IFERROR(VLOOKUP(Wedstrijden!#REF!,#REF!,5,FALSE),"")</f>
        <v/>
      </c>
      <c r="F1339" s="16" t="e">
        <f>IF(Wedstrijden!#REF!&lt;&gt;"",Wedstrijden!#REF!,"")</f>
        <v>#REF!</v>
      </c>
      <c r="G1339" s="16" t="e">
        <f>IF(Wedstrijden!#REF!="Indoor",1,0)</f>
        <v>#REF!</v>
      </c>
      <c r="H1339" s="16" t="e">
        <f>Wedstrijden!#REF!</f>
        <v>#REF!</v>
      </c>
      <c r="I1339" s="16" t="e">
        <f>IF(Wedstrijden!#REF!="Nee",0,IF(Wedstrijden!#REF!="Ja",1,""))</f>
        <v>#REF!</v>
      </c>
      <c r="J1339" s="16" t="e">
        <f>IF(Wedstrijden!#REF!&lt;&gt;"",Wedstrijden!#REF!,"")</f>
        <v>#REF!</v>
      </c>
      <c r="BJ1339" s="16" t="str">
        <f>IF(COUNTA(Wedstrijden!U1333:AC1333)&lt;&gt;0,1,"")</f>
        <v/>
      </c>
      <c r="BK1339" s="16" t="str">
        <f t="shared" si="120"/>
        <v/>
      </c>
      <c r="BL1339" s="16" t="e">
        <f>IF(Wedstrijden!#REF!="x","AA","")</f>
        <v>#REF!</v>
      </c>
      <c r="BM1339" s="16" t="e">
        <f>IF(Wedstrijden!#REF!="x","A","")</f>
        <v>#REF!</v>
      </c>
      <c r="BN1339" s="16" t="str">
        <f>IF(Wedstrijden!U1333="x","B1","")</f>
        <v/>
      </c>
      <c r="BO1339" s="16" t="e">
        <f>IF(Wedstrijden!#REF!="x","BB","")</f>
        <v>#REF!</v>
      </c>
      <c r="BP1339" s="16" t="str">
        <f>IF(Wedstrijden!W1333="x","B","")</f>
        <v/>
      </c>
      <c r="BQ1339" s="16" t="str">
        <f>IF(Wedstrijden!X1333="x","L1","")</f>
        <v/>
      </c>
      <c r="BR1339" s="16" t="str">
        <f>IF(Wedstrijden!Y1333="x","L2","")</f>
        <v/>
      </c>
      <c r="BS1339" s="16" t="str">
        <f>IF(Wedstrijden!Z1333="x","M1","")</f>
        <v/>
      </c>
      <c r="BT1339" s="16" t="str">
        <f>IF(Wedstrijden!AA1333="x","M2","")</f>
        <v/>
      </c>
      <c r="BU1339" s="16" t="str">
        <f>IF(Wedstrijden!AB1333="x","Z1","")</f>
        <v/>
      </c>
      <c r="BV1339" s="16" t="str">
        <f>IF(Wedstrijden!AC1333="x","Z2","")</f>
        <v/>
      </c>
      <c r="BW1339" s="16" t="str">
        <f>IF(COUNTA(Wedstrijden!L1333:T1333)&lt;&gt;0,1,"")</f>
        <v/>
      </c>
      <c r="BX1339" s="16" t="str">
        <f t="shared" si="121"/>
        <v/>
      </c>
      <c r="BY1339" s="16" t="str">
        <f>IF(Wedstrijden!L1333="x","BB","")</f>
        <v/>
      </c>
      <c r="BZ1339" s="16" t="str">
        <f>IF(Wedstrijden!M1333="x","B","")</f>
        <v/>
      </c>
      <c r="CA1339" s="16" t="str">
        <f>IF(Wedstrijden!N1333="x","L1","")</f>
        <v/>
      </c>
      <c r="CB1339" s="16" t="str">
        <f>IF(Wedstrijden!O1333="x","L2","")</f>
        <v/>
      </c>
      <c r="CC1339" s="16" t="str">
        <f>IF(Wedstrijden!P1333="x","M1","")</f>
        <v/>
      </c>
      <c r="CD1339" s="16" t="str">
        <f>IF(Wedstrijden!Q1333="x","M2","")</f>
        <v/>
      </c>
      <c r="CE1339" s="16" t="str">
        <f>IF(Wedstrijden!R1333="x","Z1","")</f>
        <v/>
      </c>
      <c r="CF1339" s="16" t="str">
        <f>IF(Wedstrijden!S1333="x","Z2","")</f>
        <v/>
      </c>
      <c r="CG1339" s="16" t="str">
        <f>IF(Wedstrijden!T1333="x","ZZL","")</f>
        <v/>
      </c>
      <c r="CL1339" s="16" t="str">
        <f>IF(COUNTA(Wedstrijden!AR1333:BB1333)&lt;&gt;0,2,"")</f>
        <v/>
      </c>
      <c r="CM1339" s="16" t="str">
        <f t="shared" si="122"/>
        <v/>
      </c>
      <c r="CN1339" s="16" t="str">
        <f>IF(Wedstrijden!AR1333="x","AA","")</f>
        <v/>
      </c>
      <c r="CO1339" s="16" t="str">
        <f>IF(Wedstrijden!AS1333="x","A","")</f>
        <v/>
      </c>
      <c r="CP1339" s="16" t="str">
        <f>IF(Wedstrijden!AT1333="x","BB","")</f>
        <v/>
      </c>
      <c r="CQ1339" s="16" t="str">
        <f>IF(Wedstrijden!AU1333="x","B","")</f>
        <v/>
      </c>
      <c r="CR1339" s="16" t="str">
        <f>IF(Wedstrijden!AV1333="x","L","")</f>
        <v/>
      </c>
      <c r="CS1339" s="16" t="str">
        <f>IF(Wedstrijden!AW1333="x","M","")</f>
        <v/>
      </c>
      <c r="CT1339" s="16" t="str">
        <f>IF(Wedstrijden!AX1333="x","Z","")</f>
        <v/>
      </c>
      <c r="CU1339" s="16" t="str">
        <f>IF(Wedstrijden!BB1333="x","ZZ","")</f>
        <v/>
      </c>
      <c r="CV1339" s="16" t="str">
        <f>IF(COUNTA(Wedstrijden!AI1333:AP1333)&lt;&gt;0,2,"")</f>
        <v/>
      </c>
      <c r="CW1339" s="16" t="str">
        <f t="shared" si="123"/>
        <v/>
      </c>
      <c r="CX1339" s="16" t="str">
        <f>IF(Wedstrijden!AI1333="x","BB","")</f>
        <v/>
      </c>
      <c r="CY1339" s="16" t="str">
        <f>IF(Wedstrijden!AJ1333="x","B","")</f>
        <v/>
      </c>
      <c r="CZ1339" s="16" t="str">
        <f>IF(Wedstrijden!AK1333="x","L","")</f>
        <v/>
      </c>
      <c r="DA1339" s="16" t="str">
        <f>IF(Wedstrijden!AL1333="x","M","")</f>
        <v/>
      </c>
      <c r="DB1339" s="16" t="str">
        <f>IF(Wedstrijden!AM1333="x","Z","")</f>
        <v/>
      </c>
      <c r="DC1339" s="16" t="str">
        <f>IF(Wedstrijden!AN1333="x","ZZ","")</f>
        <v/>
      </c>
      <c r="DD1339" s="16" t="str">
        <f>IF(Wedstrijden!AP1333="x","1.40","")</f>
        <v/>
      </c>
      <c r="DE1339" s="16" t="str">
        <f>IF(COUNTA(Wedstrijden!BC1333:BE1333)&lt;&gt;0,6,"")</f>
        <v/>
      </c>
      <c r="DF1339" s="16" t="str">
        <f t="shared" si="124"/>
        <v/>
      </c>
      <c r="DG1339" s="16" t="str">
        <f>IF(Wedstrijden!BC1333="x","L","")</f>
        <v/>
      </c>
      <c r="DH1339" s="16" t="str">
        <f>IF(Wedstrijden!BD1333="x","M","")</f>
        <v/>
      </c>
      <c r="DI1339" s="16" t="str">
        <f>IF(Wedstrijden!BE1333="x","Z","")</f>
        <v/>
      </c>
      <c r="DJ1339" s="16" t="str">
        <f>IF(Wedstrijden!BF1333="x","Z","")</f>
        <v/>
      </c>
      <c r="DK1339" s="16" t="str">
        <f>IF(COUNTA(Wedstrijden!BG1333:BI1333)&lt;&gt;0,6,"")</f>
        <v/>
      </c>
      <c r="DL1339" s="16" t="str">
        <f t="shared" si="125"/>
        <v/>
      </c>
      <c r="DM1339" s="16" t="str">
        <f>IF(Wedstrijden!BG1333="x","L","")</f>
        <v/>
      </c>
      <c r="DN1339" s="16" t="str">
        <f>IF(Wedstrijden!BH1333="x","M","")</f>
        <v/>
      </c>
      <c r="DO1339" s="16" t="str">
        <f>IF(Wedstrijden!BI1333="x","Z","")</f>
        <v/>
      </c>
      <c r="DP1339" s="16" t="str">
        <f>IF(Wedstrijden!BJ1333="x","Z","")</f>
        <v/>
      </c>
    </row>
    <row r="1340" spans="1:120" ht="14.4" x14ac:dyDescent="0.3">
      <c r="A1340" s="18">
        <f>Wedstrijden!A1334</f>
        <v>0</v>
      </c>
      <c r="B1340" s="16" t="str">
        <f>IFERROR(VLOOKUP(Wedstrijden!#REF!,#REF!,2,FALSE),"")</f>
        <v/>
      </c>
      <c r="C1340" s="16">
        <f>Wedstrijden!E1334</f>
        <v>0</v>
      </c>
      <c r="D1340" s="16" t="str">
        <f>IFERROR(VLOOKUP(Wedstrijden!#REF!,#REF!,2,FALSE),"")</f>
        <v/>
      </c>
      <c r="E1340" s="16" t="str">
        <f>IFERROR(VLOOKUP(Wedstrijden!#REF!,#REF!,5,FALSE),"")</f>
        <v/>
      </c>
      <c r="F1340" s="16" t="e">
        <f>IF(Wedstrijden!#REF!&lt;&gt;"",Wedstrijden!#REF!,"")</f>
        <v>#REF!</v>
      </c>
      <c r="G1340" s="16" t="e">
        <f>IF(Wedstrijden!#REF!="Indoor",1,0)</f>
        <v>#REF!</v>
      </c>
      <c r="H1340" s="16" t="e">
        <f>Wedstrijden!#REF!</f>
        <v>#REF!</v>
      </c>
      <c r="I1340" s="16" t="e">
        <f>IF(Wedstrijden!#REF!="Nee",0,IF(Wedstrijden!#REF!="Ja",1,""))</f>
        <v>#REF!</v>
      </c>
      <c r="J1340" s="16" t="e">
        <f>IF(Wedstrijden!#REF!&lt;&gt;"",Wedstrijden!#REF!,"")</f>
        <v>#REF!</v>
      </c>
      <c r="BJ1340" s="16" t="str">
        <f>IF(COUNTA(Wedstrijden!U1334:AC1334)&lt;&gt;0,1,"")</f>
        <v/>
      </c>
      <c r="BK1340" s="16" t="str">
        <f t="shared" si="120"/>
        <v/>
      </c>
      <c r="BL1340" s="16" t="e">
        <f>IF(Wedstrijden!#REF!="x","AA","")</f>
        <v>#REF!</v>
      </c>
      <c r="BM1340" s="16" t="e">
        <f>IF(Wedstrijden!#REF!="x","A","")</f>
        <v>#REF!</v>
      </c>
      <c r="BN1340" s="16" t="str">
        <f>IF(Wedstrijden!U1334="x","B1","")</f>
        <v/>
      </c>
      <c r="BO1340" s="16" t="e">
        <f>IF(Wedstrijden!#REF!="x","BB","")</f>
        <v>#REF!</v>
      </c>
      <c r="BP1340" s="16" t="str">
        <f>IF(Wedstrijden!W1334="x","B","")</f>
        <v/>
      </c>
      <c r="BQ1340" s="16" t="str">
        <f>IF(Wedstrijden!X1334="x","L1","")</f>
        <v/>
      </c>
      <c r="BR1340" s="16" t="str">
        <f>IF(Wedstrijden!Y1334="x","L2","")</f>
        <v/>
      </c>
      <c r="BS1340" s="16" t="str">
        <f>IF(Wedstrijden!Z1334="x","M1","")</f>
        <v/>
      </c>
      <c r="BT1340" s="16" t="str">
        <f>IF(Wedstrijden!AA1334="x","M2","")</f>
        <v/>
      </c>
      <c r="BU1340" s="16" t="str">
        <f>IF(Wedstrijden!AB1334="x","Z1","")</f>
        <v/>
      </c>
      <c r="BV1340" s="16" t="str">
        <f>IF(Wedstrijden!AC1334="x","Z2","")</f>
        <v/>
      </c>
      <c r="BW1340" s="16" t="str">
        <f>IF(COUNTA(Wedstrijden!L1334:T1334)&lt;&gt;0,1,"")</f>
        <v/>
      </c>
      <c r="BX1340" s="16" t="str">
        <f t="shared" si="121"/>
        <v/>
      </c>
      <c r="BY1340" s="16" t="str">
        <f>IF(Wedstrijden!L1334="x","BB","")</f>
        <v/>
      </c>
      <c r="BZ1340" s="16" t="str">
        <f>IF(Wedstrijden!M1334="x","B","")</f>
        <v/>
      </c>
      <c r="CA1340" s="16" t="str">
        <f>IF(Wedstrijden!N1334="x","L1","")</f>
        <v/>
      </c>
      <c r="CB1340" s="16" t="str">
        <f>IF(Wedstrijden!O1334="x","L2","")</f>
        <v/>
      </c>
      <c r="CC1340" s="16" t="str">
        <f>IF(Wedstrijden!P1334="x","M1","")</f>
        <v/>
      </c>
      <c r="CD1340" s="16" t="str">
        <f>IF(Wedstrijden!Q1334="x","M2","")</f>
        <v/>
      </c>
      <c r="CE1340" s="16" t="str">
        <f>IF(Wedstrijden!R1334="x","Z1","")</f>
        <v/>
      </c>
      <c r="CF1340" s="16" t="str">
        <f>IF(Wedstrijden!S1334="x","Z2","")</f>
        <v/>
      </c>
      <c r="CG1340" s="16" t="str">
        <f>IF(Wedstrijden!T1334="x","ZZL","")</f>
        <v/>
      </c>
      <c r="CL1340" s="16" t="str">
        <f>IF(COUNTA(Wedstrijden!AR1334:BB1334)&lt;&gt;0,2,"")</f>
        <v/>
      </c>
      <c r="CM1340" s="16" t="str">
        <f t="shared" si="122"/>
        <v/>
      </c>
      <c r="CN1340" s="16" t="str">
        <f>IF(Wedstrijden!AR1334="x","AA","")</f>
        <v/>
      </c>
      <c r="CO1340" s="16" t="str">
        <f>IF(Wedstrijden!AS1334="x","A","")</f>
        <v/>
      </c>
      <c r="CP1340" s="16" t="str">
        <f>IF(Wedstrijden!AT1334="x","BB","")</f>
        <v/>
      </c>
      <c r="CQ1340" s="16" t="str">
        <f>IF(Wedstrijden!AU1334="x","B","")</f>
        <v/>
      </c>
      <c r="CR1340" s="16" t="str">
        <f>IF(Wedstrijden!AV1334="x","L","")</f>
        <v/>
      </c>
      <c r="CS1340" s="16" t="str">
        <f>IF(Wedstrijden!AW1334="x","M","")</f>
        <v/>
      </c>
      <c r="CT1340" s="16" t="str">
        <f>IF(Wedstrijden!AX1334="x","Z","")</f>
        <v/>
      </c>
      <c r="CU1340" s="16" t="str">
        <f>IF(Wedstrijden!BB1334="x","ZZ","")</f>
        <v/>
      </c>
      <c r="CV1340" s="16" t="str">
        <f>IF(COUNTA(Wedstrijden!AI1334:AP1334)&lt;&gt;0,2,"")</f>
        <v/>
      </c>
      <c r="CW1340" s="16" t="str">
        <f t="shared" si="123"/>
        <v/>
      </c>
      <c r="CX1340" s="16" t="str">
        <f>IF(Wedstrijden!AI1334="x","BB","")</f>
        <v/>
      </c>
      <c r="CY1340" s="16" t="str">
        <f>IF(Wedstrijden!AJ1334="x","B","")</f>
        <v/>
      </c>
      <c r="CZ1340" s="16" t="str">
        <f>IF(Wedstrijden!AK1334="x","L","")</f>
        <v/>
      </c>
      <c r="DA1340" s="16" t="str">
        <f>IF(Wedstrijden!AL1334="x","M","")</f>
        <v/>
      </c>
      <c r="DB1340" s="16" t="str">
        <f>IF(Wedstrijden!AM1334="x","Z","")</f>
        <v/>
      </c>
      <c r="DC1340" s="16" t="str">
        <f>IF(Wedstrijden!AN1334="x","ZZ","")</f>
        <v/>
      </c>
      <c r="DD1340" s="16" t="str">
        <f>IF(Wedstrijden!AP1334="x","1.40","")</f>
        <v/>
      </c>
      <c r="DE1340" s="16" t="str">
        <f>IF(COUNTA(Wedstrijden!BC1334:BE1334)&lt;&gt;0,6,"")</f>
        <v/>
      </c>
      <c r="DF1340" s="16" t="str">
        <f t="shared" si="124"/>
        <v/>
      </c>
      <c r="DG1340" s="16" t="str">
        <f>IF(Wedstrijden!BC1334="x","L","")</f>
        <v/>
      </c>
      <c r="DH1340" s="16" t="str">
        <f>IF(Wedstrijden!BD1334="x","M","")</f>
        <v/>
      </c>
      <c r="DI1340" s="16" t="str">
        <f>IF(Wedstrijden!BE1334="x","Z","")</f>
        <v/>
      </c>
      <c r="DJ1340" s="16" t="str">
        <f>IF(Wedstrijden!BF1334="x","Z","")</f>
        <v/>
      </c>
      <c r="DK1340" s="16" t="str">
        <f>IF(COUNTA(Wedstrijden!BG1334:BI1334)&lt;&gt;0,6,"")</f>
        <v/>
      </c>
      <c r="DL1340" s="16" t="str">
        <f t="shared" si="125"/>
        <v/>
      </c>
      <c r="DM1340" s="16" t="str">
        <f>IF(Wedstrijden!BG1334="x","L","")</f>
        <v/>
      </c>
      <c r="DN1340" s="16" t="str">
        <f>IF(Wedstrijden!BH1334="x","M","")</f>
        <v/>
      </c>
      <c r="DO1340" s="16" t="str">
        <f>IF(Wedstrijden!BI1334="x","Z","")</f>
        <v/>
      </c>
      <c r="DP1340" s="16" t="str">
        <f>IF(Wedstrijden!BJ1334="x","Z","")</f>
        <v/>
      </c>
    </row>
    <row r="1341" spans="1:120" ht="14.4" x14ac:dyDescent="0.3">
      <c r="A1341" s="18">
        <f>Wedstrijden!A1335</f>
        <v>0</v>
      </c>
      <c r="B1341" s="16" t="str">
        <f>IFERROR(VLOOKUP(Wedstrijden!#REF!,#REF!,2,FALSE),"")</f>
        <v/>
      </c>
      <c r="C1341" s="16">
        <f>Wedstrijden!E1335</f>
        <v>0</v>
      </c>
      <c r="D1341" s="16" t="str">
        <f>IFERROR(VLOOKUP(Wedstrijden!#REF!,#REF!,2,FALSE),"")</f>
        <v/>
      </c>
      <c r="E1341" s="16" t="str">
        <f>IFERROR(VLOOKUP(Wedstrijden!#REF!,#REF!,5,FALSE),"")</f>
        <v/>
      </c>
      <c r="F1341" s="16" t="e">
        <f>IF(Wedstrijden!#REF!&lt;&gt;"",Wedstrijden!#REF!,"")</f>
        <v>#REF!</v>
      </c>
      <c r="G1341" s="16" t="e">
        <f>IF(Wedstrijden!#REF!="Indoor",1,0)</f>
        <v>#REF!</v>
      </c>
      <c r="H1341" s="16" t="e">
        <f>Wedstrijden!#REF!</f>
        <v>#REF!</v>
      </c>
      <c r="I1341" s="16" t="e">
        <f>IF(Wedstrijden!#REF!="Nee",0,IF(Wedstrijden!#REF!="Ja",1,""))</f>
        <v>#REF!</v>
      </c>
      <c r="J1341" s="16" t="e">
        <f>IF(Wedstrijden!#REF!&lt;&gt;"",Wedstrijden!#REF!,"")</f>
        <v>#REF!</v>
      </c>
      <c r="BJ1341" s="16" t="str">
        <f>IF(COUNTA(Wedstrijden!U1335:AC1335)&lt;&gt;0,1,"")</f>
        <v/>
      </c>
      <c r="BK1341" s="16" t="str">
        <f t="shared" si="120"/>
        <v/>
      </c>
      <c r="BL1341" s="16" t="e">
        <f>IF(Wedstrijden!#REF!="x","AA","")</f>
        <v>#REF!</v>
      </c>
      <c r="BM1341" s="16" t="e">
        <f>IF(Wedstrijden!#REF!="x","A","")</f>
        <v>#REF!</v>
      </c>
      <c r="BN1341" s="16" t="str">
        <f>IF(Wedstrijden!U1335="x","B1","")</f>
        <v/>
      </c>
      <c r="BO1341" s="16" t="e">
        <f>IF(Wedstrijden!#REF!="x","BB","")</f>
        <v>#REF!</v>
      </c>
      <c r="BP1341" s="16" t="str">
        <f>IF(Wedstrijden!W1335="x","B","")</f>
        <v/>
      </c>
      <c r="BQ1341" s="16" t="str">
        <f>IF(Wedstrijden!X1335="x","L1","")</f>
        <v/>
      </c>
      <c r="BR1341" s="16" t="str">
        <f>IF(Wedstrijden!Y1335="x","L2","")</f>
        <v/>
      </c>
      <c r="BS1341" s="16" t="str">
        <f>IF(Wedstrijden!Z1335="x","M1","")</f>
        <v/>
      </c>
      <c r="BT1341" s="16" t="str">
        <f>IF(Wedstrijden!AA1335="x","M2","")</f>
        <v/>
      </c>
      <c r="BU1341" s="16" t="str">
        <f>IF(Wedstrijden!AB1335="x","Z1","")</f>
        <v/>
      </c>
      <c r="BV1341" s="16" t="str">
        <f>IF(Wedstrijden!AC1335="x","Z2","")</f>
        <v/>
      </c>
      <c r="BW1341" s="16" t="str">
        <f>IF(COUNTA(Wedstrijden!L1335:T1335)&lt;&gt;0,1,"")</f>
        <v/>
      </c>
      <c r="BX1341" s="16" t="str">
        <f t="shared" si="121"/>
        <v/>
      </c>
      <c r="BY1341" s="16" t="str">
        <f>IF(Wedstrijden!L1335="x","BB","")</f>
        <v/>
      </c>
      <c r="BZ1341" s="16" t="str">
        <f>IF(Wedstrijden!M1335="x","B","")</f>
        <v/>
      </c>
      <c r="CA1341" s="16" t="str">
        <f>IF(Wedstrijden!N1335="x","L1","")</f>
        <v/>
      </c>
      <c r="CB1341" s="16" t="str">
        <f>IF(Wedstrijden!O1335="x","L2","")</f>
        <v/>
      </c>
      <c r="CC1341" s="16" t="str">
        <f>IF(Wedstrijden!P1335="x","M1","")</f>
        <v/>
      </c>
      <c r="CD1341" s="16" t="str">
        <f>IF(Wedstrijden!Q1335="x","M2","")</f>
        <v/>
      </c>
      <c r="CE1341" s="16" t="str">
        <f>IF(Wedstrijden!R1335="x","Z1","")</f>
        <v/>
      </c>
      <c r="CF1341" s="16" t="str">
        <f>IF(Wedstrijden!S1335="x","Z2","")</f>
        <v/>
      </c>
      <c r="CG1341" s="16" t="str">
        <f>IF(Wedstrijden!T1335="x","ZZL","")</f>
        <v/>
      </c>
      <c r="CL1341" s="16" t="str">
        <f>IF(COUNTA(Wedstrijden!AR1335:BB1335)&lt;&gt;0,2,"")</f>
        <v/>
      </c>
      <c r="CM1341" s="16" t="str">
        <f t="shared" si="122"/>
        <v/>
      </c>
      <c r="CN1341" s="16" t="str">
        <f>IF(Wedstrijden!AR1335="x","AA","")</f>
        <v/>
      </c>
      <c r="CO1341" s="16" t="str">
        <f>IF(Wedstrijden!AS1335="x","A","")</f>
        <v/>
      </c>
      <c r="CP1341" s="16" t="str">
        <f>IF(Wedstrijden!AT1335="x","BB","")</f>
        <v/>
      </c>
      <c r="CQ1341" s="16" t="str">
        <f>IF(Wedstrijden!AU1335="x","B","")</f>
        <v/>
      </c>
      <c r="CR1341" s="16" t="str">
        <f>IF(Wedstrijden!AV1335="x","L","")</f>
        <v/>
      </c>
      <c r="CS1341" s="16" t="str">
        <f>IF(Wedstrijden!AW1335="x","M","")</f>
        <v/>
      </c>
      <c r="CT1341" s="16" t="str">
        <f>IF(Wedstrijden!AX1335="x","Z","")</f>
        <v/>
      </c>
      <c r="CU1341" s="16" t="str">
        <f>IF(Wedstrijden!BB1335="x","ZZ","")</f>
        <v/>
      </c>
      <c r="CV1341" s="16" t="str">
        <f>IF(COUNTA(Wedstrijden!AI1335:AP1335)&lt;&gt;0,2,"")</f>
        <v/>
      </c>
      <c r="CW1341" s="16" t="str">
        <f t="shared" si="123"/>
        <v/>
      </c>
      <c r="CX1341" s="16" t="str">
        <f>IF(Wedstrijden!AI1335="x","BB","")</f>
        <v/>
      </c>
      <c r="CY1341" s="16" t="str">
        <f>IF(Wedstrijden!AJ1335="x","B","")</f>
        <v/>
      </c>
      <c r="CZ1341" s="16" t="str">
        <f>IF(Wedstrijden!AK1335="x","L","")</f>
        <v/>
      </c>
      <c r="DA1341" s="16" t="str">
        <f>IF(Wedstrijden!AL1335="x","M","")</f>
        <v/>
      </c>
      <c r="DB1341" s="16" t="str">
        <f>IF(Wedstrijden!AM1335="x","Z","")</f>
        <v/>
      </c>
      <c r="DC1341" s="16" t="str">
        <f>IF(Wedstrijden!AN1335="x","ZZ","")</f>
        <v/>
      </c>
      <c r="DD1341" s="16" t="str">
        <f>IF(Wedstrijden!AP1335="x","1.40","")</f>
        <v/>
      </c>
      <c r="DE1341" s="16" t="str">
        <f>IF(COUNTA(Wedstrijden!BC1335:BE1335)&lt;&gt;0,6,"")</f>
        <v/>
      </c>
      <c r="DF1341" s="16" t="str">
        <f t="shared" si="124"/>
        <v/>
      </c>
      <c r="DG1341" s="16" t="str">
        <f>IF(Wedstrijden!BC1335="x","L","")</f>
        <v/>
      </c>
      <c r="DH1341" s="16" t="str">
        <f>IF(Wedstrijden!BD1335="x","M","")</f>
        <v/>
      </c>
      <c r="DI1341" s="16" t="str">
        <f>IF(Wedstrijden!BE1335="x","Z","")</f>
        <v/>
      </c>
      <c r="DJ1341" s="16" t="str">
        <f>IF(Wedstrijden!BF1335="x","Z","")</f>
        <v/>
      </c>
      <c r="DK1341" s="16" t="str">
        <f>IF(COUNTA(Wedstrijden!BG1335:BI1335)&lt;&gt;0,6,"")</f>
        <v/>
      </c>
      <c r="DL1341" s="16" t="str">
        <f t="shared" si="125"/>
        <v/>
      </c>
      <c r="DM1341" s="16" t="str">
        <f>IF(Wedstrijden!BG1335="x","L","")</f>
        <v/>
      </c>
      <c r="DN1341" s="16" t="str">
        <f>IF(Wedstrijden!BH1335="x","M","")</f>
        <v/>
      </c>
      <c r="DO1341" s="16" t="str">
        <f>IF(Wedstrijden!BI1335="x","Z","")</f>
        <v/>
      </c>
      <c r="DP1341" s="16" t="str">
        <f>IF(Wedstrijden!BJ1335="x","Z","")</f>
        <v/>
      </c>
    </row>
    <row r="1342" spans="1:120" ht="14.4" x14ac:dyDescent="0.3">
      <c r="A1342" s="18">
        <f>Wedstrijden!A1336</f>
        <v>0</v>
      </c>
      <c r="B1342" s="16" t="str">
        <f>IFERROR(VLOOKUP(Wedstrijden!#REF!,#REF!,2,FALSE),"")</f>
        <v/>
      </c>
      <c r="C1342" s="16">
        <f>Wedstrijden!E1336</f>
        <v>0</v>
      </c>
      <c r="D1342" s="16" t="str">
        <f>IFERROR(VLOOKUP(Wedstrijden!#REF!,#REF!,2,FALSE),"")</f>
        <v/>
      </c>
      <c r="E1342" s="16" t="str">
        <f>IFERROR(VLOOKUP(Wedstrijden!#REF!,#REF!,5,FALSE),"")</f>
        <v/>
      </c>
      <c r="F1342" s="16" t="e">
        <f>IF(Wedstrijden!#REF!&lt;&gt;"",Wedstrijden!#REF!,"")</f>
        <v>#REF!</v>
      </c>
      <c r="G1342" s="16" t="e">
        <f>IF(Wedstrijden!#REF!="Indoor",1,0)</f>
        <v>#REF!</v>
      </c>
      <c r="H1342" s="16" t="e">
        <f>Wedstrijden!#REF!</f>
        <v>#REF!</v>
      </c>
      <c r="I1342" s="16" t="e">
        <f>IF(Wedstrijden!#REF!="Nee",0,IF(Wedstrijden!#REF!="Ja",1,""))</f>
        <v>#REF!</v>
      </c>
      <c r="J1342" s="16" t="e">
        <f>IF(Wedstrijden!#REF!&lt;&gt;"",Wedstrijden!#REF!,"")</f>
        <v>#REF!</v>
      </c>
      <c r="BJ1342" s="16" t="str">
        <f>IF(COUNTA(Wedstrijden!U1336:AC1336)&lt;&gt;0,1,"")</f>
        <v/>
      </c>
      <c r="BK1342" s="16" t="str">
        <f t="shared" si="120"/>
        <v/>
      </c>
      <c r="BL1342" s="16" t="e">
        <f>IF(Wedstrijden!#REF!="x","AA","")</f>
        <v>#REF!</v>
      </c>
      <c r="BM1342" s="16" t="e">
        <f>IF(Wedstrijden!#REF!="x","A","")</f>
        <v>#REF!</v>
      </c>
      <c r="BN1342" s="16" t="str">
        <f>IF(Wedstrijden!U1336="x","B1","")</f>
        <v/>
      </c>
      <c r="BO1342" s="16" t="e">
        <f>IF(Wedstrijden!#REF!="x","BB","")</f>
        <v>#REF!</v>
      </c>
      <c r="BP1342" s="16" t="str">
        <f>IF(Wedstrijden!W1336="x","B","")</f>
        <v/>
      </c>
      <c r="BQ1342" s="16" t="str">
        <f>IF(Wedstrijden!X1336="x","L1","")</f>
        <v/>
      </c>
      <c r="BR1342" s="16" t="str">
        <f>IF(Wedstrijden!Y1336="x","L2","")</f>
        <v/>
      </c>
      <c r="BS1342" s="16" t="str">
        <f>IF(Wedstrijden!Z1336="x","M1","")</f>
        <v/>
      </c>
      <c r="BT1342" s="16" t="str">
        <f>IF(Wedstrijden!AA1336="x","M2","")</f>
        <v/>
      </c>
      <c r="BU1342" s="16" t="str">
        <f>IF(Wedstrijden!AB1336="x","Z1","")</f>
        <v/>
      </c>
      <c r="BV1342" s="16" t="str">
        <f>IF(Wedstrijden!AC1336="x","Z2","")</f>
        <v/>
      </c>
      <c r="BW1342" s="16" t="str">
        <f>IF(COUNTA(Wedstrijden!L1336:T1336)&lt;&gt;0,1,"")</f>
        <v/>
      </c>
      <c r="BX1342" s="16" t="str">
        <f t="shared" si="121"/>
        <v/>
      </c>
      <c r="BY1342" s="16" t="str">
        <f>IF(Wedstrijden!L1336="x","BB","")</f>
        <v/>
      </c>
      <c r="BZ1342" s="16" t="str">
        <f>IF(Wedstrijden!M1336="x","B","")</f>
        <v/>
      </c>
      <c r="CA1342" s="16" t="str">
        <f>IF(Wedstrijden!N1336="x","L1","")</f>
        <v/>
      </c>
      <c r="CB1342" s="16" t="str">
        <f>IF(Wedstrijden!O1336="x","L2","")</f>
        <v/>
      </c>
      <c r="CC1342" s="16" t="str">
        <f>IF(Wedstrijden!P1336="x","M1","")</f>
        <v/>
      </c>
      <c r="CD1342" s="16" t="str">
        <f>IF(Wedstrijden!Q1336="x","M2","")</f>
        <v/>
      </c>
      <c r="CE1342" s="16" t="str">
        <f>IF(Wedstrijden!R1336="x","Z1","")</f>
        <v/>
      </c>
      <c r="CF1342" s="16" t="str">
        <f>IF(Wedstrijden!S1336="x","Z2","")</f>
        <v/>
      </c>
      <c r="CG1342" s="16" t="str">
        <f>IF(Wedstrijden!T1336="x","ZZL","")</f>
        <v/>
      </c>
      <c r="CL1342" s="16" t="str">
        <f>IF(COUNTA(Wedstrijden!AR1336:BB1336)&lt;&gt;0,2,"")</f>
        <v/>
      </c>
      <c r="CM1342" s="16" t="str">
        <f t="shared" si="122"/>
        <v/>
      </c>
      <c r="CN1342" s="16" t="str">
        <f>IF(Wedstrijden!AR1336="x","AA","")</f>
        <v/>
      </c>
      <c r="CO1342" s="16" t="str">
        <f>IF(Wedstrijden!AS1336="x","A","")</f>
        <v/>
      </c>
      <c r="CP1342" s="16" t="str">
        <f>IF(Wedstrijden!AT1336="x","BB","")</f>
        <v/>
      </c>
      <c r="CQ1342" s="16" t="str">
        <f>IF(Wedstrijden!AU1336="x","B","")</f>
        <v/>
      </c>
      <c r="CR1342" s="16" t="str">
        <f>IF(Wedstrijden!AV1336="x","L","")</f>
        <v/>
      </c>
      <c r="CS1342" s="16" t="str">
        <f>IF(Wedstrijden!AW1336="x","M","")</f>
        <v/>
      </c>
      <c r="CT1342" s="16" t="str">
        <f>IF(Wedstrijden!AX1336="x","Z","")</f>
        <v/>
      </c>
      <c r="CU1342" s="16" t="str">
        <f>IF(Wedstrijden!BB1336="x","ZZ","")</f>
        <v/>
      </c>
      <c r="CV1342" s="16" t="str">
        <f>IF(COUNTA(Wedstrijden!AI1336:AP1336)&lt;&gt;0,2,"")</f>
        <v/>
      </c>
      <c r="CW1342" s="16" t="str">
        <f t="shared" si="123"/>
        <v/>
      </c>
      <c r="CX1342" s="16" t="str">
        <f>IF(Wedstrijden!AI1336="x","BB","")</f>
        <v/>
      </c>
      <c r="CY1342" s="16" t="str">
        <f>IF(Wedstrijden!AJ1336="x","B","")</f>
        <v/>
      </c>
      <c r="CZ1342" s="16" t="str">
        <f>IF(Wedstrijden!AK1336="x","L","")</f>
        <v/>
      </c>
      <c r="DA1342" s="16" t="str">
        <f>IF(Wedstrijden!AL1336="x","M","")</f>
        <v/>
      </c>
      <c r="DB1342" s="16" t="str">
        <f>IF(Wedstrijden!AM1336="x","Z","")</f>
        <v/>
      </c>
      <c r="DC1342" s="16" t="str">
        <f>IF(Wedstrijden!AN1336="x","ZZ","")</f>
        <v/>
      </c>
      <c r="DD1342" s="16" t="str">
        <f>IF(Wedstrijden!AP1336="x","1.40","")</f>
        <v/>
      </c>
      <c r="DE1342" s="16" t="str">
        <f>IF(COUNTA(Wedstrijden!BC1336:BE1336)&lt;&gt;0,6,"")</f>
        <v/>
      </c>
      <c r="DF1342" s="16" t="str">
        <f t="shared" si="124"/>
        <v/>
      </c>
      <c r="DG1342" s="16" t="str">
        <f>IF(Wedstrijden!BC1336="x","L","")</f>
        <v/>
      </c>
      <c r="DH1342" s="16" t="str">
        <f>IF(Wedstrijden!BD1336="x","M","")</f>
        <v/>
      </c>
      <c r="DI1342" s="16" t="str">
        <f>IF(Wedstrijden!BE1336="x","Z","")</f>
        <v/>
      </c>
      <c r="DJ1342" s="16" t="str">
        <f>IF(Wedstrijden!BF1336="x","Z","")</f>
        <v/>
      </c>
      <c r="DK1342" s="16" t="str">
        <f>IF(COUNTA(Wedstrijden!BG1336:BI1336)&lt;&gt;0,6,"")</f>
        <v/>
      </c>
      <c r="DL1342" s="16" t="str">
        <f t="shared" si="125"/>
        <v/>
      </c>
      <c r="DM1342" s="16" t="str">
        <f>IF(Wedstrijden!BG1336="x","L","")</f>
        <v/>
      </c>
      <c r="DN1342" s="16" t="str">
        <f>IF(Wedstrijden!BH1336="x","M","")</f>
        <v/>
      </c>
      <c r="DO1342" s="16" t="str">
        <f>IF(Wedstrijden!BI1336="x","Z","")</f>
        <v/>
      </c>
      <c r="DP1342" s="16" t="str">
        <f>IF(Wedstrijden!BJ1336="x","Z","")</f>
        <v/>
      </c>
    </row>
    <row r="1343" spans="1:120" ht="14.4" x14ac:dyDescent="0.3">
      <c r="A1343" s="18">
        <f>Wedstrijden!A1337</f>
        <v>0</v>
      </c>
      <c r="B1343" s="16" t="str">
        <f>IFERROR(VLOOKUP(Wedstrijden!#REF!,#REF!,2,FALSE),"")</f>
        <v/>
      </c>
      <c r="C1343" s="16">
        <f>Wedstrijden!E1337</f>
        <v>0</v>
      </c>
      <c r="D1343" s="16" t="str">
        <f>IFERROR(VLOOKUP(Wedstrijden!#REF!,#REF!,2,FALSE),"")</f>
        <v/>
      </c>
      <c r="E1343" s="16" t="str">
        <f>IFERROR(VLOOKUP(Wedstrijden!#REF!,#REF!,5,FALSE),"")</f>
        <v/>
      </c>
      <c r="F1343" s="16" t="e">
        <f>IF(Wedstrijden!#REF!&lt;&gt;"",Wedstrijden!#REF!,"")</f>
        <v>#REF!</v>
      </c>
      <c r="G1343" s="16" t="e">
        <f>IF(Wedstrijden!#REF!="Indoor",1,0)</f>
        <v>#REF!</v>
      </c>
      <c r="H1343" s="16" t="e">
        <f>Wedstrijden!#REF!</f>
        <v>#REF!</v>
      </c>
      <c r="I1343" s="16" t="e">
        <f>IF(Wedstrijden!#REF!="Nee",0,IF(Wedstrijden!#REF!="Ja",1,""))</f>
        <v>#REF!</v>
      </c>
      <c r="J1343" s="16" t="e">
        <f>IF(Wedstrijden!#REF!&lt;&gt;"",Wedstrijden!#REF!,"")</f>
        <v>#REF!</v>
      </c>
      <c r="BJ1343" s="16" t="str">
        <f>IF(COUNTA(Wedstrijden!U1337:AC1337)&lt;&gt;0,1,"")</f>
        <v/>
      </c>
      <c r="BK1343" s="16" t="str">
        <f t="shared" si="120"/>
        <v/>
      </c>
      <c r="BL1343" s="16" t="e">
        <f>IF(Wedstrijden!#REF!="x","AA","")</f>
        <v>#REF!</v>
      </c>
      <c r="BM1343" s="16" t="e">
        <f>IF(Wedstrijden!#REF!="x","A","")</f>
        <v>#REF!</v>
      </c>
      <c r="BN1343" s="16" t="str">
        <f>IF(Wedstrijden!U1337="x","B1","")</f>
        <v/>
      </c>
      <c r="BO1343" s="16" t="e">
        <f>IF(Wedstrijden!#REF!="x","BB","")</f>
        <v>#REF!</v>
      </c>
      <c r="BP1343" s="16" t="str">
        <f>IF(Wedstrijden!W1337="x","B","")</f>
        <v/>
      </c>
      <c r="BQ1343" s="16" t="str">
        <f>IF(Wedstrijden!X1337="x","L1","")</f>
        <v/>
      </c>
      <c r="BR1343" s="16" t="str">
        <f>IF(Wedstrijden!Y1337="x","L2","")</f>
        <v/>
      </c>
      <c r="BS1343" s="16" t="str">
        <f>IF(Wedstrijden!Z1337="x","M1","")</f>
        <v/>
      </c>
      <c r="BT1343" s="16" t="str">
        <f>IF(Wedstrijden!AA1337="x","M2","")</f>
        <v/>
      </c>
      <c r="BU1343" s="16" t="str">
        <f>IF(Wedstrijden!AB1337="x","Z1","")</f>
        <v/>
      </c>
      <c r="BV1343" s="16" t="str">
        <f>IF(Wedstrijden!AC1337="x","Z2","")</f>
        <v/>
      </c>
      <c r="BW1343" s="16" t="str">
        <f>IF(COUNTA(Wedstrijden!L1337:T1337)&lt;&gt;0,1,"")</f>
        <v/>
      </c>
      <c r="BX1343" s="16" t="str">
        <f t="shared" si="121"/>
        <v/>
      </c>
      <c r="BY1343" s="16" t="str">
        <f>IF(Wedstrijden!L1337="x","BB","")</f>
        <v/>
      </c>
      <c r="BZ1343" s="16" t="str">
        <f>IF(Wedstrijden!M1337="x","B","")</f>
        <v/>
      </c>
      <c r="CA1343" s="16" t="str">
        <f>IF(Wedstrijden!N1337="x","L1","")</f>
        <v/>
      </c>
      <c r="CB1343" s="16" t="str">
        <f>IF(Wedstrijden!O1337="x","L2","")</f>
        <v/>
      </c>
      <c r="CC1343" s="16" t="str">
        <f>IF(Wedstrijden!P1337="x","M1","")</f>
        <v/>
      </c>
      <c r="CD1343" s="16" t="str">
        <f>IF(Wedstrijden!Q1337="x","M2","")</f>
        <v/>
      </c>
      <c r="CE1343" s="16" t="str">
        <f>IF(Wedstrijden!R1337="x","Z1","")</f>
        <v/>
      </c>
      <c r="CF1343" s="16" t="str">
        <f>IF(Wedstrijden!S1337="x","Z2","")</f>
        <v/>
      </c>
      <c r="CG1343" s="16" t="str">
        <f>IF(Wedstrijden!T1337="x","ZZL","")</f>
        <v/>
      </c>
      <c r="CL1343" s="16" t="str">
        <f>IF(COUNTA(Wedstrijden!AR1337:BB1337)&lt;&gt;0,2,"")</f>
        <v/>
      </c>
      <c r="CM1343" s="16" t="str">
        <f t="shared" si="122"/>
        <v/>
      </c>
      <c r="CN1343" s="16" t="str">
        <f>IF(Wedstrijden!AR1337="x","AA","")</f>
        <v/>
      </c>
      <c r="CO1343" s="16" t="str">
        <f>IF(Wedstrijden!AS1337="x","A","")</f>
        <v/>
      </c>
      <c r="CP1343" s="16" t="str">
        <f>IF(Wedstrijden!AT1337="x","BB","")</f>
        <v/>
      </c>
      <c r="CQ1343" s="16" t="str">
        <f>IF(Wedstrijden!AU1337="x","B","")</f>
        <v/>
      </c>
      <c r="CR1343" s="16" t="str">
        <f>IF(Wedstrijden!AV1337="x","L","")</f>
        <v/>
      </c>
      <c r="CS1343" s="16" t="str">
        <f>IF(Wedstrijden!AW1337="x","M","")</f>
        <v/>
      </c>
      <c r="CT1343" s="16" t="str">
        <f>IF(Wedstrijden!AX1337="x","Z","")</f>
        <v/>
      </c>
      <c r="CU1343" s="16" t="str">
        <f>IF(Wedstrijden!BB1337="x","ZZ","")</f>
        <v/>
      </c>
      <c r="CV1343" s="16" t="str">
        <f>IF(COUNTA(Wedstrijden!AI1337:AP1337)&lt;&gt;0,2,"")</f>
        <v/>
      </c>
      <c r="CW1343" s="16" t="str">
        <f t="shared" si="123"/>
        <v/>
      </c>
      <c r="CX1343" s="16" t="str">
        <f>IF(Wedstrijden!AI1337="x","BB","")</f>
        <v/>
      </c>
      <c r="CY1343" s="16" t="str">
        <f>IF(Wedstrijden!AJ1337="x","B","")</f>
        <v/>
      </c>
      <c r="CZ1343" s="16" t="str">
        <f>IF(Wedstrijden!AK1337="x","L","")</f>
        <v/>
      </c>
      <c r="DA1343" s="16" t="str">
        <f>IF(Wedstrijden!AL1337="x","M","")</f>
        <v/>
      </c>
      <c r="DB1343" s="16" t="str">
        <f>IF(Wedstrijden!AM1337="x","Z","")</f>
        <v/>
      </c>
      <c r="DC1343" s="16" t="str">
        <f>IF(Wedstrijden!AN1337="x","ZZ","")</f>
        <v/>
      </c>
      <c r="DD1343" s="16" t="str">
        <f>IF(Wedstrijden!AP1337="x","1.40","")</f>
        <v/>
      </c>
      <c r="DE1343" s="16" t="str">
        <f>IF(COUNTA(Wedstrijden!BC1337:BE1337)&lt;&gt;0,6,"")</f>
        <v/>
      </c>
      <c r="DF1343" s="16" t="str">
        <f t="shared" si="124"/>
        <v/>
      </c>
      <c r="DG1343" s="16" t="str">
        <f>IF(Wedstrijden!BC1337="x","L","")</f>
        <v/>
      </c>
      <c r="DH1343" s="16" t="str">
        <f>IF(Wedstrijden!BD1337="x","M","")</f>
        <v/>
      </c>
      <c r="DI1343" s="16" t="str">
        <f>IF(Wedstrijden!BE1337="x","Z","")</f>
        <v/>
      </c>
      <c r="DJ1343" s="16" t="str">
        <f>IF(Wedstrijden!BF1337="x","Z","")</f>
        <v/>
      </c>
      <c r="DK1343" s="16" t="str">
        <f>IF(COUNTA(Wedstrijden!BG1337:BI1337)&lt;&gt;0,6,"")</f>
        <v/>
      </c>
      <c r="DL1343" s="16" t="str">
        <f t="shared" si="125"/>
        <v/>
      </c>
      <c r="DM1343" s="16" t="str">
        <f>IF(Wedstrijden!BG1337="x","L","")</f>
        <v/>
      </c>
      <c r="DN1343" s="16" t="str">
        <f>IF(Wedstrijden!BH1337="x","M","")</f>
        <v/>
      </c>
      <c r="DO1343" s="16" t="str">
        <f>IF(Wedstrijden!BI1337="x","Z","")</f>
        <v/>
      </c>
      <c r="DP1343" s="16" t="str">
        <f>IF(Wedstrijden!BJ1337="x","Z","")</f>
        <v/>
      </c>
    </row>
    <row r="1344" spans="1:120" ht="14.4" x14ac:dyDescent="0.3">
      <c r="A1344" s="18">
        <f>Wedstrijden!A1338</f>
        <v>0</v>
      </c>
      <c r="B1344" s="16" t="str">
        <f>IFERROR(VLOOKUP(Wedstrijden!#REF!,#REF!,2,FALSE),"")</f>
        <v/>
      </c>
      <c r="C1344" s="16">
        <f>Wedstrijden!E1338</f>
        <v>0</v>
      </c>
      <c r="D1344" s="16" t="str">
        <f>IFERROR(VLOOKUP(Wedstrijden!#REF!,#REF!,2,FALSE),"")</f>
        <v/>
      </c>
      <c r="E1344" s="16" t="str">
        <f>IFERROR(VLOOKUP(Wedstrijden!#REF!,#REF!,5,FALSE),"")</f>
        <v/>
      </c>
      <c r="F1344" s="16" t="e">
        <f>IF(Wedstrijden!#REF!&lt;&gt;"",Wedstrijden!#REF!,"")</f>
        <v>#REF!</v>
      </c>
      <c r="G1344" s="16" t="e">
        <f>IF(Wedstrijden!#REF!="Indoor",1,0)</f>
        <v>#REF!</v>
      </c>
      <c r="H1344" s="16" t="e">
        <f>Wedstrijden!#REF!</f>
        <v>#REF!</v>
      </c>
      <c r="I1344" s="16" t="e">
        <f>IF(Wedstrijden!#REF!="Nee",0,IF(Wedstrijden!#REF!="Ja",1,""))</f>
        <v>#REF!</v>
      </c>
      <c r="J1344" s="16" t="e">
        <f>IF(Wedstrijden!#REF!&lt;&gt;"",Wedstrijden!#REF!,"")</f>
        <v>#REF!</v>
      </c>
      <c r="BJ1344" s="16" t="str">
        <f>IF(COUNTA(Wedstrijden!U1338:AC1338)&lt;&gt;0,1,"")</f>
        <v/>
      </c>
      <c r="BK1344" s="16" t="str">
        <f t="shared" si="120"/>
        <v/>
      </c>
      <c r="BL1344" s="16" t="e">
        <f>IF(Wedstrijden!#REF!="x","AA","")</f>
        <v>#REF!</v>
      </c>
      <c r="BM1344" s="16" t="e">
        <f>IF(Wedstrijden!#REF!="x","A","")</f>
        <v>#REF!</v>
      </c>
      <c r="BN1344" s="16" t="str">
        <f>IF(Wedstrijden!U1338="x","B1","")</f>
        <v/>
      </c>
      <c r="BO1344" s="16" t="e">
        <f>IF(Wedstrijden!#REF!="x","BB","")</f>
        <v>#REF!</v>
      </c>
      <c r="BP1344" s="16" t="str">
        <f>IF(Wedstrijden!W1338="x","B","")</f>
        <v/>
      </c>
      <c r="BQ1344" s="16" t="str">
        <f>IF(Wedstrijden!X1338="x","L1","")</f>
        <v/>
      </c>
      <c r="BR1344" s="16" t="str">
        <f>IF(Wedstrijden!Y1338="x","L2","")</f>
        <v/>
      </c>
      <c r="BS1344" s="16" t="str">
        <f>IF(Wedstrijden!Z1338="x","M1","")</f>
        <v/>
      </c>
      <c r="BT1344" s="16" t="str">
        <f>IF(Wedstrijden!AA1338="x","M2","")</f>
        <v/>
      </c>
      <c r="BU1344" s="16" t="str">
        <f>IF(Wedstrijden!AB1338="x","Z1","")</f>
        <v/>
      </c>
      <c r="BV1344" s="16" t="str">
        <f>IF(Wedstrijden!AC1338="x","Z2","")</f>
        <v/>
      </c>
      <c r="BW1344" s="16" t="str">
        <f>IF(COUNTA(Wedstrijden!L1338:T1338)&lt;&gt;0,1,"")</f>
        <v/>
      </c>
      <c r="BX1344" s="16" t="str">
        <f t="shared" si="121"/>
        <v/>
      </c>
      <c r="BY1344" s="16" t="str">
        <f>IF(Wedstrijden!L1338="x","BB","")</f>
        <v/>
      </c>
      <c r="BZ1344" s="16" t="str">
        <f>IF(Wedstrijden!M1338="x","B","")</f>
        <v/>
      </c>
      <c r="CA1344" s="16" t="str">
        <f>IF(Wedstrijden!N1338="x","L1","")</f>
        <v/>
      </c>
      <c r="CB1344" s="16" t="str">
        <f>IF(Wedstrijden!O1338="x","L2","")</f>
        <v/>
      </c>
      <c r="CC1344" s="16" t="str">
        <f>IF(Wedstrijden!P1338="x","M1","")</f>
        <v/>
      </c>
      <c r="CD1344" s="16" t="str">
        <f>IF(Wedstrijden!Q1338="x","M2","")</f>
        <v/>
      </c>
      <c r="CE1344" s="16" t="str">
        <f>IF(Wedstrijden!R1338="x","Z1","")</f>
        <v/>
      </c>
      <c r="CF1344" s="16" t="str">
        <f>IF(Wedstrijden!S1338="x","Z2","")</f>
        <v/>
      </c>
      <c r="CG1344" s="16" t="str">
        <f>IF(Wedstrijden!T1338="x","ZZL","")</f>
        <v/>
      </c>
      <c r="CL1344" s="16" t="str">
        <f>IF(COUNTA(Wedstrijden!AR1338:BB1338)&lt;&gt;0,2,"")</f>
        <v/>
      </c>
      <c r="CM1344" s="16" t="str">
        <f t="shared" si="122"/>
        <v/>
      </c>
      <c r="CN1344" s="16" t="str">
        <f>IF(Wedstrijden!AR1338="x","AA","")</f>
        <v/>
      </c>
      <c r="CO1344" s="16" t="str">
        <f>IF(Wedstrijden!AS1338="x","A","")</f>
        <v/>
      </c>
      <c r="CP1344" s="16" t="str">
        <f>IF(Wedstrijden!AT1338="x","BB","")</f>
        <v/>
      </c>
      <c r="CQ1344" s="16" t="str">
        <f>IF(Wedstrijden!AU1338="x","B","")</f>
        <v/>
      </c>
      <c r="CR1344" s="16" t="str">
        <f>IF(Wedstrijden!AV1338="x","L","")</f>
        <v/>
      </c>
      <c r="CS1344" s="16" t="str">
        <f>IF(Wedstrijden!AW1338="x","M","")</f>
        <v/>
      </c>
      <c r="CT1344" s="16" t="str">
        <f>IF(Wedstrijden!AX1338="x","Z","")</f>
        <v/>
      </c>
      <c r="CU1344" s="16" t="str">
        <f>IF(Wedstrijden!BB1338="x","ZZ","")</f>
        <v/>
      </c>
      <c r="CV1344" s="16" t="str">
        <f>IF(COUNTA(Wedstrijden!AI1338:AP1338)&lt;&gt;0,2,"")</f>
        <v/>
      </c>
      <c r="CW1344" s="16" t="str">
        <f t="shared" si="123"/>
        <v/>
      </c>
      <c r="CX1344" s="16" t="str">
        <f>IF(Wedstrijden!AI1338="x","BB","")</f>
        <v/>
      </c>
      <c r="CY1344" s="16" t="str">
        <f>IF(Wedstrijden!AJ1338="x","B","")</f>
        <v/>
      </c>
      <c r="CZ1344" s="16" t="str">
        <f>IF(Wedstrijden!AK1338="x","L","")</f>
        <v/>
      </c>
      <c r="DA1344" s="16" t="str">
        <f>IF(Wedstrijden!AL1338="x","M","")</f>
        <v/>
      </c>
      <c r="DB1344" s="16" t="str">
        <f>IF(Wedstrijden!AM1338="x","Z","")</f>
        <v/>
      </c>
      <c r="DC1344" s="16" t="str">
        <f>IF(Wedstrijden!AN1338="x","ZZ","")</f>
        <v/>
      </c>
      <c r="DD1344" s="16" t="str">
        <f>IF(Wedstrijden!AP1338="x","1.40","")</f>
        <v/>
      </c>
      <c r="DE1344" s="16" t="str">
        <f>IF(COUNTA(Wedstrijden!BC1338:BE1338)&lt;&gt;0,6,"")</f>
        <v/>
      </c>
      <c r="DF1344" s="16" t="str">
        <f t="shared" si="124"/>
        <v/>
      </c>
      <c r="DG1344" s="16" t="str">
        <f>IF(Wedstrijden!BC1338="x","L","")</f>
        <v/>
      </c>
      <c r="DH1344" s="16" t="str">
        <f>IF(Wedstrijden!BD1338="x","M","")</f>
        <v/>
      </c>
      <c r="DI1344" s="16" t="str">
        <f>IF(Wedstrijden!BE1338="x","Z","")</f>
        <v/>
      </c>
      <c r="DJ1344" s="16" t="str">
        <f>IF(Wedstrijden!BF1338="x","Z","")</f>
        <v/>
      </c>
      <c r="DK1344" s="16" t="str">
        <f>IF(COUNTA(Wedstrijden!BG1338:BI1338)&lt;&gt;0,6,"")</f>
        <v/>
      </c>
      <c r="DL1344" s="16" t="str">
        <f t="shared" si="125"/>
        <v/>
      </c>
      <c r="DM1344" s="16" t="str">
        <f>IF(Wedstrijden!BG1338="x","L","")</f>
        <v/>
      </c>
      <c r="DN1344" s="16" t="str">
        <f>IF(Wedstrijden!BH1338="x","M","")</f>
        <v/>
      </c>
      <c r="DO1344" s="16" t="str">
        <f>IF(Wedstrijden!BI1338="x","Z","")</f>
        <v/>
      </c>
      <c r="DP1344" s="16" t="str">
        <f>IF(Wedstrijden!BJ1338="x","Z","")</f>
        <v/>
      </c>
    </row>
    <row r="1345" spans="1:120" ht="14.4" x14ac:dyDescent="0.3">
      <c r="A1345" s="18">
        <f>Wedstrijden!A1339</f>
        <v>0</v>
      </c>
      <c r="B1345" s="16" t="str">
        <f>IFERROR(VLOOKUP(Wedstrijden!#REF!,#REF!,2,FALSE),"")</f>
        <v/>
      </c>
      <c r="C1345" s="16">
        <f>Wedstrijden!E1339</f>
        <v>0</v>
      </c>
      <c r="D1345" s="16" t="str">
        <f>IFERROR(VLOOKUP(Wedstrijden!#REF!,#REF!,2,FALSE),"")</f>
        <v/>
      </c>
      <c r="E1345" s="16" t="str">
        <f>IFERROR(VLOOKUP(Wedstrijden!#REF!,#REF!,5,FALSE),"")</f>
        <v/>
      </c>
      <c r="F1345" s="16" t="e">
        <f>IF(Wedstrijden!#REF!&lt;&gt;"",Wedstrijden!#REF!,"")</f>
        <v>#REF!</v>
      </c>
      <c r="G1345" s="16" t="e">
        <f>IF(Wedstrijden!#REF!="Indoor",1,0)</f>
        <v>#REF!</v>
      </c>
      <c r="H1345" s="16" t="e">
        <f>Wedstrijden!#REF!</f>
        <v>#REF!</v>
      </c>
      <c r="I1345" s="16" t="e">
        <f>IF(Wedstrijden!#REF!="Nee",0,IF(Wedstrijden!#REF!="Ja",1,""))</f>
        <v>#REF!</v>
      </c>
      <c r="J1345" s="16" t="e">
        <f>IF(Wedstrijden!#REF!&lt;&gt;"",Wedstrijden!#REF!,"")</f>
        <v>#REF!</v>
      </c>
      <c r="BJ1345" s="16" t="str">
        <f>IF(COUNTA(Wedstrijden!U1339:AC1339)&lt;&gt;0,1,"")</f>
        <v/>
      </c>
      <c r="BK1345" s="16" t="str">
        <f t="shared" si="120"/>
        <v/>
      </c>
      <c r="BL1345" s="16" t="e">
        <f>IF(Wedstrijden!#REF!="x","AA","")</f>
        <v>#REF!</v>
      </c>
      <c r="BM1345" s="16" t="e">
        <f>IF(Wedstrijden!#REF!="x","A","")</f>
        <v>#REF!</v>
      </c>
      <c r="BN1345" s="16" t="str">
        <f>IF(Wedstrijden!U1339="x","B1","")</f>
        <v/>
      </c>
      <c r="BO1345" s="16" t="e">
        <f>IF(Wedstrijden!#REF!="x","BB","")</f>
        <v>#REF!</v>
      </c>
      <c r="BP1345" s="16" t="str">
        <f>IF(Wedstrijden!W1339="x","B","")</f>
        <v/>
      </c>
      <c r="BQ1345" s="16" t="str">
        <f>IF(Wedstrijden!X1339="x","L1","")</f>
        <v/>
      </c>
      <c r="BR1345" s="16" t="str">
        <f>IF(Wedstrijden!Y1339="x","L2","")</f>
        <v/>
      </c>
      <c r="BS1345" s="16" t="str">
        <f>IF(Wedstrijden!Z1339="x","M1","")</f>
        <v/>
      </c>
      <c r="BT1345" s="16" t="str">
        <f>IF(Wedstrijden!AA1339="x","M2","")</f>
        <v/>
      </c>
      <c r="BU1345" s="16" t="str">
        <f>IF(Wedstrijden!AB1339="x","Z1","")</f>
        <v/>
      </c>
      <c r="BV1345" s="16" t="str">
        <f>IF(Wedstrijden!AC1339="x","Z2","")</f>
        <v/>
      </c>
      <c r="BW1345" s="16" t="str">
        <f>IF(COUNTA(Wedstrijden!L1339:T1339)&lt;&gt;0,1,"")</f>
        <v/>
      </c>
      <c r="BX1345" s="16" t="str">
        <f t="shared" si="121"/>
        <v/>
      </c>
      <c r="BY1345" s="16" t="str">
        <f>IF(Wedstrijden!L1339="x","BB","")</f>
        <v/>
      </c>
      <c r="BZ1345" s="16" t="str">
        <f>IF(Wedstrijden!M1339="x","B","")</f>
        <v/>
      </c>
      <c r="CA1345" s="16" t="str">
        <f>IF(Wedstrijden!N1339="x","L1","")</f>
        <v/>
      </c>
      <c r="CB1345" s="16" t="str">
        <f>IF(Wedstrijden!O1339="x","L2","")</f>
        <v/>
      </c>
      <c r="CC1345" s="16" t="str">
        <f>IF(Wedstrijden!P1339="x","M1","")</f>
        <v/>
      </c>
      <c r="CD1345" s="16" t="str">
        <f>IF(Wedstrijden!Q1339="x","M2","")</f>
        <v/>
      </c>
      <c r="CE1345" s="16" t="str">
        <f>IF(Wedstrijden!R1339="x","Z1","")</f>
        <v/>
      </c>
      <c r="CF1345" s="16" t="str">
        <f>IF(Wedstrijden!S1339="x","Z2","")</f>
        <v/>
      </c>
      <c r="CG1345" s="16" t="str">
        <f>IF(Wedstrijden!T1339="x","ZZL","")</f>
        <v/>
      </c>
      <c r="CL1345" s="16" t="str">
        <f>IF(COUNTA(Wedstrijden!AR1339:BB1339)&lt;&gt;0,2,"")</f>
        <v/>
      </c>
      <c r="CM1345" s="16" t="str">
        <f t="shared" si="122"/>
        <v/>
      </c>
      <c r="CN1345" s="16" t="str">
        <f>IF(Wedstrijden!AR1339="x","AA","")</f>
        <v/>
      </c>
      <c r="CO1345" s="16" t="str">
        <f>IF(Wedstrijden!AS1339="x","A","")</f>
        <v/>
      </c>
      <c r="CP1345" s="16" t="str">
        <f>IF(Wedstrijden!AT1339="x","BB","")</f>
        <v/>
      </c>
      <c r="CQ1345" s="16" t="str">
        <f>IF(Wedstrijden!AU1339="x","B","")</f>
        <v/>
      </c>
      <c r="CR1345" s="16" t="str">
        <f>IF(Wedstrijden!AV1339="x","L","")</f>
        <v/>
      </c>
      <c r="CS1345" s="16" t="str">
        <f>IF(Wedstrijden!AW1339="x","M","")</f>
        <v/>
      </c>
      <c r="CT1345" s="16" t="str">
        <f>IF(Wedstrijden!AX1339="x","Z","")</f>
        <v/>
      </c>
      <c r="CU1345" s="16" t="str">
        <f>IF(Wedstrijden!BB1339="x","ZZ","")</f>
        <v/>
      </c>
      <c r="CV1345" s="16" t="str">
        <f>IF(COUNTA(Wedstrijden!AI1339:AP1339)&lt;&gt;0,2,"")</f>
        <v/>
      </c>
      <c r="CW1345" s="16" t="str">
        <f t="shared" si="123"/>
        <v/>
      </c>
      <c r="CX1345" s="16" t="str">
        <f>IF(Wedstrijden!AI1339="x","BB","")</f>
        <v/>
      </c>
      <c r="CY1345" s="16" t="str">
        <f>IF(Wedstrijden!AJ1339="x","B","")</f>
        <v/>
      </c>
      <c r="CZ1345" s="16" t="str">
        <f>IF(Wedstrijden!AK1339="x","L","")</f>
        <v/>
      </c>
      <c r="DA1345" s="16" t="str">
        <f>IF(Wedstrijden!AL1339="x","M","")</f>
        <v/>
      </c>
      <c r="DB1345" s="16" t="str">
        <f>IF(Wedstrijden!AM1339="x","Z","")</f>
        <v/>
      </c>
      <c r="DC1345" s="16" t="str">
        <f>IF(Wedstrijden!AN1339="x","ZZ","")</f>
        <v/>
      </c>
      <c r="DD1345" s="16" t="str">
        <f>IF(Wedstrijden!AP1339="x","1.40","")</f>
        <v/>
      </c>
      <c r="DE1345" s="16" t="str">
        <f>IF(COUNTA(Wedstrijden!BC1339:BE1339)&lt;&gt;0,6,"")</f>
        <v/>
      </c>
      <c r="DF1345" s="16" t="str">
        <f t="shared" si="124"/>
        <v/>
      </c>
      <c r="DG1345" s="16" t="str">
        <f>IF(Wedstrijden!BC1339="x","L","")</f>
        <v/>
      </c>
      <c r="DH1345" s="16" t="str">
        <f>IF(Wedstrijden!BD1339="x","M","")</f>
        <v/>
      </c>
      <c r="DI1345" s="16" t="str">
        <f>IF(Wedstrijden!BE1339="x","Z","")</f>
        <v/>
      </c>
      <c r="DJ1345" s="16" t="str">
        <f>IF(Wedstrijden!BF1339="x","Z","")</f>
        <v/>
      </c>
      <c r="DK1345" s="16" t="str">
        <f>IF(COUNTA(Wedstrijden!BG1339:BI1339)&lt;&gt;0,6,"")</f>
        <v/>
      </c>
      <c r="DL1345" s="16" t="str">
        <f t="shared" si="125"/>
        <v/>
      </c>
      <c r="DM1345" s="16" t="str">
        <f>IF(Wedstrijden!BG1339="x","L","")</f>
        <v/>
      </c>
      <c r="DN1345" s="16" t="str">
        <f>IF(Wedstrijden!BH1339="x","M","")</f>
        <v/>
      </c>
      <c r="DO1345" s="16" t="str">
        <f>IF(Wedstrijden!BI1339="x","Z","")</f>
        <v/>
      </c>
      <c r="DP1345" s="16" t="str">
        <f>IF(Wedstrijden!BJ1339="x","Z","")</f>
        <v/>
      </c>
    </row>
    <row r="1346" spans="1:120" ht="14.4" x14ac:dyDescent="0.3">
      <c r="A1346" s="18">
        <f>Wedstrijden!A1340</f>
        <v>0</v>
      </c>
      <c r="B1346" s="16" t="str">
        <f>IFERROR(VLOOKUP(Wedstrijden!#REF!,#REF!,2,FALSE),"")</f>
        <v/>
      </c>
      <c r="C1346" s="16">
        <f>Wedstrijden!E1340</f>
        <v>0</v>
      </c>
      <c r="D1346" s="16" t="str">
        <f>IFERROR(VLOOKUP(Wedstrijden!#REF!,#REF!,2,FALSE),"")</f>
        <v/>
      </c>
      <c r="E1346" s="16" t="str">
        <f>IFERROR(VLOOKUP(Wedstrijden!#REF!,#REF!,5,FALSE),"")</f>
        <v/>
      </c>
      <c r="F1346" s="16" t="e">
        <f>IF(Wedstrijden!#REF!&lt;&gt;"",Wedstrijden!#REF!,"")</f>
        <v>#REF!</v>
      </c>
      <c r="G1346" s="16" t="e">
        <f>IF(Wedstrijden!#REF!="Indoor",1,0)</f>
        <v>#REF!</v>
      </c>
      <c r="H1346" s="16" t="e">
        <f>Wedstrijden!#REF!</f>
        <v>#REF!</v>
      </c>
      <c r="I1346" s="16" t="e">
        <f>IF(Wedstrijden!#REF!="Nee",0,IF(Wedstrijden!#REF!="Ja",1,""))</f>
        <v>#REF!</v>
      </c>
      <c r="J1346" s="16" t="e">
        <f>IF(Wedstrijden!#REF!&lt;&gt;"",Wedstrijden!#REF!,"")</f>
        <v>#REF!</v>
      </c>
      <c r="BJ1346" s="16" t="str">
        <f>IF(COUNTA(Wedstrijden!U1340:AC1340)&lt;&gt;0,1,"")</f>
        <v/>
      </c>
      <c r="BK1346" s="16" t="str">
        <f t="shared" si="120"/>
        <v/>
      </c>
      <c r="BL1346" s="16" t="e">
        <f>IF(Wedstrijden!#REF!="x","AA","")</f>
        <v>#REF!</v>
      </c>
      <c r="BM1346" s="16" t="e">
        <f>IF(Wedstrijden!#REF!="x","A","")</f>
        <v>#REF!</v>
      </c>
      <c r="BN1346" s="16" t="str">
        <f>IF(Wedstrijden!U1340="x","B1","")</f>
        <v/>
      </c>
      <c r="BO1346" s="16" t="e">
        <f>IF(Wedstrijden!#REF!="x","BB","")</f>
        <v>#REF!</v>
      </c>
      <c r="BP1346" s="16" t="str">
        <f>IF(Wedstrijden!W1340="x","B","")</f>
        <v/>
      </c>
      <c r="BQ1346" s="16" t="str">
        <f>IF(Wedstrijden!X1340="x","L1","")</f>
        <v/>
      </c>
      <c r="BR1346" s="16" t="str">
        <f>IF(Wedstrijden!Y1340="x","L2","")</f>
        <v/>
      </c>
      <c r="BS1346" s="16" t="str">
        <f>IF(Wedstrijden!Z1340="x","M1","")</f>
        <v/>
      </c>
      <c r="BT1346" s="16" t="str">
        <f>IF(Wedstrijden!AA1340="x","M2","")</f>
        <v/>
      </c>
      <c r="BU1346" s="16" t="str">
        <f>IF(Wedstrijden!AB1340="x","Z1","")</f>
        <v/>
      </c>
      <c r="BV1346" s="16" t="str">
        <f>IF(Wedstrijden!AC1340="x","Z2","")</f>
        <v/>
      </c>
      <c r="BW1346" s="16" t="str">
        <f>IF(COUNTA(Wedstrijden!L1340:T1340)&lt;&gt;0,1,"")</f>
        <v/>
      </c>
      <c r="BX1346" s="16" t="str">
        <f t="shared" si="121"/>
        <v/>
      </c>
      <c r="BY1346" s="16" t="str">
        <f>IF(Wedstrijden!L1340="x","BB","")</f>
        <v/>
      </c>
      <c r="BZ1346" s="16" t="str">
        <f>IF(Wedstrijden!M1340="x","B","")</f>
        <v/>
      </c>
      <c r="CA1346" s="16" t="str">
        <f>IF(Wedstrijden!N1340="x","L1","")</f>
        <v/>
      </c>
      <c r="CB1346" s="16" t="str">
        <f>IF(Wedstrijden!O1340="x","L2","")</f>
        <v/>
      </c>
      <c r="CC1346" s="16" t="str">
        <f>IF(Wedstrijden!P1340="x","M1","")</f>
        <v/>
      </c>
      <c r="CD1346" s="16" t="str">
        <f>IF(Wedstrijden!Q1340="x","M2","")</f>
        <v/>
      </c>
      <c r="CE1346" s="16" t="str">
        <f>IF(Wedstrijden!R1340="x","Z1","")</f>
        <v/>
      </c>
      <c r="CF1346" s="16" t="str">
        <f>IF(Wedstrijden!S1340="x","Z2","")</f>
        <v/>
      </c>
      <c r="CG1346" s="16" t="str">
        <f>IF(Wedstrijden!T1340="x","ZZL","")</f>
        <v/>
      </c>
      <c r="CL1346" s="16" t="str">
        <f>IF(COUNTA(Wedstrijden!AR1340:BB1340)&lt;&gt;0,2,"")</f>
        <v/>
      </c>
      <c r="CM1346" s="16" t="str">
        <f t="shared" si="122"/>
        <v/>
      </c>
      <c r="CN1346" s="16" t="str">
        <f>IF(Wedstrijden!AR1340="x","AA","")</f>
        <v/>
      </c>
      <c r="CO1346" s="16" t="str">
        <f>IF(Wedstrijden!AS1340="x","A","")</f>
        <v/>
      </c>
      <c r="CP1346" s="16" t="str">
        <f>IF(Wedstrijden!AT1340="x","BB","")</f>
        <v/>
      </c>
      <c r="CQ1346" s="16" t="str">
        <f>IF(Wedstrijden!AU1340="x","B","")</f>
        <v/>
      </c>
      <c r="CR1346" s="16" t="str">
        <f>IF(Wedstrijden!AV1340="x","L","")</f>
        <v/>
      </c>
      <c r="CS1346" s="16" t="str">
        <f>IF(Wedstrijden!AW1340="x","M","")</f>
        <v/>
      </c>
      <c r="CT1346" s="16" t="str">
        <f>IF(Wedstrijden!AX1340="x","Z","")</f>
        <v/>
      </c>
      <c r="CU1346" s="16" t="str">
        <f>IF(Wedstrijden!BB1340="x","ZZ","")</f>
        <v/>
      </c>
      <c r="CV1346" s="16" t="str">
        <f>IF(COUNTA(Wedstrijden!AI1340:AP1340)&lt;&gt;0,2,"")</f>
        <v/>
      </c>
      <c r="CW1346" s="16" t="str">
        <f t="shared" si="123"/>
        <v/>
      </c>
      <c r="CX1346" s="16" t="str">
        <f>IF(Wedstrijden!AI1340="x","BB","")</f>
        <v/>
      </c>
      <c r="CY1346" s="16" t="str">
        <f>IF(Wedstrijden!AJ1340="x","B","")</f>
        <v/>
      </c>
      <c r="CZ1346" s="16" t="str">
        <f>IF(Wedstrijden!AK1340="x","L","")</f>
        <v/>
      </c>
      <c r="DA1346" s="16" t="str">
        <f>IF(Wedstrijden!AL1340="x","M","")</f>
        <v/>
      </c>
      <c r="DB1346" s="16" t="str">
        <f>IF(Wedstrijden!AM1340="x","Z","")</f>
        <v/>
      </c>
      <c r="DC1346" s="16" t="str">
        <f>IF(Wedstrijden!AN1340="x","ZZ","")</f>
        <v/>
      </c>
      <c r="DD1346" s="16" t="str">
        <f>IF(Wedstrijden!AP1340="x","1.40","")</f>
        <v/>
      </c>
      <c r="DE1346" s="16" t="str">
        <f>IF(COUNTA(Wedstrijden!BC1340:BE1340)&lt;&gt;0,6,"")</f>
        <v/>
      </c>
      <c r="DF1346" s="16" t="str">
        <f t="shared" si="124"/>
        <v/>
      </c>
      <c r="DG1346" s="16" t="str">
        <f>IF(Wedstrijden!BC1340="x","L","")</f>
        <v/>
      </c>
      <c r="DH1346" s="16" t="str">
        <f>IF(Wedstrijden!BD1340="x","M","")</f>
        <v/>
      </c>
      <c r="DI1346" s="16" t="str">
        <f>IF(Wedstrijden!BE1340="x","Z","")</f>
        <v/>
      </c>
      <c r="DJ1346" s="16" t="str">
        <f>IF(Wedstrijden!BF1340="x","Z","")</f>
        <v/>
      </c>
      <c r="DK1346" s="16" t="str">
        <f>IF(COUNTA(Wedstrijden!BG1340:BI1340)&lt;&gt;0,6,"")</f>
        <v/>
      </c>
      <c r="DL1346" s="16" t="str">
        <f t="shared" si="125"/>
        <v/>
      </c>
      <c r="DM1346" s="16" t="str">
        <f>IF(Wedstrijden!BG1340="x","L","")</f>
        <v/>
      </c>
      <c r="DN1346" s="16" t="str">
        <f>IF(Wedstrijden!BH1340="x","M","")</f>
        <v/>
      </c>
      <c r="DO1346" s="16" t="str">
        <f>IF(Wedstrijden!BI1340="x","Z","")</f>
        <v/>
      </c>
      <c r="DP1346" s="16" t="str">
        <f>IF(Wedstrijden!BJ1340="x","Z","")</f>
        <v/>
      </c>
    </row>
    <row r="1347" spans="1:120" ht="14.4" x14ac:dyDescent="0.3">
      <c r="A1347" s="18">
        <f>Wedstrijden!A1341</f>
        <v>0</v>
      </c>
      <c r="B1347" s="16" t="str">
        <f>IFERROR(VLOOKUP(Wedstrijden!#REF!,#REF!,2,FALSE),"")</f>
        <v/>
      </c>
      <c r="C1347" s="16">
        <f>Wedstrijden!E1341</f>
        <v>0</v>
      </c>
      <c r="D1347" s="16" t="str">
        <f>IFERROR(VLOOKUP(Wedstrijden!#REF!,#REF!,2,FALSE),"")</f>
        <v/>
      </c>
      <c r="E1347" s="16" t="str">
        <f>IFERROR(VLOOKUP(Wedstrijden!#REF!,#REF!,5,FALSE),"")</f>
        <v/>
      </c>
      <c r="F1347" s="16" t="e">
        <f>IF(Wedstrijden!#REF!&lt;&gt;"",Wedstrijden!#REF!,"")</f>
        <v>#REF!</v>
      </c>
      <c r="G1347" s="16" t="e">
        <f>IF(Wedstrijden!#REF!="Indoor",1,0)</f>
        <v>#REF!</v>
      </c>
      <c r="H1347" s="16" t="e">
        <f>Wedstrijden!#REF!</f>
        <v>#REF!</v>
      </c>
      <c r="I1347" s="16" t="e">
        <f>IF(Wedstrijden!#REF!="Nee",0,IF(Wedstrijden!#REF!="Ja",1,""))</f>
        <v>#REF!</v>
      </c>
      <c r="J1347" s="16" t="e">
        <f>IF(Wedstrijden!#REF!&lt;&gt;"",Wedstrijden!#REF!,"")</f>
        <v>#REF!</v>
      </c>
      <c r="BJ1347" s="16" t="str">
        <f>IF(COUNTA(Wedstrijden!U1341:AC1341)&lt;&gt;0,1,"")</f>
        <v/>
      </c>
      <c r="BK1347" s="16" t="str">
        <f t="shared" ref="BK1347:BK1410" si="126">IF(COUNTBLANK(BJ1347) = 1,"",2)</f>
        <v/>
      </c>
      <c r="BL1347" s="16" t="e">
        <f>IF(Wedstrijden!#REF!="x","AA","")</f>
        <v>#REF!</v>
      </c>
      <c r="BM1347" s="16" t="e">
        <f>IF(Wedstrijden!#REF!="x","A","")</f>
        <v>#REF!</v>
      </c>
      <c r="BN1347" s="16" t="str">
        <f>IF(Wedstrijden!U1341="x","B1","")</f>
        <v/>
      </c>
      <c r="BO1347" s="16" t="e">
        <f>IF(Wedstrijden!#REF!="x","BB","")</f>
        <v>#REF!</v>
      </c>
      <c r="BP1347" s="16" t="str">
        <f>IF(Wedstrijden!W1341="x","B","")</f>
        <v/>
      </c>
      <c r="BQ1347" s="16" t="str">
        <f>IF(Wedstrijden!X1341="x","L1","")</f>
        <v/>
      </c>
      <c r="BR1347" s="16" t="str">
        <f>IF(Wedstrijden!Y1341="x","L2","")</f>
        <v/>
      </c>
      <c r="BS1347" s="16" t="str">
        <f>IF(Wedstrijden!Z1341="x","M1","")</f>
        <v/>
      </c>
      <c r="BT1347" s="16" t="str">
        <f>IF(Wedstrijden!AA1341="x","M2","")</f>
        <v/>
      </c>
      <c r="BU1347" s="16" t="str">
        <f>IF(Wedstrijden!AB1341="x","Z1","")</f>
        <v/>
      </c>
      <c r="BV1347" s="16" t="str">
        <f>IF(Wedstrijden!AC1341="x","Z2","")</f>
        <v/>
      </c>
      <c r="BW1347" s="16" t="str">
        <f>IF(COUNTA(Wedstrijden!L1341:T1341)&lt;&gt;0,1,"")</f>
        <v/>
      </c>
      <c r="BX1347" s="16" t="str">
        <f t="shared" ref="BX1347:BX1410" si="127">IF(COUNTBLANK(BW1347) = 1,"",1)</f>
        <v/>
      </c>
      <c r="BY1347" s="16" t="str">
        <f>IF(Wedstrijden!L1341="x","BB","")</f>
        <v/>
      </c>
      <c r="BZ1347" s="16" t="str">
        <f>IF(Wedstrijden!M1341="x","B","")</f>
        <v/>
      </c>
      <c r="CA1347" s="16" t="str">
        <f>IF(Wedstrijden!N1341="x","L1","")</f>
        <v/>
      </c>
      <c r="CB1347" s="16" t="str">
        <f>IF(Wedstrijden!O1341="x","L2","")</f>
        <v/>
      </c>
      <c r="CC1347" s="16" t="str">
        <f>IF(Wedstrijden!P1341="x","M1","")</f>
        <v/>
      </c>
      <c r="CD1347" s="16" t="str">
        <f>IF(Wedstrijden!Q1341="x","M2","")</f>
        <v/>
      </c>
      <c r="CE1347" s="16" t="str">
        <f>IF(Wedstrijden!R1341="x","Z1","")</f>
        <v/>
      </c>
      <c r="CF1347" s="16" t="str">
        <f>IF(Wedstrijden!S1341="x","Z2","")</f>
        <v/>
      </c>
      <c r="CG1347" s="16" t="str">
        <f>IF(Wedstrijden!T1341="x","ZZL","")</f>
        <v/>
      </c>
      <c r="CL1347" s="16" t="str">
        <f>IF(COUNTA(Wedstrijden!AR1341:BB1341)&lt;&gt;0,2,"")</f>
        <v/>
      </c>
      <c r="CM1347" s="16" t="str">
        <f t="shared" ref="CM1347:CM1410" si="128">IF(COUNTBLANK(CL1347) = 1,"",2)</f>
        <v/>
      </c>
      <c r="CN1347" s="16" t="str">
        <f>IF(Wedstrijden!AR1341="x","AA","")</f>
        <v/>
      </c>
      <c r="CO1347" s="16" t="str">
        <f>IF(Wedstrijden!AS1341="x","A","")</f>
        <v/>
      </c>
      <c r="CP1347" s="16" t="str">
        <f>IF(Wedstrijden!AT1341="x","BB","")</f>
        <v/>
      </c>
      <c r="CQ1347" s="16" t="str">
        <f>IF(Wedstrijden!AU1341="x","B","")</f>
        <v/>
      </c>
      <c r="CR1347" s="16" t="str">
        <f>IF(Wedstrijden!AV1341="x","L","")</f>
        <v/>
      </c>
      <c r="CS1347" s="16" t="str">
        <f>IF(Wedstrijden!AW1341="x","M","")</f>
        <v/>
      </c>
      <c r="CT1347" s="16" t="str">
        <f>IF(Wedstrijden!AX1341="x","Z","")</f>
        <v/>
      </c>
      <c r="CU1347" s="16" t="str">
        <f>IF(Wedstrijden!BB1341="x","ZZ","")</f>
        <v/>
      </c>
      <c r="CV1347" s="16" t="str">
        <f>IF(COUNTA(Wedstrijden!AI1341:AP1341)&lt;&gt;0,2,"")</f>
        <v/>
      </c>
      <c r="CW1347" s="16" t="str">
        <f t="shared" ref="CW1347:CW1410" si="129">IF(COUNTBLANK(CV1347) = 1,"",1)</f>
        <v/>
      </c>
      <c r="CX1347" s="16" t="str">
        <f>IF(Wedstrijden!AI1341="x","BB","")</f>
        <v/>
      </c>
      <c r="CY1347" s="16" t="str">
        <f>IF(Wedstrijden!AJ1341="x","B","")</f>
        <v/>
      </c>
      <c r="CZ1347" s="16" t="str">
        <f>IF(Wedstrijden!AK1341="x","L","")</f>
        <v/>
      </c>
      <c r="DA1347" s="16" t="str">
        <f>IF(Wedstrijden!AL1341="x","M","")</f>
        <v/>
      </c>
      <c r="DB1347" s="16" t="str">
        <f>IF(Wedstrijden!AM1341="x","Z","")</f>
        <v/>
      </c>
      <c r="DC1347" s="16" t="str">
        <f>IF(Wedstrijden!AN1341="x","ZZ","")</f>
        <v/>
      </c>
      <c r="DD1347" s="16" t="str">
        <f>IF(Wedstrijden!AP1341="x","1.40","")</f>
        <v/>
      </c>
      <c r="DE1347" s="16" t="str">
        <f>IF(COUNTA(Wedstrijden!BC1341:BE1341)&lt;&gt;0,6,"")</f>
        <v/>
      </c>
      <c r="DF1347" s="16" t="str">
        <f t="shared" ref="DF1347:DF1410" si="130">IF(COUNTBLANK(DE1347) = 1,"",2)</f>
        <v/>
      </c>
      <c r="DG1347" s="16" t="str">
        <f>IF(Wedstrijden!BC1341="x","L","")</f>
        <v/>
      </c>
      <c r="DH1347" s="16" t="str">
        <f>IF(Wedstrijden!BD1341="x","M","")</f>
        <v/>
      </c>
      <c r="DI1347" s="16" t="str">
        <f>IF(Wedstrijden!BE1341="x","Z","")</f>
        <v/>
      </c>
      <c r="DJ1347" s="16" t="str">
        <f>IF(Wedstrijden!BF1341="x","Z","")</f>
        <v/>
      </c>
      <c r="DK1347" s="16" t="str">
        <f>IF(COUNTA(Wedstrijden!BG1341:BI1341)&lt;&gt;0,6,"")</f>
        <v/>
      </c>
      <c r="DL1347" s="16" t="str">
        <f t="shared" ref="DL1347:DL1410" si="131">IF(COUNTBLANK(DK1347) = 1,"",1)</f>
        <v/>
      </c>
      <c r="DM1347" s="16" t="str">
        <f>IF(Wedstrijden!BG1341="x","L","")</f>
        <v/>
      </c>
      <c r="DN1347" s="16" t="str">
        <f>IF(Wedstrijden!BH1341="x","M","")</f>
        <v/>
      </c>
      <c r="DO1347" s="16" t="str">
        <f>IF(Wedstrijden!BI1341="x","Z","")</f>
        <v/>
      </c>
      <c r="DP1347" s="16" t="str">
        <f>IF(Wedstrijden!BJ1341="x","Z","")</f>
        <v/>
      </c>
    </row>
    <row r="1348" spans="1:120" ht="14.4" x14ac:dyDescent="0.3">
      <c r="A1348" s="18">
        <f>Wedstrijden!A1342</f>
        <v>0</v>
      </c>
      <c r="B1348" s="16" t="str">
        <f>IFERROR(VLOOKUP(Wedstrijden!#REF!,#REF!,2,FALSE),"")</f>
        <v/>
      </c>
      <c r="C1348" s="16">
        <f>Wedstrijden!E1342</f>
        <v>0</v>
      </c>
      <c r="D1348" s="16" t="str">
        <f>IFERROR(VLOOKUP(Wedstrijden!#REF!,#REF!,2,FALSE),"")</f>
        <v/>
      </c>
      <c r="E1348" s="16" t="str">
        <f>IFERROR(VLOOKUP(Wedstrijden!#REF!,#REF!,5,FALSE),"")</f>
        <v/>
      </c>
      <c r="F1348" s="16" t="e">
        <f>IF(Wedstrijden!#REF!&lt;&gt;"",Wedstrijden!#REF!,"")</f>
        <v>#REF!</v>
      </c>
      <c r="G1348" s="16" t="e">
        <f>IF(Wedstrijden!#REF!="Indoor",1,0)</f>
        <v>#REF!</v>
      </c>
      <c r="H1348" s="16" t="e">
        <f>Wedstrijden!#REF!</f>
        <v>#REF!</v>
      </c>
      <c r="I1348" s="16" t="e">
        <f>IF(Wedstrijden!#REF!="Nee",0,IF(Wedstrijden!#REF!="Ja",1,""))</f>
        <v>#REF!</v>
      </c>
      <c r="J1348" s="16" t="e">
        <f>IF(Wedstrijden!#REF!&lt;&gt;"",Wedstrijden!#REF!,"")</f>
        <v>#REF!</v>
      </c>
      <c r="BJ1348" s="16" t="str">
        <f>IF(COUNTA(Wedstrijden!U1342:AC1342)&lt;&gt;0,1,"")</f>
        <v/>
      </c>
      <c r="BK1348" s="16" t="str">
        <f t="shared" si="126"/>
        <v/>
      </c>
      <c r="BL1348" s="16" t="e">
        <f>IF(Wedstrijden!#REF!="x","AA","")</f>
        <v>#REF!</v>
      </c>
      <c r="BM1348" s="16" t="e">
        <f>IF(Wedstrijden!#REF!="x","A","")</f>
        <v>#REF!</v>
      </c>
      <c r="BN1348" s="16" t="str">
        <f>IF(Wedstrijden!U1342="x","B1","")</f>
        <v/>
      </c>
      <c r="BO1348" s="16" t="e">
        <f>IF(Wedstrijden!#REF!="x","BB","")</f>
        <v>#REF!</v>
      </c>
      <c r="BP1348" s="16" t="str">
        <f>IF(Wedstrijden!W1342="x","B","")</f>
        <v/>
      </c>
      <c r="BQ1348" s="16" t="str">
        <f>IF(Wedstrijden!X1342="x","L1","")</f>
        <v/>
      </c>
      <c r="BR1348" s="16" t="str">
        <f>IF(Wedstrijden!Y1342="x","L2","")</f>
        <v/>
      </c>
      <c r="BS1348" s="16" t="str">
        <f>IF(Wedstrijden!Z1342="x","M1","")</f>
        <v/>
      </c>
      <c r="BT1348" s="16" t="str">
        <f>IF(Wedstrijden!AA1342="x","M2","")</f>
        <v/>
      </c>
      <c r="BU1348" s="16" t="str">
        <f>IF(Wedstrijden!AB1342="x","Z1","")</f>
        <v/>
      </c>
      <c r="BV1348" s="16" t="str">
        <f>IF(Wedstrijden!AC1342="x","Z2","")</f>
        <v/>
      </c>
      <c r="BW1348" s="16" t="str">
        <f>IF(COUNTA(Wedstrijden!L1342:T1342)&lt;&gt;0,1,"")</f>
        <v/>
      </c>
      <c r="BX1348" s="16" t="str">
        <f t="shared" si="127"/>
        <v/>
      </c>
      <c r="BY1348" s="16" t="str">
        <f>IF(Wedstrijden!L1342="x","BB","")</f>
        <v/>
      </c>
      <c r="BZ1348" s="16" t="str">
        <f>IF(Wedstrijden!M1342="x","B","")</f>
        <v/>
      </c>
      <c r="CA1348" s="16" t="str">
        <f>IF(Wedstrijden!N1342="x","L1","")</f>
        <v/>
      </c>
      <c r="CB1348" s="16" t="str">
        <f>IF(Wedstrijden!O1342="x","L2","")</f>
        <v/>
      </c>
      <c r="CC1348" s="16" t="str">
        <f>IF(Wedstrijden!P1342="x","M1","")</f>
        <v/>
      </c>
      <c r="CD1348" s="16" t="str">
        <f>IF(Wedstrijden!Q1342="x","M2","")</f>
        <v/>
      </c>
      <c r="CE1348" s="16" t="str">
        <f>IF(Wedstrijden!R1342="x","Z1","")</f>
        <v/>
      </c>
      <c r="CF1348" s="16" t="str">
        <f>IF(Wedstrijden!S1342="x","Z2","")</f>
        <v/>
      </c>
      <c r="CG1348" s="16" t="str">
        <f>IF(Wedstrijden!T1342="x","ZZL","")</f>
        <v/>
      </c>
      <c r="CL1348" s="16" t="str">
        <f>IF(COUNTA(Wedstrijden!AR1342:BB1342)&lt;&gt;0,2,"")</f>
        <v/>
      </c>
      <c r="CM1348" s="16" t="str">
        <f t="shared" si="128"/>
        <v/>
      </c>
      <c r="CN1348" s="16" t="str">
        <f>IF(Wedstrijden!AR1342="x","AA","")</f>
        <v/>
      </c>
      <c r="CO1348" s="16" t="str">
        <f>IF(Wedstrijden!AS1342="x","A","")</f>
        <v/>
      </c>
      <c r="CP1348" s="16" t="str">
        <f>IF(Wedstrijden!AT1342="x","BB","")</f>
        <v/>
      </c>
      <c r="CQ1348" s="16" t="str">
        <f>IF(Wedstrijden!AU1342="x","B","")</f>
        <v/>
      </c>
      <c r="CR1348" s="16" t="str">
        <f>IF(Wedstrijden!AV1342="x","L","")</f>
        <v/>
      </c>
      <c r="CS1348" s="16" t="str">
        <f>IF(Wedstrijden!AW1342="x","M","")</f>
        <v/>
      </c>
      <c r="CT1348" s="16" t="str">
        <f>IF(Wedstrijden!AX1342="x","Z","")</f>
        <v/>
      </c>
      <c r="CU1348" s="16" t="str">
        <f>IF(Wedstrijden!BB1342="x","ZZ","")</f>
        <v/>
      </c>
      <c r="CV1348" s="16" t="str">
        <f>IF(COUNTA(Wedstrijden!AI1342:AP1342)&lt;&gt;0,2,"")</f>
        <v/>
      </c>
      <c r="CW1348" s="16" t="str">
        <f t="shared" si="129"/>
        <v/>
      </c>
      <c r="CX1348" s="16" t="str">
        <f>IF(Wedstrijden!AI1342="x","BB","")</f>
        <v/>
      </c>
      <c r="CY1348" s="16" t="str">
        <f>IF(Wedstrijden!AJ1342="x","B","")</f>
        <v/>
      </c>
      <c r="CZ1348" s="16" t="str">
        <f>IF(Wedstrijden!AK1342="x","L","")</f>
        <v/>
      </c>
      <c r="DA1348" s="16" t="str">
        <f>IF(Wedstrijden!AL1342="x","M","")</f>
        <v/>
      </c>
      <c r="DB1348" s="16" t="str">
        <f>IF(Wedstrijden!AM1342="x","Z","")</f>
        <v/>
      </c>
      <c r="DC1348" s="16" t="str">
        <f>IF(Wedstrijden!AN1342="x","ZZ","")</f>
        <v/>
      </c>
      <c r="DD1348" s="16" t="str">
        <f>IF(Wedstrijden!AP1342="x","1.40","")</f>
        <v/>
      </c>
      <c r="DE1348" s="16" t="str">
        <f>IF(COUNTA(Wedstrijden!BC1342:BE1342)&lt;&gt;0,6,"")</f>
        <v/>
      </c>
      <c r="DF1348" s="16" t="str">
        <f t="shared" si="130"/>
        <v/>
      </c>
      <c r="DG1348" s="16" t="str">
        <f>IF(Wedstrijden!BC1342="x","L","")</f>
        <v/>
      </c>
      <c r="DH1348" s="16" t="str">
        <f>IF(Wedstrijden!BD1342="x","M","")</f>
        <v/>
      </c>
      <c r="DI1348" s="16" t="str">
        <f>IF(Wedstrijden!BE1342="x","Z","")</f>
        <v/>
      </c>
      <c r="DJ1348" s="16" t="str">
        <f>IF(Wedstrijden!BF1342="x","Z","")</f>
        <v/>
      </c>
      <c r="DK1348" s="16" t="str">
        <f>IF(COUNTA(Wedstrijden!BG1342:BI1342)&lt;&gt;0,6,"")</f>
        <v/>
      </c>
      <c r="DL1348" s="16" t="str">
        <f t="shared" si="131"/>
        <v/>
      </c>
      <c r="DM1348" s="16" t="str">
        <f>IF(Wedstrijden!BG1342="x","L","")</f>
        <v/>
      </c>
      <c r="DN1348" s="16" t="str">
        <f>IF(Wedstrijden!BH1342="x","M","")</f>
        <v/>
      </c>
      <c r="DO1348" s="16" t="str">
        <f>IF(Wedstrijden!BI1342="x","Z","")</f>
        <v/>
      </c>
      <c r="DP1348" s="16" t="str">
        <f>IF(Wedstrijden!BJ1342="x","Z","")</f>
        <v/>
      </c>
    </row>
    <row r="1349" spans="1:120" ht="14.4" x14ac:dyDescent="0.3">
      <c r="A1349" s="18">
        <f>Wedstrijden!A1343</f>
        <v>0</v>
      </c>
      <c r="B1349" s="16" t="str">
        <f>IFERROR(VLOOKUP(Wedstrijden!#REF!,#REF!,2,FALSE),"")</f>
        <v/>
      </c>
      <c r="C1349" s="16">
        <f>Wedstrijden!E1343</f>
        <v>0</v>
      </c>
      <c r="D1349" s="16" t="str">
        <f>IFERROR(VLOOKUP(Wedstrijden!#REF!,#REF!,2,FALSE),"")</f>
        <v/>
      </c>
      <c r="E1349" s="16" t="str">
        <f>IFERROR(VLOOKUP(Wedstrijden!#REF!,#REF!,5,FALSE),"")</f>
        <v/>
      </c>
      <c r="F1349" s="16" t="e">
        <f>IF(Wedstrijden!#REF!&lt;&gt;"",Wedstrijden!#REF!,"")</f>
        <v>#REF!</v>
      </c>
      <c r="G1349" s="16" t="e">
        <f>IF(Wedstrijden!#REF!="Indoor",1,0)</f>
        <v>#REF!</v>
      </c>
      <c r="H1349" s="16" t="e">
        <f>Wedstrijden!#REF!</f>
        <v>#REF!</v>
      </c>
      <c r="I1349" s="16" t="e">
        <f>IF(Wedstrijden!#REF!="Nee",0,IF(Wedstrijden!#REF!="Ja",1,""))</f>
        <v>#REF!</v>
      </c>
      <c r="J1349" s="16" t="e">
        <f>IF(Wedstrijden!#REF!&lt;&gt;"",Wedstrijden!#REF!,"")</f>
        <v>#REF!</v>
      </c>
      <c r="BJ1349" s="16" t="str">
        <f>IF(COUNTA(Wedstrijden!U1343:AC1343)&lt;&gt;0,1,"")</f>
        <v/>
      </c>
      <c r="BK1349" s="16" t="str">
        <f t="shared" si="126"/>
        <v/>
      </c>
      <c r="BL1349" s="16" t="e">
        <f>IF(Wedstrijden!#REF!="x","AA","")</f>
        <v>#REF!</v>
      </c>
      <c r="BM1349" s="16" t="e">
        <f>IF(Wedstrijden!#REF!="x","A","")</f>
        <v>#REF!</v>
      </c>
      <c r="BN1349" s="16" t="str">
        <f>IF(Wedstrijden!U1343="x","B1","")</f>
        <v/>
      </c>
      <c r="BO1349" s="16" t="e">
        <f>IF(Wedstrijden!#REF!="x","BB","")</f>
        <v>#REF!</v>
      </c>
      <c r="BP1349" s="16" t="str">
        <f>IF(Wedstrijden!W1343="x","B","")</f>
        <v/>
      </c>
      <c r="BQ1349" s="16" t="str">
        <f>IF(Wedstrijden!X1343="x","L1","")</f>
        <v/>
      </c>
      <c r="BR1349" s="16" t="str">
        <f>IF(Wedstrijden!Y1343="x","L2","")</f>
        <v/>
      </c>
      <c r="BS1349" s="16" t="str">
        <f>IF(Wedstrijden!Z1343="x","M1","")</f>
        <v/>
      </c>
      <c r="BT1349" s="16" t="str">
        <f>IF(Wedstrijden!AA1343="x","M2","")</f>
        <v/>
      </c>
      <c r="BU1349" s="16" t="str">
        <f>IF(Wedstrijden!AB1343="x","Z1","")</f>
        <v/>
      </c>
      <c r="BV1349" s="16" t="str">
        <f>IF(Wedstrijden!AC1343="x","Z2","")</f>
        <v/>
      </c>
      <c r="BW1349" s="16" t="str">
        <f>IF(COUNTA(Wedstrijden!L1343:T1343)&lt;&gt;0,1,"")</f>
        <v/>
      </c>
      <c r="BX1349" s="16" t="str">
        <f t="shared" si="127"/>
        <v/>
      </c>
      <c r="BY1349" s="16" t="str">
        <f>IF(Wedstrijden!L1343="x","BB","")</f>
        <v/>
      </c>
      <c r="BZ1349" s="16" t="str">
        <f>IF(Wedstrijden!M1343="x","B","")</f>
        <v/>
      </c>
      <c r="CA1349" s="16" t="str">
        <f>IF(Wedstrijden!N1343="x","L1","")</f>
        <v/>
      </c>
      <c r="CB1349" s="16" t="str">
        <f>IF(Wedstrijden!O1343="x","L2","")</f>
        <v/>
      </c>
      <c r="CC1349" s="16" t="str">
        <f>IF(Wedstrijden!P1343="x","M1","")</f>
        <v/>
      </c>
      <c r="CD1349" s="16" t="str">
        <f>IF(Wedstrijden!Q1343="x","M2","")</f>
        <v/>
      </c>
      <c r="CE1349" s="16" t="str">
        <f>IF(Wedstrijden!R1343="x","Z1","")</f>
        <v/>
      </c>
      <c r="CF1349" s="16" t="str">
        <f>IF(Wedstrijden!S1343="x","Z2","")</f>
        <v/>
      </c>
      <c r="CG1349" s="16" t="str">
        <f>IF(Wedstrijden!T1343="x","ZZL","")</f>
        <v/>
      </c>
      <c r="CL1349" s="16" t="str">
        <f>IF(COUNTA(Wedstrijden!AR1343:BB1343)&lt;&gt;0,2,"")</f>
        <v/>
      </c>
      <c r="CM1349" s="16" t="str">
        <f t="shared" si="128"/>
        <v/>
      </c>
      <c r="CN1349" s="16" t="str">
        <f>IF(Wedstrijden!AR1343="x","AA","")</f>
        <v/>
      </c>
      <c r="CO1349" s="16" t="str">
        <f>IF(Wedstrijden!AS1343="x","A","")</f>
        <v/>
      </c>
      <c r="CP1349" s="16" t="str">
        <f>IF(Wedstrijden!AT1343="x","BB","")</f>
        <v/>
      </c>
      <c r="CQ1349" s="16" t="str">
        <f>IF(Wedstrijden!AU1343="x","B","")</f>
        <v/>
      </c>
      <c r="CR1349" s="16" t="str">
        <f>IF(Wedstrijden!AV1343="x","L","")</f>
        <v/>
      </c>
      <c r="CS1349" s="16" t="str">
        <f>IF(Wedstrijden!AW1343="x","M","")</f>
        <v/>
      </c>
      <c r="CT1349" s="16" t="str">
        <f>IF(Wedstrijden!AX1343="x","Z","")</f>
        <v/>
      </c>
      <c r="CU1349" s="16" t="str">
        <f>IF(Wedstrijden!BB1343="x","ZZ","")</f>
        <v/>
      </c>
      <c r="CV1349" s="16" t="str">
        <f>IF(COUNTA(Wedstrijden!AI1343:AP1343)&lt;&gt;0,2,"")</f>
        <v/>
      </c>
      <c r="CW1349" s="16" t="str">
        <f t="shared" si="129"/>
        <v/>
      </c>
      <c r="CX1349" s="16" t="str">
        <f>IF(Wedstrijden!AI1343="x","BB","")</f>
        <v/>
      </c>
      <c r="CY1349" s="16" t="str">
        <f>IF(Wedstrijden!AJ1343="x","B","")</f>
        <v/>
      </c>
      <c r="CZ1349" s="16" t="str">
        <f>IF(Wedstrijden!AK1343="x","L","")</f>
        <v/>
      </c>
      <c r="DA1349" s="16" t="str">
        <f>IF(Wedstrijden!AL1343="x","M","")</f>
        <v/>
      </c>
      <c r="DB1349" s="16" t="str">
        <f>IF(Wedstrijden!AM1343="x","Z","")</f>
        <v/>
      </c>
      <c r="DC1349" s="16" t="str">
        <f>IF(Wedstrijden!AN1343="x","ZZ","")</f>
        <v/>
      </c>
      <c r="DD1349" s="16" t="str">
        <f>IF(Wedstrijden!AP1343="x","1.40","")</f>
        <v/>
      </c>
      <c r="DE1349" s="16" t="str">
        <f>IF(COUNTA(Wedstrijden!BC1343:BE1343)&lt;&gt;0,6,"")</f>
        <v/>
      </c>
      <c r="DF1349" s="16" t="str">
        <f t="shared" si="130"/>
        <v/>
      </c>
      <c r="DG1349" s="16" t="str">
        <f>IF(Wedstrijden!BC1343="x","L","")</f>
        <v/>
      </c>
      <c r="DH1349" s="16" t="str">
        <f>IF(Wedstrijden!BD1343="x","M","")</f>
        <v/>
      </c>
      <c r="DI1349" s="16" t="str">
        <f>IF(Wedstrijden!BE1343="x","Z","")</f>
        <v/>
      </c>
      <c r="DJ1349" s="16" t="str">
        <f>IF(Wedstrijden!BF1343="x","Z","")</f>
        <v/>
      </c>
      <c r="DK1349" s="16" t="str">
        <f>IF(COUNTA(Wedstrijden!BG1343:BI1343)&lt;&gt;0,6,"")</f>
        <v/>
      </c>
      <c r="DL1349" s="16" t="str">
        <f t="shared" si="131"/>
        <v/>
      </c>
      <c r="DM1349" s="16" t="str">
        <f>IF(Wedstrijden!BG1343="x","L","")</f>
        <v/>
      </c>
      <c r="DN1349" s="16" t="str">
        <f>IF(Wedstrijden!BH1343="x","M","")</f>
        <v/>
      </c>
      <c r="DO1349" s="16" t="str">
        <f>IF(Wedstrijden!BI1343="x","Z","")</f>
        <v/>
      </c>
      <c r="DP1349" s="16" t="str">
        <f>IF(Wedstrijden!BJ1343="x","Z","")</f>
        <v/>
      </c>
    </row>
    <row r="1350" spans="1:120" ht="14.4" x14ac:dyDescent="0.3">
      <c r="A1350" s="18">
        <f>Wedstrijden!A1344</f>
        <v>0</v>
      </c>
      <c r="B1350" s="16" t="str">
        <f>IFERROR(VLOOKUP(Wedstrijden!#REF!,#REF!,2,FALSE),"")</f>
        <v/>
      </c>
      <c r="C1350" s="16">
        <f>Wedstrijden!E1344</f>
        <v>0</v>
      </c>
      <c r="D1350" s="16" t="str">
        <f>IFERROR(VLOOKUP(Wedstrijden!#REF!,#REF!,2,FALSE),"")</f>
        <v/>
      </c>
      <c r="E1350" s="16" t="str">
        <f>IFERROR(VLOOKUP(Wedstrijden!#REF!,#REF!,5,FALSE),"")</f>
        <v/>
      </c>
      <c r="F1350" s="16" t="e">
        <f>IF(Wedstrijden!#REF!&lt;&gt;"",Wedstrijden!#REF!,"")</f>
        <v>#REF!</v>
      </c>
      <c r="G1350" s="16" t="e">
        <f>IF(Wedstrijden!#REF!="Indoor",1,0)</f>
        <v>#REF!</v>
      </c>
      <c r="H1350" s="16" t="e">
        <f>Wedstrijden!#REF!</f>
        <v>#REF!</v>
      </c>
      <c r="I1350" s="16" t="e">
        <f>IF(Wedstrijden!#REF!="Nee",0,IF(Wedstrijden!#REF!="Ja",1,""))</f>
        <v>#REF!</v>
      </c>
      <c r="J1350" s="16" t="e">
        <f>IF(Wedstrijden!#REF!&lt;&gt;"",Wedstrijden!#REF!,"")</f>
        <v>#REF!</v>
      </c>
      <c r="BJ1350" s="16" t="str">
        <f>IF(COUNTA(Wedstrijden!U1344:AC1344)&lt;&gt;0,1,"")</f>
        <v/>
      </c>
      <c r="BK1350" s="16" t="str">
        <f t="shared" si="126"/>
        <v/>
      </c>
      <c r="BL1350" s="16" t="e">
        <f>IF(Wedstrijden!#REF!="x","AA","")</f>
        <v>#REF!</v>
      </c>
      <c r="BM1350" s="16" t="e">
        <f>IF(Wedstrijden!#REF!="x","A","")</f>
        <v>#REF!</v>
      </c>
      <c r="BN1350" s="16" t="str">
        <f>IF(Wedstrijden!U1344="x","B1","")</f>
        <v/>
      </c>
      <c r="BO1350" s="16" t="e">
        <f>IF(Wedstrijden!#REF!="x","BB","")</f>
        <v>#REF!</v>
      </c>
      <c r="BP1350" s="16" t="str">
        <f>IF(Wedstrijden!W1344="x","B","")</f>
        <v/>
      </c>
      <c r="BQ1350" s="16" t="str">
        <f>IF(Wedstrijden!X1344="x","L1","")</f>
        <v/>
      </c>
      <c r="BR1350" s="16" t="str">
        <f>IF(Wedstrijden!Y1344="x","L2","")</f>
        <v/>
      </c>
      <c r="BS1350" s="16" t="str">
        <f>IF(Wedstrijden!Z1344="x","M1","")</f>
        <v/>
      </c>
      <c r="BT1350" s="16" t="str">
        <f>IF(Wedstrijden!AA1344="x","M2","")</f>
        <v/>
      </c>
      <c r="BU1350" s="16" t="str">
        <f>IF(Wedstrijden!AB1344="x","Z1","")</f>
        <v/>
      </c>
      <c r="BV1350" s="16" t="str">
        <f>IF(Wedstrijden!AC1344="x","Z2","")</f>
        <v/>
      </c>
      <c r="BW1350" s="16" t="str">
        <f>IF(COUNTA(Wedstrijden!L1344:T1344)&lt;&gt;0,1,"")</f>
        <v/>
      </c>
      <c r="BX1350" s="16" t="str">
        <f t="shared" si="127"/>
        <v/>
      </c>
      <c r="BY1350" s="16" t="str">
        <f>IF(Wedstrijden!L1344="x","BB","")</f>
        <v/>
      </c>
      <c r="BZ1350" s="16" t="str">
        <f>IF(Wedstrijden!M1344="x","B","")</f>
        <v/>
      </c>
      <c r="CA1350" s="16" t="str">
        <f>IF(Wedstrijden!N1344="x","L1","")</f>
        <v/>
      </c>
      <c r="CB1350" s="16" t="str">
        <f>IF(Wedstrijden!O1344="x","L2","")</f>
        <v/>
      </c>
      <c r="CC1350" s="16" t="str">
        <f>IF(Wedstrijden!P1344="x","M1","")</f>
        <v/>
      </c>
      <c r="CD1350" s="16" t="str">
        <f>IF(Wedstrijden!Q1344="x","M2","")</f>
        <v/>
      </c>
      <c r="CE1350" s="16" t="str">
        <f>IF(Wedstrijden!R1344="x","Z1","")</f>
        <v/>
      </c>
      <c r="CF1350" s="16" t="str">
        <f>IF(Wedstrijden!S1344="x","Z2","")</f>
        <v/>
      </c>
      <c r="CG1350" s="16" t="str">
        <f>IF(Wedstrijden!T1344="x","ZZL","")</f>
        <v/>
      </c>
      <c r="CL1350" s="16" t="str">
        <f>IF(COUNTA(Wedstrijden!AR1344:BB1344)&lt;&gt;0,2,"")</f>
        <v/>
      </c>
      <c r="CM1350" s="16" t="str">
        <f t="shared" si="128"/>
        <v/>
      </c>
      <c r="CN1350" s="16" t="str">
        <f>IF(Wedstrijden!AR1344="x","AA","")</f>
        <v/>
      </c>
      <c r="CO1350" s="16" t="str">
        <f>IF(Wedstrijden!AS1344="x","A","")</f>
        <v/>
      </c>
      <c r="CP1350" s="16" t="str">
        <f>IF(Wedstrijden!AT1344="x","BB","")</f>
        <v/>
      </c>
      <c r="CQ1350" s="16" t="str">
        <f>IF(Wedstrijden!AU1344="x","B","")</f>
        <v/>
      </c>
      <c r="CR1350" s="16" t="str">
        <f>IF(Wedstrijden!AV1344="x","L","")</f>
        <v/>
      </c>
      <c r="CS1350" s="16" t="str">
        <f>IF(Wedstrijden!AW1344="x","M","")</f>
        <v/>
      </c>
      <c r="CT1350" s="16" t="str">
        <f>IF(Wedstrijden!AX1344="x","Z","")</f>
        <v/>
      </c>
      <c r="CU1350" s="16" t="str">
        <f>IF(Wedstrijden!BB1344="x","ZZ","")</f>
        <v/>
      </c>
      <c r="CV1350" s="16" t="str">
        <f>IF(COUNTA(Wedstrijden!AI1344:AP1344)&lt;&gt;0,2,"")</f>
        <v/>
      </c>
      <c r="CW1350" s="16" t="str">
        <f t="shared" si="129"/>
        <v/>
      </c>
      <c r="CX1350" s="16" t="str">
        <f>IF(Wedstrijden!AI1344="x","BB","")</f>
        <v/>
      </c>
      <c r="CY1350" s="16" t="str">
        <f>IF(Wedstrijden!AJ1344="x","B","")</f>
        <v/>
      </c>
      <c r="CZ1350" s="16" t="str">
        <f>IF(Wedstrijden!AK1344="x","L","")</f>
        <v/>
      </c>
      <c r="DA1350" s="16" t="str">
        <f>IF(Wedstrijden!AL1344="x","M","")</f>
        <v/>
      </c>
      <c r="DB1350" s="16" t="str">
        <f>IF(Wedstrijden!AM1344="x","Z","")</f>
        <v/>
      </c>
      <c r="DC1350" s="16" t="str">
        <f>IF(Wedstrijden!AN1344="x","ZZ","")</f>
        <v/>
      </c>
      <c r="DD1350" s="16" t="str">
        <f>IF(Wedstrijden!AP1344="x","1.40","")</f>
        <v/>
      </c>
      <c r="DE1350" s="16" t="str">
        <f>IF(COUNTA(Wedstrijden!BC1344:BE1344)&lt;&gt;0,6,"")</f>
        <v/>
      </c>
      <c r="DF1350" s="16" t="str">
        <f t="shared" si="130"/>
        <v/>
      </c>
      <c r="DG1350" s="16" t="str">
        <f>IF(Wedstrijden!BC1344="x","L","")</f>
        <v/>
      </c>
      <c r="DH1350" s="16" t="str">
        <f>IF(Wedstrijden!BD1344="x","M","")</f>
        <v/>
      </c>
      <c r="DI1350" s="16" t="str">
        <f>IF(Wedstrijden!BE1344="x","Z","")</f>
        <v/>
      </c>
      <c r="DJ1350" s="16" t="str">
        <f>IF(Wedstrijden!BF1344="x","Z","")</f>
        <v/>
      </c>
      <c r="DK1350" s="16" t="str">
        <f>IF(COUNTA(Wedstrijden!BG1344:BI1344)&lt;&gt;0,6,"")</f>
        <v/>
      </c>
      <c r="DL1350" s="16" t="str">
        <f t="shared" si="131"/>
        <v/>
      </c>
      <c r="DM1350" s="16" t="str">
        <f>IF(Wedstrijden!BG1344="x","L","")</f>
        <v/>
      </c>
      <c r="DN1350" s="16" t="str">
        <f>IF(Wedstrijden!BH1344="x","M","")</f>
        <v/>
      </c>
      <c r="DO1350" s="16" t="str">
        <f>IF(Wedstrijden!BI1344="x","Z","")</f>
        <v/>
      </c>
      <c r="DP1350" s="16" t="str">
        <f>IF(Wedstrijden!BJ1344="x","Z","")</f>
        <v/>
      </c>
    </row>
    <row r="1351" spans="1:120" ht="14.4" x14ac:dyDescent="0.3">
      <c r="A1351" s="18">
        <f>Wedstrijden!A1345</f>
        <v>0</v>
      </c>
      <c r="B1351" s="16" t="str">
        <f>IFERROR(VLOOKUP(Wedstrijden!#REF!,#REF!,2,FALSE),"")</f>
        <v/>
      </c>
      <c r="C1351" s="16">
        <f>Wedstrijden!E1345</f>
        <v>0</v>
      </c>
      <c r="D1351" s="16" t="str">
        <f>IFERROR(VLOOKUP(Wedstrijden!#REF!,#REF!,2,FALSE),"")</f>
        <v/>
      </c>
      <c r="E1351" s="16" t="str">
        <f>IFERROR(VLOOKUP(Wedstrijden!#REF!,#REF!,5,FALSE),"")</f>
        <v/>
      </c>
      <c r="F1351" s="16" t="e">
        <f>IF(Wedstrijden!#REF!&lt;&gt;"",Wedstrijden!#REF!,"")</f>
        <v>#REF!</v>
      </c>
      <c r="G1351" s="16" t="e">
        <f>IF(Wedstrijden!#REF!="Indoor",1,0)</f>
        <v>#REF!</v>
      </c>
      <c r="H1351" s="16" t="e">
        <f>Wedstrijden!#REF!</f>
        <v>#REF!</v>
      </c>
      <c r="I1351" s="16" t="e">
        <f>IF(Wedstrijden!#REF!="Nee",0,IF(Wedstrijden!#REF!="Ja",1,""))</f>
        <v>#REF!</v>
      </c>
      <c r="J1351" s="16" t="e">
        <f>IF(Wedstrijden!#REF!&lt;&gt;"",Wedstrijden!#REF!,"")</f>
        <v>#REF!</v>
      </c>
      <c r="BJ1351" s="16" t="str">
        <f>IF(COUNTA(Wedstrijden!U1345:AC1345)&lt;&gt;0,1,"")</f>
        <v/>
      </c>
      <c r="BK1351" s="16" t="str">
        <f t="shared" si="126"/>
        <v/>
      </c>
      <c r="BL1351" s="16" t="e">
        <f>IF(Wedstrijden!#REF!="x","AA","")</f>
        <v>#REF!</v>
      </c>
      <c r="BM1351" s="16" t="e">
        <f>IF(Wedstrijden!#REF!="x","A","")</f>
        <v>#REF!</v>
      </c>
      <c r="BN1351" s="16" t="str">
        <f>IF(Wedstrijden!U1345="x","B1","")</f>
        <v/>
      </c>
      <c r="BO1351" s="16" t="e">
        <f>IF(Wedstrijden!#REF!="x","BB","")</f>
        <v>#REF!</v>
      </c>
      <c r="BP1351" s="16" t="str">
        <f>IF(Wedstrijden!W1345="x","B","")</f>
        <v/>
      </c>
      <c r="BQ1351" s="16" t="str">
        <f>IF(Wedstrijden!X1345="x","L1","")</f>
        <v/>
      </c>
      <c r="BR1351" s="16" t="str">
        <f>IF(Wedstrijden!Y1345="x","L2","")</f>
        <v/>
      </c>
      <c r="BS1351" s="16" t="str">
        <f>IF(Wedstrijden!Z1345="x","M1","")</f>
        <v/>
      </c>
      <c r="BT1351" s="16" t="str">
        <f>IF(Wedstrijden!AA1345="x","M2","")</f>
        <v/>
      </c>
      <c r="BU1351" s="16" t="str">
        <f>IF(Wedstrijden!AB1345="x","Z1","")</f>
        <v/>
      </c>
      <c r="BV1351" s="16" t="str">
        <f>IF(Wedstrijden!AC1345="x","Z2","")</f>
        <v/>
      </c>
      <c r="BW1351" s="16" t="str">
        <f>IF(COUNTA(Wedstrijden!L1345:T1345)&lt;&gt;0,1,"")</f>
        <v/>
      </c>
      <c r="BX1351" s="16" t="str">
        <f t="shared" si="127"/>
        <v/>
      </c>
      <c r="BY1351" s="16" t="str">
        <f>IF(Wedstrijden!L1345="x","BB","")</f>
        <v/>
      </c>
      <c r="BZ1351" s="16" t="str">
        <f>IF(Wedstrijden!M1345="x","B","")</f>
        <v/>
      </c>
      <c r="CA1351" s="16" t="str">
        <f>IF(Wedstrijden!N1345="x","L1","")</f>
        <v/>
      </c>
      <c r="CB1351" s="16" t="str">
        <f>IF(Wedstrijden!O1345="x","L2","")</f>
        <v/>
      </c>
      <c r="CC1351" s="16" t="str">
        <f>IF(Wedstrijden!P1345="x","M1","")</f>
        <v/>
      </c>
      <c r="CD1351" s="16" t="str">
        <f>IF(Wedstrijden!Q1345="x","M2","")</f>
        <v/>
      </c>
      <c r="CE1351" s="16" t="str">
        <f>IF(Wedstrijden!R1345="x","Z1","")</f>
        <v/>
      </c>
      <c r="CF1351" s="16" t="str">
        <f>IF(Wedstrijden!S1345="x","Z2","")</f>
        <v/>
      </c>
      <c r="CG1351" s="16" t="str">
        <f>IF(Wedstrijden!T1345="x","ZZL","")</f>
        <v/>
      </c>
      <c r="CL1351" s="16" t="str">
        <f>IF(COUNTA(Wedstrijden!AR1345:BB1345)&lt;&gt;0,2,"")</f>
        <v/>
      </c>
      <c r="CM1351" s="16" t="str">
        <f t="shared" si="128"/>
        <v/>
      </c>
      <c r="CN1351" s="16" t="str">
        <f>IF(Wedstrijden!AR1345="x","AA","")</f>
        <v/>
      </c>
      <c r="CO1351" s="16" t="str">
        <f>IF(Wedstrijden!AS1345="x","A","")</f>
        <v/>
      </c>
      <c r="CP1351" s="16" t="str">
        <f>IF(Wedstrijden!AT1345="x","BB","")</f>
        <v/>
      </c>
      <c r="CQ1351" s="16" t="str">
        <f>IF(Wedstrijden!AU1345="x","B","")</f>
        <v/>
      </c>
      <c r="CR1351" s="16" t="str">
        <f>IF(Wedstrijden!AV1345="x","L","")</f>
        <v/>
      </c>
      <c r="CS1351" s="16" t="str">
        <f>IF(Wedstrijden!AW1345="x","M","")</f>
        <v/>
      </c>
      <c r="CT1351" s="16" t="str">
        <f>IF(Wedstrijden!AX1345="x","Z","")</f>
        <v/>
      </c>
      <c r="CU1351" s="16" t="str">
        <f>IF(Wedstrijden!BB1345="x","ZZ","")</f>
        <v/>
      </c>
      <c r="CV1351" s="16" t="str">
        <f>IF(COUNTA(Wedstrijden!AI1345:AP1345)&lt;&gt;0,2,"")</f>
        <v/>
      </c>
      <c r="CW1351" s="16" t="str">
        <f t="shared" si="129"/>
        <v/>
      </c>
      <c r="CX1351" s="16" t="str">
        <f>IF(Wedstrijden!AI1345="x","BB","")</f>
        <v/>
      </c>
      <c r="CY1351" s="16" t="str">
        <f>IF(Wedstrijden!AJ1345="x","B","")</f>
        <v/>
      </c>
      <c r="CZ1351" s="16" t="str">
        <f>IF(Wedstrijden!AK1345="x","L","")</f>
        <v/>
      </c>
      <c r="DA1351" s="16" t="str">
        <f>IF(Wedstrijden!AL1345="x","M","")</f>
        <v/>
      </c>
      <c r="DB1351" s="16" t="str">
        <f>IF(Wedstrijden!AM1345="x","Z","")</f>
        <v/>
      </c>
      <c r="DC1351" s="16" t="str">
        <f>IF(Wedstrijden!AN1345="x","ZZ","")</f>
        <v/>
      </c>
      <c r="DD1351" s="16" t="str">
        <f>IF(Wedstrijden!AP1345="x","1.40","")</f>
        <v/>
      </c>
      <c r="DE1351" s="16" t="str">
        <f>IF(COUNTA(Wedstrijden!BC1345:BE1345)&lt;&gt;0,6,"")</f>
        <v/>
      </c>
      <c r="DF1351" s="16" t="str">
        <f t="shared" si="130"/>
        <v/>
      </c>
      <c r="DG1351" s="16" t="str">
        <f>IF(Wedstrijden!BC1345="x","L","")</f>
        <v/>
      </c>
      <c r="DH1351" s="16" t="str">
        <f>IF(Wedstrijden!BD1345="x","M","")</f>
        <v/>
      </c>
      <c r="DI1351" s="16" t="str">
        <f>IF(Wedstrijden!BE1345="x","Z","")</f>
        <v/>
      </c>
      <c r="DJ1351" s="16" t="str">
        <f>IF(Wedstrijden!BF1345="x","Z","")</f>
        <v/>
      </c>
      <c r="DK1351" s="16" t="str">
        <f>IF(COUNTA(Wedstrijden!BG1345:BI1345)&lt;&gt;0,6,"")</f>
        <v/>
      </c>
      <c r="DL1351" s="16" t="str">
        <f t="shared" si="131"/>
        <v/>
      </c>
      <c r="DM1351" s="16" t="str">
        <f>IF(Wedstrijden!BG1345="x","L","")</f>
        <v/>
      </c>
      <c r="DN1351" s="16" t="str">
        <f>IF(Wedstrijden!BH1345="x","M","")</f>
        <v/>
      </c>
      <c r="DO1351" s="16" t="str">
        <f>IF(Wedstrijden!BI1345="x","Z","")</f>
        <v/>
      </c>
      <c r="DP1351" s="16" t="str">
        <f>IF(Wedstrijden!BJ1345="x","Z","")</f>
        <v/>
      </c>
    </row>
    <row r="1352" spans="1:120" ht="14.4" x14ac:dyDescent="0.3">
      <c r="A1352" s="18">
        <f>Wedstrijden!A1346</f>
        <v>0</v>
      </c>
      <c r="B1352" s="16" t="str">
        <f>IFERROR(VLOOKUP(Wedstrijden!#REF!,#REF!,2,FALSE),"")</f>
        <v/>
      </c>
      <c r="C1352" s="16">
        <f>Wedstrijden!E1346</f>
        <v>0</v>
      </c>
      <c r="D1352" s="16" t="str">
        <f>IFERROR(VLOOKUP(Wedstrijden!#REF!,#REF!,2,FALSE),"")</f>
        <v/>
      </c>
      <c r="E1352" s="16" t="str">
        <f>IFERROR(VLOOKUP(Wedstrijden!#REF!,#REF!,5,FALSE),"")</f>
        <v/>
      </c>
      <c r="F1352" s="16" t="e">
        <f>IF(Wedstrijden!#REF!&lt;&gt;"",Wedstrijden!#REF!,"")</f>
        <v>#REF!</v>
      </c>
      <c r="G1352" s="16" t="e">
        <f>IF(Wedstrijden!#REF!="Indoor",1,0)</f>
        <v>#REF!</v>
      </c>
      <c r="H1352" s="16" t="e">
        <f>Wedstrijden!#REF!</f>
        <v>#REF!</v>
      </c>
      <c r="I1352" s="16" t="e">
        <f>IF(Wedstrijden!#REF!="Nee",0,IF(Wedstrijden!#REF!="Ja",1,""))</f>
        <v>#REF!</v>
      </c>
      <c r="J1352" s="16" t="e">
        <f>IF(Wedstrijden!#REF!&lt;&gt;"",Wedstrijden!#REF!,"")</f>
        <v>#REF!</v>
      </c>
      <c r="BJ1352" s="16" t="str">
        <f>IF(COUNTA(Wedstrijden!U1346:AC1346)&lt;&gt;0,1,"")</f>
        <v/>
      </c>
      <c r="BK1352" s="16" t="str">
        <f t="shared" si="126"/>
        <v/>
      </c>
      <c r="BL1352" s="16" t="e">
        <f>IF(Wedstrijden!#REF!="x","AA","")</f>
        <v>#REF!</v>
      </c>
      <c r="BM1352" s="16" t="e">
        <f>IF(Wedstrijden!#REF!="x","A","")</f>
        <v>#REF!</v>
      </c>
      <c r="BN1352" s="16" t="str">
        <f>IF(Wedstrijden!U1346="x","B1","")</f>
        <v/>
      </c>
      <c r="BO1352" s="16" t="e">
        <f>IF(Wedstrijden!#REF!="x","BB","")</f>
        <v>#REF!</v>
      </c>
      <c r="BP1352" s="16" t="str">
        <f>IF(Wedstrijden!W1346="x","B","")</f>
        <v/>
      </c>
      <c r="BQ1352" s="16" t="str">
        <f>IF(Wedstrijden!X1346="x","L1","")</f>
        <v/>
      </c>
      <c r="BR1352" s="16" t="str">
        <f>IF(Wedstrijden!Y1346="x","L2","")</f>
        <v/>
      </c>
      <c r="BS1352" s="16" t="str">
        <f>IF(Wedstrijden!Z1346="x","M1","")</f>
        <v/>
      </c>
      <c r="BT1352" s="16" t="str">
        <f>IF(Wedstrijden!AA1346="x","M2","")</f>
        <v/>
      </c>
      <c r="BU1352" s="16" t="str">
        <f>IF(Wedstrijden!AB1346="x","Z1","")</f>
        <v/>
      </c>
      <c r="BV1352" s="16" t="str">
        <f>IF(Wedstrijden!AC1346="x","Z2","")</f>
        <v/>
      </c>
      <c r="BW1352" s="16" t="str">
        <f>IF(COUNTA(Wedstrijden!L1346:T1346)&lt;&gt;0,1,"")</f>
        <v/>
      </c>
      <c r="BX1352" s="16" t="str">
        <f t="shared" si="127"/>
        <v/>
      </c>
      <c r="BY1352" s="16" t="str">
        <f>IF(Wedstrijden!L1346="x","BB","")</f>
        <v/>
      </c>
      <c r="BZ1352" s="16" t="str">
        <f>IF(Wedstrijden!M1346="x","B","")</f>
        <v/>
      </c>
      <c r="CA1352" s="16" t="str">
        <f>IF(Wedstrijden!N1346="x","L1","")</f>
        <v/>
      </c>
      <c r="CB1352" s="16" t="str">
        <f>IF(Wedstrijden!O1346="x","L2","")</f>
        <v/>
      </c>
      <c r="CC1352" s="16" t="str">
        <f>IF(Wedstrijden!P1346="x","M1","")</f>
        <v/>
      </c>
      <c r="CD1352" s="16" t="str">
        <f>IF(Wedstrijden!Q1346="x","M2","")</f>
        <v/>
      </c>
      <c r="CE1352" s="16" t="str">
        <f>IF(Wedstrijden!R1346="x","Z1","")</f>
        <v/>
      </c>
      <c r="CF1352" s="16" t="str">
        <f>IF(Wedstrijden!S1346="x","Z2","")</f>
        <v/>
      </c>
      <c r="CG1352" s="16" t="str">
        <f>IF(Wedstrijden!T1346="x","ZZL","")</f>
        <v/>
      </c>
      <c r="CL1352" s="16" t="str">
        <f>IF(COUNTA(Wedstrijden!AR1346:BB1346)&lt;&gt;0,2,"")</f>
        <v/>
      </c>
      <c r="CM1352" s="16" t="str">
        <f t="shared" si="128"/>
        <v/>
      </c>
      <c r="CN1352" s="16" t="str">
        <f>IF(Wedstrijden!AR1346="x","AA","")</f>
        <v/>
      </c>
      <c r="CO1352" s="16" t="str">
        <f>IF(Wedstrijden!AS1346="x","A","")</f>
        <v/>
      </c>
      <c r="CP1352" s="16" t="str">
        <f>IF(Wedstrijden!AT1346="x","BB","")</f>
        <v/>
      </c>
      <c r="CQ1352" s="16" t="str">
        <f>IF(Wedstrijden!AU1346="x","B","")</f>
        <v/>
      </c>
      <c r="CR1352" s="16" t="str">
        <f>IF(Wedstrijden!AV1346="x","L","")</f>
        <v/>
      </c>
      <c r="CS1352" s="16" t="str">
        <f>IF(Wedstrijden!AW1346="x","M","")</f>
        <v/>
      </c>
      <c r="CT1352" s="16" t="str">
        <f>IF(Wedstrijden!AX1346="x","Z","")</f>
        <v/>
      </c>
      <c r="CU1352" s="16" t="str">
        <f>IF(Wedstrijden!BB1346="x","ZZ","")</f>
        <v/>
      </c>
      <c r="CV1352" s="16" t="str">
        <f>IF(COUNTA(Wedstrijden!AI1346:AP1346)&lt;&gt;0,2,"")</f>
        <v/>
      </c>
      <c r="CW1352" s="16" t="str">
        <f t="shared" si="129"/>
        <v/>
      </c>
      <c r="CX1352" s="16" t="str">
        <f>IF(Wedstrijden!AI1346="x","BB","")</f>
        <v/>
      </c>
      <c r="CY1352" s="16" t="str">
        <f>IF(Wedstrijden!AJ1346="x","B","")</f>
        <v/>
      </c>
      <c r="CZ1352" s="16" t="str">
        <f>IF(Wedstrijden!AK1346="x","L","")</f>
        <v/>
      </c>
      <c r="DA1352" s="16" t="str">
        <f>IF(Wedstrijden!AL1346="x","M","")</f>
        <v/>
      </c>
      <c r="DB1352" s="16" t="str">
        <f>IF(Wedstrijden!AM1346="x","Z","")</f>
        <v/>
      </c>
      <c r="DC1352" s="16" t="str">
        <f>IF(Wedstrijden!AN1346="x","ZZ","")</f>
        <v/>
      </c>
      <c r="DD1352" s="16" t="str">
        <f>IF(Wedstrijden!AP1346="x","1.40","")</f>
        <v/>
      </c>
      <c r="DE1352" s="16" t="str">
        <f>IF(COUNTA(Wedstrijden!BC1346:BE1346)&lt;&gt;0,6,"")</f>
        <v/>
      </c>
      <c r="DF1352" s="16" t="str">
        <f t="shared" si="130"/>
        <v/>
      </c>
      <c r="DG1352" s="16" t="str">
        <f>IF(Wedstrijden!BC1346="x","L","")</f>
        <v/>
      </c>
      <c r="DH1352" s="16" t="str">
        <f>IF(Wedstrijden!BD1346="x","M","")</f>
        <v/>
      </c>
      <c r="DI1352" s="16" t="str">
        <f>IF(Wedstrijden!BE1346="x","Z","")</f>
        <v/>
      </c>
      <c r="DJ1352" s="16" t="str">
        <f>IF(Wedstrijden!BF1346="x","Z","")</f>
        <v/>
      </c>
      <c r="DK1352" s="16" t="str">
        <f>IF(COUNTA(Wedstrijden!BG1346:BI1346)&lt;&gt;0,6,"")</f>
        <v/>
      </c>
      <c r="DL1352" s="16" t="str">
        <f t="shared" si="131"/>
        <v/>
      </c>
      <c r="DM1352" s="16" t="str">
        <f>IF(Wedstrijden!BG1346="x","L","")</f>
        <v/>
      </c>
      <c r="DN1352" s="16" t="str">
        <f>IF(Wedstrijden!BH1346="x","M","")</f>
        <v/>
      </c>
      <c r="DO1352" s="16" t="str">
        <f>IF(Wedstrijden!BI1346="x","Z","")</f>
        <v/>
      </c>
      <c r="DP1352" s="16" t="str">
        <f>IF(Wedstrijden!BJ1346="x","Z","")</f>
        <v/>
      </c>
    </row>
    <row r="1353" spans="1:120" ht="14.4" x14ac:dyDescent="0.3">
      <c r="A1353" s="18">
        <f>Wedstrijden!A1347</f>
        <v>0</v>
      </c>
      <c r="B1353" s="16" t="str">
        <f>IFERROR(VLOOKUP(Wedstrijden!#REF!,#REF!,2,FALSE),"")</f>
        <v/>
      </c>
      <c r="C1353" s="16">
        <f>Wedstrijden!E1347</f>
        <v>0</v>
      </c>
      <c r="D1353" s="16" t="str">
        <f>IFERROR(VLOOKUP(Wedstrijden!#REF!,#REF!,2,FALSE),"")</f>
        <v/>
      </c>
      <c r="E1353" s="16" t="str">
        <f>IFERROR(VLOOKUP(Wedstrijden!#REF!,#REF!,5,FALSE),"")</f>
        <v/>
      </c>
      <c r="F1353" s="16" t="e">
        <f>IF(Wedstrijden!#REF!&lt;&gt;"",Wedstrijden!#REF!,"")</f>
        <v>#REF!</v>
      </c>
      <c r="G1353" s="16" t="e">
        <f>IF(Wedstrijden!#REF!="Indoor",1,0)</f>
        <v>#REF!</v>
      </c>
      <c r="H1353" s="16" t="e">
        <f>Wedstrijden!#REF!</f>
        <v>#REF!</v>
      </c>
      <c r="I1353" s="16" t="e">
        <f>IF(Wedstrijden!#REF!="Nee",0,IF(Wedstrijden!#REF!="Ja",1,""))</f>
        <v>#REF!</v>
      </c>
      <c r="J1353" s="16" t="e">
        <f>IF(Wedstrijden!#REF!&lt;&gt;"",Wedstrijden!#REF!,"")</f>
        <v>#REF!</v>
      </c>
      <c r="BJ1353" s="16" t="str">
        <f>IF(COUNTA(Wedstrijden!U1347:AC1347)&lt;&gt;0,1,"")</f>
        <v/>
      </c>
      <c r="BK1353" s="16" t="str">
        <f t="shared" si="126"/>
        <v/>
      </c>
      <c r="BL1353" s="16" t="e">
        <f>IF(Wedstrijden!#REF!="x","AA","")</f>
        <v>#REF!</v>
      </c>
      <c r="BM1353" s="16" t="e">
        <f>IF(Wedstrijden!#REF!="x","A","")</f>
        <v>#REF!</v>
      </c>
      <c r="BN1353" s="16" t="str">
        <f>IF(Wedstrijden!U1347="x","B1","")</f>
        <v/>
      </c>
      <c r="BO1353" s="16" t="e">
        <f>IF(Wedstrijden!#REF!="x","BB","")</f>
        <v>#REF!</v>
      </c>
      <c r="BP1353" s="16" t="str">
        <f>IF(Wedstrijden!W1347="x","B","")</f>
        <v/>
      </c>
      <c r="BQ1353" s="16" t="str">
        <f>IF(Wedstrijden!X1347="x","L1","")</f>
        <v/>
      </c>
      <c r="BR1353" s="16" t="str">
        <f>IF(Wedstrijden!Y1347="x","L2","")</f>
        <v/>
      </c>
      <c r="BS1353" s="16" t="str">
        <f>IF(Wedstrijden!Z1347="x","M1","")</f>
        <v/>
      </c>
      <c r="BT1353" s="16" t="str">
        <f>IF(Wedstrijden!AA1347="x","M2","")</f>
        <v/>
      </c>
      <c r="BU1353" s="16" t="str">
        <f>IF(Wedstrijden!AB1347="x","Z1","")</f>
        <v/>
      </c>
      <c r="BV1353" s="16" t="str">
        <f>IF(Wedstrijden!AC1347="x","Z2","")</f>
        <v/>
      </c>
      <c r="BW1353" s="16" t="str">
        <f>IF(COUNTA(Wedstrijden!L1347:T1347)&lt;&gt;0,1,"")</f>
        <v/>
      </c>
      <c r="BX1353" s="16" t="str">
        <f t="shared" si="127"/>
        <v/>
      </c>
      <c r="BY1353" s="16" t="str">
        <f>IF(Wedstrijden!L1347="x","BB","")</f>
        <v/>
      </c>
      <c r="BZ1353" s="16" t="str">
        <f>IF(Wedstrijden!M1347="x","B","")</f>
        <v/>
      </c>
      <c r="CA1353" s="16" t="str">
        <f>IF(Wedstrijden!N1347="x","L1","")</f>
        <v/>
      </c>
      <c r="CB1353" s="16" t="str">
        <f>IF(Wedstrijden!O1347="x","L2","")</f>
        <v/>
      </c>
      <c r="CC1353" s="16" t="str">
        <f>IF(Wedstrijden!P1347="x","M1","")</f>
        <v/>
      </c>
      <c r="CD1353" s="16" t="str">
        <f>IF(Wedstrijden!Q1347="x","M2","")</f>
        <v/>
      </c>
      <c r="CE1353" s="16" t="str">
        <f>IF(Wedstrijden!R1347="x","Z1","")</f>
        <v/>
      </c>
      <c r="CF1353" s="16" t="str">
        <f>IF(Wedstrijden!S1347="x","Z2","")</f>
        <v/>
      </c>
      <c r="CG1353" s="16" t="str">
        <f>IF(Wedstrijden!T1347="x","ZZL","")</f>
        <v/>
      </c>
      <c r="CL1353" s="16" t="str">
        <f>IF(COUNTA(Wedstrijden!AR1347:BB1347)&lt;&gt;0,2,"")</f>
        <v/>
      </c>
      <c r="CM1353" s="16" t="str">
        <f t="shared" si="128"/>
        <v/>
      </c>
      <c r="CN1353" s="16" t="str">
        <f>IF(Wedstrijden!AR1347="x","AA","")</f>
        <v/>
      </c>
      <c r="CO1353" s="16" t="str">
        <f>IF(Wedstrijden!AS1347="x","A","")</f>
        <v/>
      </c>
      <c r="CP1353" s="16" t="str">
        <f>IF(Wedstrijden!AT1347="x","BB","")</f>
        <v/>
      </c>
      <c r="CQ1353" s="16" t="str">
        <f>IF(Wedstrijden!AU1347="x","B","")</f>
        <v/>
      </c>
      <c r="CR1353" s="16" t="str">
        <f>IF(Wedstrijden!AV1347="x","L","")</f>
        <v/>
      </c>
      <c r="CS1353" s="16" t="str">
        <f>IF(Wedstrijden!AW1347="x","M","")</f>
        <v/>
      </c>
      <c r="CT1353" s="16" t="str">
        <f>IF(Wedstrijden!AX1347="x","Z","")</f>
        <v/>
      </c>
      <c r="CU1353" s="16" t="str">
        <f>IF(Wedstrijden!BB1347="x","ZZ","")</f>
        <v/>
      </c>
      <c r="CV1353" s="16" t="str">
        <f>IF(COUNTA(Wedstrijden!AI1347:AP1347)&lt;&gt;0,2,"")</f>
        <v/>
      </c>
      <c r="CW1353" s="16" t="str">
        <f t="shared" si="129"/>
        <v/>
      </c>
      <c r="CX1353" s="16" t="str">
        <f>IF(Wedstrijden!AI1347="x","BB","")</f>
        <v/>
      </c>
      <c r="CY1353" s="16" t="str">
        <f>IF(Wedstrijden!AJ1347="x","B","")</f>
        <v/>
      </c>
      <c r="CZ1353" s="16" t="str">
        <f>IF(Wedstrijden!AK1347="x","L","")</f>
        <v/>
      </c>
      <c r="DA1353" s="16" t="str">
        <f>IF(Wedstrijden!AL1347="x","M","")</f>
        <v/>
      </c>
      <c r="DB1353" s="16" t="str">
        <f>IF(Wedstrijden!AM1347="x","Z","")</f>
        <v/>
      </c>
      <c r="DC1353" s="16" t="str">
        <f>IF(Wedstrijden!AN1347="x","ZZ","")</f>
        <v/>
      </c>
      <c r="DD1353" s="16" t="str">
        <f>IF(Wedstrijden!AP1347="x","1.40","")</f>
        <v/>
      </c>
      <c r="DE1353" s="16" t="str">
        <f>IF(COUNTA(Wedstrijden!BC1347:BE1347)&lt;&gt;0,6,"")</f>
        <v/>
      </c>
      <c r="DF1353" s="16" t="str">
        <f t="shared" si="130"/>
        <v/>
      </c>
      <c r="DG1353" s="16" t="str">
        <f>IF(Wedstrijden!BC1347="x","L","")</f>
        <v/>
      </c>
      <c r="DH1353" s="16" t="str">
        <f>IF(Wedstrijden!BD1347="x","M","")</f>
        <v/>
      </c>
      <c r="DI1353" s="16" t="str">
        <f>IF(Wedstrijden!BE1347="x","Z","")</f>
        <v/>
      </c>
      <c r="DJ1353" s="16" t="str">
        <f>IF(Wedstrijden!BF1347="x","Z","")</f>
        <v/>
      </c>
      <c r="DK1353" s="16" t="str">
        <f>IF(COUNTA(Wedstrijden!BG1347:BI1347)&lt;&gt;0,6,"")</f>
        <v/>
      </c>
      <c r="DL1353" s="16" t="str">
        <f t="shared" si="131"/>
        <v/>
      </c>
      <c r="DM1353" s="16" t="str">
        <f>IF(Wedstrijden!BG1347="x","L","")</f>
        <v/>
      </c>
      <c r="DN1353" s="16" t="str">
        <f>IF(Wedstrijden!BH1347="x","M","")</f>
        <v/>
      </c>
      <c r="DO1353" s="16" t="str">
        <f>IF(Wedstrijden!BI1347="x","Z","")</f>
        <v/>
      </c>
      <c r="DP1353" s="16" t="str">
        <f>IF(Wedstrijden!BJ1347="x","Z","")</f>
        <v/>
      </c>
    </row>
    <row r="1354" spans="1:120" ht="14.4" x14ac:dyDescent="0.3">
      <c r="A1354" s="18">
        <f>Wedstrijden!A1348</f>
        <v>0</v>
      </c>
      <c r="B1354" s="16" t="str">
        <f>IFERROR(VLOOKUP(Wedstrijden!#REF!,#REF!,2,FALSE),"")</f>
        <v/>
      </c>
      <c r="C1354" s="16">
        <f>Wedstrijden!E1348</f>
        <v>0</v>
      </c>
      <c r="D1354" s="16" t="str">
        <f>IFERROR(VLOOKUP(Wedstrijden!#REF!,#REF!,2,FALSE),"")</f>
        <v/>
      </c>
      <c r="E1354" s="16" t="str">
        <f>IFERROR(VLOOKUP(Wedstrijden!#REF!,#REF!,5,FALSE),"")</f>
        <v/>
      </c>
      <c r="F1354" s="16" t="e">
        <f>IF(Wedstrijden!#REF!&lt;&gt;"",Wedstrijden!#REF!,"")</f>
        <v>#REF!</v>
      </c>
      <c r="G1354" s="16" t="e">
        <f>IF(Wedstrijden!#REF!="Indoor",1,0)</f>
        <v>#REF!</v>
      </c>
      <c r="H1354" s="16" t="e">
        <f>Wedstrijden!#REF!</f>
        <v>#REF!</v>
      </c>
      <c r="I1354" s="16" t="e">
        <f>IF(Wedstrijden!#REF!="Nee",0,IF(Wedstrijden!#REF!="Ja",1,""))</f>
        <v>#REF!</v>
      </c>
      <c r="J1354" s="16" t="e">
        <f>IF(Wedstrijden!#REF!&lt;&gt;"",Wedstrijden!#REF!,"")</f>
        <v>#REF!</v>
      </c>
      <c r="BJ1354" s="16" t="str">
        <f>IF(COUNTA(Wedstrijden!U1348:AC1348)&lt;&gt;0,1,"")</f>
        <v/>
      </c>
      <c r="BK1354" s="16" t="str">
        <f t="shared" si="126"/>
        <v/>
      </c>
      <c r="BL1354" s="16" t="e">
        <f>IF(Wedstrijden!#REF!="x","AA","")</f>
        <v>#REF!</v>
      </c>
      <c r="BM1354" s="16" t="e">
        <f>IF(Wedstrijden!#REF!="x","A","")</f>
        <v>#REF!</v>
      </c>
      <c r="BN1354" s="16" t="str">
        <f>IF(Wedstrijden!U1348="x","B1","")</f>
        <v/>
      </c>
      <c r="BO1354" s="16" t="e">
        <f>IF(Wedstrijden!#REF!="x","BB","")</f>
        <v>#REF!</v>
      </c>
      <c r="BP1354" s="16" t="str">
        <f>IF(Wedstrijden!W1348="x","B","")</f>
        <v/>
      </c>
      <c r="BQ1354" s="16" t="str">
        <f>IF(Wedstrijden!X1348="x","L1","")</f>
        <v/>
      </c>
      <c r="BR1354" s="16" t="str">
        <f>IF(Wedstrijden!Y1348="x","L2","")</f>
        <v/>
      </c>
      <c r="BS1354" s="16" t="str">
        <f>IF(Wedstrijden!Z1348="x","M1","")</f>
        <v/>
      </c>
      <c r="BT1354" s="16" t="str">
        <f>IF(Wedstrijden!AA1348="x","M2","")</f>
        <v/>
      </c>
      <c r="BU1354" s="16" t="str">
        <f>IF(Wedstrijden!AB1348="x","Z1","")</f>
        <v/>
      </c>
      <c r="BV1354" s="16" t="str">
        <f>IF(Wedstrijden!AC1348="x","Z2","")</f>
        <v/>
      </c>
      <c r="BW1354" s="16" t="str">
        <f>IF(COUNTA(Wedstrijden!L1348:T1348)&lt;&gt;0,1,"")</f>
        <v/>
      </c>
      <c r="BX1354" s="16" t="str">
        <f t="shared" si="127"/>
        <v/>
      </c>
      <c r="BY1354" s="16" t="str">
        <f>IF(Wedstrijden!L1348="x","BB","")</f>
        <v/>
      </c>
      <c r="BZ1354" s="16" t="str">
        <f>IF(Wedstrijden!M1348="x","B","")</f>
        <v/>
      </c>
      <c r="CA1354" s="16" t="str">
        <f>IF(Wedstrijden!N1348="x","L1","")</f>
        <v/>
      </c>
      <c r="CB1354" s="16" t="str">
        <f>IF(Wedstrijden!O1348="x","L2","")</f>
        <v/>
      </c>
      <c r="CC1354" s="16" t="str">
        <f>IF(Wedstrijden!P1348="x","M1","")</f>
        <v/>
      </c>
      <c r="CD1354" s="16" t="str">
        <f>IF(Wedstrijden!Q1348="x","M2","")</f>
        <v/>
      </c>
      <c r="CE1354" s="16" t="str">
        <f>IF(Wedstrijden!R1348="x","Z1","")</f>
        <v/>
      </c>
      <c r="CF1354" s="16" t="str">
        <f>IF(Wedstrijden!S1348="x","Z2","")</f>
        <v/>
      </c>
      <c r="CG1354" s="16" t="str">
        <f>IF(Wedstrijden!T1348="x","ZZL","")</f>
        <v/>
      </c>
      <c r="CL1354" s="16" t="str">
        <f>IF(COUNTA(Wedstrijden!AR1348:BB1348)&lt;&gt;0,2,"")</f>
        <v/>
      </c>
      <c r="CM1354" s="16" t="str">
        <f t="shared" si="128"/>
        <v/>
      </c>
      <c r="CN1354" s="16" t="str">
        <f>IF(Wedstrijden!AR1348="x","AA","")</f>
        <v/>
      </c>
      <c r="CO1354" s="16" t="str">
        <f>IF(Wedstrijden!AS1348="x","A","")</f>
        <v/>
      </c>
      <c r="CP1354" s="16" t="str">
        <f>IF(Wedstrijden!AT1348="x","BB","")</f>
        <v/>
      </c>
      <c r="CQ1354" s="16" t="str">
        <f>IF(Wedstrijden!AU1348="x","B","")</f>
        <v/>
      </c>
      <c r="CR1354" s="16" t="str">
        <f>IF(Wedstrijden!AV1348="x","L","")</f>
        <v/>
      </c>
      <c r="CS1354" s="16" t="str">
        <f>IF(Wedstrijden!AW1348="x","M","")</f>
        <v/>
      </c>
      <c r="CT1354" s="16" t="str">
        <f>IF(Wedstrijden!AX1348="x","Z","")</f>
        <v/>
      </c>
      <c r="CU1354" s="16" t="str">
        <f>IF(Wedstrijden!BB1348="x","ZZ","")</f>
        <v/>
      </c>
      <c r="CV1354" s="16" t="str">
        <f>IF(COUNTA(Wedstrijden!AI1348:AP1348)&lt;&gt;0,2,"")</f>
        <v/>
      </c>
      <c r="CW1354" s="16" t="str">
        <f t="shared" si="129"/>
        <v/>
      </c>
      <c r="CX1354" s="16" t="str">
        <f>IF(Wedstrijden!AI1348="x","BB","")</f>
        <v/>
      </c>
      <c r="CY1354" s="16" t="str">
        <f>IF(Wedstrijden!AJ1348="x","B","")</f>
        <v/>
      </c>
      <c r="CZ1354" s="16" t="str">
        <f>IF(Wedstrijden!AK1348="x","L","")</f>
        <v/>
      </c>
      <c r="DA1354" s="16" t="str">
        <f>IF(Wedstrijden!AL1348="x","M","")</f>
        <v/>
      </c>
      <c r="DB1354" s="16" t="str">
        <f>IF(Wedstrijden!AM1348="x","Z","")</f>
        <v/>
      </c>
      <c r="DC1354" s="16" t="str">
        <f>IF(Wedstrijden!AN1348="x","ZZ","")</f>
        <v/>
      </c>
      <c r="DD1354" s="16" t="str">
        <f>IF(Wedstrijden!AP1348="x","1.40","")</f>
        <v/>
      </c>
      <c r="DE1354" s="16" t="str">
        <f>IF(COUNTA(Wedstrijden!BC1348:BE1348)&lt;&gt;0,6,"")</f>
        <v/>
      </c>
      <c r="DF1354" s="16" t="str">
        <f t="shared" si="130"/>
        <v/>
      </c>
      <c r="DG1354" s="16" t="str">
        <f>IF(Wedstrijden!BC1348="x","L","")</f>
        <v/>
      </c>
      <c r="DH1354" s="16" t="str">
        <f>IF(Wedstrijden!BD1348="x","M","")</f>
        <v/>
      </c>
      <c r="DI1354" s="16" t="str">
        <f>IF(Wedstrijden!BE1348="x","Z","")</f>
        <v/>
      </c>
      <c r="DJ1354" s="16" t="str">
        <f>IF(Wedstrijden!BF1348="x","Z","")</f>
        <v/>
      </c>
      <c r="DK1354" s="16" t="str">
        <f>IF(COUNTA(Wedstrijden!BG1348:BI1348)&lt;&gt;0,6,"")</f>
        <v/>
      </c>
      <c r="DL1354" s="16" t="str">
        <f t="shared" si="131"/>
        <v/>
      </c>
      <c r="DM1354" s="16" t="str">
        <f>IF(Wedstrijden!BG1348="x","L","")</f>
        <v/>
      </c>
      <c r="DN1354" s="16" t="str">
        <f>IF(Wedstrijden!BH1348="x","M","")</f>
        <v/>
      </c>
      <c r="DO1354" s="16" t="str">
        <f>IF(Wedstrijden!BI1348="x","Z","")</f>
        <v/>
      </c>
      <c r="DP1354" s="16" t="str">
        <f>IF(Wedstrijden!BJ1348="x","Z","")</f>
        <v/>
      </c>
    </row>
    <row r="1355" spans="1:120" ht="14.4" x14ac:dyDescent="0.3">
      <c r="A1355" s="18">
        <f>Wedstrijden!A1349</f>
        <v>0</v>
      </c>
      <c r="B1355" s="16" t="str">
        <f>IFERROR(VLOOKUP(Wedstrijden!#REF!,#REF!,2,FALSE),"")</f>
        <v/>
      </c>
      <c r="C1355" s="16">
        <f>Wedstrijden!E1349</f>
        <v>0</v>
      </c>
      <c r="D1355" s="16" t="str">
        <f>IFERROR(VLOOKUP(Wedstrijden!#REF!,#REF!,2,FALSE),"")</f>
        <v/>
      </c>
      <c r="E1355" s="16" t="str">
        <f>IFERROR(VLOOKUP(Wedstrijden!#REF!,#REF!,5,FALSE),"")</f>
        <v/>
      </c>
      <c r="F1355" s="16" t="e">
        <f>IF(Wedstrijden!#REF!&lt;&gt;"",Wedstrijden!#REF!,"")</f>
        <v>#REF!</v>
      </c>
      <c r="G1355" s="16" t="e">
        <f>IF(Wedstrijden!#REF!="Indoor",1,0)</f>
        <v>#REF!</v>
      </c>
      <c r="H1355" s="16" t="e">
        <f>Wedstrijden!#REF!</f>
        <v>#REF!</v>
      </c>
      <c r="I1355" s="16" t="e">
        <f>IF(Wedstrijden!#REF!="Nee",0,IF(Wedstrijden!#REF!="Ja",1,""))</f>
        <v>#REF!</v>
      </c>
      <c r="J1355" s="16" t="e">
        <f>IF(Wedstrijden!#REF!&lt;&gt;"",Wedstrijden!#REF!,"")</f>
        <v>#REF!</v>
      </c>
      <c r="BJ1355" s="16" t="str">
        <f>IF(COUNTA(Wedstrijden!U1349:AC1349)&lt;&gt;0,1,"")</f>
        <v/>
      </c>
      <c r="BK1355" s="16" t="str">
        <f t="shared" si="126"/>
        <v/>
      </c>
      <c r="BL1355" s="16" t="e">
        <f>IF(Wedstrijden!#REF!="x","AA","")</f>
        <v>#REF!</v>
      </c>
      <c r="BM1355" s="16" t="e">
        <f>IF(Wedstrijden!#REF!="x","A","")</f>
        <v>#REF!</v>
      </c>
      <c r="BN1355" s="16" t="str">
        <f>IF(Wedstrijden!U1349="x","B1","")</f>
        <v/>
      </c>
      <c r="BO1355" s="16" t="e">
        <f>IF(Wedstrijden!#REF!="x","BB","")</f>
        <v>#REF!</v>
      </c>
      <c r="BP1355" s="16" t="str">
        <f>IF(Wedstrijden!W1349="x","B","")</f>
        <v/>
      </c>
      <c r="BQ1355" s="16" t="str">
        <f>IF(Wedstrijden!X1349="x","L1","")</f>
        <v/>
      </c>
      <c r="BR1355" s="16" t="str">
        <f>IF(Wedstrijden!Y1349="x","L2","")</f>
        <v/>
      </c>
      <c r="BS1355" s="16" t="str">
        <f>IF(Wedstrijden!Z1349="x","M1","")</f>
        <v/>
      </c>
      <c r="BT1355" s="16" t="str">
        <f>IF(Wedstrijden!AA1349="x","M2","")</f>
        <v/>
      </c>
      <c r="BU1355" s="16" t="str">
        <f>IF(Wedstrijden!AB1349="x","Z1","")</f>
        <v/>
      </c>
      <c r="BV1355" s="16" t="str">
        <f>IF(Wedstrijden!AC1349="x","Z2","")</f>
        <v/>
      </c>
      <c r="BW1355" s="16" t="str">
        <f>IF(COUNTA(Wedstrijden!L1349:T1349)&lt;&gt;0,1,"")</f>
        <v/>
      </c>
      <c r="BX1355" s="16" t="str">
        <f t="shared" si="127"/>
        <v/>
      </c>
      <c r="BY1355" s="16" t="str">
        <f>IF(Wedstrijden!L1349="x","BB","")</f>
        <v/>
      </c>
      <c r="BZ1355" s="16" t="str">
        <f>IF(Wedstrijden!M1349="x","B","")</f>
        <v/>
      </c>
      <c r="CA1355" s="16" t="str">
        <f>IF(Wedstrijden!N1349="x","L1","")</f>
        <v/>
      </c>
      <c r="CB1355" s="16" t="str">
        <f>IF(Wedstrijden!O1349="x","L2","")</f>
        <v/>
      </c>
      <c r="CC1355" s="16" t="str">
        <f>IF(Wedstrijden!P1349="x","M1","")</f>
        <v/>
      </c>
      <c r="CD1355" s="16" t="str">
        <f>IF(Wedstrijden!Q1349="x","M2","")</f>
        <v/>
      </c>
      <c r="CE1355" s="16" t="str">
        <f>IF(Wedstrijden!R1349="x","Z1","")</f>
        <v/>
      </c>
      <c r="CF1355" s="16" t="str">
        <f>IF(Wedstrijden!S1349="x","Z2","")</f>
        <v/>
      </c>
      <c r="CG1355" s="16" t="str">
        <f>IF(Wedstrijden!T1349="x","ZZL","")</f>
        <v/>
      </c>
      <c r="CL1355" s="16" t="str">
        <f>IF(COUNTA(Wedstrijden!AR1349:BB1349)&lt;&gt;0,2,"")</f>
        <v/>
      </c>
      <c r="CM1355" s="16" t="str">
        <f t="shared" si="128"/>
        <v/>
      </c>
      <c r="CN1355" s="16" t="str">
        <f>IF(Wedstrijden!AR1349="x","AA","")</f>
        <v/>
      </c>
      <c r="CO1355" s="16" t="str">
        <f>IF(Wedstrijden!AS1349="x","A","")</f>
        <v/>
      </c>
      <c r="CP1355" s="16" t="str">
        <f>IF(Wedstrijden!AT1349="x","BB","")</f>
        <v/>
      </c>
      <c r="CQ1355" s="16" t="str">
        <f>IF(Wedstrijden!AU1349="x","B","")</f>
        <v/>
      </c>
      <c r="CR1355" s="16" t="str">
        <f>IF(Wedstrijden!AV1349="x","L","")</f>
        <v/>
      </c>
      <c r="CS1355" s="16" t="str">
        <f>IF(Wedstrijden!AW1349="x","M","")</f>
        <v/>
      </c>
      <c r="CT1355" s="16" t="str">
        <f>IF(Wedstrijden!AX1349="x","Z","")</f>
        <v/>
      </c>
      <c r="CU1355" s="16" t="str">
        <f>IF(Wedstrijden!BB1349="x","ZZ","")</f>
        <v/>
      </c>
      <c r="CV1355" s="16" t="str">
        <f>IF(COUNTA(Wedstrijden!AI1349:AP1349)&lt;&gt;0,2,"")</f>
        <v/>
      </c>
      <c r="CW1355" s="16" t="str">
        <f t="shared" si="129"/>
        <v/>
      </c>
      <c r="CX1355" s="16" t="str">
        <f>IF(Wedstrijden!AI1349="x","BB","")</f>
        <v/>
      </c>
      <c r="CY1355" s="16" t="str">
        <f>IF(Wedstrijden!AJ1349="x","B","")</f>
        <v/>
      </c>
      <c r="CZ1355" s="16" t="str">
        <f>IF(Wedstrijden!AK1349="x","L","")</f>
        <v/>
      </c>
      <c r="DA1355" s="16" t="str">
        <f>IF(Wedstrijden!AL1349="x","M","")</f>
        <v/>
      </c>
      <c r="DB1355" s="16" t="str">
        <f>IF(Wedstrijden!AM1349="x","Z","")</f>
        <v/>
      </c>
      <c r="DC1355" s="16" t="str">
        <f>IF(Wedstrijden!AN1349="x","ZZ","")</f>
        <v/>
      </c>
      <c r="DD1355" s="16" t="str">
        <f>IF(Wedstrijden!AP1349="x","1.40","")</f>
        <v/>
      </c>
      <c r="DE1355" s="16" t="str">
        <f>IF(COUNTA(Wedstrijden!BC1349:BE1349)&lt;&gt;0,6,"")</f>
        <v/>
      </c>
      <c r="DF1355" s="16" t="str">
        <f t="shared" si="130"/>
        <v/>
      </c>
      <c r="DG1355" s="16" t="str">
        <f>IF(Wedstrijden!BC1349="x","L","")</f>
        <v/>
      </c>
      <c r="DH1355" s="16" t="str">
        <f>IF(Wedstrijden!BD1349="x","M","")</f>
        <v/>
      </c>
      <c r="DI1355" s="16" t="str">
        <f>IF(Wedstrijden!BE1349="x","Z","")</f>
        <v/>
      </c>
      <c r="DJ1355" s="16" t="str">
        <f>IF(Wedstrijden!BF1349="x","Z","")</f>
        <v/>
      </c>
      <c r="DK1355" s="16" t="str">
        <f>IF(COUNTA(Wedstrijden!BG1349:BI1349)&lt;&gt;0,6,"")</f>
        <v/>
      </c>
      <c r="DL1355" s="16" t="str">
        <f t="shared" si="131"/>
        <v/>
      </c>
      <c r="DM1355" s="16" t="str">
        <f>IF(Wedstrijden!BG1349="x","L","")</f>
        <v/>
      </c>
      <c r="DN1355" s="16" t="str">
        <f>IF(Wedstrijden!BH1349="x","M","")</f>
        <v/>
      </c>
      <c r="DO1355" s="16" t="str">
        <f>IF(Wedstrijden!BI1349="x","Z","")</f>
        <v/>
      </c>
      <c r="DP1355" s="16" t="str">
        <f>IF(Wedstrijden!BJ1349="x","Z","")</f>
        <v/>
      </c>
    </row>
    <row r="1356" spans="1:120" ht="14.4" x14ac:dyDescent="0.3">
      <c r="A1356" s="18">
        <f>Wedstrijden!A1350</f>
        <v>0</v>
      </c>
      <c r="B1356" s="16" t="str">
        <f>IFERROR(VLOOKUP(Wedstrijden!#REF!,#REF!,2,FALSE),"")</f>
        <v/>
      </c>
      <c r="C1356" s="16">
        <f>Wedstrijden!E1350</f>
        <v>0</v>
      </c>
      <c r="D1356" s="16" t="str">
        <f>IFERROR(VLOOKUP(Wedstrijden!#REF!,#REF!,2,FALSE),"")</f>
        <v/>
      </c>
      <c r="E1356" s="16" t="str">
        <f>IFERROR(VLOOKUP(Wedstrijden!#REF!,#REF!,5,FALSE),"")</f>
        <v/>
      </c>
      <c r="F1356" s="16" t="e">
        <f>IF(Wedstrijden!#REF!&lt;&gt;"",Wedstrijden!#REF!,"")</f>
        <v>#REF!</v>
      </c>
      <c r="G1356" s="16" t="e">
        <f>IF(Wedstrijden!#REF!="Indoor",1,0)</f>
        <v>#REF!</v>
      </c>
      <c r="H1356" s="16" t="e">
        <f>Wedstrijden!#REF!</f>
        <v>#REF!</v>
      </c>
      <c r="I1356" s="16" t="e">
        <f>IF(Wedstrijden!#REF!="Nee",0,IF(Wedstrijden!#REF!="Ja",1,""))</f>
        <v>#REF!</v>
      </c>
      <c r="J1356" s="16" t="e">
        <f>IF(Wedstrijden!#REF!&lt;&gt;"",Wedstrijden!#REF!,"")</f>
        <v>#REF!</v>
      </c>
      <c r="BJ1356" s="16" t="str">
        <f>IF(COUNTA(Wedstrijden!U1350:AC1350)&lt;&gt;0,1,"")</f>
        <v/>
      </c>
      <c r="BK1356" s="16" t="str">
        <f t="shared" si="126"/>
        <v/>
      </c>
      <c r="BL1356" s="16" t="e">
        <f>IF(Wedstrijden!#REF!="x","AA","")</f>
        <v>#REF!</v>
      </c>
      <c r="BM1356" s="16" t="e">
        <f>IF(Wedstrijden!#REF!="x","A","")</f>
        <v>#REF!</v>
      </c>
      <c r="BN1356" s="16" t="str">
        <f>IF(Wedstrijden!U1350="x","B1","")</f>
        <v/>
      </c>
      <c r="BO1356" s="16" t="e">
        <f>IF(Wedstrijden!#REF!="x","BB","")</f>
        <v>#REF!</v>
      </c>
      <c r="BP1356" s="16" t="str">
        <f>IF(Wedstrijden!W1350="x","B","")</f>
        <v/>
      </c>
      <c r="BQ1356" s="16" t="str">
        <f>IF(Wedstrijden!X1350="x","L1","")</f>
        <v/>
      </c>
      <c r="BR1356" s="16" t="str">
        <f>IF(Wedstrijden!Y1350="x","L2","")</f>
        <v/>
      </c>
      <c r="BS1356" s="16" t="str">
        <f>IF(Wedstrijden!Z1350="x","M1","")</f>
        <v/>
      </c>
      <c r="BT1356" s="16" t="str">
        <f>IF(Wedstrijden!AA1350="x","M2","")</f>
        <v/>
      </c>
      <c r="BU1356" s="16" t="str">
        <f>IF(Wedstrijden!AB1350="x","Z1","")</f>
        <v/>
      </c>
      <c r="BV1356" s="16" t="str">
        <f>IF(Wedstrijden!AC1350="x","Z2","")</f>
        <v/>
      </c>
      <c r="BW1356" s="16" t="str">
        <f>IF(COUNTA(Wedstrijden!L1350:T1350)&lt;&gt;0,1,"")</f>
        <v/>
      </c>
      <c r="BX1356" s="16" t="str">
        <f t="shared" si="127"/>
        <v/>
      </c>
      <c r="BY1356" s="16" t="str">
        <f>IF(Wedstrijden!L1350="x","BB","")</f>
        <v/>
      </c>
      <c r="BZ1356" s="16" t="str">
        <f>IF(Wedstrijden!M1350="x","B","")</f>
        <v/>
      </c>
      <c r="CA1356" s="16" t="str">
        <f>IF(Wedstrijden!N1350="x","L1","")</f>
        <v/>
      </c>
      <c r="CB1356" s="16" t="str">
        <f>IF(Wedstrijden!O1350="x","L2","")</f>
        <v/>
      </c>
      <c r="CC1356" s="16" t="str">
        <f>IF(Wedstrijden!P1350="x","M1","")</f>
        <v/>
      </c>
      <c r="CD1356" s="16" t="str">
        <f>IF(Wedstrijden!Q1350="x","M2","")</f>
        <v/>
      </c>
      <c r="CE1356" s="16" t="str">
        <f>IF(Wedstrijden!R1350="x","Z1","")</f>
        <v/>
      </c>
      <c r="CF1356" s="16" t="str">
        <f>IF(Wedstrijden!S1350="x","Z2","")</f>
        <v/>
      </c>
      <c r="CG1356" s="16" t="str">
        <f>IF(Wedstrijden!T1350="x","ZZL","")</f>
        <v/>
      </c>
      <c r="CL1356" s="16" t="str">
        <f>IF(COUNTA(Wedstrijden!AR1350:BB1350)&lt;&gt;0,2,"")</f>
        <v/>
      </c>
      <c r="CM1356" s="16" t="str">
        <f t="shared" si="128"/>
        <v/>
      </c>
      <c r="CN1356" s="16" t="str">
        <f>IF(Wedstrijden!AR1350="x","AA","")</f>
        <v/>
      </c>
      <c r="CO1356" s="16" t="str">
        <f>IF(Wedstrijden!AS1350="x","A","")</f>
        <v/>
      </c>
      <c r="CP1356" s="16" t="str">
        <f>IF(Wedstrijden!AT1350="x","BB","")</f>
        <v/>
      </c>
      <c r="CQ1356" s="16" t="str">
        <f>IF(Wedstrijden!AU1350="x","B","")</f>
        <v/>
      </c>
      <c r="CR1356" s="16" t="str">
        <f>IF(Wedstrijden!AV1350="x","L","")</f>
        <v/>
      </c>
      <c r="CS1356" s="16" t="str">
        <f>IF(Wedstrijden!AW1350="x","M","")</f>
        <v/>
      </c>
      <c r="CT1356" s="16" t="str">
        <f>IF(Wedstrijden!AX1350="x","Z","")</f>
        <v/>
      </c>
      <c r="CU1356" s="16" t="str">
        <f>IF(Wedstrijden!BB1350="x","ZZ","")</f>
        <v/>
      </c>
      <c r="CV1356" s="16" t="str">
        <f>IF(COUNTA(Wedstrijden!AI1350:AP1350)&lt;&gt;0,2,"")</f>
        <v/>
      </c>
      <c r="CW1356" s="16" t="str">
        <f t="shared" si="129"/>
        <v/>
      </c>
      <c r="CX1356" s="16" t="str">
        <f>IF(Wedstrijden!AI1350="x","BB","")</f>
        <v/>
      </c>
      <c r="CY1356" s="16" t="str">
        <f>IF(Wedstrijden!AJ1350="x","B","")</f>
        <v/>
      </c>
      <c r="CZ1356" s="16" t="str">
        <f>IF(Wedstrijden!AK1350="x","L","")</f>
        <v/>
      </c>
      <c r="DA1356" s="16" t="str">
        <f>IF(Wedstrijden!AL1350="x","M","")</f>
        <v/>
      </c>
      <c r="DB1356" s="16" t="str">
        <f>IF(Wedstrijden!AM1350="x","Z","")</f>
        <v/>
      </c>
      <c r="DC1356" s="16" t="str">
        <f>IF(Wedstrijden!AN1350="x","ZZ","")</f>
        <v/>
      </c>
      <c r="DD1356" s="16" t="str">
        <f>IF(Wedstrijden!AP1350="x","1.40","")</f>
        <v/>
      </c>
      <c r="DE1356" s="16" t="str">
        <f>IF(COUNTA(Wedstrijden!BC1350:BE1350)&lt;&gt;0,6,"")</f>
        <v/>
      </c>
      <c r="DF1356" s="16" t="str">
        <f t="shared" si="130"/>
        <v/>
      </c>
      <c r="DG1356" s="16" t="str">
        <f>IF(Wedstrijden!BC1350="x","L","")</f>
        <v/>
      </c>
      <c r="DH1356" s="16" t="str">
        <f>IF(Wedstrijden!BD1350="x","M","")</f>
        <v/>
      </c>
      <c r="DI1356" s="16" t="str">
        <f>IF(Wedstrijden!BE1350="x","Z","")</f>
        <v/>
      </c>
      <c r="DJ1356" s="16" t="str">
        <f>IF(Wedstrijden!BF1350="x","Z","")</f>
        <v/>
      </c>
      <c r="DK1356" s="16" t="str">
        <f>IF(COUNTA(Wedstrijden!BG1350:BI1350)&lt;&gt;0,6,"")</f>
        <v/>
      </c>
      <c r="DL1356" s="16" t="str">
        <f t="shared" si="131"/>
        <v/>
      </c>
      <c r="DM1356" s="16" t="str">
        <f>IF(Wedstrijden!BG1350="x","L","")</f>
        <v/>
      </c>
      <c r="DN1356" s="16" t="str">
        <f>IF(Wedstrijden!BH1350="x","M","")</f>
        <v/>
      </c>
      <c r="DO1356" s="16" t="str">
        <f>IF(Wedstrijden!BI1350="x","Z","")</f>
        <v/>
      </c>
      <c r="DP1356" s="16" t="str">
        <f>IF(Wedstrijden!BJ1350="x","Z","")</f>
        <v/>
      </c>
    </row>
    <row r="1357" spans="1:120" ht="14.4" x14ac:dyDescent="0.3">
      <c r="A1357" s="18">
        <f>Wedstrijden!A1351</f>
        <v>0</v>
      </c>
      <c r="B1357" s="16" t="str">
        <f>IFERROR(VLOOKUP(Wedstrijden!#REF!,#REF!,2,FALSE),"")</f>
        <v/>
      </c>
      <c r="C1357" s="16">
        <f>Wedstrijden!E1351</f>
        <v>0</v>
      </c>
      <c r="D1357" s="16" t="str">
        <f>IFERROR(VLOOKUP(Wedstrijden!#REF!,#REF!,2,FALSE),"")</f>
        <v/>
      </c>
      <c r="E1357" s="16" t="str">
        <f>IFERROR(VLOOKUP(Wedstrijden!#REF!,#REF!,5,FALSE),"")</f>
        <v/>
      </c>
      <c r="F1357" s="16" t="e">
        <f>IF(Wedstrijden!#REF!&lt;&gt;"",Wedstrijden!#REF!,"")</f>
        <v>#REF!</v>
      </c>
      <c r="G1357" s="16" t="e">
        <f>IF(Wedstrijden!#REF!="Indoor",1,0)</f>
        <v>#REF!</v>
      </c>
      <c r="H1357" s="16" t="e">
        <f>Wedstrijden!#REF!</f>
        <v>#REF!</v>
      </c>
      <c r="I1357" s="16" t="e">
        <f>IF(Wedstrijden!#REF!="Nee",0,IF(Wedstrijden!#REF!="Ja",1,""))</f>
        <v>#REF!</v>
      </c>
      <c r="J1357" s="16" t="e">
        <f>IF(Wedstrijden!#REF!&lt;&gt;"",Wedstrijden!#REF!,"")</f>
        <v>#REF!</v>
      </c>
      <c r="BJ1357" s="16" t="str">
        <f>IF(COUNTA(Wedstrijden!U1351:AC1351)&lt;&gt;0,1,"")</f>
        <v/>
      </c>
      <c r="BK1357" s="16" t="str">
        <f t="shared" si="126"/>
        <v/>
      </c>
      <c r="BL1357" s="16" t="e">
        <f>IF(Wedstrijden!#REF!="x","AA","")</f>
        <v>#REF!</v>
      </c>
      <c r="BM1357" s="16" t="e">
        <f>IF(Wedstrijden!#REF!="x","A","")</f>
        <v>#REF!</v>
      </c>
      <c r="BN1357" s="16" t="str">
        <f>IF(Wedstrijden!U1351="x","B1","")</f>
        <v/>
      </c>
      <c r="BO1357" s="16" t="e">
        <f>IF(Wedstrijden!#REF!="x","BB","")</f>
        <v>#REF!</v>
      </c>
      <c r="BP1357" s="16" t="str">
        <f>IF(Wedstrijden!W1351="x","B","")</f>
        <v/>
      </c>
      <c r="BQ1357" s="16" t="str">
        <f>IF(Wedstrijden!X1351="x","L1","")</f>
        <v/>
      </c>
      <c r="BR1357" s="16" t="str">
        <f>IF(Wedstrijden!Y1351="x","L2","")</f>
        <v/>
      </c>
      <c r="BS1357" s="16" t="str">
        <f>IF(Wedstrijden!Z1351="x","M1","")</f>
        <v/>
      </c>
      <c r="BT1357" s="16" t="str">
        <f>IF(Wedstrijden!AA1351="x","M2","")</f>
        <v/>
      </c>
      <c r="BU1357" s="16" t="str">
        <f>IF(Wedstrijden!AB1351="x","Z1","")</f>
        <v/>
      </c>
      <c r="BV1357" s="16" t="str">
        <f>IF(Wedstrijden!AC1351="x","Z2","")</f>
        <v/>
      </c>
      <c r="BW1357" s="16" t="str">
        <f>IF(COUNTA(Wedstrijden!L1351:T1351)&lt;&gt;0,1,"")</f>
        <v/>
      </c>
      <c r="BX1357" s="16" t="str">
        <f t="shared" si="127"/>
        <v/>
      </c>
      <c r="BY1357" s="16" t="str">
        <f>IF(Wedstrijden!L1351="x","BB","")</f>
        <v/>
      </c>
      <c r="BZ1357" s="16" t="str">
        <f>IF(Wedstrijden!M1351="x","B","")</f>
        <v/>
      </c>
      <c r="CA1357" s="16" t="str">
        <f>IF(Wedstrijden!N1351="x","L1","")</f>
        <v/>
      </c>
      <c r="CB1357" s="16" t="str">
        <f>IF(Wedstrijden!O1351="x","L2","")</f>
        <v/>
      </c>
      <c r="CC1357" s="16" t="str">
        <f>IF(Wedstrijden!P1351="x","M1","")</f>
        <v/>
      </c>
      <c r="CD1357" s="16" t="str">
        <f>IF(Wedstrijden!Q1351="x","M2","")</f>
        <v/>
      </c>
      <c r="CE1357" s="16" t="str">
        <f>IF(Wedstrijden!R1351="x","Z1","")</f>
        <v/>
      </c>
      <c r="CF1357" s="16" t="str">
        <f>IF(Wedstrijden!S1351="x","Z2","")</f>
        <v/>
      </c>
      <c r="CG1357" s="16" t="str">
        <f>IF(Wedstrijden!T1351="x","ZZL","")</f>
        <v/>
      </c>
      <c r="CL1357" s="16" t="str">
        <f>IF(COUNTA(Wedstrijden!AR1351:BB1351)&lt;&gt;0,2,"")</f>
        <v/>
      </c>
      <c r="CM1357" s="16" t="str">
        <f t="shared" si="128"/>
        <v/>
      </c>
      <c r="CN1357" s="16" t="str">
        <f>IF(Wedstrijden!AR1351="x","AA","")</f>
        <v/>
      </c>
      <c r="CO1357" s="16" t="str">
        <f>IF(Wedstrijden!AS1351="x","A","")</f>
        <v/>
      </c>
      <c r="CP1357" s="16" t="str">
        <f>IF(Wedstrijden!AT1351="x","BB","")</f>
        <v/>
      </c>
      <c r="CQ1357" s="16" t="str">
        <f>IF(Wedstrijden!AU1351="x","B","")</f>
        <v/>
      </c>
      <c r="CR1357" s="16" t="str">
        <f>IF(Wedstrijden!AV1351="x","L","")</f>
        <v/>
      </c>
      <c r="CS1357" s="16" t="str">
        <f>IF(Wedstrijden!AW1351="x","M","")</f>
        <v/>
      </c>
      <c r="CT1357" s="16" t="str">
        <f>IF(Wedstrijden!AX1351="x","Z","")</f>
        <v/>
      </c>
      <c r="CU1357" s="16" t="str">
        <f>IF(Wedstrijden!BB1351="x","ZZ","")</f>
        <v/>
      </c>
      <c r="CV1357" s="16" t="str">
        <f>IF(COUNTA(Wedstrijden!AI1351:AP1351)&lt;&gt;0,2,"")</f>
        <v/>
      </c>
      <c r="CW1357" s="16" t="str">
        <f t="shared" si="129"/>
        <v/>
      </c>
      <c r="CX1357" s="16" t="str">
        <f>IF(Wedstrijden!AI1351="x","BB","")</f>
        <v/>
      </c>
      <c r="CY1357" s="16" t="str">
        <f>IF(Wedstrijden!AJ1351="x","B","")</f>
        <v/>
      </c>
      <c r="CZ1357" s="16" t="str">
        <f>IF(Wedstrijden!AK1351="x","L","")</f>
        <v/>
      </c>
      <c r="DA1357" s="16" t="str">
        <f>IF(Wedstrijden!AL1351="x","M","")</f>
        <v/>
      </c>
      <c r="DB1357" s="16" t="str">
        <f>IF(Wedstrijden!AM1351="x","Z","")</f>
        <v/>
      </c>
      <c r="DC1357" s="16" t="str">
        <f>IF(Wedstrijden!AN1351="x","ZZ","")</f>
        <v/>
      </c>
      <c r="DD1357" s="16" t="str">
        <f>IF(Wedstrijden!AP1351="x","1.40","")</f>
        <v/>
      </c>
      <c r="DE1357" s="16" t="str">
        <f>IF(COUNTA(Wedstrijden!BC1351:BE1351)&lt;&gt;0,6,"")</f>
        <v/>
      </c>
      <c r="DF1357" s="16" t="str">
        <f t="shared" si="130"/>
        <v/>
      </c>
      <c r="DG1357" s="16" t="str">
        <f>IF(Wedstrijden!BC1351="x","L","")</f>
        <v/>
      </c>
      <c r="DH1357" s="16" t="str">
        <f>IF(Wedstrijden!BD1351="x","M","")</f>
        <v/>
      </c>
      <c r="DI1357" s="16" t="str">
        <f>IF(Wedstrijden!BE1351="x","Z","")</f>
        <v/>
      </c>
      <c r="DJ1357" s="16" t="str">
        <f>IF(Wedstrijden!BF1351="x","Z","")</f>
        <v/>
      </c>
      <c r="DK1357" s="16" t="str">
        <f>IF(COUNTA(Wedstrijden!BG1351:BI1351)&lt;&gt;0,6,"")</f>
        <v/>
      </c>
      <c r="DL1357" s="16" t="str">
        <f t="shared" si="131"/>
        <v/>
      </c>
      <c r="DM1357" s="16" t="str">
        <f>IF(Wedstrijden!BG1351="x","L","")</f>
        <v/>
      </c>
      <c r="DN1357" s="16" t="str">
        <f>IF(Wedstrijden!BH1351="x","M","")</f>
        <v/>
      </c>
      <c r="DO1357" s="16" t="str">
        <f>IF(Wedstrijden!BI1351="x","Z","")</f>
        <v/>
      </c>
      <c r="DP1357" s="16" t="str">
        <f>IF(Wedstrijden!BJ1351="x","Z","")</f>
        <v/>
      </c>
    </row>
    <row r="1358" spans="1:120" ht="14.4" x14ac:dyDescent="0.3">
      <c r="A1358" s="18">
        <f>Wedstrijden!A1352</f>
        <v>0</v>
      </c>
      <c r="B1358" s="16" t="str">
        <f>IFERROR(VLOOKUP(Wedstrijden!#REF!,#REF!,2,FALSE),"")</f>
        <v/>
      </c>
      <c r="C1358" s="16">
        <f>Wedstrijden!E1352</f>
        <v>0</v>
      </c>
      <c r="D1358" s="16" t="str">
        <f>IFERROR(VLOOKUP(Wedstrijden!#REF!,#REF!,2,FALSE),"")</f>
        <v/>
      </c>
      <c r="E1358" s="16" t="str">
        <f>IFERROR(VLOOKUP(Wedstrijden!#REF!,#REF!,5,FALSE),"")</f>
        <v/>
      </c>
      <c r="F1358" s="16" t="e">
        <f>IF(Wedstrijden!#REF!&lt;&gt;"",Wedstrijden!#REF!,"")</f>
        <v>#REF!</v>
      </c>
      <c r="G1358" s="16" t="e">
        <f>IF(Wedstrijden!#REF!="Indoor",1,0)</f>
        <v>#REF!</v>
      </c>
      <c r="H1358" s="16" t="e">
        <f>Wedstrijden!#REF!</f>
        <v>#REF!</v>
      </c>
      <c r="I1358" s="16" t="e">
        <f>IF(Wedstrijden!#REF!="Nee",0,IF(Wedstrijden!#REF!="Ja",1,""))</f>
        <v>#REF!</v>
      </c>
      <c r="J1358" s="16" t="e">
        <f>IF(Wedstrijden!#REF!&lt;&gt;"",Wedstrijden!#REF!,"")</f>
        <v>#REF!</v>
      </c>
      <c r="BJ1358" s="16" t="str">
        <f>IF(COUNTA(Wedstrijden!U1352:AC1352)&lt;&gt;0,1,"")</f>
        <v/>
      </c>
      <c r="BK1358" s="16" t="str">
        <f t="shared" si="126"/>
        <v/>
      </c>
      <c r="BL1358" s="16" t="e">
        <f>IF(Wedstrijden!#REF!="x","AA","")</f>
        <v>#REF!</v>
      </c>
      <c r="BM1358" s="16" t="e">
        <f>IF(Wedstrijden!#REF!="x","A","")</f>
        <v>#REF!</v>
      </c>
      <c r="BN1358" s="16" t="str">
        <f>IF(Wedstrijden!U1352="x","B1","")</f>
        <v/>
      </c>
      <c r="BO1358" s="16" t="e">
        <f>IF(Wedstrijden!#REF!="x","BB","")</f>
        <v>#REF!</v>
      </c>
      <c r="BP1358" s="16" t="str">
        <f>IF(Wedstrijden!W1352="x","B","")</f>
        <v/>
      </c>
      <c r="BQ1358" s="16" t="str">
        <f>IF(Wedstrijden!X1352="x","L1","")</f>
        <v/>
      </c>
      <c r="BR1358" s="16" t="str">
        <f>IF(Wedstrijden!Y1352="x","L2","")</f>
        <v/>
      </c>
      <c r="BS1358" s="16" t="str">
        <f>IF(Wedstrijden!Z1352="x","M1","")</f>
        <v/>
      </c>
      <c r="BT1358" s="16" t="str">
        <f>IF(Wedstrijden!AA1352="x","M2","")</f>
        <v/>
      </c>
      <c r="BU1358" s="16" t="str">
        <f>IF(Wedstrijden!AB1352="x","Z1","")</f>
        <v/>
      </c>
      <c r="BV1358" s="16" t="str">
        <f>IF(Wedstrijden!AC1352="x","Z2","")</f>
        <v/>
      </c>
      <c r="BW1358" s="16" t="str">
        <f>IF(COUNTA(Wedstrijden!L1352:T1352)&lt;&gt;0,1,"")</f>
        <v/>
      </c>
      <c r="BX1358" s="16" t="str">
        <f t="shared" si="127"/>
        <v/>
      </c>
      <c r="BY1358" s="16" t="str">
        <f>IF(Wedstrijden!L1352="x","BB","")</f>
        <v/>
      </c>
      <c r="BZ1358" s="16" t="str">
        <f>IF(Wedstrijden!M1352="x","B","")</f>
        <v/>
      </c>
      <c r="CA1358" s="16" t="str">
        <f>IF(Wedstrijden!N1352="x","L1","")</f>
        <v/>
      </c>
      <c r="CB1358" s="16" t="str">
        <f>IF(Wedstrijden!O1352="x","L2","")</f>
        <v/>
      </c>
      <c r="CC1358" s="16" t="str">
        <f>IF(Wedstrijden!P1352="x","M1","")</f>
        <v/>
      </c>
      <c r="CD1358" s="16" t="str">
        <f>IF(Wedstrijden!Q1352="x","M2","")</f>
        <v/>
      </c>
      <c r="CE1358" s="16" t="str">
        <f>IF(Wedstrijden!R1352="x","Z1","")</f>
        <v/>
      </c>
      <c r="CF1358" s="16" t="str">
        <f>IF(Wedstrijden!S1352="x","Z2","")</f>
        <v/>
      </c>
      <c r="CG1358" s="16" t="str">
        <f>IF(Wedstrijden!T1352="x","ZZL","")</f>
        <v/>
      </c>
      <c r="CL1358" s="16" t="str">
        <f>IF(COUNTA(Wedstrijden!AR1352:BB1352)&lt;&gt;0,2,"")</f>
        <v/>
      </c>
      <c r="CM1358" s="16" t="str">
        <f t="shared" si="128"/>
        <v/>
      </c>
      <c r="CN1358" s="16" t="str">
        <f>IF(Wedstrijden!AR1352="x","AA","")</f>
        <v/>
      </c>
      <c r="CO1358" s="16" t="str">
        <f>IF(Wedstrijden!AS1352="x","A","")</f>
        <v/>
      </c>
      <c r="CP1358" s="16" t="str">
        <f>IF(Wedstrijden!AT1352="x","BB","")</f>
        <v/>
      </c>
      <c r="CQ1358" s="16" t="str">
        <f>IF(Wedstrijden!AU1352="x","B","")</f>
        <v/>
      </c>
      <c r="CR1358" s="16" t="str">
        <f>IF(Wedstrijden!AV1352="x","L","")</f>
        <v/>
      </c>
      <c r="CS1358" s="16" t="str">
        <f>IF(Wedstrijden!AW1352="x","M","")</f>
        <v/>
      </c>
      <c r="CT1358" s="16" t="str">
        <f>IF(Wedstrijden!AX1352="x","Z","")</f>
        <v/>
      </c>
      <c r="CU1358" s="16" t="str">
        <f>IF(Wedstrijden!BB1352="x","ZZ","")</f>
        <v/>
      </c>
      <c r="CV1358" s="16" t="str">
        <f>IF(COUNTA(Wedstrijden!AI1352:AP1352)&lt;&gt;0,2,"")</f>
        <v/>
      </c>
      <c r="CW1358" s="16" t="str">
        <f t="shared" si="129"/>
        <v/>
      </c>
      <c r="CX1358" s="16" t="str">
        <f>IF(Wedstrijden!AI1352="x","BB","")</f>
        <v/>
      </c>
      <c r="CY1358" s="16" t="str">
        <f>IF(Wedstrijden!AJ1352="x","B","")</f>
        <v/>
      </c>
      <c r="CZ1358" s="16" t="str">
        <f>IF(Wedstrijden!AK1352="x","L","")</f>
        <v/>
      </c>
      <c r="DA1358" s="16" t="str">
        <f>IF(Wedstrijden!AL1352="x","M","")</f>
        <v/>
      </c>
      <c r="DB1358" s="16" t="str">
        <f>IF(Wedstrijden!AM1352="x","Z","")</f>
        <v/>
      </c>
      <c r="DC1358" s="16" t="str">
        <f>IF(Wedstrijden!AN1352="x","ZZ","")</f>
        <v/>
      </c>
      <c r="DD1358" s="16" t="str">
        <f>IF(Wedstrijden!AP1352="x","1.40","")</f>
        <v/>
      </c>
      <c r="DE1358" s="16" t="str">
        <f>IF(COUNTA(Wedstrijden!BC1352:BE1352)&lt;&gt;0,6,"")</f>
        <v/>
      </c>
      <c r="DF1358" s="16" t="str">
        <f t="shared" si="130"/>
        <v/>
      </c>
      <c r="DG1358" s="16" t="str">
        <f>IF(Wedstrijden!BC1352="x","L","")</f>
        <v/>
      </c>
      <c r="DH1358" s="16" t="str">
        <f>IF(Wedstrijden!BD1352="x","M","")</f>
        <v/>
      </c>
      <c r="DI1358" s="16" t="str">
        <f>IF(Wedstrijden!BE1352="x","Z","")</f>
        <v/>
      </c>
      <c r="DJ1358" s="16" t="str">
        <f>IF(Wedstrijden!BF1352="x","Z","")</f>
        <v/>
      </c>
      <c r="DK1358" s="16" t="str">
        <f>IF(COUNTA(Wedstrijden!BG1352:BI1352)&lt;&gt;0,6,"")</f>
        <v/>
      </c>
      <c r="DL1358" s="16" t="str">
        <f t="shared" si="131"/>
        <v/>
      </c>
      <c r="DM1358" s="16" t="str">
        <f>IF(Wedstrijden!BG1352="x","L","")</f>
        <v/>
      </c>
      <c r="DN1358" s="16" t="str">
        <f>IF(Wedstrijden!BH1352="x","M","")</f>
        <v/>
      </c>
      <c r="DO1358" s="16" t="str">
        <f>IF(Wedstrijden!BI1352="x","Z","")</f>
        <v/>
      </c>
      <c r="DP1358" s="16" t="str">
        <f>IF(Wedstrijden!BJ1352="x","Z","")</f>
        <v/>
      </c>
    </row>
    <row r="1359" spans="1:120" ht="14.4" x14ac:dyDescent="0.3">
      <c r="A1359" s="18">
        <f>Wedstrijden!A1353</f>
        <v>0</v>
      </c>
      <c r="B1359" s="16" t="str">
        <f>IFERROR(VLOOKUP(Wedstrijden!#REF!,#REF!,2,FALSE),"")</f>
        <v/>
      </c>
      <c r="C1359" s="16">
        <f>Wedstrijden!E1353</f>
        <v>0</v>
      </c>
      <c r="D1359" s="16" t="str">
        <f>IFERROR(VLOOKUP(Wedstrijden!#REF!,#REF!,2,FALSE),"")</f>
        <v/>
      </c>
      <c r="E1359" s="16" t="str">
        <f>IFERROR(VLOOKUP(Wedstrijden!#REF!,#REF!,5,FALSE),"")</f>
        <v/>
      </c>
      <c r="F1359" s="16" t="e">
        <f>IF(Wedstrijden!#REF!&lt;&gt;"",Wedstrijden!#REF!,"")</f>
        <v>#REF!</v>
      </c>
      <c r="G1359" s="16" t="e">
        <f>IF(Wedstrijden!#REF!="Indoor",1,0)</f>
        <v>#REF!</v>
      </c>
      <c r="H1359" s="16" t="e">
        <f>Wedstrijden!#REF!</f>
        <v>#REF!</v>
      </c>
      <c r="I1359" s="16" t="e">
        <f>IF(Wedstrijden!#REF!="Nee",0,IF(Wedstrijden!#REF!="Ja",1,""))</f>
        <v>#REF!</v>
      </c>
      <c r="J1359" s="16" t="e">
        <f>IF(Wedstrijden!#REF!&lt;&gt;"",Wedstrijden!#REF!,"")</f>
        <v>#REF!</v>
      </c>
      <c r="BJ1359" s="16" t="str">
        <f>IF(COUNTA(Wedstrijden!U1353:AC1353)&lt;&gt;0,1,"")</f>
        <v/>
      </c>
      <c r="BK1359" s="16" t="str">
        <f t="shared" si="126"/>
        <v/>
      </c>
      <c r="BL1359" s="16" t="e">
        <f>IF(Wedstrijden!#REF!="x","AA","")</f>
        <v>#REF!</v>
      </c>
      <c r="BM1359" s="16" t="e">
        <f>IF(Wedstrijden!#REF!="x","A","")</f>
        <v>#REF!</v>
      </c>
      <c r="BN1359" s="16" t="str">
        <f>IF(Wedstrijden!U1353="x","B1","")</f>
        <v/>
      </c>
      <c r="BO1359" s="16" t="e">
        <f>IF(Wedstrijden!#REF!="x","BB","")</f>
        <v>#REF!</v>
      </c>
      <c r="BP1359" s="16" t="str">
        <f>IF(Wedstrijden!W1353="x","B","")</f>
        <v/>
      </c>
      <c r="BQ1359" s="16" t="str">
        <f>IF(Wedstrijden!X1353="x","L1","")</f>
        <v/>
      </c>
      <c r="BR1359" s="16" t="str">
        <f>IF(Wedstrijden!Y1353="x","L2","")</f>
        <v/>
      </c>
      <c r="BS1359" s="16" t="str">
        <f>IF(Wedstrijden!Z1353="x","M1","")</f>
        <v/>
      </c>
      <c r="BT1359" s="16" t="str">
        <f>IF(Wedstrijden!AA1353="x","M2","")</f>
        <v/>
      </c>
      <c r="BU1359" s="16" t="str">
        <f>IF(Wedstrijden!AB1353="x","Z1","")</f>
        <v/>
      </c>
      <c r="BV1359" s="16" t="str">
        <f>IF(Wedstrijden!AC1353="x","Z2","")</f>
        <v/>
      </c>
      <c r="BW1359" s="16" t="str">
        <f>IF(COUNTA(Wedstrijden!L1353:T1353)&lt;&gt;0,1,"")</f>
        <v/>
      </c>
      <c r="BX1359" s="16" t="str">
        <f t="shared" si="127"/>
        <v/>
      </c>
      <c r="BY1359" s="16" t="str">
        <f>IF(Wedstrijden!L1353="x","BB","")</f>
        <v/>
      </c>
      <c r="BZ1359" s="16" t="str">
        <f>IF(Wedstrijden!M1353="x","B","")</f>
        <v/>
      </c>
      <c r="CA1359" s="16" t="str">
        <f>IF(Wedstrijden!N1353="x","L1","")</f>
        <v/>
      </c>
      <c r="CB1359" s="16" t="str">
        <f>IF(Wedstrijden!O1353="x","L2","")</f>
        <v/>
      </c>
      <c r="CC1359" s="16" t="str">
        <f>IF(Wedstrijden!P1353="x","M1","")</f>
        <v/>
      </c>
      <c r="CD1359" s="16" t="str">
        <f>IF(Wedstrijden!Q1353="x","M2","")</f>
        <v/>
      </c>
      <c r="CE1359" s="16" t="str">
        <f>IF(Wedstrijden!R1353="x","Z1","")</f>
        <v/>
      </c>
      <c r="CF1359" s="16" t="str">
        <f>IF(Wedstrijden!S1353="x","Z2","")</f>
        <v/>
      </c>
      <c r="CG1359" s="16" t="str">
        <f>IF(Wedstrijden!T1353="x","ZZL","")</f>
        <v/>
      </c>
      <c r="CL1359" s="16" t="str">
        <f>IF(COUNTA(Wedstrijden!AR1353:BB1353)&lt;&gt;0,2,"")</f>
        <v/>
      </c>
      <c r="CM1359" s="16" t="str">
        <f t="shared" si="128"/>
        <v/>
      </c>
      <c r="CN1359" s="16" t="str">
        <f>IF(Wedstrijden!AR1353="x","AA","")</f>
        <v/>
      </c>
      <c r="CO1359" s="16" t="str">
        <f>IF(Wedstrijden!AS1353="x","A","")</f>
        <v/>
      </c>
      <c r="CP1359" s="16" t="str">
        <f>IF(Wedstrijden!AT1353="x","BB","")</f>
        <v/>
      </c>
      <c r="CQ1359" s="16" t="str">
        <f>IF(Wedstrijden!AU1353="x","B","")</f>
        <v/>
      </c>
      <c r="CR1359" s="16" t="str">
        <f>IF(Wedstrijden!AV1353="x","L","")</f>
        <v/>
      </c>
      <c r="CS1359" s="16" t="str">
        <f>IF(Wedstrijden!AW1353="x","M","")</f>
        <v/>
      </c>
      <c r="CT1359" s="16" t="str">
        <f>IF(Wedstrijden!AX1353="x","Z","")</f>
        <v/>
      </c>
      <c r="CU1359" s="16" t="str">
        <f>IF(Wedstrijden!BB1353="x","ZZ","")</f>
        <v/>
      </c>
      <c r="CV1359" s="16" t="str">
        <f>IF(COUNTA(Wedstrijden!AI1353:AP1353)&lt;&gt;0,2,"")</f>
        <v/>
      </c>
      <c r="CW1359" s="16" t="str">
        <f t="shared" si="129"/>
        <v/>
      </c>
      <c r="CX1359" s="16" t="str">
        <f>IF(Wedstrijden!AI1353="x","BB","")</f>
        <v/>
      </c>
      <c r="CY1359" s="16" t="str">
        <f>IF(Wedstrijden!AJ1353="x","B","")</f>
        <v/>
      </c>
      <c r="CZ1359" s="16" t="str">
        <f>IF(Wedstrijden!AK1353="x","L","")</f>
        <v/>
      </c>
      <c r="DA1359" s="16" t="str">
        <f>IF(Wedstrijden!AL1353="x","M","")</f>
        <v/>
      </c>
      <c r="DB1359" s="16" t="str">
        <f>IF(Wedstrijden!AM1353="x","Z","")</f>
        <v/>
      </c>
      <c r="DC1359" s="16" t="str">
        <f>IF(Wedstrijden!AN1353="x","ZZ","")</f>
        <v/>
      </c>
      <c r="DD1359" s="16" t="str">
        <f>IF(Wedstrijden!AP1353="x","1.40","")</f>
        <v/>
      </c>
      <c r="DE1359" s="16" t="str">
        <f>IF(COUNTA(Wedstrijden!BC1353:BE1353)&lt;&gt;0,6,"")</f>
        <v/>
      </c>
      <c r="DF1359" s="16" t="str">
        <f t="shared" si="130"/>
        <v/>
      </c>
      <c r="DG1359" s="16" t="str">
        <f>IF(Wedstrijden!BC1353="x","L","")</f>
        <v/>
      </c>
      <c r="DH1359" s="16" t="str">
        <f>IF(Wedstrijden!BD1353="x","M","")</f>
        <v/>
      </c>
      <c r="DI1359" s="16" t="str">
        <f>IF(Wedstrijden!BE1353="x","Z","")</f>
        <v/>
      </c>
      <c r="DJ1359" s="16" t="str">
        <f>IF(Wedstrijden!BF1353="x","Z","")</f>
        <v/>
      </c>
      <c r="DK1359" s="16" t="str">
        <f>IF(COUNTA(Wedstrijden!BG1353:BI1353)&lt;&gt;0,6,"")</f>
        <v/>
      </c>
      <c r="DL1359" s="16" t="str">
        <f t="shared" si="131"/>
        <v/>
      </c>
      <c r="DM1359" s="16" t="str">
        <f>IF(Wedstrijden!BG1353="x","L","")</f>
        <v/>
      </c>
      <c r="DN1359" s="16" t="str">
        <f>IF(Wedstrijden!BH1353="x","M","")</f>
        <v/>
      </c>
      <c r="DO1359" s="16" t="str">
        <f>IF(Wedstrijden!BI1353="x","Z","")</f>
        <v/>
      </c>
      <c r="DP1359" s="16" t="str">
        <f>IF(Wedstrijden!BJ1353="x","Z","")</f>
        <v/>
      </c>
    </row>
    <row r="1360" spans="1:120" ht="14.4" x14ac:dyDescent="0.3">
      <c r="A1360" s="18">
        <f>Wedstrijden!A1354</f>
        <v>0</v>
      </c>
      <c r="B1360" s="16" t="str">
        <f>IFERROR(VLOOKUP(Wedstrijden!#REF!,#REF!,2,FALSE),"")</f>
        <v/>
      </c>
      <c r="C1360" s="16">
        <f>Wedstrijden!E1354</f>
        <v>0</v>
      </c>
      <c r="D1360" s="16" t="str">
        <f>IFERROR(VLOOKUP(Wedstrijden!#REF!,#REF!,2,FALSE),"")</f>
        <v/>
      </c>
      <c r="E1360" s="16" t="str">
        <f>IFERROR(VLOOKUP(Wedstrijden!#REF!,#REF!,5,FALSE),"")</f>
        <v/>
      </c>
      <c r="F1360" s="16" t="e">
        <f>IF(Wedstrijden!#REF!&lt;&gt;"",Wedstrijden!#REF!,"")</f>
        <v>#REF!</v>
      </c>
      <c r="G1360" s="16" t="e">
        <f>IF(Wedstrijden!#REF!="Indoor",1,0)</f>
        <v>#REF!</v>
      </c>
      <c r="H1360" s="16" t="e">
        <f>Wedstrijden!#REF!</f>
        <v>#REF!</v>
      </c>
      <c r="I1360" s="16" t="e">
        <f>IF(Wedstrijden!#REF!="Nee",0,IF(Wedstrijden!#REF!="Ja",1,""))</f>
        <v>#REF!</v>
      </c>
      <c r="J1360" s="16" t="e">
        <f>IF(Wedstrijden!#REF!&lt;&gt;"",Wedstrijden!#REF!,"")</f>
        <v>#REF!</v>
      </c>
      <c r="BJ1360" s="16" t="str">
        <f>IF(COUNTA(Wedstrijden!U1354:AC1354)&lt;&gt;0,1,"")</f>
        <v/>
      </c>
      <c r="BK1360" s="16" t="str">
        <f t="shared" si="126"/>
        <v/>
      </c>
      <c r="BL1360" s="16" t="e">
        <f>IF(Wedstrijden!#REF!="x","AA","")</f>
        <v>#REF!</v>
      </c>
      <c r="BM1360" s="16" t="e">
        <f>IF(Wedstrijden!#REF!="x","A","")</f>
        <v>#REF!</v>
      </c>
      <c r="BN1360" s="16" t="str">
        <f>IF(Wedstrijden!U1354="x","B1","")</f>
        <v/>
      </c>
      <c r="BO1360" s="16" t="e">
        <f>IF(Wedstrijden!#REF!="x","BB","")</f>
        <v>#REF!</v>
      </c>
      <c r="BP1360" s="16" t="str">
        <f>IF(Wedstrijden!W1354="x","B","")</f>
        <v/>
      </c>
      <c r="BQ1360" s="16" t="str">
        <f>IF(Wedstrijden!X1354="x","L1","")</f>
        <v/>
      </c>
      <c r="BR1360" s="16" t="str">
        <f>IF(Wedstrijden!Y1354="x","L2","")</f>
        <v/>
      </c>
      <c r="BS1360" s="16" t="str">
        <f>IF(Wedstrijden!Z1354="x","M1","")</f>
        <v/>
      </c>
      <c r="BT1360" s="16" t="str">
        <f>IF(Wedstrijden!AA1354="x","M2","")</f>
        <v/>
      </c>
      <c r="BU1360" s="16" t="str">
        <f>IF(Wedstrijden!AB1354="x","Z1","")</f>
        <v/>
      </c>
      <c r="BV1360" s="16" t="str">
        <f>IF(Wedstrijden!AC1354="x","Z2","")</f>
        <v/>
      </c>
      <c r="BW1360" s="16" t="str">
        <f>IF(COUNTA(Wedstrijden!L1354:T1354)&lt;&gt;0,1,"")</f>
        <v/>
      </c>
      <c r="BX1360" s="16" t="str">
        <f t="shared" si="127"/>
        <v/>
      </c>
      <c r="BY1360" s="16" t="str">
        <f>IF(Wedstrijden!L1354="x","BB","")</f>
        <v/>
      </c>
      <c r="BZ1360" s="16" t="str">
        <f>IF(Wedstrijden!M1354="x","B","")</f>
        <v/>
      </c>
      <c r="CA1360" s="16" t="str">
        <f>IF(Wedstrijden!N1354="x","L1","")</f>
        <v/>
      </c>
      <c r="CB1360" s="16" t="str">
        <f>IF(Wedstrijden!O1354="x","L2","")</f>
        <v/>
      </c>
      <c r="CC1360" s="16" t="str">
        <f>IF(Wedstrijden!P1354="x","M1","")</f>
        <v/>
      </c>
      <c r="CD1360" s="16" t="str">
        <f>IF(Wedstrijden!Q1354="x","M2","")</f>
        <v/>
      </c>
      <c r="CE1360" s="16" t="str">
        <f>IF(Wedstrijden!R1354="x","Z1","")</f>
        <v/>
      </c>
      <c r="CF1360" s="16" t="str">
        <f>IF(Wedstrijden!S1354="x","Z2","")</f>
        <v/>
      </c>
      <c r="CG1360" s="16" t="str">
        <f>IF(Wedstrijden!T1354="x","ZZL","")</f>
        <v/>
      </c>
      <c r="CL1360" s="16" t="str">
        <f>IF(COUNTA(Wedstrijden!AR1354:BB1354)&lt;&gt;0,2,"")</f>
        <v/>
      </c>
      <c r="CM1360" s="16" t="str">
        <f t="shared" si="128"/>
        <v/>
      </c>
      <c r="CN1360" s="16" t="str">
        <f>IF(Wedstrijden!AR1354="x","AA","")</f>
        <v/>
      </c>
      <c r="CO1360" s="16" t="str">
        <f>IF(Wedstrijden!AS1354="x","A","")</f>
        <v/>
      </c>
      <c r="CP1360" s="16" t="str">
        <f>IF(Wedstrijden!AT1354="x","BB","")</f>
        <v/>
      </c>
      <c r="CQ1360" s="16" t="str">
        <f>IF(Wedstrijden!AU1354="x","B","")</f>
        <v/>
      </c>
      <c r="CR1360" s="16" t="str">
        <f>IF(Wedstrijden!AV1354="x","L","")</f>
        <v/>
      </c>
      <c r="CS1360" s="16" t="str">
        <f>IF(Wedstrijden!AW1354="x","M","")</f>
        <v/>
      </c>
      <c r="CT1360" s="16" t="str">
        <f>IF(Wedstrijden!AX1354="x","Z","")</f>
        <v/>
      </c>
      <c r="CU1360" s="16" t="str">
        <f>IF(Wedstrijden!BB1354="x","ZZ","")</f>
        <v/>
      </c>
      <c r="CV1360" s="16" t="str">
        <f>IF(COUNTA(Wedstrijden!AI1354:AP1354)&lt;&gt;0,2,"")</f>
        <v/>
      </c>
      <c r="CW1360" s="16" t="str">
        <f t="shared" si="129"/>
        <v/>
      </c>
      <c r="CX1360" s="16" t="str">
        <f>IF(Wedstrijden!AI1354="x","BB","")</f>
        <v/>
      </c>
      <c r="CY1360" s="16" t="str">
        <f>IF(Wedstrijden!AJ1354="x","B","")</f>
        <v/>
      </c>
      <c r="CZ1360" s="16" t="str">
        <f>IF(Wedstrijden!AK1354="x","L","")</f>
        <v/>
      </c>
      <c r="DA1360" s="16" t="str">
        <f>IF(Wedstrijden!AL1354="x","M","")</f>
        <v/>
      </c>
      <c r="DB1360" s="16" t="str">
        <f>IF(Wedstrijden!AM1354="x","Z","")</f>
        <v/>
      </c>
      <c r="DC1360" s="16" t="str">
        <f>IF(Wedstrijden!AN1354="x","ZZ","")</f>
        <v/>
      </c>
      <c r="DD1360" s="16" t="str">
        <f>IF(Wedstrijden!AP1354="x","1.40","")</f>
        <v/>
      </c>
      <c r="DE1360" s="16" t="str">
        <f>IF(COUNTA(Wedstrijden!BC1354:BE1354)&lt;&gt;0,6,"")</f>
        <v/>
      </c>
      <c r="DF1360" s="16" t="str">
        <f t="shared" si="130"/>
        <v/>
      </c>
      <c r="DG1360" s="16" t="str">
        <f>IF(Wedstrijden!BC1354="x","L","")</f>
        <v/>
      </c>
      <c r="DH1360" s="16" t="str">
        <f>IF(Wedstrijden!BD1354="x","M","")</f>
        <v/>
      </c>
      <c r="DI1360" s="16" t="str">
        <f>IF(Wedstrijden!BE1354="x","Z","")</f>
        <v/>
      </c>
      <c r="DJ1360" s="16" t="str">
        <f>IF(Wedstrijden!BF1354="x","Z","")</f>
        <v/>
      </c>
      <c r="DK1360" s="16" t="str">
        <f>IF(COUNTA(Wedstrijden!BG1354:BI1354)&lt;&gt;0,6,"")</f>
        <v/>
      </c>
      <c r="DL1360" s="16" t="str">
        <f t="shared" si="131"/>
        <v/>
      </c>
      <c r="DM1360" s="16" t="str">
        <f>IF(Wedstrijden!BG1354="x","L","")</f>
        <v/>
      </c>
      <c r="DN1360" s="16" t="str">
        <f>IF(Wedstrijden!BH1354="x","M","")</f>
        <v/>
      </c>
      <c r="DO1360" s="16" t="str">
        <f>IF(Wedstrijden!BI1354="x","Z","")</f>
        <v/>
      </c>
      <c r="DP1360" s="16" t="str">
        <f>IF(Wedstrijden!BJ1354="x","Z","")</f>
        <v/>
      </c>
    </row>
    <row r="1361" spans="1:120" ht="14.4" x14ac:dyDescent="0.3">
      <c r="A1361" s="18">
        <f>Wedstrijden!A1355</f>
        <v>0</v>
      </c>
      <c r="B1361" s="16" t="str">
        <f>IFERROR(VLOOKUP(Wedstrijden!#REF!,#REF!,2,FALSE),"")</f>
        <v/>
      </c>
      <c r="C1361" s="16">
        <f>Wedstrijden!E1355</f>
        <v>0</v>
      </c>
      <c r="D1361" s="16" t="str">
        <f>IFERROR(VLOOKUP(Wedstrijden!#REF!,#REF!,2,FALSE),"")</f>
        <v/>
      </c>
      <c r="E1361" s="16" t="str">
        <f>IFERROR(VLOOKUP(Wedstrijden!#REF!,#REF!,5,FALSE),"")</f>
        <v/>
      </c>
      <c r="F1361" s="16" t="e">
        <f>IF(Wedstrijden!#REF!&lt;&gt;"",Wedstrijden!#REF!,"")</f>
        <v>#REF!</v>
      </c>
      <c r="G1361" s="16" t="e">
        <f>IF(Wedstrijden!#REF!="Indoor",1,0)</f>
        <v>#REF!</v>
      </c>
      <c r="H1361" s="16" t="e">
        <f>Wedstrijden!#REF!</f>
        <v>#REF!</v>
      </c>
      <c r="I1361" s="16" t="e">
        <f>IF(Wedstrijden!#REF!="Nee",0,IF(Wedstrijden!#REF!="Ja",1,""))</f>
        <v>#REF!</v>
      </c>
      <c r="J1361" s="16" t="e">
        <f>IF(Wedstrijden!#REF!&lt;&gt;"",Wedstrijden!#REF!,"")</f>
        <v>#REF!</v>
      </c>
      <c r="BJ1361" s="16" t="str">
        <f>IF(COUNTA(Wedstrijden!U1355:AC1355)&lt;&gt;0,1,"")</f>
        <v/>
      </c>
      <c r="BK1361" s="16" t="str">
        <f t="shared" si="126"/>
        <v/>
      </c>
      <c r="BL1361" s="16" t="e">
        <f>IF(Wedstrijden!#REF!="x","AA","")</f>
        <v>#REF!</v>
      </c>
      <c r="BM1361" s="16" t="e">
        <f>IF(Wedstrijden!#REF!="x","A","")</f>
        <v>#REF!</v>
      </c>
      <c r="BN1361" s="16" t="str">
        <f>IF(Wedstrijden!U1355="x","B1","")</f>
        <v/>
      </c>
      <c r="BO1361" s="16" t="e">
        <f>IF(Wedstrijden!#REF!="x","BB","")</f>
        <v>#REF!</v>
      </c>
      <c r="BP1361" s="16" t="str">
        <f>IF(Wedstrijden!W1355="x","B","")</f>
        <v/>
      </c>
      <c r="BQ1361" s="16" t="str">
        <f>IF(Wedstrijden!X1355="x","L1","")</f>
        <v/>
      </c>
      <c r="BR1361" s="16" t="str">
        <f>IF(Wedstrijden!Y1355="x","L2","")</f>
        <v/>
      </c>
      <c r="BS1361" s="16" t="str">
        <f>IF(Wedstrijden!Z1355="x","M1","")</f>
        <v/>
      </c>
      <c r="BT1361" s="16" t="str">
        <f>IF(Wedstrijden!AA1355="x","M2","")</f>
        <v/>
      </c>
      <c r="BU1361" s="16" t="str">
        <f>IF(Wedstrijden!AB1355="x","Z1","")</f>
        <v/>
      </c>
      <c r="BV1361" s="16" t="str">
        <f>IF(Wedstrijden!AC1355="x","Z2","")</f>
        <v/>
      </c>
      <c r="BW1361" s="16" t="str">
        <f>IF(COUNTA(Wedstrijden!L1355:T1355)&lt;&gt;0,1,"")</f>
        <v/>
      </c>
      <c r="BX1361" s="16" t="str">
        <f t="shared" si="127"/>
        <v/>
      </c>
      <c r="BY1361" s="16" t="str">
        <f>IF(Wedstrijden!L1355="x","BB","")</f>
        <v/>
      </c>
      <c r="BZ1361" s="16" t="str">
        <f>IF(Wedstrijden!M1355="x","B","")</f>
        <v/>
      </c>
      <c r="CA1361" s="16" t="str">
        <f>IF(Wedstrijden!N1355="x","L1","")</f>
        <v/>
      </c>
      <c r="CB1361" s="16" t="str">
        <f>IF(Wedstrijden!O1355="x","L2","")</f>
        <v/>
      </c>
      <c r="CC1361" s="16" t="str">
        <f>IF(Wedstrijden!P1355="x","M1","")</f>
        <v/>
      </c>
      <c r="CD1361" s="16" t="str">
        <f>IF(Wedstrijden!Q1355="x","M2","")</f>
        <v/>
      </c>
      <c r="CE1361" s="16" t="str">
        <f>IF(Wedstrijden!R1355="x","Z1","")</f>
        <v/>
      </c>
      <c r="CF1361" s="16" t="str">
        <f>IF(Wedstrijden!S1355="x","Z2","")</f>
        <v/>
      </c>
      <c r="CG1361" s="16" t="str">
        <f>IF(Wedstrijden!T1355="x","ZZL","")</f>
        <v/>
      </c>
      <c r="CL1361" s="16" t="str">
        <f>IF(COUNTA(Wedstrijden!AR1355:BB1355)&lt;&gt;0,2,"")</f>
        <v/>
      </c>
      <c r="CM1361" s="16" t="str">
        <f t="shared" si="128"/>
        <v/>
      </c>
      <c r="CN1361" s="16" t="str">
        <f>IF(Wedstrijden!AR1355="x","AA","")</f>
        <v/>
      </c>
      <c r="CO1361" s="16" t="str">
        <f>IF(Wedstrijden!AS1355="x","A","")</f>
        <v/>
      </c>
      <c r="CP1361" s="16" t="str">
        <f>IF(Wedstrijden!AT1355="x","BB","")</f>
        <v/>
      </c>
      <c r="CQ1361" s="16" t="str">
        <f>IF(Wedstrijden!AU1355="x","B","")</f>
        <v/>
      </c>
      <c r="CR1361" s="16" t="str">
        <f>IF(Wedstrijden!AV1355="x","L","")</f>
        <v/>
      </c>
      <c r="CS1361" s="16" t="str">
        <f>IF(Wedstrijden!AW1355="x","M","")</f>
        <v/>
      </c>
      <c r="CT1361" s="16" t="str">
        <f>IF(Wedstrijden!AX1355="x","Z","")</f>
        <v/>
      </c>
      <c r="CU1361" s="16" t="str">
        <f>IF(Wedstrijden!BB1355="x","ZZ","")</f>
        <v/>
      </c>
      <c r="CV1361" s="16" t="str">
        <f>IF(COUNTA(Wedstrijden!AI1355:AP1355)&lt;&gt;0,2,"")</f>
        <v/>
      </c>
      <c r="CW1361" s="16" t="str">
        <f t="shared" si="129"/>
        <v/>
      </c>
      <c r="CX1361" s="16" t="str">
        <f>IF(Wedstrijden!AI1355="x","BB","")</f>
        <v/>
      </c>
      <c r="CY1361" s="16" t="str">
        <f>IF(Wedstrijden!AJ1355="x","B","")</f>
        <v/>
      </c>
      <c r="CZ1361" s="16" t="str">
        <f>IF(Wedstrijden!AK1355="x","L","")</f>
        <v/>
      </c>
      <c r="DA1361" s="16" t="str">
        <f>IF(Wedstrijden!AL1355="x","M","")</f>
        <v/>
      </c>
      <c r="DB1361" s="16" t="str">
        <f>IF(Wedstrijden!AM1355="x","Z","")</f>
        <v/>
      </c>
      <c r="DC1361" s="16" t="str">
        <f>IF(Wedstrijden!AN1355="x","ZZ","")</f>
        <v/>
      </c>
      <c r="DD1361" s="16" t="str">
        <f>IF(Wedstrijden!AP1355="x","1.40","")</f>
        <v/>
      </c>
      <c r="DE1361" s="16" t="str">
        <f>IF(COUNTA(Wedstrijden!BC1355:BE1355)&lt;&gt;0,6,"")</f>
        <v/>
      </c>
      <c r="DF1361" s="16" t="str">
        <f t="shared" si="130"/>
        <v/>
      </c>
      <c r="DG1361" s="16" t="str">
        <f>IF(Wedstrijden!BC1355="x","L","")</f>
        <v/>
      </c>
      <c r="DH1361" s="16" t="str">
        <f>IF(Wedstrijden!BD1355="x","M","")</f>
        <v/>
      </c>
      <c r="DI1361" s="16" t="str">
        <f>IF(Wedstrijden!BE1355="x","Z","")</f>
        <v/>
      </c>
      <c r="DJ1361" s="16" t="str">
        <f>IF(Wedstrijden!BF1355="x","Z","")</f>
        <v/>
      </c>
      <c r="DK1361" s="16" t="str">
        <f>IF(COUNTA(Wedstrijden!BG1355:BI1355)&lt;&gt;0,6,"")</f>
        <v/>
      </c>
      <c r="DL1361" s="16" t="str">
        <f t="shared" si="131"/>
        <v/>
      </c>
      <c r="DM1361" s="16" t="str">
        <f>IF(Wedstrijden!BG1355="x","L","")</f>
        <v/>
      </c>
      <c r="DN1361" s="16" t="str">
        <f>IF(Wedstrijden!BH1355="x","M","")</f>
        <v/>
      </c>
      <c r="DO1361" s="16" t="str">
        <f>IF(Wedstrijden!BI1355="x","Z","")</f>
        <v/>
      </c>
      <c r="DP1361" s="16" t="str">
        <f>IF(Wedstrijden!BJ1355="x","Z","")</f>
        <v/>
      </c>
    </row>
    <row r="1362" spans="1:120" ht="14.4" x14ac:dyDescent="0.3">
      <c r="A1362" s="18">
        <f>Wedstrijden!A1356</f>
        <v>0</v>
      </c>
      <c r="B1362" s="16" t="str">
        <f>IFERROR(VLOOKUP(Wedstrijden!#REF!,#REF!,2,FALSE),"")</f>
        <v/>
      </c>
      <c r="C1362" s="16">
        <f>Wedstrijden!E1356</f>
        <v>0</v>
      </c>
      <c r="D1362" s="16" t="str">
        <f>IFERROR(VLOOKUP(Wedstrijden!#REF!,#REF!,2,FALSE),"")</f>
        <v/>
      </c>
      <c r="E1362" s="16" t="str">
        <f>IFERROR(VLOOKUP(Wedstrijden!#REF!,#REF!,5,FALSE),"")</f>
        <v/>
      </c>
      <c r="F1362" s="16" t="e">
        <f>IF(Wedstrijden!#REF!&lt;&gt;"",Wedstrijden!#REF!,"")</f>
        <v>#REF!</v>
      </c>
      <c r="G1362" s="16" t="e">
        <f>IF(Wedstrijden!#REF!="Indoor",1,0)</f>
        <v>#REF!</v>
      </c>
      <c r="H1362" s="16" t="e">
        <f>Wedstrijden!#REF!</f>
        <v>#REF!</v>
      </c>
      <c r="I1362" s="16" t="e">
        <f>IF(Wedstrijden!#REF!="Nee",0,IF(Wedstrijden!#REF!="Ja",1,""))</f>
        <v>#REF!</v>
      </c>
      <c r="J1362" s="16" t="e">
        <f>IF(Wedstrijden!#REF!&lt;&gt;"",Wedstrijden!#REF!,"")</f>
        <v>#REF!</v>
      </c>
      <c r="BJ1362" s="16" t="str">
        <f>IF(COUNTA(Wedstrijden!U1356:AC1356)&lt;&gt;0,1,"")</f>
        <v/>
      </c>
      <c r="BK1362" s="16" t="str">
        <f t="shared" si="126"/>
        <v/>
      </c>
      <c r="BL1362" s="16" t="e">
        <f>IF(Wedstrijden!#REF!="x","AA","")</f>
        <v>#REF!</v>
      </c>
      <c r="BM1362" s="16" t="e">
        <f>IF(Wedstrijden!#REF!="x","A","")</f>
        <v>#REF!</v>
      </c>
      <c r="BN1362" s="16" t="str">
        <f>IF(Wedstrijden!U1356="x","B1","")</f>
        <v/>
      </c>
      <c r="BO1362" s="16" t="e">
        <f>IF(Wedstrijden!#REF!="x","BB","")</f>
        <v>#REF!</v>
      </c>
      <c r="BP1362" s="16" t="str">
        <f>IF(Wedstrijden!W1356="x","B","")</f>
        <v/>
      </c>
      <c r="BQ1362" s="16" t="str">
        <f>IF(Wedstrijden!X1356="x","L1","")</f>
        <v/>
      </c>
      <c r="BR1362" s="16" t="str">
        <f>IF(Wedstrijden!Y1356="x","L2","")</f>
        <v/>
      </c>
      <c r="BS1362" s="16" t="str">
        <f>IF(Wedstrijden!Z1356="x","M1","")</f>
        <v/>
      </c>
      <c r="BT1362" s="16" t="str">
        <f>IF(Wedstrijden!AA1356="x","M2","")</f>
        <v/>
      </c>
      <c r="BU1362" s="16" t="str">
        <f>IF(Wedstrijden!AB1356="x","Z1","")</f>
        <v/>
      </c>
      <c r="BV1362" s="16" t="str">
        <f>IF(Wedstrijden!AC1356="x","Z2","")</f>
        <v/>
      </c>
      <c r="BW1362" s="16" t="str">
        <f>IF(COUNTA(Wedstrijden!L1356:T1356)&lt;&gt;0,1,"")</f>
        <v/>
      </c>
      <c r="BX1362" s="16" t="str">
        <f t="shared" si="127"/>
        <v/>
      </c>
      <c r="BY1362" s="16" t="str">
        <f>IF(Wedstrijden!L1356="x","BB","")</f>
        <v/>
      </c>
      <c r="BZ1362" s="16" t="str">
        <f>IF(Wedstrijden!M1356="x","B","")</f>
        <v/>
      </c>
      <c r="CA1362" s="16" t="str">
        <f>IF(Wedstrijden!N1356="x","L1","")</f>
        <v/>
      </c>
      <c r="CB1362" s="16" t="str">
        <f>IF(Wedstrijden!O1356="x","L2","")</f>
        <v/>
      </c>
      <c r="CC1362" s="16" t="str">
        <f>IF(Wedstrijden!P1356="x","M1","")</f>
        <v/>
      </c>
      <c r="CD1362" s="16" t="str">
        <f>IF(Wedstrijden!Q1356="x","M2","")</f>
        <v/>
      </c>
      <c r="CE1362" s="16" t="str">
        <f>IF(Wedstrijden!R1356="x","Z1","")</f>
        <v/>
      </c>
      <c r="CF1362" s="16" t="str">
        <f>IF(Wedstrijden!S1356="x","Z2","")</f>
        <v/>
      </c>
      <c r="CG1362" s="16" t="str">
        <f>IF(Wedstrijden!T1356="x","ZZL","")</f>
        <v/>
      </c>
      <c r="CL1362" s="16" t="str">
        <f>IF(COUNTA(Wedstrijden!AR1356:BB1356)&lt;&gt;0,2,"")</f>
        <v/>
      </c>
      <c r="CM1362" s="16" t="str">
        <f t="shared" si="128"/>
        <v/>
      </c>
      <c r="CN1362" s="16" t="str">
        <f>IF(Wedstrijden!AR1356="x","AA","")</f>
        <v/>
      </c>
      <c r="CO1362" s="16" t="str">
        <f>IF(Wedstrijden!AS1356="x","A","")</f>
        <v/>
      </c>
      <c r="CP1362" s="16" t="str">
        <f>IF(Wedstrijden!AT1356="x","BB","")</f>
        <v/>
      </c>
      <c r="CQ1362" s="16" t="str">
        <f>IF(Wedstrijden!AU1356="x","B","")</f>
        <v/>
      </c>
      <c r="CR1362" s="16" t="str">
        <f>IF(Wedstrijden!AV1356="x","L","")</f>
        <v/>
      </c>
      <c r="CS1362" s="16" t="str">
        <f>IF(Wedstrijden!AW1356="x","M","")</f>
        <v/>
      </c>
      <c r="CT1362" s="16" t="str">
        <f>IF(Wedstrijden!AX1356="x","Z","")</f>
        <v/>
      </c>
      <c r="CU1362" s="16" t="str">
        <f>IF(Wedstrijden!BB1356="x","ZZ","")</f>
        <v/>
      </c>
      <c r="CV1362" s="16" t="str">
        <f>IF(COUNTA(Wedstrijden!AI1356:AP1356)&lt;&gt;0,2,"")</f>
        <v/>
      </c>
      <c r="CW1362" s="16" t="str">
        <f t="shared" si="129"/>
        <v/>
      </c>
      <c r="CX1362" s="16" t="str">
        <f>IF(Wedstrijden!AI1356="x","BB","")</f>
        <v/>
      </c>
      <c r="CY1362" s="16" t="str">
        <f>IF(Wedstrijden!AJ1356="x","B","")</f>
        <v/>
      </c>
      <c r="CZ1362" s="16" t="str">
        <f>IF(Wedstrijden!AK1356="x","L","")</f>
        <v/>
      </c>
      <c r="DA1362" s="16" t="str">
        <f>IF(Wedstrijden!AL1356="x","M","")</f>
        <v/>
      </c>
      <c r="DB1362" s="16" t="str">
        <f>IF(Wedstrijden!AM1356="x","Z","")</f>
        <v/>
      </c>
      <c r="DC1362" s="16" t="str">
        <f>IF(Wedstrijden!AN1356="x","ZZ","")</f>
        <v/>
      </c>
      <c r="DD1362" s="16" t="str">
        <f>IF(Wedstrijden!AP1356="x","1.40","")</f>
        <v/>
      </c>
      <c r="DE1362" s="16" t="str">
        <f>IF(COUNTA(Wedstrijden!BC1356:BE1356)&lt;&gt;0,6,"")</f>
        <v/>
      </c>
      <c r="DF1362" s="16" t="str">
        <f t="shared" si="130"/>
        <v/>
      </c>
      <c r="DG1362" s="16" t="str">
        <f>IF(Wedstrijden!BC1356="x","L","")</f>
        <v/>
      </c>
      <c r="DH1362" s="16" t="str">
        <f>IF(Wedstrijden!BD1356="x","M","")</f>
        <v/>
      </c>
      <c r="DI1362" s="16" t="str">
        <f>IF(Wedstrijden!BE1356="x","Z","")</f>
        <v/>
      </c>
      <c r="DJ1362" s="16" t="str">
        <f>IF(Wedstrijden!BF1356="x","Z","")</f>
        <v/>
      </c>
      <c r="DK1362" s="16" t="str">
        <f>IF(COUNTA(Wedstrijden!BG1356:BI1356)&lt;&gt;0,6,"")</f>
        <v/>
      </c>
      <c r="DL1362" s="16" t="str">
        <f t="shared" si="131"/>
        <v/>
      </c>
      <c r="DM1362" s="16" t="str">
        <f>IF(Wedstrijden!BG1356="x","L","")</f>
        <v/>
      </c>
      <c r="DN1362" s="16" t="str">
        <f>IF(Wedstrijden!BH1356="x","M","")</f>
        <v/>
      </c>
      <c r="DO1362" s="16" t="str">
        <f>IF(Wedstrijden!BI1356="x","Z","")</f>
        <v/>
      </c>
      <c r="DP1362" s="16" t="str">
        <f>IF(Wedstrijden!BJ1356="x","Z","")</f>
        <v/>
      </c>
    </row>
    <row r="1363" spans="1:120" ht="14.4" x14ac:dyDescent="0.3">
      <c r="A1363" s="18">
        <f>Wedstrijden!A1357</f>
        <v>0</v>
      </c>
      <c r="B1363" s="16" t="str">
        <f>IFERROR(VLOOKUP(Wedstrijden!#REF!,#REF!,2,FALSE),"")</f>
        <v/>
      </c>
      <c r="C1363" s="16">
        <f>Wedstrijden!E1357</f>
        <v>0</v>
      </c>
      <c r="D1363" s="16" t="str">
        <f>IFERROR(VLOOKUP(Wedstrijden!#REF!,#REF!,2,FALSE),"")</f>
        <v/>
      </c>
      <c r="E1363" s="16" t="str">
        <f>IFERROR(VLOOKUP(Wedstrijden!#REF!,#REF!,5,FALSE),"")</f>
        <v/>
      </c>
      <c r="F1363" s="16" t="e">
        <f>IF(Wedstrijden!#REF!&lt;&gt;"",Wedstrijden!#REF!,"")</f>
        <v>#REF!</v>
      </c>
      <c r="G1363" s="16" t="e">
        <f>IF(Wedstrijden!#REF!="Indoor",1,0)</f>
        <v>#REF!</v>
      </c>
      <c r="H1363" s="16" t="e">
        <f>Wedstrijden!#REF!</f>
        <v>#REF!</v>
      </c>
      <c r="I1363" s="16" t="e">
        <f>IF(Wedstrijden!#REF!="Nee",0,IF(Wedstrijden!#REF!="Ja",1,""))</f>
        <v>#REF!</v>
      </c>
      <c r="J1363" s="16" t="e">
        <f>IF(Wedstrijden!#REF!&lt;&gt;"",Wedstrijden!#REF!,"")</f>
        <v>#REF!</v>
      </c>
      <c r="BJ1363" s="16" t="str">
        <f>IF(COUNTA(Wedstrijden!U1357:AC1357)&lt;&gt;0,1,"")</f>
        <v/>
      </c>
      <c r="BK1363" s="16" t="str">
        <f t="shared" si="126"/>
        <v/>
      </c>
      <c r="BL1363" s="16" t="e">
        <f>IF(Wedstrijden!#REF!="x","AA","")</f>
        <v>#REF!</v>
      </c>
      <c r="BM1363" s="16" t="e">
        <f>IF(Wedstrijden!#REF!="x","A","")</f>
        <v>#REF!</v>
      </c>
      <c r="BN1363" s="16" t="str">
        <f>IF(Wedstrijden!U1357="x","B1","")</f>
        <v/>
      </c>
      <c r="BO1363" s="16" t="e">
        <f>IF(Wedstrijden!#REF!="x","BB","")</f>
        <v>#REF!</v>
      </c>
      <c r="BP1363" s="16" t="str">
        <f>IF(Wedstrijden!W1357="x","B","")</f>
        <v/>
      </c>
      <c r="BQ1363" s="16" t="str">
        <f>IF(Wedstrijden!X1357="x","L1","")</f>
        <v/>
      </c>
      <c r="BR1363" s="16" t="str">
        <f>IF(Wedstrijden!Y1357="x","L2","")</f>
        <v/>
      </c>
      <c r="BS1363" s="16" t="str">
        <f>IF(Wedstrijden!Z1357="x","M1","")</f>
        <v/>
      </c>
      <c r="BT1363" s="16" t="str">
        <f>IF(Wedstrijden!AA1357="x","M2","")</f>
        <v/>
      </c>
      <c r="BU1363" s="16" t="str">
        <f>IF(Wedstrijden!AB1357="x","Z1","")</f>
        <v/>
      </c>
      <c r="BV1363" s="16" t="str">
        <f>IF(Wedstrijden!AC1357="x","Z2","")</f>
        <v/>
      </c>
      <c r="BW1363" s="16" t="str">
        <f>IF(COUNTA(Wedstrijden!L1357:T1357)&lt;&gt;0,1,"")</f>
        <v/>
      </c>
      <c r="BX1363" s="16" t="str">
        <f t="shared" si="127"/>
        <v/>
      </c>
      <c r="BY1363" s="16" t="str">
        <f>IF(Wedstrijden!L1357="x","BB","")</f>
        <v/>
      </c>
      <c r="BZ1363" s="16" t="str">
        <f>IF(Wedstrijden!M1357="x","B","")</f>
        <v/>
      </c>
      <c r="CA1363" s="16" t="str">
        <f>IF(Wedstrijden!N1357="x","L1","")</f>
        <v/>
      </c>
      <c r="CB1363" s="16" t="str">
        <f>IF(Wedstrijden!O1357="x","L2","")</f>
        <v/>
      </c>
      <c r="CC1363" s="16" t="str">
        <f>IF(Wedstrijden!P1357="x","M1","")</f>
        <v/>
      </c>
      <c r="CD1363" s="16" t="str">
        <f>IF(Wedstrijden!Q1357="x","M2","")</f>
        <v/>
      </c>
      <c r="CE1363" s="16" t="str">
        <f>IF(Wedstrijden!R1357="x","Z1","")</f>
        <v/>
      </c>
      <c r="CF1363" s="16" t="str">
        <f>IF(Wedstrijden!S1357="x","Z2","")</f>
        <v/>
      </c>
      <c r="CG1363" s="16" t="str">
        <f>IF(Wedstrijden!T1357="x","ZZL","")</f>
        <v/>
      </c>
      <c r="CL1363" s="16" t="str">
        <f>IF(COUNTA(Wedstrijden!AR1357:BB1357)&lt;&gt;0,2,"")</f>
        <v/>
      </c>
      <c r="CM1363" s="16" t="str">
        <f t="shared" si="128"/>
        <v/>
      </c>
      <c r="CN1363" s="16" t="str">
        <f>IF(Wedstrijden!AR1357="x","AA","")</f>
        <v/>
      </c>
      <c r="CO1363" s="16" t="str">
        <f>IF(Wedstrijden!AS1357="x","A","")</f>
        <v/>
      </c>
      <c r="CP1363" s="16" t="str">
        <f>IF(Wedstrijden!AT1357="x","BB","")</f>
        <v/>
      </c>
      <c r="CQ1363" s="16" t="str">
        <f>IF(Wedstrijden!AU1357="x","B","")</f>
        <v/>
      </c>
      <c r="CR1363" s="16" t="str">
        <f>IF(Wedstrijden!AV1357="x","L","")</f>
        <v/>
      </c>
      <c r="CS1363" s="16" t="str">
        <f>IF(Wedstrijden!AW1357="x","M","")</f>
        <v/>
      </c>
      <c r="CT1363" s="16" t="str">
        <f>IF(Wedstrijden!AX1357="x","Z","")</f>
        <v/>
      </c>
      <c r="CU1363" s="16" t="str">
        <f>IF(Wedstrijden!BB1357="x","ZZ","")</f>
        <v/>
      </c>
      <c r="CV1363" s="16" t="str">
        <f>IF(COUNTA(Wedstrijden!AI1357:AP1357)&lt;&gt;0,2,"")</f>
        <v/>
      </c>
      <c r="CW1363" s="16" t="str">
        <f t="shared" si="129"/>
        <v/>
      </c>
      <c r="CX1363" s="16" t="str">
        <f>IF(Wedstrijden!AI1357="x","BB","")</f>
        <v/>
      </c>
      <c r="CY1363" s="16" t="str">
        <f>IF(Wedstrijden!AJ1357="x","B","")</f>
        <v/>
      </c>
      <c r="CZ1363" s="16" t="str">
        <f>IF(Wedstrijden!AK1357="x","L","")</f>
        <v/>
      </c>
      <c r="DA1363" s="16" t="str">
        <f>IF(Wedstrijden!AL1357="x","M","")</f>
        <v/>
      </c>
      <c r="DB1363" s="16" t="str">
        <f>IF(Wedstrijden!AM1357="x","Z","")</f>
        <v/>
      </c>
      <c r="DC1363" s="16" t="str">
        <f>IF(Wedstrijden!AN1357="x","ZZ","")</f>
        <v/>
      </c>
      <c r="DD1363" s="16" t="str">
        <f>IF(Wedstrijden!AP1357="x","1.40","")</f>
        <v/>
      </c>
      <c r="DE1363" s="16" t="str">
        <f>IF(COUNTA(Wedstrijden!BC1357:BE1357)&lt;&gt;0,6,"")</f>
        <v/>
      </c>
      <c r="DF1363" s="16" t="str">
        <f t="shared" si="130"/>
        <v/>
      </c>
      <c r="DG1363" s="16" t="str">
        <f>IF(Wedstrijden!BC1357="x","L","")</f>
        <v/>
      </c>
      <c r="DH1363" s="16" t="str">
        <f>IF(Wedstrijden!BD1357="x","M","")</f>
        <v/>
      </c>
      <c r="DI1363" s="16" t="str">
        <f>IF(Wedstrijden!BE1357="x","Z","")</f>
        <v/>
      </c>
      <c r="DJ1363" s="16" t="str">
        <f>IF(Wedstrijden!BF1357="x","Z","")</f>
        <v/>
      </c>
      <c r="DK1363" s="16" t="str">
        <f>IF(COUNTA(Wedstrijden!BG1357:BI1357)&lt;&gt;0,6,"")</f>
        <v/>
      </c>
      <c r="DL1363" s="16" t="str">
        <f t="shared" si="131"/>
        <v/>
      </c>
      <c r="DM1363" s="16" t="str">
        <f>IF(Wedstrijden!BG1357="x","L","")</f>
        <v/>
      </c>
      <c r="DN1363" s="16" t="str">
        <f>IF(Wedstrijden!BH1357="x","M","")</f>
        <v/>
      </c>
      <c r="DO1363" s="16" t="str">
        <f>IF(Wedstrijden!BI1357="x","Z","")</f>
        <v/>
      </c>
      <c r="DP1363" s="16" t="str">
        <f>IF(Wedstrijden!BJ1357="x","Z","")</f>
        <v/>
      </c>
    </row>
    <row r="1364" spans="1:120" ht="14.4" x14ac:dyDescent="0.3">
      <c r="A1364" s="18">
        <f>Wedstrijden!A1358</f>
        <v>0</v>
      </c>
      <c r="B1364" s="16" t="str">
        <f>IFERROR(VLOOKUP(Wedstrijden!#REF!,#REF!,2,FALSE),"")</f>
        <v/>
      </c>
      <c r="C1364" s="16">
        <f>Wedstrijden!E1358</f>
        <v>0</v>
      </c>
      <c r="D1364" s="16" t="str">
        <f>IFERROR(VLOOKUP(Wedstrijden!#REF!,#REF!,2,FALSE),"")</f>
        <v/>
      </c>
      <c r="E1364" s="16" t="str">
        <f>IFERROR(VLOOKUP(Wedstrijden!#REF!,#REF!,5,FALSE),"")</f>
        <v/>
      </c>
      <c r="F1364" s="16" t="e">
        <f>IF(Wedstrijden!#REF!&lt;&gt;"",Wedstrijden!#REF!,"")</f>
        <v>#REF!</v>
      </c>
      <c r="G1364" s="16" t="e">
        <f>IF(Wedstrijden!#REF!="Indoor",1,0)</f>
        <v>#REF!</v>
      </c>
      <c r="H1364" s="16" t="e">
        <f>Wedstrijden!#REF!</f>
        <v>#REF!</v>
      </c>
      <c r="I1364" s="16" t="e">
        <f>IF(Wedstrijden!#REF!="Nee",0,IF(Wedstrijden!#REF!="Ja",1,""))</f>
        <v>#REF!</v>
      </c>
      <c r="J1364" s="16" t="e">
        <f>IF(Wedstrijden!#REF!&lt;&gt;"",Wedstrijden!#REF!,"")</f>
        <v>#REF!</v>
      </c>
      <c r="BJ1364" s="16" t="str">
        <f>IF(COUNTA(Wedstrijden!U1358:AC1358)&lt;&gt;0,1,"")</f>
        <v/>
      </c>
      <c r="BK1364" s="16" t="str">
        <f t="shared" si="126"/>
        <v/>
      </c>
      <c r="BL1364" s="16" t="e">
        <f>IF(Wedstrijden!#REF!="x","AA","")</f>
        <v>#REF!</v>
      </c>
      <c r="BM1364" s="16" t="e">
        <f>IF(Wedstrijden!#REF!="x","A","")</f>
        <v>#REF!</v>
      </c>
      <c r="BN1364" s="16" t="str">
        <f>IF(Wedstrijden!U1358="x","B1","")</f>
        <v/>
      </c>
      <c r="BO1364" s="16" t="e">
        <f>IF(Wedstrijden!#REF!="x","BB","")</f>
        <v>#REF!</v>
      </c>
      <c r="BP1364" s="16" t="str">
        <f>IF(Wedstrijden!W1358="x","B","")</f>
        <v/>
      </c>
      <c r="BQ1364" s="16" t="str">
        <f>IF(Wedstrijden!X1358="x","L1","")</f>
        <v/>
      </c>
      <c r="BR1364" s="16" t="str">
        <f>IF(Wedstrijden!Y1358="x","L2","")</f>
        <v/>
      </c>
      <c r="BS1364" s="16" t="str">
        <f>IF(Wedstrijden!Z1358="x","M1","")</f>
        <v/>
      </c>
      <c r="BT1364" s="16" t="str">
        <f>IF(Wedstrijden!AA1358="x","M2","")</f>
        <v/>
      </c>
      <c r="BU1364" s="16" t="str">
        <f>IF(Wedstrijden!AB1358="x","Z1","")</f>
        <v/>
      </c>
      <c r="BV1364" s="16" t="str">
        <f>IF(Wedstrijden!AC1358="x","Z2","")</f>
        <v/>
      </c>
      <c r="BW1364" s="16" t="str">
        <f>IF(COUNTA(Wedstrijden!L1358:T1358)&lt;&gt;0,1,"")</f>
        <v/>
      </c>
      <c r="BX1364" s="16" t="str">
        <f t="shared" si="127"/>
        <v/>
      </c>
      <c r="BY1364" s="16" t="str">
        <f>IF(Wedstrijden!L1358="x","BB","")</f>
        <v/>
      </c>
      <c r="BZ1364" s="16" t="str">
        <f>IF(Wedstrijden!M1358="x","B","")</f>
        <v/>
      </c>
      <c r="CA1364" s="16" t="str">
        <f>IF(Wedstrijden!N1358="x","L1","")</f>
        <v/>
      </c>
      <c r="CB1364" s="16" t="str">
        <f>IF(Wedstrijden!O1358="x","L2","")</f>
        <v/>
      </c>
      <c r="CC1364" s="16" t="str">
        <f>IF(Wedstrijden!P1358="x","M1","")</f>
        <v/>
      </c>
      <c r="CD1364" s="16" t="str">
        <f>IF(Wedstrijden!Q1358="x","M2","")</f>
        <v/>
      </c>
      <c r="CE1364" s="16" t="str">
        <f>IF(Wedstrijden!R1358="x","Z1","")</f>
        <v/>
      </c>
      <c r="CF1364" s="16" t="str">
        <f>IF(Wedstrijden!S1358="x","Z2","")</f>
        <v/>
      </c>
      <c r="CG1364" s="16" t="str">
        <f>IF(Wedstrijden!T1358="x","ZZL","")</f>
        <v/>
      </c>
      <c r="CL1364" s="16" t="str">
        <f>IF(COUNTA(Wedstrijden!AR1358:BB1358)&lt;&gt;0,2,"")</f>
        <v/>
      </c>
      <c r="CM1364" s="16" t="str">
        <f t="shared" si="128"/>
        <v/>
      </c>
      <c r="CN1364" s="16" t="str">
        <f>IF(Wedstrijden!AR1358="x","AA","")</f>
        <v/>
      </c>
      <c r="CO1364" s="16" t="str">
        <f>IF(Wedstrijden!AS1358="x","A","")</f>
        <v/>
      </c>
      <c r="CP1364" s="16" t="str">
        <f>IF(Wedstrijden!AT1358="x","BB","")</f>
        <v/>
      </c>
      <c r="CQ1364" s="16" t="str">
        <f>IF(Wedstrijden!AU1358="x","B","")</f>
        <v/>
      </c>
      <c r="CR1364" s="16" t="str">
        <f>IF(Wedstrijden!AV1358="x","L","")</f>
        <v/>
      </c>
      <c r="CS1364" s="16" t="str">
        <f>IF(Wedstrijden!AW1358="x","M","")</f>
        <v/>
      </c>
      <c r="CT1364" s="16" t="str">
        <f>IF(Wedstrijden!AX1358="x","Z","")</f>
        <v/>
      </c>
      <c r="CU1364" s="16" t="str">
        <f>IF(Wedstrijden!BB1358="x","ZZ","")</f>
        <v/>
      </c>
      <c r="CV1364" s="16" t="str">
        <f>IF(COUNTA(Wedstrijden!AI1358:AP1358)&lt;&gt;0,2,"")</f>
        <v/>
      </c>
      <c r="CW1364" s="16" t="str">
        <f t="shared" si="129"/>
        <v/>
      </c>
      <c r="CX1364" s="16" t="str">
        <f>IF(Wedstrijden!AI1358="x","BB","")</f>
        <v/>
      </c>
      <c r="CY1364" s="16" t="str">
        <f>IF(Wedstrijden!AJ1358="x","B","")</f>
        <v/>
      </c>
      <c r="CZ1364" s="16" t="str">
        <f>IF(Wedstrijden!AK1358="x","L","")</f>
        <v/>
      </c>
      <c r="DA1364" s="16" t="str">
        <f>IF(Wedstrijden!AL1358="x","M","")</f>
        <v/>
      </c>
      <c r="DB1364" s="16" t="str">
        <f>IF(Wedstrijden!AM1358="x","Z","")</f>
        <v/>
      </c>
      <c r="DC1364" s="16" t="str">
        <f>IF(Wedstrijden!AN1358="x","ZZ","")</f>
        <v/>
      </c>
      <c r="DD1364" s="16" t="str">
        <f>IF(Wedstrijden!AP1358="x","1.40","")</f>
        <v/>
      </c>
      <c r="DE1364" s="16" t="str">
        <f>IF(COUNTA(Wedstrijden!BC1358:BE1358)&lt;&gt;0,6,"")</f>
        <v/>
      </c>
      <c r="DF1364" s="16" t="str">
        <f t="shared" si="130"/>
        <v/>
      </c>
      <c r="DG1364" s="16" t="str">
        <f>IF(Wedstrijden!BC1358="x","L","")</f>
        <v/>
      </c>
      <c r="DH1364" s="16" t="str">
        <f>IF(Wedstrijden!BD1358="x","M","")</f>
        <v/>
      </c>
      <c r="DI1364" s="16" t="str">
        <f>IF(Wedstrijden!BE1358="x","Z","")</f>
        <v/>
      </c>
      <c r="DJ1364" s="16" t="str">
        <f>IF(Wedstrijden!BF1358="x","Z","")</f>
        <v/>
      </c>
      <c r="DK1364" s="16" t="str">
        <f>IF(COUNTA(Wedstrijden!BG1358:BI1358)&lt;&gt;0,6,"")</f>
        <v/>
      </c>
      <c r="DL1364" s="16" t="str">
        <f t="shared" si="131"/>
        <v/>
      </c>
      <c r="DM1364" s="16" t="str">
        <f>IF(Wedstrijden!BG1358="x","L","")</f>
        <v/>
      </c>
      <c r="DN1364" s="16" t="str">
        <f>IF(Wedstrijden!BH1358="x","M","")</f>
        <v/>
      </c>
      <c r="DO1364" s="16" t="str">
        <f>IF(Wedstrijden!BI1358="x","Z","")</f>
        <v/>
      </c>
      <c r="DP1364" s="16" t="str">
        <f>IF(Wedstrijden!BJ1358="x","Z","")</f>
        <v/>
      </c>
    </row>
    <row r="1365" spans="1:120" ht="14.4" x14ac:dyDescent="0.3">
      <c r="A1365" s="18">
        <f>Wedstrijden!A1359</f>
        <v>0</v>
      </c>
      <c r="B1365" s="16" t="str">
        <f>IFERROR(VLOOKUP(Wedstrijden!#REF!,#REF!,2,FALSE),"")</f>
        <v/>
      </c>
      <c r="C1365" s="16">
        <f>Wedstrijden!E1359</f>
        <v>0</v>
      </c>
      <c r="D1365" s="16" t="str">
        <f>IFERROR(VLOOKUP(Wedstrijden!#REF!,#REF!,2,FALSE),"")</f>
        <v/>
      </c>
      <c r="E1365" s="16" t="str">
        <f>IFERROR(VLOOKUP(Wedstrijden!#REF!,#REF!,5,FALSE),"")</f>
        <v/>
      </c>
      <c r="F1365" s="16" t="e">
        <f>IF(Wedstrijden!#REF!&lt;&gt;"",Wedstrijden!#REF!,"")</f>
        <v>#REF!</v>
      </c>
      <c r="G1365" s="16" t="e">
        <f>IF(Wedstrijden!#REF!="Indoor",1,0)</f>
        <v>#REF!</v>
      </c>
      <c r="H1365" s="16" t="e">
        <f>Wedstrijden!#REF!</f>
        <v>#REF!</v>
      </c>
      <c r="I1365" s="16" t="e">
        <f>IF(Wedstrijden!#REF!="Nee",0,IF(Wedstrijden!#REF!="Ja",1,""))</f>
        <v>#REF!</v>
      </c>
      <c r="J1365" s="16" t="e">
        <f>IF(Wedstrijden!#REF!&lt;&gt;"",Wedstrijden!#REF!,"")</f>
        <v>#REF!</v>
      </c>
      <c r="BJ1365" s="16" t="str">
        <f>IF(COUNTA(Wedstrijden!U1359:AC1359)&lt;&gt;0,1,"")</f>
        <v/>
      </c>
      <c r="BK1365" s="16" t="str">
        <f t="shared" si="126"/>
        <v/>
      </c>
      <c r="BL1365" s="16" t="e">
        <f>IF(Wedstrijden!#REF!="x","AA","")</f>
        <v>#REF!</v>
      </c>
      <c r="BM1365" s="16" t="e">
        <f>IF(Wedstrijden!#REF!="x","A","")</f>
        <v>#REF!</v>
      </c>
      <c r="BN1365" s="16" t="str">
        <f>IF(Wedstrijden!U1359="x","B1","")</f>
        <v/>
      </c>
      <c r="BO1365" s="16" t="e">
        <f>IF(Wedstrijden!#REF!="x","BB","")</f>
        <v>#REF!</v>
      </c>
      <c r="BP1365" s="16" t="str">
        <f>IF(Wedstrijden!W1359="x","B","")</f>
        <v/>
      </c>
      <c r="BQ1365" s="16" t="str">
        <f>IF(Wedstrijden!X1359="x","L1","")</f>
        <v/>
      </c>
      <c r="BR1365" s="16" t="str">
        <f>IF(Wedstrijden!Y1359="x","L2","")</f>
        <v/>
      </c>
      <c r="BS1365" s="16" t="str">
        <f>IF(Wedstrijden!Z1359="x","M1","")</f>
        <v/>
      </c>
      <c r="BT1365" s="16" t="str">
        <f>IF(Wedstrijden!AA1359="x","M2","")</f>
        <v/>
      </c>
      <c r="BU1365" s="16" t="str">
        <f>IF(Wedstrijden!AB1359="x","Z1","")</f>
        <v/>
      </c>
      <c r="BV1365" s="16" t="str">
        <f>IF(Wedstrijden!AC1359="x","Z2","")</f>
        <v/>
      </c>
      <c r="BW1365" s="16" t="str">
        <f>IF(COUNTA(Wedstrijden!L1359:T1359)&lt;&gt;0,1,"")</f>
        <v/>
      </c>
      <c r="BX1365" s="16" t="str">
        <f t="shared" si="127"/>
        <v/>
      </c>
      <c r="BY1365" s="16" t="str">
        <f>IF(Wedstrijden!L1359="x","BB","")</f>
        <v/>
      </c>
      <c r="BZ1365" s="16" t="str">
        <f>IF(Wedstrijden!M1359="x","B","")</f>
        <v/>
      </c>
      <c r="CA1365" s="16" t="str">
        <f>IF(Wedstrijden!N1359="x","L1","")</f>
        <v/>
      </c>
      <c r="CB1365" s="16" t="str">
        <f>IF(Wedstrijden!O1359="x","L2","")</f>
        <v/>
      </c>
      <c r="CC1365" s="16" t="str">
        <f>IF(Wedstrijden!P1359="x","M1","")</f>
        <v/>
      </c>
      <c r="CD1365" s="16" t="str">
        <f>IF(Wedstrijden!Q1359="x","M2","")</f>
        <v/>
      </c>
      <c r="CE1365" s="16" t="str">
        <f>IF(Wedstrijden!R1359="x","Z1","")</f>
        <v/>
      </c>
      <c r="CF1365" s="16" t="str">
        <f>IF(Wedstrijden!S1359="x","Z2","")</f>
        <v/>
      </c>
      <c r="CG1365" s="16" t="str">
        <f>IF(Wedstrijden!T1359="x","ZZL","")</f>
        <v/>
      </c>
      <c r="CL1365" s="16" t="str">
        <f>IF(COUNTA(Wedstrijden!AR1359:BB1359)&lt;&gt;0,2,"")</f>
        <v/>
      </c>
      <c r="CM1365" s="16" t="str">
        <f t="shared" si="128"/>
        <v/>
      </c>
      <c r="CN1365" s="16" t="str">
        <f>IF(Wedstrijden!AR1359="x","AA","")</f>
        <v/>
      </c>
      <c r="CO1365" s="16" t="str">
        <f>IF(Wedstrijden!AS1359="x","A","")</f>
        <v/>
      </c>
      <c r="CP1365" s="16" t="str">
        <f>IF(Wedstrijden!AT1359="x","BB","")</f>
        <v/>
      </c>
      <c r="CQ1365" s="16" t="str">
        <f>IF(Wedstrijden!AU1359="x","B","")</f>
        <v/>
      </c>
      <c r="CR1365" s="16" t="str">
        <f>IF(Wedstrijden!AV1359="x","L","")</f>
        <v/>
      </c>
      <c r="CS1365" s="16" t="str">
        <f>IF(Wedstrijden!AW1359="x","M","")</f>
        <v/>
      </c>
      <c r="CT1365" s="16" t="str">
        <f>IF(Wedstrijden!AX1359="x","Z","")</f>
        <v/>
      </c>
      <c r="CU1365" s="16" t="str">
        <f>IF(Wedstrijden!BB1359="x","ZZ","")</f>
        <v/>
      </c>
      <c r="CV1365" s="16" t="str">
        <f>IF(COUNTA(Wedstrijden!AI1359:AP1359)&lt;&gt;0,2,"")</f>
        <v/>
      </c>
      <c r="CW1365" s="16" t="str">
        <f t="shared" si="129"/>
        <v/>
      </c>
      <c r="CX1365" s="16" t="str">
        <f>IF(Wedstrijden!AI1359="x","BB","")</f>
        <v/>
      </c>
      <c r="CY1365" s="16" t="str">
        <f>IF(Wedstrijden!AJ1359="x","B","")</f>
        <v/>
      </c>
      <c r="CZ1365" s="16" t="str">
        <f>IF(Wedstrijden!AK1359="x","L","")</f>
        <v/>
      </c>
      <c r="DA1365" s="16" t="str">
        <f>IF(Wedstrijden!AL1359="x","M","")</f>
        <v/>
      </c>
      <c r="DB1365" s="16" t="str">
        <f>IF(Wedstrijden!AM1359="x","Z","")</f>
        <v/>
      </c>
      <c r="DC1365" s="16" t="str">
        <f>IF(Wedstrijden!AN1359="x","ZZ","")</f>
        <v/>
      </c>
      <c r="DD1365" s="16" t="str">
        <f>IF(Wedstrijden!AP1359="x","1.40","")</f>
        <v/>
      </c>
      <c r="DE1365" s="16" t="str">
        <f>IF(COUNTA(Wedstrijden!BC1359:BE1359)&lt;&gt;0,6,"")</f>
        <v/>
      </c>
      <c r="DF1365" s="16" t="str">
        <f t="shared" si="130"/>
        <v/>
      </c>
      <c r="DG1365" s="16" t="str">
        <f>IF(Wedstrijden!BC1359="x","L","")</f>
        <v/>
      </c>
      <c r="DH1365" s="16" t="str">
        <f>IF(Wedstrijden!BD1359="x","M","")</f>
        <v/>
      </c>
      <c r="DI1365" s="16" t="str">
        <f>IF(Wedstrijden!BE1359="x","Z","")</f>
        <v/>
      </c>
      <c r="DJ1365" s="16" t="str">
        <f>IF(Wedstrijden!BF1359="x","Z","")</f>
        <v/>
      </c>
      <c r="DK1365" s="16" t="str">
        <f>IF(COUNTA(Wedstrijden!BG1359:BI1359)&lt;&gt;0,6,"")</f>
        <v/>
      </c>
      <c r="DL1365" s="16" t="str">
        <f t="shared" si="131"/>
        <v/>
      </c>
      <c r="DM1365" s="16" t="str">
        <f>IF(Wedstrijden!BG1359="x","L","")</f>
        <v/>
      </c>
      <c r="DN1365" s="16" t="str">
        <f>IF(Wedstrijden!BH1359="x","M","")</f>
        <v/>
      </c>
      <c r="DO1365" s="16" t="str">
        <f>IF(Wedstrijden!BI1359="x","Z","")</f>
        <v/>
      </c>
      <c r="DP1365" s="16" t="str">
        <f>IF(Wedstrijden!BJ1359="x","Z","")</f>
        <v/>
      </c>
    </row>
    <row r="1366" spans="1:120" ht="14.4" x14ac:dyDescent="0.3">
      <c r="A1366" s="18">
        <f>Wedstrijden!A1360</f>
        <v>0</v>
      </c>
      <c r="B1366" s="16" t="str">
        <f>IFERROR(VLOOKUP(Wedstrijden!#REF!,#REF!,2,FALSE),"")</f>
        <v/>
      </c>
      <c r="C1366" s="16">
        <f>Wedstrijden!E1360</f>
        <v>0</v>
      </c>
      <c r="D1366" s="16" t="str">
        <f>IFERROR(VLOOKUP(Wedstrijden!#REF!,#REF!,2,FALSE),"")</f>
        <v/>
      </c>
      <c r="E1366" s="16" t="str">
        <f>IFERROR(VLOOKUP(Wedstrijden!#REF!,#REF!,5,FALSE),"")</f>
        <v/>
      </c>
      <c r="F1366" s="16" t="e">
        <f>IF(Wedstrijden!#REF!&lt;&gt;"",Wedstrijden!#REF!,"")</f>
        <v>#REF!</v>
      </c>
      <c r="G1366" s="16" t="e">
        <f>IF(Wedstrijden!#REF!="Indoor",1,0)</f>
        <v>#REF!</v>
      </c>
      <c r="H1366" s="16" t="e">
        <f>Wedstrijden!#REF!</f>
        <v>#REF!</v>
      </c>
      <c r="I1366" s="16" t="e">
        <f>IF(Wedstrijden!#REF!="Nee",0,IF(Wedstrijden!#REF!="Ja",1,""))</f>
        <v>#REF!</v>
      </c>
      <c r="J1366" s="16" t="e">
        <f>IF(Wedstrijden!#REF!&lt;&gt;"",Wedstrijden!#REF!,"")</f>
        <v>#REF!</v>
      </c>
      <c r="BJ1366" s="16" t="str">
        <f>IF(COUNTA(Wedstrijden!U1360:AC1360)&lt;&gt;0,1,"")</f>
        <v/>
      </c>
      <c r="BK1366" s="16" t="str">
        <f t="shared" si="126"/>
        <v/>
      </c>
      <c r="BL1366" s="16" t="e">
        <f>IF(Wedstrijden!#REF!="x","AA","")</f>
        <v>#REF!</v>
      </c>
      <c r="BM1366" s="16" t="e">
        <f>IF(Wedstrijden!#REF!="x","A","")</f>
        <v>#REF!</v>
      </c>
      <c r="BN1366" s="16" t="str">
        <f>IF(Wedstrijden!U1360="x","B1","")</f>
        <v/>
      </c>
      <c r="BO1366" s="16" t="e">
        <f>IF(Wedstrijden!#REF!="x","BB","")</f>
        <v>#REF!</v>
      </c>
      <c r="BP1366" s="16" t="str">
        <f>IF(Wedstrijden!W1360="x","B","")</f>
        <v/>
      </c>
      <c r="BQ1366" s="16" t="str">
        <f>IF(Wedstrijden!X1360="x","L1","")</f>
        <v/>
      </c>
      <c r="BR1366" s="16" t="str">
        <f>IF(Wedstrijden!Y1360="x","L2","")</f>
        <v/>
      </c>
      <c r="BS1366" s="16" t="str">
        <f>IF(Wedstrijden!Z1360="x","M1","")</f>
        <v/>
      </c>
      <c r="BT1366" s="16" t="str">
        <f>IF(Wedstrijden!AA1360="x","M2","")</f>
        <v/>
      </c>
      <c r="BU1366" s="16" t="str">
        <f>IF(Wedstrijden!AB1360="x","Z1","")</f>
        <v/>
      </c>
      <c r="BV1366" s="16" t="str">
        <f>IF(Wedstrijden!AC1360="x","Z2","")</f>
        <v/>
      </c>
      <c r="BW1366" s="16" t="str">
        <f>IF(COUNTA(Wedstrijden!L1360:T1360)&lt;&gt;0,1,"")</f>
        <v/>
      </c>
      <c r="BX1366" s="16" t="str">
        <f t="shared" si="127"/>
        <v/>
      </c>
      <c r="BY1366" s="16" t="str">
        <f>IF(Wedstrijden!L1360="x","BB","")</f>
        <v/>
      </c>
      <c r="BZ1366" s="16" t="str">
        <f>IF(Wedstrijden!M1360="x","B","")</f>
        <v/>
      </c>
      <c r="CA1366" s="16" t="str">
        <f>IF(Wedstrijden!N1360="x","L1","")</f>
        <v/>
      </c>
      <c r="CB1366" s="16" t="str">
        <f>IF(Wedstrijden!O1360="x","L2","")</f>
        <v/>
      </c>
      <c r="CC1366" s="16" t="str">
        <f>IF(Wedstrijden!P1360="x","M1","")</f>
        <v/>
      </c>
      <c r="CD1366" s="16" t="str">
        <f>IF(Wedstrijden!Q1360="x","M2","")</f>
        <v/>
      </c>
      <c r="CE1366" s="16" t="str">
        <f>IF(Wedstrijden!R1360="x","Z1","")</f>
        <v/>
      </c>
      <c r="CF1366" s="16" t="str">
        <f>IF(Wedstrijden!S1360="x","Z2","")</f>
        <v/>
      </c>
      <c r="CG1366" s="16" t="str">
        <f>IF(Wedstrijden!T1360="x","ZZL","")</f>
        <v/>
      </c>
      <c r="CL1366" s="16" t="str">
        <f>IF(COUNTA(Wedstrijden!AR1360:BB1360)&lt;&gt;0,2,"")</f>
        <v/>
      </c>
      <c r="CM1366" s="16" t="str">
        <f t="shared" si="128"/>
        <v/>
      </c>
      <c r="CN1366" s="16" t="str">
        <f>IF(Wedstrijden!AR1360="x","AA","")</f>
        <v/>
      </c>
      <c r="CO1366" s="16" t="str">
        <f>IF(Wedstrijden!AS1360="x","A","")</f>
        <v/>
      </c>
      <c r="CP1366" s="16" t="str">
        <f>IF(Wedstrijden!AT1360="x","BB","")</f>
        <v/>
      </c>
      <c r="CQ1366" s="16" t="str">
        <f>IF(Wedstrijden!AU1360="x","B","")</f>
        <v/>
      </c>
      <c r="CR1366" s="16" t="str">
        <f>IF(Wedstrijden!AV1360="x","L","")</f>
        <v/>
      </c>
      <c r="CS1366" s="16" t="str">
        <f>IF(Wedstrijden!AW1360="x","M","")</f>
        <v/>
      </c>
      <c r="CT1366" s="16" t="str">
        <f>IF(Wedstrijden!AX1360="x","Z","")</f>
        <v/>
      </c>
      <c r="CU1366" s="16" t="str">
        <f>IF(Wedstrijden!BB1360="x","ZZ","")</f>
        <v/>
      </c>
      <c r="CV1366" s="16" t="str">
        <f>IF(COUNTA(Wedstrijden!AI1360:AP1360)&lt;&gt;0,2,"")</f>
        <v/>
      </c>
      <c r="CW1366" s="16" t="str">
        <f t="shared" si="129"/>
        <v/>
      </c>
      <c r="CX1366" s="16" t="str">
        <f>IF(Wedstrijden!AI1360="x","BB","")</f>
        <v/>
      </c>
      <c r="CY1366" s="16" t="str">
        <f>IF(Wedstrijden!AJ1360="x","B","")</f>
        <v/>
      </c>
      <c r="CZ1366" s="16" t="str">
        <f>IF(Wedstrijden!AK1360="x","L","")</f>
        <v/>
      </c>
      <c r="DA1366" s="16" t="str">
        <f>IF(Wedstrijden!AL1360="x","M","")</f>
        <v/>
      </c>
      <c r="DB1366" s="16" t="str">
        <f>IF(Wedstrijden!AM1360="x","Z","")</f>
        <v/>
      </c>
      <c r="DC1366" s="16" t="str">
        <f>IF(Wedstrijden!AN1360="x","ZZ","")</f>
        <v/>
      </c>
      <c r="DD1366" s="16" t="str">
        <f>IF(Wedstrijden!AP1360="x","1.40","")</f>
        <v/>
      </c>
      <c r="DE1366" s="16" t="str">
        <f>IF(COUNTA(Wedstrijden!BC1360:BE1360)&lt;&gt;0,6,"")</f>
        <v/>
      </c>
      <c r="DF1366" s="16" t="str">
        <f t="shared" si="130"/>
        <v/>
      </c>
      <c r="DG1366" s="16" t="str">
        <f>IF(Wedstrijden!BC1360="x","L","")</f>
        <v/>
      </c>
      <c r="DH1366" s="16" t="str">
        <f>IF(Wedstrijden!BD1360="x","M","")</f>
        <v/>
      </c>
      <c r="DI1366" s="16" t="str">
        <f>IF(Wedstrijden!BE1360="x","Z","")</f>
        <v/>
      </c>
      <c r="DJ1366" s="16" t="str">
        <f>IF(Wedstrijden!BF1360="x","Z","")</f>
        <v/>
      </c>
      <c r="DK1366" s="16" t="str">
        <f>IF(COUNTA(Wedstrijden!BG1360:BI1360)&lt;&gt;0,6,"")</f>
        <v/>
      </c>
      <c r="DL1366" s="16" t="str">
        <f t="shared" si="131"/>
        <v/>
      </c>
      <c r="DM1366" s="16" t="str">
        <f>IF(Wedstrijden!BG1360="x","L","")</f>
        <v/>
      </c>
      <c r="DN1366" s="16" t="str">
        <f>IF(Wedstrijden!BH1360="x","M","")</f>
        <v/>
      </c>
      <c r="DO1366" s="16" t="str">
        <f>IF(Wedstrijden!BI1360="x","Z","")</f>
        <v/>
      </c>
      <c r="DP1366" s="16" t="str">
        <f>IF(Wedstrijden!BJ1360="x","Z","")</f>
        <v/>
      </c>
    </row>
    <row r="1367" spans="1:120" ht="14.4" x14ac:dyDescent="0.3">
      <c r="A1367" s="18">
        <f>Wedstrijden!A1361</f>
        <v>0</v>
      </c>
      <c r="B1367" s="16" t="str">
        <f>IFERROR(VLOOKUP(Wedstrijden!#REF!,#REF!,2,FALSE),"")</f>
        <v/>
      </c>
      <c r="C1367" s="16">
        <f>Wedstrijden!E1361</f>
        <v>0</v>
      </c>
      <c r="D1367" s="16" t="str">
        <f>IFERROR(VLOOKUP(Wedstrijden!#REF!,#REF!,2,FALSE),"")</f>
        <v/>
      </c>
      <c r="E1367" s="16" t="str">
        <f>IFERROR(VLOOKUP(Wedstrijden!#REF!,#REF!,5,FALSE),"")</f>
        <v/>
      </c>
      <c r="F1367" s="16" t="e">
        <f>IF(Wedstrijden!#REF!&lt;&gt;"",Wedstrijden!#REF!,"")</f>
        <v>#REF!</v>
      </c>
      <c r="G1367" s="16" t="e">
        <f>IF(Wedstrijden!#REF!="Indoor",1,0)</f>
        <v>#REF!</v>
      </c>
      <c r="H1367" s="16" t="e">
        <f>Wedstrijden!#REF!</f>
        <v>#REF!</v>
      </c>
      <c r="I1367" s="16" t="e">
        <f>IF(Wedstrijden!#REF!="Nee",0,IF(Wedstrijden!#REF!="Ja",1,""))</f>
        <v>#REF!</v>
      </c>
      <c r="J1367" s="16" t="e">
        <f>IF(Wedstrijden!#REF!&lt;&gt;"",Wedstrijden!#REF!,"")</f>
        <v>#REF!</v>
      </c>
      <c r="BJ1367" s="16" t="str">
        <f>IF(COUNTA(Wedstrijden!U1361:AC1361)&lt;&gt;0,1,"")</f>
        <v/>
      </c>
      <c r="BK1367" s="16" t="str">
        <f t="shared" si="126"/>
        <v/>
      </c>
      <c r="BL1367" s="16" t="e">
        <f>IF(Wedstrijden!#REF!="x","AA","")</f>
        <v>#REF!</v>
      </c>
      <c r="BM1367" s="16" t="e">
        <f>IF(Wedstrijden!#REF!="x","A","")</f>
        <v>#REF!</v>
      </c>
      <c r="BN1367" s="16" t="str">
        <f>IF(Wedstrijden!U1361="x","B1","")</f>
        <v/>
      </c>
      <c r="BO1367" s="16" t="e">
        <f>IF(Wedstrijden!#REF!="x","BB","")</f>
        <v>#REF!</v>
      </c>
      <c r="BP1367" s="16" t="str">
        <f>IF(Wedstrijden!W1361="x","B","")</f>
        <v/>
      </c>
      <c r="BQ1367" s="16" t="str">
        <f>IF(Wedstrijden!X1361="x","L1","")</f>
        <v/>
      </c>
      <c r="BR1367" s="16" t="str">
        <f>IF(Wedstrijden!Y1361="x","L2","")</f>
        <v/>
      </c>
      <c r="BS1367" s="16" t="str">
        <f>IF(Wedstrijden!Z1361="x","M1","")</f>
        <v/>
      </c>
      <c r="BT1367" s="16" t="str">
        <f>IF(Wedstrijden!AA1361="x","M2","")</f>
        <v/>
      </c>
      <c r="BU1367" s="16" t="str">
        <f>IF(Wedstrijden!AB1361="x","Z1","")</f>
        <v/>
      </c>
      <c r="BV1367" s="16" t="str">
        <f>IF(Wedstrijden!AC1361="x","Z2","")</f>
        <v/>
      </c>
      <c r="BW1367" s="16" t="str">
        <f>IF(COUNTA(Wedstrijden!L1361:T1361)&lt;&gt;0,1,"")</f>
        <v/>
      </c>
      <c r="BX1367" s="16" t="str">
        <f t="shared" si="127"/>
        <v/>
      </c>
      <c r="BY1367" s="16" t="str">
        <f>IF(Wedstrijden!L1361="x","BB","")</f>
        <v/>
      </c>
      <c r="BZ1367" s="16" t="str">
        <f>IF(Wedstrijden!M1361="x","B","")</f>
        <v/>
      </c>
      <c r="CA1367" s="16" t="str">
        <f>IF(Wedstrijden!N1361="x","L1","")</f>
        <v/>
      </c>
      <c r="CB1367" s="16" t="str">
        <f>IF(Wedstrijden!O1361="x","L2","")</f>
        <v/>
      </c>
      <c r="CC1367" s="16" t="str">
        <f>IF(Wedstrijden!P1361="x","M1","")</f>
        <v/>
      </c>
      <c r="CD1367" s="16" t="str">
        <f>IF(Wedstrijden!Q1361="x","M2","")</f>
        <v/>
      </c>
      <c r="CE1367" s="16" t="str">
        <f>IF(Wedstrijden!R1361="x","Z1","")</f>
        <v/>
      </c>
      <c r="CF1367" s="16" t="str">
        <f>IF(Wedstrijden!S1361="x","Z2","")</f>
        <v/>
      </c>
      <c r="CG1367" s="16" t="str">
        <f>IF(Wedstrijden!T1361="x","ZZL","")</f>
        <v/>
      </c>
      <c r="CL1367" s="16" t="str">
        <f>IF(COUNTA(Wedstrijden!AR1361:BB1361)&lt;&gt;0,2,"")</f>
        <v/>
      </c>
      <c r="CM1367" s="16" t="str">
        <f t="shared" si="128"/>
        <v/>
      </c>
      <c r="CN1367" s="16" t="str">
        <f>IF(Wedstrijden!AR1361="x","AA","")</f>
        <v/>
      </c>
      <c r="CO1367" s="16" t="str">
        <f>IF(Wedstrijden!AS1361="x","A","")</f>
        <v/>
      </c>
      <c r="CP1367" s="16" t="str">
        <f>IF(Wedstrijden!AT1361="x","BB","")</f>
        <v/>
      </c>
      <c r="CQ1367" s="16" t="str">
        <f>IF(Wedstrijden!AU1361="x","B","")</f>
        <v/>
      </c>
      <c r="CR1367" s="16" t="str">
        <f>IF(Wedstrijden!AV1361="x","L","")</f>
        <v/>
      </c>
      <c r="CS1367" s="16" t="str">
        <f>IF(Wedstrijden!AW1361="x","M","")</f>
        <v/>
      </c>
      <c r="CT1367" s="16" t="str">
        <f>IF(Wedstrijden!AX1361="x","Z","")</f>
        <v/>
      </c>
      <c r="CU1367" s="16" t="str">
        <f>IF(Wedstrijden!BB1361="x","ZZ","")</f>
        <v/>
      </c>
      <c r="CV1367" s="16" t="str">
        <f>IF(COUNTA(Wedstrijden!AI1361:AP1361)&lt;&gt;0,2,"")</f>
        <v/>
      </c>
      <c r="CW1367" s="16" t="str">
        <f t="shared" si="129"/>
        <v/>
      </c>
      <c r="CX1367" s="16" t="str">
        <f>IF(Wedstrijden!AI1361="x","BB","")</f>
        <v/>
      </c>
      <c r="CY1367" s="16" t="str">
        <f>IF(Wedstrijden!AJ1361="x","B","")</f>
        <v/>
      </c>
      <c r="CZ1367" s="16" t="str">
        <f>IF(Wedstrijden!AK1361="x","L","")</f>
        <v/>
      </c>
      <c r="DA1367" s="16" t="str">
        <f>IF(Wedstrijden!AL1361="x","M","")</f>
        <v/>
      </c>
      <c r="DB1367" s="16" t="str">
        <f>IF(Wedstrijden!AM1361="x","Z","")</f>
        <v/>
      </c>
      <c r="DC1367" s="16" t="str">
        <f>IF(Wedstrijden!AN1361="x","ZZ","")</f>
        <v/>
      </c>
      <c r="DD1367" s="16" t="str">
        <f>IF(Wedstrijden!AP1361="x","1.40","")</f>
        <v/>
      </c>
      <c r="DE1367" s="16" t="str">
        <f>IF(COUNTA(Wedstrijden!BC1361:BE1361)&lt;&gt;0,6,"")</f>
        <v/>
      </c>
      <c r="DF1367" s="16" t="str">
        <f t="shared" si="130"/>
        <v/>
      </c>
      <c r="DG1367" s="16" t="str">
        <f>IF(Wedstrijden!BC1361="x","L","")</f>
        <v/>
      </c>
      <c r="DH1367" s="16" t="str">
        <f>IF(Wedstrijden!BD1361="x","M","")</f>
        <v/>
      </c>
      <c r="DI1367" s="16" t="str">
        <f>IF(Wedstrijden!BE1361="x","Z","")</f>
        <v/>
      </c>
      <c r="DJ1367" s="16" t="str">
        <f>IF(Wedstrijden!BF1361="x","Z","")</f>
        <v/>
      </c>
      <c r="DK1367" s="16" t="str">
        <f>IF(COUNTA(Wedstrijden!BG1361:BI1361)&lt;&gt;0,6,"")</f>
        <v/>
      </c>
      <c r="DL1367" s="16" t="str">
        <f t="shared" si="131"/>
        <v/>
      </c>
      <c r="DM1367" s="16" t="str">
        <f>IF(Wedstrijden!BG1361="x","L","")</f>
        <v/>
      </c>
      <c r="DN1367" s="16" t="str">
        <f>IF(Wedstrijden!BH1361="x","M","")</f>
        <v/>
      </c>
      <c r="DO1367" s="16" t="str">
        <f>IF(Wedstrijden!BI1361="x","Z","")</f>
        <v/>
      </c>
      <c r="DP1367" s="16" t="str">
        <f>IF(Wedstrijden!BJ1361="x","Z","")</f>
        <v/>
      </c>
    </row>
    <row r="1368" spans="1:120" ht="14.4" x14ac:dyDescent="0.3">
      <c r="A1368" s="18">
        <f>Wedstrijden!A1362</f>
        <v>0</v>
      </c>
      <c r="B1368" s="16" t="str">
        <f>IFERROR(VLOOKUP(Wedstrijden!#REF!,#REF!,2,FALSE),"")</f>
        <v/>
      </c>
      <c r="C1368" s="16">
        <f>Wedstrijden!E1362</f>
        <v>0</v>
      </c>
      <c r="D1368" s="16" t="str">
        <f>IFERROR(VLOOKUP(Wedstrijden!#REF!,#REF!,2,FALSE),"")</f>
        <v/>
      </c>
      <c r="E1368" s="16" t="str">
        <f>IFERROR(VLOOKUP(Wedstrijden!#REF!,#REF!,5,FALSE),"")</f>
        <v/>
      </c>
      <c r="F1368" s="16" t="e">
        <f>IF(Wedstrijden!#REF!&lt;&gt;"",Wedstrijden!#REF!,"")</f>
        <v>#REF!</v>
      </c>
      <c r="G1368" s="16" t="e">
        <f>IF(Wedstrijden!#REF!="Indoor",1,0)</f>
        <v>#REF!</v>
      </c>
      <c r="H1368" s="16" t="e">
        <f>Wedstrijden!#REF!</f>
        <v>#REF!</v>
      </c>
      <c r="I1368" s="16" t="e">
        <f>IF(Wedstrijden!#REF!="Nee",0,IF(Wedstrijden!#REF!="Ja",1,""))</f>
        <v>#REF!</v>
      </c>
      <c r="J1368" s="16" t="e">
        <f>IF(Wedstrijden!#REF!&lt;&gt;"",Wedstrijden!#REF!,"")</f>
        <v>#REF!</v>
      </c>
      <c r="BJ1368" s="16" t="str">
        <f>IF(COUNTA(Wedstrijden!U1362:AC1362)&lt;&gt;0,1,"")</f>
        <v/>
      </c>
      <c r="BK1368" s="16" t="str">
        <f t="shared" si="126"/>
        <v/>
      </c>
      <c r="BL1368" s="16" t="e">
        <f>IF(Wedstrijden!#REF!="x","AA","")</f>
        <v>#REF!</v>
      </c>
      <c r="BM1368" s="16" t="e">
        <f>IF(Wedstrijden!#REF!="x","A","")</f>
        <v>#REF!</v>
      </c>
      <c r="BN1368" s="16" t="str">
        <f>IF(Wedstrijden!U1362="x","B1","")</f>
        <v/>
      </c>
      <c r="BO1368" s="16" t="e">
        <f>IF(Wedstrijden!#REF!="x","BB","")</f>
        <v>#REF!</v>
      </c>
      <c r="BP1368" s="16" t="str">
        <f>IF(Wedstrijden!W1362="x","B","")</f>
        <v/>
      </c>
      <c r="BQ1368" s="16" t="str">
        <f>IF(Wedstrijden!X1362="x","L1","")</f>
        <v/>
      </c>
      <c r="BR1368" s="16" t="str">
        <f>IF(Wedstrijden!Y1362="x","L2","")</f>
        <v/>
      </c>
      <c r="BS1368" s="16" t="str">
        <f>IF(Wedstrijden!Z1362="x","M1","")</f>
        <v/>
      </c>
      <c r="BT1368" s="16" t="str">
        <f>IF(Wedstrijden!AA1362="x","M2","")</f>
        <v/>
      </c>
      <c r="BU1368" s="16" t="str">
        <f>IF(Wedstrijden!AB1362="x","Z1","")</f>
        <v/>
      </c>
      <c r="BV1368" s="16" t="str">
        <f>IF(Wedstrijden!AC1362="x","Z2","")</f>
        <v/>
      </c>
      <c r="BW1368" s="16" t="str">
        <f>IF(COUNTA(Wedstrijden!L1362:T1362)&lt;&gt;0,1,"")</f>
        <v/>
      </c>
      <c r="BX1368" s="16" t="str">
        <f t="shared" si="127"/>
        <v/>
      </c>
      <c r="BY1368" s="16" t="str">
        <f>IF(Wedstrijden!L1362="x","BB","")</f>
        <v/>
      </c>
      <c r="BZ1368" s="16" t="str">
        <f>IF(Wedstrijden!M1362="x","B","")</f>
        <v/>
      </c>
      <c r="CA1368" s="16" t="str">
        <f>IF(Wedstrijden!N1362="x","L1","")</f>
        <v/>
      </c>
      <c r="CB1368" s="16" t="str">
        <f>IF(Wedstrijden!O1362="x","L2","")</f>
        <v/>
      </c>
      <c r="CC1368" s="16" t="str">
        <f>IF(Wedstrijden!P1362="x","M1","")</f>
        <v/>
      </c>
      <c r="CD1368" s="16" t="str">
        <f>IF(Wedstrijden!Q1362="x","M2","")</f>
        <v/>
      </c>
      <c r="CE1368" s="16" t="str">
        <f>IF(Wedstrijden!R1362="x","Z1","")</f>
        <v/>
      </c>
      <c r="CF1368" s="16" t="str">
        <f>IF(Wedstrijden!S1362="x","Z2","")</f>
        <v/>
      </c>
      <c r="CG1368" s="16" t="str">
        <f>IF(Wedstrijden!T1362="x","ZZL","")</f>
        <v/>
      </c>
      <c r="CL1368" s="16" t="str">
        <f>IF(COUNTA(Wedstrijden!AR1362:BB1362)&lt;&gt;0,2,"")</f>
        <v/>
      </c>
      <c r="CM1368" s="16" t="str">
        <f t="shared" si="128"/>
        <v/>
      </c>
      <c r="CN1368" s="16" t="str">
        <f>IF(Wedstrijden!AR1362="x","AA","")</f>
        <v/>
      </c>
      <c r="CO1368" s="16" t="str">
        <f>IF(Wedstrijden!AS1362="x","A","")</f>
        <v/>
      </c>
      <c r="CP1368" s="16" t="str">
        <f>IF(Wedstrijden!AT1362="x","BB","")</f>
        <v/>
      </c>
      <c r="CQ1368" s="16" t="str">
        <f>IF(Wedstrijden!AU1362="x","B","")</f>
        <v/>
      </c>
      <c r="CR1368" s="16" t="str">
        <f>IF(Wedstrijden!AV1362="x","L","")</f>
        <v/>
      </c>
      <c r="CS1368" s="16" t="str">
        <f>IF(Wedstrijden!AW1362="x","M","")</f>
        <v/>
      </c>
      <c r="CT1368" s="16" t="str">
        <f>IF(Wedstrijden!AX1362="x","Z","")</f>
        <v/>
      </c>
      <c r="CU1368" s="16" t="str">
        <f>IF(Wedstrijden!BB1362="x","ZZ","")</f>
        <v/>
      </c>
      <c r="CV1368" s="16" t="str">
        <f>IF(COUNTA(Wedstrijden!AI1362:AP1362)&lt;&gt;0,2,"")</f>
        <v/>
      </c>
      <c r="CW1368" s="16" t="str">
        <f t="shared" si="129"/>
        <v/>
      </c>
      <c r="CX1368" s="16" t="str">
        <f>IF(Wedstrijden!AI1362="x","BB","")</f>
        <v/>
      </c>
      <c r="CY1368" s="16" t="str">
        <f>IF(Wedstrijden!AJ1362="x","B","")</f>
        <v/>
      </c>
      <c r="CZ1368" s="16" t="str">
        <f>IF(Wedstrijden!AK1362="x","L","")</f>
        <v/>
      </c>
      <c r="DA1368" s="16" t="str">
        <f>IF(Wedstrijden!AL1362="x","M","")</f>
        <v/>
      </c>
      <c r="DB1368" s="16" t="str">
        <f>IF(Wedstrijden!AM1362="x","Z","")</f>
        <v/>
      </c>
      <c r="DC1368" s="16" t="str">
        <f>IF(Wedstrijden!AN1362="x","ZZ","")</f>
        <v/>
      </c>
      <c r="DD1368" s="16" t="str">
        <f>IF(Wedstrijden!AP1362="x","1.40","")</f>
        <v/>
      </c>
      <c r="DE1368" s="16" t="str">
        <f>IF(COUNTA(Wedstrijden!BC1362:BE1362)&lt;&gt;0,6,"")</f>
        <v/>
      </c>
      <c r="DF1368" s="16" t="str">
        <f t="shared" si="130"/>
        <v/>
      </c>
      <c r="DG1368" s="16" t="str">
        <f>IF(Wedstrijden!BC1362="x","L","")</f>
        <v/>
      </c>
      <c r="DH1368" s="16" t="str">
        <f>IF(Wedstrijden!BD1362="x","M","")</f>
        <v/>
      </c>
      <c r="DI1368" s="16" t="str">
        <f>IF(Wedstrijden!BE1362="x","Z","")</f>
        <v/>
      </c>
      <c r="DJ1368" s="16" t="str">
        <f>IF(Wedstrijden!BF1362="x","Z","")</f>
        <v/>
      </c>
      <c r="DK1368" s="16" t="str">
        <f>IF(COUNTA(Wedstrijden!BG1362:BI1362)&lt;&gt;0,6,"")</f>
        <v/>
      </c>
      <c r="DL1368" s="16" t="str">
        <f t="shared" si="131"/>
        <v/>
      </c>
      <c r="DM1368" s="16" t="str">
        <f>IF(Wedstrijden!BG1362="x","L","")</f>
        <v/>
      </c>
      <c r="DN1368" s="16" t="str">
        <f>IF(Wedstrijden!BH1362="x","M","")</f>
        <v/>
      </c>
      <c r="DO1368" s="16" t="str">
        <f>IF(Wedstrijden!BI1362="x","Z","")</f>
        <v/>
      </c>
      <c r="DP1368" s="16" t="str">
        <f>IF(Wedstrijden!BJ1362="x","Z","")</f>
        <v/>
      </c>
    </row>
    <row r="1369" spans="1:120" ht="14.4" x14ac:dyDescent="0.3">
      <c r="A1369" s="18">
        <f>Wedstrijden!A1363</f>
        <v>0</v>
      </c>
      <c r="B1369" s="16" t="str">
        <f>IFERROR(VLOOKUP(Wedstrijden!#REF!,#REF!,2,FALSE),"")</f>
        <v/>
      </c>
      <c r="C1369" s="16">
        <f>Wedstrijden!E1363</f>
        <v>0</v>
      </c>
      <c r="D1369" s="16" t="str">
        <f>IFERROR(VLOOKUP(Wedstrijden!#REF!,#REF!,2,FALSE),"")</f>
        <v/>
      </c>
      <c r="E1369" s="16" t="str">
        <f>IFERROR(VLOOKUP(Wedstrijden!#REF!,#REF!,5,FALSE),"")</f>
        <v/>
      </c>
      <c r="F1369" s="16" t="e">
        <f>IF(Wedstrijden!#REF!&lt;&gt;"",Wedstrijden!#REF!,"")</f>
        <v>#REF!</v>
      </c>
      <c r="G1369" s="16" t="e">
        <f>IF(Wedstrijden!#REF!="Indoor",1,0)</f>
        <v>#REF!</v>
      </c>
      <c r="H1369" s="16" t="e">
        <f>Wedstrijden!#REF!</f>
        <v>#REF!</v>
      </c>
      <c r="I1369" s="16" t="e">
        <f>IF(Wedstrijden!#REF!="Nee",0,IF(Wedstrijden!#REF!="Ja",1,""))</f>
        <v>#REF!</v>
      </c>
      <c r="J1369" s="16" t="e">
        <f>IF(Wedstrijden!#REF!&lt;&gt;"",Wedstrijden!#REF!,"")</f>
        <v>#REF!</v>
      </c>
      <c r="BJ1369" s="16" t="str">
        <f>IF(COUNTA(Wedstrijden!U1363:AC1363)&lt;&gt;0,1,"")</f>
        <v/>
      </c>
      <c r="BK1369" s="16" t="str">
        <f t="shared" si="126"/>
        <v/>
      </c>
      <c r="BL1369" s="16" t="e">
        <f>IF(Wedstrijden!#REF!="x","AA","")</f>
        <v>#REF!</v>
      </c>
      <c r="BM1369" s="16" t="e">
        <f>IF(Wedstrijden!#REF!="x","A","")</f>
        <v>#REF!</v>
      </c>
      <c r="BN1369" s="16" t="str">
        <f>IF(Wedstrijden!U1363="x","B1","")</f>
        <v/>
      </c>
      <c r="BO1369" s="16" t="e">
        <f>IF(Wedstrijden!#REF!="x","BB","")</f>
        <v>#REF!</v>
      </c>
      <c r="BP1369" s="16" t="str">
        <f>IF(Wedstrijden!W1363="x","B","")</f>
        <v/>
      </c>
      <c r="BQ1369" s="16" t="str">
        <f>IF(Wedstrijden!X1363="x","L1","")</f>
        <v/>
      </c>
      <c r="BR1369" s="16" t="str">
        <f>IF(Wedstrijden!Y1363="x","L2","")</f>
        <v/>
      </c>
      <c r="BS1369" s="16" t="str">
        <f>IF(Wedstrijden!Z1363="x","M1","")</f>
        <v/>
      </c>
      <c r="BT1369" s="16" t="str">
        <f>IF(Wedstrijden!AA1363="x","M2","")</f>
        <v/>
      </c>
      <c r="BU1369" s="16" t="str">
        <f>IF(Wedstrijden!AB1363="x","Z1","")</f>
        <v/>
      </c>
      <c r="BV1369" s="16" t="str">
        <f>IF(Wedstrijden!AC1363="x","Z2","")</f>
        <v/>
      </c>
      <c r="BW1369" s="16" t="str">
        <f>IF(COUNTA(Wedstrijden!L1363:T1363)&lt;&gt;0,1,"")</f>
        <v/>
      </c>
      <c r="BX1369" s="16" t="str">
        <f t="shared" si="127"/>
        <v/>
      </c>
      <c r="BY1369" s="16" t="str">
        <f>IF(Wedstrijden!L1363="x","BB","")</f>
        <v/>
      </c>
      <c r="BZ1369" s="16" t="str">
        <f>IF(Wedstrijden!M1363="x","B","")</f>
        <v/>
      </c>
      <c r="CA1369" s="16" t="str">
        <f>IF(Wedstrijden!N1363="x","L1","")</f>
        <v/>
      </c>
      <c r="CB1369" s="16" t="str">
        <f>IF(Wedstrijden!O1363="x","L2","")</f>
        <v/>
      </c>
      <c r="CC1369" s="16" t="str">
        <f>IF(Wedstrijden!P1363="x","M1","")</f>
        <v/>
      </c>
      <c r="CD1369" s="16" t="str">
        <f>IF(Wedstrijden!Q1363="x","M2","")</f>
        <v/>
      </c>
      <c r="CE1369" s="16" t="str">
        <f>IF(Wedstrijden!R1363="x","Z1","")</f>
        <v/>
      </c>
      <c r="CF1369" s="16" t="str">
        <f>IF(Wedstrijden!S1363="x","Z2","")</f>
        <v/>
      </c>
      <c r="CG1369" s="16" t="str">
        <f>IF(Wedstrijden!T1363="x","ZZL","")</f>
        <v/>
      </c>
      <c r="CL1369" s="16" t="str">
        <f>IF(COUNTA(Wedstrijden!AR1363:BB1363)&lt;&gt;0,2,"")</f>
        <v/>
      </c>
      <c r="CM1369" s="16" t="str">
        <f t="shared" si="128"/>
        <v/>
      </c>
      <c r="CN1369" s="16" t="str">
        <f>IF(Wedstrijden!AR1363="x","AA","")</f>
        <v/>
      </c>
      <c r="CO1369" s="16" t="str">
        <f>IF(Wedstrijden!AS1363="x","A","")</f>
        <v/>
      </c>
      <c r="CP1369" s="16" t="str">
        <f>IF(Wedstrijden!AT1363="x","BB","")</f>
        <v/>
      </c>
      <c r="CQ1369" s="16" t="str">
        <f>IF(Wedstrijden!AU1363="x","B","")</f>
        <v/>
      </c>
      <c r="CR1369" s="16" t="str">
        <f>IF(Wedstrijden!AV1363="x","L","")</f>
        <v/>
      </c>
      <c r="CS1369" s="16" t="str">
        <f>IF(Wedstrijden!AW1363="x","M","")</f>
        <v/>
      </c>
      <c r="CT1369" s="16" t="str">
        <f>IF(Wedstrijden!AX1363="x","Z","")</f>
        <v/>
      </c>
      <c r="CU1369" s="16" t="str">
        <f>IF(Wedstrijden!BB1363="x","ZZ","")</f>
        <v/>
      </c>
      <c r="CV1369" s="16" t="str">
        <f>IF(COUNTA(Wedstrijden!AI1363:AP1363)&lt;&gt;0,2,"")</f>
        <v/>
      </c>
      <c r="CW1369" s="16" t="str">
        <f t="shared" si="129"/>
        <v/>
      </c>
      <c r="CX1369" s="16" t="str">
        <f>IF(Wedstrijden!AI1363="x","BB","")</f>
        <v/>
      </c>
      <c r="CY1369" s="16" t="str">
        <f>IF(Wedstrijden!AJ1363="x","B","")</f>
        <v/>
      </c>
      <c r="CZ1369" s="16" t="str">
        <f>IF(Wedstrijden!AK1363="x","L","")</f>
        <v/>
      </c>
      <c r="DA1369" s="16" t="str">
        <f>IF(Wedstrijden!AL1363="x","M","")</f>
        <v/>
      </c>
      <c r="DB1369" s="16" t="str">
        <f>IF(Wedstrijden!AM1363="x","Z","")</f>
        <v/>
      </c>
      <c r="DC1369" s="16" t="str">
        <f>IF(Wedstrijden!AN1363="x","ZZ","")</f>
        <v/>
      </c>
      <c r="DD1369" s="16" t="str">
        <f>IF(Wedstrijden!AP1363="x","1.40","")</f>
        <v/>
      </c>
      <c r="DE1369" s="16" t="str">
        <f>IF(COUNTA(Wedstrijden!BC1363:BE1363)&lt;&gt;0,6,"")</f>
        <v/>
      </c>
      <c r="DF1369" s="16" t="str">
        <f t="shared" si="130"/>
        <v/>
      </c>
      <c r="DG1369" s="16" t="str">
        <f>IF(Wedstrijden!BC1363="x","L","")</f>
        <v/>
      </c>
      <c r="DH1369" s="16" t="str">
        <f>IF(Wedstrijden!BD1363="x","M","")</f>
        <v/>
      </c>
      <c r="DI1369" s="16" t="str">
        <f>IF(Wedstrijden!BE1363="x","Z","")</f>
        <v/>
      </c>
      <c r="DJ1369" s="16" t="str">
        <f>IF(Wedstrijden!BF1363="x","Z","")</f>
        <v/>
      </c>
      <c r="DK1369" s="16" t="str">
        <f>IF(COUNTA(Wedstrijden!BG1363:BI1363)&lt;&gt;0,6,"")</f>
        <v/>
      </c>
      <c r="DL1369" s="16" t="str">
        <f t="shared" si="131"/>
        <v/>
      </c>
      <c r="DM1369" s="16" t="str">
        <f>IF(Wedstrijden!BG1363="x","L","")</f>
        <v/>
      </c>
      <c r="DN1369" s="16" t="str">
        <f>IF(Wedstrijden!BH1363="x","M","")</f>
        <v/>
      </c>
      <c r="DO1369" s="16" t="str">
        <f>IF(Wedstrijden!BI1363="x","Z","")</f>
        <v/>
      </c>
      <c r="DP1369" s="16" t="str">
        <f>IF(Wedstrijden!BJ1363="x","Z","")</f>
        <v/>
      </c>
    </row>
    <row r="1370" spans="1:120" ht="14.4" x14ac:dyDescent="0.3">
      <c r="A1370" s="18">
        <f>Wedstrijden!A1364</f>
        <v>0</v>
      </c>
      <c r="B1370" s="16" t="str">
        <f>IFERROR(VLOOKUP(Wedstrijden!#REF!,#REF!,2,FALSE),"")</f>
        <v/>
      </c>
      <c r="C1370" s="16">
        <f>Wedstrijden!E1364</f>
        <v>0</v>
      </c>
      <c r="D1370" s="16" t="str">
        <f>IFERROR(VLOOKUP(Wedstrijden!#REF!,#REF!,2,FALSE),"")</f>
        <v/>
      </c>
      <c r="E1370" s="16" t="str">
        <f>IFERROR(VLOOKUP(Wedstrijden!#REF!,#REF!,5,FALSE),"")</f>
        <v/>
      </c>
      <c r="F1370" s="16" t="e">
        <f>IF(Wedstrijden!#REF!&lt;&gt;"",Wedstrijden!#REF!,"")</f>
        <v>#REF!</v>
      </c>
      <c r="G1370" s="16" t="e">
        <f>IF(Wedstrijden!#REF!="Indoor",1,0)</f>
        <v>#REF!</v>
      </c>
      <c r="H1370" s="16" t="e">
        <f>Wedstrijden!#REF!</f>
        <v>#REF!</v>
      </c>
      <c r="I1370" s="16" t="e">
        <f>IF(Wedstrijden!#REF!="Nee",0,IF(Wedstrijden!#REF!="Ja",1,""))</f>
        <v>#REF!</v>
      </c>
      <c r="J1370" s="16" t="e">
        <f>IF(Wedstrijden!#REF!&lt;&gt;"",Wedstrijden!#REF!,"")</f>
        <v>#REF!</v>
      </c>
      <c r="BJ1370" s="16" t="str">
        <f>IF(COUNTA(Wedstrijden!U1364:AC1364)&lt;&gt;0,1,"")</f>
        <v/>
      </c>
      <c r="BK1370" s="16" t="str">
        <f t="shared" si="126"/>
        <v/>
      </c>
      <c r="BL1370" s="16" t="e">
        <f>IF(Wedstrijden!#REF!="x","AA","")</f>
        <v>#REF!</v>
      </c>
      <c r="BM1370" s="16" t="e">
        <f>IF(Wedstrijden!#REF!="x","A","")</f>
        <v>#REF!</v>
      </c>
      <c r="BN1370" s="16" t="str">
        <f>IF(Wedstrijden!U1364="x","B1","")</f>
        <v/>
      </c>
      <c r="BO1370" s="16" t="e">
        <f>IF(Wedstrijden!#REF!="x","BB","")</f>
        <v>#REF!</v>
      </c>
      <c r="BP1370" s="16" t="str">
        <f>IF(Wedstrijden!W1364="x","B","")</f>
        <v/>
      </c>
      <c r="BQ1370" s="16" t="str">
        <f>IF(Wedstrijden!X1364="x","L1","")</f>
        <v/>
      </c>
      <c r="BR1370" s="16" t="str">
        <f>IF(Wedstrijden!Y1364="x","L2","")</f>
        <v/>
      </c>
      <c r="BS1370" s="16" t="str">
        <f>IF(Wedstrijden!Z1364="x","M1","")</f>
        <v/>
      </c>
      <c r="BT1370" s="16" t="str">
        <f>IF(Wedstrijden!AA1364="x","M2","")</f>
        <v/>
      </c>
      <c r="BU1370" s="16" t="str">
        <f>IF(Wedstrijden!AB1364="x","Z1","")</f>
        <v/>
      </c>
      <c r="BV1370" s="16" t="str">
        <f>IF(Wedstrijden!AC1364="x","Z2","")</f>
        <v/>
      </c>
      <c r="BW1370" s="16" t="str">
        <f>IF(COUNTA(Wedstrijden!L1364:T1364)&lt;&gt;0,1,"")</f>
        <v/>
      </c>
      <c r="BX1370" s="16" t="str">
        <f t="shared" si="127"/>
        <v/>
      </c>
      <c r="BY1370" s="16" t="str">
        <f>IF(Wedstrijden!L1364="x","BB","")</f>
        <v/>
      </c>
      <c r="BZ1370" s="16" t="str">
        <f>IF(Wedstrijden!M1364="x","B","")</f>
        <v/>
      </c>
      <c r="CA1370" s="16" t="str">
        <f>IF(Wedstrijden!N1364="x","L1","")</f>
        <v/>
      </c>
      <c r="CB1370" s="16" t="str">
        <f>IF(Wedstrijden!O1364="x","L2","")</f>
        <v/>
      </c>
      <c r="CC1370" s="16" t="str">
        <f>IF(Wedstrijden!P1364="x","M1","")</f>
        <v/>
      </c>
      <c r="CD1370" s="16" t="str">
        <f>IF(Wedstrijden!Q1364="x","M2","")</f>
        <v/>
      </c>
      <c r="CE1370" s="16" t="str">
        <f>IF(Wedstrijden!R1364="x","Z1","")</f>
        <v/>
      </c>
      <c r="CF1370" s="16" t="str">
        <f>IF(Wedstrijden!S1364="x","Z2","")</f>
        <v/>
      </c>
      <c r="CG1370" s="16" t="str">
        <f>IF(Wedstrijden!T1364="x","ZZL","")</f>
        <v/>
      </c>
      <c r="CL1370" s="16" t="str">
        <f>IF(COUNTA(Wedstrijden!AR1364:BB1364)&lt;&gt;0,2,"")</f>
        <v/>
      </c>
      <c r="CM1370" s="16" t="str">
        <f t="shared" si="128"/>
        <v/>
      </c>
      <c r="CN1370" s="16" t="str">
        <f>IF(Wedstrijden!AR1364="x","AA","")</f>
        <v/>
      </c>
      <c r="CO1370" s="16" t="str">
        <f>IF(Wedstrijden!AS1364="x","A","")</f>
        <v/>
      </c>
      <c r="CP1370" s="16" t="str">
        <f>IF(Wedstrijden!AT1364="x","BB","")</f>
        <v/>
      </c>
      <c r="CQ1370" s="16" t="str">
        <f>IF(Wedstrijden!AU1364="x","B","")</f>
        <v/>
      </c>
      <c r="CR1370" s="16" t="str">
        <f>IF(Wedstrijden!AV1364="x","L","")</f>
        <v/>
      </c>
      <c r="CS1370" s="16" t="str">
        <f>IF(Wedstrijden!AW1364="x","M","")</f>
        <v/>
      </c>
      <c r="CT1370" s="16" t="str">
        <f>IF(Wedstrijden!AX1364="x","Z","")</f>
        <v/>
      </c>
      <c r="CU1370" s="16" t="str">
        <f>IF(Wedstrijden!BB1364="x","ZZ","")</f>
        <v/>
      </c>
      <c r="CV1370" s="16" t="str">
        <f>IF(COUNTA(Wedstrijden!AI1364:AP1364)&lt;&gt;0,2,"")</f>
        <v/>
      </c>
      <c r="CW1370" s="16" t="str">
        <f t="shared" si="129"/>
        <v/>
      </c>
      <c r="CX1370" s="16" t="str">
        <f>IF(Wedstrijden!AI1364="x","BB","")</f>
        <v/>
      </c>
      <c r="CY1370" s="16" t="str">
        <f>IF(Wedstrijden!AJ1364="x","B","")</f>
        <v/>
      </c>
      <c r="CZ1370" s="16" t="str">
        <f>IF(Wedstrijden!AK1364="x","L","")</f>
        <v/>
      </c>
      <c r="DA1370" s="16" t="str">
        <f>IF(Wedstrijden!AL1364="x","M","")</f>
        <v/>
      </c>
      <c r="DB1370" s="16" t="str">
        <f>IF(Wedstrijden!AM1364="x","Z","")</f>
        <v/>
      </c>
      <c r="DC1370" s="16" t="str">
        <f>IF(Wedstrijden!AN1364="x","ZZ","")</f>
        <v/>
      </c>
      <c r="DD1370" s="16" t="str">
        <f>IF(Wedstrijden!AP1364="x","1.40","")</f>
        <v/>
      </c>
      <c r="DE1370" s="16" t="str">
        <f>IF(COUNTA(Wedstrijden!BC1364:BE1364)&lt;&gt;0,6,"")</f>
        <v/>
      </c>
      <c r="DF1370" s="16" t="str">
        <f t="shared" si="130"/>
        <v/>
      </c>
      <c r="DG1370" s="16" t="str">
        <f>IF(Wedstrijden!BC1364="x","L","")</f>
        <v/>
      </c>
      <c r="DH1370" s="16" t="str">
        <f>IF(Wedstrijden!BD1364="x","M","")</f>
        <v/>
      </c>
      <c r="DI1370" s="16" t="str">
        <f>IF(Wedstrijden!BE1364="x","Z","")</f>
        <v/>
      </c>
      <c r="DJ1370" s="16" t="str">
        <f>IF(Wedstrijden!BF1364="x","Z","")</f>
        <v/>
      </c>
      <c r="DK1370" s="16" t="str">
        <f>IF(COUNTA(Wedstrijden!BG1364:BI1364)&lt;&gt;0,6,"")</f>
        <v/>
      </c>
      <c r="DL1370" s="16" t="str">
        <f t="shared" si="131"/>
        <v/>
      </c>
      <c r="DM1370" s="16" t="str">
        <f>IF(Wedstrijden!BG1364="x","L","")</f>
        <v/>
      </c>
      <c r="DN1370" s="16" t="str">
        <f>IF(Wedstrijden!BH1364="x","M","")</f>
        <v/>
      </c>
      <c r="DO1370" s="16" t="str">
        <f>IF(Wedstrijden!BI1364="x","Z","")</f>
        <v/>
      </c>
      <c r="DP1370" s="16" t="str">
        <f>IF(Wedstrijden!BJ1364="x","Z","")</f>
        <v/>
      </c>
    </row>
    <row r="1371" spans="1:120" ht="14.4" x14ac:dyDescent="0.3">
      <c r="A1371" s="18">
        <f>Wedstrijden!A1365</f>
        <v>0</v>
      </c>
      <c r="B1371" s="16" t="str">
        <f>IFERROR(VLOOKUP(Wedstrijden!#REF!,#REF!,2,FALSE),"")</f>
        <v/>
      </c>
      <c r="C1371" s="16">
        <f>Wedstrijden!E1365</f>
        <v>0</v>
      </c>
      <c r="D1371" s="16" t="str">
        <f>IFERROR(VLOOKUP(Wedstrijden!#REF!,#REF!,2,FALSE),"")</f>
        <v/>
      </c>
      <c r="E1371" s="16" t="str">
        <f>IFERROR(VLOOKUP(Wedstrijden!#REF!,#REF!,5,FALSE),"")</f>
        <v/>
      </c>
      <c r="F1371" s="16" t="e">
        <f>IF(Wedstrijden!#REF!&lt;&gt;"",Wedstrijden!#REF!,"")</f>
        <v>#REF!</v>
      </c>
      <c r="G1371" s="16" t="e">
        <f>IF(Wedstrijden!#REF!="Indoor",1,0)</f>
        <v>#REF!</v>
      </c>
      <c r="H1371" s="16" t="e">
        <f>Wedstrijden!#REF!</f>
        <v>#REF!</v>
      </c>
      <c r="I1371" s="16" t="e">
        <f>IF(Wedstrijden!#REF!="Nee",0,IF(Wedstrijden!#REF!="Ja",1,""))</f>
        <v>#REF!</v>
      </c>
      <c r="J1371" s="16" t="e">
        <f>IF(Wedstrijden!#REF!&lt;&gt;"",Wedstrijden!#REF!,"")</f>
        <v>#REF!</v>
      </c>
      <c r="BJ1371" s="16" t="str">
        <f>IF(COUNTA(Wedstrijden!U1365:AC1365)&lt;&gt;0,1,"")</f>
        <v/>
      </c>
      <c r="BK1371" s="16" t="str">
        <f t="shared" si="126"/>
        <v/>
      </c>
      <c r="BL1371" s="16" t="e">
        <f>IF(Wedstrijden!#REF!="x","AA","")</f>
        <v>#REF!</v>
      </c>
      <c r="BM1371" s="16" t="e">
        <f>IF(Wedstrijden!#REF!="x","A","")</f>
        <v>#REF!</v>
      </c>
      <c r="BN1371" s="16" t="str">
        <f>IF(Wedstrijden!U1365="x","B1","")</f>
        <v/>
      </c>
      <c r="BO1371" s="16" t="e">
        <f>IF(Wedstrijden!#REF!="x","BB","")</f>
        <v>#REF!</v>
      </c>
      <c r="BP1371" s="16" t="str">
        <f>IF(Wedstrijden!W1365="x","B","")</f>
        <v/>
      </c>
      <c r="BQ1371" s="16" t="str">
        <f>IF(Wedstrijden!X1365="x","L1","")</f>
        <v/>
      </c>
      <c r="BR1371" s="16" t="str">
        <f>IF(Wedstrijden!Y1365="x","L2","")</f>
        <v/>
      </c>
      <c r="BS1371" s="16" t="str">
        <f>IF(Wedstrijden!Z1365="x","M1","")</f>
        <v/>
      </c>
      <c r="BT1371" s="16" t="str">
        <f>IF(Wedstrijden!AA1365="x","M2","")</f>
        <v/>
      </c>
      <c r="BU1371" s="16" t="str">
        <f>IF(Wedstrijden!AB1365="x","Z1","")</f>
        <v/>
      </c>
      <c r="BV1371" s="16" t="str">
        <f>IF(Wedstrijden!AC1365="x","Z2","")</f>
        <v/>
      </c>
      <c r="BW1371" s="16" t="str">
        <f>IF(COUNTA(Wedstrijden!L1365:T1365)&lt;&gt;0,1,"")</f>
        <v/>
      </c>
      <c r="BX1371" s="16" t="str">
        <f t="shared" si="127"/>
        <v/>
      </c>
      <c r="BY1371" s="16" t="str">
        <f>IF(Wedstrijden!L1365="x","BB","")</f>
        <v/>
      </c>
      <c r="BZ1371" s="16" t="str">
        <f>IF(Wedstrijden!M1365="x","B","")</f>
        <v/>
      </c>
      <c r="CA1371" s="16" t="str">
        <f>IF(Wedstrijden!N1365="x","L1","")</f>
        <v/>
      </c>
      <c r="CB1371" s="16" t="str">
        <f>IF(Wedstrijden!O1365="x","L2","")</f>
        <v/>
      </c>
      <c r="CC1371" s="16" t="str">
        <f>IF(Wedstrijden!P1365="x","M1","")</f>
        <v/>
      </c>
      <c r="CD1371" s="16" t="str">
        <f>IF(Wedstrijden!Q1365="x","M2","")</f>
        <v/>
      </c>
      <c r="CE1371" s="16" t="str">
        <f>IF(Wedstrijden!R1365="x","Z1","")</f>
        <v/>
      </c>
      <c r="CF1371" s="16" t="str">
        <f>IF(Wedstrijden!S1365="x","Z2","")</f>
        <v/>
      </c>
      <c r="CG1371" s="16" t="str">
        <f>IF(Wedstrijden!T1365="x","ZZL","")</f>
        <v/>
      </c>
      <c r="CL1371" s="16" t="str">
        <f>IF(COUNTA(Wedstrijden!AR1365:BB1365)&lt;&gt;0,2,"")</f>
        <v/>
      </c>
      <c r="CM1371" s="16" t="str">
        <f t="shared" si="128"/>
        <v/>
      </c>
      <c r="CN1371" s="16" t="str">
        <f>IF(Wedstrijden!AR1365="x","AA","")</f>
        <v/>
      </c>
      <c r="CO1371" s="16" t="str">
        <f>IF(Wedstrijden!AS1365="x","A","")</f>
        <v/>
      </c>
      <c r="CP1371" s="16" t="str">
        <f>IF(Wedstrijden!AT1365="x","BB","")</f>
        <v/>
      </c>
      <c r="CQ1371" s="16" t="str">
        <f>IF(Wedstrijden!AU1365="x","B","")</f>
        <v/>
      </c>
      <c r="CR1371" s="16" t="str">
        <f>IF(Wedstrijden!AV1365="x","L","")</f>
        <v/>
      </c>
      <c r="CS1371" s="16" t="str">
        <f>IF(Wedstrijden!AW1365="x","M","")</f>
        <v/>
      </c>
      <c r="CT1371" s="16" t="str">
        <f>IF(Wedstrijden!AX1365="x","Z","")</f>
        <v/>
      </c>
      <c r="CU1371" s="16" t="str">
        <f>IF(Wedstrijden!BB1365="x","ZZ","")</f>
        <v/>
      </c>
      <c r="CV1371" s="16" t="str">
        <f>IF(COUNTA(Wedstrijden!AI1365:AP1365)&lt;&gt;0,2,"")</f>
        <v/>
      </c>
      <c r="CW1371" s="16" t="str">
        <f t="shared" si="129"/>
        <v/>
      </c>
      <c r="CX1371" s="16" t="str">
        <f>IF(Wedstrijden!AI1365="x","BB","")</f>
        <v/>
      </c>
      <c r="CY1371" s="16" t="str">
        <f>IF(Wedstrijden!AJ1365="x","B","")</f>
        <v/>
      </c>
      <c r="CZ1371" s="16" t="str">
        <f>IF(Wedstrijden!AK1365="x","L","")</f>
        <v/>
      </c>
      <c r="DA1371" s="16" t="str">
        <f>IF(Wedstrijden!AL1365="x","M","")</f>
        <v/>
      </c>
      <c r="DB1371" s="16" t="str">
        <f>IF(Wedstrijden!AM1365="x","Z","")</f>
        <v/>
      </c>
      <c r="DC1371" s="16" t="str">
        <f>IF(Wedstrijden!AN1365="x","ZZ","")</f>
        <v/>
      </c>
      <c r="DD1371" s="16" t="str">
        <f>IF(Wedstrijden!AP1365="x","1.40","")</f>
        <v/>
      </c>
      <c r="DE1371" s="16" t="str">
        <f>IF(COUNTA(Wedstrijden!BC1365:BE1365)&lt;&gt;0,6,"")</f>
        <v/>
      </c>
      <c r="DF1371" s="16" t="str">
        <f t="shared" si="130"/>
        <v/>
      </c>
      <c r="DG1371" s="16" t="str">
        <f>IF(Wedstrijden!BC1365="x","L","")</f>
        <v/>
      </c>
      <c r="DH1371" s="16" t="str">
        <f>IF(Wedstrijden!BD1365="x","M","")</f>
        <v/>
      </c>
      <c r="DI1371" s="16" t="str">
        <f>IF(Wedstrijden!BE1365="x","Z","")</f>
        <v/>
      </c>
      <c r="DJ1371" s="16" t="str">
        <f>IF(Wedstrijden!BF1365="x","Z","")</f>
        <v/>
      </c>
      <c r="DK1371" s="16" t="str">
        <f>IF(COUNTA(Wedstrijden!BG1365:BI1365)&lt;&gt;0,6,"")</f>
        <v/>
      </c>
      <c r="DL1371" s="16" t="str">
        <f t="shared" si="131"/>
        <v/>
      </c>
      <c r="DM1371" s="16" t="str">
        <f>IF(Wedstrijden!BG1365="x","L","")</f>
        <v/>
      </c>
      <c r="DN1371" s="16" t="str">
        <f>IF(Wedstrijden!BH1365="x","M","")</f>
        <v/>
      </c>
      <c r="DO1371" s="16" t="str">
        <f>IF(Wedstrijden!BI1365="x","Z","")</f>
        <v/>
      </c>
      <c r="DP1371" s="16" t="str">
        <f>IF(Wedstrijden!BJ1365="x","Z","")</f>
        <v/>
      </c>
    </row>
    <row r="1372" spans="1:120" ht="14.4" x14ac:dyDescent="0.3">
      <c r="A1372" s="18">
        <f>Wedstrijden!A1366</f>
        <v>0</v>
      </c>
      <c r="B1372" s="16" t="str">
        <f>IFERROR(VLOOKUP(Wedstrijden!#REF!,#REF!,2,FALSE),"")</f>
        <v/>
      </c>
      <c r="C1372" s="16">
        <f>Wedstrijden!E1366</f>
        <v>0</v>
      </c>
      <c r="D1372" s="16" t="str">
        <f>IFERROR(VLOOKUP(Wedstrijden!#REF!,#REF!,2,FALSE),"")</f>
        <v/>
      </c>
      <c r="E1372" s="16" t="str">
        <f>IFERROR(VLOOKUP(Wedstrijden!#REF!,#REF!,5,FALSE),"")</f>
        <v/>
      </c>
      <c r="F1372" s="16" t="e">
        <f>IF(Wedstrijden!#REF!&lt;&gt;"",Wedstrijden!#REF!,"")</f>
        <v>#REF!</v>
      </c>
      <c r="G1372" s="16" t="e">
        <f>IF(Wedstrijden!#REF!="Indoor",1,0)</f>
        <v>#REF!</v>
      </c>
      <c r="H1372" s="16" t="e">
        <f>Wedstrijden!#REF!</f>
        <v>#REF!</v>
      </c>
      <c r="I1372" s="16" t="e">
        <f>IF(Wedstrijden!#REF!="Nee",0,IF(Wedstrijden!#REF!="Ja",1,""))</f>
        <v>#REF!</v>
      </c>
      <c r="J1372" s="16" t="e">
        <f>IF(Wedstrijden!#REF!&lt;&gt;"",Wedstrijden!#REF!,"")</f>
        <v>#REF!</v>
      </c>
      <c r="BJ1372" s="16" t="str">
        <f>IF(COUNTA(Wedstrijden!U1366:AC1366)&lt;&gt;0,1,"")</f>
        <v/>
      </c>
      <c r="BK1372" s="16" t="str">
        <f t="shared" si="126"/>
        <v/>
      </c>
      <c r="BL1372" s="16" t="e">
        <f>IF(Wedstrijden!#REF!="x","AA","")</f>
        <v>#REF!</v>
      </c>
      <c r="BM1372" s="16" t="e">
        <f>IF(Wedstrijden!#REF!="x","A","")</f>
        <v>#REF!</v>
      </c>
      <c r="BN1372" s="16" t="str">
        <f>IF(Wedstrijden!U1366="x","B1","")</f>
        <v/>
      </c>
      <c r="BO1372" s="16" t="e">
        <f>IF(Wedstrijden!#REF!="x","BB","")</f>
        <v>#REF!</v>
      </c>
      <c r="BP1372" s="16" t="str">
        <f>IF(Wedstrijden!W1366="x","B","")</f>
        <v/>
      </c>
      <c r="BQ1372" s="16" t="str">
        <f>IF(Wedstrijden!X1366="x","L1","")</f>
        <v/>
      </c>
      <c r="BR1372" s="16" t="str">
        <f>IF(Wedstrijden!Y1366="x","L2","")</f>
        <v/>
      </c>
      <c r="BS1372" s="16" t="str">
        <f>IF(Wedstrijden!Z1366="x","M1","")</f>
        <v/>
      </c>
      <c r="BT1372" s="16" t="str">
        <f>IF(Wedstrijden!AA1366="x","M2","")</f>
        <v/>
      </c>
      <c r="BU1372" s="16" t="str">
        <f>IF(Wedstrijden!AB1366="x","Z1","")</f>
        <v/>
      </c>
      <c r="BV1372" s="16" t="str">
        <f>IF(Wedstrijden!AC1366="x","Z2","")</f>
        <v/>
      </c>
      <c r="BW1372" s="16" t="str">
        <f>IF(COUNTA(Wedstrijden!L1366:T1366)&lt;&gt;0,1,"")</f>
        <v/>
      </c>
      <c r="BX1372" s="16" t="str">
        <f t="shared" si="127"/>
        <v/>
      </c>
      <c r="BY1372" s="16" t="str">
        <f>IF(Wedstrijden!L1366="x","BB","")</f>
        <v/>
      </c>
      <c r="BZ1372" s="16" t="str">
        <f>IF(Wedstrijden!M1366="x","B","")</f>
        <v/>
      </c>
      <c r="CA1372" s="16" t="str">
        <f>IF(Wedstrijden!N1366="x","L1","")</f>
        <v/>
      </c>
      <c r="CB1372" s="16" t="str">
        <f>IF(Wedstrijden!O1366="x","L2","")</f>
        <v/>
      </c>
      <c r="CC1372" s="16" t="str">
        <f>IF(Wedstrijden!P1366="x","M1","")</f>
        <v/>
      </c>
      <c r="CD1372" s="16" t="str">
        <f>IF(Wedstrijden!Q1366="x","M2","")</f>
        <v/>
      </c>
      <c r="CE1372" s="16" t="str">
        <f>IF(Wedstrijden!R1366="x","Z1","")</f>
        <v/>
      </c>
      <c r="CF1372" s="16" t="str">
        <f>IF(Wedstrijden!S1366="x","Z2","")</f>
        <v/>
      </c>
      <c r="CG1372" s="16" t="str">
        <f>IF(Wedstrijden!T1366="x","ZZL","")</f>
        <v/>
      </c>
      <c r="CL1372" s="16" t="str">
        <f>IF(COUNTA(Wedstrijden!AR1366:BB1366)&lt;&gt;0,2,"")</f>
        <v/>
      </c>
      <c r="CM1372" s="16" t="str">
        <f t="shared" si="128"/>
        <v/>
      </c>
      <c r="CN1372" s="16" t="str">
        <f>IF(Wedstrijden!AR1366="x","AA","")</f>
        <v/>
      </c>
      <c r="CO1372" s="16" t="str">
        <f>IF(Wedstrijden!AS1366="x","A","")</f>
        <v/>
      </c>
      <c r="CP1372" s="16" t="str">
        <f>IF(Wedstrijden!AT1366="x","BB","")</f>
        <v/>
      </c>
      <c r="CQ1372" s="16" t="str">
        <f>IF(Wedstrijden!AU1366="x","B","")</f>
        <v/>
      </c>
      <c r="CR1372" s="16" t="str">
        <f>IF(Wedstrijden!AV1366="x","L","")</f>
        <v/>
      </c>
      <c r="CS1372" s="16" t="str">
        <f>IF(Wedstrijden!AW1366="x","M","")</f>
        <v/>
      </c>
      <c r="CT1372" s="16" t="str">
        <f>IF(Wedstrijden!AX1366="x","Z","")</f>
        <v/>
      </c>
      <c r="CU1372" s="16" t="str">
        <f>IF(Wedstrijden!BB1366="x","ZZ","")</f>
        <v/>
      </c>
      <c r="CV1372" s="16" t="str">
        <f>IF(COUNTA(Wedstrijden!AI1366:AP1366)&lt;&gt;0,2,"")</f>
        <v/>
      </c>
      <c r="CW1372" s="16" t="str">
        <f t="shared" si="129"/>
        <v/>
      </c>
      <c r="CX1372" s="16" t="str">
        <f>IF(Wedstrijden!AI1366="x","BB","")</f>
        <v/>
      </c>
      <c r="CY1372" s="16" t="str">
        <f>IF(Wedstrijden!AJ1366="x","B","")</f>
        <v/>
      </c>
      <c r="CZ1372" s="16" t="str">
        <f>IF(Wedstrijden!AK1366="x","L","")</f>
        <v/>
      </c>
      <c r="DA1372" s="16" t="str">
        <f>IF(Wedstrijden!AL1366="x","M","")</f>
        <v/>
      </c>
      <c r="DB1372" s="16" t="str">
        <f>IF(Wedstrijden!AM1366="x","Z","")</f>
        <v/>
      </c>
      <c r="DC1372" s="16" t="str">
        <f>IF(Wedstrijden!AN1366="x","ZZ","")</f>
        <v/>
      </c>
      <c r="DD1372" s="16" t="str">
        <f>IF(Wedstrijden!AP1366="x","1.40","")</f>
        <v/>
      </c>
      <c r="DE1372" s="16" t="str">
        <f>IF(COUNTA(Wedstrijden!BC1366:BE1366)&lt;&gt;0,6,"")</f>
        <v/>
      </c>
      <c r="DF1372" s="16" t="str">
        <f t="shared" si="130"/>
        <v/>
      </c>
      <c r="DG1372" s="16" t="str">
        <f>IF(Wedstrijden!BC1366="x","L","")</f>
        <v/>
      </c>
      <c r="DH1372" s="16" t="str">
        <f>IF(Wedstrijden!BD1366="x","M","")</f>
        <v/>
      </c>
      <c r="DI1372" s="16" t="str">
        <f>IF(Wedstrijden!BE1366="x","Z","")</f>
        <v/>
      </c>
      <c r="DJ1372" s="16" t="str">
        <f>IF(Wedstrijden!BF1366="x","Z","")</f>
        <v/>
      </c>
      <c r="DK1372" s="16" t="str">
        <f>IF(COUNTA(Wedstrijden!BG1366:BI1366)&lt;&gt;0,6,"")</f>
        <v/>
      </c>
      <c r="DL1372" s="16" t="str">
        <f t="shared" si="131"/>
        <v/>
      </c>
      <c r="DM1372" s="16" t="str">
        <f>IF(Wedstrijden!BG1366="x","L","")</f>
        <v/>
      </c>
      <c r="DN1372" s="16" t="str">
        <f>IF(Wedstrijden!BH1366="x","M","")</f>
        <v/>
      </c>
      <c r="DO1372" s="16" t="str">
        <f>IF(Wedstrijden!BI1366="x","Z","")</f>
        <v/>
      </c>
      <c r="DP1372" s="16" t="str">
        <f>IF(Wedstrijden!BJ1366="x","Z","")</f>
        <v/>
      </c>
    </row>
    <row r="1373" spans="1:120" ht="14.4" x14ac:dyDescent="0.3">
      <c r="A1373" s="18">
        <f>Wedstrijden!A1367</f>
        <v>0</v>
      </c>
      <c r="B1373" s="16" t="str">
        <f>IFERROR(VLOOKUP(Wedstrijden!#REF!,#REF!,2,FALSE),"")</f>
        <v/>
      </c>
      <c r="C1373" s="16">
        <f>Wedstrijden!E1367</f>
        <v>0</v>
      </c>
      <c r="D1373" s="16" t="str">
        <f>IFERROR(VLOOKUP(Wedstrijden!#REF!,#REF!,2,FALSE),"")</f>
        <v/>
      </c>
      <c r="E1373" s="16" t="str">
        <f>IFERROR(VLOOKUP(Wedstrijden!#REF!,#REF!,5,FALSE),"")</f>
        <v/>
      </c>
      <c r="F1373" s="16" t="e">
        <f>IF(Wedstrijden!#REF!&lt;&gt;"",Wedstrijden!#REF!,"")</f>
        <v>#REF!</v>
      </c>
      <c r="G1373" s="16" t="e">
        <f>IF(Wedstrijden!#REF!="Indoor",1,0)</f>
        <v>#REF!</v>
      </c>
      <c r="H1373" s="16" t="e">
        <f>Wedstrijden!#REF!</f>
        <v>#REF!</v>
      </c>
      <c r="I1373" s="16" t="e">
        <f>IF(Wedstrijden!#REF!="Nee",0,IF(Wedstrijden!#REF!="Ja",1,""))</f>
        <v>#REF!</v>
      </c>
      <c r="J1373" s="16" t="e">
        <f>IF(Wedstrijden!#REF!&lt;&gt;"",Wedstrijden!#REF!,"")</f>
        <v>#REF!</v>
      </c>
      <c r="BJ1373" s="16" t="str">
        <f>IF(COUNTA(Wedstrijden!U1367:AC1367)&lt;&gt;0,1,"")</f>
        <v/>
      </c>
      <c r="BK1373" s="16" t="str">
        <f t="shared" si="126"/>
        <v/>
      </c>
      <c r="BL1373" s="16" t="e">
        <f>IF(Wedstrijden!#REF!="x","AA","")</f>
        <v>#REF!</v>
      </c>
      <c r="BM1373" s="16" t="e">
        <f>IF(Wedstrijden!#REF!="x","A","")</f>
        <v>#REF!</v>
      </c>
      <c r="BN1373" s="16" t="str">
        <f>IF(Wedstrijden!U1367="x","B1","")</f>
        <v/>
      </c>
      <c r="BO1373" s="16" t="e">
        <f>IF(Wedstrijden!#REF!="x","BB","")</f>
        <v>#REF!</v>
      </c>
      <c r="BP1373" s="16" t="str">
        <f>IF(Wedstrijden!W1367="x","B","")</f>
        <v/>
      </c>
      <c r="BQ1373" s="16" t="str">
        <f>IF(Wedstrijden!X1367="x","L1","")</f>
        <v/>
      </c>
      <c r="BR1373" s="16" t="str">
        <f>IF(Wedstrijden!Y1367="x","L2","")</f>
        <v/>
      </c>
      <c r="BS1373" s="16" t="str">
        <f>IF(Wedstrijden!Z1367="x","M1","")</f>
        <v/>
      </c>
      <c r="BT1373" s="16" t="str">
        <f>IF(Wedstrijden!AA1367="x","M2","")</f>
        <v/>
      </c>
      <c r="BU1373" s="16" t="str">
        <f>IF(Wedstrijden!AB1367="x","Z1","")</f>
        <v/>
      </c>
      <c r="BV1373" s="16" t="str">
        <f>IF(Wedstrijden!AC1367="x","Z2","")</f>
        <v/>
      </c>
      <c r="BW1373" s="16" t="str">
        <f>IF(COUNTA(Wedstrijden!L1367:T1367)&lt;&gt;0,1,"")</f>
        <v/>
      </c>
      <c r="BX1373" s="16" t="str">
        <f t="shared" si="127"/>
        <v/>
      </c>
      <c r="BY1373" s="16" t="str">
        <f>IF(Wedstrijden!L1367="x","BB","")</f>
        <v/>
      </c>
      <c r="BZ1373" s="16" t="str">
        <f>IF(Wedstrijden!M1367="x","B","")</f>
        <v/>
      </c>
      <c r="CA1373" s="16" t="str">
        <f>IF(Wedstrijden!N1367="x","L1","")</f>
        <v/>
      </c>
      <c r="CB1373" s="16" t="str">
        <f>IF(Wedstrijden!O1367="x","L2","")</f>
        <v/>
      </c>
      <c r="CC1373" s="16" t="str">
        <f>IF(Wedstrijden!P1367="x","M1","")</f>
        <v/>
      </c>
      <c r="CD1373" s="16" t="str">
        <f>IF(Wedstrijden!Q1367="x","M2","")</f>
        <v/>
      </c>
      <c r="CE1373" s="16" t="str">
        <f>IF(Wedstrijden!R1367="x","Z1","")</f>
        <v/>
      </c>
      <c r="CF1373" s="16" t="str">
        <f>IF(Wedstrijden!S1367="x","Z2","")</f>
        <v/>
      </c>
      <c r="CG1373" s="16" t="str">
        <f>IF(Wedstrijden!T1367="x","ZZL","")</f>
        <v/>
      </c>
      <c r="CL1373" s="16" t="str">
        <f>IF(COUNTA(Wedstrijden!AR1367:BB1367)&lt;&gt;0,2,"")</f>
        <v/>
      </c>
      <c r="CM1373" s="16" t="str">
        <f t="shared" si="128"/>
        <v/>
      </c>
      <c r="CN1373" s="16" t="str">
        <f>IF(Wedstrijden!AR1367="x","AA","")</f>
        <v/>
      </c>
      <c r="CO1373" s="16" t="str">
        <f>IF(Wedstrijden!AS1367="x","A","")</f>
        <v/>
      </c>
      <c r="CP1373" s="16" t="str">
        <f>IF(Wedstrijden!AT1367="x","BB","")</f>
        <v/>
      </c>
      <c r="CQ1373" s="16" t="str">
        <f>IF(Wedstrijden!AU1367="x","B","")</f>
        <v/>
      </c>
      <c r="CR1373" s="16" t="str">
        <f>IF(Wedstrijden!AV1367="x","L","")</f>
        <v/>
      </c>
      <c r="CS1373" s="16" t="str">
        <f>IF(Wedstrijden!AW1367="x","M","")</f>
        <v/>
      </c>
      <c r="CT1373" s="16" t="str">
        <f>IF(Wedstrijden!AX1367="x","Z","")</f>
        <v/>
      </c>
      <c r="CU1373" s="16" t="str">
        <f>IF(Wedstrijden!BB1367="x","ZZ","")</f>
        <v/>
      </c>
      <c r="CV1373" s="16" t="str">
        <f>IF(COUNTA(Wedstrijden!AI1367:AP1367)&lt;&gt;0,2,"")</f>
        <v/>
      </c>
      <c r="CW1373" s="16" t="str">
        <f t="shared" si="129"/>
        <v/>
      </c>
      <c r="CX1373" s="16" t="str">
        <f>IF(Wedstrijden!AI1367="x","BB","")</f>
        <v/>
      </c>
      <c r="CY1373" s="16" t="str">
        <f>IF(Wedstrijden!AJ1367="x","B","")</f>
        <v/>
      </c>
      <c r="CZ1373" s="16" t="str">
        <f>IF(Wedstrijden!AK1367="x","L","")</f>
        <v/>
      </c>
      <c r="DA1373" s="16" t="str">
        <f>IF(Wedstrijden!AL1367="x","M","")</f>
        <v/>
      </c>
      <c r="DB1373" s="16" t="str">
        <f>IF(Wedstrijden!AM1367="x","Z","")</f>
        <v/>
      </c>
      <c r="DC1373" s="16" t="str">
        <f>IF(Wedstrijden!AN1367="x","ZZ","")</f>
        <v/>
      </c>
      <c r="DD1373" s="16" t="str">
        <f>IF(Wedstrijden!AP1367="x","1.40","")</f>
        <v/>
      </c>
      <c r="DE1373" s="16" t="str">
        <f>IF(COUNTA(Wedstrijden!BC1367:BE1367)&lt;&gt;0,6,"")</f>
        <v/>
      </c>
      <c r="DF1373" s="16" t="str">
        <f t="shared" si="130"/>
        <v/>
      </c>
      <c r="DG1373" s="16" t="str">
        <f>IF(Wedstrijden!BC1367="x","L","")</f>
        <v/>
      </c>
      <c r="DH1373" s="16" t="str">
        <f>IF(Wedstrijden!BD1367="x","M","")</f>
        <v/>
      </c>
      <c r="DI1373" s="16" t="str">
        <f>IF(Wedstrijden!BE1367="x","Z","")</f>
        <v/>
      </c>
      <c r="DJ1373" s="16" t="str">
        <f>IF(Wedstrijden!BF1367="x","Z","")</f>
        <v/>
      </c>
      <c r="DK1373" s="16" t="str">
        <f>IF(COUNTA(Wedstrijden!BG1367:BI1367)&lt;&gt;0,6,"")</f>
        <v/>
      </c>
      <c r="DL1373" s="16" t="str">
        <f t="shared" si="131"/>
        <v/>
      </c>
      <c r="DM1373" s="16" t="str">
        <f>IF(Wedstrijden!BG1367="x","L","")</f>
        <v/>
      </c>
      <c r="DN1373" s="16" t="str">
        <f>IF(Wedstrijden!BH1367="x","M","")</f>
        <v/>
      </c>
      <c r="DO1373" s="16" t="str">
        <f>IF(Wedstrijden!BI1367="x","Z","")</f>
        <v/>
      </c>
      <c r="DP1373" s="16" t="str">
        <f>IF(Wedstrijden!BJ1367="x","Z","")</f>
        <v/>
      </c>
    </row>
    <row r="1374" spans="1:120" ht="14.4" x14ac:dyDescent="0.3">
      <c r="A1374" s="18">
        <f>Wedstrijden!A1368</f>
        <v>0</v>
      </c>
      <c r="B1374" s="16" t="str">
        <f>IFERROR(VLOOKUP(Wedstrijden!#REF!,#REF!,2,FALSE),"")</f>
        <v/>
      </c>
      <c r="C1374" s="16">
        <f>Wedstrijden!E1368</f>
        <v>0</v>
      </c>
      <c r="D1374" s="16" t="str">
        <f>IFERROR(VLOOKUP(Wedstrijden!#REF!,#REF!,2,FALSE),"")</f>
        <v/>
      </c>
      <c r="E1374" s="16" t="str">
        <f>IFERROR(VLOOKUP(Wedstrijden!#REF!,#REF!,5,FALSE),"")</f>
        <v/>
      </c>
      <c r="F1374" s="16" t="e">
        <f>IF(Wedstrijden!#REF!&lt;&gt;"",Wedstrijden!#REF!,"")</f>
        <v>#REF!</v>
      </c>
      <c r="G1374" s="16" t="e">
        <f>IF(Wedstrijden!#REF!="Indoor",1,0)</f>
        <v>#REF!</v>
      </c>
      <c r="H1374" s="16" t="e">
        <f>Wedstrijden!#REF!</f>
        <v>#REF!</v>
      </c>
      <c r="I1374" s="16" t="e">
        <f>IF(Wedstrijden!#REF!="Nee",0,IF(Wedstrijden!#REF!="Ja",1,""))</f>
        <v>#REF!</v>
      </c>
      <c r="J1374" s="16" t="e">
        <f>IF(Wedstrijden!#REF!&lt;&gt;"",Wedstrijden!#REF!,"")</f>
        <v>#REF!</v>
      </c>
      <c r="BJ1374" s="16" t="str">
        <f>IF(COUNTA(Wedstrijden!U1368:AC1368)&lt;&gt;0,1,"")</f>
        <v/>
      </c>
      <c r="BK1374" s="16" t="str">
        <f t="shared" si="126"/>
        <v/>
      </c>
      <c r="BL1374" s="16" t="e">
        <f>IF(Wedstrijden!#REF!="x","AA","")</f>
        <v>#REF!</v>
      </c>
      <c r="BM1374" s="16" t="e">
        <f>IF(Wedstrijden!#REF!="x","A","")</f>
        <v>#REF!</v>
      </c>
      <c r="BN1374" s="16" t="str">
        <f>IF(Wedstrijden!U1368="x","B1","")</f>
        <v/>
      </c>
      <c r="BO1374" s="16" t="e">
        <f>IF(Wedstrijden!#REF!="x","BB","")</f>
        <v>#REF!</v>
      </c>
      <c r="BP1374" s="16" t="str">
        <f>IF(Wedstrijden!W1368="x","B","")</f>
        <v/>
      </c>
      <c r="BQ1374" s="16" t="str">
        <f>IF(Wedstrijden!X1368="x","L1","")</f>
        <v/>
      </c>
      <c r="BR1374" s="16" t="str">
        <f>IF(Wedstrijden!Y1368="x","L2","")</f>
        <v/>
      </c>
      <c r="BS1374" s="16" t="str">
        <f>IF(Wedstrijden!Z1368="x","M1","")</f>
        <v/>
      </c>
      <c r="BT1374" s="16" t="str">
        <f>IF(Wedstrijden!AA1368="x","M2","")</f>
        <v/>
      </c>
      <c r="BU1374" s="16" t="str">
        <f>IF(Wedstrijden!AB1368="x","Z1","")</f>
        <v/>
      </c>
      <c r="BV1374" s="16" t="str">
        <f>IF(Wedstrijden!AC1368="x","Z2","")</f>
        <v/>
      </c>
      <c r="BW1374" s="16" t="str">
        <f>IF(COUNTA(Wedstrijden!L1368:T1368)&lt;&gt;0,1,"")</f>
        <v/>
      </c>
      <c r="BX1374" s="16" t="str">
        <f t="shared" si="127"/>
        <v/>
      </c>
      <c r="BY1374" s="16" t="str">
        <f>IF(Wedstrijden!L1368="x","BB","")</f>
        <v/>
      </c>
      <c r="BZ1374" s="16" t="str">
        <f>IF(Wedstrijden!M1368="x","B","")</f>
        <v/>
      </c>
      <c r="CA1374" s="16" t="str">
        <f>IF(Wedstrijden!N1368="x","L1","")</f>
        <v/>
      </c>
      <c r="CB1374" s="16" t="str">
        <f>IF(Wedstrijden!O1368="x","L2","")</f>
        <v/>
      </c>
      <c r="CC1374" s="16" t="str">
        <f>IF(Wedstrijden!P1368="x","M1","")</f>
        <v/>
      </c>
      <c r="CD1374" s="16" t="str">
        <f>IF(Wedstrijden!Q1368="x","M2","")</f>
        <v/>
      </c>
      <c r="CE1374" s="16" t="str">
        <f>IF(Wedstrijden!R1368="x","Z1","")</f>
        <v/>
      </c>
      <c r="CF1374" s="16" t="str">
        <f>IF(Wedstrijden!S1368="x","Z2","")</f>
        <v/>
      </c>
      <c r="CG1374" s="16" t="str">
        <f>IF(Wedstrijden!T1368="x","ZZL","")</f>
        <v/>
      </c>
      <c r="CL1374" s="16" t="str">
        <f>IF(COUNTA(Wedstrijden!AR1368:BB1368)&lt;&gt;0,2,"")</f>
        <v/>
      </c>
      <c r="CM1374" s="16" t="str">
        <f t="shared" si="128"/>
        <v/>
      </c>
      <c r="CN1374" s="16" t="str">
        <f>IF(Wedstrijden!AR1368="x","AA","")</f>
        <v/>
      </c>
      <c r="CO1374" s="16" t="str">
        <f>IF(Wedstrijden!AS1368="x","A","")</f>
        <v/>
      </c>
      <c r="CP1374" s="16" t="str">
        <f>IF(Wedstrijden!AT1368="x","BB","")</f>
        <v/>
      </c>
      <c r="CQ1374" s="16" t="str">
        <f>IF(Wedstrijden!AU1368="x","B","")</f>
        <v/>
      </c>
      <c r="CR1374" s="16" t="str">
        <f>IF(Wedstrijden!AV1368="x","L","")</f>
        <v/>
      </c>
      <c r="CS1374" s="16" t="str">
        <f>IF(Wedstrijden!AW1368="x","M","")</f>
        <v/>
      </c>
      <c r="CT1374" s="16" t="str">
        <f>IF(Wedstrijden!AX1368="x","Z","")</f>
        <v/>
      </c>
      <c r="CU1374" s="16" t="str">
        <f>IF(Wedstrijden!BB1368="x","ZZ","")</f>
        <v/>
      </c>
      <c r="CV1374" s="16" t="str">
        <f>IF(COUNTA(Wedstrijden!AI1368:AP1368)&lt;&gt;0,2,"")</f>
        <v/>
      </c>
      <c r="CW1374" s="16" t="str">
        <f t="shared" si="129"/>
        <v/>
      </c>
      <c r="CX1374" s="16" t="str">
        <f>IF(Wedstrijden!AI1368="x","BB","")</f>
        <v/>
      </c>
      <c r="CY1374" s="16" t="str">
        <f>IF(Wedstrijden!AJ1368="x","B","")</f>
        <v/>
      </c>
      <c r="CZ1374" s="16" t="str">
        <f>IF(Wedstrijden!AK1368="x","L","")</f>
        <v/>
      </c>
      <c r="DA1374" s="16" t="str">
        <f>IF(Wedstrijden!AL1368="x","M","")</f>
        <v/>
      </c>
      <c r="DB1374" s="16" t="str">
        <f>IF(Wedstrijden!AM1368="x","Z","")</f>
        <v/>
      </c>
      <c r="DC1374" s="16" t="str">
        <f>IF(Wedstrijden!AN1368="x","ZZ","")</f>
        <v/>
      </c>
      <c r="DD1374" s="16" t="str">
        <f>IF(Wedstrijden!AP1368="x","1.40","")</f>
        <v/>
      </c>
      <c r="DE1374" s="16" t="str">
        <f>IF(COUNTA(Wedstrijden!BC1368:BE1368)&lt;&gt;0,6,"")</f>
        <v/>
      </c>
      <c r="DF1374" s="16" t="str">
        <f t="shared" si="130"/>
        <v/>
      </c>
      <c r="DG1374" s="16" t="str">
        <f>IF(Wedstrijden!BC1368="x","L","")</f>
        <v/>
      </c>
      <c r="DH1374" s="16" t="str">
        <f>IF(Wedstrijden!BD1368="x","M","")</f>
        <v/>
      </c>
      <c r="DI1374" s="16" t="str">
        <f>IF(Wedstrijden!BE1368="x","Z","")</f>
        <v/>
      </c>
      <c r="DJ1374" s="16" t="str">
        <f>IF(Wedstrijden!BF1368="x","Z","")</f>
        <v/>
      </c>
      <c r="DK1374" s="16" t="str">
        <f>IF(COUNTA(Wedstrijden!BG1368:BI1368)&lt;&gt;0,6,"")</f>
        <v/>
      </c>
      <c r="DL1374" s="16" t="str">
        <f t="shared" si="131"/>
        <v/>
      </c>
      <c r="DM1374" s="16" t="str">
        <f>IF(Wedstrijden!BG1368="x","L","")</f>
        <v/>
      </c>
      <c r="DN1374" s="16" t="str">
        <f>IF(Wedstrijden!BH1368="x","M","")</f>
        <v/>
      </c>
      <c r="DO1374" s="16" t="str">
        <f>IF(Wedstrijden!BI1368="x","Z","")</f>
        <v/>
      </c>
      <c r="DP1374" s="16" t="str">
        <f>IF(Wedstrijden!BJ1368="x","Z","")</f>
        <v/>
      </c>
    </row>
    <row r="1375" spans="1:120" ht="14.4" x14ac:dyDescent="0.3">
      <c r="A1375" s="18">
        <f>Wedstrijden!A1369</f>
        <v>0</v>
      </c>
      <c r="B1375" s="16" t="str">
        <f>IFERROR(VLOOKUP(Wedstrijden!#REF!,#REF!,2,FALSE),"")</f>
        <v/>
      </c>
      <c r="C1375" s="16">
        <f>Wedstrijden!E1369</f>
        <v>0</v>
      </c>
      <c r="D1375" s="16" t="str">
        <f>IFERROR(VLOOKUP(Wedstrijden!#REF!,#REF!,2,FALSE),"")</f>
        <v/>
      </c>
      <c r="E1375" s="16" t="str">
        <f>IFERROR(VLOOKUP(Wedstrijden!#REF!,#REF!,5,FALSE),"")</f>
        <v/>
      </c>
      <c r="F1375" s="16" t="e">
        <f>IF(Wedstrijden!#REF!&lt;&gt;"",Wedstrijden!#REF!,"")</f>
        <v>#REF!</v>
      </c>
      <c r="G1375" s="16" t="e">
        <f>IF(Wedstrijden!#REF!="Indoor",1,0)</f>
        <v>#REF!</v>
      </c>
      <c r="H1375" s="16" t="e">
        <f>Wedstrijden!#REF!</f>
        <v>#REF!</v>
      </c>
      <c r="I1375" s="16" t="e">
        <f>IF(Wedstrijden!#REF!="Nee",0,IF(Wedstrijden!#REF!="Ja",1,""))</f>
        <v>#REF!</v>
      </c>
      <c r="J1375" s="16" t="e">
        <f>IF(Wedstrijden!#REF!&lt;&gt;"",Wedstrijden!#REF!,"")</f>
        <v>#REF!</v>
      </c>
      <c r="BJ1375" s="16" t="str">
        <f>IF(COUNTA(Wedstrijden!U1369:AC1369)&lt;&gt;0,1,"")</f>
        <v/>
      </c>
      <c r="BK1375" s="16" t="str">
        <f t="shared" si="126"/>
        <v/>
      </c>
      <c r="BL1375" s="16" t="e">
        <f>IF(Wedstrijden!#REF!="x","AA","")</f>
        <v>#REF!</v>
      </c>
      <c r="BM1375" s="16" t="e">
        <f>IF(Wedstrijden!#REF!="x","A","")</f>
        <v>#REF!</v>
      </c>
      <c r="BN1375" s="16" t="str">
        <f>IF(Wedstrijden!U1369="x","B1","")</f>
        <v/>
      </c>
      <c r="BO1375" s="16" t="e">
        <f>IF(Wedstrijden!#REF!="x","BB","")</f>
        <v>#REF!</v>
      </c>
      <c r="BP1375" s="16" t="str">
        <f>IF(Wedstrijden!W1369="x","B","")</f>
        <v/>
      </c>
      <c r="BQ1375" s="16" t="str">
        <f>IF(Wedstrijden!X1369="x","L1","")</f>
        <v/>
      </c>
      <c r="BR1375" s="16" t="str">
        <f>IF(Wedstrijden!Y1369="x","L2","")</f>
        <v/>
      </c>
      <c r="BS1375" s="16" t="str">
        <f>IF(Wedstrijden!Z1369="x","M1","")</f>
        <v/>
      </c>
      <c r="BT1375" s="16" t="str">
        <f>IF(Wedstrijden!AA1369="x","M2","")</f>
        <v/>
      </c>
      <c r="BU1375" s="16" t="str">
        <f>IF(Wedstrijden!AB1369="x","Z1","")</f>
        <v/>
      </c>
      <c r="BV1375" s="16" t="str">
        <f>IF(Wedstrijden!AC1369="x","Z2","")</f>
        <v/>
      </c>
      <c r="BW1375" s="16" t="str">
        <f>IF(COUNTA(Wedstrijden!L1369:T1369)&lt;&gt;0,1,"")</f>
        <v/>
      </c>
      <c r="BX1375" s="16" t="str">
        <f t="shared" si="127"/>
        <v/>
      </c>
      <c r="BY1375" s="16" t="str">
        <f>IF(Wedstrijden!L1369="x","BB","")</f>
        <v/>
      </c>
      <c r="BZ1375" s="16" t="str">
        <f>IF(Wedstrijden!M1369="x","B","")</f>
        <v/>
      </c>
      <c r="CA1375" s="16" t="str">
        <f>IF(Wedstrijden!N1369="x","L1","")</f>
        <v/>
      </c>
      <c r="CB1375" s="16" t="str">
        <f>IF(Wedstrijden!O1369="x","L2","")</f>
        <v/>
      </c>
      <c r="CC1375" s="16" t="str">
        <f>IF(Wedstrijden!P1369="x","M1","")</f>
        <v/>
      </c>
      <c r="CD1375" s="16" t="str">
        <f>IF(Wedstrijden!Q1369="x","M2","")</f>
        <v/>
      </c>
      <c r="CE1375" s="16" t="str">
        <f>IF(Wedstrijden!R1369="x","Z1","")</f>
        <v/>
      </c>
      <c r="CF1375" s="16" t="str">
        <f>IF(Wedstrijden!S1369="x","Z2","")</f>
        <v/>
      </c>
      <c r="CG1375" s="16" t="str">
        <f>IF(Wedstrijden!T1369="x","ZZL","")</f>
        <v/>
      </c>
      <c r="CL1375" s="16" t="str">
        <f>IF(COUNTA(Wedstrijden!AR1369:BB1369)&lt;&gt;0,2,"")</f>
        <v/>
      </c>
      <c r="CM1375" s="16" t="str">
        <f t="shared" si="128"/>
        <v/>
      </c>
      <c r="CN1375" s="16" t="str">
        <f>IF(Wedstrijden!AR1369="x","AA","")</f>
        <v/>
      </c>
      <c r="CO1375" s="16" t="str">
        <f>IF(Wedstrijden!AS1369="x","A","")</f>
        <v/>
      </c>
      <c r="CP1375" s="16" t="str">
        <f>IF(Wedstrijden!AT1369="x","BB","")</f>
        <v/>
      </c>
      <c r="CQ1375" s="16" t="str">
        <f>IF(Wedstrijden!AU1369="x","B","")</f>
        <v/>
      </c>
      <c r="CR1375" s="16" t="str">
        <f>IF(Wedstrijden!AV1369="x","L","")</f>
        <v/>
      </c>
      <c r="CS1375" s="16" t="str">
        <f>IF(Wedstrijden!AW1369="x","M","")</f>
        <v/>
      </c>
      <c r="CT1375" s="16" t="str">
        <f>IF(Wedstrijden!AX1369="x","Z","")</f>
        <v/>
      </c>
      <c r="CU1375" s="16" t="str">
        <f>IF(Wedstrijden!BB1369="x","ZZ","")</f>
        <v/>
      </c>
      <c r="CV1375" s="16" t="str">
        <f>IF(COUNTA(Wedstrijden!AI1369:AP1369)&lt;&gt;0,2,"")</f>
        <v/>
      </c>
      <c r="CW1375" s="16" t="str">
        <f t="shared" si="129"/>
        <v/>
      </c>
      <c r="CX1375" s="16" t="str">
        <f>IF(Wedstrijden!AI1369="x","BB","")</f>
        <v/>
      </c>
      <c r="CY1375" s="16" t="str">
        <f>IF(Wedstrijden!AJ1369="x","B","")</f>
        <v/>
      </c>
      <c r="CZ1375" s="16" t="str">
        <f>IF(Wedstrijden!AK1369="x","L","")</f>
        <v/>
      </c>
      <c r="DA1375" s="16" t="str">
        <f>IF(Wedstrijden!AL1369="x","M","")</f>
        <v/>
      </c>
      <c r="DB1375" s="16" t="str">
        <f>IF(Wedstrijden!AM1369="x","Z","")</f>
        <v/>
      </c>
      <c r="DC1375" s="16" t="str">
        <f>IF(Wedstrijden!AN1369="x","ZZ","")</f>
        <v/>
      </c>
      <c r="DD1375" s="16" t="str">
        <f>IF(Wedstrijden!AP1369="x","1.40","")</f>
        <v/>
      </c>
      <c r="DE1375" s="16" t="str">
        <f>IF(COUNTA(Wedstrijden!BC1369:BE1369)&lt;&gt;0,6,"")</f>
        <v/>
      </c>
      <c r="DF1375" s="16" t="str">
        <f t="shared" si="130"/>
        <v/>
      </c>
      <c r="DG1375" s="16" t="str">
        <f>IF(Wedstrijden!BC1369="x","L","")</f>
        <v/>
      </c>
      <c r="DH1375" s="16" t="str">
        <f>IF(Wedstrijden!BD1369="x","M","")</f>
        <v/>
      </c>
      <c r="DI1375" s="16" t="str">
        <f>IF(Wedstrijden!BE1369="x","Z","")</f>
        <v/>
      </c>
      <c r="DJ1375" s="16" t="str">
        <f>IF(Wedstrijden!BF1369="x","Z","")</f>
        <v/>
      </c>
      <c r="DK1375" s="16" t="str">
        <f>IF(COUNTA(Wedstrijden!BG1369:BI1369)&lt;&gt;0,6,"")</f>
        <v/>
      </c>
      <c r="DL1375" s="16" t="str">
        <f t="shared" si="131"/>
        <v/>
      </c>
      <c r="DM1375" s="16" t="str">
        <f>IF(Wedstrijden!BG1369="x","L","")</f>
        <v/>
      </c>
      <c r="DN1375" s="16" t="str">
        <f>IF(Wedstrijden!BH1369="x","M","")</f>
        <v/>
      </c>
      <c r="DO1375" s="16" t="str">
        <f>IF(Wedstrijden!BI1369="x","Z","")</f>
        <v/>
      </c>
      <c r="DP1375" s="16" t="str">
        <f>IF(Wedstrijden!BJ1369="x","Z","")</f>
        <v/>
      </c>
    </row>
    <row r="1376" spans="1:120" ht="14.4" x14ac:dyDescent="0.3">
      <c r="A1376" s="18">
        <f>Wedstrijden!A1370</f>
        <v>0</v>
      </c>
      <c r="B1376" s="16" t="str">
        <f>IFERROR(VLOOKUP(Wedstrijden!#REF!,#REF!,2,FALSE),"")</f>
        <v/>
      </c>
      <c r="C1376" s="16">
        <f>Wedstrijden!E1370</f>
        <v>0</v>
      </c>
      <c r="D1376" s="16" t="str">
        <f>IFERROR(VLOOKUP(Wedstrijden!#REF!,#REF!,2,FALSE),"")</f>
        <v/>
      </c>
      <c r="E1376" s="16" t="str">
        <f>IFERROR(VLOOKUP(Wedstrijden!#REF!,#REF!,5,FALSE),"")</f>
        <v/>
      </c>
      <c r="F1376" s="16" t="e">
        <f>IF(Wedstrijden!#REF!&lt;&gt;"",Wedstrijden!#REF!,"")</f>
        <v>#REF!</v>
      </c>
      <c r="G1376" s="16" t="e">
        <f>IF(Wedstrijden!#REF!="Indoor",1,0)</f>
        <v>#REF!</v>
      </c>
      <c r="H1376" s="16" t="e">
        <f>Wedstrijden!#REF!</f>
        <v>#REF!</v>
      </c>
      <c r="I1376" s="16" t="e">
        <f>IF(Wedstrijden!#REF!="Nee",0,IF(Wedstrijden!#REF!="Ja",1,""))</f>
        <v>#REF!</v>
      </c>
      <c r="J1376" s="16" t="e">
        <f>IF(Wedstrijden!#REF!&lt;&gt;"",Wedstrijden!#REF!,"")</f>
        <v>#REF!</v>
      </c>
      <c r="BJ1376" s="16" t="str">
        <f>IF(COUNTA(Wedstrijden!U1370:AC1370)&lt;&gt;0,1,"")</f>
        <v/>
      </c>
      <c r="BK1376" s="16" t="str">
        <f t="shared" si="126"/>
        <v/>
      </c>
      <c r="BL1376" s="16" t="e">
        <f>IF(Wedstrijden!#REF!="x","AA","")</f>
        <v>#REF!</v>
      </c>
      <c r="BM1376" s="16" t="e">
        <f>IF(Wedstrijden!#REF!="x","A","")</f>
        <v>#REF!</v>
      </c>
      <c r="BN1376" s="16" t="str">
        <f>IF(Wedstrijden!U1370="x","B1","")</f>
        <v/>
      </c>
      <c r="BO1376" s="16" t="e">
        <f>IF(Wedstrijden!#REF!="x","BB","")</f>
        <v>#REF!</v>
      </c>
      <c r="BP1376" s="16" t="str">
        <f>IF(Wedstrijden!W1370="x","B","")</f>
        <v/>
      </c>
      <c r="BQ1376" s="16" t="str">
        <f>IF(Wedstrijden!X1370="x","L1","")</f>
        <v/>
      </c>
      <c r="BR1376" s="16" t="str">
        <f>IF(Wedstrijden!Y1370="x","L2","")</f>
        <v/>
      </c>
      <c r="BS1376" s="16" t="str">
        <f>IF(Wedstrijden!Z1370="x","M1","")</f>
        <v/>
      </c>
      <c r="BT1376" s="16" t="str">
        <f>IF(Wedstrijden!AA1370="x","M2","")</f>
        <v/>
      </c>
      <c r="BU1376" s="16" t="str">
        <f>IF(Wedstrijden!AB1370="x","Z1","")</f>
        <v/>
      </c>
      <c r="BV1376" s="16" t="str">
        <f>IF(Wedstrijden!AC1370="x","Z2","")</f>
        <v/>
      </c>
      <c r="BW1376" s="16" t="str">
        <f>IF(COUNTA(Wedstrijden!L1370:T1370)&lt;&gt;0,1,"")</f>
        <v/>
      </c>
      <c r="BX1376" s="16" t="str">
        <f t="shared" si="127"/>
        <v/>
      </c>
      <c r="BY1376" s="16" t="str">
        <f>IF(Wedstrijden!L1370="x","BB","")</f>
        <v/>
      </c>
      <c r="BZ1376" s="16" t="str">
        <f>IF(Wedstrijden!M1370="x","B","")</f>
        <v/>
      </c>
      <c r="CA1376" s="16" t="str">
        <f>IF(Wedstrijden!N1370="x","L1","")</f>
        <v/>
      </c>
      <c r="CB1376" s="16" t="str">
        <f>IF(Wedstrijden!O1370="x","L2","")</f>
        <v/>
      </c>
      <c r="CC1376" s="16" t="str">
        <f>IF(Wedstrijden!P1370="x","M1","")</f>
        <v/>
      </c>
      <c r="CD1376" s="16" t="str">
        <f>IF(Wedstrijden!Q1370="x","M2","")</f>
        <v/>
      </c>
      <c r="CE1376" s="16" t="str">
        <f>IF(Wedstrijden!R1370="x","Z1","")</f>
        <v/>
      </c>
      <c r="CF1376" s="16" t="str">
        <f>IF(Wedstrijden!S1370="x","Z2","")</f>
        <v/>
      </c>
      <c r="CG1376" s="16" t="str">
        <f>IF(Wedstrijden!T1370="x","ZZL","")</f>
        <v/>
      </c>
      <c r="CL1376" s="16" t="str">
        <f>IF(COUNTA(Wedstrijden!AR1370:BB1370)&lt;&gt;0,2,"")</f>
        <v/>
      </c>
      <c r="CM1376" s="16" t="str">
        <f t="shared" si="128"/>
        <v/>
      </c>
      <c r="CN1376" s="16" t="str">
        <f>IF(Wedstrijden!AR1370="x","AA","")</f>
        <v/>
      </c>
      <c r="CO1376" s="16" t="str">
        <f>IF(Wedstrijden!AS1370="x","A","")</f>
        <v/>
      </c>
      <c r="CP1376" s="16" t="str">
        <f>IF(Wedstrijden!AT1370="x","BB","")</f>
        <v/>
      </c>
      <c r="CQ1376" s="16" t="str">
        <f>IF(Wedstrijden!AU1370="x","B","")</f>
        <v/>
      </c>
      <c r="CR1376" s="16" t="str">
        <f>IF(Wedstrijden!AV1370="x","L","")</f>
        <v/>
      </c>
      <c r="CS1376" s="16" t="str">
        <f>IF(Wedstrijden!AW1370="x","M","")</f>
        <v/>
      </c>
      <c r="CT1376" s="16" t="str">
        <f>IF(Wedstrijden!AX1370="x","Z","")</f>
        <v/>
      </c>
      <c r="CU1376" s="16" t="str">
        <f>IF(Wedstrijden!BB1370="x","ZZ","")</f>
        <v/>
      </c>
      <c r="CV1376" s="16" t="str">
        <f>IF(COUNTA(Wedstrijden!AI1370:AP1370)&lt;&gt;0,2,"")</f>
        <v/>
      </c>
      <c r="CW1376" s="16" t="str">
        <f t="shared" si="129"/>
        <v/>
      </c>
      <c r="CX1376" s="16" t="str">
        <f>IF(Wedstrijden!AI1370="x","BB","")</f>
        <v/>
      </c>
      <c r="CY1376" s="16" t="str">
        <f>IF(Wedstrijden!AJ1370="x","B","")</f>
        <v/>
      </c>
      <c r="CZ1376" s="16" t="str">
        <f>IF(Wedstrijden!AK1370="x","L","")</f>
        <v/>
      </c>
      <c r="DA1376" s="16" t="str">
        <f>IF(Wedstrijden!AL1370="x","M","")</f>
        <v/>
      </c>
      <c r="DB1376" s="16" t="str">
        <f>IF(Wedstrijden!AM1370="x","Z","")</f>
        <v/>
      </c>
      <c r="DC1376" s="16" t="str">
        <f>IF(Wedstrijden!AN1370="x","ZZ","")</f>
        <v/>
      </c>
      <c r="DD1376" s="16" t="str">
        <f>IF(Wedstrijden!AP1370="x","1.40","")</f>
        <v/>
      </c>
      <c r="DE1376" s="16" t="str">
        <f>IF(COUNTA(Wedstrijden!BC1370:BE1370)&lt;&gt;0,6,"")</f>
        <v/>
      </c>
      <c r="DF1376" s="16" t="str">
        <f t="shared" si="130"/>
        <v/>
      </c>
      <c r="DG1376" s="16" t="str">
        <f>IF(Wedstrijden!BC1370="x","L","")</f>
        <v/>
      </c>
      <c r="DH1376" s="16" t="str">
        <f>IF(Wedstrijden!BD1370="x","M","")</f>
        <v/>
      </c>
      <c r="DI1376" s="16" t="str">
        <f>IF(Wedstrijden!BE1370="x","Z","")</f>
        <v/>
      </c>
      <c r="DJ1376" s="16" t="str">
        <f>IF(Wedstrijden!BF1370="x","Z","")</f>
        <v/>
      </c>
      <c r="DK1376" s="16" t="str">
        <f>IF(COUNTA(Wedstrijden!BG1370:BI1370)&lt;&gt;0,6,"")</f>
        <v/>
      </c>
      <c r="DL1376" s="16" t="str">
        <f t="shared" si="131"/>
        <v/>
      </c>
      <c r="DM1376" s="16" t="str">
        <f>IF(Wedstrijden!BG1370="x","L","")</f>
        <v/>
      </c>
      <c r="DN1376" s="16" t="str">
        <f>IF(Wedstrijden!BH1370="x","M","")</f>
        <v/>
      </c>
      <c r="DO1376" s="16" t="str">
        <f>IF(Wedstrijden!BI1370="x","Z","")</f>
        <v/>
      </c>
      <c r="DP1376" s="16" t="str">
        <f>IF(Wedstrijden!BJ1370="x","Z","")</f>
        <v/>
      </c>
    </row>
    <row r="1377" spans="1:120" ht="14.4" x14ac:dyDescent="0.3">
      <c r="A1377" s="18">
        <f>Wedstrijden!A1371</f>
        <v>0</v>
      </c>
      <c r="B1377" s="16" t="str">
        <f>IFERROR(VLOOKUP(Wedstrijden!#REF!,#REF!,2,FALSE),"")</f>
        <v/>
      </c>
      <c r="C1377" s="16">
        <f>Wedstrijden!E1371</f>
        <v>0</v>
      </c>
      <c r="D1377" s="16" t="str">
        <f>IFERROR(VLOOKUP(Wedstrijden!#REF!,#REF!,2,FALSE),"")</f>
        <v/>
      </c>
      <c r="E1377" s="16" t="str">
        <f>IFERROR(VLOOKUP(Wedstrijden!#REF!,#REF!,5,FALSE),"")</f>
        <v/>
      </c>
      <c r="F1377" s="16" t="e">
        <f>IF(Wedstrijden!#REF!&lt;&gt;"",Wedstrijden!#REF!,"")</f>
        <v>#REF!</v>
      </c>
      <c r="G1377" s="16" t="e">
        <f>IF(Wedstrijden!#REF!="Indoor",1,0)</f>
        <v>#REF!</v>
      </c>
      <c r="H1377" s="16" t="e">
        <f>Wedstrijden!#REF!</f>
        <v>#REF!</v>
      </c>
      <c r="I1377" s="16" t="e">
        <f>IF(Wedstrijden!#REF!="Nee",0,IF(Wedstrijden!#REF!="Ja",1,""))</f>
        <v>#REF!</v>
      </c>
      <c r="J1377" s="16" t="e">
        <f>IF(Wedstrijden!#REF!&lt;&gt;"",Wedstrijden!#REF!,"")</f>
        <v>#REF!</v>
      </c>
      <c r="BJ1377" s="16" t="str">
        <f>IF(COUNTA(Wedstrijden!U1371:AC1371)&lt;&gt;0,1,"")</f>
        <v/>
      </c>
      <c r="BK1377" s="16" t="str">
        <f t="shared" si="126"/>
        <v/>
      </c>
      <c r="BL1377" s="16" t="e">
        <f>IF(Wedstrijden!#REF!="x","AA","")</f>
        <v>#REF!</v>
      </c>
      <c r="BM1377" s="16" t="e">
        <f>IF(Wedstrijden!#REF!="x","A","")</f>
        <v>#REF!</v>
      </c>
      <c r="BN1377" s="16" t="str">
        <f>IF(Wedstrijden!U1371="x","B1","")</f>
        <v/>
      </c>
      <c r="BO1377" s="16" t="e">
        <f>IF(Wedstrijden!#REF!="x","BB","")</f>
        <v>#REF!</v>
      </c>
      <c r="BP1377" s="16" t="str">
        <f>IF(Wedstrijden!W1371="x","B","")</f>
        <v/>
      </c>
      <c r="BQ1377" s="16" t="str">
        <f>IF(Wedstrijden!X1371="x","L1","")</f>
        <v/>
      </c>
      <c r="BR1377" s="16" t="str">
        <f>IF(Wedstrijden!Y1371="x","L2","")</f>
        <v/>
      </c>
      <c r="BS1377" s="16" t="str">
        <f>IF(Wedstrijden!Z1371="x","M1","")</f>
        <v/>
      </c>
      <c r="BT1377" s="16" t="str">
        <f>IF(Wedstrijden!AA1371="x","M2","")</f>
        <v/>
      </c>
      <c r="BU1377" s="16" t="str">
        <f>IF(Wedstrijden!AB1371="x","Z1","")</f>
        <v/>
      </c>
      <c r="BV1377" s="16" t="str">
        <f>IF(Wedstrijden!AC1371="x","Z2","")</f>
        <v/>
      </c>
      <c r="BW1377" s="16" t="str">
        <f>IF(COUNTA(Wedstrijden!L1371:T1371)&lt;&gt;0,1,"")</f>
        <v/>
      </c>
      <c r="BX1377" s="16" t="str">
        <f t="shared" si="127"/>
        <v/>
      </c>
      <c r="BY1377" s="16" t="str">
        <f>IF(Wedstrijden!L1371="x","BB","")</f>
        <v/>
      </c>
      <c r="BZ1377" s="16" t="str">
        <f>IF(Wedstrijden!M1371="x","B","")</f>
        <v/>
      </c>
      <c r="CA1377" s="16" t="str">
        <f>IF(Wedstrijden!N1371="x","L1","")</f>
        <v/>
      </c>
      <c r="CB1377" s="16" t="str">
        <f>IF(Wedstrijden!O1371="x","L2","")</f>
        <v/>
      </c>
      <c r="CC1377" s="16" t="str">
        <f>IF(Wedstrijden!P1371="x","M1","")</f>
        <v/>
      </c>
      <c r="CD1377" s="16" t="str">
        <f>IF(Wedstrijden!Q1371="x","M2","")</f>
        <v/>
      </c>
      <c r="CE1377" s="16" t="str">
        <f>IF(Wedstrijden!R1371="x","Z1","")</f>
        <v/>
      </c>
      <c r="CF1377" s="16" t="str">
        <f>IF(Wedstrijden!S1371="x","Z2","")</f>
        <v/>
      </c>
      <c r="CG1377" s="16" t="str">
        <f>IF(Wedstrijden!T1371="x","ZZL","")</f>
        <v/>
      </c>
      <c r="CL1377" s="16" t="str">
        <f>IF(COUNTA(Wedstrijden!AR1371:BB1371)&lt;&gt;0,2,"")</f>
        <v/>
      </c>
      <c r="CM1377" s="16" t="str">
        <f t="shared" si="128"/>
        <v/>
      </c>
      <c r="CN1377" s="16" t="str">
        <f>IF(Wedstrijden!AR1371="x","AA","")</f>
        <v/>
      </c>
      <c r="CO1377" s="16" t="str">
        <f>IF(Wedstrijden!AS1371="x","A","")</f>
        <v/>
      </c>
      <c r="CP1377" s="16" t="str">
        <f>IF(Wedstrijden!AT1371="x","BB","")</f>
        <v/>
      </c>
      <c r="CQ1377" s="16" t="str">
        <f>IF(Wedstrijden!AU1371="x","B","")</f>
        <v/>
      </c>
      <c r="CR1377" s="16" t="str">
        <f>IF(Wedstrijden!AV1371="x","L","")</f>
        <v/>
      </c>
      <c r="CS1377" s="16" t="str">
        <f>IF(Wedstrijden!AW1371="x","M","")</f>
        <v/>
      </c>
      <c r="CT1377" s="16" t="str">
        <f>IF(Wedstrijden!AX1371="x","Z","")</f>
        <v/>
      </c>
      <c r="CU1377" s="16" t="str">
        <f>IF(Wedstrijden!BB1371="x","ZZ","")</f>
        <v/>
      </c>
      <c r="CV1377" s="16" t="str">
        <f>IF(COUNTA(Wedstrijden!AI1371:AP1371)&lt;&gt;0,2,"")</f>
        <v/>
      </c>
      <c r="CW1377" s="16" t="str">
        <f t="shared" si="129"/>
        <v/>
      </c>
      <c r="CX1377" s="16" t="str">
        <f>IF(Wedstrijden!AI1371="x","BB","")</f>
        <v/>
      </c>
      <c r="CY1377" s="16" t="str">
        <f>IF(Wedstrijden!AJ1371="x","B","")</f>
        <v/>
      </c>
      <c r="CZ1377" s="16" t="str">
        <f>IF(Wedstrijden!AK1371="x","L","")</f>
        <v/>
      </c>
      <c r="DA1377" s="16" t="str">
        <f>IF(Wedstrijden!AL1371="x","M","")</f>
        <v/>
      </c>
      <c r="DB1377" s="16" t="str">
        <f>IF(Wedstrijden!AM1371="x","Z","")</f>
        <v/>
      </c>
      <c r="DC1377" s="16" t="str">
        <f>IF(Wedstrijden!AN1371="x","ZZ","")</f>
        <v/>
      </c>
      <c r="DD1377" s="16" t="str">
        <f>IF(Wedstrijden!AP1371="x","1.40","")</f>
        <v/>
      </c>
      <c r="DE1377" s="16" t="str">
        <f>IF(COUNTA(Wedstrijden!BC1371:BE1371)&lt;&gt;0,6,"")</f>
        <v/>
      </c>
      <c r="DF1377" s="16" t="str">
        <f t="shared" si="130"/>
        <v/>
      </c>
      <c r="DG1377" s="16" t="str">
        <f>IF(Wedstrijden!BC1371="x","L","")</f>
        <v/>
      </c>
      <c r="DH1377" s="16" t="str">
        <f>IF(Wedstrijden!BD1371="x","M","")</f>
        <v/>
      </c>
      <c r="DI1377" s="16" t="str">
        <f>IF(Wedstrijden!BE1371="x","Z","")</f>
        <v/>
      </c>
      <c r="DJ1377" s="16" t="str">
        <f>IF(Wedstrijden!BF1371="x","Z","")</f>
        <v/>
      </c>
      <c r="DK1377" s="16" t="str">
        <f>IF(COUNTA(Wedstrijden!BG1371:BI1371)&lt;&gt;0,6,"")</f>
        <v/>
      </c>
      <c r="DL1377" s="16" t="str">
        <f t="shared" si="131"/>
        <v/>
      </c>
      <c r="DM1377" s="16" t="str">
        <f>IF(Wedstrijden!BG1371="x","L","")</f>
        <v/>
      </c>
      <c r="DN1377" s="16" t="str">
        <f>IF(Wedstrijden!BH1371="x","M","")</f>
        <v/>
      </c>
      <c r="DO1377" s="16" t="str">
        <f>IF(Wedstrijden!BI1371="x","Z","")</f>
        <v/>
      </c>
      <c r="DP1377" s="16" t="str">
        <f>IF(Wedstrijden!BJ1371="x","Z","")</f>
        <v/>
      </c>
    </row>
    <row r="1378" spans="1:120" ht="14.4" x14ac:dyDescent="0.3">
      <c r="A1378" s="18">
        <f>Wedstrijden!A1372</f>
        <v>0</v>
      </c>
      <c r="B1378" s="16" t="str">
        <f>IFERROR(VLOOKUP(Wedstrijden!#REF!,#REF!,2,FALSE),"")</f>
        <v/>
      </c>
      <c r="C1378" s="16">
        <f>Wedstrijden!E1372</f>
        <v>0</v>
      </c>
      <c r="D1378" s="16" t="str">
        <f>IFERROR(VLOOKUP(Wedstrijden!#REF!,#REF!,2,FALSE),"")</f>
        <v/>
      </c>
      <c r="E1378" s="16" t="str">
        <f>IFERROR(VLOOKUP(Wedstrijden!#REF!,#REF!,5,FALSE),"")</f>
        <v/>
      </c>
      <c r="F1378" s="16" t="e">
        <f>IF(Wedstrijden!#REF!&lt;&gt;"",Wedstrijden!#REF!,"")</f>
        <v>#REF!</v>
      </c>
      <c r="G1378" s="16" t="e">
        <f>IF(Wedstrijden!#REF!="Indoor",1,0)</f>
        <v>#REF!</v>
      </c>
      <c r="H1378" s="16" t="e">
        <f>Wedstrijden!#REF!</f>
        <v>#REF!</v>
      </c>
      <c r="I1378" s="16" t="e">
        <f>IF(Wedstrijden!#REF!="Nee",0,IF(Wedstrijden!#REF!="Ja",1,""))</f>
        <v>#REF!</v>
      </c>
      <c r="J1378" s="16" t="e">
        <f>IF(Wedstrijden!#REF!&lt;&gt;"",Wedstrijden!#REF!,"")</f>
        <v>#REF!</v>
      </c>
      <c r="BJ1378" s="16" t="str">
        <f>IF(COUNTA(Wedstrijden!U1372:AC1372)&lt;&gt;0,1,"")</f>
        <v/>
      </c>
      <c r="BK1378" s="16" t="str">
        <f t="shared" si="126"/>
        <v/>
      </c>
      <c r="BL1378" s="16" t="e">
        <f>IF(Wedstrijden!#REF!="x","AA","")</f>
        <v>#REF!</v>
      </c>
      <c r="BM1378" s="16" t="e">
        <f>IF(Wedstrijden!#REF!="x","A","")</f>
        <v>#REF!</v>
      </c>
      <c r="BN1378" s="16" t="str">
        <f>IF(Wedstrijden!U1372="x","B1","")</f>
        <v/>
      </c>
      <c r="BO1378" s="16" t="e">
        <f>IF(Wedstrijden!#REF!="x","BB","")</f>
        <v>#REF!</v>
      </c>
      <c r="BP1378" s="16" t="str">
        <f>IF(Wedstrijden!W1372="x","B","")</f>
        <v/>
      </c>
      <c r="BQ1378" s="16" t="str">
        <f>IF(Wedstrijden!X1372="x","L1","")</f>
        <v/>
      </c>
      <c r="BR1378" s="16" t="str">
        <f>IF(Wedstrijden!Y1372="x","L2","")</f>
        <v/>
      </c>
      <c r="BS1378" s="16" t="str">
        <f>IF(Wedstrijden!Z1372="x","M1","")</f>
        <v/>
      </c>
      <c r="BT1378" s="16" t="str">
        <f>IF(Wedstrijden!AA1372="x","M2","")</f>
        <v/>
      </c>
      <c r="BU1378" s="16" t="str">
        <f>IF(Wedstrijden!AB1372="x","Z1","")</f>
        <v/>
      </c>
      <c r="BV1378" s="16" t="str">
        <f>IF(Wedstrijden!AC1372="x","Z2","")</f>
        <v/>
      </c>
      <c r="BW1378" s="16" t="str">
        <f>IF(COUNTA(Wedstrijden!L1372:T1372)&lt;&gt;0,1,"")</f>
        <v/>
      </c>
      <c r="BX1378" s="16" t="str">
        <f t="shared" si="127"/>
        <v/>
      </c>
      <c r="BY1378" s="16" t="str">
        <f>IF(Wedstrijden!L1372="x","BB","")</f>
        <v/>
      </c>
      <c r="BZ1378" s="16" t="str">
        <f>IF(Wedstrijden!M1372="x","B","")</f>
        <v/>
      </c>
      <c r="CA1378" s="16" t="str">
        <f>IF(Wedstrijden!N1372="x","L1","")</f>
        <v/>
      </c>
      <c r="CB1378" s="16" t="str">
        <f>IF(Wedstrijden!O1372="x","L2","")</f>
        <v/>
      </c>
      <c r="CC1378" s="16" t="str">
        <f>IF(Wedstrijden!P1372="x","M1","")</f>
        <v/>
      </c>
      <c r="CD1378" s="16" t="str">
        <f>IF(Wedstrijden!Q1372="x","M2","")</f>
        <v/>
      </c>
      <c r="CE1378" s="16" t="str">
        <f>IF(Wedstrijden!R1372="x","Z1","")</f>
        <v/>
      </c>
      <c r="CF1378" s="16" t="str">
        <f>IF(Wedstrijden!S1372="x","Z2","")</f>
        <v/>
      </c>
      <c r="CG1378" s="16" t="str">
        <f>IF(Wedstrijden!T1372="x","ZZL","")</f>
        <v/>
      </c>
      <c r="CL1378" s="16" t="str">
        <f>IF(COUNTA(Wedstrijden!AR1372:BB1372)&lt;&gt;0,2,"")</f>
        <v/>
      </c>
      <c r="CM1378" s="16" t="str">
        <f t="shared" si="128"/>
        <v/>
      </c>
      <c r="CN1378" s="16" t="str">
        <f>IF(Wedstrijden!AR1372="x","AA","")</f>
        <v/>
      </c>
      <c r="CO1378" s="16" t="str">
        <f>IF(Wedstrijden!AS1372="x","A","")</f>
        <v/>
      </c>
      <c r="CP1378" s="16" t="str">
        <f>IF(Wedstrijden!AT1372="x","BB","")</f>
        <v/>
      </c>
      <c r="CQ1378" s="16" t="str">
        <f>IF(Wedstrijden!AU1372="x","B","")</f>
        <v/>
      </c>
      <c r="CR1378" s="16" t="str">
        <f>IF(Wedstrijden!AV1372="x","L","")</f>
        <v/>
      </c>
      <c r="CS1378" s="16" t="str">
        <f>IF(Wedstrijden!AW1372="x","M","")</f>
        <v/>
      </c>
      <c r="CT1378" s="16" t="str">
        <f>IF(Wedstrijden!AX1372="x","Z","")</f>
        <v/>
      </c>
      <c r="CU1378" s="16" t="str">
        <f>IF(Wedstrijden!BB1372="x","ZZ","")</f>
        <v/>
      </c>
      <c r="CV1378" s="16" t="str">
        <f>IF(COUNTA(Wedstrijden!AI1372:AP1372)&lt;&gt;0,2,"")</f>
        <v/>
      </c>
      <c r="CW1378" s="16" t="str">
        <f t="shared" si="129"/>
        <v/>
      </c>
      <c r="CX1378" s="16" t="str">
        <f>IF(Wedstrijden!AI1372="x","BB","")</f>
        <v/>
      </c>
      <c r="CY1378" s="16" t="str">
        <f>IF(Wedstrijden!AJ1372="x","B","")</f>
        <v/>
      </c>
      <c r="CZ1378" s="16" t="str">
        <f>IF(Wedstrijden!AK1372="x","L","")</f>
        <v/>
      </c>
      <c r="DA1378" s="16" t="str">
        <f>IF(Wedstrijden!AL1372="x","M","")</f>
        <v/>
      </c>
      <c r="DB1378" s="16" t="str">
        <f>IF(Wedstrijden!AM1372="x","Z","")</f>
        <v/>
      </c>
      <c r="DC1378" s="16" t="str">
        <f>IF(Wedstrijden!AN1372="x","ZZ","")</f>
        <v/>
      </c>
      <c r="DD1378" s="16" t="str">
        <f>IF(Wedstrijden!AP1372="x","1.40","")</f>
        <v/>
      </c>
      <c r="DE1378" s="16" t="str">
        <f>IF(COUNTA(Wedstrijden!BC1372:BE1372)&lt;&gt;0,6,"")</f>
        <v/>
      </c>
      <c r="DF1378" s="16" t="str">
        <f t="shared" si="130"/>
        <v/>
      </c>
      <c r="DG1378" s="16" t="str">
        <f>IF(Wedstrijden!BC1372="x","L","")</f>
        <v/>
      </c>
      <c r="DH1378" s="16" t="str">
        <f>IF(Wedstrijden!BD1372="x","M","")</f>
        <v/>
      </c>
      <c r="DI1378" s="16" t="str">
        <f>IF(Wedstrijden!BE1372="x","Z","")</f>
        <v/>
      </c>
      <c r="DJ1378" s="16" t="str">
        <f>IF(Wedstrijden!BF1372="x","Z","")</f>
        <v/>
      </c>
      <c r="DK1378" s="16" t="str">
        <f>IF(COUNTA(Wedstrijden!BG1372:BI1372)&lt;&gt;0,6,"")</f>
        <v/>
      </c>
      <c r="DL1378" s="16" t="str">
        <f t="shared" si="131"/>
        <v/>
      </c>
      <c r="DM1378" s="16" t="str">
        <f>IF(Wedstrijden!BG1372="x","L","")</f>
        <v/>
      </c>
      <c r="DN1378" s="16" t="str">
        <f>IF(Wedstrijden!BH1372="x","M","")</f>
        <v/>
      </c>
      <c r="DO1378" s="16" t="str">
        <f>IF(Wedstrijden!BI1372="x","Z","")</f>
        <v/>
      </c>
      <c r="DP1378" s="16" t="str">
        <f>IF(Wedstrijden!BJ1372="x","Z","")</f>
        <v/>
      </c>
    </row>
    <row r="1379" spans="1:120" ht="14.4" x14ac:dyDescent="0.3">
      <c r="A1379" s="18">
        <f>Wedstrijden!A1373</f>
        <v>0</v>
      </c>
      <c r="B1379" s="16" t="str">
        <f>IFERROR(VLOOKUP(Wedstrijden!#REF!,#REF!,2,FALSE),"")</f>
        <v/>
      </c>
      <c r="C1379" s="16">
        <f>Wedstrijden!E1373</f>
        <v>0</v>
      </c>
      <c r="D1379" s="16" t="str">
        <f>IFERROR(VLOOKUP(Wedstrijden!#REF!,#REF!,2,FALSE),"")</f>
        <v/>
      </c>
      <c r="E1379" s="16" t="str">
        <f>IFERROR(VLOOKUP(Wedstrijden!#REF!,#REF!,5,FALSE),"")</f>
        <v/>
      </c>
      <c r="F1379" s="16" t="e">
        <f>IF(Wedstrijden!#REF!&lt;&gt;"",Wedstrijden!#REF!,"")</f>
        <v>#REF!</v>
      </c>
      <c r="G1379" s="16" t="e">
        <f>IF(Wedstrijden!#REF!="Indoor",1,0)</f>
        <v>#REF!</v>
      </c>
      <c r="H1379" s="16" t="e">
        <f>Wedstrijden!#REF!</f>
        <v>#REF!</v>
      </c>
      <c r="I1379" s="16" t="e">
        <f>IF(Wedstrijden!#REF!="Nee",0,IF(Wedstrijden!#REF!="Ja",1,""))</f>
        <v>#REF!</v>
      </c>
      <c r="J1379" s="16" t="e">
        <f>IF(Wedstrijden!#REF!&lt;&gt;"",Wedstrijden!#REF!,"")</f>
        <v>#REF!</v>
      </c>
      <c r="BJ1379" s="16" t="str">
        <f>IF(COUNTA(Wedstrijden!U1373:AC1373)&lt;&gt;0,1,"")</f>
        <v/>
      </c>
      <c r="BK1379" s="16" t="str">
        <f t="shared" si="126"/>
        <v/>
      </c>
      <c r="BL1379" s="16" t="e">
        <f>IF(Wedstrijden!#REF!="x","AA","")</f>
        <v>#REF!</v>
      </c>
      <c r="BM1379" s="16" t="e">
        <f>IF(Wedstrijden!#REF!="x","A","")</f>
        <v>#REF!</v>
      </c>
      <c r="BN1379" s="16" t="str">
        <f>IF(Wedstrijden!U1373="x","B1","")</f>
        <v/>
      </c>
      <c r="BO1379" s="16" t="e">
        <f>IF(Wedstrijden!#REF!="x","BB","")</f>
        <v>#REF!</v>
      </c>
      <c r="BP1379" s="16" t="str">
        <f>IF(Wedstrijden!W1373="x","B","")</f>
        <v/>
      </c>
      <c r="BQ1379" s="16" t="str">
        <f>IF(Wedstrijden!X1373="x","L1","")</f>
        <v/>
      </c>
      <c r="BR1379" s="16" t="str">
        <f>IF(Wedstrijden!Y1373="x","L2","")</f>
        <v/>
      </c>
      <c r="BS1379" s="16" t="str">
        <f>IF(Wedstrijden!Z1373="x","M1","")</f>
        <v/>
      </c>
      <c r="BT1379" s="16" t="str">
        <f>IF(Wedstrijden!AA1373="x","M2","")</f>
        <v/>
      </c>
      <c r="BU1379" s="16" t="str">
        <f>IF(Wedstrijden!AB1373="x","Z1","")</f>
        <v/>
      </c>
      <c r="BV1379" s="16" t="str">
        <f>IF(Wedstrijden!AC1373="x","Z2","")</f>
        <v/>
      </c>
      <c r="BW1379" s="16" t="str">
        <f>IF(COUNTA(Wedstrijden!L1373:T1373)&lt;&gt;0,1,"")</f>
        <v/>
      </c>
      <c r="BX1379" s="16" t="str">
        <f t="shared" si="127"/>
        <v/>
      </c>
      <c r="BY1379" s="16" t="str">
        <f>IF(Wedstrijden!L1373="x","BB","")</f>
        <v/>
      </c>
      <c r="BZ1379" s="16" t="str">
        <f>IF(Wedstrijden!M1373="x","B","")</f>
        <v/>
      </c>
      <c r="CA1379" s="16" t="str">
        <f>IF(Wedstrijden!N1373="x","L1","")</f>
        <v/>
      </c>
      <c r="CB1379" s="16" t="str">
        <f>IF(Wedstrijden!O1373="x","L2","")</f>
        <v/>
      </c>
      <c r="CC1379" s="16" t="str">
        <f>IF(Wedstrijden!P1373="x","M1","")</f>
        <v/>
      </c>
      <c r="CD1379" s="16" t="str">
        <f>IF(Wedstrijden!Q1373="x","M2","")</f>
        <v/>
      </c>
      <c r="CE1379" s="16" t="str">
        <f>IF(Wedstrijden!R1373="x","Z1","")</f>
        <v/>
      </c>
      <c r="CF1379" s="16" t="str">
        <f>IF(Wedstrijden!S1373="x","Z2","")</f>
        <v/>
      </c>
      <c r="CG1379" s="16" t="str">
        <f>IF(Wedstrijden!T1373="x","ZZL","")</f>
        <v/>
      </c>
      <c r="CL1379" s="16" t="str">
        <f>IF(COUNTA(Wedstrijden!AR1373:BB1373)&lt;&gt;0,2,"")</f>
        <v/>
      </c>
      <c r="CM1379" s="16" t="str">
        <f t="shared" si="128"/>
        <v/>
      </c>
      <c r="CN1379" s="16" t="str">
        <f>IF(Wedstrijden!AR1373="x","AA","")</f>
        <v/>
      </c>
      <c r="CO1379" s="16" t="str">
        <f>IF(Wedstrijden!AS1373="x","A","")</f>
        <v/>
      </c>
      <c r="CP1379" s="16" t="str">
        <f>IF(Wedstrijden!AT1373="x","BB","")</f>
        <v/>
      </c>
      <c r="CQ1379" s="16" t="str">
        <f>IF(Wedstrijden!AU1373="x","B","")</f>
        <v/>
      </c>
      <c r="CR1379" s="16" t="str">
        <f>IF(Wedstrijden!AV1373="x","L","")</f>
        <v/>
      </c>
      <c r="CS1379" s="16" t="str">
        <f>IF(Wedstrijden!AW1373="x","M","")</f>
        <v/>
      </c>
      <c r="CT1379" s="16" t="str">
        <f>IF(Wedstrijden!AX1373="x","Z","")</f>
        <v/>
      </c>
      <c r="CU1379" s="16" t="str">
        <f>IF(Wedstrijden!BB1373="x","ZZ","")</f>
        <v/>
      </c>
      <c r="CV1379" s="16" t="str">
        <f>IF(COUNTA(Wedstrijden!AI1373:AP1373)&lt;&gt;0,2,"")</f>
        <v/>
      </c>
      <c r="CW1379" s="16" t="str">
        <f t="shared" si="129"/>
        <v/>
      </c>
      <c r="CX1379" s="16" t="str">
        <f>IF(Wedstrijden!AI1373="x","BB","")</f>
        <v/>
      </c>
      <c r="CY1379" s="16" t="str">
        <f>IF(Wedstrijden!AJ1373="x","B","")</f>
        <v/>
      </c>
      <c r="CZ1379" s="16" t="str">
        <f>IF(Wedstrijden!AK1373="x","L","")</f>
        <v/>
      </c>
      <c r="DA1379" s="16" t="str">
        <f>IF(Wedstrijden!AL1373="x","M","")</f>
        <v/>
      </c>
      <c r="DB1379" s="16" t="str">
        <f>IF(Wedstrijden!AM1373="x","Z","")</f>
        <v/>
      </c>
      <c r="DC1379" s="16" t="str">
        <f>IF(Wedstrijden!AN1373="x","ZZ","")</f>
        <v/>
      </c>
      <c r="DD1379" s="16" t="str">
        <f>IF(Wedstrijden!AP1373="x","1.40","")</f>
        <v/>
      </c>
      <c r="DE1379" s="16" t="str">
        <f>IF(COUNTA(Wedstrijden!BC1373:BE1373)&lt;&gt;0,6,"")</f>
        <v/>
      </c>
      <c r="DF1379" s="16" t="str">
        <f t="shared" si="130"/>
        <v/>
      </c>
      <c r="DG1379" s="16" t="str">
        <f>IF(Wedstrijden!BC1373="x","L","")</f>
        <v/>
      </c>
      <c r="DH1379" s="16" t="str">
        <f>IF(Wedstrijden!BD1373="x","M","")</f>
        <v/>
      </c>
      <c r="DI1379" s="16" t="str">
        <f>IF(Wedstrijden!BE1373="x","Z","")</f>
        <v/>
      </c>
      <c r="DJ1379" s="16" t="str">
        <f>IF(Wedstrijden!BF1373="x","Z","")</f>
        <v/>
      </c>
      <c r="DK1379" s="16" t="str">
        <f>IF(COUNTA(Wedstrijden!BG1373:BI1373)&lt;&gt;0,6,"")</f>
        <v/>
      </c>
      <c r="DL1379" s="16" t="str">
        <f t="shared" si="131"/>
        <v/>
      </c>
      <c r="DM1379" s="16" t="str">
        <f>IF(Wedstrijden!BG1373="x","L","")</f>
        <v/>
      </c>
      <c r="DN1379" s="16" t="str">
        <f>IF(Wedstrijden!BH1373="x","M","")</f>
        <v/>
      </c>
      <c r="DO1379" s="16" t="str">
        <f>IF(Wedstrijden!BI1373="x","Z","")</f>
        <v/>
      </c>
      <c r="DP1379" s="16" t="str">
        <f>IF(Wedstrijden!BJ1373="x","Z","")</f>
        <v/>
      </c>
    </row>
    <row r="1380" spans="1:120" ht="14.4" x14ac:dyDescent="0.3">
      <c r="A1380" s="18">
        <f>Wedstrijden!A1374</f>
        <v>0</v>
      </c>
      <c r="B1380" s="16" t="str">
        <f>IFERROR(VLOOKUP(Wedstrijden!#REF!,#REF!,2,FALSE),"")</f>
        <v/>
      </c>
      <c r="C1380" s="16">
        <f>Wedstrijden!E1374</f>
        <v>0</v>
      </c>
      <c r="D1380" s="16" t="str">
        <f>IFERROR(VLOOKUP(Wedstrijden!#REF!,#REF!,2,FALSE),"")</f>
        <v/>
      </c>
      <c r="E1380" s="16" t="str">
        <f>IFERROR(VLOOKUP(Wedstrijden!#REF!,#REF!,5,FALSE),"")</f>
        <v/>
      </c>
      <c r="F1380" s="16" t="e">
        <f>IF(Wedstrijden!#REF!&lt;&gt;"",Wedstrijden!#REF!,"")</f>
        <v>#REF!</v>
      </c>
      <c r="G1380" s="16" t="e">
        <f>IF(Wedstrijden!#REF!="Indoor",1,0)</f>
        <v>#REF!</v>
      </c>
      <c r="H1380" s="16" t="e">
        <f>Wedstrijden!#REF!</f>
        <v>#REF!</v>
      </c>
      <c r="I1380" s="16" t="e">
        <f>IF(Wedstrijden!#REF!="Nee",0,IF(Wedstrijden!#REF!="Ja",1,""))</f>
        <v>#REF!</v>
      </c>
      <c r="J1380" s="16" t="e">
        <f>IF(Wedstrijden!#REF!&lt;&gt;"",Wedstrijden!#REF!,"")</f>
        <v>#REF!</v>
      </c>
      <c r="BJ1380" s="16" t="str">
        <f>IF(COUNTA(Wedstrijden!U1374:AC1374)&lt;&gt;0,1,"")</f>
        <v/>
      </c>
      <c r="BK1380" s="16" t="str">
        <f t="shared" si="126"/>
        <v/>
      </c>
      <c r="BL1380" s="16" t="e">
        <f>IF(Wedstrijden!#REF!="x","AA","")</f>
        <v>#REF!</v>
      </c>
      <c r="BM1380" s="16" t="e">
        <f>IF(Wedstrijden!#REF!="x","A","")</f>
        <v>#REF!</v>
      </c>
      <c r="BN1380" s="16" t="str">
        <f>IF(Wedstrijden!U1374="x","B1","")</f>
        <v/>
      </c>
      <c r="BO1380" s="16" t="e">
        <f>IF(Wedstrijden!#REF!="x","BB","")</f>
        <v>#REF!</v>
      </c>
      <c r="BP1380" s="16" t="str">
        <f>IF(Wedstrijden!W1374="x","B","")</f>
        <v/>
      </c>
      <c r="BQ1380" s="16" t="str">
        <f>IF(Wedstrijden!X1374="x","L1","")</f>
        <v/>
      </c>
      <c r="BR1380" s="16" t="str">
        <f>IF(Wedstrijden!Y1374="x","L2","")</f>
        <v/>
      </c>
      <c r="BS1380" s="16" t="str">
        <f>IF(Wedstrijden!Z1374="x","M1","")</f>
        <v/>
      </c>
      <c r="BT1380" s="16" t="str">
        <f>IF(Wedstrijden!AA1374="x","M2","")</f>
        <v/>
      </c>
      <c r="BU1380" s="16" t="str">
        <f>IF(Wedstrijden!AB1374="x","Z1","")</f>
        <v/>
      </c>
      <c r="BV1380" s="16" t="str">
        <f>IF(Wedstrijden!AC1374="x","Z2","")</f>
        <v/>
      </c>
      <c r="BW1380" s="16" t="str">
        <f>IF(COUNTA(Wedstrijden!L1374:T1374)&lt;&gt;0,1,"")</f>
        <v/>
      </c>
      <c r="BX1380" s="16" t="str">
        <f t="shared" si="127"/>
        <v/>
      </c>
      <c r="BY1380" s="16" t="str">
        <f>IF(Wedstrijden!L1374="x","BB","")</f>
        <v/>
      </c>
      <c r="BZ1380" s="16" t="str">
        <f>IF(Wedstrijden!M1374="x","B","")</f>
        <v/>
      </c>
      <c r="CA1380" s="16" t="str">
        <f>IF(Wedstrijden!N1374="x","L1","")</f>
        <v/>
      </c>
      <c r="CB1380" s="16" t="str">
        <f>IF(Wedstrijden!O1374="x","L2","")</f>
        <v/>
      </c>
      <c r="CC1380" s="16" t="str">
        <f>IF(Wedstrijden!P1374="x","M1","")</f>
        <v/>
      </c>
      <c r="CD1380" s="16" t="str">
        <f>IF(Wedstrijden!Q1374="x","M2","")</f>
        <v/>
      </c>
      <c r="CE1380" s="16" t="str">
        <f>IF(Wedstrijden!R1374="x","Z1","")</f>
        <v/>
      </c>
      <c r="CF1380" s="16" t="str">
        <f>IF(Wedstrijden!S1374="x","Z2","")</f>
        <v/>
      </c>
      <c r="CG1380" s="16" t="str">
        <f>IF(Wedstrijden!T1374="x","ZZL","")</f>
        <v/>
      </c>
      <c r="CL1380" s="16" t="str">
        <f>IF(COUNTA(Wedstrijden!AR1374:BB1374)&lt;&gt;0,2,"")</f>
        <v/>
      </c>
      <c r="CM1380" s="16" t="str">
        <f t="shared" si="128"/>
        <v/>
      </c>
      <c r="CN1380" s="16" t="str">
        <f>IF(Wedstrijden!AR1374="x","AA","")</f>
        <v/>
      </c>
      <c r="CO1380" s="16" t="str">
        <f>IF(Wedstrijden!AS1374="x","A","")</f>
        <v/>
      </c>
      <c r="CP1380" s="16" t="str">
        <f>IF(Wedstrijden!AT1374="x","BB","")</f>
        <v/>
      </c>
      <c r="CQ1380" s="16" t="str">
        <f>IF(Wedstrijden!AU1374="x","B","")</f>
        <v/>
      </c>
      <c r="CR1380" s="16" t="str">
        <f>IF(Wedstrijden!AV1374="x","L","")</f>
        <v/>
      </c>
      <c r="CS1380" s="16" t="str">
        <f>IF(Wedstrijden!AW1374="x","M","")</f>
        <v/>
      </c>
      <c r="CT1380" s="16" t="str">
        <f>IF(Wedstrijden!AX1374="x","Z","")</f>
        <v/>
      </c>
      <c r="CU1380" s="16" t="str">
        <f>IF(Wedstrijden!BB1374="x","ZZ","")</f>
        <v/>
      </c>
      <c r="CV1380" s="16" t="str">
        <f>IF(COUNTA(Wedstrijden!AI1374:AP1374)&lt;&gt;0,2,"")</f>
        <v/>
      </c>
      <c r="CW1380" s="16" t="str">
        <f t="shared" si="129"/>
        <v/>
      </c>
      <c r="CX1380" s="16" t="str">
        <f>IF(Wedstrijden!AI1374="x","BB","")</f>
        <v/>
      </c>
      <c r="CY1380" s="16" t="str">
        <f>IF(Wedstrijden!AJ1374="x","B","")</f>
        <v/>
      </c>
      <c r="CZ1380" s="16" t="str">
        <f>IF(Wedstrijden!AK1374="x","L","")</f>
        <v/>
      </c>
      <c r="DA1380" s="16" t="str">
        <f>IF(Wedstrijden!AL1374="x","M","")</f>
        <v/>
      </c>
      <c r="DB1380" s="16" t="str">
        <f>IF(Wedstrijden!AM1374="x","Z","")</f>
        <v/>
      </c>
      <c r="DC1380" s="16" t="str">
        <f>IF(Wedstrijden!AN1374="x","ZZ","")</f>
        <v/>
      </c>
      <c r="DD1380" s="16" t="str">
        <f>IF(Wedstrijden!AP1374="x","1.40","")</f>
        <v/>
      </c>
      <c r="DE1380" s="16" t="str">
        <f>IF(COUNTA(Wedstrijden!BC1374:BE1374)&lt;&gt;0,6,"")</f>
        <v/>
      </c>
      <c r="DF1380" s="16" t="str">
        <f t="shared" si="130"/>
        <v/>
      </c>
      <c r="DG1380" s="16" t="str">
        <f>IF(Wedstrijden!BC1374="x","L","")</f>
        <v/>
      </c>
      <c r="DH1380" s="16" t="str">
        <f>IF(Wedstrijden!BD1374="x","M","")</f>
        <v/>
      </c>
      <c r="DI1380" s="16" t="str">
        <f>IF(Wedstrijden!BE1374="x","Z","")</f>
        <v/>
      </c>
      <c r="DJ1380" s="16" t="str">
        <f>IF(Wedstrijden!BF1374="x","Z","")</f>
        <v/>
      </c>
      <c r="DK1380" s="16" t="str">
        <f>IF(COUNTA(Wedstrijden!BG1374:BI1374)&lt;&gt;0,6,"")</f>
        <v/>
      </c>
      <c r="DL1380" s="16" t="str">
        <f t="shared" si="131"/>
        <v/>
      </c>
      <c r="DM1380" s="16" t="str">
        <f>IF(Wedstrijden!BG1374="x","L","")</f>
        <v/>
      </c>
      <c r="DN1380" s="16" t="str">
        <f>IF(Wedstrijden!BH1374="x","M","")</f>
        <v/>
      </c>
      <c r="DO1380" s="16" t="str">
        <f>IF(Wedstrijden!BI1374="x","Z","")</f>
        <v/>
      </c>
      <c r="DP1380" s="16" t="str">
        <f>IF(Wedstrijden!BJ1374="x","Z","")</f>
        <v/>
      </c>
    </row>
    <row r="1381" spans="1:120" ht="14.4" x14ac:dyDescent="0.3">
      <c r="A1381" s="18">
        <f>Wedstrijden!A1375</f>
        <v>0</v>
      </c>
      <c r="B1381" s="16" t="str">
        <f>IFERROR(VLOOKUP(Wedstrijden!#REF!,#REF!,2,FALSE),"")</f>
        <v/>
      </c>
      <c r="C1381" s="16">
        <f>Wedstrijden!E1375</f>
        <v>0</v>
      </c>
      <c r="D1381" s="16" t="str">
        <f>IFERROR(VLOOKUP(Wedstrijden!#REF!,#REF!,2,FALSE),"")</f>
        <v/>
      </c>
      <c r="E1381" s="16" t="str">
        <f>IFERROR(VLOOKUP(Wedstrijden!#REF!,#REF!,5,FALSE),"")</f>
        <v/>
      </c>
      <c r="F1381" s="16" t="e">
        <f>IF(Wedstrijden!#REF!&lt;&gt;"",Wedstrijden!#REF!,"")</f>
        <v>#REF!</v>
      </c>
      <c r="G1381" s="16" t="e">
        <f>IF(Wedstrijden!#REF!="Indoor",1,0)</f>
        <v>#REF!</v>
      </c>
      <c r="H1381" s="16" t="e">
        <f>Wedstrijden!#REF!</f>
        <v>#REF!</v>
      </c>
      <c r="I1381" s="16" t="e">
        <f>IF(Wedstrijden!#REF!="Nee",0,IF(Wedstrijden!#REF!="Ja",1,""))</f>
        <v>#REF!</v>
      </c>
      <c r="J1381" s="16" t="e">
        <f>IF(Wedstrijden!#REF!&lt;&gt;"",Wedstrijden!#REF!,"")</f>
        <v>#REF!</v>
      </c>
      <c r="BJ1381" s="16" t="str">
        <f>IF(COUNTA(Wedstrijden!U1375:AC1375)&lt;&gt;0,1,"")</f>
        <v/>
      </c>
      <c r="BK1381" s="16" t="str">
        <f t="shared" si="126"/>
        <v/>
      </c>
      <c r="BL1381" s="16" t="e">
        <f>IF(Wedstrijden!#REF!="x","AA","")</f>
        <v>#REF!</v>
      </c>
      <c r="BM1381" s="16" t="e">
        <f>IF(Wedstrijden!#REF!="x","A","")</f>
        <v>#REF!</v>
      </c>
      <c r="BN1381" s="16" t="str">
        <f>IF(Wedstrijden!U1375="x","B1","")</f>
        <v/>
      </c>
      <c r="BO1381" s="16" t="e">
        <f>IF(Wedstrijden!#REF!="x","BB","")</f>
        <v>#REF!</v>
      </c>
      <c r="BP1381" s="16" t="str">
        <f>IF(Wedstrijden!W1375="x","B","")</f>
        <v/>
      </c>
      <c r="BQ1381" s="16" t="str">
        <f>IF(Wedstrijden!X1375="x","L1","")</f>
        <v/>
      </c>
      <c r="BR1381" s="16" t="str">
        <f>IF(Wedstrijden!Y1375="x","L2","")</f>
        <v/>
      </c>
      <c r="BS1381" s="16" t="str">
        <f>IF(Wedstrijden!Z1375="x","M1","")</f>
        <v/>
      </c>
      <c r="BT1381" s="16" t="str">
        <f>IF(Wedstrijden!AA1375="x","M2","")</f>
        <v/>
      </c>
      <c r="BU1381" s="16" t="str">
        <f>IF(Wedstrijden!AB1375="x","Z1","")</f>
        <v/>
      </c>
      <c r="BV1381" s="16" t="str">
        <f>IF(Wedstrijden!AC1375="x","Z2","")</f>
        <v/>
      </c>
      <c r="BW1381" s="16" t="str">
        <f>IF(COUNTA(Wedstrijden!L1375:T1375)&lt;&gt;0,1,"")</f>
        <v/>
      </c>
      <c r="BX1381" s="16" t="str">
        <f t="shared" si="127"/>
        <v/>
      </c>
      <c r="BY1381" s="16" t="str">
        <f>IF(Wedstrijden!L1375="x","BB","")</f>
        <v/>
      </c>
      <c r="BZ1381" s="16" t="str">
        <f>IF(Wedstrijden!M1375="x","B","")</f>
        <v/>
      </c>
      <c r="CA1381" s="16" t="str">
        <f>IF(Wedstrijden!N1375="x","L1","")</f>
        <v/>
      </c>
      <c r="CB1381" s="16" t="str">
        <f>IF(Wedstrijden!O1375="x","L2","")</f>
        <v/>
      </c>
      <c r="CC1381" s="16" t="str">
        <f>IF(Wedstrijden!P1375="x","M1","")</f>
        <v/>
      </c>
      <c r="CD1381" s="16" t="str">
        <f>IF(Wedstrijden!Q1375="x","M2","")</f>
        <v/>
      </c>
      <c r="CE1381" s="16" t="str">
        <f>IF(Wedstrijden!R1375="x","Z1","")</f>
        <v/>
      </c>
      <c r="CF1381" s="16" t="str">
        <f>IF(Wedstrijden!S1375="x","Z2","")</f>
        <v/>
      </c>
      <c r="CG1381" s="16" t="str">
        <f>IF(Wedstrijden!T1375="x","ZZL","")</f>
        <v/>
      </c>
      <c r="CL1381" s="16" t="str">
        <f>IF(COUNTA(Wedstrijden!AR1375:BB1375)&lt;&gt;0,2,"")</f>
        <v/>
      </c>
      <c r="CM1381" s="16" t="str">
        <f t="shared" si="128"/>
        <v/>
      </c>
      <c r="CN1381" s="16" t="str">
        <f>IF(Wedstrijden!AR1375="x","AA","")</f>
        <v/>
      </c>
      <c r="CO1381" s="16" t="str">
        <f>IF(Wedstrijden!AS1375="x","A","")</f>
        <v/>
      </c>
      <c r="CP1381" s="16" t="str">
        <f>IF(Wedstrijden!AT1375="x","BB","")</f>
        <v/>
      </c>
      <c r="CQ1381" s="16" t="str">
        <f>IF(Wedstrijden!AU1375="x","B","")</f>
        <v/>
      </c>
      <c r="CR1381" s="16" t="str">
        <f>IF(Wedstrijden!AV1375="x","L","")</f>
        <v/>
      </c>
      <c r="CS1381" s="16" t="str">
        <f>IF(Wedstrijden!AW1375="x","M","")</f>
        <v/>
      </c>
      <c r="CT1381" s="16" t="str">
        <f>IF(Wedstrijden!AX1375="x","Z","")</f>
        <v/>
      </c>
      <c r="CU1381" s="16" t="str">
        <f>IF(Wedstrijden!BB1375="x","ZZ","")</f>
        <v/>
      </c>
      <c r="CV1381" s="16" t="str">
        <f>IF(COUNTA(Wedstrijden!AI1375:AP1375)&lt;&gt;0,2,"")</f>
        <v/>
      </c>
      <c r="CW1381" s="16" t="str">
        <f t="shared" si="129"/>
        <v/>
      </c>
      <c r="CX1381" s="16" t="str">
        <f>IF(Wedstrijden!AI1375="x","BB","")</f>
        <v/>
      </c>
      <c r="CY1381" s="16" t="str">
        <f>IF(Wedstrijden!AJ1375="x","B","")</f>
        <v/>
      </c>
      <c r="CZ1381" s="16" t="str">
        <f>IF(Wedstrijden!AK1375="x","L","")</f>
        <v/>
      </c>
      <c r="DA1381" s="16" t="str">
        <f>IF(Wedstrijden!AL1375="x","M","")</f>
        <v/>
      </c>
      <c r="DB1381" s="16" t="str">
        <f>IF(Wedstrijden!AM1375="x","Z","")</f>
        <v/>
      </c>
      <c r="DC1381" s="16" t="str">
        <f>IF(Wedstrijden!AN1375="x","ZZ","")</f>
        <v/>
      </c>
      <c r="DD1381" s="16" t="str">
        <f>IF(Wedstrijden!AP1375="x","1.40","")</f>
        <v/>
      </c>
      <c r="DE1381" s="16" t="str">
        <f>IF(COUNTA(Wedstrijden!BC1375:BE1375)&lt;&gt;0,6,"")</f>
        <v/>
      </c>
      <c r="DF1381" s="16" t="str">
        <f t="shared" si="130"/>
        <v/>
      </c>
      <c r="DG1381" s="16" t="str">
        <f>IF(Wedstrijden!BC1375="x","L","")</f>
        <v/>
      </c>
      <c r="DH1381" s="16" t="str">
        <f>IF(Wedstrijden!BD1375="x","M","")</f>
        <v/>
      </c>
      <c r="DI1381" s="16" t="str">
        <f>IF(Wedstrijden!BE1375="x","Z","")</f>
        <v/>
      </c>
      <c r="DJ1381" s="16" t="str">
        <f>IF(Wedstrijden!BF1375="x","Z","")</f>
        <v/>
      </c>
      <c r="DK1381" s="16" t="str">
        <f>IF(COUNTA(Wedstrijden!BG1375:BI1375)&lt;&gt;0,6,"")</f>
        <v/>
      </c>
      <c r="DL1381" s="16" t="str">
        <f t="shared" si="131"/>
        <v/>
      </c>
      <c r="DM1381" s="16" t="str">
        <f>IF(Wedstrijden!BG1375="x","L","")</f>
        <v/>
      </c>
      <c r="DN1381" s="16" t="str">
        <f>IF(Wedstrijden!BH1375="x","M","")</f>
        <v/>
      </c>
      <c r="DO1381" s="16" t="str">
        <f>IF(Wedstrijden!BI1375="x","Z","")</f>
        <v/>
      </c>
      <c r="DP1381" s="16" t="str">
        <f>IF(Wedstrijden!BJ1375="x","Z","")</f>
        <v/>
      </c>
    </row>
    <row r="1382" spans="1:120" ht="14.4" x14ac:dyDescent="0.3">
      <c r="A1382" s="18">
        <f>Wedstrijden!A1376</f>
        <v>0</v>
      </c>
      <c r="B1382" s="16" t="str">
        <f>IFERROR(VLOOKUP(Wedstrijden!#REF!,#REF!,2,FALSE),"")</f>
        <v/>
      </c>
      <c r="C1382" s="16">
        <f>Wedstrijden!E1376</f>
        <v>0</v>
      </c>
      <c r="D1382" s="16" t="str">
        <f>IFERROR(VLOOKUP(Wedstrijden!#REF!,#REF!,2,FALSE),"")</f>
        <v/>
      </c>
      <c r="E1382" s="16" t="str">
        <f>IFERROR(VLOOKUP(Wedstrijden!#REF!,#REF!,5,FALSE),"")</f>
        <v/>
      </c>
      <c r="F1382" s="16" t="e">
        <f>IF(Wedstrijden!#REF!&lt;&gt;"",Wedstrijden!#REF!,"")</f>
        <v>#REF!</v>
      </c>
      <c r="G1382" s="16" t="e">
        <f>IF(Wedstrijden!#REF!="Indoor",1,0)</f>
        <v>#REF!</v>
      </c>
      <c r="H1382" s="16" t="e">
        <f>Wedstrijden!#REF!</f>
        <v>#REF!</v>
      </c>
      <c r="I1382" s="16" t="e">
        <f>IF(Wedstrijden!#REF!="Nee",0,IF(Wedstrijden!#REF!="Ja",1,""))</f>
        <v>#REF!</v>
      </c>
      <c r="J1382" s="16" t="e">
        <f>IF(Wedstrijden!#REF!&lt;&gt;"",Wedstrijden!#REF!,"")</f>
        <v>#REF!</v>
      </c>
      <c r="BJ1382" s="16" t="str">
        <f>IF(COUNTA(Wedstrijden!U1376:AC1376)&lt;&gt;0,1,"")</f>
        <v/>
      </c>
      <c r="BK1382" s="16" t="str">
        <f t="shared" si="126"/>
        <v/>
      </c>
      <c r="BL1382" s="16" t="e">
        <f>IF(Wedstrijden!#REF!="x","AA","")</f>
        <v>#REF!</v>
      </c>
      <c r="BM1382" s="16" t="e">
        <f>IF(Wedstrijden!#REF!="x","A","")</f>
        <v>#REF!</v>
      </c>
      <c r="BN1382" s="16" t="str">
        <f>IF(Wedstrijden!U1376="x","B1","")</f>
        <v/>
      </c>
      <c r="BO1382" s="16" t="e">
        <f>IF(Wedstrijden!#REF!="x","BB","")</f>
        <v>#REF!</v>
      </c>
      <c r="BP1382" s="16" t="str">
        <f>IF(Wedstrijden!W1376="x","B","")</f>
        <v/>
      </c>
      <c r="BQ1382" s="16" t="str">
        <f>IF(Wedstrijden!X1376="x","L1","")</f>
        <v/>
      </c>
      <c r="BR1382" s="16" t="str">
        <f>IF(Wedstrijden!Y1376="x","L2","")</f>
        <v/>
      </c>
      <c r="BS1382" s="16" t="str">
        <f>IF(Wedstrijden!Z1376="x","M1","")</f>
        <v/>
      </c>
      <c r="BT1382" s="16" t="str">
        <f>IF(Wedstrijden!AA1376="x","M2","")</f>
        <v/>
      </c>
      <c r="BU1382" s="16" t="str">
        <f>IF(Wedstrijden!AB1376="x","Z1","")</f>
        <v/>
      </c>
      <c r="BV1382" s="16" t="str">
        <f>IF(Wedstrijden!AC1376="x","Z2","")</f>
        <v/>
      </c>
      <c r="BW1382" s="16" t="str">
        <f>IF(COUNTA(Wedstrijden!L1376:T1376)&lt;&gt;0,1,"")</f>
        <v/>
      </c>
      <c r="BX1382" s="16" t="str">
        <f t="shared" si="127"/>
        <v/>
      </c>
      <c r="BY1382" s="16" t="str">
        <f>IF(Wedstrijden!L1376="x","BB","")</f>
        <v/>
      </c>
      <c r="BZ1382" s="16" t="str">
        <f>IF(Wedstrijden!M1376="x","B","")</f>
        <v/>
      </c>
      <c r="CA1382" s="16" t="str">
        <f>IF(Wedstrijden!N1376="x","L1","")</f>
        <v/>
      </c>
      <c r="CB1382" s="16" t="str">
        <f>IF(Wedstrijden!O1376="x","L2","")</f>
        <v/>
      </c>
      <c r="CC1382" s="16" t="str">
        <f>IF(Wedstrijden!P1376="x","M1","")</f>
        <v/>
      </c>
      <c r="CD1382" s="16" t="str">
        <f>IF(Wedstrijden!Q1376="x","M2","")</f>
        <v/>
      </c>
      <c r="CE1382" s="16" t="str">
        <f>IF(Wedstrijden!R1376="x","Z1","")</f>
        <v/>
      </c>
      <c r="CF1382" s="16" t="str">
        <f>IF(Wedstrijden!S1376="x","Z2","")</f>
        <v/>
      </c>
      <c r="CG1382" s="16" t="str">
        <f>IF(Wedstrijden!T1376="x","ZZL","")</f>
        <v/>
      </c>
      <c r="CL1382" s="16" t="str">
        <f>IF(COUNTA(Wedstrijden!AR1376:BB1376)&lt;&gt;0,2,"")</f>
        <v/>
      </c>
      <c r="CM1382" s="16" t="str">
        <f t="shared" si="128"/>
        <v/>
      </c>
      <c r="CN1382" s="16" t="str">
        <f>IF(Wedstrijden!AR1376="x","AA","")</f>
        <v/>
      </c>
      <c r="CO1382" s="16" t="str">
        <f>IF(Wedstrijden!AS1376="x","A","")</f>
        <v/>
      </c>
      <c r="CP1382" s="16" t="str">
        <f>IF(Wedstrijden!AT1376="x","BB","")</f>
        <v/>
      </c>
      <c r="CQ1382" s="16" t="str">
        <f>IF(Wedstrijden!AU1376="x","B","")</f>
        <v/>
      </c>
      <c r="CR1382" s="16" t="str">
        <f>IF(Wedstrijden!AV1376="x","L","")</f>
        <v/>
      </c>
      <c r="CS1382" s="16" t="str">
        <f>IF(Wedstrijden!AW1376="x","M","")</f>
        <v/>
      </c>
      <c r="CT1382" s="16" t="str">
        <f>IF(Wedstrijden!AX1376="x","Z","")</f>
        <v/>
      </c>
      <c r="CU1382" s="16" t="str">
        <f>IF(Wedstrijden!BB1376="x","ZZ","")</f>
        <v/>
      </c>
      <c r="CV1382" s="16" t="str">
        <f>IF(COUNTA(Wedstrijden!AI1376:AP1376)&lt;&gt;0,2,"")</f>
        <v/>
      </c>
      <c r="CW1382" s="16" t="str">
        <f t="shared" si="129"/>
        <v/>
      </c>
      <c r="CX1382" s="16" t="str">
        <f>IF(Wedstrijden!AI1376="x","BB","")</f>
        <v/>
      </c>
      <c r="CY1382" s="16" t="str">
        <f>IF(Wedstrijden!AJ1376="x","B","")</f>
        <v/>
      </c>
      <c r="CZ1382" s="16" t="str">
        <f>IF(Wedstrijden!AK1376="x","L","")</f>
        <v/>
      </c>
      <c r="DA1382" s="16" t="str">
        <f>IF(Wedstrijden!AL1376="x","M","")</f>
        <v/>
      </c>
      <c r="DB1382" s="16" t="str">
        <f>IF(Wedstrijden!AM1376="x","Z","")</f>
        <v/>
      </c>
      <c r="DC1382" s="16" t="str">
        <f>IF(Wedstrijden!AN1376="x","ZZ","")</f>
        <v/>
      </c>
      <c r="DD1382" s="16" t="str">
        <f>IF(Wedstrijden!AP1376="x","1.40","")</f>
        <v/>
      </c>
      <c r="DE1382" s="16" t="str">
        <f>IF(COUNTA(Wedstrijden!BC1376:BE1376)&lt;&gt;0,6,"")</f>
        <v/>
      </c>
      <c r="DF1382" s="16" t="str">
        <f t="shared" si="130"/>
        <v/>
      </c>
      <c r="DG1382" s="16" t="str">
        <f>IF(Wedstrijden!BC1376="x","L","")</f>
        <v/>
      </c>
      <c r="DH1382" s="16" t="str">
        <f>IF(Wedstrijden!BD1376="x","M","")</f>
        <v/>
      </c>
      <c r="DI1382" s="16" t="str">
        <f>IF(Wedstrijden!BE1376="x","Z","")</f>
        <v/>
      </c>
      <c r="DJ1382" s="16" t="str">
        <f>IF(Wedstrijden!BF1376="x","Z","")</f>
        <v/>
      </c>
      <c r="DK1382" s="16" t="str">
        <f>IF(COUNTA(Wedstrijden!BG1376:BI1376)&lt;&gt;0,6,"")</f>
        <v/>
      </c>
      <c r="DL1382" s="16" t="str">
        <f t="shared" si="131"/>
        <v/>
      </c>
      <c r="DM1382" s="16" t="str">
        <f>IF(Wedstrijden!BG1376="x","L","")</f>
        <v/>
      </c>
      <c r="DN1382" s="16" t="str">
        <f>IF(Wedstrijden!BH1376="x","M","")</f>
        <v/>
      </c>
      <c r="DO1382" s="16" t="str">
        <f>IF(Wedstrijden!BI1376="x","Z","")</f>
        <v/>
      </c>
      <c r="DP1382" s="16" t="str">
        <f>IF(Wedstrijden!BJ1376="x","Z","")</f>
        <v/>
      </c>
    </row>
    <row r="1383" spans="1:120" ht="14.4" x14ac:dyDescent="0.3">
      <c r="A1383" s="18">
        <f>Wedstrijden!A1377</f>
        <v>0</v>
      </c>
      <c r="B1383" s="16" t="str">
        <f>IFERROR(VLOOKUP(Wedstrijden!#REF!,#REF!,2,FALSE),"")</f>
        <v/>
      </c>
      <c r="C1383" s="16">
        <f>Wedstrijden!E1377</f>
        <v>0</v>
      </c>
      <c r="D1383" s="16" t="str">
        <f>IFERROR(VLOOKUP(Wedstrijden!#REF!,#REF!,2,FALSE),"")</f>
        <v/>
      </c>
      <c r="E1383" s="16" t="str">
        <f>IFERROR(VLOOKUP(Wedstrijden!#REF!,#REF!,5,FALSE),"")</f>
        <v/>
      </c>
      <c r="F1383" s="16" t="e">
        <f>IF(Wedstrijden!#REF!&lt;&gt;"",Wedstrijden!#REF!,"")</f>
        <v>#REF!</v>
      </c>
      <c r="G1383" s="16" t="e">
        <f>IF(Wedstrijden!#REF!="Indoor",1,0)</f>
        <v>#REF!</v>
      </c>
      <c r="H1383" s="16" t="e">
        <f>Wedstrijden!#REF!</f>
        <v>#REF!</v>
      </c>
      <c r="I1383" s="16" t="e">
        <f>IF(Wedstrijden!#REF!="Nee",0,IF(Wedstrijden!#REF!="Ja",1,""))</f>
        <v>#REF!</v>
      </c>
      <c r="J1383" s="16" t="e">
        <f>IF(Wedstrijden!#REF!&lt;&gt;"",Wedstrijden!#REF!,"")</f>
        <v>#REF!</v>
      </c>
      <c r="BJ1383" s="16" t="str">
        <f>IF(COUNTA(Wedstrijden!U1377:AC1377)&lt;&gt;0,1,"")</f>
        <v/>
      </c>
      <c r="BK1383" s="16" t="str">
        <f t="shared" si="126"/>
        <v/>
      </c>
      <c r="BL1383" s="16" t="e">
        <f>IF(Wedstrijden!#REF!="x","AA","")</f>
        <v>#REF!</v>
      </c>
      <c r="BM1383" s="16" t="e">
        <f>IF(Wedstrijden!#REF!="x","A","")</f>
        <v>#REF!</v>
      </c>
      <c r="BN1383" s="16" t="str">
        <f>IF(Wedstrijden!U1377="x","B1","")</f>
        <v/>
      </c>
      <c r="BO1383" s="16" t="e">
        <f>IF(Wedstrijden!#REF!="x","BB","")</f>
        <v>#REF!</v>
      </c>
      <c r="BP1383" s="16" t="str">
        <f>IF(Wedstrijden!W1377="x","B","")</f>
        <v/>
      </c>
      <c r="BQ1383" s="16" t="str">
        <f>IF(Wedstrijden!X1377="x","L1","")</f>
        <v/>
      </c>
      <c r="BR1383" s="16" t="str">
        <f>IF(Wedstrijden!Y1377="x","L2","")</f>
        <v/>
      </c>
      <c r="BS1383" s="16" t="str">
        <f>IF(Wedstrijden!Z1377="x","M1","")</f>
        <v/>
      </c>
      <c r="BT1383" s="16" t="str">
        <f>IF(Wedstrijden!AA1377="x","M2","")</f>
        <v/>
      </c>
      <c r="BU1383" s="16" t="str">
        <f>IF(Wedstrijden!AB1377="x","Z1","")</f>
        <v/>
      </c>
      <c r="BV1383" s="16" t="str">
        <f>IF(Wedstrijden!AC1377="x","Z2","")</f>
        <v/>
      </c>
      <c r="BW1383" s="16" t="str">
        <f>IF(COUNTA(Wedstrijden!L1377:T1377)&lt;&gt;0,1,"")</f>
        <v/>
      </c>
      <c r="BX1383" s="16" t="str">
        <f t="shared" si="127"/>
        <v/>
      </c>
      <c r="BY1383" s="16" t="str">
        <f>IF(Wedstrijden!L1377="x","BB","")</f>
        <v/>
      </c>
      <c r="BZ1383" s="16" t="str">
        <f>IF(Wedstrijden!M1377="x","B","")</f>
        <v/>
      </c>
      <c r="CA1383" s="16" t="str">
        <f>IF(Wedstrijden!N1377="x","L1","")</f>
        <v/>
      </c>
      <c r="CB1383" s="16" t="str">
        <f>IF(Wedstrijden!O1377="x","L2","")</f>
        <v/>
      </c>
      <c r="CC1383" s="16" t="str">
        <f>IF(Wedstrijden!P1377="x","M1","")</f>
        <v/>
      </c>
      <c r="CD1383" s="16" t="str">
        <f>IF(Wedstrijden!Q1377="x","M2","")</f>
        <v/>
      </c>
      <c r="CE1383" s="16" t="str">
        <f>IF(Wedstrijden!R1377="x","Z1","")</f>
        <v/>
      </c>
      <c r="CF1383" s="16" t="str">
        <f>IF(Wedstrijden!S1377="x","Z2","")</f>
        <v/>
      </c>
      <c r="CG1383" s="16" t="str">
        <f>IF(Wedstrijden!T1377="x","ZZL","")</f>
        <v/>
      </c>
      <c r="CL1383" s="16" t="str">
        <f>IF(COUNTA(Wedstrijden!AR1377:BB1377)&lt;&gt;0,2,"")</f>
        <v/>
      </c>
      <c r="CM1383" s="16" t="str">
        <f t="shared" si="128"/>
        <v/>
      </c>
      <c r="CN1383" s="16" t="str">
        <f>IF(Wedstrijden!AR1377="x","AA","")</f>
        <v/>
      </c>
      <c r="CO1383" s="16" t="str">
        <f>IF(Wedstrijden!AS1377="x","A","")</f>
        <v/>
      </c>
      <c r="CP1383" s="16" t="str">
        <f>IF(Wedstrijden!AT1377="x","BB","")</f>
        <v/>
      </c>
      <c r="CQ1383" s="16" t="str">
        <f>IF(Wedstrijden!AU1377="x","B","")</f>
        <v/>
      </c>
      <c r="CR1383" s="16" t="str">
        <f>IF(Wedstrijden!AV1377="x","L","")</f>
        <v/>
      </c>
      <c r="CS1383" s="16" t="str">
        <f>IF(Wedstrijden!AW1377="x","M","")</f>
        <v/>
      </c>
      <c r="CT1383" s="16" t="str">
        <f>IF(Wedstrijden!AX1377="x","Z","")</f>
        <v/>
      </c>
      <c r="CU1383" s="16" t="str">
        <f>IF(Wedstrijden!BB1377="x","ZZ","")</f>
        <v/>
      </c>
      <c r="CV1383" s="16" t="str">
        <f>IF(COUNTA(Wedstrijden!AI1377:AP1377)&lt;&gt;0,2,"")</f>
        <v/>
      </c>
      <c r="CW1383" s="16" t="str">
        <f t="shared" si="129"/>
        <v/>
      </c>
      <c r="CX1383" s="16" t="str">
        <f>IF(Wedstrijden!AI1377="x","BB","")</f>
        <v/>
      </c>
      <c r="CY1383" s="16" t="str">
        <f>IF(Wedstrijden!AJ1377="x","B","")</f>
        <v/>
      </c>
      <c r="CZ1383" s="16" t="str">
        <f>IF(Wedstrijden!AK1377="x","L","")</f>
        <v/>
      </c>
      <c r="DA1383" s="16" t="str">
        <f>IF(Wedstrijden!AL1377="x","M","")</f>
        <v/>
      </c>
      <c r="DB1383" s="16" t="str">
        <f>IF(Wedstrijden!AM1377="x","Z","")</f>
        <v/>
      </c>
      <c r="DC1383" s="16" t="str">
        <f>IF(Wedstrijden!AN1377="x","ZZ","")</f>
        <v/>
      </c>
      <c r="DD1383" s="16" t="str">
        <f>IF(Wedstrijden!AP1377="x","1.40","")</f>
        <v/>
      </c>
      <c r="DE1383" s="16" t="str">
        <f>IF(COUNTA(Wedstrijden!BC1377:BE1377)&lt;&gt;0,6,"")</f>
        <v/>
      </c>
      <c r="DF1383" s="16" t="str">
        <f t="shared" si="130"/>
        <v/>
      </c>
      <c r="DG1383" s="16" t="str">
        <f>IF(Wedstrijden!BC1377="x","L","")</f>
        <v/>
      </c>
      <c r="DH1383" s="16" t="str">
        <f>IF(Wedstrijden!BD1377="x","M","")</f>
        <v/>
      </c>
      <c r="DI1383" s="16" t="str">
        <f>IF(Wedstrijden!BE1377="x","Z","")</f>
        <v/>
      </c>
      <c r="DJ1383" s="16" t="str">
        <f>IF(Wedstrijden!BF1377="x","Z","")</f>
        <v/>
      </c>
      <c r="DK1383" s="16" t="str">
        <f>IF(COUNTA(Wedstrijden!BG1377:BI1377)&lt;&gt;0,6,"")</f>
        <v/>
      </c>
      <c r="DL1383" s="16" t="str">
        <f t="shared" si="131"/>
        <v/>
      </c>
      <c r="DM1383" s="16" t="str">
        <f>IF(Wedstrijden!BG1377="x","L","")</f>
        <v/>
      </c>
      <c r="DN1383" s="16" t="str">
        <f>IF(Wedstrijden!BH1377="x","M","")</f>
        <v/>
      </c>
      <c r="DO1383" s="16" t="str">
        <f>IF(Wedstrijden!BI1377="x","Z","")</f>
        <v/>
      </c>
      <c r="DP1383" s="16" t="str">
        <f>IF(Wedstrijden!BJ1377="x","Z","")</f>
        <v/>
      </c>
    </row>
    <row r="1384" spans="1:120" ht="14.4" x14ac:dyDescent="0.3">
      <c r="A1384" s="18">
        <f>Wedstrijden!A1378</f>
        <v>0</v>
      </c>
      <c r="B1384" s="16" t="str">
        <f>IFERROR(VLOOKUP(Wedstrijden!#REF!,#REF!,2,FALSE),"")</f>
        <v/>
      </c>
      <c r="C1384" s="16">
        <f>Wedstrijden!E1378</f>
        <v>0</v>
      </c>
      <c r="D1384" s="16" t="str">
        <f>IFERROR(VLOOKUP(Wedstrijden!#REF!,#REF!,2,FALSE),"")</f>
        <v/>
      </c>
      <c r="E1384" s="16" t="str">
        <f>IFERROR(VLOOKUP(Wedstrijden!#REF!,#REF!,5,FALSE),"")</f>
        <v/>
      </c>
      <c r="F1384" s="16" t="e">
        <f>IF(Wedstrijden!#REF!&lt;&gt;"",Wedstrijden!#REF!,"")</f>
        <v>#REF!</v>
      </c>
      <c r="G1384" s="16" t="e">
        <f>IF(Wedstrijden!#REF!="Indoor",1,0)</f>
        <v>#REF!</v>
      </c>
      <c r="H1384" s="16" t="e">
        <f>Wedstrijden!#REF!</f>
        <v>#REF!</v>
      </c>
      <c r="I1384" s="16" t="e">
        <f>IF(Wedstrijden!#REF!="Nee",0,IF(Wedstrijden!#REF!="Ja",1,""))</f>
        <v>#REF!</v>
      </c>
      <c r="J1384" s="16" t="e">
        <f>IF(Wedstrijden!#REF!&lt;&gt;"",Wedstrijden!#REF!,"")</f>
        <v>#REF!</v>
      </c>
      <c r="BJ1384" s="16" t="str">
        <f>IF(COUNTA(Wedstrijden!U1378:AC1378)&lt;&gt;0,1,"")</f>
        <v/>
      </c>
      <c r="BK1384" s="16" t="str">
        <f t="shared" si="126"/>
        <v/>
      </c>
      <c r="BL1384" s="16" t="e">
        <f>IF(Wedstrijden!#REF!="x","AA","")</f>
        <v>#REF!</v>
      </c>
      <c r="BM1384" s="16" t="e">
        <f>IF(Wedstrijden!#REF!="x","A","")</f>
        <v>#REF!</v>
      </c>
      <c r="BN1384" s="16" t="str">
        <f>IF(Wedstrijden!U1378="x","B1","")</f>
        <v/>
      </c>
      <c r="BO1384" s="16" t="e">
        <f>IF(Wedstrijden!#REF!="x","BB","")</f>
        <v>#REF!</v>
      </c>
      <c r="BP1384" s="16" t="str">
        <f>IF(Wedstrijden!W1378="x","B","")</f>
        <v/>
      </c>
      <c r="BQ1384" s="16" t="str">
        <f>IF(Wedstrijden!X1378="x","L1","")</f>
        <v/>
      </c>
      <c r="BR1384" s="16" t="str">
        <f>IF(Wedstrijden!Y1378="x","L2","")</f>
        <v/>
      </c>
      <c r="BS1384" s="16" t="str">
        <f>IF(Wedstrijden!Z1378="x","M1","")</f>
        <v/>
      </c>
      <c r="BT1384" s="16" t="str">
        <f>IF(Wedstrijden!AA1378="x","M2","")</f>
        <v/>
      </c>
      <c r="BU1384" s="16" t="str">
        <f>IF(Wedstrijden!AB1378="x","Z1","")</f>
        <v/>
      </c>
      <c r="BV1384" s="16" t="str">
        <f>IF(Wedstrijden!AC1378="x","Z2","")</f>
        <v/>
      </c>
      <c r="BW1384" s="16" t="str">
        <f>IF(COUNTA(Wedstrijden!L1378:T1378)&lt;&gt;0,1,"")</f>
        <v/>
      </c>
      <c r="BX1384" s="16" t="str">
        <f t="shared" si="127"/>
        <v/>
      </c>
      <c r="BY1384" s="16" t="str">
        <f>IF(Wedstrijden!L1378="x","BB","")</f>
        <v/>
      </c>
      <c r="BZ1384" s="16" t="str">
        <f>IF(Wedstrijden!M1378="x","B","")</f>
        <v/>
      </c>
      <c r="CA1384" s="16" t="str">
        <f>IF(Wedstrijden!N1378="x","L1","")</f>
        <v/>
      </c>
      <c r="CB1384" s="16" t="str">
        <f>IF(Wedstrijden!O1378="x","L2","")</f>
        <v/>
      </c>
      <c r="CC1384" s="16" t="str">
        <f>IF(Wedstrijden!P1378="x","M1","")</f>
        <v/>
      </c>
      <c r="CD1384" s="16" t="str">
        <f>IF(Wedstrijden!Q1378="x","M2","")</f>
        <v/>
      </c>
      <c r="CE1384" s="16" t="str">
        <f>IF(Wedstrijden!R1378="x","Z1","")</f>
        <v/>
      </c>
      <c r="CF1384" s="16" t="str">
        <f>IF(Wedstrijden!S1378="x","Z2","")</f>
        <v/>
      </c>
      <c r="CG1384" s="16" t="str">
        <f>IF(Wedstrijden!T1378="x","ZZL","")</f>
        <v/>
      </c>
      <c r="CL1384" s="16" t="str">
        <f>IF(COUNTA(Wedstrijden!AR1378:BB1378)&lt;&gt;0,2,"")</f>
        <v/>
      </c>
      <c r="CM1384" s="16" t="str">
        <f t="shared" si="128"/>
        <v/>
      </c>
      <c r="CN1384" s="16" t="str">
        <f>IF(Wedstrijden!AR1378="x","AA","")</f>
        <v/>
      </c>
      <c r="CO1384" s="16" t="str">
        <f>IF(Wedstrijden!AS1378="x","A","")</f>
        <v/>
      </c>
      <c r="CP1384" s="16" t="str">
        <f>IF(Wedstrijden!AT1378="x","BB","")</f>
        <v/>
      </c>
      <c r="CQ1384" s="16" t="str">
        <f>IF(Wedstrijden!AU1378="x","B","")</f>
        <v/>
      </c>
      <c r="CR1384" s="16" t="str">
        <f>IF(Wedstrijden!AV1378="x","L","")</f>
        <v/>
      </c>
      <c r="CS1384" s="16" t="str">
        <f>IF(Wedstrijden!AW1378="x","M","")</f>
        <v/>
      </c>
      <c r="CT1384" s="16" t="str">
        <f>IF(Wedstrijden!AX1378="x","Z","")</f>
        <v/>
      </c>
      <c r="CU1384" s="16" t="str">
        <f>IF(Wedstrijden!BB1378="x","ZZ","")</f>
        <v/>
      </c>
      <c r="CV1384" s="16" t="str">
        <f>IF(COUNTA(Wedstrijden!AI1378:AP1378)&lt;&gt;0,2,"")</f>
        <v/>
      </c>
      <c r="CW1384" s="16" t="str">
        <f t="shared" si="129"/>
        <v/>
      </c>
      <c r="CX1384" s="16" t="str">
        <f>IF(Wedstrijden!AI1378="x","BB","")</f>
        <v/>
      </c>
      <c r="CY1384" s="16" t="str">
        <f>IF(Wedstrijden!AJ1378="x","B","")</f>
        <v/>
      </c>
      <c r="CZ1384" s="16" t="str">
        <f>IF(Wedstrijden!AK1378="x","L","")</f>
        <v/>
      </c>
      <c r="DA1384" s="16" t="str">
        <f>IF(Wedstrijden!AL1378="x","M","")</f>
        <v/>
      </c>
      <c r="DB1384" s="16" t="str">
        <f>IF(Wedstrijden!AM1378="x","Z","")</f>
        <v/>
      </c>
      <c r="DC1384" s="16" t="str">
        <f>IF(Wedstrijden!AN1378="x","ZZ","")</f>
        <v/>
      </c>
      <c r="DD1384" s="16" t="str">
        <f>IF(Wedstrijden!AP1378="x","1.40","")</f>
        <v/>
      </c>
      <c r="DE1384" s="16" t="str">
        <f>IF(COUNTA(Wedstrijden!BC1378:BE1378)&lt;&gt;0,6,"")</f>
        <v/>
      </c>
      <c r="DF1384" s="16" t="str">
        <f t="shared" si="130"/>
        <v/>
      </c>
      <c r="DG1384" s="16" t="str">
        <f>IF(Wedstrijden!BC1378="x","L","")</f>
        <v/>
      </c>
      <c r="DH1384" s="16" t="str">
        <f>IF(Wedstrijden!BD1378="x","M","")</f>
        <v/>
      </c>
      <c r="DI1384" s="16" t="str">
        <f>IF(Wedstrijden!BE1378="x","Z","")</f>
        <v/>
      </c>
      <c r="DJ1384" s="16" t="str">
        <f>IF(Wedstrijden!BF1378="x","Z","")</f>
        <v/>
      </c>
      <c r="DK1384" s="16" t="str">
        <f>IF(COUNTA(Wedstrijden!BG1378:BI1378)&lt;&gt;0,6,"")</f>
        <v/>
      </c>
      <c r="DL1384" s="16" t="str">
        <f t="shared" si="131"/>
        <v/>
      </c>
      <c r="DM1384" s="16" t="str">
        <f>IF(Wedstrijden!BG1378="x","L","")</f>
        <v/>
      </c>
      <c r="DN1384" s="16" t="str">
        <f>IF(Wedstrijden!BH1378="x","M","")</f>
        <v/>
      </c>
      <c r="DO1384" s="16" t="str">
        <f>IF(Wedstrijden!BI1378="x","Z","")</f>
        <v/>
      </c>
      <c r="DP1384" s="16" t="str">
        <f>IF(Wedstrijden!BJ1378="x","Z","")</f>
        <v/>
      </c>
    </row>
    <row r="1385" spans="1:120" ht="14.4" x14ac:dyDescent="0.3">
      <c r="A1385" s="18">
        <f>Wedstrijden!A1379</f>
        <v>0</v>
      </c>
      <c r="B1385" s="16" t="str">
        <f>IFERROR(VLOOKUP(Wedstrijden!#REF!,#REF!,2,FALSE),"")</f>
        <v/>
      </c>
      <c r="C1385" s="16">
        <f>Wedstrijden!E1379</f>
        <v>0</v>
      </c>
      <c r="D1385" s="16" t="str">
        <f>IFERROR(VLOOKUP(Wedstrijden!#REF!,#REF!,2,FALSE),"")</f>
        <v/>
      </c>
      <c r="E1385" s="16" t="str">
        <f>IFERROR(VLOOKUP(Wedstrijden!#REF!,#REF!,5,FALSE),"")</f>
        <v/>
      </c>
      <c r="F1385" s="16" t="e">
        <f>IF(Wedstrijden!#REF!&lt;&gt;"",Wedstrijden!#REF!,"")</f>
        <v>#REF!</v>
      </c>
      <c r="G1385" s="16" t="e">
        <f>IF(Wedstrijden!#REF!="Indoor",1,0)</f>
        <v>#REF!</v>
      </c>
      <c r="H1385" s="16" t="e">
        <f>Wedstrijden!#REF!</f>
        <v>#REF!</v>
      </c>
      <c r="I1385" s="16" t="e">
        <f>IF(Wedstrijden!#REF!="Nee",0,IF(Wedstrijden!#REF!="Ja",1,""))</f>
        <v>#REF!</v>
      </c>
      <c r="J1385" s="16" t="e">
        <f>IF(Wedstrijden!#REF!&lt;&gt;"",Wedstrijden!#REF!,"")</f>
        <v>#REF!</v>
      </c>
      <c r="BJ1385" s="16" t="str">
        <f>IF(COUNTA(Wedstrijden!U1379:AC1379)&lt;&gt;0,1,"")</f>
        <v/>
      </c>
      <c r="BK1385" s="16" t="str">
        <f t="shared" si="126"/>
        <v/>
      </c>
      <c r="BL1385" s="16" t="e">
        <f>IF(Wedstrijden!#REF!="x","AA","")</f>
        <v>#REF!</v>
      </c>
      <c r="BM1385" s="16" t="e">
        <f>IF(Wedstrijden!#REF!="x","A","")</f>
        <v>#REF!</v>
      </c>
      <c r="BN1385" s="16" t="str">
        <f>IF(Wedstrijden!U1379="x","B1","")</f>
        <v/>
      </c>
      <c r="BO1385" s="16" t="e">
        <f>IF(Wedstrijden!#REF!="x","BB","")</f>
        <v>#REF!</v>
      </c>
      <c r="BP1385" s="16" t="str">
        <f>IF(Wedstrijden!W1379="x","B","")</f>
        <v/>
      </c>
      <c r="BQ1385" s="16" t="str">
        <f>IF(Wedstrijden!X1379="x","L1","")</f>
        <v/>
      </c>
      <c r="BR1385" s="16" t="str">
        <f>IF(Wedstrijden!Y1379="x","L2","")</f>
        <v/>
      </c>
      <c r="BS1385" s="16" t="str">
        <f>IF(Wedstrijden!Z1379="x","M1","")</f>
        <v/>
      </c>
      <c r="BT1385" s="16" t="str">
        <f>IF(Wedstrijden!AA1379="x","M2","")</f>
        <v/>
      </c>
      <c r="BU1385" s="16" t="str">
        <f>IF(Wedstrijden!AB1379="x","Z1","")</f>
        <v/>
      </c>
      <c r="BV1385" s="16" t="str">
        <f>IF(Wedstrijden!AC1379="x","Z2","")</f>
        <v/>
      </c>
      <c r="BW1385" s="16" t="str">
        <f>IF(COUNTA(Wedstrijden!L1379:T1379)&lt;&gt;0,1,"")</f>
        <v/>
      </c>
      <c r="BX1385" s="16" t="str">
        <f t="shared" si="127"/>
        <v/>
      </c>
      <c r="BY1385" s="16" t="str">
        <f>IF(Wedstrijden!L1379="x","BB","")</f>
        <v/>
      </c>
      <c r="BZ1385" s="16" t="str">
        <f>IF(Wedstrijden!M1379="x","B","")</f>
        <v/>
      </c>
      <c r="CA1385" s="16" t="str">
        <f>IF(Wedstrijden!N1379="x","L1","")</f>
        <v/>
      </c>
      <c r="CB1385" s="16" t="str">
        <f>IF(Wedstrijden!O1379="x","L2","")</f>
        <v/>
      </c>
      <c r="CC1385" s="16" t="str">
        <f>IF(Wedstrijden!P1379="x","M1","")</f>
        <v/>
      </c>
      <c r="CD1385" s="16" t="str">
        <f>IF(Wedstrijden!Q1379="x","M2","")</f>
        <v/>
      </c>
      <c r="CE1385" s="16" t="str">
        <f>IF(Wedstrijden!R1379="x","Z1","")</f>
        <v/>
      </c>
      <c r="CF1385" s="16" t="str">
        <f>IF(Wedstrijden!S1379="x","Z2","")</f>
        <v/>
      </c>
      <c r="CG1385" s="16" t="str">
        <f>IF(Wedstrijden!T1379="x","ZZL","")</f>
        <v/>
      </c>
      <c r="CL1385" s="16" t="str">
        <f>IF(COUNTA(Wedstrijden!AR1379:BB1379)&lt;&gt;0,2,"")</f>
        <v/>
      </c>
      <c r="CM1385" s="16" t="str">
        <f t="shared" si="128"/>
        <v/>
      </c>
      <c r="CN1385" s="16" t="str">
        <f>IF(Wedstrijden!AR1379="x","AA","")</f>
        <v/>
      </c>
      <c r="CO1385" s="16" t="str">
        <f>IF(Wedstrijden!AS1379="x","A","")</f>
        <v/>
      </c>
      <c r="CP1385" s="16" t="str">
        <f>IF(Wedstrijden!AT1379="x","BB","")</f>
        <v/>
      </c>
      <c r="CQ1385" s="16" t="str">
        <f>IF(Wedstrijden!AU1379="x","B","")</f>
        <v/>
      </c>
      <c r="CR1385" s="16" t="str">
        <f>IF(Wedstrijden!AV1379="x","L","")</f>
        <v/>
      </c>
      <c r="CS1385" s="16" t="str">
        <f>IF(Wedstrijden!AW1379="x","M","")</f>
        <v/>
      </c>
      <c r="CT1385" s="16" t="str">
        <f>IF(Wedstrijden!AX1379="x","Z","")</f>
        <v/>
      </c>
      <c r="CU1385" s="16" t="str">
        <f>IF(Wedstrijden!BB1379="x","ZZ","")</f>
        <v/>
      </c>
      <c r="CV1385" s="16" t="str">
        <f>IF(COUNTA(Wedstrijden!AI1379:AP1379)&lt;&gt;0,2,"")</f>
        <v/>
      </c>
      <c r="CW1385" s="16" t="str">
        <f t="shared" si="129"/>
        <v/>
      </c>
      <c r="CX1385" s="16" t="str">
        <f>IF(Wedstrijden!AI1379="x","BB","")</f>
        <v/>
      </c>
      <c r="CY1385" s="16" t="str">
        <f>IF(Wedstrijden!AJ1379="x","B","")</f>
        <v/>
      </c>
      <c r="CZ1385" s="16" t="str">
        <f>IF(Wedstrijden!AK1379="x","L","")</f>
        <v/>
      </c>
      <c r="DA1385" s="16" t="str">
        <f>IF(Wedstrijden!AL1379="x","M","")</f>
        <v/>
      </c>
      <c r="DB1385" s="16" t="str">
        <f>IF(Wedstrijden!AM1379="x","Z","")</f>
        <v/>
      </c>
      <c r="DC1385" s="16" t="str">
        <f>IF(Wedstrijden!AN1379="x","ZZ","")</f>
        <v/>
      </c>
      <c r="DD1385" s="16" t="str">
        <f>IF(Wedstrijden!AP1379="x","1.40","")</f>
        <v/>
      </c>
      <c r="DE1385" s="16" t="str">
        <f>IF(COUNTA(Wedstrijden!BC1379:BE1379)&lt;&gt;0,6,"")</f>
        <v/>
      </c>
      <c r="DF1385" s="16" t="str">
        <f t="shared" si="130"/>
        <v/>
      </c>
      <c r="DG1385" s="16" t="str">
        <f>IF(Wedstrijden!BC1379="x","L","")</f>
        <v/>
      </c>
      <c r="DH1385" s="16" t="str">
        <f>IF(Wedstrijden!BD1379="x","M","")</f>
        <v/>
      </c>
      <c r="DI1385" s="16" t="str">
        <f>IF(Wedstrijden!BE1379="x","Z","")</f>
        <v/>
      </c>
      <c r="DJ1385" s="16" t="str">
        <f>IF(Wedstrijden!BF1379="x","Z","")</f>
        <v/>
      </c>
      <c r="DK1385" s="16" t="str">
        <f>IF(COUNTA(Wedstrijden!BG1379:BI1379)&lt;&gt;0,6,"")</f>
        <v/>
      </c>
      <c r="DL1385" s="16" t="str">
        <f t="shared" si="131"/>
        <v/>
      </c>
      <c r="DM1385" s="16" t="str">
        <f>IF(Wedstrijden!BG1379="x","L","")</f>
        <v/>
      </c>
      <c r="DN1385" s="16" t="str">
        <f>IF(Wedstrijden!BH1379="x","M","")</f>
        <v/>
      </c>
      <c r="DO1385" s="16" t="str">
        <f>IF(Wedstrijden!BI1379="x","Z","")</f>
        <v/>
      </c>
      <c r="DP1385" s="16" t="str">
        <f>IF(Wedstrijden!BJ1379="x","Z","")</f>
        <v/>
      </c>
    </row>
    <row r="1386" spans="1:120" ht="14.4" x14ac:dyDescent="0.3">
      <c r="A1386" s="18">
        <f>Wedstrijden!A1380</f>
        <v>0</v>
      </c>
      <c r="B1386" s="16" t="str">
        <f>IFERROR(VLOOKUP(Wedstrijden!#REF!,#REF!,2,FALSE),"")</f>
        <v/>
      </c>
      <c r="C1386" s="16">
        <f>Wedstrijden!E1380</f>
        <v>0</v>
      </c>
      <c r="D1386" s="16" t="str">
        <f>IFERROR(VLOOKUP(Wedstrijden!#REF!,#REF!,2,FALSE),"")</f>
        <v/>
      </c>
      <c r="E1386" s="16" t="str">
        <f>IFERROR(VLOOKUP(Wedstrijden!#REF!,#REF!,5,FALSE),"")</f>
        <v/>
      </c>
      <c r="F1386" s="16" t="e">
        <f>IF(Wedstrijden!#REF!&lt;&gt;"",Wedstrijden!#REF!,"")</f>
        <v>#REF!</v>
      </c>
      <c r="G1386" s="16" t="e">
        <f>IF(Wedstrijden!#REF!="Indoor",1,0)</f>
        <v>#REF!</v>
      </c>
      <c r="H1386" s="16" t="e">
        <f>Wedstrijden!#REF!</f>
        <v>#REF!</v>
      </c>
      <c r="I1386" s="16" t="e">
        <f>IF(Wedstrijden!#REF!="Nee",0,IF(Wedstrijden!#REF!="Ja",1,""))</f>
        <v>#REF!</v>
      </c>
      <c r="J1386" s="16" t="e">
        <f>IF(Wedstrijden!#REF!&lt;&gt;"",Wedstrijden!#REF!,"")</f>
        <v>#REF!</v>
      </c>
      <c r="BJ1386" s="16" t="str">
        <f>IF(COUNTA(Wedstrijden!U1380:AC1380)&lt;&gt;0,1,"")</f>
        <v/>
      </c>
      <c r="BK1386" s="16" t="str">
        <f t="shared" si="126"/>
        <v/>
      </c>
      <c r="BL1386" s="16" t="e">
        <f>IF(Wedstrijden!#REF!="x","AA","")</f>
        <v>#REF!</v>
      </c>
      <c r="BM1386" s="16" t="e">
        <f>IF(Wedstrijden!#REF!="x","A","")</f>
        <v>#REF!</v>
      </c>
      <c r="BN1386" s="16" t="str">
        <f>IF(Wedstrijden!U1380="x","B1","")</f>
        <v/>
      </c>
      <c r="BO1386" s="16" t="e">
        <f>IF(Wedstrijden!#REF!="x","BB","")</f>
        <v>#REF!</v>
      </c>
      <c r="BP1386" s="16" t="str">
        <f>IF(Wedstrijden!W1380="x","B","")</f>
        <v/>
      </c>
      <c r="BQ1386" s="16" t="str">
        <f>IF(Wedstrijden!X1380="x","L1","")</f>
        <v/>
      </c>
      <c r="BR1386" s="16" t="str">
        <f>IF(Wedstrijden!Y1380="x","L2","")</f>
        <v/>
      </c>
      <c r="BS1386" s="16" t="str">
        <f>IF(Wedstrijden!Z1380="x","M1","")</f>
        <v/>
      </c>
      <c r="BT1386" s="16" t="str">
        <f>IF(Wedstrijden!AA1380="x","M2","")</f>
        <v/>
      </c>
      <c r="BU1386" s="16" t="str">
        <f>IF(Wedstrijden!AB1380="x","Z1","")</f>
        <v/>
      </c>
      <c r="BV1386" s="16" t="str">
        <f>IF(Wedstrijden!AC1380="x","Z2","")</f>
        <v/>
      </c>
      <c r="BW1386" s="16" t="str">
        <f>IF(COUNTA(Wedstrijden!L1380:T1380)&lt;&gt;0,1,"")</f>
        <v/>
      </c>
      <c r="BX1386" s="16" t="str">
        <f t="shared" si="127"/>
        <v/>
      </c>
      <c r="BY1386" s="16" t="str">
        <f>IF(Wedstrijden!L1380="x","BB","")</f>
        <v/>
      </c>
      <c r="BZ1386" s="16" t="str">
        <f>IF(Wedstrijden!M1380="x","B","")</f>
        <v/>
      </c>
      <c r="CA1386" s="16" t="str">
        <f>IF(Wedstrijden!N1380="x","L1","")</f>
        <v/>
      </c>
      <c r="CB1386" s="16" t="str">
        <f>IF(Wedstrijden!O1380="x","L2","")</f>
        <v/>
      </c>
      <c r="CC1386" s="16" t="str">
        <f>IF(Wedstrijden!P1380="x","M1","")</f>
        <v/>
      </c>
      <c r="CD1386" s="16" t="str">
        <f>IF(Wedstrijden!Q1380="x","M2","")</f>
        <v/>
      </c>
      <c r="CE1386" s="16" t="str">
        <f>IF(Wedstrijden!R1380="x","Z1","")</f>
        <v/>
      </c>
      <c r="CF1386" s="16" t="str">
        <f>IF(Wedstrijden!S1380="x","Z2","")</f>
        <v/>
      </c>
      <c r="CG1386" s="16" t="str">
        <f>IF(Wedstrijden!T1380="x","ZZL","")</f>
        <v/>
      </c>
      <c r="CL1386" s="16" t="str">
        <f>IF(COUNTA(Wedstrijden!AR1380:BB1380)&lt;&gt;0,2,"")</f>
        <v/>
      </c>
      <c r="CM1386" s="16" t="str">
        <f t="shared" si="128"/>
        <v/>
      </c>
      <c r="CN1386" s="16" t="str">
        <f>IF(Wedstrijden!AR1380="x","AA","")</f>
        <v/>
      </c>
      <c r="CO1386" s="16" t="str">
        <f>IF(Wedstrijden!AS1380="x","A","")</f>
        <v/>
      </c>
      <c r="CP1386" s="16" t="str">
        <f>IF(Wedstrijden!AT1380="x","BB","")</f>
        <v/>
      </c>
      <c r="CQ1386" s="16" t="str">
        <f>IF(Wedstrijden!AU1380="x","B","")</f>
        <v/>
      </c>
      <c r="CR1386" s="16" t="str">
        <f>IF(Wedstrijden!AV1380="x","L","")</f>
        <v/>
      </c>
      <c r="CS1386" s="16" t="str">
        <f>IF(Wedstrijden!AW1380="x","M","")</f>
        <v/>
      </c>
      <c r="CT1386" s="16" t="str">
        <f>IF(Wedstrijden!AX1380="x","Z","")</f>
        <v/>
      </c>
      <c r="CU1386" s="16" t="str">
        <f>IF(Wedstrijden!BB1380="x","ZZ","")</f>
        <v/>
      </c>
      <c r="CV1386" s="16" t="str">
        <f>IF(COUNTA(Wedstrijden!AI1380:AP1380)&lt;&gt;0,2,"")</f>
        <v/>
      </c>
      <c r="CW1386" s="16" t="str">
        <f t="shared" si="129"/>
        <v/>
      </c>
      <c r="CX1386" s="16" t="str">
        <f>IF(Wedstrijden!AI1380="x","BB","")</f>
        <v/>
      </c>
      <c r="CY1386" s="16" t="str">
        <f>IF(Wedstrijden!AJ1380="x","B","")</f>
        <v/>
      </c>
      <c r="CZ1386" s="16" t="str">
        <f>IF(Wedstrijden!AK1380="x","L","")</f>
        <v/>
      </c>
      <c r="DA1386" s="16" t="str">
        <f>IF(Wedstrijden!AL1380="x","M","")</f>
        <v/>
      </c>
      <c r="DB1386" s="16" t="str">
        <f>IF(Wedstrijden!AM1380="x","Z","")</f>
        <v/>
      </c>
      <c r="DC1386" s="16" t="str">
        <f>IF(Wedstrijden!AN1380="x","ZZ","")</f>
        <v/>
      </c>
      <c r="DD1386" s="16" t="str">
        <f>IF(Wedstrijden!AP1380="x","1.40","")</f>
        <v/>
      </c>
      <c r="DE1386" s="16" t="str">
        <f>IF(COUNTA(Wedstrijden!BC1380:BE1380)&lt;&gt;0,6,"")</f>
        <v/>
      </c>
      <c r="DF1386" s="16" t="str">
        <f t="shared" si="130"/>
        <v/>
      </c>
      <c r="DG1386" s="16" t="str">
        <f>IF(Wedstrijden!BC1380="x","L","")</f>
        <v/>
      </c>
      <c r="DH1386" s="16" t="str">
        <f>IF(Wedstrijden!BD1380="x","M","")</f>
        <v/>
      </c>
      <c r="DI1386" s="16" t="str">
        <f>IF(Wedstrijden!BE1380="x","Z","")</f>
        <v/>
      </c>
      <c r="DJ1386" s="16" t="str">
        <f>IF(Wedstrijden!BF1380="x","Z","")</f>
        <v/>
      </c>
      <c r="DK1386" s="16" t="str">
        <f>IF(COUNTA(Wedstrijden!BG1380:BI1380)&lt;&gt;0,6,"")</f>
        <v/>
      </c>
      <c r="DL1386" s="16" t="str">
        <f t="shared" si="131"/>
        <v/>
      </c>
      <c r="DM1386" s="16" t="str">
        <f>IF(Wedstrijden!BG1380="x","L","")</f>
        <v/>
      </c>
      <c r="DN1386" s="16" t="str">
        <f>IF(Wedstrijden!BH1380="x","M","")</f>
        <v/>
      </c>
      <c r="DO1386" s="16" t="str">
        <f>IF(Wedstrijden!BI1380="x","Z","")</f>
        <v/>
      </c>
      <c r="DP1386" s="16" t="str">
        <f>IF(Wedstrijden!BJ1380="x","Z","")</f>
        <v/>
      </c>
    </row>
    <row r="1387" spans="1:120" ht="14.4" x14ac:dyDescent="0.3">
      <c r="A1387" s="18">
        <f>Wedstrijden!A1381</f>
        <v>0</v>
      </c>
      <c r="B1387" s="16" t="str">
        <f>IFERROR(VLOOKUP(Wedstrijden!#REF!,#REF!,2,FALSE),"")</f>
        <v/>
      </c>
      <c r="C1387" s="16">
        <f>Wedstrijden!E1381</f>
        <v>0</v>
      </c>
      <c r="D1387" s="16" t="str">
        <f>IFERROR(VLOOKUP(Wedstrijden!#REF!,#REF!,2,FALSE),"")</f>
        <v/>
      </c>
      <c r="E1387" s="16" t="str">
        <f>IFERROR(VLOOKUP(Wedstrijden!#REF!,#REF!,5,FALSE),"")</f>
        <v/>
      </c>
      <c r="F1387" s="16" t="e">
        <f>IF(Wedstrijden!#REF!&lt;&gt;"",Wedstrijden!#REF!,"")</f>
        <v>#REF!</v>
      </c>
      <c r="G1387" s="16" t="e">
        <f>IF(Wedstrijden!#REF!="Indoor",1,0)</f>
        <v>#REF!</v>
      </c>
      <c r="H1387" s="16" t="e">
        <f>Wedstrijden!#REF!</f>
        <v>#REF!</v>
      </c>
      <c r="I1387" s="16" t="e">
        <f>IF(Wedstrijden!#REF!="Nee",0,IF(Wedstrijden!#REF!="Ja",1,""))</f>
        <v>#REF!</v>
      </c>
      <c r="J1387" s="16" t="e">
        <f>IF(Wedstrijden!#REF!&lt;&gt;"",Wedstrijden!#REF!,"")</f>
        <v>#REF!</v>
      </c>
      <c r="BJ1387" s="16" t="str">
        <f>IF(COUNTA(Wedstrijden!U1381:AC1381)&lt;&gt;0,1,"")</f>
        <v/>
      </c>
      <c r="BK1387" s="16" t="str">
        <f t="shared" si="126"/>
        <v/>
      </c>
      <c r="BL1387" s="16" t="e">
        <f>IF(Wedstrijden!#REF!="x","AA","")</f>
        <v>#REF!</v>
      </c>
      <c r="BM1387" s="16" t="e">
        <f>IF(Wedstrijden!#REF!="x","A","")</f>
        <v>#REF!</v>
      </c>
      <c r="BN1387" s="16" t="str">
        <f>IF(Wedstrijden!U1381="x","B1","")</f>
        <v/>
      </c>
      <c r="BO1387" s="16" t="e">
        <f>IF(Wedstrijden!#REF!="x","BB","")</f>
        <v>#REF!</v>
      </c>
      <c r="BP1387" s="16" t="str">
        <f>IF(Wedstrijden!W1381="x","B","")</f>
        <v/>
      </c>
      <c r="BQ1387" s="16" t="str">
        <f>IF(Wedstrijden!X1381="x","L1","")</f>
        <v/>
      </c>
      <c r="BR1387" s="16" t="str">
        <f>IF(Wedstrijden!Y1381="x","L2","")</f>
        <v/>
      </c>
      <c r="BS1387" s="16" t="str">
        <f>IF(Wedstrijden!Z1381="x","M1","")</f>
        <v/>
      </c>
      <c r="BT1387" s="16" t="str">
        <f>IF(Wedstrijden!AA1381="x","M2","")</f>
        <v/>
      </c>
      <c r="BU1387" s="16" t="str">
        <f>IF(Wedstrijden!AB1381="x","Z1","")</f>
        <v/>
      </c>
      <c r="BV1387" s="16" t="str">
        <f>IF(Wedstrijden!AC1381="x","Z2","")</f>
        <v/>
      </c>
      <c r="BW1387" s="16" t="str">
        <f>IF(COUNTA(Wedstrijden!L1381:T1381)&lt;&gt;0,1,"")</f>
        <v/>
      </c>
      <c r="BX1387" s="16" t="str">
        <f t="shared" si="127"/>
        <v/>
      </c>
      <c r="BY1387" s="16" t="str">
        <f>IF(Wedstrijden!L1381="x","BB","")</f>
        <v/>
      </c>
      <c r="BZ1387" s="16" t="str">
        <f>IF(Wedstrijden!M1381="x","B","")</f>
        <v/>
      </c>
      <c r="CA1387" s="16" t="str">
        <f>IF(Wedstrijden!N1381="x","L1","")</f>
        <v/>
      </c>
      <c r="CB1387" s="16" t="str">
        <f>IF(Wedstrijden!O1381="x","L2","")</f>
        <v/>
      </c>
      <c r="CC1387" s="16" t="str">
        <f>IF(Wedstrijden!P1381="x","M1","")</f>
        <v/>
      </c>
      <c r="CD1387" s="16" t="str">
        <f>IF(Wedstrijden!Q1381="x","M2","")</f>
        <v/>
      </c>
      <c r="CE1387" s="16" t="str">
        <f>IF(Wedstrijden!R1381="x","Z1","")</f>
        <v/>
      </c>
      <c r="CF1387" s="16" t="str">
        <f>IF(Wedstrijden!S1381="x","Z2","")</f>
        <v/>
      </c>
      <c r="CG1387" s="16" t="str">
        <f>IF(Wedstrijden!T1381="x","ZZL","")</f>
        <v/>
      </c>
      <c r="CL1387" s="16" t="str">
        <f>IF(COUNTA(Wedstrijden!AR1381:BB1381)&lt;&gt;0,2,"")</f>
        <v/>
      </c>
      <c r="CM1387" s="16" t="str">
        <f t="shared" si="128"/>
        <v/>
      </c>
      <c r="CN1387" s="16" t="str">
        <f>IF(Wedstrijden!AR1381="x","AA","")</f>
        <v/>
      </c>
      <c r="CO1387" s="16" t="str">
        <f>IF(Wedstrijden!AS1381="x","A","")</f>
        <v/>
      </c>
      <c r="CP1387" s="16" t="str">
        <f>IF(Wedstrijden!AT1381="x","BB","")</f>
        <v/>
      </c>
      <c r="CQ1387" s="16" t="str">
        <f>IF(Wedstrijden!AU1381="x","B","")</f>
        <v/>
      </c>
      <c r="CR1387" s="16" t="str">
        <f>IF(Wedstrijden!AV1381="x","L","")</f>
        <v/>
      </c>
      <c r="CS1387" s="16" t="str">
        <f>IF(Wedstrijden!AW1381="x","M","")</f>
        <v/>
      </c>
      <c r="CT1387" s="16" t="str">
        <f>IF(Wedstrijden!AX1381="x","Z","")</f>
        <v/>
      </c>
      <c r="CU1387" s="16" t="str">
        <f>IF(Wedstrijden!BB1381="x","ZZ","")</f>
        <v/>
      </c>
      <c r="CV1387" s="16" t="str">
        <f>IF(COUNTA(Wedstrijden!AI1381:AP1381)&lt;&gt;0,2,"")</f>
        <v/>
      </c>
      <c r="CW1387" s="16" t="str">
        <f t="shared" si="129"/>
        <v/>
      </c>
      <c r="CX1387" s="16" t="str">
        <f>IF(Wedstrijden!AI1381="x","BB","")</f>
        <v/>
      </c>
      <c r="CY1387" s="16" t="str">
        <f>IF(Wedstrijden!AJ1381="x","B","")</f>
        <v/>
      </c>
      <c r="CZ1387" s="16" t="str">
        <f>IF(Wedstrijden!AK1381="x","L","")</f>
        <v/>
      </c>
      <c r="DA1387" s="16" t="str">
        <f>IF(Wedstrijden!AL1381="x","M","")</f>
        <v/>
      </c>
      <c r="DB1387" s="16" t="str">
        <f>IF(Wedstrijden!AM1381="x","Z","")</f>
        <v/>
      </c>
      <c r="DC1387" s="16" t="str">
        <f>IF(Wedstrijden!AN1381="x","ZZ","")</f>
        <v/>
      </c>
      <c r="DD1387" s="16" t="str">
        <f>IF(Wedstrijden!AP1381="x","1.40","")</f>
        <v/>
      </c>
      <c r="DE1387" s="16" t="str">
        <f>IF(COUNTA(Wedstrijden!BC1381:BE1381)&lt;&gt;0,6,"")</f>
        <v/>
      </c>
      <c r="DF1387" s="16" t="str">
        <f t="shared" si="130"/>
        <v/>
      </c>
      <c r="DG1387" s="16" t="str">
        <f>IF(Wedstrijden!BC1381="x","L","")</f>
        <v/>
      </c>
      <c r="DH1387" s="16" t="str">
        <f>IF(Wedstrijden!BD1381="x","M","")</f>
        <v/>
      </c>
      <c r="DI1387" s="16" t="str">
        <f>IF(Wedstrijden!BE1381="x","Z","")</f>
        <v/>
      </c>
      <c r="DJ1387" s="16" t="str">
        <f>IF(Wedstrijden!BF1381="x","Z","")</f>
        <v/>
      </c>
      <c r="DK1387" s="16" t="str">
        <f>IF(COUNTA(Wedstrijden!BG1381:BI1381)&lt;&gt;0,6,"")</f>
        <v/>
      </c>
      <c r="DL1387" s="16" t="str">
        <f t="shared" si="131"/>
        <v/>
      </c>
      <c r="DM1387" s="16" t="str">
        <f>IF(Wedstrijden!BG1381="x","L","")</f>
        <v/>
      </c>
      <c r="DN1387" s="16" t="str">
        <f>IF(Wedstrijden!BH1381="x","M","")</f>
        <v/>
      </c>
      <c r="DO1387" s="16" t="str">
        <f>IF(Wedstrijden!BI1381="x","Z","")</f>
        <v/>
      </c>
      <c r="DP1387" s="16" t="str">
        <f>IF(Wedstrijden!BJ1381="x","Z","")</f>
        <v/>
      </c>
    </row>
    <row r="1388" spans="1:120" ht="14.4" x14ac:dyDescent="0.3">
      <c r="A1388" s="18">
        <f>Wedstrijden!A1382</f>
        <v>0</v>
      </c>
      <c r="B1388" s="16" t="str">
        <f>IFERROR(VLOOKUP(Wedstrijden!#REF!,#REF!,2,FALSE),"")</f>
        <v/>
      </c>
      <c r="C1388" s="16">
        <f>Wedstrijden!E1382</f>
        <v>0</v>
      </c>
      <c r="D1388" s="16" t="str">
        <f>IFERROR(VLOOKUP(Wedstrijden!#REF!,#REF!,2,FALSE),"")</f>
        <v/>
      </c>
      <c r="E1388" s="16" t="str">
        <f>IFERROR(VLOOKUP(Wedstrijden!#REF!,#REF!,5,FALSE),"")</f>
        <v/>
      </c>
      <c r="F1388" s="16" t="e">
        <f>IF(Wedstrijden!#REF!&lt;&gt;"",Wedstrijden!#REF!,"")</f>
        <v>#REF!</v>
      </c>
      <c r="G1388" s="16" t="e">
        <f>IF(Wedstrijden!#REF!="Indoor",1,0)</f>
        <v>#REF!</v>
      </c>
      <c r="H1388" s="16" t="e">
        <f>Wedstrijden!#REF!</f>
        <v>#REF!</v>
      </c>
      <c r="I1388" s="16" t="e">
        <f>IF(Wedstrijden!#REF!="Nee",0,IF(Wedstrijden!#REF!="Ja",1,""))</f>
        <v>#REF!</v>
      </c>
      <c r="J1388" s="16" t="e">
        <f>IF(Wedstrijden!#REF!&lt;&gt;"",Wedstrijden!#REF!,"")</f>
        <v>#REF!</v>
      </c>
      <c r="BJ1388" s="16" t="str">
        <f>IF(COUNTA(Wedstrijden!U1382:AC1382)&lt;&gt;0,1,"")</f>
        <v/>
      </c>
      <c r="BK1388" s="16" t="str">
        <f t="shared" si="126"/>
        <v/>
      </c>
      <c r="BL1388" s="16" t="e">
        <f>IF(Wedstrijden!#REF!="x","AA","")</f>
        <v>#REF!</v>
      </c>
      <c r="BM1388" s="16" t="e">
        <f>IF(Wedstrijden!#REF!="x","A","")</f>
        <v>#REF!</v>
      </c>
      <c r="BN1388" s="16" t="str">
        <f>IF(Wedstrijden!U1382="x","B1","")</f>
        <v/>
      </c>
      <c r="BO1388" s="16" t="e">
        <f>IF(Wedstrijden!#REF!="x","BB","")</f>
        <v>#REF!</v>
      </c>
      <c r="BP1388" s="16" t="str">
        <f>IF(Wedstrijden!W1382="x","B","")</f>
        <v/>
      </c>
      <c r="BQ1388" s="16" t="str">
        <f>IF(Wedstrijden!X1382="x","L1","")</f>
        <v/>
      </c>
      <c r="BR1388" s="16" t="str">
        <f>IF(Wedstrijden!Y1382="x","L2","")</f>
        <v/>
      </c>
      <c r="BS1388" s="16" t="str">
        <f>IF(Wedstrijden!Z1382="x","M1","")</f>
        <v/>
      </c>
      <c r="BT1388" s="16" t="str">
        <f>IF(Wedstrijden!AA1382="x","M2","")</f>
        <v/>
      </c>
      <c r="BU1388" s="16" t="str">
        <f>IF(Wedstrijden!AB1382="x","Z1","")</f>
        <v/>
      </c>
      <c r="BV1388" s="16" t="str">
        <f>IF(Wedstrijden!AC1382="x","Z2","")</f>
        <v/>
      </c>
      <c r="BW1388" s="16" t="str">
        <f>IF(COUNTA(Wedstrijden!L1382:T1382)&lt;&gt;0,1,"")</f>
        <v/>
      </c>
      <c r="BX1388" s="16" t="str">
        <f t="shared" si="127"/>
        <v/>
      </c>
      <c r="BY1388" s="16" t="str">
        <f>IF(Wedstrijden!L1382="x","BB","")</f>
        <v/>
      </c>
      <c r="BZ1388" s="16" t="str">
        <f>IF(Wedstrijden!M1382="x","B","")</f>
        <v/>
      </c>
      <c r="CA1388" s="16" t="str">
        <f>IF(Wedstrijden!N1382="x","L1","")</f>
        <v/>
      </c>
      <c r="CB1388" s="16" t="str">
        <f>IF(Wedstrijden!O1382="x","L2","")</f>
        <v/>
      </c>
      <c r="CC1388" s="16" t="str">
        <f>IF(Wedstrijden!P1382="x","M1","")</f>
        <v/>
      </c>
      <c r="CD1388" s="16" t="str">
        <f>IF(Wedstrijden!Q1382="x","M2","")</f>
        <v/>
      </c>
      <c r="CE1388" s="16" t="str">
        <f>IF(Wedstrijden!R1382="x","Z1","")</f>
        <v/>
      </c>
      <c r="CF1388" s="16" t="str">
        <f>IF(Wedstrijden!S1382="x","Z2","")</f>
        <v/>
      </c>
      <c r="CG1388" s="16" t="str">
        <f>IF(Wedstrijden!T1382="x","ZZL","")</f>
        <v/>
      </c>
      <c r="CL1388" s="16" t="str">
        <f>IF(COUNTA(Wedstrijden!AR1382:BB1382)&lt;&gt;0,2,"")</f>
        <v/>
      </c>
      <c r="CM1388" s="16" t="str">
        <f t="shared" si="128"/>
        <v/>
      </c>
      <c r="CN1388" s="16" t="str">
        <f>IF(Wedstrijden!AR1382="x","AA","")</f>
        <v/>
      </c>
      <c r="CO1388" s="16" t="str">
        <f>IF(Wedstrijden!AS1382="x","A","")</f>
        <v/>
      </c>
      <c r="CP1388" s="16" t="str">
        <f>IF(Wedstrijden!AT1382="x","BB","")</f>
        <v/>
      </c>
      <c r="CQ1388" s="16" t="str">
        <f>IF(Wedstrijden!AU1382="x","B","")</f>
        <v/>
      </c>
      <c r="CR1388" s="16" t="str">
        <f>IF(Wedstrijden!AV1382="x","L","")</f>
        <v/>
      </c>
      <c r="CS1388" s="16" t="str">
        <f>IF(Wedstrijden!AW1382="x","M","")</f>
        <v/>
      </c>
      <c r="CT1388" s="16" t="str">
        <f>IF(Wedstrijden!AX1382="x","Z","")</f>
        <v/>
      </c>
      <c r="CU1388" s="16" t="str">
        <f>IF(Wedstrijden!BB1382="x","ZZ","")</f>
        <v/>
      </c>
      <c r="CV1388" s="16" t="str">
        <f>IF(COUNTA(Wedstrijden!AI1382:AP1382)&lt;&gt;0,2,"")</f>
        <v/>
      </c>
      <c r="CW1388" s="16" t="str">
        <f t="shared" si="129"/>
        <v/>
      </c>
      <c r="CX1388" s="16" t="str">
        <f>IF(Wedstrijden!AI1382="x","BB","")</f>
        <v/>
      </c>
      <c r="CY1388" s="16" t="str">
        <f>IF(Wedstrijden!AJ1382="x","B","")</f>
        <v/>
      </c>
      <c r="CZ1388" s="16" t="str">
        <f>IF(Wedstrijden!AK1382="x","L","")</f>
        <v/>
      </c>
      <c r="DA1388" s="16" t="str">
        <f>IF(Wedstrijden!AL1382="x","M","")</f>
        <v/>
      </c>
      <c r="DB1388" s="16" t="str">
        <f>IF(Wedstrijden!AM1382="x","Z","")</f>
        <v/>
      </c>
      <c r="DC1388" s="16" t="str">
        <f>IF(Wedstrijden!AN1382="x","ZZ","")</f>
        <v/>
      </c>
      <c r="DD1388" s="16" t="str">
        <f>IF(Wedstrijden!AP1382="x","1.40","")</f>
        <v/>
      </c>
      <c r="DE1388" s="16" t="str">
        <f>IF(COUNTA(Wedstrijden!BC1382:BE1382)&lt;&gt;0,6,"")</f>
        <v/>
      </c>
      <c r="DF1388" s="16" t="str">
        <f t="shared" si="130"/>
        <v/>
      </c>
      <c r="DG1388" s="16" t="str">
        <f>IF(Wedstrijden!BC1382="x","L","")</f>
        <v/>
      </c>
      <c r="DH1388" s="16" t="str">
        <f>IF(Wedstrijden!BD1382="x","M","")</f>
        <v/>
      </c>
      <c r="DI1388" s="16" t="str">
        <f>IF(Wedstrijden!BE1382="x","Z","")</f>
        <v/>
      </c>
      <c r="DJ1388" s="16" t="str">
        <f>IF(Wedstrijden!BF1382="x","Z","")</f>
        <v/>
      </c>
      <c r="DK1388" s="16" t="str">
        <f>IF(COUNTA(Wedstrijden!BG1382:BI1382)&lt;&gt;0,6,"")</f>
        <v/>
      </c>
      <c r="DL1388" s="16" t="str">
        <f t="shared" si="131"/>
        <v/>
      </c>
      <c r="DM1388" s="16" t="str">
        <f>IF(Wedstrijden!BG1382="x","L","")</f>
        <v/>
      </c>
      <c r="DN1388" s="16" t="str">
        <f>IF(Wedstrijden!BH1382="x","M","")</f>
        <v/>
      </c>
      <c r="DO1388" s="16" t="str">
        <f>IF(Wedstrijden!BI1382="x","Z","")</f>
        <v/>
      </c>
      <c r="DP1388" s="16" t="str">
        <f>IF(Wedstrijden!BJ1382="x","Z","")</f>
        <v/>
      </c>
    </row>
    <row r="1389" spans="1:120" ht="14.4" x14ac:dyDescent="0.3">
      <c r="A1389" s="18">
        <f>Wedstrijden!A1383</f>
        <v>0</v>
      </c>
      <c r="B1389" s="16" t="str">
        <f>IFERROR(VLOOKUP(Wedstrijden!#REF!,#REF!,2,FALSE),"")</f>
        <v/>
      </c>
      <c r="C1389" s="16">
        <f>Wedstrijden!E1383</f>
        <v>0</v>
      </c>
      <c r="D1389" s="16" t="str">
        <f>IFERROR(VLOOKUP(Wedstrijden!#REF!,#REF!,2,FALSE),"")</f>
        <v/>
      </c>
      <c r="E1389" s="16" t="str">
        <f>IFERROR(VLOOKUP(Wedstrijden!#REF!,#REF!,5,FALSE),"")</f>
        <v/>
      </c>
      <c r="F1389" s="16" t="e">
        <f>IF(Wedstrijden!#REF!&lt;&gt;"",Wedstrijden!#REF!,"")</f>
        <v>#REF!</v>
      </c>
      <c r="G1389" s="16" t="e">
        <f>IF(Wedstrijden!#REF!="Indoor",1,0)</f>
        <v>#REF!</v>
      </c>
      <c r="H1389" s="16" t="e">
        <f>Wedstrijden!#REF!</f>
        <v>#REF!</v>
      </c>
      <c r="I1389" s="16" t="e">
        <f>IF(Wedstrijden!#REF!="Nee",0,IF(Wedstrijden!#REF!="Ja",1,""))</f>
        <v>#REF!</v>
      </c>
      <c r="J1389" s="16" t="e">
        <f>IF(Wedstrijden!#REF!&lt;&gt;"",Wedstrijden!#REF!,"")</f>
        <v>#REF!</v>
      </c>
      <c r="BJ1389" s="16" t="str">
        <f>IF(COUNTA(Wedstrijden!U1383:AC1383)&lt;&gt;0,1,"")</f>
        <v/>
      </c>
      <c r="BK1389" s="16" t="str">
        <f t="shared" si="126"/>
        <v/>
      </c>
      <c r="BL1389" s="16" t="e">
        <f>IF(Wedstrijden!#REF!="x","AA","")</f>
        <v>#REF!</v>
      </c>
      <c r="BM1389" s="16" t="e">
        <f>IF(Wedstrijden!#REF!="x","A","")</f>
        <v>#REF!</v>
      </c>
      <c r="BN1389" s="16" t="str">
        <f>IF(Wedstrijden!U1383="x","B1","")</f>
        <v/>
      </c>
      <c r="BO1389" s="16" t="e">
        <f>IF(Wedstrijden!#REF!="x","BB","")</f>
        <v>#REF!</v>
      </c>
      <c r="BP1389" s="16" t="str">
        <f>IF(Wedstrijden!W1383="x","B","")</f>
        <v/>
      </c>
      <c r="BQ1389" s="16" t="str">
        <f>IF(Wedstrijden!X1383="x","L1","")</f>
        <v/>
      </c>
      <c r="BR1389" s="16" t="str">
        <f>IF(Wedstrijden!Y1383="x","L2","")</f>
        <v/>
      </c>
      <c r="BS1389" s="16" t="str">
        <f>IF(Wedstrijden!Z1383="x","M1","")</f>
        <v/>
      </c>
      <c r="BT1389" s="16" t="str">
        <f>IF(Wedstrijden!AA1383="x","M2","")</f>
        <v/>
      </c>
      <c r="BU1389" s="16" t="str">
        <f>IF(Wedstrijden!AB1383="x","Z1","")</f>
        <v/>
      </c>
      <c r="BV1389" s="16" t="str">
        <f>IF(Wedstrijden!AC1383="x","Z2","")</f>
        <v/>
      </c>
      <c r="BW1389" s="16" t="str">
        <f>IF(COUNTA(Wedstrijden!L1383:T1383)&lt;&gt;0,1,"")</f>
        <v/>
      </c>
      <c r="BX1389" s="16" t="str">
        <f t="shared" si="127"/>
        <v/>
      </c>
      <c r="BY1389" s="16" t="str">
        <f>IF(Wedstrijden!L1383="x","BB","")</f>
        <v/>
      </c>
      <c r="BZ1389" s="16" t="str">
        <f>IF(Wedstrijden!M1383="x","B","")</f>
        <v/>
      </c>
      <c r="CA1389" s="16" t="str">
        <f>IF(Wedstrijden!N1383="x","L1","")</f>
        <v/>
      </c>
      <c r="CB1389" s="16" t="str">
        <f>IF(Wedstrijden!O1383="x","L2","")</f>
        <v/>
      </c>
      <c r="CC1389" s="16" t="str">
        <f>IF(Wedstrijden!P1383="x","M1","")</f>
        <v/>
      </c>
      <c r="CD1389" s="16" t="str">
        <f>IF(Wedstrijden!Q1383="x","M2","")</f>
        <v/>
      </c>
      <c r="CE1389" s="16" t="str">
        <f>IF(Wedstrijden!R1383="x","Z1","")</f>
        <v/>
      </c>
      <c r="CF1389" s="16" t="str">
        <f>IF(Wedstrijden!S1383="x","Z2","")</f>
        <v/>
      </c>
      <c r="CG1389" s="16" t="str">
        <f>IF(Wedstrijden!T1383="x","ZZL","")</f>
        <v/>
      </c>
      <c r="CL1389" s="16" t="str">
        <f>IF(COUNTA(Wedstrijden!AR1383:BB1383)&lt;&gt;0,2,"")</f>
        <v/>
      </c>
      <c r="CM1389" s="16" t="str">
        <f t="shared" si="128"/>
        <v/>
      </c>
      <c r="CN1389" s="16" t="str">
        <f>IF(Wedstrijden!AR1383="x","AA","")</f>
        <v/>
      </c>
      <c r="CO1389" s="16" t="str">
        <f>IF(Wedstrijden!AS1383="x","A","")</f>
        <v/>
      </c>
      <c r="CP1389" s="16" t="str">
        <f>IF(Wedstrijden!AT1383="x","BB","")</f>
        <v/>
      </c>
      <c r="CQ1389" s="16" t="str">
        <f>IF(Wedstrijden!AU1383="x","B","")</f>
        <v/>
      </c>
      <c r="CR1389" s="16" t="str">
        <f>IF(Wedstrijden!AV1383="x","L","")</f>
        <v/>
      </c>
      <c r="CS1389" s="16" t="str">
        <f>IF(Wedstrijden!AW1383="x","M","")</f>
        <v/>
      </c>
      <c r="CT1389" s="16" t="str">
        <f>IF(Wedstrijden!AX1383="x","Z","")</f>
        <v/>
      </c>
      <c r="CU1389" s="16" t="str">
        <f>IF(Wedstrijden!BB1383="x","ZZ","")</f>
        <v/>
      </c>
      <c r="CV1389" s="16" t="str">
        <f>IF(COUNTA(Wedstrijden!AI1383:AP1383)&lt;&gt;0,2,"")</f>
        <v/>
      </c>
      <c r="CW1389" s="16" t="str">
        <f t="shared" si="129"/>
        <v/>
      </c>
      <c r="CX1389" s="16" t="str">
        <f>IF(Wedstrijden!AI1383="x","BB","")</f>
        <v/>
      </c>
      <c r="CY1389" s="16" t="str">
        <f>IF(Wedstrijden!AJ1383="x","B","")</f>
        <v/>
      </c>
      <c r="CZ1389" s="16" t="str">
        <f>IF(Wedstrijden!AK1383="x","L","")</f>
        <v/>
      </c>
      <c r="DA1389" s="16" t="str">
        <f>IF(Wedstrijden!AL1383="x","M","")</f>
        <v/>
      </c>
      <c r="DB1389" s="16" t="str">
        <f>IF(Wedstrijden!AM1383="x","Z","")</f>
        <v/>
      </c>
      <c r="DC1389" s="16" t="str">
        <f>IF(Wedstrijden!AN1383="x","ZZ","")</f>
        <v/>
      </c>
      <c r="DD1389" s="16" t="str">
        <f>IF(Wedstrijden!AP1383="x","1.40","")</f>
        <v/>
      </c>
      <c r="DE1389" s="16" t="str">
        <f>IF(COUNTA(Wedstrijden!BC1383:BE1383)&lt;&gt;0,6,"")</f>
        <v/>
      </c>
      <c r="DF1389" s="16" t="str">
        <f t="shared" si="130"/>
        <v/>
      </c>
      <c r="DG1389" s="16" t="str">
        <f>IF(Wedstrijden!BC1383="x","L","")</f>
        <v/>
      </c>
      <c r="DH1389" s="16" t="str">
        <f>IF(Wedstrijden!BD1383="x","M","")</f>
        <v/>
      </c>
      <c r="DI1389" s="16" t="str">
        <f>IF(Wedstrijden!BE1383="x","Z","")</f>
        <v/>
      </c>
      <c r="DJ1389" s="16" t="str">
        <f>IF(Wedstrijden!BF1383="x","Z","")</f>
        <v/>
      </c>
      <c r="DK1389" s="16" t="str">
        <f>IF(COUNTA(Wedstrijden!BG1383:BI1383)&lt;&gt;0,6,"")</f>
        <v/>
      </c>
      <c r="DL1389" s="16" t="str">
        <f t="shared" si="131"/>
        <v/>
      </c>
      <c r="DM1389" s="16" t="str">
        <f>IF(Wedstrijden!BG1383="x","L","")</f>
        <v/>
      </c>
      <c r="DN1389" s="16" t="str">
        <f>IF(Wedstrijden!BH1383="x","M","")</f>
        <v/>
      </c>
      <c r="DO1389" s="16" t="str">
        <f>IF(Wedstrijden!BI1383="x","Z","")</f>
        <v/>
      </c>
      <c r="DP1389" s="16" t="str">
        <f>IF(Wedstrijden!BJ1383="x","Z","")</f>
        <v/>
      </c>
    </row>
    <row r="1390" spans="1:120" ht="14.4" x14ac:dyDescent="0.3">
      <c r="A1390" s="18">
        <f>Wedstrijden!A1384</f>
        <v>0</v>
      </c>
      <c r="B1390" s="16" t="str">
        <f>IFERROR(VLOOKUP(Wedstrijden!#REF!,#REF!,2,FALSE),"")</f>
        <v/>
      </c>
      <c r="C1390" s="16">
        <f>Wedstrijden!E1384</f>
        <v>0</v>
      </c>
      <c r="D1390" s="16" t="str">
        <f>IFERROR(VLOOKUP(Wedstrijden!#REF!,#REF!,2,FALSE),"")</f>
        <v/>
      </c>
      <c r="E1390" s="16" t="str">
        <f>IFERROR(VLOOKUP(Wedstrijden!#REF!,#REF!,5,FALSE),"")</f>
        <v/>
      </c>
      <c r="F1390" s="16" t="e">
        <f>IF(Wedstrijden!#REF!&lt;&gt;"",Wedstrijden!#REF!,"")</f>
        <v>#REF!</v>
      </c>
      <c r="G1390" s="16" t="e">
        <f>IF(Wedstrijden!#REF!="Indoor",1,0)</f>
        <v>#REF!</v>
      </c>
      <c r="H1390" s="16" t="e">
        <f>Wedstrijden!#REF!</f>
        <v>#REF!</v>
      </c>
      <c r="I1390" s="16" t="e">
        <f>IF(Wedstrijden!#REF!="Nee",0,IF(Wedstrijden!#REF!="Ja",1,""))</f>
        <v>#REF!</v>
      </c>
      <c r="J1390" s="16" t="e">
        <f>IF(Wedstrijden!#REF!&lt;&gt;"",Wedstrijden!#REF!,"")</f>
        <v>#REF!</v>
      </c>
      <c r="BJ1390" s="16" t="str">
        <f>IF(COUNTA(Wedstrijden!U1384:AC1384)&lt;&gt;0,1,"")</f>
        <v/>
      </c>
      <c r="BK1390" s="16" t="str">
        <f t="shared" si="126"/>
        <v/>
      </c>
      <c r="BL1390" s="16" t="e">
        <f>IF(Wedstrijden!#REF!="x","AA","")</f>
        <v>#REF!</v>
      </c>
      <c r="BM1390" s="16" t="e">
        <f>IF(Wedstrijden!#REF!="x","A","")</f>
        <v>#REF!</v>
      </c>
      <c r="BN1390" s="16" t="str">
        <f>IF(Wedstrijden!U1384="x","B1","")</f>
        <v/>
      </c>
      <c r="BO1390" s="16" t="e">
        <f>IF(Wedstrijden!#REF!="x","BB","")</f>
        <v>#REF!</v>
      </c>
      <c r="BP1390" s="16" t="str">
        <f>IF(Wedstrijden!W1384="x","B","")</f>
        <v/>
      </c>
      <c r="BQ1390" s="16" t="str">
        <f>IF(Wedstrijden!X1384="x","L1","")</f>
        <v/>
      </c>
      <c r="BR1390" s="16" t="str">
        <f>IF(Wedstrijden!Y1384="x","L2","")</f>
        <v/>
      </c>
      <c r="BS1390" s="16" t="str">
        <f>IF(Wedstrijden!Z1384="x","M1","")</f>
        <v/>
      </c>
      <c r="BT1390" s="16" t="str">
        <f>IF(Wedstrijden!AA1384="x","M2","")</f>
        <v/>
      </c>
      <c r="BU1390" s="16" t="str">
        <f>IF(Wedstrijden!AB1384="x","Z1","")</f>
        <v/>
      </c>
      <c r="BV1390" s="16" t="str">
        <f>IF(Wedstrijden!AC1384="x","Z2","")</f>
        <v/>
      </c>
      <c r="BW1390" s="16" t="str">
        <f>IF(COUNTA(Wedstrijden!L1384:T1384)&lt;&gt;0,1,"")</f>
        <v/>
      </c>
      <c r="BX1390" s="16" t="str">
        <f t="shared" si="127"/>
        <v/>
      </c>
      <c r="BY1390" s="16" t="str">
        <f>IF(Wedstrijden!L1384="x","BB","")</f>
        <v/>
      </c>
      <c r="BZ1390" s="16" t="str">
        <f>IF(Wedstrijden!M1384="x","B","")</f>
        <v/>
      </c>
      <c r="CA1390" s="16" t="str">
        <f>IF(Wedstrijden!N1384="x","L1","")</f>
        <v/>
      </c>
      <c r="CB1390" s="16" t="str">
        <f>IF(Wedstrijden!O1384="x","L2","")</f>
        <v/>
      </c>
      <c r="CC1390" s="16" t="str">
        <f>IF(Wedstrijden!P1384="x","M1","")</f>
        <v/>
      </c>
      <c r="CD1390" s="16" t="str">
        <f>IF(Wedstrijden!Q1384="x","M2","")</f>
        <v/>
      </c>
      <c r="CE1390" s="16" t="str">
        <f>IF(Wedstrijden!R1384="x","Z1","")</f>
        <v/>
      </c>
      <c r="CF1390" s="16" t="str">
        <f>IF(Wedstrijden!S1384="x","Z2","")</f>
        <v/>
      </c>
      <c r="CG1390" s="16" t="str">
        <f>IF(Wedstrijden!T1384="x","ZZL","")</f>
        <v/>
      </c>
      <c r="CL1390" s="16" t="str">
        <f>IF(COUNTA(Wedstrijden!AR1384:BB1384)&lt;&gt;0,2,"")</f>
        <v/>
      </c>
      <c r="CM1390" s="16" t="str">
        <f t="shared" si="128"/>
        <v/>
      </c>
      <c r="CN1390" s="16" t="str">
        <f>IF(Wedstrijden!AR1384="x","AA","")</f>
        <v/>
      </c>
      <c r="CO1390" s="16" t="str">
        <f>IF(Wedstrijden!AS1384="x","A","")</f>
        <v/>
      </c>
      <c r="CP1390" s="16" t="str">
        <f>IF(Wedstrijden!AT1384="x","BB","")</f>
        <v/>
      </c>
      <c r="CQ1390" s="16" t="str">
        <f>IF(Wedstrijden!AU1384="x","B","")</f>
        <v/>
      </c>
      <c r="CR1390" s="16" t="str">
        <f>IF(Wedstrijden!AV1384="x","L","")</f>
        <v/>
      </c>
      <c r="CS1390" s="16" t="str">
        <f>IF(Wedstrijden!AW1384="x","M","")</f>
        <v/>
      </c>
      <c r="CT1390" s="16" t="str">
        <f>IF(Wedstrijden!AX1384="x","Z","")</f>
        <v/>
      </c>
      <c r="CU1390" s="16" t="str">
        <f>IF(Wedstrijden!BB1384="x","ZZ","")</f>
        <v/>
      </c>
      <c r="CV1390" s="16" t="str">
        <f>IF(COUNTA(Wedstrijden!AI1384:AP1384)&lt;&gt;0,2,"")</f>
        <v/>
      </c>
      <c r="CW1390" s="16" t="str">
        <f t="shared" si="129"/>
        <v/>
      </c>
      <c r="CX1390" s="16" t="str">
        <f>IF(Wedstrijden!AI1384="x","BB","")</f>
        <v/>
      </c>
      <c r="CY1390" s="16" t="str">
        <f>IF(Wedstrijden!AJ1384="x","B","")</f>
        <v/>
      </c>
      <c r="CZ1390" s="16" t="str">
        <f>IF(Wedstrijden!AK1384="x","L","")</f>
        <v/>
      </c>
      <c r="DA1390" s="16" t="str">
        <f>IF(Wedstrijden!AL1384="x","M","")</f>
        <v/>
      </c>
      <c r="DB1390" s="16" t="str">
        <f>IF(Wedstrijden!AM1384="x","Z","")</f>
        <v/>
      </c>
      <c r="DC1390" s="16" t="str">
        <f>IF(Wedstrijden!AN1384="x","ZZ","")</f>
        <v/>
      </c>
      <c r="DD1390" s="16" t="str">
        <f>IF(Wedstrijden!AP1384="x","1.40","")</f>
        <v/>
      </c>
      <c r="DE1390" s="16" t="str">
        <f>IF(COUNTA(Wedstrijden!BC1384:BE1384)&lt;&gt;0,6,"")</f>
        <v/>
      </c>
      <c r="DF1390" s="16" t="str">
        <f t="shared" si="130"/>
        <v/>
      </c>
      <c r="DG1390" s="16" t="str">
        <f>IF(Wedstrijden!BC1384="x","L","")</f>
        <v/>
      </c>
      <c r="DH1390" s="16" t="str">
        <f>IF(Wedstrijden!BD1384="x","M","")</f>
        <v/>
      </c>
      <c r="DI1390" s="16" t="str">
        <f>IF(Wedstrijden!BE1384="x","Z","")</f>
        <v/>
      </c>
      <c r="DJ1390" s="16" t="str">
        <f>IF(Wedstrijden!BF1384="x","Z","")</f>
        <v/>
      </c>
      <c r="DK1390" s="16" t="str">
        <f>IF(COUNTA(Wedstrijden!BG1384:BI1384)&lt;&gt;0,6,"")</f>
        <v/>
      </c>
      <c r="DL1390" s="16" t="str">
        <f t="shared" si="131"/>
        <v/>
      </c>
      <c r="DM1390" s="16" t="str">
        <f>IF(Wedstrijden!BG1384="x","L","")</f>
        <v/>
      </c>
      <c r="DN1390" s="16" t="str">
        <f>IF(Wedstrijden!BH1384="x","M","")</f>
        <v/>
      </c>
      <c r="DO1390" s="16" t="str">
        <f>IF(Wedstrijden!BI1384="x","Z","")</f>
        <v/>
      </c>
      <c r="DP1390" s="16" t="str">
        <f>IF(Wedstrijden!BJ1384="x","Z","")</f>
        <v/>
      </c>
    </row>
    <row r="1391" spans="1:120" ht="14.4" x14ac:dyDescent="0.3">
      <c r="A1391" s="18">
        <f>Wedstrijden!A1385</f>
        <v>0</v>
      </c>
      <c r="B1391" s="16" t="str">
        <f>IFERROR(VLOOKUP(Wedstrijden!#REF!,#REF!,2,FALSE),"")</f>
        <v/>
      </c>
      <c r="C1391" s="16">
        <f>Wedstrijden!E1385</f>
        <v>0</v>
      </c>
      <c r="D1391" s="16" t="str">
        <f>IFERROR(VLOOKUP(Wedstrijden!#REF!,#REF!,2,FALSE),"")</f>
        <v/>
      </c>
      <c r="E1391" s="16" t="str">
        <f>IFERROR(VLOOKUP(Wedstrijden!#REF!,#REF!,5,FALSE),"")</f>
        <v/>
      </c>
      <c r="F1391" s="16" t="e">
        <f>IF(Wedstrijden!#REF!&lt;&gt;"",Wedstrijden!#REF!,"")</f>
        <v>#REF!</v>
      </c>
      <c r="G1391" s="16" t="e">
        <f>IF(Wedstrijden!#REF!="Indoor",1,0)</f>
        <v>#REF!</v>
      </c>
      <c r="H1391" s="16" t="e">
        <f>Wedstrijden!#REF!</f>
        <v>#REF!</v>
      </c>
      <c r="I1391" s="16" t="e">
        <f>IF(Wedstrijden!#REF!="Nee",0,IF(Wedstrijden!#REF!="Ja",1,""))</f>
        <v>#REF!</v>
      </c>
      <c r="J1391" s="16" t="e">
        <f>IF(Wedstrijden!#REF!&lt;&gt;"",Wedstrijden!#REF!,"")</f>
        <v>#REF!</v>
      </c>
      <c r="BJ1391" s="16" t="str">
        <f>IF(COUNTA(Wedstrijden!U1385:AC1385)&lt;&gt;0,1,"")</f>
        <v/>
      </c>
      <c r="BK1391" s="16" t="str">
        <f t="shared" si="126"/>
        <v/>
      </c>
      <c r="BL1391" s="16" t="e">
        <f>IF(Wedstrijden!#REF!="x","AA","")</f>
        <v>#REF!</v>
      </c>
      <c r="BM1391" s="16" t="e">
        <f>IF(Wedstrijden!#REF!="x","A","")</f>
        <v>#REF!</v>
      </c>
      <c r="BN1391" s="16" t="str">
        <f>IF(Wedstrijden!U1385="x","B1","")</f>
        <v/>
      </c>
      <c r="BO1391" s="16" t="e">
        <f>IF(Wedstrijden!#REF!="x","BB","")</f>
        <v>#REF!</v>
      </c>
      <c r="BP1391" s="16" t="str">
        <f>IF(Wedstrijden!W1385="x","B","")</f>
        <v/>
      </c>
      <c r="BQ1391" s="16" t="str">
        <f>IF(Wedstrijden!X1385="x","L1","")</f>
        <v/>
      </c>
      <c r="BR1391" s="16" t="str">
        <f>IF(Wedstrijden!Y1385="x","L2","")</f>
        <v/>
      </c>
      <c r="BS1391" s="16" t="str">
        <f>IF(Wedstrijden!Z1385="x","M1","")</f>
        <v/>
      </c>
      <c r="BT1391" s="16" t="str">
        <f>IF(Wedstrijden!AA1385="x","M2","")</f>
        <v/>
      </c>
      <c r="BU1391" s="16" t="str">
        <f>IF(Wedstrijden!AB1385="x","Z1","")</f>
        <v/>
      </c>
      <c r="BV1391" s="16" t="str">
        <f>IF(Wedstrijden!AC1385="x","Z2","")</f>
        <v/>
      </c>
      <c r="BW1391" s="16" t="str">
        <f>IF(COUNTA(Wedstrijden!L1385:T1385)&lt;&gt;0,1,"")</f>
        <v/>
      </c>
      <c r="BX1391" s="16" t="str">
        <f t="shared" si="127"/>
        <v/>
      </c>
      <c r="BY1391" s="16" t="str">
        <f>IF(Wedstrijden!L1385="x","BB","")</f>
        <v/>
      </c>
      <c r="BZ1391" s="16" t="str">
        <f>IF(Wedstrijden!M1385="x","B","")</f>
        <v/>
      </c>
      <c r="CA1391" s="16" t="str">
        <f>IF(Wedstrijden!N1385="x","L1","")</f>
        <v/>
      </c>
      <c r="CB1391" s="16" t="str">
        <f>IF(Wedstrijden!O1385="x","L2","")</f>
        <v/>
      </c>
      <c r="CC1391" s="16" t="str">
        <f>IF(Wedstrijden!P1385="x","M1","")</f>
        <v/>
      </c>
      <c r="CD1391" s="16" t="str">
        <f>IF(Wedstrijden!Q1385="x","M2","")</f>
        <v/>
      </c>
      <c r="CE1391" s="16" t="str">
        <f>IF(Wedstrijden!R1385="x","Z1","")</f>
        <v/>
      </c>
      <c r="CF1391" s="16" t="str">
        <f>IF(Wedstrijden!S1385="x","Z2","")</f>
        <v/>
      </c>
      <c r="CG1391" s="16" t="str">
        <f>IF(Wedstrijden!T1385="x","ZZL","")</f>
        <v/>
      </c>
      <c r="CL1391" s="16" t="str">
        <f>IF(COUNTA(Wedstrijden!AR1385:BB1385)&lt;&gt;0,2,"")</f>
        <v/>
      </c>
      <c r="CM1391" s="16" t="str">
        <f t="shared" si="128"/>
        <v/>
      </c>
      <c r="CN1391" s="16" t="str">
        <f>IF(Wedstrijden!AR1385="x","AA","")</f>
        <v/>
      </c>
      <c r="CO1391" s="16" t="str">
        <f>IF(Wedstrijden!AS1385="x","A","")</f>
        <v/>
      </c>
      <c r="CP1391" s="16" t="str">
        <f>IF(Wedstrijden!AT1385="x","BB","")</f>
        <v/>
      </c>
      <c r="CQ1391" s="16" t="str">
        <f>IF(Wedstrijden!AU1385="x","B","")</f>
        <v/>
      </c>
      <c r="CR1391" s="16" t="str">
        <f>IF(Wedstrijden!AV1385="x","L","")</f>
        <v/>
      </c>
      <c r="CS1391" s="16" t="str">
        <f>IF(Wedstrijden!AW1385="x","M","")</f>
        <v/>
      </c>
      <c r="CT1391" s="16" t="str">
        <f>IF(Wedstrijden!AX1385="x","Z","")</f>
        <v/>
      </c>
      <c r="CU1391" s="16" t="str">
        <f>IF(Wedstrijden!BB1385="x","ZZ","")</f>
        <v/>
      </c>
      <c r="CV1391" s="16" t="str">
        <f>IF(COUNTA(Wedstrijden!AI1385:AP1385)&lt;&gt;0,2,"")</f>
        <v/>
      </c>
      <c r="CW1391" s="16" t="str">
        <f t="shared" si="129"/>
        <v/>
      </c>
      <c r="CX1391" s="16" t="str">
        <f>IF(Wedstrijden!AI1385="x","BB","")</f>
        <v/>
      </c>
      <c r="CY1391" s="16" t="str">
        <f>IF(Wedstrijden!AJ1385="x","B","")</f>
        <v/>
      </c>
      <c r="CZ1391" s="16" t="str">
        <f>IF(Wedstrijden!AK1385="x","L","")</f>
        <v/>
      </c>
      <c r="DA1391" s="16" t="str">
        <f>IF(Wedstrijden!AL1385="x","M","")</f>
        <v/>
      </c>
      <c r="DB1391" s="16" t="str">
        <f>IF(Wedstrijden!AM1385="x","Z","")</f>
        <v/>
      </c>
      <c r="DC1391" s="16" t="str">
        <f>IF(Wedstrijden!AN1385="x","ZZ","")</f>
        <v/>
      </c>
      <c r="DD1391" s="16" t="str">
        <f>IF(Wedstrijden!AP1385="x","1.40","")</f>
        <v/>
      </c>
      <c r="DE1391" s="16" t="str">
        <f>IF(COUNTA(Wedstrijden!BC1385:BE1385)&lt;&gt;0,6,"")</f>
        <v/>
      </c>
      <c r="DF1391" s="16" t="str">
        <f t="shared" si="130"/>
        <v/>
      </c>
      <c r="DG1391" s="16" t="str">
        <f>IF(Wedstrijden!BC1385="x","L","")</f>
        <v/>
      </c>
      <c r="DH1391" s="16" t="str">
        <f>IF(Wedstrijden!BD1385="x","M","")</f>
        <v/>
      </c>
      <c r="DI1391" s="16" t="str">
        <f>IF(Wedstrijden!BE1385="x","Z","")</f>
        <v/>
      </c>
      <c r="DJ1391" s="16" t="str">
        <f>IF(Wedstrijden!BF1385="x","Z","")</f>
        <v/>
      </c>
      <c r="DK1391" s="16" t="str">
        <f>IF(COUNTA(Wedstrijden!BG1385:BI1385)&lt;&gt;0,6,"")</f>
        <v/>
      </c>
      <c r="DL1391" s="16" t="str">
        <f t="shared" si="131"/>
        <v/>
      </c>
      <c r="DM1391" s="16" t="str">
        <f>IF(Wedstrijden!BG1385="x","L","")</f>
        <v/>
      </c>
      <c r="DN1391" s="16" t="str">
        <f>IF(Wedstrijden!BH1385="x","M","")</f>
        <v/>
      </c>
      <c r="DO1391" s="16" t="str">
        <f>IF(Wedstrijden!BI1385="x","Z","")</f>
        <v/>
      </c>
      <c r="DP1391" s="16" t="str">
        <f>IF(Wedstrijden!BJ1385="x","Z","")</f>
        <v/>
      </c>
    </row>
    <row r="1392" spans="1:120" ht="14.4" x14ac:dyDescent="0.3">
      <c r="A1392" s="18">
        <f>Wedstrijden!A1386</f>
        <v>0</v>
      </c>
      <c r="B1392" s="16" t="str">
        <f>IFERROR(VLOOKUP(Wedstrijden!#REF!,#REF!,2,FALSE),"")</f>
        <v/>
      </c>
      <c r="C1392" s="16">
        <f>Wedstrijden!E1386</f>
        <v>0</v>
      </c>
      <c r="D1392" s="16" t="str">
        <f>IFERROR(VLOOKUP(Wedstrijden!#REF!,#REF!,2,FALSE),"")</f>
        <v/>
      </c>
      <c r="E1392" s="16" t="str">
        <f>IFERROR(VLOOKUP(Wedstrijden!#REF!,#REF!,5,FALSE),"")</f>
        <v/>
      </c>
      <c r="F1392" s="16" t="e">
        <f>IF(Wedstrijden!#REF!&lt;&gt;"",Wedstrijden!#REF!,"")</f>
        <v>#REF!</v>
      </c>
      <c r="G1392" s="16" t="e">
        <f>IF(Wedstrijden!#REF!="Indoor",1,0)</f>
        <v>#REF!</v>
      </c>
      <c r="H1392" s="16" t="e">
        <f>Wedstrijden!#REF!</f>
        <v>#REF!</v>
      </c>
      <c r="I1392" s="16" t="e">
        <f>IF(Wedstrijden!#REF!="Nee",0,IF(Wedstrijden!#REF!="Ja",1,""))</f>
        <v>#REF!</v>
      </c>
      <c r="J1392" s="16" t="e">
        <f>IF(Wedstrijden!#REF!&lt;&gt;"",Wedstrijden!#REF!,"")</f>
        <v>#REF!</v>
      </c>
      <c r="BJ1392" s="16" t="str">
        <f>IF(COUNTA(Wedstrijden!U1386:AC1386)&lt;&gt;0,1,"")</f>
        <v/>
      </c>
      <c r="BK1392" s="16" t="str">
        <f t="shared" si="126"/>
        <v/>
      </c>
      <c r="BL1392" s="16" t="e">
        <f>IF(Wedstrijden!#REF!="x","AA","")</f>
        <v>#REF!</v>
      </c>
      <c r="BM1392" s="16" t="e">
        <f>IF(Wedstrijden!#REF!="x","A","")</f>
        <v>#REF!</v>
      </c>
      <c r="BN1392" s="16" t="str">
        <f>IF(Wedstrijden!U1386="x","B1","")</f>
        <v/>
      </c>
      <c r="BO1392" s="16" t="e">
        <f>IF(Wedstrijden!#REF!="x","BB","")</f>
        <v>#REF!</v>
      </c>
      <c r="BP1392" s="16" t="str">
        <f>IF(Wedstrijden!W1386="x","B","")</f>
        <v/>
      </c>
      <c r="BQ1392" s="16" t="str">
        <f>IF(Wedstrijden!X1386="x","L1","")</f>
        <v/>
      </c>
      <c r="BR1392" s="16" t="str">
        <f>IF(Wedstrijden!Y1386="x","L2","")</f>
        <v/>
      </c>
      <c r="BS1392" s="16" t="str">
        <f>IF(Wedstrijden!Z1386="x","M1","")</f>
        <v/>
      </c>
      <c r="BT1392" s="16" t="str">
        <f>IF(Wedstrijden!AA1386="x","M2","")</f>
        <v/>
      </c>
      <c r="BU1392" s="16" t="str">
        <f>IF(Wedstrijden!AB1386="x","Z1","")</f>
        <v/>
      </c>
      <c r="BV1392" s="16" t="str">
        <f>IF(Wedstrijden!AC1386="x","Z2","")</f>
        <v/>
      </c>
      <c r="BW1392" s="16" t="str">
        <f>IF(COUNTA(Wedstrijden!L1386:T1386)&lt;&gt;0,1,"")</f>
        <v/>
      </c>
      <c r="BX1392" s="16" t="str">
        <f t="shared" si="127"/>
        <v/>
      </c>
      <c r="BY1392" s="16" t="str">
        <f>IF(Wedstrijden!L1386="x","BB","")</f>
        <v/>
      </c>
      <c r="BZ1392" s="16" t="str">
        <f>IF(Wedstrijden!M1386="x","B","")</f>
        <v/>
      </c>
      <c r="CA1392" s="16" t="str">
        <f>IF(Wedstrijden!N1386="x","L1","")</f>
        <v/>
      </c>
      <c r="CB1392" s="16" t="str">
        <f>IF(Wedstrijden!O1386="x","L2","")</f>
        <v/>
      </c>
      <c r="CC1392" s="16" t="str">
        <f>IF(Wedstrijden!P1386="x","M1","")</f>
        <v/>
      </c>
      <c r="CD1392" s="16" t="str">
        <f>IF(Wedstrijden!Q1386="x","M2","")</f>
        <v/>
      </c>
      <c r="CE1392" s="16" t="str">
        <f>IF(Wedstrijden!R1386="x","Z1","")</f>
        <v/>
      </c>
      <c r="CF1392" s="16" t="str">
        <f>IF(Wedstrijden!S1386="x","Z2","")</f>
        <v/>
      </c>
      <c r="CG1392" s="16" t="str">
        <f>IF(Wedstrijden!T1386="x","ZZL","")</f>
        <v/>
      </c>
      <c r="CL1392" s="16" t="str">
        <f>IF(COUNTA(Wedstrijden!AR1386:BB1386)&lt;&gt;0,2,"")</f>
        <v/>
      </c>
      <c r="CM1392" s="16" t="str">
        <f t="shared" si="128"/>
        <v/>
      </c>
      <c r="CN1392" s="16" t="str">
        <f>IF(Wedstrijden!AR1386="x","AA","")</f>
        <v/>
      </c>
      <c r="CO1392" s="16" t="str">
        <f>IF(Wedstrijden!AS1386="x","A","")</f>
        <v/>
      </c>
      <c r="CP1392" s="16" t="str">
        <f>IF(Wedstrijden!AT1386="x","BB","")</f>
        <v/>
      </c>
      <c r="CQ1392" s="16" t="str">
        <f>IF(Wedstrijden!AU1386="x","B","")</f>
        <v/>
      </c>
      <c r="CR1392" s="16" t="str">
        <f>IF(Wedstrijden!AV1386="x","L","")</f>
        <v/>
      </c>
      <c r="CS1392" s="16" t="str">
        <f>IF(Wedstrijden!AW1386="x","M","")</f>
        <v/>
      </c>
      <c r="CT1392" s="16" t="str">
        <f>IF(Wedstrijden!AX1386="x","Z","")</f>
        <v/>
      </c>
      <c r="CU1392" s="16" t="str">
        <f>IF(Wedstrijden!BB1386="x","ZZ","")</f>
        <v/>
      </c>
      <c r="CV1392" s="16" t="str">
        <f>IF(COUNTA(Wedstrijden!AI1386:AP1386)&lt;&gt;0,2,"")</f>
        <v/>
      </c>
      <c r="CW1392" s="16" t="str">
        <f t="shared" si="129"/>
        <v/>
      </c>
      <c r="CX1392" s="16" t="str">
        <f>IF(Wedstrijden!AI1386="x","BB","")</f>
        <v/>
      </c>
      <c r="CY1392" s="16" t="str">
        <f>IF(Wedstrijden!AJ1386="x","B","")</f>
        <v/>
      </c>
      <c r="CZ1392" s="16" t="str">
        <f>IF(Wedstrijden!AK1386="x","L","")</f>
        <v/>
      </c>
      <c r="DA1392" s="16" t="str">
        <f>IF(Wedstrijden!AL1386="x","M","")</f>
        <v/>
      </c>
      <c r="DB1392" s="16" t="str">
        <f>IF(Wedstrijden!AM1386="x","Z","")</f>
        <v/>
      </c>
      <c r="DC1392" s="16" t="str">
        <f>IF(Wedstrijden!AN1386="x","ZZ","")</f>
        <v/>
      </c>
      <c r="DD1392" s="16" t="str">
        <f>IF(Wedstrijden!AP1386="x","1.40","")</f>
        <v/>
      </c>
      <c r="DE1392" s="16" t="str">
        <f>IF(COUNTA(Wedstrijden!BC1386:BE1386)&lt;&gt;0,6,"")</f>
        <v/>
      </c>
      <c r="DF1392" s="16" t="str">
        <f t="shared" si="130"/>
        <v/>
      </c>
      <c r="DG1392" s="16" t="str">
        <f>IF(Wedstrijden!BC1386="x","L","")</f>
        <v/>
      </c>
      <c r="DH1392" s="16" t="str">
        <f>IF(Wedstrijden!BD1386="x","M","")</f>
        <v/>
      </c>
      <c r="DI1392" s="16" t="str">
        <f>IF(Wedstrijden!BE1386="x","Z","")</f>
        <v/>
      </c>
      <c r="DJ1392" s="16" t="str">
        <f>IF(Wedstrijden!BF1386="x","Z","")</f>
        <v/>
      </c>
      <c r="DK1392" s="16" t="str">
        <f>IF(COUNTA(Wedstrijden!BG1386:BI1386)&lt;&gt;0,6,"")</f>
        <v/>
      </c>
      <c r="DL1392" s="16" t="str">
        <f t="shared" si="131"/>
        <v/>
      </c>
      <c r="DM1392" s="16" t="str">
        <f>IF(Wedstrijden!BG1386="x","L","")</f>
        <v/>
      </c>
      <c r="DN1392" s="16" t="str">
        <f>IF(Wedstrijden!BH1386="x","M","")</f>
        <v/>
      </c>
      <c r="DO1392" s="16" t="str">
        <f>IF(Wedstrijden!BI1386="x","Z","")</f>
        <v/>
      </c>
      <c r="DP1392" s="16" t="str">
        <f>IF(Wedstrijden!BJ1386="x","Z","")</f>
        <v/>
      </c>
    </row>
    <row r="1393" spans="1:120" ht="14.4" x14ac:dyDescent="0.3">
      <c r="A1393" s="18">
        <f>Wedstrijden!A1387</f>
        <v>0</v>
      </c>
      <c r="B1393" s="16" t="str">
        <f>IFERROR(VLOOKUP(Wedstrijden!#REF!,#REF!,2,FALSE),"")</f>
        <v/>
      </c>
      <c r="C1393" s="16">
        <f>Wedstrijden!E1387</f>
        <v>0</v>
      </c>
      <c r="D1393" s="16" t="str">
        <f>IFERROR(VLOOKUP(Wedstrijden!#REF!,#REF!,2,FALSE),"")</f>
        <v/>
      </c>
      <c r="E1393" s="16" t="str">
        <f>IFERROR(VLOOKUP(Wedstrijden!#REF!,#REF!,5,FALSE),"")</f>
        <v/>
      </c>
      <c r="F1393" s="16" t="e">
        <f>IF(Wedstrijden!#REF!&lt;&gt;"",Wedstrijden!#REF!,"")</f>
        <v>#REF!</v>
      </c>
      <c r="G1393" s="16" t="e">
        <f>IF(Wedstrijden!#REF!="Indoor",1,0)</f>
        <v>#REF!</v>
      </c>
      <c r="H1393" s="16" t="e">
        <f>Wedstrijden!#REF!</f>
        <v>#REF!</v>
      </c>
      <c r="I1393" s="16" t="e">
        <f>IF(Wedstrijden!#REF!="Nee",0,IF(Wedstrijden!#REF!="Ja",1,""))</f>
        <v>#REF!</v>
      </c>
      <c r="J1393" s="16" t="e">
        <f>IF(Wedstrijden!#REF!&lt;&gt;"",Wedstrijden!#REF!,"")</f>
        <v>#REF!</v>
      </c>
      <c r="BJ1393" s="16" t="str">
        <f>IF(COUNTA(Wedstrijden!U1387:AC1387)&lt;&gt;0,1,"")</f>
        <v/>
      </c>
      <c r="BK1393" s="16" t="str">
        <f t="shared" si="126"/>
        <v/>
      </c>
      <c r="BL1393" s="16" t="e">
        <f>IF(Wedstrijden!#REF!="x","AA","")</f>
        <v>#REF!</v>
      </c>
      <c r="BM1393" s="16" t="e">
        <f>IF(Wedstrijden!#REF!="x","A","")</f>
        <v>#REF!</v>
      </c>
      <c r="BN1393" s="16" t="str">
        <f>IF(Wedstrijden!U1387="x","B1","")</f>
        <v/>
      </c>
      <c r="BO1393" s="16" t="e">
        <f>IF(Wedstrijden!#REF!="x","BB","")</f>
        <v>#REF!</v>
      </c>
      <c r="BP1393" s="16" t="str">
        <f>IF(Wedstrijden!W1387="x","B","")</f>
        <v/>
      </c>
      <c r="BQ1393" s="16" t="str">
        <f>IF(Wedstrijden!X1387="x","L1","")</f>
        <v/>
      </c>
      <c r="BR1393" s="16" t="str">
        <f>IF(Wedstrijden!Y1387="x","L2","")</f>
        <v/>
      </c>
      <c r="BS1393" s="16" t="str">
        <f>IF(Wedstrijden!Z1387="x","M1","")</f>
        <v/>
      </c>
      <c r="BT1393" s="16" t="str">
        <f>IF(Wedstrijden!AA1387="x","M2","")</f>
        <v/>
      </c>
      <c r="BU1393" s="16" t="str">
        <f>IF(Wedstrijden!AB1387="x","Z1","")</f>
        <v/>
      </c>
      <c r="BV1393" s="16" t="str">
        <f>IF(Wedstrijden!AC1387="x","Z2","")</f>
        <v/>
      </c>
      <c r="BW1393" s="16" t="str">
        <f>IF(COUNTA(Wedstrijden!L1387:T1387)&lt;&gt;0,1,"")</f>
        <v/>
      </c>
      <c r="BX1393" s="16" t="str">
        <f t="shared" si="127"/>
        <v/>
      </c>
      <c r="BY1393" s="16" t="str">
        <f>IF(Wedstrijden!L1387="x","BB","")</f>
        <v/>
      </c>
      <c r="BZ1393" s="16" t="str">
        <f>IF(Wedstrijden!M1387="x","B","")</f>
        <v/>
      </c>
      <c r="CA1393" s="16" t="str">
        <f>IF(Wedstrijden!N1387="x","L1","")</f>
        <v/>
      </c>
      <c r="CB1393" s="16" t="str">
        <f>IF(Wedstrijden!O1387="x","L2","")</f>
        <v/>
      </c>
      <c r="CC1393" s="16" t="str">
        <f>IF(Wedstrijden!P1387="x","M1","")</f>
        <v/>
      </c>
      <c r="CD1393" s="16" t="str">
        <f>IF(Wedstrijden!Q1387="x","M2","")</f>
        <v/>
      </c>
      <c r="CE1393" s="16" t="str">
        <f>IF(Wedstrijden!R1387="x","Z1","")</f>
        <v/>
      </c>
      <c r="CF1393" s="16" t="str">
        <f>IF(Wedstrijden!S1387="x","Z2","")</f>
        <v/>
      </c>
      <c r="CG1393" s="16" t="str">
        <f>IF(Wedstrijden!T1387="x","ZZL","")</f>
        <v/>
      </c>
      <c r="CL1393" s="16" t="str">
        <f>IF(COUNTA(Wedstrijden!AR1387:BB1387)&lt;&gt;0,2,"")</f>
        <v/>
      </c>
      <c r="CM1393" s="16" t="str">
        <f t="shared" si="128"/>
        <v/>
      </c>
      <c r="CN1393" s="16" t="str">
        <f>IF(Wedstrijden!AR1387="x","AA","")</f>
        <v/>
      </c>
      <c r="CO1393" s="16" t="str">
        <f>IF(Wedstrijden!AS1387="x","A","")</f>
        <v/>
      </c>
      <c r="CP1393" s="16" t="str">
        <f>IF(Wedstrijden!AT1387="x","BB","")</f>
        <v/>
      </c>
      <c r="CQ1393" s="16" t="str">
        <f>IF(Wedstrijden!AU1387="x","B","")</f>
        <v/>
      </c>
      <c r="CR1393" s="16" t="str">
        <f>IF(Wedstrijden!AV1387="x","L","")</f>
        <v/>
      </c>
      <c r="CS1393" s="16" t="str">
        <f>IF(Wedstrijden!AW1387="x","M","")</f>
        <v/>
      </c>
      <c r="CT1393" s="16" t="str">
        <f>IF(Wedstrijden!AX1387="x","Z","")</f>
        <v/>
      </c>
      <c r="CU1393" s="16" t="str">
        <f>IF(Wedstrijden!BB1387="x","ZZ","")</f>
        <v/>
      </c>
      <c r="CV1393" s="16" t="str">
        <f>IF(COUNTA(Wedstrijden!AI1387:AP1387)&lt;&gt;0,2,"")</f>
        <v/>
      </c>
      <c r="CW1393" s="16" t="str">
        <f t="shared" si="129"/>
        <v/>
      </c>
      <c r="CX1393" s="16" t="str">
        <f>IF(Wedstrijden!AI1387="x","BB","")</f>
        <v/>
      </c>
      <c r="CY1393" s="16" t="str">
        <f>IF(Wedstrijden!AJ1387="x","B","")</f>
        <v/>
      </c>
      <c r="CZ1393" s="16" t="str">
        <f>IF(Wedstrijden!AK1387="x","L","")</f>
        <v/>
      </c>
      <c r="DA1393" s="16" t="str">
        <f>IF(Wedstrijden!AL1387="x","M","")</f>
        <v/>
      </c>
      <c r="DB1393" s="16" t="str">
        <f>IF(Wedstrijden!AM1387="x","Z","")</f>
        <v/>
      </c>
      <c r="DC1393" s="16" t="str">
        <f>IF(Wedstrijden!AN1387="x","ZZ","")</f>
        <v/>
      </c>
      <c r="DD1393" s="16" t="str">
        <f>IF(Wedstrijden!AP1387="x","1.40","")</f>
        <v/>
      </c>
      <c r="DE1393" s="16" t="str">
        <f>IF(COUNTA(Wedstrijden!BC1387:BE1387)&lt;&gt;0,6,"")</f>
        <v/>
      </c>
      <c r="DF1393" s="16" t="str">
        <f t="shared" si="130"/>
        <v/>
      </c>
      <c r="DG1393" s="16" t="str">
        <f>IF(Wedstrijden!BC1387="x","L","")</f>
        <v/>
      </c>
      <c r="DH1393" s="16" t="str">
        <f>IF(Wedstrijden!BD1387="x","M","")</f>
        <v/>
      </c>
      <c r="DI1393" s="16" t="str">
        <f>IF(Wedstrijden!BE1387="x","Z","")</f>
        <v/>
      </c>
      <c r="DJ1393" s="16" t="str">
        <f>IF(Wedstrijden!BF1387="x","Z","")</f>
        <v/>
      </c>
      <c r="DK1393" s="16" t="str">
        <f>IF(COUNTA(Wedstrijden!BG1387:BI1387)&lt;&gt;0,6,"")</f>
        <v/>
      </c>
      <c r="DL1393" s="16" t="str">
        <f t="shared" si="131"/>
        <v/>
      </c>
      <c r="DM1393" s="16" t="str">
        <f>IF(Wedstrijden!BG1387="x","L","")</f>
        <v/>
      </c>
      <c r="DN1393" s="16" t="str">
        <f>IF(Wedstrijden!BH1387="x","M","")</f>
        <v/>
      </c>
      <c r="DO1393" s="16" t="str">
        <f>IF(Wedstrijden!BI1387="x","Z","")</f>
        <v/>
      </c>
      <c r="DP1393" s="16" t="str">
        <f>IF(Wedstrijden!BJ1387="x","Z","")</f>
        <v/>
      </c>
    </row>
    <row r="1394" spans="1:120" ht="14.4" x14ac:dyDescent="0.3">
      <c r="A1394" s="18">
        <f>Wedstrijden!A1388</f>
        <v>0</v>
      </c>
      <c r="B1394" s="16" t="str">
        <f>IFERROR(VLOOKUP(Wedstrijden!#REF!,#REF!,2,FALSE),"")</f>
        <v/>
      </c>
      <c r="C1394" s="16">
        <f>Wedstrijden!E1388</f>
        <v>0</v>
      </c>
      <c r="D1394" s="16" t="str">
        <f>IFERROR(VLOOKUP(Wedstrijden!#REF!,#REF!,2,FALSE),"")</f>
        <v/>
      </c>
      <c r="E1394" s="16" t="str">
        <f>IFERROR(VLOOKUP(Wedstrijden!#REF!,#REF!,5,FALSE),"")</f>
        <v/>
      </c>
      <c r="F1394" s="16" t="e">
        <f>IF(Wedstrijden!#REF!&lt;&gt;"",Wedstrijden!#REF!,"")</f>
        <v>#REF!</v>
      </c>
      <c r="G1394" s="16" t="e">
        <f>IF(Wedstrijden!#REF!="Indoor",1,0)</f>
        <v>#REF!</v>
      </c>
      <c r="H1394" s="16" t="e">
        <f>Wedstrijden!#REF!</f>
        <v>#REF!</v>
      </c>
      <c r="I1394" s="16" t="e">
        <f>IF(Wedstrijden!#REF!="Nee",0,IF(Wedstrijden!#REF!="Ja",1,""))</f>
        <v>#REF!</v>
      </c>
      <c r="J1394" s="16" t="e">
        <f>IF(Wedstrijden!#REF!&lt;&gt;"",Wedstrijden!#REF!,"")</f>
        <v>#REF!</v>
      </c>
      <c r="BJ1394" s="16" t="str">
        <f>IF(COUNTA(Wedstrijden!U1388:AC1388)&lt;&gt;0,1,"")</f>
        <v/>
      </c>
      <c r="BK1394" s="16" t="str">
        <f t="shared" si="126"/>
        <v/>
      </c>
      <c r="BL1394" s="16" t="e">
        <f>IF(Wedstrijden!#REF!="x","AA","")</f>
        <v>#REF!</v>
      </c>
      <c r="BM1394" s="16" t="e">
        <f>IF(Wedstrijden!#REF!="x","A","")</f>
        <v>#REF!</v>
      </c>
      <c r="BN1394" s="16" t="str">
        <f>IF(Wedstrijden!U1388="x","B1","")</f>
        <v/>
      </c>
      <c r="BO1394" s="16" t="e">
        <f>IF(Wedstrijden!#REF!="x","BB","")</f>
        <v>#REF!</v>
      </c>
      <c r="BP1394" s="16" t="str">
        <f>IF(Wedstrijden!W1388="x","B","")</f>
        <v/>
      </c>
      <c r="BQ1394" s="16" t="str">
        <f>IF(Wedstrijden!X1388="x","L1","")</f>
        <v/>
      </c>
      <c r="BR1394" s="16" t="str">
        <f>IF(Wedstrijden!Y1388="x","L2","")</f>
        <v/>
      </c>
      <c r="BS1394" s="16" t="str">
        <f>IF(Wedstrijden!Z1388="x","M1","")</f>
        <v/>
      </c>
      <c r="BT1394" s="16" t="str">
        <f>IF(Wedstrijden!AA1388="x","M2","")</f>
        <v/>
      </c>
      <c r="BU1394" s="16" t="str">
        <f>IF(Wedstrijden!AB1388="x","Z1","")</f>
        <v/>
      </c>
      <c r="BV1394" s="16" t="str">
        <f>IF(Wedstrijden!AC1388="x","Z2","")</f>
        <v/>
      </c>
      <c r="BW1394" s="16" t="str">
        <f>IF(COUNTA(Wedstrijden!L1388:T1388)&lt;&gt;0,1,"")</f>
        <v/>
      </c>
      <c r="BX1394" s="16" t="str">
        <f t="shared" si="127"/>
        <v/>
      </c>
      <c r="BY1394" s="16" t="str">
        <f>IF(Wedstrijden!L1388="x","BB","")</f>
        <v/>
      </c>
      <c r="BZ1394" s="16" t="str">
        <f>IF(Wedstrijden!M1388="x","B","")</f>
        <v/>
      </c>
      <c r="CA1394" s="16" t="str">
        <f>IF(Wedstrijden!N1388="x","L1","")</f>
        <v/>
      </c>
      <c r="CB1394" s="16" t="str">
        <f>IF(Wedstrijden!O1388="x","L2","")</f>
        <v/>
      </c>
      <c r="CC1394" s="16" t="str">
        <f>IF(Wedstrijden!P1388="x","M1","")</f>
        <v/>
      </c>
      <c r="CD1394" s="16" t="str">
        <f>IF(Wedstrijden!Q1388="x","M2","")</f>
        <v/>
      </c>
      <c r="CE1394" s="16" t="str">
        <f>IF(Wedstrijden!R1388="x","Z1","")</f>
        <v/>
      </c>
      <c r="CF1394" s="16" t="str">
        <f>IF(Wedstrijden!S1388="x","Z2","")</f>
        <v/>
      </c>
      <c r="CG1394" s="16" t="str">
        <f>IF(Wedstrijden!T1388="x","ZZL","")</f>
        <v/>
      </c>
      <c r="CL1394" s="16" t="str">
        <f>IF(COUNTA(Wedstrijden!AR1388:BB1388)&lt;&gt;0,2,"")</f>
        <v/>
      </c>
      <c r="CM1394" s="16" t="str">
        <f t="shared" si="128"/>
        <v/>
      </c>
      <c r="CN1394" s="16" t="str">
        <f>IF(Wedstrijden!AR1388="x","AA","")</f>
        <v/>
      </c>
      <c r="CO1394" s="16" t="str">
        <f>IF(Wedstrijden!AS1388="x","A","")</f>
        <v/>
      </c>
      <c r="CP1394" s="16" t="str">
        <f>IF(Wedstrijden!AT1388="x","BB","")</f>
        <v/>
      </c>
      <c r="CQ1394" s="16" t="str">
        <f>IF(Wedstrijden!AU1388="x","B","")</f>
        <v/>
      </c>
      <c r="CR1394" s="16" t="str">
        <f>IF(Wedstrijden!AV1388="x","L","")</f>
        <v/>
      </c>
      <c r="CS1394" s="16" t="str">
        <f>IF(Wedstrijden!AW1388="x","M","")</f>
        <v/>
      </c>
      <c r="CT1394" s="16" t="str">
        <f>IF(Wedstrijden!AX1388="x","Z","")</f>
        <v/>
      </c>
      <c r="CU1394" s="16" t="str">
        <f>IF(Wedstrijden!BB1388="x","ZZ","")</f>
        <v/>
      </c>
      <c r="CV1394" s="16" t="str">
        <f>IF(COUNTA(Wedstrijden!AI1388:AP1388)&lt;&gt;0,2,"")</f>
        <v/>
      </c>
      <c r="CW1394" s="16" t="str">
        <f t="shared" si="129"/>
        <v/>
      </c>
      <c r="CX1394" s="16" t="str">
        <f>IF(Wedstrijden!AI1388="x","BB","")</f>
        <v/>
      </c>
      <c r="CY1394" s="16" t="str">
        <f>IF(Wedstrijden!AJ1388="x","B","")</f>
        <v/>
      </c>
      <c r="CZ1394" s="16" t="str">
        <f>IF(Wedstrijden!AK1388="x","L","")</f>
        <v/>
      </c>
      <c r="DA1394" s="16" t="str">
        <f>IF(Wedstrijden!AL1388="x","M","")</f>
        <v/>
      </c>
      <c r="DB1394" s="16" t="str">
        <f>IF(Wedstrijden!AM1388="x","Z","")</f>
        <v/>
      </c>
      <c r="DC1394" s="16" t="str">
        <f>IF(Wedstrijden!AN1388="x","ZZ","")</f>
        <v/>
      </c>
      <c r="DD1394" s="16" t="str">
        <f>IF(Wedstrijden!AP1388="x","1.40","")</f>
        <v/>
      </c>
      <c r="DE1394" s="16" t="str">
        <f>IF(COUNTA(Wedstrijden!BC1388:BE1388)&lt;&gt;0,6,"")</f>
        <v/>
      </c>
      <c r="DF1394" s="16" t="str">
        <f t="shared" si="130"/>
        <v/>
      </c>
      <c r="DG1394" s="16" t="str">
        <f>IF(Wedstrijden!BC1388="x","L","")</f>
        <v/>
      </c>
      <c r="DH1394" s="16" t="str">
        <f>IF(Wedstrijden!BD1388="x","M","")</f>
        <v/>
      </c>
      <c r="DI1394" s="16" t="str">
        <f>IF(Wedstrijden!BE1388="x","Z","")</f>
        <v/>
      </c>
      <c r="DJ1394" s="16" t="str">
        <f>IF(Wedstrijden!BF1388="x","Z","")</f>
        <v/>
      </c>
      <c r="DK1394" s="16" t="str">
        <f>IF(COUNTA(Wedstrijden!BG1388:BI1388)&lt;&gt;0,6,"")</f>
        <v/>
      </c>
      <c r="DL1394" s="16" t="str">
        <f t="shared" si="131"/>
        <v/>
      </c>
      <c r="DM1394" s="16" t="str">
        <f>IF(Wedstrijden!BG1388="x","L","")</f>
        <v/>
      </c>
      <c r="DN1394" s="16" t="str">
        <f>IF(Wedstrijden!BH1388="x","M","")</f>
        <v/>
      </c>
      <c r="DO1394" s="16" t="str">
        <f>IF(Wedstrijden!BI1388="x","Z","")</f>
        <v/>
      </c>
      <c r="DP1394" s="16" t="str">
        <f>IF(Wedstrijden!BJ1388="x","Z","")</f>
        <v/>
      </c>
    </row>
    <row r="1395" spans="1:120" ht="14.4" x14ac:dyDescent="0.3">
      <c r="A1395" s="18">
        <f>Wedstrijden!A1389</f>
        <v>0</v>
      </c>
      <c r="B1395" s="16" t="str">
        <f>IFERROR(VLOOKUP(Wedstrijden!#REF!,#REF!,2,FALSE),"")</f>
        <v/>
      </c>
      <c r="C1395" s="16">
        <f>Wedstrijden!E1389</f>
        <v>0</v>
      </c>
      <c r="D1395" s="16" t="str">
        <f>IFERROR(VLOOKUP(Wedstrijden!#REF!,#REF!,2,FALSE),"")</f>
        <v/>
      </c>
      <c r="E1395" s="16" t="str">
        <f>IFERROR(VLOOKUP(Wedstrijden!#REF!,#REF!,5,FALSE),"")</f>
        <v/>
      </c>
      <c r="F1395" s="16" t="e">
        <f>IF(Wedstrijden!#REF!&lt;&gt;"",Wedstrijden!#REF!,"")</f>
        <v>#REF!</v>
      </c>
      <c r="G1395" s="16" t="e">
        <f>IF(Wedstrijden!#REF!="Indoor",1,0)</f>
        <v>#REF!</v>
      </c>
      <c r="H1395" s="16" t="e">
        <f>Wedstrijden!#REF!</f>
        <v>#REF!</v>
      </c>
      <c r="I1395" s="16" t="e">
        <f>IF(Wedstrijden!#REF!="Nee",0,IF(Wedstrijden!#REF!="Ja",1,""))</f>
        <v>#REF!</v>
      </c>
      <c r="J1395" s="16" t="e">
        <f>IF(Wedstrijden!#REF!&lt;&gt;"",Wedstrijden!#REF!,"")</f>
        <v>#REF!</v>
      </c>
      <c r="BJ1395" s="16" t="str">
        <f>IF(COUNTA(Wedstrijden!U1389:AC1389)&lt;&gt;0,1,"")</f>
        <v/>
      </c>
      <c r="BK1395" s="16" t="str">
        <f t="shared" si="126"/>
        <v/>
      </c>
      <c r="BL1395" s="16" t="e">
        <f>IF(Wedstrijden!#REF!="x","AA","")</f>
        <v>#REF!</v>
      </c>
      <c r="BM1395" s="16" t="e">
        <f>IF(Wedstrijden!#REF!="x","A","")</f>
        <v>#REF!</v>
      </c>
      <c r="BN1395" s="16" t="str">
        <f>IF(Wedstrijden!U1389="x","B1","")</f>
        <v/>
      </c>
      <c r="BO1395" s="16" t="e">
        <f>IF(Wedstrijden!#REF!="x","BB","")</f>
        <v>#REF!</v>
      </c>
      <c r="BP1395" s="16" t="str">
        <f>IF(Wedstrijden!W1389="x","B","")</f>
        <v/>
      </c>
      <c r="BQ1395" s="16" t="str">
        <f>IF(Wedstrijden!X1389="x","L1","")</f>
        <v/>
      </c>
      <c r="BR1395" s="16" t="str">
        <f>IF(Wedstrijden!Y1389="x","L2","")</f>
        <v/>
      </c>
      <c r="BS1395" s="16" t="str">
        <f>IF(Wedstrijden!Z1389="x","M1","")</f>
        <v/>
      </c>
      <c r="BT1395" s="16" t="str">
        <f>IF(Wedstrijden!AA1389="x","M2","")</f>
        <v/>
      </c>
      <c r="BU1395" s="16" t="str">
        <f>IF(Wedstrijden!AB1389="x","Z1","")</f>
        <v/>
      </c>
      <c r="BV1395" s="16" t="str">
        <f>IF(Wedstrijden!AC1389="x","Z2","")</f>
        <v/>
      </c>
      <c r="BW1395" s="16" t="str">
        <f>IF(COUNTA(Wedstrijden!L1389:T1389)&lt;&gt;0,1,"")</f>
        <v/>
      </c>
      <c r="BX1395" s="16" t="str">
        <f t="shared" si="127"/>
        <v/>
      </c>
      <c r="BY1395" s="16" t="str">
        <f>IF(Wedstrijden!L1389="x","BB","")</f>
        <v/>
      </c>
      <c r="BZ1395" s="16" t="str">
        <f>IF(Wedstrijden!M1389="x","B","")</f>
        <v/>
      </c>
      <c r="CA1395" s="16" t="str">
        <f>IF(Wedstrijden!N1389="x","L1","")</f>
        <v/>
      </c>
      <c r="CB1395" s="16" t="str">
        <f>IF(Wedstrijden!O1389="x","L2","")</f>
        <v/>
      </c>
      <c r="CC1395" s="16" t="str">
        <f>IF(Wedstrijden!P1389="x","M1","")</f>
        <v/>
      </c>
      <c r="CD1395" s="16" t="str">
        <f>IF(Wedstrijden!Q1389="x","M2","")</f>
        <v/>
      </c>
      <c r="CE1395" s="16" t="str">
        <f>IF(Wedstrijden!R1389="x","Z1","")</f>
        <v/>
      </c>
      <c r="CF1395" s="16" t="str">
        <f>IF(Wedstrijden!S1389="x","Z2","")</f>
        <v/>
      </c>
      <c r="CG1395" s="16" t="str">
        <f>IF(Wedstrijden!T1389="x","ZZL","")</f>
        <v/>
      </c>
      <c r="CL1395" s="16" t="str">
        <f>IF(COUNTA(Wedstrijden!AR1389:BB1389)&lt;&gt;0,2,"")</f>
        <v/>
      </c>
      <c r="CM1395" s="16" t="str">
        <f t="shared" si="128"/>
        <v/>
      </c>
      <c r="CN1395" s="16" t="str">
        <f>IF(Wedstrijden!AR1389="x","AA","")</f>
        <v/>
      </c>
      <c r="CO1395" s="16" t="str">
        <f>IF(Wedstrijden!AS1389="x","A","")</f>
        <v/>
      </c>
      <c r="CP1395" s="16" t="str">
        <f>IF(Wedstrijden!AT1389="x","BB","")</f>
        <v/>
      </c>
      <c r="CQ1395" s="16" t="str">
        <f>IF(Wedstrijden!AU1389="x","B","")</f>
        <v/>
      </c>
      <c r="CR1395" s="16" t="str">
        <f>IF(Wedstrijden!AV1389="x","L","")</f>
        <v/>
      </c>
      <c r="CS1395" s="16" t="str">
        <f>IF(Wedstrijden!AW1389="x","M","")</f>
        <v/>
      </c>
      <c r="CT1395" s="16" t="str">
        <f>IF(Wedstrijden!AX1389="x","Z","")</f>
        <v/>
      </c>
      <c r="CU1395" s="16" t="str">
        <f>IF(Wedstrijden!BB1389="x","ZZ","")</f>
        <v/>
      </c>
      <c r="CV1395" s="16" t="str">
        <f>IF(COUNTA(Wedstrijden!AI1389:AP1389)&lt;&gt;0,2,"")</f>
        <v/>
      </c>
      <c r="CW1395" s="16" t="str">
        <f t="shared" si="129"/>
        <v/>
      </c>
      <c r="CX1395" s="16" t="str">
        <f>IF(Wedstrijden!AI1389="x","BB","")</f>
        <v/>
      </c>
      <c r="CY1395" s="16" t="str">
        <f>IF(Wedstrijden!AJ1389="x","B","")</f>
        <v/>
      </c>
      <c r="CZ1395" s="16" t="str">
        <f>IF(Wedstrijden!AK1389="x","L","")</f>
        <v/>
      </c>
      <c r="DA1395" s="16" t="str">
        <f>IF(Wedstrijden!AL1389="x","M","")</f>
        <v/>
      </c>
      <c r="DB1395" s="16" t="str">
        <f>IF(Wedstrijden!AM1389="x","Z","")</f>
        <v/>
      </c>
      <c r="DC1395" s="16" t="str">
        <f>IF(Wedstrijden!AN1389="x","ZZ","")</f>
        <v/>
      </c>
      <c r="DD1395" s="16" t="str">
        <f>IF(Wedstrijden!AP1389="x","1.40","")</f>
        <v/>
      </c>
      <c r="DE1395" s="16" t="str">
        <f>IF(COUNTA(Wedstrijden!BC1389:BE1389)&lt;&gt;0,6,"")</f>
        <v/>
      </c>
      <c r="DF1395" s="16" t="str">
        <f t="shared" si="130"/>
        <v/>
      </c>
      <c r="DG1395" s="16" t="str">
        <f>IF(Wedstrijden!BC1389="x","L","")</f>
        <v/>
      </c>
      <c r="DH1395" s="16" t="str">
        <f>IF(Wedstrijden!BD1389="x","M","")</f>
        <v/>
      </c>
      <c r="DI1395" s="16" t="str">
        <f>IF(Wedstrijden!BE1389="x","Z","")</f>
        <v/>
      </c>
      <c r="DJ1395" s="16" t="str">
        <f>IF(Wedstrijden!BF1389="x","Z","")</f>
        <v/>
      </c>
      <c r="DK1395" s="16" t="str">
        <f>IF(COUNTA(Wedstrijden!BG1389:BI1389)&lt;&gt;0,6,"")</f>
        <v/>
      </c>
      <c r="DL1395" s="16" t="str">
        <f t="shared" si="131"/>
        <v/>
      </c>
      <c r="DM1395" s="16" t="str">
        <f>IF(Wedstrijden!BG1389="x","L","")</f>
        <v/>
      </c>
      <c r="DN1395" s="16" t="str">
        <f>IF(Wedstrijden!BH1389="x","M","")</f>
        <v/>
      </c>
      <c r="DO1395" s="16" t="str">
        <f>IF(Wedstrijden!BI1389="x","Z","")</f>
        <v/>
      </c>
      <c r="DP1395" s="16" t="str">
        <f>IF(Wedstrijden!BJ1389="x","Z","")</f>
        <v/>
      </c>
    </row>
    <row r="1396" spans="1:120" ht="14.4" x14ac:dyDescent="0.3">
      <c r="A1396" s="18">
        <f>Wedstrijden!A1390</f>
        <v>0</v>
      </c>
      <c r="B1396" s="16" t="str">
        <f>IFERROR(VLOOKUP(Wedstrijden!#REF!,#REF!,2,FALSE),"")</f>
        <v/>
      </c>
      <c r="C1396" s="16">
        <f>Wedstrijden!E1390</f>
        <v>0</v>
      </c>
      <c r="D1396" s="16" t="str">
        <f>IFERROR(VLOOKUP(Wedstrijden!#REF!,#REF!,2,FALSE),"")</f>
        <v/>
      </c>
      <c r="E1396" s="16" t="str">
        <f>IFERROR(VLOOKUP(Wedstrijden!#REF!,#REF!,5,FALSE),"")</f>
        <v/>
      </c>
      <c r="F1396" s="16" t="e">
        <f>IF(Wedstrijden!#REF!&lt;&gt;"",Wedstrijden!#REF!,"")</f>
        <v>#REF!</v>
      </c>
      <c r="G1396" s="16" t="e">
        <f>IF(Wedstrijden!#REF!="Indoor",1,0)</f>
        <v>#REF!</v>
      </c>
      <c r="H1396" s="16" t="e">
        <f>Wedstrijden!#REF!</f>
        <v>#REF!</v>
      </c>
      <c r="I1396" s="16" t="e">
        <f>IF(Wedstrijden!#REF!="Nee",0,IF(Wedstrijden!#REF!="Ja",1,""))</f>
        <v>#REF!</v>
      </c>
      <c r="J1396" s="16" t="e">
        <f>IF(Wedstrijden!#REF!&lt;&gt;"",Wedstrijden!#REF!,"")</f>
        <v>#REF!</v>
      </c>
      <c r="BJ1396" s="16" t="str">
        <f>IF(COUNTA(Wedstrijden!U1390:AC1390)&lt;&gt;0,1,"")</f>
        <v/>
      </c>
      <c r="BK1396" s="16" t="str">
        <f t="shared" si="126"/>
        <v/>
      </c>
      <c r="BL1396" s="16" t="e">
        <f>IF(Wedstrijden!#REF!="x","AA","")</f>
        <v>#REF!</v>
      </c>
      <c r="BM1396" s="16" t="e">
        <f>IF(Wedstrijden!#REF!="x","A","")</f>
        <v>#REF!</v>
      </c>
      <c r="BN1396" s="16" t="str">
        <f>IF(Wedstrijden!U1390="x","B1","")</f>
        <v/>
      </c>
      <c r="BO1396" s="16" t="e">
        <f>IF(Wedstrijden!#REF!="x","BB","")</f>
        <v>#REF!</v>
      </c>
      <c r="BP1396" s="16" t="str">
        <f>IF(Wedstrijden!W1390="x","B","")</f>
        <v/>
      </c>
      <c r="BQ1396" s="16" t="str">
        <f>IF(Wedstrijden!X1390="x","L1","")</f>
        <v/>
      </c>
      <c r="BR1396" s="16" t="str">
        <f>IF(Wedstrijden!Y1390="x","L2","")</f>
        <v/>
      </c>
      <c r="BS1396" s="16" t="str">
        <f>IF(Wedstrijden!Z1390="x","M1","")</f>
        <v/>
      </c>
      <c r="BT1396" s="16" t="str">
        <f>IF(Wedstrijden!AA1390="x","M2","")</f>
        <v/>
      </c>
      <c r="BU1396" s="16" t="str">
        <f>IF(Wedstrijden!AB1390="x","Z1","")</f>
        <v/>
      </c>
      <c r="BV1396" s="16" t="str">
        <f>IF(Wedstrijden!AC1390="x","Z2","")</f>
        <v/>
      </c>
      <c r="BW1396" s="16" t="str">
        <f>IF(COUNTA(Wedstrijden!L1390:T1390)&lt;&gt;0,1,"")</f>
        <v/>
      </c>
      <c r="BX1396" s="16" t="str">
        <f t="shared" si="127"/>
        <v/>
      </c>
      <c r="BY1396" s="16" t="str">
        <f>IF(Wedstrijden!L1390="x","BB","")</f>
        <v/>
      </c>
      <c r="BZ1396" s="16" t="str">
        <f>IF(Wedstrijden!M1390="x","B","")</f>
        <v/>
      </c>
      <c r="CA1396" s="16" t="str">
        <f>IF(Wedstrijden!N1390="x","L1","")</f>
        <v/>
      </c>
      <c r="CB1396" s="16" t="str">
        <f>IF(Wedstrijden!O1390="x","L2","")</f>
        <v/>
      </c>
      <c r="CC1396" s="16" t="str">
        <f>IF(Wedstrijden!P1390="x","M1","")</f>
        <v/>
      </c>
      <c r="CD1396" s="16" t="str">
        <f>IF(Wedstrijden!Q1390="x","M2","")</f>
        <v/>
      </c>
      <c r="CE1396" s="16" t="str">
        <f>IF(Wedstrijden!R1390="x","Z1","")</f>
        <v/>
      </c>
      <c r="CF1396" s="16" t="str">
        <f>IF(Wedstrijden!S1390="x","Z2","")</f>
        <v/>
      </c>
      <c r="CG1396" s="16" t="str">
        <f>IF(Wedstrijden!T1390="x","ZZL","")</f>
        <v/>
      </c>
      <c r="CL1396" s="16" t="str">
        <f>IF(COUNTA(Wedstrijden!AR1390:BB1390)&lt;&gt;0,2,"")</f>
        <v/>
      </c>
      <c r="CM1396" s="16" t="str">
        <f t="shared" si="128"/>
        <v/>
      </c>
      <c r="CN1396" s="16" t="str">
        <f>IF(Wedstrijden!AR1390="x","AA","")</f>
        <v/>
      </c>
      <c r="CO1396" s="16" t="str">
        <f>IF(Wedstrijden!AS1390="x","A","")</f>
        <v/>
      </c>
      <c r="CP1396" s="16" t="str">
        <f>IF(Wedstrijden!AT1390="x","BB","")</f>
        <v/>
      </c>
      <c r="CQ1396" s="16" t="str">
        <f>IF(Wedstrijden!AU1390="x","B","")</f>
        <v/>
      </c>
      <c r="CR1396" s="16" t="str">
        <f>IF(Wedstrijden!AV1390="x","L","")</f>
        <v/>
      </c>
      <c r="CS1396" s="16" t="str">
        <f>IF(Wedstrijden!AW1390="x","M","")</f>
        <v/>
      </c>
      <c r="CT1396" s="16" t="str">
        <f>IF(Wedstrijden!AX1390="x","Z","")</f>
        <v/>
      </c>
      <c r="CU1396" s="16" t="str">
        <f>IF(Wedstrijden!BB1390="x","ZZ","")</f>
        <v/>
      </c>
      <c r="CV1396" s="16" t="str">
        <f>IF(COUNTA(Wedstrijden!AI1390:AP1390)&lt;&gt;0,2,"")</f>
        <v/>
      </c>
      <c r="CW1396" s="16" t="str">
        <f t="shared" si="129"/>
        <v/>
      </c>
      <c r="CX1396" s="16" t="str">
        <f>IF(Wedstrijden!AI1390="x","BB","")</f>
        <v/>
      </c>
      <c r="CY1396" s="16" t="str">
        <f>IF(Wedstrijden!AJ1390="x","B","")</f>
        <v/>
      </c>
      <c r="CZ1396" s="16" t="str">
        <f>IF(Wedstrijden!AK1390="x","L","")</f>
        <v/>
      </c>
      <c r="DA1396" s="16" t="str">
        <f>IF(Wedstrijden!AL1390="x","M","")</f>
        <v/>
      </c>
      <c r="DB1396" s="16" t="str">
        <f>IF(Wedstrijden!AM1390="x","Z","")</f>
        <v/>
      </c>
      <c r="DC1396" s="16" t="str">
        <f>IF(Wedstrijden!AN1390="x","ZZ","")</f>
        <v/>
      </c>
      <c r="DD1396" s="16" t="str">
        <f>IF(Wedstrijden!AP1390="x","1.40","")</f>
        <v/>
      </c>
      <c r="DE1396" s="16" t="str">
        <f>IF(COUNTA(Wedstrijden!BC1390:BE1390)&lt;&gt;0,6,"")</f>
        <v/>
      </c>
      <c r="DF1396" s="16" t="str">
        <f t="shared" si="130"/>
        <v/>
      </c>
      <c r="DG1396" s="16" t="str">
        <f>IF(Wedstrijden!BC1390="x","L","")</f>
        <v/>
      </c>
      <c r="DH1396" s="16" t="str">
        <f>IF(Wedstrijden!BD1390="x","M","")</f>
        <v/>
      </c>
      <c r="DI1396" s="16" t="str">
        <f>IF(Wedstrijden!BE1390="x","Z","")</f>
        <v/>
      </c>
      <c r="DJ1396" s="16" t="str">
        <f>IF(Wedstrijden!BF1390="x","Z","")</f>
        <v/>
      </c>
      <c r="DK1396" s="16" t="str">
        <f>IF(COUNTA(Wedstrijden!BG1390:BI1390)&lt;&gt;0,6,"")</f>
        <v/>
      </c>
      <c r="DL1396" s="16" t="str">
        <f t="shared" si="131"/>
        <v/>
      </c>
      <c r="DM1396" s="16" t="str">
        <f>IF(Wedstrijden!BG1390="x","L","")</f>
        <v/>
      </c>
      <c r="DN1396" s="16" t="str">
        <f>IF(Wedstrijden!BH1390="x","M","")</f>
        <v/>
      </c>
      <c r="DO1396" s="16" t="str">
        <f>IF(Wedstrijden!BI1390="x","Z","")</f>
        <v/>
      </c>
      <c r="DP1396" s="16" t="str">
        <f>IF(Wedstrijden!BJ1390="x","Z","")</f>
        <v/>
      </c>
    </row>
    <row r="1397" spans="1:120" ht="14.4" x14ac:dyDescent="0.3">
      <c r="A1397" s="18">
        <f>Wedstrijden!A1391</f>
        <v>0</v>
      </c>
      <c r="B1397" s="16" t="str">
        <f>IFERROR(VLOOKUP(Wedstrijden!#REF!,#REF!,2,FALSE),"")</f>
        <v/>
      </c>
      <c r="C1397" s="16">
        <f>Wedstrijden!E1391</f>
        <v>0</v>
      </c>
      <c r="D1397" s="16" t="str">
        <f>IFERROR(VLOOKUP(Wedstrijden!#REF!,#REF!,2,FALSE),"")</f>
        <v/>
      </c>
      <c r="E1397" s="16" t="str">
        <f>IFERROR(VLOOKUP(Wedstrijden!#REF!,#REF!,5,FALSE),"")</f>
        <v/>
      </c>
      <c r="F1397" s="16" t="e">
        <f>IF(Wedstrijden!#REF!&lt;&gt;"",Wedstrijden!#REF!,"")</f>
        <v>#REF!</v>
      </c>
      <c r="G1397" s="16" t="e">
        <f>IF(Wedstrijden!#REF!="Indoor",1,0)</f>
        <v>#REF!</v>
      </c>
      <c r="H1397" s="16" t="e">
        <f>Wedstrijden!#REF!</f>
        <v>#REF!</v>
      </c>
      <c r="I1397" s="16" t="e">
        <f>IF(Wedstrijden!#REF!="Nee",0,IF(Wedstrijden!#REF!="Ja",1,""))</f>
        <v>#REF!</v>
      </c>
      <c r="J1397" s="16" t="e">
        <f>IF(Wedstrijden!#REF!&lt;&gt;"",Wedstrijden!#REF!,"")</f>
        <v>#REF!</v>
      </c>
      <c r="BJ1397" s="16" t="str">
        <f>IF(COUNTA(Wedstrijden!U1391:AC1391)&lt;&gt;0,1,"")</f>
        <v/>
      </c>
      <c r="BK1397" s="16" t="str">
        <f t="shared" si="126"/>
        <v/>
      </c>
      <c r="BL1397" s="16" t="e">
        <f>IF(Wedstrijden!#REF!="x","AA","")</f>
        <v>#REF!</v>
      </c>
      <c r="BM1397" s="16" t="e">
        <f>IF(Wedstrijden!#REF!="x","A","")</f>
        <v>#REF!</v>
      </c>
      <c r="BN1397" s="16" t="str">
        <f>IF(Wedstrijden!U1391="x","B1","")</f>
        <v/>
      </c>
      <c r="BO1397" s="16" t="e">
        <f>IF(Wedstrijden!#REF!="x","BB","")</f>
        <v>#REF!</v>
      </c>
      <c r="BP1397" s="16" t="str">
        <f>IF(Wedstrijden!W1391="x","B","")</f>
        <v/>
      </c>
      <c r="BQ1397" s="16" t="str">
        <f>IF(Wedstrijden!X1391="x","L1","")</f>
        <v/>
      </c>
      <c r="BR1397" s="16" t="str">
        <f>IF(Wedstrijden!Y1391="x","L2","")</f>
        <v/>
      </c>
      <c r="BS1397" s="16" t="str">
        <f>IF(Wedstrijden!Z1391="x","M1","")</f>
        <v/>
      </c>
      <c r="BT1397" s="16" t="str">
        <f>IF(Wedstrijden!AA1391="x","M2","")</f>
        <v/>
      </c>
      <c r="BU1397" s="16" t="str">
        <f>IF(Wedstrijden!AB1391="x","Z1","")</f>
        <v/>
      </c>
      <c r="BV1397" s="16" t="str">
        <f>IF(Wedstrijden!AC1391="x","Z2","")</f>
        <v/>
      </c>
      <c r="BW1397" s="16" t="str">
        <f>IF(COUNTA(Wedstrijden!L1391:T1391)&lt;&gt;0,1,"")</f>
        <v/>
      </c>
      <c r="BX1397" s="16" t="str">
        <f t="shared" si="127"/>
        <v/>
      </c>
      <c r="BY1397" s="16" t="str">
        <f>IF(Wedstrijden!L1391="x","BB","")</f>
        <v/>
      </c>
      <c r="BZ1397" s="16" t="str">
        <f>IF(Wedstrijden!M1391="x","B","")</f>
        <v/>
      </c>
      <c r="CA1397" s="16" t="str">
        <f>IF(Wedstrijden!N1391="x","L1","")</f>
        <v/>
      </c>
      <c r="CB1397" s="16" t="str">
        <f>IF(Wedstrijden!O1391="x","L2","")</f>
        <v/>
      </c>
      <c r="CC1397" s="16" t="str">
        <f>IF(Wedstrijden!P1391="x","M1","")</f>
        <v/>
      </c>
      <c r="CD1397" s="16" t="str">
        <f>IF(Wedstrijden!Q1391="x","M2","")</f>
        <v/>
      </c>
      <c r="CE1397" s="16" t="str">
        <f>IF(Wedstrijden!R1391="x","Z1","")</f>
        <v/>
      </c>
      <c r="CF1397" s="16" t="str">
        <f>IF(Wedstrijden!S1391="x","Z2","")</f>
        <v/>
      </c>
      <c r="CG1397" s="16" t="str">
        <f>IF(Wedstrijden!T1391="x","ZZL","")</f>
        <v/>
      </c>
      <c r="CL1397" s="16" t="str">
        <f>IF(COUNTA(Wedstrijden!AR1391:BB1391)&lt;&gt;0,2,"")</f>
        <v/>
      </c>
      <c r="CM1397" s="16" t="str">
        <f t="shared" si="128"/>
        <v/>
      </c>
      <c r="CN1397" s="16" t="str">
        <f>IF(Wedstrijden!AR1391="x","AA","")</f>
        <v/>
      </c>
      <c r="CO1397" s="16" t="str">
        <f>IF(Wedstrijden!AS1391="x","A","")</f>
        <v/>
      </c>
      <c r="CP1397" s="16" t="str">
        <f>IF(Wedstrijden!AT1391="x","BB","")</f>
        <v/>
      </c>
      <c r="CQ1397" s="16" t="str">
        <f>IF(Wedstrijden!AU1391="x","B","")</f>
        <v/>
      </c>
      <c r="CR1397" s="16" t="str">
        <f>IF(Wedstrijden!AV1391="x","L","")</f>
        <v/>
      </c>
      <c r="CS1397" s="16" t="str">
        <f>IF(Wedstrijden!AW1391="x","M","")</f>
        <v/>
      </c>
      <c r="CT1397" s="16" t="str">
        <f>IF(Wedstrijden!AX1391="x","Z","")</f>
        <v/>
      </c>
      <c r="CU1397" s="16" t="str">
        <f>IF(Wedstrijden!BB1391="x","ZZ","")</f>
        <v/>
      </c>
      <c r="CV1397" s="16" t="str">
        <f>IF(COUNTA(Wedstrijden!AI1391:AP1391)&lt;&gt;0,2,"")</f>
        <v/>
      </c>
      <c r="CW1397" s="16" t="str">
        <f t="shared" si="129"/>
        <v/>
      </c>
      <c r="CX1397" s="16" t="str">
        <f>IF(Wedstrijden!AI1391="x","BB","")</f>
        <v/>
      </c>
      <c r="CY1397" s="16" t="str">
        <f>IF(Wedstrijden!AJ1391="x","B","")</f>
        <v/>
      </c>
      <c r="CZ1397" s="16" t="str">
        <f>IF(Wedstrijden!AK1391="x","L","")</f>
        <v/>
      </c>
      <c r="DA1397" s="16" t="str">
        <f>IF(Wedstrijden!AL1391="x","M","")</f>
        <v/>
      </c>
      <c r="DB1397" s="16" t="str">
        <f>IF(Wedstrijden!AM1391="x","Z","")</f>
        <v/>
      </c>
      <c r="DC1397" s="16" t="str">
        <f>IF(Wedstrijden!AN1391="x","ZZ","")</f>
        <v/>
      </c>
      <c r="DD1397" s="16" t="str">
        <f>IF(Wedstrijden!AP1391="x","1.40","")</f>
        <v/>
      </c>
      <c r="DE1397" s="16" t="str">
        <f>IF(COUNTA(Wedstrijden!BC1391:BE1391)&lt;&gt;0,6,"")</f>
        <v/>
      </c>
      <c r="DF1397" s="16" t="str">
        <f t="shared" si="130"/>
        <v/>
      </c>
      <c r="DG1397" s="16" t="str">
        <f>IF(Wedstrijden!BC1391="x","L","")</f>
        <v/>
      </c>
      <c r="DH1397" s="16" t="str">
        <f>IF(Wedstrijden!BD1391="x","M","")</f>
        <v/>
      </c>
      <c r="DI1397" s="16" t="str">
        <f>IF(Wedstrijden!BE1391="x","Z","")</f>
        <v/>
      </c>
      <c r="DJ1397" s="16" t="str">
        <f>IF(Wedstrijden!BF1391="x","Z","")</f>
        <v/>
      </c>
      <c r="DK1397" s="16" t="str">
        <f>IF(COUNTA(Wedstrijden!BG1391:BI1391)&lt;&gt;0,6,"")</f>
        <v/>
      </c>
      <c r="DL1397" s="16" t="str">
        <f t="shared" si="131"/>
        <v/>
      </c>
      <c r="DM1397" s="16" t="str">
        <f>IF(Wedstrijden!BG1391="x","L","")</f>
        <v/>
      </c>
      <c r="DN1397" s="16" t="str">
        <f>IF(Wedstrijden!BH1391="x","M","")</f>
        <v/>
      </c>
      <c r="DO1397" s="16" t="str">
        <f>IF(Wedstrijden!BI1391="x","Z","")</f>
        <v/>
      </c>
      <c r="DP1397" s="16" t="str">
        <f>IF(Wedstrijden!BJ1391="x","Z","")</f>
        <v/>
      </c>
    </row>
    <row r="1398" spans="1:120" ht="14.4" x14ac:dyDescent="0.3">
      <c r="A1398" s="18">
        <f>Wedstrijden!A1392</f>
        <v>0</v>
      </c>
      <c r="B1398" s="16" t="str">
        <f>IFERROR(VLOOKUP(Wedstrijden!#REF!,#REF!,2,FALSE),"")</f>
        <v/>
      </c>
      <c r="C1398" s="16">
        <f>Wedstrijden!E1392</f>
        <v>0</v>
      </c>
      <c r="D1398" s="16" t="str">
        <f>IFERROR(VLOOKUP(Wedstrijden!#REF!,#REF!,2,FALSE),"")</f>
        <v/>
      </c>
      <c r="E1398" s="16" t="str">
        <f>IFERROR(VLOOKUP(Wedstrijden!#REF!,#REF!,5,FALSE),"")</f>
        <v/>
      </c>
      <c r="F1398" s="16" t="e">
        <f>IF(Wedstrijden!#REF!&lt;&gt;"",Wedstrijden!#REF!,"")</f>
        <v>#REF!</v>
      </c>
      <c r="G1398" s="16" t="e">
        <f>IF(Wedstrijden!#REF!="Indoor",1,0)</f>
        <v>#REF!</v>
      </c>
      <c r="H1398" s="16" t="e">
        <f>Wedstrijden!#REF!</f>
        <v>#REF!</v>
      </c>
      <c r="I1398" s="16" t="e">
        <f>IF(Wedstrijden!#REF!="Nee",0,IF(Wedstrijden!#REF!="Ja",1,""))</f>
        <v>#REF!</v>
      </c>
      <c r="J1398" s="16" t="e">
        <f>IF(Wedstrijden!#REF!&lt;&gt;"",Wedstrijden!#REF!,"")</f>
        <v>#REF!</v>
      </c>
      <c r="BJ1398" s="16" t="str">
        <f>IF(COUNTA(Wedstrijden!U1392:AC1392)&lt;&gt;0,1,"")</f>
        <v/>
      </c>
      <c r="BK1398" s="16" t="str">
        <f t="shared" si="126"/>
        <v/>
      </c>
      <c r="BL1398" s="16" t="e">
        <f>IF(Wedstrijden!#REF!="x","AA","")</f>
        <v>#REF!</v>
      </c>
      <c r="BM1398" s="16" t="e">
        <f>IF(Wedstrijden!#REF!="x","A","")</f>
        <v>#REF!</v>
      </c>
      <c r="BN1398" s="16" t="str">
        <f>IF(Wedstrijden!U1392="x","B1","")</f>
        <v/>
      </c>
      <c r="BO1398" s="16" t="e">
        <f>IF(Wedstrijden!#REF!="x","BB","")</f>
        <v>#REF!</v>
      </c>
      <c r="BP1398" s="16" t="str">
        <f>IF(Wedstrijden!W1392="x","B","")</f>
        <v/>
      </c>
      <c r="BQ1398" s="16" t="str">
        <f>IF(Wedstrijden!X1392="x","L1","")</f>
        <v/>
      </c>
      <c r="BR1398" s="16" t="str">
        <f>IF(Wedstrijden!Y1392="x","L2","")</f>
        <v/>
      </c>
      <c r="BS1398" s="16" t="str">
        <f>IF(Wedstrijden!Z1392="x","M1","")</f>
        <v/>
      </c>
      <c r="BT1398" s="16" t="str">
        <f>IF(Wedstrijden!AA1392="x","M2","")</f>
        <v/>
      </c>
      <c r="BU1398" s="16" t="str">
        <f>IF(Wedstrijden!AB1392="x","Z1","")</f>
        <v/>
      </c>
      <c r="BV1398" s="16" t="str">
        <f>IF(Wedstrijden!AC1392="x","Z2","")</f>
        <v/>
      </c>
      <c r="BW1398" s="16" t="str">
        <f>IF(COUNTA(Wedstrijden!L1392:T1392)&lt;&gt;0,1,"")</f>
        <v/>
      </c>
      <c r="BX1398" s="16" t="str">
        <f t="shared" si="127"/>
        <v/>
      </c>
      <c r="BY1398" s="16" t="str">
        <f>IF(Wedstrijden!L1392="x","BB","")</f>
        <v/>
      </c>
      <c r="BZ1398" s="16" t="str">
        <f>IF(Wedstrijden!M1392="x","B","")</f>
        <v/>
      </c>
      <c r="CA1398" s="16" t="str">
        <f>IF(Wedstrijden!N1392="x","L1","")</f>
        <v/>
      </c>
      <c r="CB1398" s="16" t="str">
        <f>IF(Wedstrijden!O1392="x","L2","")</f>
        <v/>
      </c>
      <c r="CC1398" s="16" t="str">
        <f>IF(Wedstrijden!P1392="x","M1","")</f>
        <v/>
      </c>
      <c r="CD1398" s="16" t="str">
        <f>IF(Wedstrijden!Q1392="x","M2","")</f>
        <v/>
      </c>
      <c r="CE1398" s="16" t="str">
        <f>IF(Wedstrijden!R1392="x","Z1","")</f>
        <v/>
      </c>
      <c r="CF1398" s="16" t="str">
        <f>IF(Wedstrijden!S1392="x","Z2","")</f>
        <v/>
      </c>
      <c r="CG1398" s="16" t="str">
        <f>IF(Wedstrijden!T1392="x","ZZL","")</f>
        <v/>
      </c>
      <c r="CL1398" s="16" t="str">
        <f>IF(COUNTA(Wedstrijden!AR1392:BB1392)&lt;&gt;0,2,"")</f>
        <v/>
      </c>
      <c r="CM1398" s="16" t="str">
        <f t="shared" si="128"/>
        <v/>
      </c>
      <c r="CN1398" s="16" t="str">
        <f>IF(Wedstrijden!AR1392="x","AA","")</f>
        <v/>
      </c>
      <c r="CO1398" s="16" t="str">
        <f>IF(Wedstrijden!AS1392="x","A","")</f>
        <v/>
      </c>
      <c r="CP1398" s="16" t="str">
        <f>IF(Wedstrijden!AT1392="x","BB","")</f>
        <v/>
      </c>
      <c r="CQ1398" s="16" t="str">
        <f>IF(Wedstrijden!AU1392="x","B","")</f>
        <v/>
      </c>
      <c r="CR1398" s="16" t="str">
        <f>IF(Wedstrijden!AV1392="x","L","")</f>
        <v/>
      </c>
      <c r="CS1398" s="16" t="str">
        <f>IF(Wedstrijden!AW1392="x","M","")</f>
        <v/>
      </c>
      <c r="CT1398" s="16" t="str">
        <f>IF(Wedstrijden!AX1392="x","Z","")</f>
        <v/>
      </c>
      <c r="CU1398" s="16" t="str">
        <f>IF(Wedstrijden!BB1392="x","ZZ","")</f>
        <v/>
      </c>
      <c r="CV1398" s="16" t="str">
        <f>IF(COUNTA(Wedstrijden!AI1392:AP1392)&lt;&gt;0,2,"")</f>
        <v/>
      </c>
      <c r="CW1398" s="16" t="str">
        <f t="shared" si="129"/>
        <v/>
      </c>
      <c r="CX1398" s="16" t="str">
        <f>IF(Wedstrijden!AI1392="x","BB","")</f>
        <v/>
      </c>
      <c r="CY1398" s="16" t="str">
        <f>IF(Wedstrijden!AJ1392="x","B","")</f>
        <v/>
      </c>
      <c r="CZ1398" s="16" t="str">
        <f>IF(Wedstrijden!AK1392="x","L","")</f>
        <v/>
      </c>
      <c r="DA1398" s="16" t="str">
        <f>IF(Wedstrijden!AL1392="x","M","")</f>
        <v/>
      </c>
      <c r="DB1398" s="16" t="str">
        <f>IF(Wedstrijden!AM1392="x","Z","")</f>
        <v/>
      </c>
      <c r="DC1398" s="16" t="str">
        <f>IF(Wedstrijden!AN1392="x","ZZ","")</f>
        <v/>
      </c>
      <c r="DD1398" s="16" t="str">
        <f>IF(Wedstrijden!AP1392="x","1.40","")</f>
        <v/>
      </c>
      <c r="DE1398" s="16" t="str">
        <f>IF(COUNTA(Wedstrijden!BC1392:BE1392)&lt;&gt;0,6,"")</f>
        <v/>
      </c>
      <c r="DF1398" s="16" t="str">
        <f t="shared" si="130"/>
        <v/>
      </c>
      <c r="DG1398" s="16" t="str">
        <f>IF(Wedstrijden!BC1392="x","L","")</f>
        <v/>
      </c>
      <c r="DH1398" s="16" t="str">
        <f>IF(Wedstrijden!BD1392="x","M","")</f>
        <v/>
      </c>
      <c r="DI1398" s="16" t="str">
        <f>IF(Wedstrijden!BE1392="x","Z","")</f>
        <v/>
      </c>
      <c r="DJ1398" s="16" t="str">
        <f>IF(Wedstrijden!BF1392="x","Z","")</f>
        <v/>
      </c>
      <c r="DK1398" s="16" t="str">
        <f>IF(COUNTA(Wedstrijden!BG1392:BI1392)&lt;&gt;0,6,"")</f>
        <v/>
      </c>
      <c r="DL1398" s="16" t="str">
        <f t="shared" si="131"/>
        <v/>
      </c>
      <c r="DM1398" s="16" t="str">
        <f>IF(Wedstrijden!BG1392="x","L","")</f>
        <v/>
      </c>
      <c r="DN1398" s="16" t="str">
        <f>IF(Wedstrijden!BH1392="x","M","")</f>
        <v/>
      </c>
      <c r="DO1398" s="16" t="str">
        <f>IF(Wedstrijden!BI1392="x","Z","")</f>
        <v/>
      </c>
      <c r="DP1398" s="16" t="str">
        <f>IF(Wedstrijden!BJ1392="x","Z","")</f>
        <v/>
      </c>
    </row>
    <row r="1399" spans="1:120" ht="14.4" x14ac:dyDescent="0.3">
      <c r="A1399" s="18">
        <f>Wedstrijden!A1393</f>
        <v>0</v>
      </c>
      <c r="B1399" s="16" t="str">
        <f>IFERROR(VLOOKUP(Wedstrijden!#REF!,#REF!,2,FALSE),"")</f>
        <v/>
      </c>
      <c r="C1399" s="16">
        <f>Wedstrijden!E1393</f>
        <v>0</v>
      </c>
      <c r="D1399" s="16" t="str">
        <f>IFERROR(VLOOKUP(Wedstrijden!#REF!,#REF!,2,FALSE),"")</f>
        <v/>
      </c>
      <c r="E1399" s="16" t="str">
        <f>IFERROR(VLOOKUP(Wedstrijden!#REF!,#REF!,5,FALSE),"")</f>
        <v/>
      </c>
      <c r="F1399" s="16" t="e">
        <f>IF(Wedstrijden!#REF!&lt;&gt;"",Wedstrijden!#REF!,"")</f>
        <v>#REF!</v>
      </c>
      <c r="G1399" s="16" t="e">
        <f>IF(Wedstrijden!#REF!="Indoor",1,0)</f>
        <v>#REF!</v>
      </c>
      <c r="H1399" s="16" t="e">
        <f>Wedstrijden!#REF!</f>
        <v>#REF!</v>
      </c>
      <c r="I1399" s="16" t="e">
        <f>IF(Wedstrijden!#REF!="Nee",0,IF(Wedstrijden!#REF!="Ja",1,""))</f>
        <v>#REF!</v>
      </c>
      <c r="J1399" s="16" t="e">
        <f>IF(Wedstrijden!#REF!&lt;&gt;"",Wedstrijden!#REF!,"")</f>
        <v>#REF!</v>
      </c>
      <c r="BJ1399" s="16" t="str">
        <f>IF(COUNTA(Wedstrijden!U1393:AC1393)&lt;&gt;0,1,"")</f>
        <v/>
      </c>
      <c r="BK1399" s="16" t="str">
        <f t="shared" si="126"/>
        <v/>
      </c>
      <c r="BL1399" s="16" t="e">
        <f>IF(Wedstrijden!#REF!="x","AA","")</f>
        <v>#REF!</v>
      </c>
      <c r="BM1399" s="16" t="e">
        <f>IF(Wedstrijden!#REF!="x","A","")</f>
        <v>#REF!</v>
      </c>
      <c r="BN1399" s="16" t="str">
        <f>IF(Wedstrijden!U1393="x","B1","")</f>
        <v/>
      </c>
      <c r="BO1399" s="16" t="e">
        <f>IF(Wedstrijden!#REF!="x","BB","")</f>
        <v>#REF!</v>
      </c>
      <c r="BP1399" s="16" t="str">
        <f>IF(Wedstrijden!W1393="x","B","")</f>
        <v/>
      </c>
      <c r="BQ1399" s="16" t="str">
        <f>IF(Wedstrijden!X1393="x","L1","")</f>
        <v/>
      </c>
      <c r="BR1399" s="16" t="str">
        <f>IF(Wedstrijden!Y1393="x","L2","")</f>
        <v/>
      </c>
      <c r="BS1399" s="16" t="str">
        <f>IF(Wedstrijden!Z1393="x","M1","")</f>
        <v/>
      </c>
      <c r="BT1399" s="16" t="str">
        <f>IF(Wedstrijden!AA1393="x","M2","")</f>
        <v/>
      </c>
      <c r="BU1399" s="16" t="str">
        <f>IF(Wedstrijden!AB1393="x","Z1","")</f>
        <v/>
      </c>
      <c r="BV1399" s="16" t="str">
        <f>IF(Wedstrijden!AC1393="x","Z2","")</f>
        <v/>
      </c>
      <c r="BW1399" s="16" t="str">
        <f>IF(COUNTA(Wedstrijden!L1393:T1393)&lt;&gt;0,1,"")</f>
        <v/>
      </c>
      <c r="BX1399" s="16" t="str">
        <f t="shared" si="127"/>
        <v/>
      </c>
      <c r="BY1399" s="16" t="str">
        <f>IF(Wedstrijden!L1393="x","BB","")</f>
        <v/>
      </c>
      <c r="BZ1399" s="16" t="str">
        <f>IF(Wedstrijden!M1393="x","B","")</f>
        <v/>
      </c>
      <c r="CA1399" s="16" t="str">
        <f>IF(Wedstrijden!N1393="x","L1","")</f>
        <v/>
      </c>
      <c r="CB1399" s="16" t="str">
        <f>IF(Wedstrijden!O1393="x","L2","")</f>
        <v/>
      </c>
      <c r="CC1399" s="16" t="str">
        <f>IF(Wedstrijden!P1393="x","M1","")</f>
        <v/>
      </c>
      <c r="CD1399" s="16" t="str">
        <f>IF(Wedstrijden!Q1393="x","M2","")</f>
        <v/>
      </c>
      <c r="CE1399" s="16" t="str">
        <f>IF(Wedstrijden!R1393="x","Z1","")</f>
        <v/>
      </c>
      <c r="CF1399" s="16" t="str">
        <f>IF(Wedstrijden!S1393="x","Z2","")</f>
        <v/>
      </c>
      <c r="CG1399" s="16" t="str">
        <f>IF(Wedstrijden!T1393="x","ZZL","")</f>
        <v/>
      </c>
      <c r="CL1399" s="16" t="str">
        <f>IF(COUNTA(Wedstrijden!AR1393:BB1393)&lt;&gt;0,2,"")</f>
        <v/>
      </c>
      <c r="CM1399" s="16" t="str">
        <f t="shared" si="128"/>
        <v/>
      </c>
      <c r="CN1399" s="16" t="str">
        <f>IF(Wedstrijden!AR1393="x","AA","")</f>
        <v/>
      </c>
      <c r="CO1399" s="16" t="str">
        <f>IF(Wedstrijden!AS1393="x","A","")</f>
        <v/>
      </c>
      <c r="CP1399" s="16" t="str">
        <f>IF(Wedstrijden!AT1393="x","BB","")</f>
        <v/>
      </c>
      <c r="CQ1399" s="16" t="str">
        <f>IF(Wedstrijden!AU1393="x","B","")</f>
        <v/>
      </c>
      <c r="CR1399" s="16" t="str">
        <f>IF(Wedstrijden!AV1393="x","L","")</f>
        <v/>
      </c>
      <c r="CS1399" s="16" t="str">
        <f>IF(Wedstrijden!AW1393="x","M","")</f>
        <v/>
      </c>
      <c r="CT1399" s="16" t="str">
        <f>IF(Wedstrijden!AX1393="x","Z","")</f>
        <v/>
      </c>
      <c r="CU1399" s="16" t="str">
        <f>IF(Wedstrijden!BB1393="x","ZZ","")</f>
        <v/>
      </c>
      <c r="CV1399" s="16" t="str">
        <f>IF(COUNTA(Wedstrijden!AI1393:AP1393)&lt;&gt;0,2,"")</f>
        <v/>
      </c>
      <c r="CW1399" s="16" t="str">
        <f t="shared" si="129"/>
        <v/>
      </c>
      <c r="CX1399" s="16" t="str">
        <f>IF(Wedstrijden!AI1393="x","BB","")</f>
        <v/>
      </c>
      <c r="CY1399" s="16" t="str">
        <f>IF(Wedstrijden!AJ1393="x","B","")</f>
        <v/>
      </c>
      <c r="CZ1399" s="16" t="str">
        <f>IF(Wedstrijden!AK1393="x","L","")</f>
        <v/>
      </c>
      <c r="DA1399" s="16" t="str">
        <f>IF(Wedstrijden!AL1393="x","M","")</f>
        <v/>
      </c>
      <c r="DB1399" s="16" t="str">
        <f>IF(Wedstrijden!AM1393="x","Z","")</f>
        <v/>
      </c>
      <c r="DC1399" s="16" t="str">
        <f>IF(Wedstrijden!AN1393="x","ZZ","")</f>
        <v/>
      </c>
      <c r="DD1399" s="16" t="str">
        <f>IF(Wedstrijden!AP1393="x","1.40","")</f>
        <v/>
      </c>
      <c r="DE1399" s="16" t="str">
        <f>IF(COUNTA(Wedstrijden!BC1393:BE1393)&lt;&gt;0,6,"")</f>
        <v/>
      </c>
      <c r="DF1399" s="16" t="str">
        <f t="shared" si="130"/>
        <v/>
      </c>
      <c r="DG1399" s="16" t="str">
        <f>IF(Wedstrijden!BC1393="x","L","")</f>
        <v/>
      </c>
      <c r="DH1399" s="16" t="str">
        <f>IF(Wedstrijden!BD1393="x","M","")</f>
        <v/>
      </c>
      <c r="DI1399" s="16" t="str">
        <f>IF(Wedstrijden!BE1393="x","Z","")</f>
        <v/>
      </c>
      <c r="DJ1399" s="16" t="str">
        <f>IF(Wedstrijden!BF1393="x","Z","")</f>
        <v/>
      </c>
      <c r="DK1399" s="16" t="str">
        <f>IF(COUNTA(Wedstrijden!BG1393:BI1393)&lt;&gt;0,6,"")</f>
        <v/>
      </c>
      <c r="DL1399" s="16" t="str">
        <f t="shared" si="131"/>
        <v/>
      </c>
      <c r="DM1399" s="16" t="str">
        <f>IF(Wedstrijden!BG1393="x","L","")</f>
        <v/>
      </c>
      <c r="DN1399" s="16" t="str">
        <f>IF(Wedstrijden!BH1393="x","M","")</f>
        <v/>
      </c>
      <c r="DO1399" s="16" t="str">
        <f>IF(Wedstrijden!BI1393="x","Z","")</f>
        <v/>
      </c>
      <c r="DP1399" s="16" t="str">
        <f>IF(Wedstrijden!BJ1393="x","Z","")</f>
        <v/>
      </c>
    </row>
    <row r="1400" spans="1:120" ht="14.4" x14ac:dyDescent="0.3">
      <c r="A1400" s="18">
        <f>Wedstrijden!A1394</f>
        <v>0</v>
      </c>
      <c r="B1400" s="16" t="str">
        <f>IFERROR(VLOOKUP(Wedstrijden!#REF!,#REF!,2,FALSE),"")</f>
        <v/>
      </c>
      <c r="C1400" s="16">
        <f>Wedstrijden!E1394</f>
        <v>0</v>
      </c>
      <c r="D1400" s="16" t="str">
        <f>IFERROR(VLOOKUP(Wedstrijden!#REF!,#REF!,2,FALSE),"")</f>
        <v/>
      </c>
      <c r="E1400" s="16" t="str">
        <f>IFERROR(VLOOKUP(Wedstrijden!#REF!,#REF!,5,FALSE),"")</f>
        <v/>
      </c>
      <c r="F1400" s="16" t="e">
        <f>IF(Wedstrijden!#REF!&lt;&gt;"",Wedstrijden!#REF!,"")</f>
        <v>#REF!</v>
      </c>
      <c r="G1400" s="16" t="e">
        <f>IF(Wedstrijden!#REF!="Indoor",1,0)</f>
        <v>#REF!</v>
      </c>
      <c r="H1400" s="16" t="e">
        <f>Wedstrijden!#REF!</f>
        <v>#REF!</v>
      </c>
      <c r="I1400" s="16" t="e">
        <f>IF(Wedstrijden!#REF!="Nee",0,IF(Wedstrijden!#REF!="Ja",1,""))</f>
        <v>#REF!</v>
      </c>
      <c r="J1400" s="16" t="e">
        <f>IF(Wedstrijden!#REF!&lt;&gt;"",Wedstrijden!#REF!,"")</f>
        <v>#REF!</v>
      </c>
      <c r="BJ1400" s="16" t="str">
        <f>IF(COUNTA(Wedstrijden!U1394:AC1394)&lt;&gt;0,1,"")</f>
        <v/>
      </c>
      <c r="BK1400" s="16" t="str">
        <f t="shared" si="126"/>
        <v/>
      </c>
      <c r="BL1400" s="16" t="e">
        <f>IF(Wedstrijden!#REF!="x","AA","")</f>
        <v>#REF!</v>
      </c>
      <c r="BM1400" s="16" t="e">
        <f>IF(Wedstrijden!#REF!="x","A","")</f>
        <v>#REF!</v>
      </c>
      <c r="BN1400" s="16" t="str">
        <f>IF(Wedstrijden!U1394="x","B1","")</f>
        <v/>
      </c>
      <c r="BO1400" s="16" t="e">
        <f>IF(Wedstrijden!#REF!="x","BB","")</f>
        <v>#REF!</v>
      </c>
      <c r="BP1400" s="16" t="str">
        <f>IF(Wedstrijden!W1394="x","B","")</f>
        <v/>
      </c>
      <c r="BQ1400" s="16" t="str">
        <f>IF(Wedstrijden!X1394="x","L1","")</f>
        <v/>
      </c>
      <c r="BR1400" s="16" t="str">
        <f>IF(Wedstrijden!Y1394="x","L2","")</f>
        <v/>
      </c>
      <c r="BS1400" s="16" t="str">
        <f>IF(Wedstrijden!Z1394="x","M1","")</f>
        <v/>
      </c>
      <c r="BT1400" s="16" t="str">
        <f>IF(Wedstrijden!AA1394="x","M2","")</f>
        <v/>
      </c>
      <c r="BU1400" s="16" t="str">
        <f>IF(Wedstrijden!AB1394="x","Z1","")</f>
        <v/>
      </c>
      <c r="BV1400" s="16" t="str">
        <f>IF(Wedstrijden!AC1394="x","Z2","")</f>
        <v/>
      </c>
      <c r="BW1400" s="16" t="str">
        <f>IF(COUNTA(Wedstrijden!L1394:T1394)&lt;&gt;0,1,"")</f>
        <v/>
      </c>
      <c r="BX1400" s="16" t="str">
        <f t="shared" si="127"/>
        <v/>
      </c>
      <c r="BY1400" s="16" t="str">
        <f>IF(Wedstrijden!L1394="x","BB","")</f>
        <v/>
      </c>
      <c r="BZ1400" s="16" t="str">
        <f>IF(Wedstrijden!M1394="x","B","")</f>
        <v/>
      </c>
      <c r="CA1400" s="16" t="str">
        <f>IF(Wedstrijden!N1394="x","L1","")</f>
        <v/>
      </c>
      <c r="CB1400" s="16" t="str">
        <f>IF(Wedstrijden!O1394="x","L2","")</f>
        <v/>
      </c>
      <c r="CC1400" s="16" t="str">
        <f>IF(Wedstrijden!P1394="x","M1","")</f>
        <v/>
      </c>
      <c r="CD1400" s="16" t="str">
        <f>IF(Wedstrijden!Q1394="x","M2","")</f>
        <v/>
      </c>
      <c r="CE1400" s="16" t="str">
        <f>IF(Wedstrijden!R1394="x","Z1","")</f>
        <v/>
      </c>
      <c r="CF1400" s="16" t="str">
        <f>IF(Wedstrijden!S1394="x","Z2","")</f>
        <v/>
      </c>
      <c r="CG1400" s="16" t="str">
        <f>IF(Wedstrijden!T1394="x","ZZL","")</f>
        <v/>
      </c>
      <c r="CL1400" s="16" t="str">
        <f>IF(COUNTA(Wedstrijden!AR1394:BB1394)&lt;&gt;0,2,"")</f>
        <v/>
      </c>
      <c r="CM1400" s="16" t="str">
        <f t="shared" si="128"/>
        <v/>
      </c>
      <c r="CN1400" s="16" t="str">
        <f>IF(Wedstrijden!AR1394="x","AA","")</f>
        <v/>
      </c>
      <c r="CO1400" s="16" t="str">
        <f>IF(Wedstrijden!AS1394="x","A","")</f>
        <v/>
      </c>
      <c r="CP1400" s="16" t="str">
        <f>IF(Wedstrijden!AT1394="x","BB","")</f>
        <v/>
      </c>
      <c r="CQ1400" s="16" t="str">
        <f>IF(Wedstrijden!AU1394="x","B","")</f>
        <v/>
      </c>
      <c r="CR1400" s="16" t="str">
        <f>IF(Wedstrijden!AV1394="x","L","")</f>
        <v/>
      </c>
      <c r="CS1400" s="16" t="str">
        <f>IF(Wedstrijden!AW1394="x","M","")</f>
        <v/>
      </c>
      <c r="CT1400" s="16" t="str">
        <f>IF(Wedstrijden!AX1394="x","Z","")</f>
        <v/>
      </c>
      <c r="CU1400" s="16" t="str">
        <f>IF(Wedstrijden!BB1394="x","ZZ","")</f>
        <v/>
      </c>
      <c r="CV1400" s="16" t="str">
        <f>IF(COUNTA(Wedstrijden!AI1394:AP1394)&lt;&gt;0,2,"")</f>
        <v/>
      </c>
      <c r="CW1400" s="16" t="str">
        <f t="shared" si="129"/>
        <v/>
      </c>
      <c r="CX1400" s="16" t="str">
        <f>IF(Wedstrijden!AI1394="x","BB","")</f>
        <v/>
      </c>
      <c r="CY1400" s="16" t="str">
        <f>IF(Wedstrijden!AJ1394="x","B","")</f>
        <v/>
      </c>
      <c r="CZ1400" s="16" t="str">
        <f>IF(Wedstrijden!AK1394="x","L","")</f>
        <v/>
      </c>
      <c r="DA1400" s="16" t="str">
        <f>IF(Wedstrijden!AL1394="x","M","")</f>
        <v/>
      </c>
      <c r="DB1400" s="16" t="str">
        <f>IF(Wedstrijden!AM1394="x","Z","")</f>
        <v/>
      </c>
      <c r="DC1400" s="16" t="str">
        <f>IF(Wedstrijden!AN1394="x","ZZ","")</f>
        <v/>
      </c>
      <c r="DD1400" s="16" t="str">
        <f>IF(Wedstrijden!AP1394="x","1.40","")</f>
        <v/>
      </c>
      <c r="DE1400" s="16" t="str">
        <f>IF(COUNTA(Wedstrijden!BC1394:BE1394)&lt;&gt;0,6,"")</f>
        <v/>
      </c>
      <c r="DF1400" s="16" t="str">
        <f t="shared" si="130"/>
        <v/>
      </c>
      <c r="DG1400" s="16" t="str">
        <f>IF(Wedstrijden!BC1394="x","L","")</f>
        <v/>
      </c>
      <c r="DH1400" s="16" t="str">
        <f>IF(Wedstrijden!BD1394="x","M","")</f>
        <v/>
      </c>
      <c r="DI1400" s="16" t="str">
        <f>IF(Wedstrijden!BE1394="x","Z","")</f>
        <v/>
      </c>
      <c r="DJ1400" s="16" t="str">
        <f>IF(Wedstrijden!BF1394="x","Z","")</f>
        <v/>
      </c>
      <c r="DK1400" s="16" t="str">
        <f>IF(COUNTA(Wedstrijden!BG1394:BI1394)&lt;&gt;0,6,"")</f>
        <v/>
      </c>
      <c r="DL1400" s="16" t="str">
        <f t="shared" si="131"/>
        <v/>
      </c>
      <c r="DM1400" s="16" t="str">
        <f>IF(Wedstrijden!BG1394="x","L","")</f>
        <v/>
      </c>
      <c r="DN1400" s="16" t="str">
        <f>IF(Wedstrijden!BH1394="x","M","")</f>
        <v/>
      </c>
      <c r="DO1400" s="16" t="str">
        <f>IF(Wedstrijden!BI1394="x","Z","")</f>
        <v/>
      </c>
      <c r="DP1400" s="16" t="str">
        <f>IF(Wedstrijden!BJ1394="x","Z","")</f>
        <v/>
      </c>
    </row>
    <row r="1401" spans="1:120" ht="14.4" x14ac:dyDescent="0.3">
      <c r="A1401" s="18">
        <f>Wedstrijden!A1395</f>
        <v>0</v>
      </c>
      <c r="B1401" s="16" t="str">
        <f>IFERROR(VLOOKUP(Wedstrijden!#REF!,#REF!,2,FALSE),"")</f>
        <v/>
      </c>
      <c r="C1401" s="16">
        <f>Wedstrijden!E1395</f>
        <v>0</v>
      </c>
      <c r="D1401" s="16" t="str">
        <f>IFERROR(VLOOKUP(Wedstrijden!#REF!,#REF!,2,FALSE),"")</f>
        <v/>
      </c>
      <c r="E1401" s="16" t="str">
        <f>IFERROR(VLOOKUP(Wedstrijden!#REF!,#REF!,5,FALSE),"")</f>
        <v/>
      </c>
      <c r="F1401" s="16" t="e">
        <f>IF(Wedstrijden!#REF!&lt;&gt;"",Wedstrijden!#REF!,"")</f>
        <v>#REF!</v>
      </c>
      <c r="G1401" s="16" t="e">
        <f>IF(Wedstrijden!#REF!="Indoor",1,0)</f>
        <v>#REF!</v>
      </c>
      <c r="H1401" s="16" t="e">
        <f>Wedstrijden!#REF!</f>
        <v>#REF!</v>
      </c>
      <c r="I1401" s="16" t="e">
        <f>IF(Wedstrijden!#REF!="Nee",0,IF(Wedstrijden!#REF!="Ja",1,""))</f>
        <v>#REF!</v>
      </c>
      <c r="J1401" s="16" t="e">
        <f>IF(Wedstrijden!#REF!&lt;&gt;"",Wedstrijden!#REF!,"")</f>
        <v>#REF!</v>
      </c>
      <c r="BJ1401" s="16" t="str">
        <f>IF(COUNTA(Wedstrijden!U1395:AC1395)&lt;&gt;0,1,"")</f>
        <v/>
      </c>
      <c r="BK1401" s="16" t="str">
        <f t="shared" si="126"/>
        <v/>
      </c>
      <c r="BL1401" s="16" t="e">
        <f>IF(Wedstrijden!#REF!="x","AA","")</f>
        <v>#REF!</v>
      </c>
      <c r="BM1401" s="16" t="e">
        <f>IF(Wedstrijden!#REF!="x","A","")</f>
        <v>#REF!</v>
      </c>
      <c r="BN1401" s="16" t="str">
        <f>IF(Wedstrijden!U1395="x","B1","")</f>
        <v/>
      </c>
      <c r="BO1401" s="16" t="e">
        <f>IF(Wedstrijden!#REF!="x","BB","")</f>
        <v>#REF!</v>
      </c>
      <c r="BP1401" s="16" t="str">
        <f>IF(Wedstrijden!W1395="x","B","")</f>
        <v/>
      </c>
      <c r="BQ1401" s="16" t="str">
        <f>IF(Wedstrijden!X1395="x","L1","")</f>
        <v/>
      </c>
      <c r="BR1401" s="16" t="str">
        <f>IF(Wedstrijden!Y1395="x","L2","")</f>
        <v/>
      </c>
      <c r="BS1401" s="16" t="str">
        <f>IF(Wedstrijden!Z1395="x","M1","")</f>
        <v/>
      </c>
      <c r="BT1401" s="16" t="str">
        <f>IF(Wedstrijden!AA1395="x","M2","")</f>
        <v/>
      </c>
      <c r="BU1401" s="16" t="str">
        <f>IF(Wedstrijden!AB1395="x","Z1","")</f>
        <v/>
      </c>
      <c r="BV1401" s="16" t="str">
        <f>IF(Wedstrijden!AC1395="x","Z2","")</f>
        <v/>
      </c>
      <c r="BW1401" s="16" t="str">
        <f>IF(COUNTA(Wedstrijden!L1395:T1395)&lt;&gt;0,1,"")</f>
        <v/>
      </c>
      <c r="BX1401" s="16" t="str">
        <f t="shared" si="127"/>
        <v/>
      </c>
      <c r="BY1401" s="16" t="str">
        <f>IF(Wedstrijden!L1395="x","BB","")</f>
        <v/>
      </c>
      <c r="BZ1401" s="16" t="str">
        <f>IF(Wedstrijden!M1395="x","B","")</f>
        <v/>
      </c>
      <c r="CA1401" s="16" t="str">
        <f>IF(Wedstrijden!N1395="x","L1","")</f>
        <v/>
      </c>
      <c r="CB1401" s="16" t="str">
        <f>IF(Wedstrijden!O1395="x","L2","")</f>
        <v/>
      </c>
      <c r="CC1401" s="16" t="str">
        <f>IF(Wedstrijden!P1395="x","M1","")</f>
        <v/>
      </c>
      <c r="CD1401" s="16" t="str">
        <f>IF(Wedstrijden!Q1395="x","M2","")</f>
        <v/>
      </c>
      <c r="CE1401" s="16" t="str">
        <f>IF(Wedstrijden!R1395="x","Z1","")</f>
        <v/>
      </c>
      <c r="CF1401" s="16" t="str">
        <f>IF(Wedstrijden!S1395="x","Z2","")</f>
        <v/>
      </c>
      <c r="CG1401" s="16" t="str">
        <f>IF(Wedstrijden!T1395="x","ZZL","")</f>
        <v/>
      </c>
      <c r="CL1401" s="16" t="str">
        <f>IF(COUNTA(Wedstrijden!AR1395:BB1395)&lt;&gt;0,2,"")</f>
        <v/>
      </c>
      <c r="CM1401" s="16" t="str">
        <f t="shared" si="128"/>
        <v/>
      </c>
      <c r="CN1401" s="16" t="str">
        <f>IF(Wedstrijden!AR1395="x","AA","")</f>
        <v/>
      </c>
      <c r="CO1401" s="16" t="str">
        <f>IF(Wedstrijden!AS1395="x","A","")</f>
        <v/>
      </c>
      <c r="CP1401" s="16" t="str">
        <f>IF(Wedstrijden!AT1395="x","BB","")</f>
        <v/>
      </c>
      <c r="CQ1401" s="16" t="str">
        <f>IF(Wedstrijden!AU1395="x","B","")</f>
        <v/>
      </c>
      <c r="CR1401" s="16" t="str">
        <f>IF(Wedstrijden!AV1395="x","L","")</f>
        <v/>
      </c>
      <c r="CS1401" s="16" t="str">
        <f>IF(Wedstrijden!AW1395="x","M","")</f>
        <v/>
      </c>
      <c r="CT1401" s="16" t="str">
        <f>IF(Wedstrijden!AX1395="x","Z","")</f>
        <v/>
      </c>
      <c r="CU1401" s="16" t="str">
        <f>IF(Wedstrijden!BB1395="x","ZZ","")</f>
        <v/>
      </c>
      <c r="CV1401" s="16" t="str">
        <f>IF(COUNTA(Wedstrijden!AI1395:AP1395)&lt;&gt;0,2,"")</f>
        <v/>
      </c>
      <c r="CW1401" s="16" t="str">
        <f t="shared" si="129"/>
        <v/>
      </c>
      <c r="CX1401" s="16" t="str">
        <f>IF(Wedstrijden!AI1395="x","BB","")</f>
        <v/>
      </c>
      <c r="CY1401" s="16" t="str">
        <f>IF(Wedstrijden!AJ1395="x","B","")</f>
        <v/>
      </c>
      <c r="CZ1401" s="16" t="str">
        <f>IF(Wedstrijden!AK1395="x","L","")</f>
        <v/>
      </c>
      <c r="DA1401" s="16" t="str">
        <f>IF(Wedstrijden!AL1395="x","M","")</f>
        <v/>
      </c>
      <c r="DB1401" s="16" t="str">
        <f>IF(Wedstrijden!AM1395="x","Z","")</f>
        <v/>
      </c>
      <c r="DC1401" s="16" t="str">
        <f>IF(Wedstrijden!AN1395="x","ZZ","")</f>
        <v/>
      </c>
      <c r="DD1401" s="16" t="str">
        <f>IF(Wedstrijden!AP1395="x","1.40","")</f>
        <v/>
      </c>
      <c r="DE1401" s="16" t="str">
        <f>IF(COUNTA(Wedstrijden!BC1395:BE1395)&lt;&gt;0,6,"")</f>
        <v/>
      </c>
      <c r="DF1401" s="16" t="str">
        <f t="shared" si="130"/>
        <v/>
      </c>
      <c r="DG1401" s="16" t="str">
        <f>IF(Wedstrijden!BC1395="x","L","")</f>
        <v/>
      </c>
      <c r="DH1401" s="16" t="str">
        <f>IF(Wedstrijden!BD1395="x","M","")</f>
        <v/>
      </c>
      <c r="DI1401" s="16" t="str">
        <f>IF(Wedstrijden!BE1395="x","Z","")</f>
        <v/>
      </c>
      <c r="DJ1401" s="16" t="str">
        <f>IF(Wedstrijden!BF1395="x","Z","")</f>
        <v/>
      </c>
      <c r="DK1401" s="16" t="str">
        <f>IF(COUNTA(Wedstrijden!BG1395:BI1395)&lt;&gt;0,6,"")</f>
        <v/>
      </c>
      <c r="DL1401" s="16" t="str">
        <f t="shared" si="131"/>
        <v/>
      </c>
      <c r="DM1401" s="16" t="str">
        <f>IF(Wedstrijden!BG1395="x","L","")</f>
        <v/>
      </c>
      <c r="DN1401" s="16" t="str">
        <f>IF(Wedstrijden!BH1395="x","M","")</f>
        <v/>
      </c>
      <c r="DO1401" s="16" t="str">
        <f>IF(Wedstrijden!BI1395="x","Z","")</f>
        <v/>
      </c>
      <c r="DP1401" s="16" t="str">
        <f>IF(Wedstrijden!BJ1395="x","Z","")</f>
        <v/>
      </c>
    </row>
    <row r="1402" spans="1:120" ht="14.4" x14ac:dyDescent="0.3">
      <c r="A1402" s="18">
        <f>Wedstrijden!A1396</f>
        <v>0</v>
      </c>
      <c r="B1402" s="16" t="str">
        <f>IFERROR(VLOOKUP(Wedstrijden!#REF!,#REF!,2,FALSE),"")</f>
        <v/>
      </c>
      <c r="C1402" s="16">
        <f>Wedstrijden!E1396</f>
        <v>0</v>
      </c>
      <c r="D1402" s="16" t="str">
        <f>IFERROR(VLOOKUP(Wedstrijden!#REF!,#REF!,2,FALSE),"")</f>
        <v/>
      </c>
      <c r="E1402" s="16" t="str">
        <f>IFERROR(VLOOKUP(Wedstrijden!#REF!,#REF!,5,FALSE),"")</f>
        <v/>
      </c>
      <c r="F1402" s="16" t="e">
        <f>IF(Wedstrijden!#REF!&lt;&gt;"",Wedstrijden!#REF!,"")</f>
        <v>#REF!</v>
      </c>
      <c r="G1402" s="16" t="e">
        <f>IF(Wedstrijden!#REF!="Indoor",1,0)</f>
        <v>#REF!</v>
      </c>
      <c r="H1402" s="16" t="e">
        <f>Wedstrijden!#REF!</f>
        <v>#REF!</v>
      </c>
      <c r="I1402" s="16" t="e">
        <f>IF(Wedstrijden!#REF!="Nee",0,IF(Wedstrijden!#REF!="Ja",1,""))</f>
        <v>#REF!</v>
      </c>
      <c r="J1402" s="16" t="e">
        <f>IF(Wedstrijden!#REF!&lt;&gt;"",Wedstrijden!#REF!,"")</f>
        <v>#REF!</v>
      </c>
      <c r="BJ1402" s="16" t="str">
        <f>IF(COUNTA(Wedstrijden!U1396:AC1396)&lt;&gt;0,1,"")</f>
        <v/>
      </c>
      <c r="BK1402" s="16" t="str">
        <f t="shared" si="126"/>
        <v/>
      </c>
      <c r="BL1402" s="16" t="e">
        <f>IF(Wedstrijden!#REF!="x","AA","")</f>
        <v>#REF!</v>
      </c>
      <c r="BM1402" s="16" t="e">
        <f>IF(Wedstrijden!#REF!="x","A","")</f>
        <v>#REF!</v>
      </c>
      <c r="BN1402" s="16" t="str">
        <f>IF(Wedstrijden!U1396="x","B1","")</f>
        <v/>
      </c>
      <c r="BO1402" s="16" t="e">
        <f>IF(Wedstrijden!#REF!="x","BB","")</f>
        <v>#REF!</v>
      </c>
      <c r="BP1402" s="16" t="str">
        <f>IF(Wedstrijden!W1396="x","B","")</f>
        <v/>
      </c>
      <c r="BQ1402" s="16" t="str">
        <f>IF(Wedstrijden!X1396="x","L1","")</f>
        <v/>
      </c>
      <c r="BR1402" s="16" t="str">
        <f>IF(Wedstrijden!Y1396="x","L2","")</f>
        <v/>
      </c>
      <c r="BS1402" s="16" t="str">
        <f>IF(Wedstrijden!Z1396="x","M1","")</f>
        <v/>
      </c>
      <c r="BT1402" s="16" t="str">
        <f>IF(Wedstrijden!AA1396="x","M2","")</f>
        <v/>
      </c>
      <c r="BU1402" s="16" t="str">
        <f>IF(Wedstrijden!AB1396="x","Z1","")</f>
        <v/>
      </c>
      <c r="BV1402" s="16" t="str">
        <f>IF(Wedstrijden!AC1396="x","Z2","")</f>
        <v/>
      </c>
      <c r="BW1402" s="16" t="str">
        <f>IF(COUNTA(Wedstrijden!L1396:T1396)&lt;&gt;0,1,"")</f>
        <v/>
      </c>
      <c r="BX1402" s="16" t="str">
        <f t="shared" si="127"/>
        <v/>
      </c>
      <c r="BY1402" s="16" t="str">
        <f>IF(Wedstrijden!L1396="x","BB","")</f>
        <v/>
      </c>
      <c r="BZ1402" s="16" t="str">
        <f>IF(Wedstrijden!M1396="x","B","")</f>
        <v/>
      </c>
      <c r="CA1402" s="16" t="str">
        <f>IF(Wedstrijden!N1396="x","L1","")</f>
        <v/>
      </c>
      <c r="CB1402" s="16" t="str">
        <f>IF(Wedstrijden!O1396="x","L2","")</f>
        <v/>
      </c>
      <c r="CC1402" s="16" t="str">
        <f>IF(Wedstrijden!P1396="x","M1","")</f>
        <v/>
      </c>
      <c r="CD1402" s="16" t="str">
        <f>IF(Wedstrijden!Q1396="x","M2","")</f>
        <v/>
      </c>
      <c r="CE1402" s="16" t="str">
        <f>IF(Wedstrijden!R1396="x","Z1","")</f>
        <v/>
      </c>
      <c r="CF1402" s="16" t="str">
        <f>IF(Wedstrijden!S1396="x","Z2","")</f>
        <v/>
      </c>
      <c r="CG1402" s="16" t="str">
        <f>IF(Wedstrijden!T1396="x","ZZL","")</f>
        <v/>
      </c>
      <c r="CL1402" s="16" t="str">
        <f>IF(COUNTA(Wedstrijden!AR1396:BB1396)&lt;&gt;0,2,"")</f>
        <v/>
      </c>
      <c r="CM1402" s="16" t="str">
        <f t="shared" si="128"/>
        <v/>
      </c>
      <c r="CN1402" s="16" t="str">
        <f>IF(Wedstrijden!AR1396="x","AA","")</f>
        <v/>
      </c>
      <c r="CO1402" s="16" t="str">
        <f>IF(Wedstrijden!AS1396="x","A","")</f>
        <v/>
      </c>
      <c r="CP1402" s="16" t="str">
        <f>IF(Wedstrijden!AT1396="x","BB","")</f>
        <v/>
      </c>
      <c r="CQ1402" s="16" t="str">
        <f>IF(Wedstrijden!AU1396="x","B","")</f>
        <v/>
      </c>
      <c r="CR1402" s="16" t="str">
        <f>IF(Wedstrijden!AV1396="x","L","")</f>
        <v/>
      </c>
      <c r="CS1402" s="16" t="str">
        <f>IF(Wedstrijden!AW1396="x","M","")</f>
        <v/>
      </c>
      <c r="CT1402" s="16" t="str">
        <f>IF(Wedstrijden!AX1396="x","Z","")</f>
        <v/>
      </c>
      <c r="CU1402" s="16" t="str">
        <f>IF(Wedstrijden!BB1396="x","ZZ","")</f>
        <v/>
      </c>
      <c r="CV1402" s="16" t="str">
        <f>IF(COUNTA(Wedstrijden!AI1396:AP1396)&lt;&gt;0,2,"")</f>
        <v/>
      </c>
      <c r="CW1402" s="16" t="str">
        <f t="shared" si="129"/>
        <v/>
      </c>
      <c r="CX1402" s="16" t="str">
        <f>IF(Wedstrijden!AI1396="x","BB","")</f>
        <v/>
      </c>
      <c r="CY1402" s="16" t="str">
        <f>IF(Wedstrijden!AJ1396="x","B","")</f>
        <v/>
      </c>
      <c r="CZ1402" s="16" t="str">
        <f>IF(Wedstrijden!AK1396="x","L","")</f>
        <v/>
      </c>
      <c r="DA1402" s="16" t="str">
        <f>IF(Wedstrijden!AL1396="x","M","")</f>
        <v/>
      </c>
      <c r="DB1402" s="16" t="str">
        <f>IF(Wedstrijden!AM1396="x","Z","")</f>
        <v/>
      </c>
      <c r="DC1402" s="16" t="str">
        <f>IF(Wedstrijden!AN1396="x","ZZ","")</f>
        <v/>
      </c>
      <c r="DD1402" s="16" t="str">
        <f>IF(Wedstrijden!AP1396="x","1.40","")</f>
        <v/>
      </c>
      <c r="DE1402" s="16" t="str">
        <f>IF(COUNTA(Wedstrijden!BC1396:BE1396)&lt;&gt;0,6,"")</f>
        <v/>
      </c>
      <c r="DF1402" s="16" t="str">
        <f t="shared" si="130"/>
        <v/>
      </c>
      <c r="DG1402" s="16" t="str">
        <f>IF(Wedstrijden!BC1396="x","L","")</f>
        <v/>
      </c>
      <c r="DH1402" s="16" t="str">
        <f>IF(Wedstrijden!BD1396="x","M","")</f>
        <v/>
      </c>
      <c r="DI1402" s="16" t="str">
        <f>IF(Wedstrijden!BE1396="x","Z","")</f>
        <v/>
      </c>
      <c r="DJ1402" s="16" t="str">
        <f>IF(Wedstrijden!BF1396="x","Z","")</f>
        <v/>
      </c>
      <c r="DK1402" s="16" t="str">
        <f>IF(COUNTA(Wedstrijden!BG1396:BI1396)&lt;&gt;0,6,"")</f>
        <v/>
      </c>
      <c r="DL1402" s="16" t="str">
        <f t="shared" si="131"/>
        <v/>
      </c>
      <c r="DM1402" s="16" t="str">
        <f>IF(Wedstrijden!BG1396="x","L","")</f>
        <v/>
      </c>
      <c r="DN1402" s="16" t="str">
        <f>IF(Wedstrijden!BH1396="x","M","")</f>
        <v/>
      </c>
      <c r="DO1402" s="16" t="str">
        <f>IF(Wedstrijden!BI1396="x","Z","")</f>
        <v/>
      </c>
      <c r="DP1402" s="16" t="str">
        <f>IF(Wedstrijden!BJ1396="x","Z","")</f>
        <v/>
      </c>
    </row>
    <row r="1403" spans="1:120" ht="14.4" x14ac:dyDescent="0.3">
      <c r="A1403" s="18">
        <f>Wedstrijden!A1397</f>
        <v>0</v>
      </c>
      <c r="B1403" s="16" t="str">
        <f>IFERROR(VLOOKUP(Wedstrijden!#REF!,#REF!,2,FALSE),"")</f>
        <v/>
      </c>
      <c r="C1403" s="16">
        <f>Wedstrijden!E1397</f>
        <v>0</v>
      </c>
      <c r="D1403" s="16" t="str">
        <f>IFERROR(VLOOKUP(Wedstrijden!#REF!,#REF!,2,FALSE),"")</f>
        <v/>
      </c>
      <c r="E1403" s="16" t="str">
        <f>IFERROR(VLOOKUP(Wedstrijden!#REF!,#REF!,5,FALSE),"")</f>
        <v/>
      </c>
      <c r="F1403" s="16" t="e">
        <f>IF(Wedstrijden!#REF!&lt;&gt;"",Wedstrijden!#REF!,"")</f>
        <v>#REF!</v>
      </c>
      <c r="G1403" s="16" t="e">
        <f>IF(Wedstrijden!#REF!="Indoor",1,0)</f>
        <v>#REF!</v>
      </c>
      <c r="H1403" s="16" t="e">
        <f>Wedstrijden!#REF!</f>
        <v>#REF!</v>
      </c>
      <c r="I1403" s="16" t="e">
        <f>IF(Wedstrijden!#REF!="Nee",0,IF(Wedstrijden!#REF!="Ja",1,""))</f>
        <v>#REF!</v>
      </c>
      <c r="J1403" s="16" t="e">
        <f>IF(Wedstrijden!#REF!&lt;&gt;"",Wedstrijden!#REF!,"")</f>
        <v>#REF!</v>
      </c>
      <c r="BJ1403" s="16" t="str">
        <f>IF(COUNTA(Wedstrijden!U1397:AC1397)&lt;&gt;0,1,"")</f>
        <v/>
      </c>
      <c r="BK1403" s="16" t="str">
        <f t="shared" si="126"/>
        <v/>
      </c>
      <c r="BL1403" s="16" t="e">
        <f>IF(Wedstrijden!#REF!="x","AA","")</f>
        <v>#REF!</v>
      </c>
      <c r="BM1403" s="16" t="e">
        <f>IF(Wedstrijden!#REF!="x","A","")</f>
        <v>#REF!</v>
      </c>
      <c r="BN1403" s="16" t="str">
        <f>IF(Wedstrijden!U1397="x","B1","")</f>
        <v/>
      </c>
      <c r="BO1403" s="16" t="e">
        <f>IF(Wedstrijden!#REF!="x","BB","")</f>
        <v>#REF!</v>
      </c>
      <c r="BP1403" s="16" t="str">
        <f>IF(Wedstrijden!W1397="x","B","")</f>
        <v/>
      </c>
      <c r="BQ1403" s="16" t="str">
        <f>IF(Wedstrijden!X1397="x","L1","")</f>
        <v/>
      </c>
      <c r="BR1403" s="16" t="str">
        <f>IF(Wedstrijden!Y1397="x","L2","")</f>
        <v/>
      </c>
      <c r="BS1403" s="16" t="str">
        <f>IF(Wedstrijden!Z1397="x","M1","")</f>
        <v/>
      </c>
      <c r="BT1403" s="16" t="str">
        <f>IF(Wedstrijden!AA1397="x","M2","")</f>
        <v/>
      </c>
      <c r="BU1403" s="16" t="str">
        <f>IF(Wedstrijden!AB1397="x","Z1","")</f>
        <v/>
      </c>
      <c r="BV1403" s="16" t="str">
        <f>IF(Wedstrijden!AC1397="x","Z2","")</f>
        <v/>
      </c>
      <c r="BW1403" s="16" t="str">
        <f>IF(COUNTA(Wedstrijden!L1397:T1397)&lt;&gt;0,1,"")</f>
        <v/>
      </c>
      <c r="BX1403" s="16" t="str">
        <f t="shared" si="127"/>
        <v/>
      </c>
      <c r="BY1403" s="16" t="str">
        <f>IF(Wedstrijden!L1397="x","BB","")</f>
        <v/>
      </c>
      <c r="BZ1403" s="16" t="str">
        <f>IF(Wedstrijden!M1397="x","B","")</f>
        <v/>
      </c>
      <c r="CA1403" s="16" t="str">
        <f>IF(Wedstrijden!N1397="x","L1","")</f>
        <v/>
      </c>
      <c r="CB1403" s="16" t="str">
        <f>IF(Wedstrijden!O1397="x","L2","")</f>
        <v/>
      </c>
      <c r="CC1403" s="16" t="str">
        <f>IF(Wedstrijden!P1397="x","M1","")</f>
        <v/>
      </c>
      <c r="CD1403" s="16" t="str">
        <f>IF(Wedstrijden!Q1397="x","M2","")</f>
        <v/>
      </c>
      <c r="CE1403" s="16" t="str">
        <f>IF(Wedstrijden!R1397="x","Z1","")</f>
        <v/>
      </c>
      <c r="CF1403" s="16" t="str">
        <f>IF(Wedstrijden!S1397="x","Z2","")</f>
        <v/>
      </c>
      <c r="CG1403" s="16" t="str">
        <f>IF(Wedstrijden!T1397="x","ZZL","")</f>
        <v/>
      </c>
      <c r="CL1403" s="16" t="str">
        <f>IF(COUNTA(Wedstrijden!AR1397:BB1397)&lt;&gt;0,2,"")</f>
        <v/>
      </c>
      <c r="CM1403" s="16" t="str">
        <f t="shared" si="128"/>
        <v/>
      </c>
      <c r="CN1403" s="16" t="str">
        <f>IF(Wedstrijden!AR1397="x","AA","")</f>
        <v/>
      </c>
      <c r="CO1403" s="16" t="str">
        <f>IF(Wedstrijden!AS1397="x","A","")</f>
        <v/>
      </c>
      <c r="CP1403" s="16" t="str">
        <f>IF(Wedstrijden!AT1397="x","BB","")</f>
        <v/>
      </c>
      <c r="CQ1403" s="16" t="str">
        <f>IF(Wedstrijden!AU1397="x","B","")</f>
        <v/>
      </c>
      <c r="CR1403" s="16" t="str">
        <f>IF(Wedstrijden!AV1397="x","L","")</f>
        <v/>
      </c>
      <c r="CS1403" s="16" t="str">
        <f>IF(Wedstrijden!AW1397="x","M","")</f>
        <v/>
      </c>
      <c r="CT1403" s="16" t="str">
        <f>IF(Wedstrijden!AX1397="x","Z","")</f>
        <v/>
      </c>
      <c r="CU1403" s="16" t="str">
        <f>IF(Wedstrijden!BB1397="x","ZZ","")</f>
        <v/>
      </c>
      <c r="CV1403" s="16" t="str">
        <f>IF(COUNTA(Wedstrijden!AI1397:AP1397)&lt;&gt;0,2,"")</f>
        <v/>
      </c>
      <c r="CW1403" s="16" t="str">
        <f t="shared" si="129"/>
        <v/>
      </c>
      <c r="CX1403" s="16" t="str">
        <f>IF(Wedstrijden!AI1397="x","BB","")</f>
        <v/>
      </c>
      <c r="CY1403" s="16" t="str">
        <f>IF(Wedstrijden!AJ1397="x","B","")</f>
        <v/>
      </c>
      <c r="CZ1403" s="16" t="str">
        <f>IF(Wedstrijden!AK1397="x","L","")</f>
        <v/>
      </c>
      <c r="DA1403" s="16" t="str">
        <f>IF(Wedstrijden!AL1397="x","M","")</f>
        <v/>
      </c>
      <c r="DB1403" s="16" t="str">
        <f>IF(Wedstrijden!AM1397="x","Z","")</f>
        <v/>
      </c>
      <c r="DC1403" s="16" t="str">
        <f>IF(Wedstrijden!AN1397="x","ZZ","")</f>
        <v/>
      </c>
      <c r="DD1403" s="16" t="str">
        <f>IF(Wedstrijden!AP1397="x","1.40","")</f>
        <v/>
      </c>
      <c r="DE1403" s="16" t="str">
        <f>IF(COUNTA(Wedstrijden!BC1397:BE1397)&lt;&gt;0,6,"")</f>
        <v/>
      </c>
      <c r="DF1403" s="16" t="str">
        <f t="shared" si="130"/>
        <v/>
      </c>
      <c r="DG1403" s="16" t="str">
        <f>IF(Wedstrijden!BC1397="x","L","")</f>
        <v/>
      </c>
      <c r="DH1403" s="16" t="str">
        <f>IF(Wedstrijden!BD1397="x","M","")</f>
        <v/>
      </c>
      <c r="DI1403" s="16" t="str">
        <f>IF(Wedstrijden!BE1397="x","Z","")</f>
        <v/>
      </c>
      <c r="DJ1403" s="16" t="str">
        <f>IF(Wedstrijden!BF1397="x","Z","")</f>
        <v/>
      </c>
      <c r="DK1403" s="16" t="str">
        <f>IF(COUNTA(Wedstrijden!BG1397:BI1397)&lt;&gt;0,6,"")</f>
        <v/>
      </c>
      <c r="DL1403" s="16" t="str">
        <f t="shared" si="131"/>
        <v/>
      </c>
      <c r="DM1403" s="16" t="str">
        <f>IF(Wedstrijden!BG1397="x","L","")</f>
        <v/>
      </c>
      <c r="DN1403" s="16" t="str">
        <f>IF(Wedstrijden!BH1397="x","M","")</f>
        <v/>
      </c>
      <c r="DO1403" s="16" t="str">
        <f>IF(Wedstrijden!BI1397="x","Z","")</f>
        <v/>
      </c>
      <c r="DP1403" s="16" t="str">
        <f>IF(Wedstrijden!BJ1397="x","Z","")</f>
        <v/>
      </c>
    </row>
    <row r="1404" spans="1:120" ht="14.4" x14ac:dyDescent="0.3">
      <c r="A1404" s="18">
        <f>Wedstrijden!A1398</f>
        <v>0</v>
      </c>
      <c r="B1404" s="16" t="str">
        <f>IFERROR(VLOOKUP(Wedstrijden!#REF!,#REF!,2,FALSE),"")</f>
        <v/>
      </c>
      <c r="C1404" s="16">
        <f>Wedstrijden!E1398</f>
        <v>0</v>
      </c>
      <c r="D1404" s="16" t="str">
        <f>IFERROR(VLOOKUP(Wedstrijden!#REF!,#REF!,2,FALSE),"")</f>
        <v/>
      </c>
      <c r="E1404" s="16" t="str">
        <f>IFERROR(VLOOKUP(Wedstrijden!#REF!,#REF!,5,FALSE),"")</f>
        <v/>
      </c>
      <c r="F1404" s="16" t="e">
        <f>IF(Wedstrijden!#REF!&lt;&gt;"",Wedstrijden!#REF!,"")</f>
        <v>#REF!</v>
      </c>
      <c r="G1404" s="16" t="e">
        <f>IF(Wedstrijden!#REF!="Indoor",1,0)</f>
        <v>#REF!</v>
      </c>
      <c r="H1404" s="16" t="e">
        <f>Wedstrijden!#REF!</f>
        <v>#REF!</v>
      </c>
      <c r="I1404" s="16" t="e">
        <f>IF(Wedstrijden!#REF!="Nee",0,IF(Wedstrijden!#REF!="Ja",1,""))</f>
        <v>#REF!</v>
      </c>
      <c r="J1404" s="16" t="e">
        <f>IF(Wedstrijden!#REF!&lt;&gt;"",Wedstrijden!#REF!,"")</f>
        <v>#REF!</v>
      </c>
      <c r="BJ1404" s="16" t="str">
        <f>IF(COUNTA(Wedstrijden!U1398:AC1398)&lt;&gt;0,1,"")</f>
        <v/>
      </c>
      <c r="BK1404" s="16" t="str">
        <f t="shared" si="126"/>
        <v/>
      </c>
      <c r="BL1404" s="16" t="e">
        <f>IF(Wedstrijden!#REF!="x","AA","")</f>
        <v>#REF!</v>
      </c>
      <c r="BM1404" s="16" t="e">
        <f>IF(Wedstrijden!#REF!="x","A","")</f>
        <v>#REF!</v>
      </c>
      <c r="BN1404" s="16" t="str">
        <f>IF(Wedstrijden!U1398="x","B1","")</f>
        <v/>
      </c>
      <c r="BO1404" s="16" t="e">
        <f>IF(Wedstrijden!#REF!="x","BB","")</f>
        <v>#REF!</v>
      </c>
      <c r="BP1404" s="16" t="str">
        <f>IF(Wedstrijden!W1398="x","B","")</f>
        <v/>
      </c>
      <c r="BQ1404" s="16" t="str">
        <f>IF(Wedstrijden!X1398="x","L1","")</f>
        <v/>
      </c>
      <c r="BR1404" s="16" t="str">
        <f>IF(Wedstrijden!Y1398="x","L2","")</f>
        <v/>
      </c>
      <c r="BS1404" s="16" t="str">
        <f>IF(Wedstrijden!Z1398="x","M1","")</f>
        <v/>
      </c>
      <c r="BT1404" s="16" t="str">
        <f>IF(Wedstrijden!AA1398="x","M2","")</f>
        <v/>
      </c>
      <c r="BU1404" s="16" t="str">
        <f>IF(Wedstrijden!AB1398="x","Z1","")</f>
        <v/>
      </c>
      <c r="BV1404" s="16" t="str">
        <f>IF(Wedstrijden!AC1398="x","Z2","")</f>
        <v/>
      </c>
      <c r="BW1404" s="16" t="str">
        <f>IF(COUNTA(Wedstrijden!L1398:T1398)&lt;&gt;0,1,"")</f>
        <v/>
      </c>
      <c r="BX1404" s="16" t="str">
        <f t="shared" si="127"/>
        <v/>
      </c>
      <c r="BY1404" s="16" t="str">
        <f>IF(Wedstrijden!L1398="x","BB","")</f>
        <v/>
      </c>
      <c r="BZ1404" s="16" t="str">
        <f>IF(Wedstrijden!M1398="x","B","")</f>
        <v/>
      </c>
      <c r="CA1404" s="16" t="str">
        <f>IF(Wedstrijden!N1398="x","L1","")</f>
        <v/>
      </c>
      <c r="CB1404" s="16" t="str">
        <f>IF(Wedstrijden!O1398="x","L2","")</f>
        <v/>
      </c>
      <c r="CC1404" s="16" t="str">
        <f>IF(Wedstrijden!P1398="x","M1","")</f>
        <v/>
      </c>
      <c r="CD1404" s="16" t="str">
        <f>IF(Wedstrijden!Q1398="x","M2","")</f>
        <v/>
      </c>
      <c r="CE1404" s="16" t="str">
        <f>IF(Wedstrijden!R1398="x","Z1","")</f>
        <v/>
      </c>
      <c r="CF1404" s="16" t="str">
        <f>IF(Wedstrijden!S1398="x","Z2","")</f>
        <v/>
      </c>
      <c r="CG1404" s="16" t="str">
        <f>IF(Wedstrijden!T1398="x","ZZL","")</f>
        <v/>
      </c>
      <c r="CL1404" s="16" t="str">
        <f>IF(COUNTA(Wedstrijden!AR1398:BB1398)&lt;&gt;0,2,"")</f>
        <v/>
      </c>
      <c r="CM1404" s="16" t="str">
        <f t="shared" si="128"/>
        <v/>
      </c>
      <c r="CN1404" s="16" t="str">
        <f>IF(Wedstrijden!AR1398="x","AA","")</f>
        <v/>
      </c>
      <c r="CO1404" s="16" t="str">
        <f>IF(Wedstrijden!AS1398="x","A","")</f>
        <v/>
      </c>
      <c r="CP1404" s="16" t="str">
        <f>IF(Wedstrijden!AT1398="x","BB","")</f>
        <v/>
      </c>
      <c r="CQ1404" s="16" t="str">
        <f>IF(Wedstrijden!AU1398="x","B","")</f>
        <v/>
      </c>
      <c r="CR1404" s="16" t="str">
        <f>IF(Wedstrijden!AV1398="x","L","")</f>
        <v/>
      </c>
      <c r="CS1404" s="16" t="str">
        <f>IF(Wedstrijden!AW1398="x","M","")</f>
        <v/>
      </c>
      <c r="CT1404" s="16" t="str">
        <f>IF(Wedstrijden!AX1398="x","Z","")</f>
        <v/>
      </c>
      <c r="CU1404" s="16" t="str">
        <f>IF(Wedstrijden!BB1398="x","ZZ","")</f>
        <v/>
      </c>
      <c r="CV1404" s="16" t="str">
        <f>IF(COUNTA(Wedstrijden!AI1398:AP1398)&lt;&gt;0,2,"")</f>
        <v/>
      </c>
      <c r="CW1404" s="16" t="str">
        <f t="shared" si="129"/>
        <v/>
      </c>
      <c r="CX1404" s="16" t="str">
        <f>IF(Wedstrijden!AI1398="x","BB","")</f>
        <v/>
      </c>
      <c r="CY1404" s="16" t="str">
        <f>IF(Wedstrijden!AJ1398="x","B","")</f>
        <v/>
      </c>
      <c r="CZ1404" s="16" t="str">
        <f>IF(Wedstrijden!AK1398="x","L","")</f>
        <v/>
      </c>
      <c r="DA1404" s="16" t="str">
        <f>IF(Wedstrijden!AL1398="x","M","")</f>
        <v/>
      </c>
      <c r="DB1404" s="16" t="str">
        <f>IF(Wedstrijden!AM1398="x","Z","")</f>
        <v/>
      </c>
      <c r="DC1404" s="16" t="str">
        <f>IF(Wedstrijden!AN1398="x","ZZ","")</f>
        <v/>
      </c>
      <c r="DD1404" s="16" t="str">
        <f>IF(Wedstrijden!AP1398="x","1.40","")</f>
        <v/>
      </c>
      <c r="DE1404" s="16" t="str">
        <f>IF(COUNTA(Wedstrijden!BC1398:BE1398)&lt;&gt;0,6,"")</f>
        <v/>
      </c>
      <c r="DF1404" s="16" t="str">
        <f t="shared" si="130"/>
        <v/>
      </c>
      <c r="DG1404" s="16" t="str">
        <f>IF(Wedstrijden!BC1398="x","L","")</f>
        <v/>
      </c>
      <c r="DH1404" s="16" t="str">
        <f>IF(Wedstrijden!BD1398="x","M","")</f>
        <v/>
      </c>
      <c r="DI1404" s="16" t="str">
        <f>IF(Wedstrijden!BE1398="x","Z","")</f>
        <v/>
      </c>
      <c r="DJ1404" s="16" t="str">
        <f>IF(Wedstrijden!BF1398="x","Z","")</f>
        <v/>
      </c>
      <c r="DK1404" s="16" t="str">
        <f>IF(COUNTA(Wedstrijden!BG1398:BI1398)&lt;&gt;0,6,"")</f>
        <v/>
      </c>
      <c r="DL1404" s="16" t="str">
        <f t="shared" si="131"/>
        <v/>
      </c>
      <c r="DM1404" s="16" t="str">
        <f>IF(Wedstrijden!BG1398="x","L","")</f>
        <v/>
      </c>
      <c r="DN1404" s="16" t="str">
        <f>IF(Wedstrijden!BH1398="x","M","")</f>
        <v/>
      </c>
      <c r="DO1404" s="16" t="str">
        <f>IF(Wedstrijden!BI1398="x","Z","")</f>
        <v/>
      </c>
      <c r="DP1404" s="16" t="str">
        <f>IF(Wedstrijden!BJ1398="x","Z","")</f>
        <v/>
      </c>
    </row>
    <row r="1405" spans="1:120" ht="14.4" x14ac:dyDescent="0.3">
      <c r="A1405" s="18">
        <f>Wedstrijden!A1399</f>
        <v>0</v>
      </c>
      <c r="B1405" s="16" t="str">
        <f>IFERROR(VLOOKUP(Wedstrijden!#REF!,#REF!,2,FALSE),"")</f>
        <v/>
      </c>
      <c r="C1405" s="16">
        <f>Wedstrijden!E1399</f>
        <v>0</v>
      </c>
      <c r="D1405" s="16" t="str">
        <f>IFERROR(VLOOKUP(Wedstrijden!#REF!,#REF!,2,FALSE),"")</f>
        <v/>
      </c>
      <c r="E1405" s="16" t="str">
        <f>IFERROR(VLOOKUP(Wedstrijden!#REF!,#REF!,5,FALSE),"")</f>
        <v/>
      </c>
      <c r="F1405" s="16" t="e">
        <f>IF(Wedstrijden!#REF!&lt;&gt;"",Wedstrijden!#REF!,"")</f>
        <v>#REF!</v>
      </c>
      <c r="G1405" s="16" t="e">
        <f>IF(Wedstrijden!#REF!="Indoor",1,0)</f>
        <v>#REF!</v>
      </c>
      <c r="H1405" s="16" t="e">
        <f>Wedstrijden!#REF!</f>
        <v>#REF!</v>
      </c>
      <c r="I1405" s="16" t="e">
        <f>IF(Wedstrijden!#REF!="Nee",0,IF(Wedstrijden!#REF!="Ja",1,""))</f>
        <v>#REF!</v>
      </c>
      <c r="J1405" s="16" t="e">
        <f>IF(Wedstrijden!#REF!&lt;&gt;"",Wedstrijden!#REF!,"")</f>
        <v>#REF!</v>
      </c>
      <c r="BJ1405" s="16" t="str">
        <f>IF(COUNTA(Wedstrijden!U1399:AC1399)&lt;&gt;0,1,"")</f>
        <v/>
      </c>
      <c r="BK1405" s="16" t="str">
        <f t="shared" si="126"/>
        <v/>
      </c>
      <c r="BL1405" s="16" t="e">
        <f>IF(Wedstrijden!#REF!="x","AA","")</f>
        <v>#REF!</v>
      </c>
      <c r="BM1405" s="16" t="e">
        <f>IF(Wedstrijden!#REF!="x","A","")</f>
        <v>#REF!</v>
      </c>
      <c r="BN1405" s="16" t="str">
        <f>IF(Wedstrijden!U1399="x","B1","")</f>
        <v/>
      </c>
      <c r="BO1405" s="16" t="e">
        <f>IF(Wedstrijden!#REF!="x","BB","")</f>
        <v>#REF!</v>
      </c>
      <c r="BP1405" s="16" t="str">
        <f>IF(Wedstrijden!W1399="x","B","")</f>
        <v/>
      </c>
      <c r="BQ1405" s="16" t="str">
        <f>IF(Wedstrijden!X1399="x","L1","")</f>
        <v/>
      </c>
      <c r="BR1405" s="16" t="str">
        <f>IF(Wedstrijden!Y1399="x","L2","")</f>
        <v/>
      </c>
      <c r="BS1405" s="16" t="str">
        <f>IF(Wedstrijden!Z1399="x","M1","")</f>
        <v/>
      </c>
      <c r="BT1405" s="16" t="str">
        <f>IF(Wedstrijden!AA1399="x","M2","")</f>
        <v/>
      </c>
      <c r="BU1405" s="16" t="str">
        <f>IF(Wedstrijden!AB1399="x","Z1","")</f>
        <v/>
      </c>
      <c r="BV1405" s="16" t="str">
        <f>IF(Wedstrijden!AC1399="x","Z2","")</f>
        <v/>
      </c>
      <c r="BW1405" s="16" t="str">
        <f>IF(COUNTA(Wedstrijden!L1399:T1399)&lt;&gt;0,1,"")</f>
        <v/>
      </c>
      <c r="BX1405" s="16" t="str">
        <f t="shared" si="127"/>
        <v/>
      </c>
      <c r="BY1405" s="16" t="str">
        <f>IF(Wedstrijden!L1399="x","BB","")</f>
        <v/>
      </c>
      <c r="BZ1405" s="16" t="str">
        <f>IF(Wedstrijden!M1399="x","B","")</f>
        <v/>
      </c>
      <c r="CA1405" s="16" t="str">
        <f>IF(Wedstrijden!N1399="x","L1","")</f>
        <v/>
      </c>
      <c r="CB1405" s="16" t="str">
        <f>IF(Wedstrijden!O1399="x","L2","")</f>
        <v/>
      </c>
      <c r="CC1405" s="16" t="str">
        <f>IF(Wedstrijden!P1399="x","M1","")</f>
        <v/>
      </c>
      <c r="CD1405" s="16" t="str">
        <f>IF(Wedstrijden!Q1399="x","M2","")</f>
        <v/>
      </c>
      <c r="CE1405" s="16" t="str">
        <f>IF(Wedstrijden!R1399="x","Z1","")</f>
        <v/>
      </c>
      <c r="CF1405" s="16" t="str">
        <f>IF(Wedstrijden!S1399="x","Z2","")</f>
        <v/>
      </c>
      <c r="CG1405" s="16" t="str">
        <f>IF(Wedstrijden!T1399="x","ZZL","")</f>
        <v/>
      </c>
      <c r="CL1405" s="16" t="str">
        <f>IF(COUNTA(Wedstrijden!AR1399:BB1399)&lt;&gt;0,2,"")</f>
        <v/>
      </c>
      <c r="CM1405" s="16" t="str">
        <f t="shared" si="128"/>
        <v/>
      </c>
      <c r="CN1405" s="16" t="str">
        <f>IF(Wedstrijden!AR1399="x","AA","")</f>
        <v/>
      </c>
      <c r="CO1405" s="16" t="str">
        <f>IF(Wedstrijden!AS1399="x","A","")</f>
        <v/>
      </c>
      <c r="CP1405" s="16" t="str">
        <f>IF(Wedstrijden!AT1399="x","BB","")</f>
        <v/>
      </c>
      <c r="CQ1405" s="16" t="str">
        <f>IF(Wedstrijden!AU1399="x","B","")</f>
        <v/>
      </c>
      <c r="CR1405" s="16" t="str">
        <f>IF(Wedstrijden!AV1399="x","L","")</f>
        <v/>
      </c>
      <c r="CS1405" s="16" t="str">
        <f>IF(Wedstrijden!AW1399="x","M","")</f>
        <v/>
      </c>
      <c r="CT1405" s="16" t="str">
        <f>IF(Wedstrijden!AX1399="x","Z","")</f>
        <v/>
      </c>
      <c r="CU1405" s="16" t="str">
        <f>IF(Wedstrijden!BB1399="x","ZZ","")</f>
        <v/>
      </c>
      <c r="CV1405" s="16" t="str">
        <f>IF(COUNTA(Wedstrijden!AI1399:AP1399)&lt;&gt;0,2,"")</f>
        <v/>
      </c>
      <c r="CW1405" s="16" t="str">
        <f t="shared" si="129"/>
        <v/>
      </c>
      <c r="CX1405" s="16" t="str">
        <f>IF(Wedstrijden!AI1399="x","BB","")</f>
        <v/>
      </c>
      <c r="CY1405" s="16" t="str">
        <f>IF(Wedstrijden!AJ1399="x","B","")</f>
        <v/>
      </c>
      <c r="CZ1405" s="16" t="str">
        <f>IF(Wedstrijden!AK1399="x","L","")</f>
        <v/>
      </c>
      <c r="DA1405" s="16" t="str">
        <f>IF(Wedstrijden!AL1399="x","M","")</f>
        <v/>
      </c>
      <c r="DB1405" s="16" t="str">
        <f>IF(Wedstrijden!AM1399="x","Z","")</f>
        <v/>
      </c>
      <c r="DC1405" s="16" t="str">
        <f>IF(Wedstrijden!AN1399="x","ZZ","")</f>
        <v/>
      </c>
      <c r="DD1405" s="16" t="str">
        <f>IF(Wedstrijden!AP1399="x","1.40","")</f>
        <v/>
      </c>
      <c r="DE1405" s="16" t="str">
        <f>IF(COUNTA(Wedstrijden!BC1399:BE1399)&lt;&gt;0,6,"")</f>
        <v/>
      </c>
      <c r="DF1405" s="16" t="str">
        <f t="shared" si="130"/>
        <v/>
      </c>
      <c r="DG1405" s="16" t="str">
        <f>IF(Wedstrijden!BC1399="x","L","")</f>
        <v/>
      </c>
      <c r="DH1405" s="16" t="str">
        <f>IF(Wedstrijden!BD1399="x","M","")</f>
        <v/>
      </c>
      <c r="DI1405" s="16" t="str">
        <f>IF(Wedstrijden!BE1399="x","Z","")</f>
        <v/>
      </c>
      <c r="DJ1405" s="16" t="str">
        <f>IF(Wedstrijden!BF1399="x","Z","")</f>
        <v/>
      </c>
      <c r="DK1405" s="16" t="str">
        <f>IF(COUNTA(Wedstrijden!BG1399:BI1399)&lt;&gt;0,6,"")</f>
        <v/>
      </c>
      <c r="DL1405" s="16" t="str">
        <f t="shared" si="131"/>
        <v/>
      </c>
      <c r="DM1405" s="16" t="str">
        <f>IF(Wedstrijden!BG1399="x","L","")</f>
        <v/>
      </c>
      <c r="DN1405" s="16" t="str">
        <f>IF(Wedstrijden!BH1399="x","M","")</f>
        <v/>
      </c>
      <c r="DO1405" s="16" t="str">
        <f>IF(Wedstrijden!BI1399="x","Z","")</f>
        <v/>
      </c>
      <c r="DP1405" s="16" t="str">
        <f>IF(Wedstrijden!BJ1399="x","Z","")</f>
        <v/>
      </c>
    </row>
    <row r="1406" spans="1:120" ht="14.4" x14ac:dyDescent="0.3">
      <c r="A1406" s="18">
        <f>Wedstrijden!A1400</f>
        <v>0</v>
      </c>
      <c r="B1406" s="16" t="str">
        <f>IFERROR(VLOOKUP(Wedstrijden!#REF!,#REF!,2,FALSE),"")</f>
        <v/>
      </c>
      <c r="C1406" s="16">
        <f>Wedstrijden!E1400</f>
        <v>0</v>
      </c>
      <c r="D1406" s="16" t="str">
        <f>IFERROR(VLOOKUP(Wedstrijden!#REF!,#REF!,2,FALSE),"")</f>
        <v/>
      </c>
      <c r="E1406" s="16" t="str">
        <f>IFERROR(VLOOKUP(Wedstrijden!#REF!,#REF!,5,FALSE),"")</f>
        <v/>
      </c>
      <c r="F1406" s="16" t="e">
        <f>IF(Wedstrijden!#REF!&lt;&gt;"",Wedstrijden!#REF!,"")</f>
        <v>#REF!</v>
      </c>
      <c r="G1406" s="16" t="e">
        <f>IF(Wedstrijden!#REF!="Indoor",1,0)</f>
        <v>#REF!</v>
      </c>
      <c r="H1406" s="16" t="e">
        <f>Wedstrijden!#REF!</f>
        <v>#REF!</v>
      </c>
      <c r="I1406" s="16" t="e">
        <f>IF(Wedstrijden!#REF!="Nee",0,IF(Wedstrijden!#REF!="Ja",1,""))</f>
        <v>#REF!</v>
      </c>
      <c r="J1406" s="16" t="e">
        <f>IF(Wedstrijden!#REF!&lt;&gt;"",Wedstrijden!#REF!,"")</f>
        <v>#REF!</v>
      </c>
      <c r="BJ1406" s="16" t="str">
        <f>IF(COUNTA(Wedstrijden!U1400:AC1400)&lt;&gt;0,1,"")</f>
        <v/>
      </c>
      <c r="BK1406" s="16" t="str">
        <f t="shared" si="126"/>
        <v/>
      </c>
      <c r="BL1406" s="16" t="e">
        <f>IF(Wedstrijden!#REF!="x","AA","")</f>
        <v>#REF!</v>
      </c>
      <c r="BM1406" s="16" t="e">
        <f>IF(Wedstrijden!#REF!="x","A","")</f>
        <v>#REF!</v>
      </c>
      <c r="BN1406" s="16" t="str">
        <f>IF(Wedstrijden!U1400="x","B1","")</f>
        <v/>
      </c>
      <c r="BO1406" s="16" t="e">
        <f>IF(Wedstrijden!#REF!="x","BB","")</f>
        <v>#REF!</v>
      </c>
      <c r="BP1406" s="16" t="str">
        <f>IF(Wedstrijden!W1400="x","B","")</f>
        <v/>
      </c>
      <c r="BQ1406" s="16" t="str">
        <f>IF(Wedstrijden!X1400="x","L1","")</f>
        <v/>
      </c>
      <c r="BR1406" s="16" t="str">
        <f>IF(Wedstrijden!Y1400="x","L2","")</f>
        <v/>
      </c>
      <c r="BS1406" s="16" t="str">
        <f>IF(Wedstrijden!Z1400="x","M1","")</f>
        <v/>
      </c>
      <c r="BT1406" s="16" t="str">
        <f>IF(Wedstrijden!AA1400="x","M2","")</f>
        <v/>
      </c>
      <c r="BU1406" s="16" t="str">
        <f>IF(Wedstrijden!AB1400="x","Z1","")</f>
        <v/>
      </c>
      <c r="BV1406" s="16" t="str">
        <f>IF(Wedstrijden!AC1400="x","Z2","")</f>
        <v/>
      </c>
      <c r="BW1406" s="16" t="str">
        <f>IF(COUNTA(Wedstrijden!L1400:T1400)&lt;&gt;0,1,"")</f>
        <v/>
      </c>
      <c r="BX1406" s="16" t="str">
        <f t="shared" si="127"/>
        <v/>
      </c>
      <c r="BY1406" s="16" t="str">
        <f>IF(Wedstrijden!L1400="x","BB","")</f>
        <v/>
      </c>
      <c r="BZ1406" s="16" t="str">
        <f>IF(Wedstrijden!M1400="x","B","")</f>
        <v/>
      </c>
      <c r="CA1406" s="16" t="str">
        <f>IF(Wedstrijden!N1400="x","L1","")</f>
        <v/>
      </c>
      <c r="CB1406" s="16" t="str">
        <f>IF(Wedstrijden!O1400="x","L2","")</f>
        <v/>
      </c>
      <c r="CC1406" s="16" t="str">
        <f>IF(Wedstrijden!P1400="x","M1","")</f>
        <v/>
      </c>
      <c r="CD1406" s="16" t="str">
        <f>IF(Wedstrijden!Q1400="x","M2","")</f>
        <v/>
      </c>
      <c r="CE1406" s="16" t="str">
        <f>IF(Wedstrijden!R1400="x","Z1","")</f>
        <v/>
      </c>
      <c r="CF1406" s="16" t="str">
        <f>IF(Wedstrijden!S1400="x","Z2","")</f>
        <v/>
      </c>
      <c r="CG1406" s="16" t="str">
        <f>IF(Wedstrijden!T1400="x","ZZL","")</f>
        <v/>
      </c>
      <c r="CL1406" s="16" t="str">
        <f>IF(COUNTA(Wedstrijden!AR1400:BB1400)&lt;&gt;0,2,"")</f>
        <v/>
      </c>
      <c r="CM1406" s="16" t="str">
        <f t="shared" si="128"/>
        <v/>
      </c>
      <c r="CN1406" s="16" t="str">
        <f>IF(Wedstrijden!AR1400="x","AA","")</f>
        <v/>
      </c>
      <c r="CO1406" s="16" t="str">
        <f>IF(Wedstrijden!AS1400="x","A","")</f>
        <v/>
      </c>
      <c r="CP1406" s="16" t="str">
        <f>IF(Wedstrijden!AT1400="x","BB","")</f>
        <v/>
      </c>
      <c r="CQ1406" s="16" t="str">
        <f>IF(Wedstrijden!AU1400="x","B","")</f>
        <v/>
      </c>
      <c r="CR1406" s="16" t="str">
        <f>IF(Wedstrijden!AV1400="x","L","")</f>
        <v/>
      </c>
      <c r="CS1406" s="16" t="str">
        <f>IF(Wedstrijden!AW1400="x","M","")</f>
        <v/>
      </c>
      <c r="CT1406" s="16" t="str">
        <f>IF(Wedstrijden!AX1400="x","Z","")</f>
        <v/>
      </c>
      <c r="CU1406" s="16" t="str">
        <f>IF(Wedstrijden!BB1400="x","ZZ","")</f>
        <v/>
      </c>
      <c r="CV1406" s="16" t="str">
        <f>IF(COUNTA(Wedstrijden!AI1400:AP1400)&lt;&gt;0,2,"")</f>
        <v/>
      </c>
      <c r="CW1406" s="16" t="str">
        <f t="shared" si="129"/>
        <v/>
      </c>
      <c r="CX1406" s="16" t="str">
        <f>IF(Wedstrijden!AI1400="x","BB","")</f>
        <v/>
      </c>
      <c r="CY1406" s="16" t="str">
        <f>IF(Wedstrijden!AJ1400="x","B","")</f>
        <v/>
      </c>
      <c r="CZ1406" s="16" t="str">
        <f>IF(Wedstrijden!AK1400="x","L","")</f>
        <v/>
      </c>
      <c r="DA1406" s="16" t="str">
        <f>IF(Wedstrijden!AL1400="x","M","")</f>
        <v/>
      </c>
      <c r="DB1406" s="16" t="str">
        <f>IF(Wedstrijden!AM1400="x","Z","")</f>
        <v/>
      </c>
      <c r="DC1406" s="16" t="str">
        <f>IF(Wedstrijden!AN1400="x","ZZ","")</f>
        <v/>
      </c>
      <c r="DD1406" s="16" t="str">
        <f>IF(Wedstrijden!AP1400="x","1.40","")</f>
        <v/>
      </c>
      <c r="DE1406" s="16" t="str">
        <f>IF(COUNTA(Wedstrijden!BC1400:BE1400)&lt;&gt;0,6,"")</f>
        <v/>
      </c>
      <c r="DF1406" s="16" t="str">
        <f t="shared" si="130"/>
        <v/>
      </c>
      <c r="DG1406" s="16" t="str">
        <f>IF(Wedstrijden!BC1400="x","L","")</f>
        <v/>
      </c>
      <c r="DH1406" s="16" t="str">
        <f>IF(Wedstrijden!BD1400="x","M","")</f>
        <v/>
      </c>
      <c r="DI1406" s="16" t="str">
        <f>IF(Wedstrijden!BE1400="x","Z","")</f>
        <v/>
      </c>
      <c r="DJ1406" s="16" t="str">
        <f>IF(Wedstrijden!BF1400="x","Z","")</f>
        <v/>
      </c>
      <c r="DK1406" s="16" t="str">
        <f>IF(COUNTA(Wedstrijden!BG1400:BI1400)&lt;&gt;0,6,"")</f>
        <v/>
      </c>
      <c r="DL1406" s="16" t="str">
        <f t="shared" si="131"/>
        <v/>
      </c>
      <c r="DM1406" s="16" t="str">
        <f>IF(Wedstrijden!BG1400="x","L","")</f>
        <v/>
      </c>
      <c r="DN1406" s="16" t="str">
        <f>IF(Wedstrijden!BH1400="x","M","")</f>
        <v/>
      </c>
      <c r="DO1406" s="16" t="str">
        <f>IF(Wedstrijden!BI1400="x","Z","")</f>
        <v/>
      </c>
      <c r="DP1406" s="16" t="str">
        <f>IF(Wedstrijden!BJ1400="x","Z","")</f>
        <v/>
      </c>
    </row>
    <row r="1407" spans="1:120" ht="14.4" x14ac:dyDescent="0.3">
      <c r="A1407" s="18">
        <f>Wedstrijden!A1401</f>
        <v>0</v>
      </c>
      <c r="B1407" s="16" t="str">
        <f>IFERROR(VLOOKUP(Wedstrijden!#REF!,#REF!,2,FALSE),"")</f>
        <v/>
      </c>
      <c r="C1407" s="16">
        <f>Wedstrijden!E1401</f>
        <v>0</v>
      </c>
      <c r="D1407" s="16" t="str">
        <f>IFERROR(VLOOKUP(Wedstrijden!#REF!,#REF!,2,FALSE),"")</f>
        <v/>
      </c>
      <c r="E1407" s="16" t="str">
        <f>IFERROR(VLOOKUP(Wedstrijden!#REF!,#REF!,5,FALSE),"")</f>
        <v/>
      </c>
      <c r="F1407" s="16" t="e">
        <f>IF(Wedstrijden!#REF!&lt;&gt;"",Wedstrijden!#REF!,"")</f>
        <v>#REF!</v>
      </c>
      <c r="G1407" s="16" t="e">
        <f>IF(Wedstrijden!#REF!="Indoor",1,0)</f>
        <v>#REF!</v>
      </c>
      <c r="H1407" s="16" t="e">
        <f>Wedstrijden!#REF!</f>
        <v>#REF!</v>
      </c>
      <c r="I1407" s="16" t="e">
        <f>IF(Wedstrijden!#REF!="Nee",0,IF(Wedstrijden!#REF!="Ja",1,""))</f>
        <v>#REF!</v>
      </c>
      <c r="J1407" s="16" t="e">
        <f>IF(Wedstrijden!#REF!&lt;&gt;"",Wedstrijden!#REF!,"")</f>
        <v>#REF!</v>
      </c>
      <c r="BJ1407" s="16" t="str">
        <f>IF(COUNTA(Wedstrijden!U1401:AC1401)&lt;&gt;0,1,"")</f>
        <v/>
      </c>
      <c r="BK1407" s="16" t="str">
        <f t="shared" si="126"/>
        <v/>
      </c>
      <c r="BL1407" s="16" t="e">
        <f>IF(Wedstrijden!#REF!="x","AA","")</f>
        <v>#REF!</v>
      </c>
      <c r="BM1407" s="16" t="e">
        <f>IF(Wedstrijden!#REF!="x","A","")</f>
        <v>#REF!</v>
      </c>
      <c r="BN1407" s="16" t="str">
        <f>IF(Wedstrijden!U1401="x","B1","")</f>
        <v/>
      </c>
      <c r="BO1407" s="16" t="e">
        <f>IF(Wedstrijden!#REF!="x","BB","")</f>
        <v>#REF!</v>
      </c>
      <c r="BP1407" s="16" t="str">
        <f>IF(Wedstrijden!W1401="x","B","")</f>
        <v/>
      </c>
      <c r="BQ1407" s="16" t="str">
        <f>IF(Wedstrijden!X1401="x","L1","")</f>
        <v/>
      </c>
      <c r="BR1407" s="16" t="str">
        <f>IF(Wedstrijden!Y1401="x","L2","")</f>
        <v/>
      </c>
      <c r="BS1407" s="16" t="str">
        <f>IF(Wedstrijden!Z1401="x","M1","")</f>
        <v/>
      </c>
      <c r="BT1407" s="16" t="str">
        <f>IF(Wedstrijden!AA1401="x","M2","")</f>
        <v/>
      </c>
      <c r="BU1407" s="16" t="str">
        <f>IF(Wedstrijden!AB1401="x","Z1","")</f>
        <v/>
      </c>
      <c r="BV1407" s="16" t="str">
        <f>IF(Wedstrijden!AC1401="x","Z2","")</f>
        <v/>
      </c>
      <c r="BW1407" s="16" t="str">
        <f>IF(COUNTA(Wedstrijden!L1401:T1401)&lt;&gt;0,1,"")</f>
        <v/>
      </c>
      <c r="BX1407" s="16" t="str">
        <f t="shared" si="127"/>
        <v/>
      </c>
      <c r="BY1407" s="16" t="str">
        <f>IF(Wedstrijden!L1401="x","BB","")</f>
        <v/>
      </c>
      <c r="BZ1407" s="16" t="str">
        <f>IF(Wedstrijden!M1401="x","B","")</f>
        <v/>
      </c>
      <c r="CA1407" s="16" t="str">
        <f>IF(Wedstrijden!N1401="x","L1","")</f>
        <v/>
      </c>
      <c r="CB1407" s="16" t="str">
        <f>IF(Wedstrijden!O1401="x","L2","")</f>
        <v/>
      </c>
      <c r="CC1407" s="16" t="str">
        <f>IF(Wedstrijden!P1401="x","M1","")</f>
        <v/>
      </c>
      <c r="CD1407" s="16" t="str">
        <f>IF(Wedstrijden!Q1401="x","M2","")</f>
        <v/>
      </c>
      <c r="CE1407" s="16" t="str">
        <f>IF(Wedstrijden!R1401="x","Z1","")</f>
        <v/>
      </c>
      <c r="CF1407" s="16" t="str">
        <f>IF(Wedstrijden!S1401="x","Z2","")</f>
        <v/>
      </c>
      <c r="CG1407" s="16" t="str">
        <f>IF(Wedstrijden!T1401="x","ZZL","")</f>
        <v/>
      </c>
      <c r="CL1407" s="16" t="str">
        <f>IF(COUNTA(Wedstrijden!AR1401:BB1401)&lt;&gt;0,2,"")</f>
        <v/>
      </c>
      <c r="CM1407" s="16" t="str">
        <f t="shared" si="128"/>
        <v/>
      </c>
      <c r="CN1407" s="16" t="str">
        <f>IF(Wedstrijden!AR1401="x","AA","")</f>
        <v/>
      </c>
      <c r="CO1407" s="16" t="str">
        <f>IF(Wedstrijden!AS1401="x","A","")</f>
        <v/>
      </c>
      <c r="CP1407" s="16" t="str">
        <f>IF(Wedstrijden!AT1401="x","BB","")</f>
        <v/>
      </c>
      <c r="CQ1407" s="16" t="str">
        <f>IF(Wedstrijden!AU1401="x","B","")</f>
        <v/>
      </c>
      <c r="CR1407" s="16" t="str">
        <f>IF(Wedstrijden!AV1401="x","L","")</f>
        <v/>
      </c>
      <c r="CS1407" s="16" t="str">
        <f>IF(Wedstrijden!AW1401="x","M","")</f>
        <v/>
      </c>
      <c r="CT1407" s="16" t="str">
        <f>IF(Wedstrijden!AX1401="x","Z","")</f>
        <v/>
      </c>
      <c r="CU1407" s="16" t="str">
        <f>IF(Wedstrijden!BB1401="x","ZZ","")</f>
        <v/>
      </c>
      <c r="CV1407" s="16" t="str">
        <f>IF(COUNTA(Wedstrijden!AI1401:AP1401)&lt;&gt;0,2,"")</f>
        <v/>
      </c>
      <c r="CW1407" s="16" t="str">
        <f t="shared" si="129"/>
        <v/>
      </c>
      <c r="CX1407" s="16" t="str">
        <f>IF(Wedstrijden!AI1401="x","BB","")</f>
        <v/>
      </c>
      <c r="CY1407" s="16" t="str">
        <f>IF(Wedstrijden!AJ1401="x","B","")</f>
        <v/>
      </c>
      <c r="CZ1407" s="16" t="str">
        <f>IF(Wedstrijden!AK1401="x","L","")</f>
        <v/>
      </c>
      <c r="DA1407" s="16" t="str">
        <f>IF(Wedstrijden!AL1401="x","M","")</f>
        <v/>
      </c>
      <c r="DB1407" s="16" t="str">
        <f>IF(Wedstrijden!AM1401="x","Z","")</f>
        <v/>
      </c>
      <c r="DC1407" s="16" t="str">
        <f>IF(Wedstrijden!AN1401="x","ZZ","")</f>
        <v/>
      </c>
      <c r="DD1407" s="16" t="str">
        <f>IF(Wedstrijden!AP1401="x","1.40","")</f>
        <v/>
      </c>
      <c r="DE1407" s="16" t="str">
        <f>IF(COUNTA(Wedstrijden!BC1401:BE1401)&lt;&gt;0,6,"")</f>
        <v/>
      </c>
      <c r="DF1407" s="16" t="str">
        <f t="shared" si="130"/>
        <v/>
      </c>
      <c r="DG1407" s="16" t="str">
        <f>IF(Wedstrijden!BC1401="x","L","")</f>
        <v/>
      </c>
      <c r="DH1407" s="16" t="str">
        <f>IF(Wedstrijden!BD1401="x","M","")</f>
        <v/>
      </c>
      <c r="DI1407" s="16" t="str">
        <f>IF(Wedstrijden!BE1401="x","Z","")</f>
        <v/>
      </c>
      <c r="DJ1407" s="16" t="str">
        <f>IF(Wedstrijden!BF1401="x","Z","")</f>
        <v/>
      </c>
      <c r="DK1407" s="16" t="str">
        <f>IF(COUNTA(Wedstrijden!BG1401:BI1401)&lt;&gt;0,6,"")</f>
        <v/>
      </c>
      <c r="DL1407" s="16" t="str">
        <f t="shared" si="131"/>
        <v/>
      </c>
      <c r="DM1407" s="16" t="str">
        <f>IF(Wedstrijden!BG1401="x","L","")</f>
        <v/>
      </c>
      <c r="DN1407" s="16" t="str">
        <f>IF(Wedstrijden!BH1401="x","M","")</f>
        <v/>
      </c>
      <c r="DO1407" s="16" t="str">
        <f>IF(Wedstrijden!BI1401="x","Z","")</f>
        <v/>
      </c>
      <c r="DP1407" s="16" t="str">
        <f>IF(Wedstrijden!BJ1401="x","Z","")</f>
        <v/>
      </c>
    </row>
    <row r="1408" spans="1:120" ht="14.4" x14ac:dyDescent="0.3">
      <c r="A1408" s="18">
        <f>Wedstrijden!A1402</f>
        <v>0</v>
      </c>
      <c r="B1408" s="16" t="str">
        <f>IFERROR(VLOOKUP(Wedstrijden!#REF!,#REF!,2,FALSE),"")</f>
        <v/>
      </c>
      <c r="C1408" s="16">
        <f>Wedstrijden!E1402</f>
        <v>0</v>
      </c>
      <c r="D1408" s="16" t="str">
        <f>IFERROR(VLOOKUP(Wedstrijden!#REF!,#REF!,2,FALSE),"")</f>
        <v/>
      </c>
      <c r="E1408" s="16" t="str">
        <f>IFERROR(VLOOKUP(Wedstrijden!#REF!,#REF!,5,FALSE),"")</f>
        <v/>
      </c>
      <c r="F1408" s="16" t="e">
        <f>IF(Wedstrijden!#REF!&lt;&gt;"",Wedstrijden!#REF!,"")</f>
        <v>#REF!</v>
      </c>
      <c r="G1408" s="16" t="e">
        <f>IF(Wedstrijden!#REF!="Indoor",1,0)</f>
        <v>#REF!</v>
      </c>
      <c r="H1408" s="16" t="e">
        <f>Wedstrijden!#REF!</f>
        <v>#REF!</v>
      </c>
      <c r="I1408" s="16" t="e">
        <f>IF(Wedstrijden!#REF!="Nee",0,IF(Wedstrijden!#REF!="Ja",1,""))</f>
        <v>#REF!</v>
      </c>
      <c r="J1408" s="16" t="e">
        <f>IF(Wedstrijden!#REF!&lt;&gt;"",Wedstrijden!#REF!,"")</f>
        <v>#REF!</v>
      </c>
      <c r="BJ1408" s="16" t="str">
        <f>IF(COUNTA(Wedstrijden!U1402:AC1402)&lt;&gt;0,1,"")</f>
        <v/>
      </c>
      <c r="BK1408" s="16" t="str">
        <f t="shared" si="126"/>
        <v/>
      </c>
      <c r="BL1408" s="16" t="e">
        <f>IF(Wedstrijden!#REF!="x","AA","")</f>
        <v>#REF!</v>
      </c>
      <c r="BM1408" s="16" t="e">
        <f>IF(Wedstrijden!#REF!="x","A","")</f>
        <v>#REF!</v>
      </c>
      <c r="BN1408" s="16" t="str">
        <f>IF(Wedstrijden!U1402="x","B1","")</f>
        <v/>
      </c>
      <c r="BO1408" s="16" t="e">
        <f>IF(Wedstrijden!#REF!="x","BB","")</f>
        <v>#REF!</v>
      </c>
      <c r="BP1408" s="16" t="str">
        <f>IF(Wedstrijden!W1402="x","B","")</f>
        <v/>
      </c>
      <c r="BQ1408" s="16" t="str">
        <f>IF(Wedstrijden!X1402="x","L1","")</f>
        <v/>
      </c>
      <c r="BR1408" s="16" t="str">
        <f>IF(Wedstrijden!Y1402="x","L2","")</f>
        <v/>
      </c>
      <c r="BS1408" s="16" t="str">
        <f>IF(Wedstrijden!Z1402="x","M1","")</f>
        <v/>
      </c>
      <c r="BT1408" s="16" t="str">
        <f>IF(Wedstrijden!AA1402="x","M2","")</f>
        <v/>
      </c>
      <c r="BU1408" s="16" t="str">
        <f>IF(Wedstrijden!AB1402="x","Z1","")</f>
        <v/>
      </c>
      <c r="BV1408" s="16" t="str">
        <f>IF(Wedstrijden!AC1402="x","Z2","")</f>
        <v/>
      </c>
      <c r="BW1408" s="16" t="str">
        <f>IF(COUNTA(Wedstrijden!L1402:T1402)&lt;&gt;0,1,"")</f>
        <v/>
      </c>
      <c r="BX1408" s="16" t="str">
        <f t="shared" si="127"/>
        <v/>
      </c>
      <c r="BY1408" s="16" t="str">
        <f>IF(Wedstrijden!L1402="x","BB","")</f>
        <v/>
      </c>
      <c r="BZ1408" s="16" t="str">
        <f>IF(Wedstrijden!M1402="x","B","")</f>
        <v/>
      </c>
      <c r="CA1408" s="16" t="str">
        <f>IF(Wedstrijden!N1402="x","L1","")</f>
        <v/>
      </c>
      <c r="CB1408" s="16" t="str">
        <f>IF(Wedstrijden!O1402="x","L2","")</f>
        <v/>
      </c>
      <c r="CC1408" s="16" t="str">
        <f>IF(Wedstrijden!P1402="x","M1","")</f>
        <v/>
      </c>
      <c r="CD1408" s="16" t="str">
        <f>IF(Wedstrijden!Q1402="x","M2","")</f>
        <v/>
      </c>
      <c r="CE1408" s="16" t="str">
        <f>IF(Wedstrijden!R1402="x","Z1","")</f>
        <v/>
      </c>
      <c r="CF1408" s="16" t="str">
        <f>IF(Wedstrijden!S1402="x","Z2","")</f>
        <v/>
      </c>
      <c r="CG1408" s="16" t="str">
        <f>IF(Wedstrijden!T1402="x","ZZL","")</f>
        <v/>
      </c>
      <c r="CL1408" s="16" t="str">
        <f>IF(COUNTA(Wedstrijden!AR1402:BB1402)&lt;&gt;0,2,"")</f>
        <v/>
      </c>
      <c r="CM1408" s="16" t="str">
        <f t="shared" si="128"/>
        <v/>
      </c>
      <c r="CN1408" s="16" t="str">
        <f>IF(Wedstrijden!AR1402="x","AA","")</f>
        <v/>
      </c>
      <c r="CO1408" s="16" t="str">
        <f>IF(Wedstrijden!AS1402="x","A","")</f>
        <v/>
      </c>
      <c r="CP1408" s="16" t="str">
        <f>IF(Wedstrijden!AT1402="x","BB","")</f>
        <v/>
      </c>
      <c r="CQ1408" s="16" t="str">
        <f>IF(Wedstrijden!AU1402="x","B","")</f>
        <v/>
      </c>
      <c r="CR1408" s="16" t="str">
        <f>IF(Wedstrijden!AV1402="x","L","")</f>
        <v/>
      </c>
      <c r="CS1408" s="16" t="str">
        <f>IF(Wedstrijden!AW1402="x","M","")</f>
        <v/>
      </c>
      <c r="CT1408" s="16" t="str">
        <f>IF(Wedstrijden!AX1402="x","Z","")</f>
        <v/>
      </c>
      <c r="CU1408" s="16" t="str">
        <f>IF(Wedstrijden!BB1402="x","ZZ","")</f>
        <v/>
      </c>
      <c r="CV1408" s="16" t="str">
        <f>IF(COUNTA(Wedstrijden!AI1402:AP1402)&lt;&gt;0,2,"")</f>
        <v/>
      </c>
      <c r="CW1408" s="16" t="str">
        <f t="shared" si="129"/>
        <v/>
      </c>
      <c r="CX1408" s="16" t="str">
        <f>IF(Wedstrijden!AI1402="x","BB","")</f>
        <v/>
      </c>
      <c r="CY1408" s="16" t="str">
        <f>IF(Wedstrijden!AJ1402="x","B","")</f>
        <v/>
      </c>
      <c r="CZ1408" s="16" t="str">
        <f>IF(Wedstrijden!AK1402="x","L","")</f>
        <v/>
      </c>
      <c r="DA1408" s="16" t="str">
        <f>IF(Wedstrijden!AL1402="x","M","")</f>
        <v/>
      </c>
      <c r="DB1408" s="16" t="str">
        <f>IF(Wedstrijden!AM1402="x","Z","")</f>
        <v/>
      </c>
      <c r="DC1408" s="16" t="str">
        <f>IF(Wedstrijden!AN1402="x","ZZ","")</f>
        <v/>
      </c>
      <c r="DD1408" s="16" t="str">
        <f>IF(Wedstrijden!AP1402="x","1.40","")</f>
        <v/>
      </c>
      <c r="DE1408" s="16" t="str">
        <f>IF(COUNTA(Wedstrijden!BC1402:BE1402)&lt;&gt;0,6,"")</f>
        <v/>
      </c>
      <c r="DF1408" s="16" t="str">
        <f t="shared" si="130"/>
        <v/>
      </c>
      <c r="DG1408" s="16" t="str">
        <f>IF(Wedstrijden!BC1402="x","L","")</f>
        <v/>
      </c>
      <c r="DH1408" s="16" t="str">
        <f>IF(Wedstrijden!BD1402="x","M","")</f>
        <v/>
      </c>
      <c r="DI1408" s="16" t="str">
        <f>IF(Wedstrijden!BE1402="x","Z","")</f>
        <v/>
      </c>
      <c r="DJ1408" s="16" t="str">
        <f>IF(Wedstrijden!BF1402="x","Z","")</f>
        <v/>
      </c>
      <c r="DK1408" s="16" t="str">
        <f>IF(COUNTA(Wedstrijden!BG1402:BI1402)&lt;&gt;0,6,"")</f>
        <v/>
      </c>
      <c r="DL1408" s="16" t="str">
        <f t="shared" si="131"/>
        <v/>
      </c>
      <c r="DM1408" s="16" t="str">
        <f>IF(Wedstrijden!BG1402="x","L","")</f>
        <v/>
      </c>
      <c r="DN1408" s="16" t="str">
        <f>IF(Wedstrijden!BH1402="x","M","")</f>
        <v/>
      </c>
      <c r="DO1408" s="16" t="str">
        <f>IF(Wedstrijden!BI1402="x","Z","")</f>
        <v/>
      </c>
      <c r="DP1408" s="16" t="str">
        <f>IF(Wedstrijden!BJ1402="x","Z","")</f>
        <v/>
      </c>
    </row>
    <row r="1409" spans="1:120" ht="14.4" x14ac:dyDescent="0.3">
      <c r="A1409" s="18">
        <f>Wedstrijden!A1403</f>
        <v>0</v>
      </c>
      <c r="B1409" s="16" t="str">
        <f>IFERROR(VLOOKUP(Wedstrijden!#REF!,#REF!,2,FALSE),"")</f>
        <v/>
      </c>
      <c r="C1409" s="16">
        <f>Wedstrijden!E1403</f>
        <v>0</v>
      </c>
      <c r="D1409" s="16" t="str">
        <f>IFERROR(VLOOKUP(Wedstrijden!#REF!,#REF!,2,FALSE),"")</f>
        <v/>
      </c>
      <c r="E1409" s="16" t="str">
        <f>IFERROR(VLOOKUP(Wedstrijden!#REF!,#REF!,5,FALSE),"")</f>
        <v/>
      </c>
      <c r="F1409" s="16" t="e">
        <f>IF(Wedstrijden!#REF!&lt;&gt;"",Wedstrijden!#REF!,"")</f>
        <v>#REF!</v>
      </c>
      <c r="G1409" s="16" t="e">
        <f>IF(Wedstrijden!#REF!="Indoor",1,0)</f>
        <v>#REF!</v>
      </c>
      <c r="H1409" s="16" t="e">
        <f>Wedstrijden!#REF!</f>
        <v>#REF!</v>
      </c>
      <c r="I1409" s="16" t="e">
        <f>IF(Wedstrijden!#REF!="Nee",0,IF(Wedstrijden!#REF!="Ja",1,""))</f>
        <v>#REF!</v>
      </c>
      <c r="J1409" s="16" t="e">
        <f>IF(Wedstrijden!#REF!&lt;&gt;"",Wedstrijden!#REF!,"")</f>
        <v>#REF!</v>
      </c>
      <c r="BJ1409" s="16" t="str">
        <f>IF(COUNTA(Wedstrijden!U1403:AC1403)&lt;&gt;0,1,"")</f>
        <v/>
      </c>
      <c r="BK1409" s="16" t="str">
        <f t="shared" si="126"/>
        <v/>
      </c>
      <c r="BL1409" s="16" t="e">
        <f>IF(Wedstrijden!#REF!="x","AA","")</f>
        <v>#REF!</v>
      </c>
      <c r="BM1409" s="16" t="e">
        <f>IF(Wedstrijden!#REF!="x","A","")</f>
        <v>#REF!</v>
      </c>
      <c r="BN1409" s="16" t="str">
        <f>IF(Wedstrijden!U1403="x","B1","")</f>
        <v/>
      </c>
      <c r="BO1409" s="16" t="e">
        <f>IF(Wedstrijden!#REF!="x","BB","")</f>
        <v>#REF!</v>
      </c>
      <c r="BP1409" s="16" t="str">
        <f>IF(Wedstrijden!W1403="x","B","")</f>
        <v/>
      </c>
      <c r="BQ1409" s="16" t="str">
        <f>IF(Wedstrijden!X1403="x","L1","")</f>
        <v/>
      </c>
      <c r="BR1409" s="16" t="str">
        <f>IF(Wedstrijden!Y1403="x","L2","")</f>
        <v/>
      </c>
      <c r="BS1409" s="16" t="str">
        <f>IF(Wedstrijden!Z1403="x","M1","")</f>
        <v/>
      </c>
      <c r="BT1409" s="16" t="str">
        <f>IF(Wedstrijden!AA1403="x","M2","")</f>
        <v/>
      </c>
      <c r="BU1409" s="16" t="str">
        <f>IF(Wedstrijden!AB1403="x","Z1","")</f>
        <v/>
      </c>
      <c r="BV1409" s="16" t="str">
        <f>IF(Wedstrijden!AC1403="x","Z2","")</f>
        <v/>
      </c>
      <c r="BW1409" s="16" t="str">
        <f>IF(COUNTA(Wedstrijden!L1403:T1403)&lt;&gt;0,1,"")</f>
        <v/>
      </c>
      <c r="BX1409" s="16" t="str">
        <f t="shared" si="127"/>
        <v/>
      </c>
      <c r="BY1409" s="16" t="str">
        <f>IF(Wedstrijden!L1403="x","BB","")</f>
        <v/>
      </c>
      <c r="BZ1409" s="16" t="str">
        <f>IF(Wedstrijden!M1403="x","B","")</f>
        <v/>
      </c>
      <c r="CA1409" s="16" t="str">
        <f>IF(Wedstrijden!N1403="x","L1","")</f>
        <v/>
      </c>
      <c r="CB1409" s="16" t="str">
        <f>IF(Wedstrijden!O1403="x","L2","")</f>
        <v/>
      </c>
      <c r="CC1409" s="16" t="str">
        <f>IF(Wedstrijden!P1403="x","M1","")</f>
        <v/>
      </c>
      <c r="CD1409" s="16" t="str">
        <f>IF(Wedstrijden!Q1403="x","M2","")</f>
        <v/>
      </c>
      <c r="CE1409" s="16" t="str">
        <f>IF(Wedstrijden!R1403="x","Z1","")</f>
        <v/>
      </c>
      <c r="CF1409" s="16" t="str">
        <f>IF(Wedstrijden!S1403="x","Z2","")</f>
        <v/>
      </c>
      <c r="CG1409" s="16" t="str">
        <f>IF(Wedstrijden!T1403="x","ZZL","")</f>
        <v/>
      </c>
      <c r="CL1409" s="16" t="str">
        <f>IF(COUNTA(Wedstrijden!AR1403:BB1403)&lt;&gt;0,2,"")</f>
        <v/>
      </c>
      <c r="CM1409" s="16" t="str">
        <f t="shared" si="128"/>
        <v/>
      </c>
      <c r="CN1409" s="16" t="str">
        <f>IF(Wedstrijden!AR1403="x","AA","")</f>
        <v/>
      </c>
      <c r="CO1409" s="16" t="str">
        <f>IF(Wedstrijden!AS1403="x","A","")</f>
        <v/>
      </c>
      <c r="CP1409" s="16" t="str">
        <f>IF(Wedstrijden!AT1403="x","BB","")</f>
        <v/>
      </c>
      <c r="CQ1409" s="16" t="str">
        <f>IF(Wedstrijden!AU1403="x","B","")</f>
        <v/>
      </c>
      <c r="CR1409" s="16" t="str">
        <f>IF(Wedstrijden!AV1403="x","L","")</f>
        <v/>
      </c>
      <c r="CS1409" s="16" t="str">
        <f>IF(Wedstrijden!AW1403="x","M","")</f>
        <v/>
      </c>
      <c r="CT1409" s="16" t="str">
        <f>IF(Wedstrijden!AX1403="x","Z","")</f>
        <v/>
      </c>
      <c r="CU1409" s="16" t="str">
        <f>IF(Wedstrijden!BB1403="x","ZZ","")</f>
        <v/>
      </c>
      <c r="CV1409" s="16" t="str">
        <f>IF(COUNTA(Wedstrijden!AI1403:AP1403)&lt;&gt;0,2,"")</f>
        <v/>
      </c>
      <c r="CW1409" s="16" t="str">
        <f t="shared" si="129"/>
        <v/>
      </c>
      <c r="CX1409" s="16" t="str">
        <f>IF(Wedstrijden!AI1403="x","BB","")</f>
        <v/>
      </c>
      <c r="CY1409" s="16" t="str">
        <f>IF(Wedstrijden!AJ1403="x","B","")</f>
        <v/>
      </c>
      <c r="CZ1409" s="16" t="str">
        <f>IF(Wedstrijden!AK1403="x","L","")</f>
        <v/>
      </c>
      <c r="DA1409" s="16" t="str">
        <f>IF(Wedstrijden!AL1403="x","M","")</f>
        <v/>
      </c>
      <c r="DB1409" s="16" t="str">
        <f>IF(Wedstrijden!AM1403="x","Z","")</f>
        <v/>
      </c>
      <c r="DC1409" s="16" t="str">
        <f>IF(Wedstrijden!AN1403="x","ZZ","")</f>
        <v/>
      </c>
      <c r="DD1409" s="16" t="str">
        <f>IF(Wedstrijden!AP1403="x","1.40","")</f>
        <v/>
      </c>
      <c r="DE1409" s="16" t="str">
        <f>IF(COUNTA(Wedstrijden!BC1403:BE1403)&lt;&gt;0,6,"")</f>
        <v/>
      </c>
      <c r="DF1409" s="16" t="str">
        <f t="shared" si="130"/>
        <v/>
      </c>
      <c r="DG1409" s="16" t="str">
        <f>IF(Wedstrijden!BC1403="x","L","")</f>
        <v/>
      </c>
      <c r="DH1409" s="16" t="str">
        <f>IF(Wedstrijden!BD1403="x","M","")</f>
        <v/>
      </c>
      <c r="DI1409" s="16" t="str">
        <f>IF(Wedstrijden!BE1403="x","Z","")</f>
        <v/>
      </c>
      <c r="DJ1409" s="16" t="str">
        <f>IF(Wedstrijden!BF1403="x","Z","")</f>
        <v/>
      </c>
      <c r="DK1409" s="16" t="str">
        <f>IF(COUNTA(Wedstrijden!BG1403:BI1403)&lt;&gt;0,6,"")</f>
        <v/>
      </c>
      <c r="DL1409" s="16" t="str">
        <f t="shared" si="131"/>
        <v/>
      </c>
      <c r="DM1409" s="16" t="str">
        <f>IF(Wedstrijden!BG1403="x","L","")</f>
        <v/>
      </c>
      <c r="DN1409" s="16" t="str">
        <f>IF(Wedstrijden!BH1403="x","M","")</f>
        <v/>
      </c>
      <c r="DO1409" s="16" t="str">
        <f>IF(Wedstrijden!BI1403="x","Z","")</f>
        <v/>
      </c>
      <c r="DP1409" s="16" t="str">
        <f>IF(Wedstrijden!BJ1403="x","Z","")</f>
        <v/>
      </c>
    </row>
    <row r="1410" spans="1:120" ht="14.4" x14ac:dyDescent="0.3">
      <c r="A1410" s="18">
        <f>Wedstrijden!A1404</f>
        <v>0</v>
      </c>
      <c r="B1410" s="16" t="str">
        <f>IFERROR(VLOOKUP(Wedstrijden!#REF!,#REF!,2,FALSE),"")</f>
        <v/>
      </c>
      <c r="C1410" s="16">
        <f>Wedstrijden!E1404</f>
        <v>0</v>
      </c>
      <c r="D1410" s="16" t="str">
        <f>IFERROR(VLOOKUP(Wedstrijden!#REF!,#REF!,2,FALSE),"")</f>
        <v/>
      </c>
      <c r="E1410" s="16" t="str">
        <f>IFERROR(VLOOKUP(Wedstrijden!#REF!,#REF!,5,FALSE),"")</f>
        <v/>
      </c>
      <c r="F1410" s="16" t="e">
        <f>IF(Wedstrijden!#REF!&lt;&gt;"",Wedstrijden!#REF!,"")</f>
        <v>#REF!</v>
      </c>
      <c r="G1410" s="16" t="e">
        <f>IF(Wedstrijden!#REF!="Indoor",1,0)</f>
        <v>#REF!</v>
      </c>
      <c r="H1410" s="16" t="e">
        <f>Wedstrijden!#REF!</f>
        <v>#REF!</v>
      </c>
      <c r="I1410" s="16" t="e">
        <f>IF(Wedstrijden!#REF!="Nee",0,IF(Wedstrijden!#REF!="Ja",1,""))</f>
        <v>#REF!</v>
      </c>
      <c r="J1410" s="16" t="e">
        <f>IF(Wedstrijden!#REF!&lt;&gt;"",Wedstrijden!#REF!,"")</f>
        <v>#REF!</v>
      </c>
      <c r="BJ1410" s="16" t="str">
        <f>IF(COUNTA(Wedstrijden!U1404:AC1404)&lt;&gt;0,1,"")</f>
        <v/>
      </c>
      <c r="BK1410" s="16" t="str">
        <f t="shared" si="126"/>
        <v/>
      </c>
      <c r="BL1410" s="16" t="e">
        <f>IF(Wedstrijden!#REF!="x","AA","")</f>
        <v>#REF!</v>
      </c>
      <c r="BM1410" s="16" t="e">
        <f>IF(Wedstrijden!#REF!="x","A","")</f>
        <v>#REF!</v>
      </c>
      <c r="BN1410" s="16" t="str">
        <f>IF(Wedstrijden!U1404="x","B1","")</f>
        <v/>
      </c>
      <c r="BO1410" s="16" t="e">
        <f>IF(Wedstrijden!#REF!="x","BB","")</f>
        <v>#REF!</v>
      </c>
      <c r="BP1410" s="16" t="str">
        <f>IF(Wedstrijden!W1404="x","B","")</f>
        <v/>
      </c>
      <c r="BQ1410" s="16" t="str">
        <f>IF(Wedstrijden!X1404="x","L1","")</f>
        <v/>
      </c>
      <c r="BR1410" s="16" t="str">
        <f>IF(Wedstrijden!Y1404="x","L2","")</f>
        <v/>
      </c>
      <c r="BS1410" s="16" t="str">
        <f>IF(Wedstrijden!Z1404="x","M1","")</f>
        <v/>
      </c>
      <c r="BT1410" s="16" t="str">
        <f>IF(Wedstrijden!AA1404="x","M2","")</f>
        <v/>
      </c>
      <c r="BU1410" s="16" t="str">
        <f>IF(Wedstrijden!AB1404="x","Z1","")</f>
        <v/>
      </c>
      <c r="BV1410" s="16" t="str">
        <f>IF(Wedstrijden!AC1404="x","Z2","")</f>
        <v/>
      </c>
      <c r="BW1410" s="16" t="str">
        <f>IF(COUNTA(Wedstrijden!L1404:T1404)&lt;&gt;0,1,"")</f>
        <v/>
      </c>
      <c r="BX1410" s="16" t="str">
        <f t="shared" si="127"/>
        <v/>
      </c>
      <c r="BY1410" s="16" t="str">
        <f>IF(Wedstrijden!L1404="x","BB","")</f>
        <v/>
      </c>
      <c r="BZ1410" s="16" t="str">
        <f>IF(Wedstrijden!M1404="x","B","")</f>
        <v/>
      </c>
      <c r="CA1410" s="16" t="str">
        <f>IF(Wedstrijden!N1404="x","L1","")</f>
        <v/>
      </c>
      <c r="CB1410" s="16" t="str">
        <f>IF(Wedstrijden!O1404="x","L2","")</f>
        <v/>
      </c>
      <c r="CC1410" s="16" t="str">
        <f>IF(Wedstrijden!P1404="x","M1","")</f>
        <v/>
      </c>
      <c r="CD1410" s="16" t="str">
        <f>IF(Wedstrijden!Q1404="x","M2","")</f>
        <v/>
      </c>
      <c r="CE1410" s="16" t="str">
        <f>IF(Wedstrijden!R1404="x","Z1","")</f>
        <v/>
      </c>
      <c r="CF1410" s="16" t="str">
        <f>IF(Wedstrijden!S1404="x","Z2","")</f>
        <v/>
      </c>
      <c r="CG1410" s="16" t="str">
        <f>IF(Wedstrijden!T1404="x","ZZL","")</f>
        <v/>
      </c>
      <c r="CL1410" s="16" t="str">
        <f>IF(COUNTA(Wedstrijden!AR1404:BB1404)&lt;&gt;0,2,"")</f>
        <v/>
      </c>
      <c r="CM1410" s="16" t="str">
        <f t="shared" si="128"/>
        <v/>
      </c>
      <c r="CN1410" s="16" t="str">
        <f>IF(Wedstrijden!AR1404="x","AA","")</f>
        <v/>
      </c>
      <c r="CO1410" s="16" t="str">
        <f>IF(Wedstrijden!AS1404="x","A","")</f>
        <v/>
      </c>
      <c r="CP1410" s="16" t="str">
        <f>IF(Wedstrijden!AT1404="x","BB","")</f>
        <v/>
      </c>
      <c r="CQ1410" s="16" t="str">
        <f>IF(Wedstrijden!AU1404="x","B","")</f>
        <v/>
      </c>
      <c r="CR1410" s="16" t="str">
        <f>IF(Wedstrijden!AV1404="x","L","")</f>
        <v/>
      </c>
      <c r="CS1410" s="16" t="str">
        <f>IF(Wedstrijden!AW1404="x","M","")</f>
        <v/>
      </c>
      <c r="CT1410" s="16" t="str">
        <f>IF(Wedstrijden!AX1404="x","Z","")</f>
        <v/>
      </c>
      <c r="CU1410" s="16" t="str">
        <f>IF(Wedstrijden!BB1404="x","ZZ","")</f>
        <v/>
      </c>
      <c r="CV1410" s="16" t="str">
        <f>IF(COUNTA(Wedstrijden!AI1404:AP1404)&lt;&gt;0,2,"")</f>
        <v/>
      </c>
      <c r="CW1410" s="16" t="str">
        <f t="shared" si="129"/>
        <v/>
      </c>
      <c r="CX1410" s="16" t="str">
        <f>IF(Wedstrijden!AI1404="x","BB","")</f>
        <v/>
      </c>
      <c r="CY1410" s="16" t="str">
        <f>IF(Wedstrijden!AJ1404="x","B","")</f>
        <v/>
      </c>
      <c r="CZ1410" s="16" t="str">
        <f>IF(Wedstrijden!AK1404="x","L","")</f>
        <v/>
      </c>
      <c r="DA1410" s="16" t="str">
        <f>IF(Wedstrijden!AL1404="x","M","")</f>
        <v/>
      </c>
      <c r="DB1410" s="16" t="str">
        <f>IF(Wedstrijden!AM1404="x","Z","")</f>
        <v/>
      </c>
      <c r="DC1410" s="16" t="str">
        <f>IF(Wedstrijden!AN1404="x","ZZ","")</f>
        <v/>
      </c>
      <c r="DD1410" s="16" t="str">
        <f>IF(Wedstrijden!AP1404="x","1.40","")</f>
        <v/>
      </c>
      <c r="DE1410" s="16" t="str">
        <f>IF(COUNTA(Wedstrijden!BC1404:BE1404)&lt;&gt;0,6,"")</f>
        <v/>
      </c>
      <c r="DF1410" s="16" t="str">
        <f t="shared" si="130"/>
        <v/>
      </c>
      <c r="DG1410" s="16" t="str">
        <f>IF(Wedstrijden!BC1404="x","L","")</f>
        <v/>
      </c>
      <c r="DH1410" s="16" t="str">
        <f>IF(Wedstrijden!BD1404="x","M","")</f>
        <v/>
      </c>
      <c r="DI1410" s="16" t="str">
        <f>IF(Wedstrijden!BE1404="x","Z","")</f>
        <v/>
      </c>
      <c r="DJ1410" s="16" t="str">
        <f>IF(Wedstrijden!BF1404="x","Z","")</f>
        <v/>
      </c>
      <c r="DK1410" s="16" t="str">
        <f>IF(COUNTA(Wedstrijden!BG1404:BI1404)&lt;&gt;0,6,"")</f>
        <v/>
      </c>
      <c r="DL1410" s="16" t="str">
        <f t="shared" si="131"/>
        <v/>
      </c>
      <c r="DM1410" s="16" t="str">
        <f>IF(Wedstrijden!BG1404="x","L","")</f>
        <v/>
      </c>
      <c r="DN1410" s="16" t="str">
        <f>IF(Wedstrijden!BH1404="x","M","")</f>
        <v/>
      </c>
      <c r="DO1410" s="16" t="str">
        <f>IF(Wedstrijden!BI1404="x","Z","")</f>
        <v/>
      </c>
      <c r="DP1410" s="16" t="str">
        <f>IF(Wedstrijden!BJ1404="x","Z","")</f>
        <v/>
      </c>
    </row>
    <row r="1411" spans="1:120" ht="14.4" x14ac:dyDescent="0.3">
      <c r="A1411" s="18">
        <f>Wedstrijden!A1405</f>
        <v>0</v>
      </c>
      <c r="B1411" s="16" t="str">
        <f>IFERROR(VLOOKUP(Wedstrijden!#REF!,#REF!,2,FALSE),"")</f>
        <v/>
      </c>
      <c r="C1411" s="16">
        <f>Wedstrijden!E1405</f>
        <v>0</v>
      </c>
      <c r="D1411" s="16" t="str">
        <f>IFERROR(VLOOKUP(Wedstrijden!#REF!,#REF!,2,FALSE),"")</f>
        <v/>
      </c>
      <c r="E1411" s="16" t="str">
        <f>IFERROR(VLOOKUP(Wedstrijden!#REF!,#REF!,5,FALSE),"")</f>
        <v/>
      </c>
      <c r="F1411" s="16" t="e">
        <f>IF(Wedstrijden!#REF!&lt;&gt;"",Wedstrijden!#REF!,"")</f>
        <v>#REF!</v>
      </c>
      <c r="G1411" s="16" t="e">
        <f>IF(Wedstrijden!#REF!="Indoor",1,0)</f>
        <v>#REF!</v>
      </c>
      <c r="H1411" s="16" t="e">
        <f>Wedstrijden!#REF!</f>
        <v>#REF!</v>
      </c>
      <c r="I1411" s="16" t="e">
        <f>IF(Wedstrijden!#REF!="Nee",0,IF(Wedstrijden!#REF!="Ja",1,""))</f>
        <v>#REF!</v>
      </c>
      <c r="J1411" s="16" t="e">
        <f>IF(Wedstrijden!#REF!&lt;&gt;"",Wedstrijden!#REF!,"")</f>
        <v>#REF!</v>
      </c>
      <c r="BJ1411" s="16" t="str">
        <f>IF(COUNTA(Wedstrijden!U1405:AC1405)&lt;&gt;0,1,"")</f>
        <v/>
      </c>
      <c r="BK1411" s="16" t="str">
        <f t="shared" ref="BK1411:BK1474" si="132">IF(COUNTBLANK(BJ1411) = 1,"",2)</f>
        <v/>
      </c>
      <c r="BL1411" s="16" t="e">
        <f>IF(Wedstrijden!#REF!="x","AA","")</f>
        <v>#REF!</v>
      </c>
      <c r="BM1411" s="16" t="e">
        <f>IF(Wedstrijden!#REF!="x","A","")</f>
        <v>#REF!</v>
      </c>
      <c r="BN1411" s="16" t="str">
        <f>IF(Wedstrijden!U1405="x","B1","")</f>
        <v/>
      </c>
      <c r="BO1411" s="16" t="e">
        <f>IF(Wedstrijden!#REF!="x","BB","")</f>
        <v>#REF!</v>
      </c>
      <c r="BP1411" s="16" t="str">
        <f>IF(Wedstrijden!W1405="x","B","")</f>
        <v/>
      </c>
      <c r="BQ1411" s="16" t="str">
        <f>IF(Wedstrijden!X1405="x","L1","")</f>
        <v/>
      </c>
      <c r="BR1411" s="16" t="str">
        <f>IF(Wedstrijden!Y1405="x","L2","")</f>
        <v/>
      </c>
      <c r="BS1411" s="16" t="str">
        <f>IF(Wedstrijden!Z1405="x","M1","")</f>
        <v/>
      </c>
      <c r="BT1411" s="16" t="str">
        <f>IF(Wedstrijden!AA1405="x","M2","")</f>
        <v/>
      </c>
      <c r="BU1411" s="16" t="str">
        <f>IF(Wedstrijden!AB1405="x","Z1","")</f>
        <v/>
      </c>
      <c r="BV1411" s="16" t="str">
        <f>IF(Wedstrijden!AC1405="x","Z2","")</f>
        <v/>
      </c>
      <c r="BW1411" s="16" t="str">
        <f>IF(COUNTA(Wedstrijden!L1405:T1405)&lt;&gt;0,1,"")</f>
        <v/>
      </c>
      <c r="BX1411" s="16" t="str">
        <f t="shared" ref="BX1411:BX1474" si="133">IF(COUNTBLANK(BW1411) = 1,"",1)</f>
        <v/>
      </c>
      <c r="BY1411" s="16" t="str">
        <f>IF(Wedstrijden!L1405="x","BB","")</f>
        <v/>
      </c>
      <c r="BZ1411" s="16" t="str">
        <f>IF(Wedstrijden!M1405="x","B","")</f>
        <v/>
      </c>
      <c r="CA1411" s="16" t="str">
        <f>IF(Wedstrijden!N1405="x","L1","")</f>
        <v/>
      </c>
      <c r="CB1411" s="16" t="str">
        <f>IF(Wedstrijden!O1405="x","L2","")</f>
        <v/>
      </c>
      <c r="CC1411" s="16" t="str">
        <f>IF(Wedstrijden!P1405="x","M1","")</f>
        <v/>
      </c>
      <c r="CD1411" s="16" t="str">
        <f>IF(Wedstrijden!Q1405="x","M2","")</f>
        <v/>
      </c>
      <c r="CE1411" s="16" t="str">
        <f>IF(Wedstrijden!R1405="x","Z1","")</f>
        <v/>
      </c>
      <c r="CF1411" s="16" t="str">
        <f>IF(Wedstrijden!S1405="x","Z2","")</f>
        <v/>
      </c>
      <c r="CG1411" s="16" t="str">
        <f>IF(Wedstrijden!T1405="x","ZZL","")</f>
        <v/>
      </c>
      <c r="CL1411" s="16" t="str">
        <f>IF(COUNTA(Wedstrijden!AR1405:BB1405)&lt;&gt;0,2,"")</f>
        <v/>
      </c>
      <c r="CM1411" s="16" t="str">
        <f t="shared" ref="CM1411:CM1474" si="134">IF(COUNTBLANK(CL1411) = 1,"",2)</f>
        <v/>
      </c>
      <c r="CN1411" s="16" t="str">
        <f>IF(Wedstrijden!AR1405="x","AA","")</f>
        <v/>
      </c>
      <c r="CO1411" s="16" t="str">
        <f>IF(Wedstrijden!AS1405="x","A","")</f>
        <v/>
      </c>
      <c r="CP1411" s="16" t="str">
        <f>IF(Wedstrijden!AT1405="x","BB","")</f>
        <v/>
      </c>
      <c r="CQ1411" s="16" t="str">
        <f>IF(Wedstrijden!AU1405="x","B","")</f>
        <v/>
      </c>
      <c r="CR1411" s="16" t="str">
        <f>IF(Wedstrijden!AV1405="x","L","")</f>
        <v/>
      </c>
      <c r="CS1411" s="16" t="str">
        <f>IF(Wedstrijden!AW1405="x","M","")</f>
        <v/>
      </c>
      <c r="CT1411" s="16" t="str">
        <f>IF(Wedstrijden!AX1405="x","Z","")</f>
        <v/>
      </c>
      <c r="CU1411" s="16" t="str">
        <f>IF(Wedstrijden!BB1405="x","ZZ","")</f>
        <v/>
      </c>
      <c r="CV1411" s="16" t="str">
        <f>IF(COUNTA(Wedstrijden!AI1405:AP1405)&lt;&gt;0,2,"")</f>
        <v/>
      </c>
      <c r="CW1411" s="16" t="str">
        <f t="shared" ref="CW1411:CW1474" si="135">IF(COUNTBLANK(CV1411) = 1,"",1)</f>
        <v/>
      </c>
      <c r="CX1411" s="16" t="str">
        <f>IF(Wedstrijden!AI1405="x","BB","")</f>
        <v/>
      </c>
      <c r="CY1411" s="16" t="str">
        <f>IF(Wedstrijden!AJ1405="x","B","")</f>
        <v/>
      </c>
      <c r="CZ1411" s="16" t="str">
        <f>IF(Wedstrijden!AK1405="x","L","")</f>
        <v/>
      </c>
      <c r="DA1411" s="16" t="str">
        <f>IF(Wedstrijden!AL1405="x","M","")</f>
        <v/>
      </c>
      <c r="DB1411" s="16" t="str">
        <f>IF(Wedstrijden!AM1405="x","Z","")</f>
        <v/>
      </c>
      <c r="DC1411" s="16" t="str">
        <f>IF(Wedstrijden!AN1405="x","ZZ","")</f>
        <v/>
      </c>
      <c r="DD1411" s="16" t="str">
        <f>IF(Wedstrijden!AP1405="x","1.40","")</f>
        <v/>
      </c>
      <c r="DE1411" s="16" t="str">
        <f>IF(COUNTA(Wedstrijden!BC1405:BE1405)&lt;&gt;0,6,"")</f>
        <v/>
      </c>
      <c r="DF1411" s="16" t="str">
        <f t="shared" ref="DF1411:DF1474" si="136">IF(COUNTBLANK(DE1411) = 1,"",2)</f>
        <v/>
      </c>
      <c r="DG1411" s="16" t="str">
        <f>IF(Wedstrijden!BC1405="x","L","")</f>
        <v/>
      </c>
      <c r="DH1411" s="16" t="str">
        <f>IF(Wedstrijden!BD1405="x","M","")</f>
        <v/>
      </c>
      <c r="DI1411" s="16" t="str">
        <f>IF(Wedstrijden!BE1405="x","Z","")</f>
        <v/>
      </c>
      <c r="DJ1411" s="16" t="str">
        <f>IF(Wedstrijden!BF1405="x","Z","")</f>
        <v/>
      </c>
      <c r="DK1411" s="16" t="str">
        <f>IF(COUNTA(Wedstrijden!BG1405:BI1405)&lt;&gt;0,6,"")</f>
        <v/>
      </c>
      <c r="DL1411" s="16" t="str">
        <f t="shared" ref="DL1411:DL1474" si="137">IF(COUNTBLANK(DK1411) = 1,"",1)</f>
        <v/>
      </c>
      <c r="DM1411" s="16" t="str">
        <f>IF(Wedstrijden!BG1405="x","L","")</f>
        <v/>
      </c>
      <c r="DN1411" s="16" t="str">
        <f>IF(Wedstrijden!BH1405="x","M","")</f>
        <v/>
      </c>
      <c r="DO1411" s="16" t="str">
        <f>IF(Wedstrijden!BI1405="x","Z","")</f>
        <v/>
      </c>
      <c r="DP1411" s="16" t="str">
        <f>IF(Wedstrijden!BJ1405="x","Z","")</f>
        <v/>
      </c>
    </row>
    <row r="1412" spans="1:120" ht="14.4" x14ac:dyDescent="0.3">
      <c r="A1412" s="18">
        <f>Wedstrijden!A1406</f>
        <v>0</v>
      </c>
      <c r="B1412" s="16" t="str">
        <f>IFERROR(VLOOKUP(Wedstrijden!#REF!,#REF!,2,FALSE),"")</f>
        <v/>
      </c>
      <c r="C1412" s="16">
        <f>Wedstrijden!E1406</f>
        <v>0</v>
      </c>
      <c r="D1412" s="16" t="str">
        <f>IFERROR(VLOOKUP(Wedstrijden!#REF!,#REF!,2,FALSE),"")</f>
        <v/>
      </c>
      <c r="E1412" s="16" t="str">
        <f>IFERROR(VLOOKUP(Wedstrijden!#REF!,#REF!,5,FALSE),"")</f>
        <v/>
      </c>
      <c r="F1412" s="16" t="e">
        <f>IF(Wedstrijden!#REF!&lt;&gt;"",Wedstrijden!#REF!,"")</f>
        <v>#REF!</v>
      </c>
      <c r="G1412" s="16" t="e">
        <f>IF(Wedstrijden!#REF!="Indoor",1,0)</f>
        <v>#REF!</v>
      </c>
      <c r="H1412" s="16" t="e">
        <f>Wedstrijden!#REF!</f>
        <v>#REF!</v>
      </c>
      <c r="I1412" s="16" t="e">
        <f>IF(Wedstrijden!#REF!="Nee",0,IF(Wedstrijden!#REF!="Ja",1,""))</f>
        <v>#REF!</v>
      </c>
      <c r="J1412" s="16" t="e">
        <f>IF(Wedstrijden!#REF!&lt;&gt;"",Wedstrijden!#REF!,"")</f>
        <v>#REF!</v>
      </c>
      <c r="BJ1412" s="16" t="str">
        <f>IF(COUNTA(Wedstrijden!U1406:AC1406)&lt;&gt;0,1,"")</f>
        <v/>
      </c>
      <c r="BK1412" s="16" t="str">
        <f t="shared" si="132"/>
        <v/>
      </c>
      <c r="BL1412" s="16" t="e">
        <f>IF(Wedstrijden!#REF!="x","AA","")</f>
        <v>#REF!</v>
      </c>
      <c r="BM1412" s="16" t="e">
        <f>IF(Wedstrijden!#REF!="x","A","")</f>
        <v>#REF!</v>
      </c>
      <c r="BN1412" s="16" t="str">
        <f>IF(Wedstrijden!U1406="x","B1","")</f>
        <v/>
      </c>
      <c r="BO1412" s="16" t="e">
        <f>IF(Wedstrijden!#REF!="x","BB","")</f>
        <v>#REF!</v>
      </c>
      <c r="BP1412" s="16" t="str">
        <f>IF(Wedstrijden!W1406="x","B","")</f>
        <v/>
      </c>
      <c r="BQ1412" s="16" t="str">
        <f>IF(Wedstrijden!X1406="x","L1","")</f>
        <v/>
      </c>
      <c r="BR1412" s="16" t="str">
        <f>IF(Wedstrijden!Y1406="x","L2","")</f>
        <v/>
      </c>
      <c r="BS1412" s="16" t="str">
        <f>IF(Wedstrijden!Z1406="x","M1","")</f>
        <v/>
      </c>
      <c r="BT1412" s="16" t="str">
        <f>IF(Wedstrijden!AA1406="x","M2","")</f>
        <v/>
      </c>
      <c r="BU1412" s="16" t="str">
        <f>IF(Wedstrijden!AB1406="x","Z1","")</f>
        <v/>
      </c>
      <c r="BV1412" s="16" t="str">
        <f>IF(Wedstrijden!AC1406="x","Z2","")</f>
        <v/>
      </c>
      <c r="BW1412" s="16" t="str">
        <f>IF(COUNTA(Wedstrijden!L1406:T1406)&lt;&gt;0,1,"")</f>
        <v/>
      </c>
      <c r="BX1412" s="16" t="str">
        <f t="shared" si="133"/>
        <v/>
      </c>
      <c r="BY1412" s="16" t="str">
        <f>IF(Wedstrijden!L1406="x","BB","")</f>
        <v/>
      </c>
      <c r="BZ1412" s="16" t="str">
        <f>IF(Wedstrijden!M1406="x","B","")</f>
        <v/>
      </c>
      <c r="CA1412" s="16" t="str">
        <f>IF(Wedstrijden!N1406="x","L1","")</f>
        <v/>
      </c>
      <c r="CB1412" s="16" t="str">
        <f>IF(Wedstrijden!O1406="x","L2","")</f>
        <v/>
      </c>
      <c r="CC1412" s="16" t="str">
        <f>IF(Wedstrijden!P1406="x","M1","")</f>
        <v/>
      </c>
      <c r="CD1412" s="16" t="str">
        <f>IF(Wedstrijden!Q1406="x","M2","")</f>
        <v/>
      </c>
      <c r="CE1412" s="16" t="str">
        <f>IF(Wedstrijden!R1406="x","Z1","")</f>
        <v/>
      </c>
      <c r="CF1412" s="16" t="str">
        <f>IF(Wedstrijden!S1406="x","Z2","")</f>
        <v/>
      </c>
      <c r="CG1412" s="16" t="str">
        <f>IF(Wedstrijden!T1406="x","ZZL","")</f>
        <v/>
      </c>
      <c r="CL1412" s="16" t="str">
        <f>IF(COUNTA(Wedstrijden!AR1406:BB1406)&lt;&gt;0,2,"")</f>
        <v/>
      </c>
      <c r="CM1412" s="16" t="str">
        <f t="shared" si="134"/>
        <v/>
      </c>
      <c r="CN1412" s="16" t="str">
        <f>IF(Wedstrijden!AR1406="x","AA","")</f>
        <v/>
      </c>
      <c r="CO1412" s="16" t="str">
        <f>IF(Wedstrijden!AS1406="x","A","")</f>
        <v/>
      </c>
      <c r="CP1412" s="16" t="str">
        <f>IF(Wedstrijden!AT1406="x","BB","")</f>
        <v/>
      </c>
      <c r="CQ1412" s="16" t="str">
        <f>IF(Wedstrijden!AU1406="x","B","")</f>
        <v/>
      </c>
      <c r="CR1412" s="16" t="str">
        <f>IF(Wedstrijden!AV1406="x","L","")</f>
        <v/>
      </c>
      <c r="CS1412" s="16" t="str">
        <f>IF(Wedstrijden!AW1406="x","M","")</f>
        <v/>
      </c>
      <c r="CT1412" s="16" t="str">
        <f>IF(Wedstrijden!AX1406="x","Z","")</f>
        <v/>
      </c>
      <c r="CU1412" s="16" t="str">
        <f>IF(Wedstrijden!BB1406="x","ZZ","")</f>
        <v/>
      </c>
      <c r="CV1412" s="16" t="str">
        <f>IF(COUNTA(Wedstrijden!AI1406:AP1406)&lt;&gt;0,2,"")</f>
        <v/>
      </c>
      <c r="CW1412" s="16" t="str">
        <f t="shared" si="135"/>
        <v/>
      </c>
      <c r="CX1412" s="16" t="str">
        <f>IF(Wedstrijden!AI1406="x","BB","")</f>
        <v/>
      </c>
      <c r="CY1412" s="16" t="str">
        <f>IF(Wedstrijden!AJ1406="x","B","")</f>
        <v/>
      </c>
      <c r="CZ1412" s="16" t="str">
        <f>IF(Wedstrijden!AK1406="x","L","")</f>
        <v/>
      </c>
      <c r="DA1412" s="16" t="str">
        <f>IF(Wedstrijden!AL1406="x","M","")</f>
        <v/>
      </c>
      <c r="DB1412" s="16" t="str">
        <f>IF(Wedstrijden!AM1406="x","Z","")</f>
        <v/>
      </c>
      <c r="DC1412" s="16" t="str">
        <f>IF(Wedstrijden!AN1406="x","ZZ","")</f>
        <v/>
      </c>
      <c r="DD1412" s="16" t="str">
        <f>IF(Wedstrijden!AP1406="x","1.40","")</f>
        <v/>
      </c>
      <c r="DE1412" s="16" t="str">
        <f>IF(COUNTA(Wedstrijden!BC1406:BE1406)&lt;&gt;0,6,"")</f>
        <v/>
      </c>
      <c r="DF1412" s="16" t="str">
        <f t="shared" si="136"/>
        <v/>
      </c>
      <c r="DG1412" s="16" t="str">
        <f>IF(Wedstrijden!BC1406="x","L","")</f>
        <v/>
      </c>
      <c r="DH1412" s="16" t="str">
        <f>IF(Wedstrijden!BD1406="x","M","")</f>
        <v/>
      </c>
      <c r="DI1412" s="16" t="str">
        <f>IF(Wedstrijden!BE1406="x","Z","")</f>
        <v/>
      </c>
      <c r="DJ1412" s="16" t="str">
        <f>IF(Wedstrijden!BF1406="x","Z","")</f>
        <v/>
      </c>
      <c r="DK1412" s="16" t="str">
        <f>IF(COUNTA(Wedstrijden!BG1406:BI1406)&lt;&gt;0,6,"")</f>
        <v/>
      </c>
      <c r="DL1412" s="16" t="str">
        <f t="shared" si="137"/>
        <v/>
      </c>
      <c r="DM1412" s="16" t="str">
        <f>IF(Wedstrijden!BG1406="x","L","")</f>
        <v/>
      </c>
      <c r="DN1412" s="16" t="str">
        <f>IF(Wedstrijden!BH1406="x","M","")</f>
        <v/>
      </c>
      <c r="DO1412" s="16" t="str">
        <f>IF(Wedstrijden!BI1406="x","Z","")</f>
        <v/>
      </c>
      <c r="DP1412" s="16" t="str">
        <f>IF(Wedstrijden!BJ1406="x","Z","")</f>
        <v/>
      </c>
    </row>
    <row r="1413" spans="1:120" ht="14.4" x14ac:dyDescent="0.3">
      <c r="A1413" s="18">
        <f>Wedstrijden!A1407</f>
        <v>0</v>
      </c>
      <c r="B1413" s="16" t="str">
        <f>IFERROR(VLOOKUP(Wedstrijden!#REF!,#REF!,2,FALSE),"")</f>
        <v/>
      </c>
      <c r="C1413" s="16">
        <f>Wedstrijden!E1407</f>
        <v>0</v>
      </c>
      <c r="D1413" s="16" t="str">
        <f>IFERROR(VLOOKUP(Wedstrijden!#REF!,#REF!,2,FALSE),"")</f>
        <v/>
      </c>
      <c r="E1413" s="16" t="str">
        <f>IFERROR(VLOOKUP(Wedstrijden!#REF!,#REF!,5,FALSE),"")</f>
        <v/>
      </c>
      <c r="F1413" s="16" t="e">
        <f>IF(Wedstrijden!#REF!&lt;&gt;"",Wedstrijden!#REF!,"")</f>
        <v>#REF!</v>
      </c>
      <c r="G1413" s="16" t="e">
        <f>IF(Wedstrijden!#REF!="Indoor",1,0)</f>
        <v>#REF!</v>
      </c>
      <c r="H1413" s="16" t="e">
        <f>Wedstrijden!#REF!</f>
        <v>#REF!</v>
      </c>
      <c r="I1413" s="16" t="e">
        <f>IF(Wedstrijden!#REF!="Nee",0,IF(Wedstrijden!#REF!="Ja",1,""))</f>
        <v>#REF!</v>
      </c>
      <c r="J1413" s="16" t="e">
        <f>IF(Wedstrijden!#REF!&lt;&gt;"",Wedstrijden!#REF!,"")</f>
        <v>#REF!</v>
      </c>
      <c r="BJ1413" s="16" t="str">
        <f>IF(COUNTA(Wedstrijden!U1407:AC1407)&lt;&gt;0,1,"")</f>
        <v/>
      </c>
      <c r="BK1413" s="16" t="str">
        <f t="shared" si="132"/>
        <v/>
      </c>
      <c r="BL1413" s="16" t="e">
        <f>IF(Wedstrijden!#REF!="x","AA","")</f>
        <v>#REF!</v>
      </c>
      <c r="BM1413" s="16" t="e">
        <f>IF(Wedstrijden!#REF!="x","A","")</f>
        <v>#REF!</v>
      </c>
      <c r="BN1413" s="16" t="str">
        <f>IF(Wedstrijden!U1407="x","B1","")</f>
        <v/>
      </c>
      <c r="BO1413" s="16" t="e">
        <f>IF(Wedstrijden!#REF!="x","BB","")</f>
        <v>#REF!</v>
      </c>
      <c r="BP1413" s="16" t="str">
        <f>IF(Wedstrijden!W1407="x","B","")</f>
        <v/>
      </c>
      <c r="BQ1413" s="16" t="str">
        <f>IF(Wedstrijden!X1407="x","L1","")</f>
        <v/>
      </c>
      <c r="BR1413" s="16" t="str">
        <f>IF(Wedstrijden!Y1407="x","L2","")</f>
        <v/>
      </c>
      <c r="BS1413" s="16" t="str">
        <f>IF(Wedstrijden!Z1407="x","M1","")</f>
        <v/>
      </c>
      <c r="BT1413" s="16" t="str">
        <f>IF(Wedstrijden!AA1407="x","M2","")</f>
        <v/>
      </c>
      <c r="BU1413" s="16" t="str">
        <f>IF(Wedstrijden!AB1407="x","Z1","")</f>
        <v/>
      </c>
      <c r="BV1413" s="16" t="str">
        <f>IF(Wedstrijden!AC1407="x","Z2","")</f>
        <v/>
      </c>
      <c r="BW1413" s="16" t="str">
        <f>IF(COUNTA(Wedstrijden!L1407:T1407)&lt;&gt;0,1,"")</f>
        <v/>
      </c>
      <c r="BX1413" s="16" t="str">
        <f t="shared" si="133"/>
        <v/>
      </c>
      <c r="BY1413" s="16" t="str">
        <f>IF(Wedstrijden!L1407="x","BB","")</f>
        <v/>
      </c>
      <c r="BZ1413" s="16" t="str">
        <f>IF(Wedstrijden!M1407="x","B","")</f>
        <v/>
      </c>
      <c r="CA1413" s="16" t="str">
        <f>IF(Wedstrijden!N1407="x","L1","")</f>
        <v/>
      </c>
      <c r="CB1413" s="16" t="str">
        <f>IF(Wedstrijden!O1407="x","L2","")</f>
        <v/>
      </c>
      <c r="CC1413" s="16" t="str">
        <f>IF(Wedstrijden!P1407="x","M1","")</f>
        <v/>
      </c>
      <c r="CD1413" s="16" t="str">
        <f>IF(Wedstrijden!Q1407="x","M2","")</f>
        <v/>
      </c>
      <c r="CE1413" s="16" t="str">
        <f>IF(Wedstrijden!R1407="x","Z1","")</f>
        <v/>
      </c>
      <c r="CF1413" s="16" t="str">
        <f>IF(Wedstrijden!S1407="x","Z2","")</f>
        <v/>
      </c>
      <c r="CG1413" s="16" t="str">
        <f>IF(Wedstrijden!T1407="x","ZZL","")</f>
        <v/>
      </c>
      <c r="CL1413" s="16" t="str">
        <f>IF(COUNTA(Wedstrijden!AR1407:BB1407)&lt;&gt;0,2,"")</f>
        <v/>
      </c>
      <c r="CM1413" s="16" t="str">
        <f t="shared" si="134"/>
        <v/>
      </c>
      <c r="CN1413" s="16" t="str">
        <f>IF(Wedstrijden!AR1407="x","AA","")</f>
        <v/>
      </c>
      <c r="CO1413" s="16" t="str">
        <f>IF(Wedstrijden!AS1407="x","A","")</f>
        <v/>
      </c>
      <c r="CP1413" s="16" t="str">
        <f>IF(Wedstrijden!AT1407="x","BB","")</f>
        <v/>
      </c>
      <c r="CQ1413" s="16" t="str">
        <f>IF(Wedstrijden!AU1407="x","B","")</f>
        <v/>
      </c>
      <c r="CR1413" s="16" t="str">
        <f>IF(Wedstrijden!AV1407="x","L","")</f>
        <v/>
      </c>
      <c r="CS1413" s="16" t="str">
        <f>IF(Wedstrijden!AW1407="x","M","")</f>
        <v/>
      </c>
      <c r="CT1413" s="16" t="str">
        <f>IF(Wedstrijden!AX1407="x","Z","")</f>
        <v/>
      </c>
      <c r="CU1413" s="16" t="str">
        <f>IF(Wedstrijden!BB1407="x","ZZ","")</f>
        <v/>
      </c>
      <c r="CV1413" s="16" t="str">
        <f>IF(COUNTA(Wedstrijden!AI1407:AP1407)&lt;&gt;0,2,"")</f>
        <v/>
      </c>
      <c r="CW1413" s="16" t="str">
        <f t="shared" si="135"/>
        <v/>
      </c>
      <c r="CX1413" s="16" t="str">
        <f>IF(Wedstrijden!AI1407="x","BB","")</f>
        <v/>
      </c>
      <c r="CY1413" s="16" t="str">
        <f>IF(Wedstrijden!AJ1407="x","B","")</f>
        <v/>
      </c>
      <c r="CZ1413" s="16" t="str">
        <f>IF(Wedstrijden!AK1407="x","L","")</f>
        <v/>
      </c>
      <c r="DA1413" s="16" t="str">
        <f>IF(Wedstrijden!AL1407="x","M","")</f>
        <v/>
      </c>
      <c r="DB1413" s="16" t="str">
        <f>IF(Wedstrijden!AM1407="x","Z","")</f>
        <v/>
      </c>
      <c r="DC1413" s="16" t="str">
        <f>IF(Wedstrijden!AN1407="x","ZZ","")</f>
        <v/>
      </c>
      <c r="DD1413" s="16" t="str">
        <f>IF(Wedstrijden!AP1407="x","1.40","")</f>
        <v/>
      </c>
      <c r="DE1413" s="16" t="str">
        <f>IF(COUNTA(Wedstrijden!BC1407:BE1407)&lt;&gt;0,6,"")</f>
        <v/>
      </c>
      <c r="DF1413" s="16" t="str">
        <f t="shared" si="136"/>
        <v/>
      </c>
      <c r="DG1413" s="16" t="str">
        <f>IF(Wedstrijden!BC1407="x","L","")</f>
        <v/>
      </c>
      <c r="DH1413" s="16" t="str">
        <f>IF(Wedstrijden!BD1407="x","M","")</f>
        <v/>
      </c>
      <c r="DI1413" s="16" t="str">
        <f>IF(Wedstrijden!BE1407="x","Z","")</f>
        <v/>
      </c>
      <c r="DJ1413" s="16" t="str">
        <f>IF(Wedstrijden!BF1407="x","Z","")</f>
        <v/>
      </c>
      <c r="DK1413" s="16" t="str">
        <f>IF(COUNTA(Wedstrijden!BG1407:BI1407)&lt;&gt;0,6,"")</f>
        <v/>
      </c>
      <c r="DL1413" s="16" t="str">
        <f t="shared" si="137"/>
        <v/>
      </c>
      <c r="DM1413" s="16" t="str">
        <f>IF(Wedstrijden!BG1407="x","L","")</f>
        <v/>
      </c>
      <c r="DN1413" s="16" t="str">
        <f>IF(Wedstrijden!BH1407="x","M","")</f>
        <v/>
      </c>
      <c r="DO1413" s="16" t="str">
        <f>IF(Wedstrijden!BI1407="x","Z","")</f>
        <v/>
      </c>
      <c r="DP1413" s="16" t="str">
        <f>IF(Wedstrijden!BJ1407="x","Z","")</f>
        <v/>
      </c>
    </row>
    <row r="1414" spans="1:120" ht="14.4" x14ac:dyDescent="0.3">
      <c r="A1414" s="18">
        <f>Wedstrijden!A1408</f>
        <v>0</v>
      </c>
      <c r="B1414" s="16" t="str">
        <f>IFERROR(VLOOKUP(Wedstrijden!#REF!,#REF!,2,FALSE),"")</f>
        <v/>
      </c>
      <c r="C1414" s="16">
        <f>Wedstrijden!E1408</f>
        <v>0</v>
      </c>
      <c r="D1414" s="16" t="str">
        <f>IFERROR(VLOOKUP(Wedstrijden!#REF!,#REF!,2,FALSE),"")</f>
        <v/>
      </c>
      <c r="E1414" s="16" t="str">
        <f>IFERROR(VLOOKUP(Wedstrijden!#REF!,#REF!,5,FALSE),"")</f>
        <v/>
      </c>
      <c r="F1414" s="16" t="e">
        <f>IF(Wedstrijden!#REF!&lt;&gt;"",Wedstrijden!#REF!,"")</f>
        <v>#REF!</v>
      </c>
      <c r="G1414" s="16" t="e">
        <f>IF(Wedstrijden!#REF!="Indoor",1,0)</f>
        <v>#REF!</v>
      </c>
      <c r="H1414" s="16" t="e">
        <f>Wedstrijden!#REF!</f>
        <v>#REF!</v>
      </c>
      <c r="I1414" s="16" t="e">
        <f>IF(Wedstrijden!#REF!="Nee",0,IF(Wedstrijden!#REF!="Ja",1,""))</f>
        <v>#REF!</v>
      </c>
      <c r="J1414" s="16" t="e">
        <f>IF(Wedstrijden!#REF!&lt;&gt;"",Wedstrijden!#REF!,"")</f>
        <v>#REF!</v>
      </c>
      <c r="BJ1414" s="16" t="str">
        <f>IF(COUNTA(Wedstrijden!U1408:AC1408)&lt;&gt;0,1,"")</f>
        <v/>
      </c>
      <c r="BK1414" s="16" t="str">
        <f t="shared" si="132"/>
        <v/>
      </c>
      <c r="BL1414" s="16" t="e">
        <f>IF(Wedstrijden!#REF!="x","AA","")</f>
        <v>#REF!</v>
      </c>
      <c r="BM1414" s="16" t="e">
        <f>IF(Wedstrijden!#REF!="x","A","")</f>
        <v>#REF!</v>
      </c>
      <c r="BN1414" s="16" t="str">
        <f>IF(Wedstrijden!U1408="x","B1","")</f>
        <v/>
      </c>
      <c r="BO1414" s="16" t="e">
        <f>IF(Wedstrijden!#REF!="x","BB","")</f>
        <v>#REF!</v>
      </c>
      <c r="BP1414" s="16" t="str">
        <f>IF(Wedstrijden!W1408="x","B","")</f>
        <v/>
      </c>
      <c r="BQ1414" s="16" t="str">
        <f>IF(Wedstrijden!X1408="x","L1","")</f>
        <v/>
      </c>
      <c r="BR1414" s="16" t="str">
        <f>IF(Wedstrijden!Y1408="x","L2","")</f>
        <v/>
      </c>
      <c r="BS1414" s="16" t="str">
        <f>IF(Wedstrijden!Z1408="x","M1","")</f>
        <v/>
      </c>
      <c r="BT1414" s="16" t="str">
        <f>IF(Wedstrijden!AA1408="x","M2","")</f>
        <v/>
      </c>
      <c r="BU1414" s="16" t="str">
        <f>IF(Wedstrijden!AB1408="x","Z1","")</f>
        <v/>
      </c>
      <c r="BV1414" s="16" t="str">
        <f>IF(Wedstrijden!AC1408="x","Z2","")</f>
        <v/>
      </c>
      <c r="BW1414" s="16" t="str">
        <f>IF(COUNTA(Wedstrijden!L1408:T1408)&lt;&gt;0,1,"")</f>
        <v/>
      </c>
      <c r="BX1414" s="16" t="str">
        <f t="shared" si="133"/>
        <v/>
      </c>
      <c r="BY1414" s="16" t="str">
        <f>IF(Wedstrijden!L1408="x","BB","")</f>
        <v/>
      </c>
      <c r="BZ1414" s="16" t="str">
        <f>IF(Wedstrijden!M1408="x","B","")</f>
        <v/>
      </c>
      <c r="CA1414" s="16" t="str">
        <f>IF(Wedstrijden!N1408="x","L1","")</f>
        <v/>
      </c>
      <c r="CB1414" s="16" t="str">
        <f>IF(Wedstrijden!O1408="x","L2","")</f>
        <v/>
      </c>
      <c r="CC1414" s="16" t="str">
        <f>IF(Wedstrijden!P1408="x","M1","")</f>
        <v/>
      </c>
      <c r="CD1414" s="16" t="str">
        <f>IF(Wedstrijden!Q1408="x","M2","")</f>
        <v/>
      </c>
      <c r="CE1414" s="16" t="str">
        <f>IF(Wedstrijden!R1408="x","Z1","")</f>
        <v/>
      </c>
      <c r="CF1414" s="16" t="str">
        <f>IF(Wedstrijden!S1408="x","Z2","")</f>
        <v/>
      </c>
      <c r="CG1414" s="16" t="str">
        <f>IF(Wedstrijden!T1408="x","ZZL","")</f>
        <v/>
      </c>
      <c r="CL1414" s="16" t="str">
        <f>IF(COUNTA(Wedstrijden!AR1408:BB1408)&lt;&gt;0,2,"")</f>
        <v/>
      </c>
      <c r="CM1414" s="16" t="str">
        <f t="shared" si="134"/>
        <v/>
      </c>
      <c r="CN1414" s="16" t="str">
        <f>IF(Wedstrijden!AR1408="x","AA","")</f>
        <v/>
      </c>
      <c r="CO1414" s="16" t="str">
        <f>IF(Wedstrijden!AS1408="x","A","")</f>
        <v/>
      </c>
      <c r="CP1414" s="16" t="str">
        <f>IF(Wedstrijden!AT1408="x","BB","")</f>
        <v/>
      </c>
      <c r="CQ1414" s="16" t="str">
        <f>IF(Wedstrijden!AU1408="x","B","")</f>
        <v/>
      </c>
      <c r="CR1414" s="16" t="str">
        <f>IF(Wedstrijden!AV1408="x","L","")</f>
        <v/>
      </c>
      <c r="CS1414" s="16" t="str">
        <f>IF(Wedstrijden!AW1408="x","M","")</f>
        <v/>
      </c>
      <c r="CT1414" s="16" t="str">
        <f>IF(Wedstrijden!AX1408="x","Z","")</f>
        <v/>
      </c>
      <c r="CU1414" s="16" t="str">
        <f>IF(Wedstrijden!BB1408="x","ZZ","")</f>
        <v/>
      </c>
      <c r="CV1414" s="16" t="str">
        <f>IF(COUNTA(Wedstrijden!AI1408:AP1408)&lt;&gt;0,2,"")</f>
        <v/>
      </c>
      <c r="CW1414" s="16" t="str">
        <f t="shared" si="135"/>
        <v/>
      </c>
      <c r="CX1414" s="16" t="str">
        <f>IF(Wedstrijden!AI1408="x","BB","")</f>
        <v/>
      </c>
      <c r="CY1414" s="16" t="str">
        <f>IF(Wedstrijden!AJ1408="x","B","")</f>
        <v/>
      </c>
      <c r="CZ1414" s="16" t="str">
        <f>IF(Wedstrijden!AK1408="x","L","")</f>
        <v/>
      </c>
      <c r="DA1414" s="16" t="str">
        <f>IF(Wedstrijden!AL1408="x","M","")</f>
        <v/>
      </c>
      <c r="DB1414" s="16" t="str">
        <f>IF(Wedstrijden!AM1408="x","Z","")</f>
        <v/>
      </c>
      <c r="DC1414" s="16" t="str">
        <f>IF(Wedstrijden!AN1408="x","ZZ","")</f>
        <v/>
      </c>
      <c r="DD1414" s="16" t="str">
        <f>IF(Wedstrijden!AP1408="x","1.40","")</f>
        <v/>
      </c>
      <c r="DE1414" s="16" t="str">
        <f>IF(COUNTA(Wedstrijden!BC1408:BE1408)&lt;&gt;0,6,"")</f>
        <v/>
      </c>
      <c r="DF1414" s="16" t="str">
        <f t="shared" si="136"/>
        <v/>
      </c>
      <c r="DG1414" s="16" t="str">
        <f>IF(Wedstrijden!BC1408="x","L","")</f>
        <v/>
      </c>
      <c r="DH1414" s="16" t="str">
        <f>IF(Wedstrijden!BD1408="x","M","")</f>
        <v/>
      </c>
      <c r="DI1414" s="16" t="str">
        <f>IF(Wedstrijden!BE1408="x","Z","")</f>
        <v/>
      </c>
      <c r="DJ1414" s="16" t="str">
        <f>IF(Wedstrijden!BF1408="x","Z","")</f>
        <v/>
      </c>
      <c r="DK1414" s="16" t="str">
        <f>IF(COUNTA(Wedstrijden!BG1408:BI1408)&lt;&gt;0,6,"")</f>
        <v/>
      </c>
      <c r="DL1414" s="16" t="str">
        <f t="shared" si="137"/>
        <v/>
      </c>
      <c r="DM1414" s="16" t="str">
        <f>IF(Wedstrijden!BG1408="x","L","")</f>
        <v/>
      </c>
      <c r="DN1414" s="16" t="str">
        <f>IF(Wedstrijden!BH1408="x","M","")</f>
        <v/>
      </c>
      <c r="DO1414" s="16" t="str">
        <f>IF(Wedstrijden!BI1408="x","Z","")</f>
        <v/>
      </c>
      <c r="DP1414" s="16" t="str">
        <f>IF(Wedstrijden!BJ1408="x","Z","")</f>
        <v/>
      </c>
    </row>
    <row r="1415" spans="1:120" ht="14.4" x14ac:dyDescent="0.3">
      <c r="A1415" s="18">
        <f>Wedstrijden!A1409</f>
        <v>0</v>
      </c>
      <c r="B1415" s="16" t="str">
        <f>IFERROR(VLOOKUP(Wedstrijden!#REF!,#REF!,2,FALSE),"")</f>
        <v/>
      </c>
      <c r="C1415" s="16">
        <f>Wedstrijden!E1409</f>
        <v>0</v>
      </c>
      <c r="D1415" s="16" t="str">
        <f>IFERROR(VLOOKUP(Wedstrijden!#REF!,#REF!,2,FALSE),"")</f>
        <v/>
      </c>
      <c r="E1415" s="16" t="str">
        <f>IFERROR(VLOOKUP(Wedstrijden!#REF!,#REF!,5,FALSE),"")</f>
        <v/>
      </c>
      <c r="F1415" s="16" t="e">
        <f>IF(Wedstrijden!#REF!&lt;&gt;"",Wedstrijden!#REF!,"")</f>
        <v>#REF!</v>
      </c>
      <c r="G1415" s="16" t="e">
        <f>IF(Wedstrijden!#REF!="Indoor",1,0)</f>
        <v>#REF!</v>
      </c>
      <c r="H1415" s="16" t="e">
        <f>Wedstrijden!#REF!</f>
        <v>#REF!</v>
      </c>
      <c r="I1415" s="16" t="e">
        <f>IF(Wedstrijden!#REF!="Nee",0,IF(Wedstrijden!#REF!="Ja",1,""))</f>
        <v>#REF!</v>
      </c>
      <c r="J1415" s="16" t="e">
        <f>IF(Wedstrijden!#REF!&lt;&gt;"",Wedstrijden!#REF!,"")</f>
        <v>#REF!</v>
      </c>
      <c r="BJ1415" s="16" t="str">
        <f>IF(COUNTA(Wedstrijden!U1409:AC1409)&lt;&gt;0,1,"")</f>
        <v/>
      </c>
      <c r="BK1415" s="16" t="str">
        <f t="shared" si="132"/>
        <v/>
      </c>
      <c r="BL1415" s="16" t="e">
        <f>IF(Wedstrijden!#REF!="x","AA","")</f>
        <v>#REF!</v>
      </c>
      <c r="BM1415" s="16" t="e">
        <f>IF(Wedstrijden!#REF!="x","A","")</f>
        <v>#REF!</v>
      </c>
      <c r="BN1415" s="16" t="str">
        <f>IF(Wedstrijden!U1409="x","B1","")</f>
        <v/>
      </c>
      <c r="BO1415" s="16" t="e">
        <f>IF(Wedstrijden!#REF!="x","BB","")</f>
        <v>#REF!</v>
      </c>
      <c r="BP1415" s="16" t="str">
        <f>IF(Wedstrijden!W1409="x","B","")</f>
        <v/>
      </c>
      <c r="BQ1415" s="16" t="str">
        <f>IF(Wedstrijden!X1409="x","L1","")</f>
        <v/>
      </c>
      <c r="BR1415" s="16" t="str">
        <f>IF(Wedstrijden!Y1409="x","L2","")</f>
        <v/>
      </c>
      <c r="BS1415" s="16" t="str">
        <f>IF(Wedstrijden!Z1409="x","M1","")</f>
        <v/>
      </c>
      <c r="BT1415" s="16" t="str">
        <f>IF(Wedstrijden!AA1409="x","M2","")</f>
        <v/>
      </c>
      <c r="BU1415" s="16" t="str">
        <f>IF(Wedstrijden!AB1409="x","Z1","")</f>
        <v/>
      </c>
      <c r="BV1415" s="16" t="str">
        <f>IF(Wedstrijden!AC1409="x","Z2","")</f>
        <v/>
      </c>
      <c r="BW1415" s="16" t="str">
        <f>IF(COUNTA(Wedstrijden!L1409:T1409)&lt;&gt;0,1,"")</f>
        <v/>
      </c>
      <c r="BX1415" s="16" t="str">
        <f t="shared" si="133"/>
        <v/>
      </c>
      <c r="BY1415" s="16" t="str">
        <f>IF(Wedstrijden!L1409="x","BB","")</f>
        <v/>
      </c>
      <c r="BZ1415" s="16" t="str">
        <f>IF(Wedstrijden!M1409="x","B","")</f>
        <v/>
      </c>
      <c r="CA1415" s="16" t="str">
        <f>IF(Wedstrijden!N1409="x","L1","")</f>
        <v/>
      </c>
      <c r="CB1415" s="16" t="str">
        <f>IF(Wedstrijden!O1409="x","L2","")</f>
        <v/>
      </c>
      <c r="CC1415" s="16" t="str">
        <f>IF(Wedstrijden!P1409="x","M1","")</f>
        <v/>
      </c>
      <c r="CD1415" s="16" t="str">
        <f>IF(Wedstrijden!Q1409="x","M2","")</f>
        <v/>
      </c>
      <c r="CE1415" s="16" t="str">
        <f>IF(Wedstrijden!R1409="x","Z1","")</f>
        <v/>
      </c>
      <c r="CF1415" s="16" t="str">
        <f>IF(Wedstrijden!S1409="x","Z2","")</f>
        <v/>
      </c>
      <c r="CG1415" s="16" t="str">
        <f>IF(Wedstrijden!T1409="x","ZZL","")</f>
        <v/>
      </c>
      <c r="CL1415" s="16" t="str">
        <f>IF(COUNTA(Wedstrijden!AR1409:BB1409)&lt;&gt;0,2,"")</f>
        <v/>
      </c>
      <c r="CM1415" s="16" t="str">
        <f t="shared" si="134"/>
        <v/>
      </c>
      <c r="CN1415" s="16" t="str">
        <f>IF(Wedstrijden!AR1409="x","AA","")</f>
        <v/>
      </c>
      <c r="CO1415" s="16" t="str">
        <f>IF(Wedstrijden!AS1409="x","A","")</f>
        <v/>
      </c>
      <c r="CP1415" s="16" t="str">
        <f>IF(Wedstrijden!AT1409="x","BB","")</f>
        <v/>
      </c>
      <c r="CQ1415" s="16" t="str">
        <f>IF(Wedstrijden!AU1409="x","B","")</f>
        <v/>
      </c>
      <c r="CR1415" s="16" t="str">
        <f>IF(Wedstrijden!AV1409="x","L","")</f>
        <v/>
      </c>
      <c r="CS1415" s="16" t="str">
        <f>IF(Wedstrijden!AW1409="x","M","")</f>
        <v/>
      </c>
      <c r="CT1415" s="16" t="str">
        <f>IF(Wedstrijden!AX1409="x","Z","")</f>
        <v/>
      </c>
      <c r="CU1415" s="16" t="str">
        <f>IF(Wedstrijden!BB1409="x","ZZ","")</f>
        <v/>
      </c>
      <c r="CV1415" s="16" t="str">
        <f>IF(COUNTA(Wedstrijden!AI1409:AP1409)&lt;&gt;0,2,"")</f>
        <v/>
      </c>
      <c r="CW1415" s="16" t="str">
        <f t="shared" si="135"/>
        <v/>
      </c>
      <c r="CX1415" s="16" t="str">
        <f>IF(Wedstrijden!AI1409="x","BB","")</f>
        <v/>
      </c>
      <c r="CY1415" s="16" t="str">
        <f>IF(Wedstrijden!AJ1409="x","B","")</f>
        <v/>
      </c>
      <c r="CZ1415" s="16" t="str">
        <f>IF(Wedstrijden!AK1409="x","L","")</f>
        <v/>
      </c>
      <c r="DA1415" s="16" t="str">
        <f>IF(Wedstrijden!AL1409="x","M","")</f>
        <v/>
      </c>
      <c r="DB1415" s="16" t="str">
        <f>IF(Wedstrijden!AM1409="x","Z","")</f>
        <v/>
      </c>
      <c r="DC1415" s="16" t="str">
        <f>IF(Wedstrijden!AN1409="x","ZZ","")</f>
        <v/>
      </c>
      <c r="DD1415" s="16" t="str">
        <f>IF(Wedstrijden!AP1409="x","1.40","")</f>
        <v/>
      </c>
      <c r="DE1415" s="16" t="str">
        <f>IF(COUNTA(Wedstrijden!BC1409:BE1409)&lt;&gt;0,6,"")</f>
        <v/>
      </c>
      <c r="DF1415" s="16" t="str">
        <f t="shared" si="136"/>
        <v/>
      </c>
      <c r="DG1415" s="16" t="str">
        <f>IF(Wedstrijden!BC1409="x","L","")</f>
        <v/>
      </c>
      <c r="DH1415" s="16" t="str">
        <f>IF(Wedstrijden!BD1409="x","M","")</f>
        <v/>
      </c>
      <c r="DI1415" s="16" t="str">
        <f>IF(Wedstrijden!BE1409="x","Z","")</f>
        <v/>
      </c>
      <c r="DJ1415" s="16" t="str">
        <f>IF(Wedstrijden!BF1409="x","Z","")</f>
        <v/>
      </c>
      <c r="DK1415" s="16" t="str">
        <f>IF(COUNTA(Wedstrijden!BG1409:BI1409)&lt;&gt;0,6,"")</f>
        <v/>
      </c>
      <c r="DL1415" s="16" t="str">
        <f t="shared" si="137"/>
        <v/>
      </c>
      <c r="DM1415" s="16" t="str">
        <f>IF(Wedstrijden!BG1409="x","L","")</f>
        <v/>
      </c>
      <c r="DN1415" s="16" t="str">
        <f>IF(Wedstrijden!BH1409="x","M","")</f>
        <v/>
      </c>
      <c r="DO1415" s="16" t="str">
        <f>IF(Wedstrijden!BI1409="x","Z","")</f>
        <v/>
      </c>
      <c r="DP1415" s="16" t="str">
        <f>IF(Wedstrijden!BJ1409="x","Z","")</f>
        <v/>
      </c>
    </row>
    <row r="1416" spans="1:120" ht="14.4" x14ac:dyDescent="0.3">
      <c r="A1416" s="18">
        <f>Wedstrijden!A1410</f>
        <v>0</v>
      </c>
      <c r="B1416" s="16" t="str">
        <f>IFERROR(VLOOKUP(Wedstrijden!#REF!,#REF!,2,FALSE),"")</f>
        <v/>
      </c>
      <c r="C1416" s="16">
        <f>Wedstrijden!E1410</f>
        <v>0</v>
      </c>
      <c r="D1416" s="16" t="str">
        <f>IFERROR(VLOOKUP(Wedstrijden!#REF!,#REF!,2,FALSE),"")</f>
        <v/>
      </c>
      <c r="E1416" s="16" t="str">
        <f>IFERROR(VLOOKUP(Wedstrijden!#REF!,#REF!,5,FALSE),"")</f>
        <v/>
      </c>
      <c r="F1416" s="16" t="e">
        <f>IF(Wedstrijden!#REF!&lt;&gt;"",Wedstrijden!#REF!,"")</f>
        <v>#REF!</v>
      </c>
      <c r="G1416" s="16" t="e">
        <f>IF(Wedstrijden!#REF!="Indoor",1,0)</f>
        <v>#REF!</v>
      </c>
      <c r="H1416" s="16" t="e">
        <f>Wedstrijden!#REF!</f>
        <v>#REF!</v>
      </c>
      <c r="I1416" s="16" t="e">
        <f>IF(Wedstrijden!#REF!="Nee",0,IF(Wedstrijden!#REF!="Ja",1,""))</f>
        <v>#REF!</v>
      </c>
      <c r="J1416" s="16" t="e">
        <f>IF(Wedstrijden!#REF!&lt;&gt;"",Wedstrijden!#REF!,"")</f>
        <v>#REF!</v>
      </c>
      <c r="BJ1416" s="16" t="str">
        <f>IF(COUNTA(Wedstrijden!U1410:AC1410)&lt;&gt;0,1,"")</f>
        <v/>
      </c>
      <c r="BK1416" s="16" t="str">
        <f t="shared" si="132"/>
        <v/>
      </c>
      <c r="BL1416" s="16" t="e">
        <f>IF(Wedstrijden!#REF!="x","AA","")</f>
        <v>#REF!</v>
      </c>
      <c r="BM1416" s="16" t="e">
        <f>IF(Wedstrijden!#REF!="x","A","")</f>
        <v>#REF!</v>
      </c>
      <c r="BN1416" s="16" t="str">
        <f>IF(Wedstrijden!U1410="x","B1","")</f>
        <v/>
      </c>
      <c r="BO1416" s="16" t="e">
        <f>IF(Wedstrijden!#REF!="x","BB","")</f>
        <v>#REF!</v>
      </c>
      <c r="BP1416" s="16" t="str">
        <f>IF(Wedstrijden!W1410="x","B","")</f>
        <v/>
      </c>
      <c r="BQ1416" s="16" t="str">
        <f>IF(Wedstrijden!X1410="x","L1","")</f>
        <v/>
      </c>
      <c r="BR1416" s="16" t="str">
        <f>IF(Wedstrijden!Y1410="x","L2","")</f>
        <v/>
      </c>
      <c r="BS1416" s="16" t="str">
        <f>IF(Wedstrijden!Z1410="x","M1","")</f>
        <v/>
      </c>
      <c r="BT1416" s="16" t="str">
        <f>IF(Wedstrijden!AA1410="x","M2","")</f>
        <v/>
      </c>
      <c r="BU1416" s="16" t="str">
        <f>IF(Wedstrijden!AB1410="x","Z1","")</f>
        <v/>
      </c>
      <c r="BV1416" s="16" t="str">
        <f>IF(Wedstrijden!AC1410="x","Z2","")</f>
        <v/>
      </c>
      <c r="BW1416" s="16" t="str">
        <f>IF(COUNTA(Wedstrijden!L1410:T1410)&lt;&gt;0,1,"")</f>
        <v/>
      </c>
      <c r="BX1416" s="16" t="str">
        <f t="shared" si="133"/>
        <v/>
      </c>
      <c r="BY1416" s="16" t="str">
        <f>IF(Wedstrijden!L1410="x","BB","")</f>
        <v/>
      </c>
      <c r="BZ1416" s="16" t="str">
        <f>IF(Wedstrijden!M1410="x","B","")</f>
        <v/>
      </c>
      <c r="CA1416" s="16" t="str">
        <f>IF(Wedstrijden!N1410="x","L1","")</f>
        <v/>
      </c>
      <c r="CB1416" s="16" t="str">
        <f>IF(Wedstrijden!O1410="x","L2","")</f>
        <v/>
      </c>
      <c r="CC1416" s="16" t="str">
        <f>IF(Wedstrijden!P1410="x","M1","")</f>
        <v/>
      </c>
      <c r="CD1416" s="16" t="str">
        <f>IF(Wedstrijden!Q1410="x","M2","")</f>
        <v/>
      </c>
      <c r="CE1416" s="16" t="str">
        <f>IF(Wedstrijden!R1410="x","Z1","")</f>
        <v/>
      </c>
      <c r="CF1416" s="16" t="str">
        <f>IF(Wedstrijden!S1410="x","Z2","")</f>
        <v/>
      </c>
      <c r="CG1416" s="16" t="str">
        <f>IF(Wedstrijden!T1410="x","ZZL","")</f>
        <v/>
      </c>
      <c r="CL1416" s="16" t="str">
        <f>IF(COUNTA(Wedstrijden!AR1410:BB1410)&lt;&gt;0,2,"")</f>
        <v/>
      </c>
      <c r="CM1416" s="16" t="str">
        <f t="shared" si="134"/>
        <v/>
      </c>
      <c r="CN1416" s="16" t="str">
        <f>IF(Wedstrijden!AR1410="x","AA","")</f>
        <v/>
      </c>
      <c r="CO1416" s="16" t="str">
        <f>IF(Wedstrijden!AS1410="x","A","")</f>
        <v/>
      </c>
      <c r="CP1416" s="16" t="str">
        <f>IF(Wedstrijden!AT1410="x","BB","")</f>
        <v/>
      </c>
      <c r="CQ1416" s="16" t="str">
        <f>IF(Wedstrijden!AU1410="x","B","")</f>
        <v/>
      </c>
      <c r="CR1416" s="16" t="str">
        <f>IF(Wedstrijden!AV1410="x","L","")</f>
        <v/>
      </c>
      <c r="CS1416" s="16" t="str">
        <f>IF(Wedstrijden!AW1410="x","M","")</f>
        <v/>
      </c>
      <c r="CT1416" s="16" t="str">
        <f>IF(Wedstrijden!AX1410="x","Z","")</f>
        <v/>
      </c>
      <c r="CU1416" s="16" t="str">
        <f>IF(Wedstrijden!BB1410="x","ZZ","")</f>
        <v/>
      </c>
      <c r="CV1416" s="16" t="str">
        <f>IF(COUNTA(Wedstrijden!AI1410:AP1410)&lt;&gt;0,2,"")</f>
        <v/>
      </c>
      <c r="CW1416" s="16" t="str">
        <f t="shared" si="135"/>
        <v/>
      </c>
      <c r="CX1416" s="16" t="str">
        <f>IF(Wedstrijden!AI1410="x","BB","")</f>
        <v/>
      </c>
      <c r="CY1416" s="16" t="str">
        <f>IF(Wedstrijden!AJ1410="x","B","")</f>
        <v/>
      </c>
      <c r="CZ1416" s="16" t="str">
        <f>IF(Wedstrijden!AK1410="x","L","")</f>
        <v/>
      </c>
      <c r="DA1416" s="16" t="str">
        <f>IF(Wedstrijden!AL1410="x","M","")</f>
        <v/>
      </c>
      <c r="DB1416" s="16" t="str">
        <f>IF(Wedstrijden!AM1410="x","Z","")</f>
        <v/>
      </c>
      <c r="DC1416" s="16" t="str">
        <f>IF(Wedstrijden!AN1410="x","ZZ","")</f>
        <v/>
      </c>
      <c r="DD1416" s="16" t="str">
        <f>IF(Wedstrijden!AP1410="x","1.40","")</f>
        <v/>
      </c>
      <c r="DE1416" s="16" t="str">
        <f>IF(COUNTA(Wedstrijden!BC1410:BE1410)&lt;&gt;0,6,"")</f>
        <v/>
      </c>
      <c r="DF1416" s="16" t="str">
        <f t="shared" si="136"/>
        <v/>
      </c>
      <c r="DG1416" s="16" t="str">
        <f>IF(Wedstrijden!BC1410="x","L","")</f>
        <v/>
      </c>
      <c r="DH1416" s="16" t="str">
        <f>IF(Wedstrijden!BD1410="x","M","")</f>
        <v/>
      </c>
      <c r="DI1416" s="16" t="str">
        <f>IF(Wedstrijden!BE1410="x","Z","")</f>
        <v/>
      </c>
      <c r="DJ1416" s="16" t="str">
        <f>IF(Wedstrijden!BF1410="x","Z","")</f>
        <v/>
      </c>
      <c r="DK1416" s="16" t="str">
        <f>IF(COUNTA(Wedstrijden!BG1410:BI1410)&lt;&gt;0,6,"")</f>
        <v/>
      </c>
      <c r="DL1416" s="16" t="str">
        <f t="shared" si="137"/>
        <v/>
      </c>
      <c r="DM1416" s="16" t="str">
        <f>IF(Wedstrijden!BG1410="x","L","")</f>
        <v/>
      </c>
      <c r="DN1416" s="16" t="str">
        <f>IF(Wedstrijden!BH1410="x","M","")</f>
        <v/>
      </c>
      <c r="DO1416" s="16" t="str">
        <f>IF(Wedstrijden!BI1410="x","Z","")</f>
        <v/>
      </c>
      <c r="DP1416" s="16" t="str">
        <f>IF(Wedstrijden!BJ1410="x","Z","")</f>
        <v/>
      </c>
    </row>
    <row r="1417" spans="1:120" ht="14.4" x14ac:dyDescent="0.3">
      <c r="A1417" s="18">
        <f>Wedstrijden!A1411</f>
        <v>0</v>
      </c>
      <c r="B1417" s="16" t="str">
        <f>IFERROR(VLOOKUP(Wedstrijden!#REF!,#REF!,2,FALSE),"")</f>
        <v/>
      </c>
      <c r="C1417" s="16">
        <f>Wedstrijden!E1411</f>
        <v>0</v>
      </c>
      <c r="D1417" s="16" t="str">
        <f>IFERROR(VLOOKUP(Wedstrijden!#REF!,#REF!,2,FALSE),"")</f>
        <v/>
      </c>
      <c r="E1417" s="16" t="str">
        <f>IFERROR(VLOOKUP(Wedstrijden!#REF!,#REF!,5,FALSE),"")</f>
        <v/>
      </c>
      <c r="F1417" s="16" t="e">
        <f>IF(Wedstrijden!#REF!&lt;&gt;"",Wedstrijden!#REF!,"")</f>
        <v>#REF!</v>
      </c>
      <c r="G1417" s="16" t="e">
        <f>IF(Wedstrijden!#REF!="Indoor",1,0)</f>
        <v>#REF!</v>
      </c>
      <c r="H1417" s="16" t="e">
        <f>Wedstrijden!#REF!</f>
        <v>#REF!</v>
      </c>
      <c r="I1417" s="16" t="e">
        <f>IF(Wedstrijden!#REF!="Nee",0,IF(Wedstrijden!#REF!="Ja",1,""))</f>
        <v>#REF!</v>
      </c>
      <c r="J1417" s="16" t="e">
        <f>IF(Wedstrijden!#REF!&lt;&gt;"",Wedstrijden!#REF!,"")</f>
        <v>#REF!</v>
      </c>
      <c r="BJ1417" s="16" t="str">
        <f>IF(COUNTA(Wedstrijden!U1411:AC1411)&lt;&gt;0,1,"")</f>
        <v/>
      </c>
      <c r="BK1417" s="16" t="str">
        <f t="shared" si="132"/>
        <v/>
      </c>
      <c r="BL1417" s="16" t="e">
        <f>IF(Wedstrijden!#REF!="x","AA","")</f>
        <v>#REF!</v>
      </c>
      <c r="BM1417" s="16" t="e">
        <f>IF(Wedstrijden!#REF!="x","A","")</f>
        <v>#REF!</v>
      </c>
      <c r="BN1417" s="16" t="str">
        <f>IF(Wedstrijden!U1411="x","B1","")</f>
        <v/>
      </c>
      <c r="BO1417" s="16" t="e">
        <f>IF(Wedstrijden!#REF!="x","BB","")</f>
        <v>#REF!</v>
      </c>
      <c r="BP1417" s="16" t="str">
        <f>IF(Wedstrijden!W1411="x","B","")</f>
        <v/>
      </c>
      <c r="BQ1417" s="16" t="str">
        <f>IF(Wedstrijden!X1411="x","L1","")</f>
        <v/>
      </c>
      <c r="BR1417" s="16" t="str">
        <f>IF(Wedstrijden!Y1411="x","L2","")</f>
        <v/>
      </c>
      <c r="BS1417" s="16" t="str">
        <f>IF(Wedstrijden!Z1411="x","M1","")</f>
        <v/>
      </c>
      <c r="BT1417" s="16" t="str">
        <f>IF(Wedstrijden!AA1411="x","M2","")</f>
        <v/>
      </c>
      <c r="BU1417" s="16" t="str">
        <f>IF(Wedstrijden!AB1411="x","Z1","")</f>
        <v/>
      </c>
      <c r="BV1417" s="16" t="str">
        <f>IF(Wedstrijden!AC1411="x","Z2","")</f>
        <v/>
      </c>
      <c r="BW1417" s="16" t="str">
        <f>IF(COUNTA(Wedstrijden!L1411:T1411)&lt;&gt;0,1,"")</f>
        <v/>
      </c>
      <c r="BX1417" s="16" t="str">
        <f t="shared" si="133"/>
        <v/>
      </c>
      <c r="BY1417" s="16" t="str">
        <f>IF(Wedstrijden!L1411="x","BB","")</f>
        <v/>
      </c>
      <c r="BZ1417" s="16" t="str">
        <f>IF(Wedstrijden!M1411="x","B","")</f>
        <v/>
      </c>
      <c r="CA1417" s="16" t="str">
        <f>IF(Wedstrijden!N1411="x","L1","")</f>
        <v/>
      </c>
      <c r="CB1417" s="16" t="str">
        <f>IF(Wedstrijden!O1411="x","L2","")</f>
        <v/>
      </c>
      <c r="CC1417" s="16" t="str">
        <f>IF(Wedstrijden!P1411="x","M1","")</f>
        <v/>
      </c>
      <c r="CD1417" s="16" t="str">
        <f>IF(Wedstrijden!Q1411="x","M2","")</f>
        <v/>
      </c>
      <c r="CE1417" s="16" t="str">
        <f>IF(Wedstrijden!R1411="x","Z1","")</f>
        <v/>
      </c>
      <c r="CF1417" s="16" t="str">
        <f>IF(Wedstrijden!S1411="x","Z2","")</f>
        <v/>
      </c>
      <c r="CG1417" s="16" t="str">
        <f>IF(Wedstrijden!T1411="x","ZZL","")</f>
        <v/>
      </c>
      <c r="CL1417" s="16" t="str">
        <f>IF(COUNTA(Wedstrijden!AR1411:BB1411)&lt;&gt;0,2,"")</f>
        <v/>
      </c>
      <c r="CM1417" s="16" t="str">
        <f t="shared" si="134"/>
        <v/>
      </c>
      <c r="CN1417" s="16" t="str">
        <f>IF(Wedstrijden!AR1411="x","AA","")</f>
        <v/>
      </c>
      <c r="CO1417" s="16" t="str">
        <f>IF(Wedstrijden!AS1411="x","A","")</f>
        <v/>
      </c>
      <c r="CP1417" s="16" t="str">
        <f>IF(Wedstrijden!AT1411="x","BB","")</f>
        <v/>
      </c>
      <c r="CQ1417" s="16" t="str">
        <f>IF(Wedstrijden!AU1411="x","B","")</f>
        <v/>
      </c>
      <c r="CR1417" s="16" t="str">
        <f>IF(Wedstrijden!AV1411="x","L","")</f>
        <v/>
      </c>
      <c r="CS1417" s="16" t="str">
        <f>IF(Wedstrijden!AW1411="x","M","")</f>
        <v/>
      </c>
      <c r="CT1417" s="16" t="str">
        <f>IF(Wedstrijden!AX1411="x","Z","")</f>
        <v/>
      </c>
      <c r="CU1417" s="16" t="str">
        <f>IF(Wedstrijden!BB1411="x","ZZ","")</f>
        <v/>
      </c>
      <c r="CV1417" s="16" t="str">
        <f>IF(COUNTA(Wedstrijden!AI1411:AP1411)&lt;&gt;0,2,"")</f>
        <v/>
      </c>
      <c r="CW1417" s="16" t="str">
        <f t="shared" si="135"/>
        <v/>
      </c>
      <c r="CX1417" s="16" t="str">
        <f>IF(Wedstrijden!AI1411="x","BB","")</f>
        <v/>
      </c>
      <c r="CY1417" s="16" t="str">
        <f>IF(Wedstrijden!AJ1411="x","B","")</f>
        <v/>
      </c>
      <c r="CZ1417" s="16" t="str">
        <f>IF(Wedstrijden!AK1411="x","L","")</f>
        <v/>
      </c>
      <c r="DA1417" s="16" t="str">
        <f>IF(Wedstrijden!AL1411="x","M","")</f>
        <v/>
      </c>
      <c r="DB1417" s="16" t="str">
        <f>IF(Wedstrijden!AM1411="x","Z","")</f>
        <v/>
      </c>
      <c r="DC1417" s="16" t="str">
        <f>IF(Wedstrijden!AN1411="x","ZZ","")</f>
        <v/>
      </c>
      <c r="DD1417" s="16" t="str">
        <f>IF(Wedstrijden!AP1411="x","1.40","")</f>
        <v/>
      </c>
      <c r="DE1417" s="16" t="str">
        <f>IF(COUNTA(Wedstrijden!BC1411:BE1411)&lt;&gt;0,6,"")</f>
        <v/>
      </c>
      <c r="DF1417" s="16" t="str">
        <f t="shared" si="136"/>
        <v/>
      </c>
      <c r="DG1417" s="16" t="str">
        <f>IF(Wedstrijden!BC1411="x","L","")</f>
        <v/>
      </c>
      <c r="DH1417" s="16" t="str">
        <f>IF(Wedstrijden!BD1411="x","M","")</f>
        <v/>
      </c>
      <c r="DI1417" s="16" t="str">
        <f>IF(Wedstrijden!BE1411="x","Z","")</f>
        <v/>
      </c>
      <c r="DJ1417" s="16" t="str">
        <f>IF(Wedstrijden!BF1411="x","Z","")</f>
        <v/>
      </c>
      <c r="DK1417" s="16" t="str">
        <f>IF(COUNTA(Wedstrijden!BG1411:BI1411)&lt;&gt;0,6,"")</f>
        <v/>
      </c>
      <c r="DL1417" s="16" t="str">
        <f t="shared" si="137"/>
        <v/>
      </c>
      <c r="DM1417" s="16" t="str">
        <f>IF(Wedstrijden!BG1411="x","L","")</f>
        <v/>
      </c>
      <c r="DN1417" s="16" t="str">
        <f>IF(Wedstrijden!BH1411="x","M","")</f>
        <v/>
      </c>
      <c r="DO1417" s="16" t="str">
        <f>IF(Wedstrijden!BI1411="x","Z","")</f>
        <v/>
      </c>
      <c r="DP1417" s="16" t="str">
        <f>IF(Wedstrijden!BJ1411="x","Z","")</f>
        <v/>
      </c>
    </row>
    <row r="1418" spans="1:120" ht="14.4" x14ac:dyDescent="0.3">
      <c r="A1418" s="18">
        <f>Wedstrijden!A1412</f>
        <v>0</v>
      </c>
      <c r="B1418" s="16" t="str">
        <f>IFERROR(VLOOKUP(Wedstrijden!#REF!,#REF!,2,FALSE),"")</f>
        <v/>
      </c>
      <c r="C1418" s="16">
        <f>Wedstrijden!E1412</f>
        <v>0</v>
      </c>
      <c r="D1418" s="16" t="str">
        <f>IFERROR(VLOOKUP(Wedstrijden!#REF!,#REF!,2,FALSE),"")</f>
        <v/>
      </c>
      <c r="E1418" s="16" t="str">
        <f>IFERROR(VLOOKUP(Wedstrijden!#REF!,#REF!,5,FALSE),"")</f>
        <v/>
      </c>
      <c r="F1418" s="16" t="e">
        <f>IF(Wedstrijden!#REF!&lt;&gt;"",Wedstrijden!#REF!,"")</f>
        <v>#REF!</v>
      </c>
      <c r="G1418" s="16" t="e">
        <f>IF(Wedstrijden!#REF!="Indoor",1,0)</f>
        <v>#REF!</v>
      </c>
      <c r="H1418" s="16" t="e">
        <f>Wedstrijden!#REF!</f>
        <v>#REF!</v>
      </c>
      <c r="I1418" s="16" t="e">
        <f>IF(Wedstrijden!#REF!="Nee",0,IF(Wedstrijden!#REF!="Ja",1,""))</f>
        <v>#REF!</v>
      </c>
      <c r="J1418" s="16" t="e">
        <f>IF(Wedstrijden!#REF!&lt;&gt;"",Wedstrijden!#REF!,"")</f>
        <v>#REF!</v>
      </c>
      <c r="BJ1418" s="16" t="str">
        <f>IF(COUNTA(Wedstrijden!U1412:AC1412)&lt;&gt;0,1,"")</f>
        <v/>
      </c>
      <c r="BK1418" s="16" t="str">
        <f t="shared" si="132"/>
        <v/>
      </c>
      <c r="BL1418" s="16" t="e">
        <f>IF(Wedstrijden!#REF!="x","AA","")</f>
        <v>#REF!</v>
      </c>
      <c r="BM1418" s="16" t="e">
        <f>IF(Wedstrijden!#REF!="x","A","")</f>
        <v>#REF!</v>
      </c>
      <c r="BN1418" s="16" t="str">
        <f>IF(Wedstrijden!U1412="x","B1","")</f>
        <v/>
      </c>
      <c r="BO1418" s="16" t="e">
        <f>IF(Wedstrijden!#REF!="x","BB","")</f>
        <v>#REF!</v>
      </c>
      <c r="BP1418" s="16" t="str">
        <f>IF(Wedstrijden!W1412="x","B","")</f>
        <v/>
      </c>
      <c r="BQ1418" s="16" t="str">
        <f>IF(Wedstrijden!X1412="x","L1","")</f>
        <v/>
      </c>
      <c r="BR1418" s="16" t="str">
        <f>IF(Wedstrijden!Y1412="x","L2","")</f>
        <v/>
      </c>
      <c r="BS1418" s="16" t="str">
        <f>IF(Wedstrijden!Z1412="x","M1","")</f>
        <v/>
      </c>
      <c r="BT1418" s="16" t="str">
        <f>IF(Wedstrijden!AA1412="x","M2","")</f>
        <v/>
      </c>
      <c r="BU1418" s="16" t="str">
        <f>IF(Wedstrijden!AB1412="x","Z1","")</f>
        <v/>
      </c>
      <c r="BV1418" s="16" t="str">
        <f>IF(Wedstrijden!AC1412="x","Z2","")</f>
        <v/>
      </c>
      <c r="BW1418" s="16" t="str">
        <f>IF(COUNTA(Wedstrijden!L1412:T1412)&lt;&gt;0,1,"")</f>
        <v/>
      </c>
      <c r="BX1418" s="16" t="str">
        <f t="shared" si="133"/>
        <v/>
      </c>
      <c r="BY1418" s="16" t="str">
        <f>IF(Wedstrijden!L1412="x","BB","")</f>
        <v/>
      </c>
      <c r="BZ1418" s="16" t="str">
        <f>IF(Wedstrijden!M1412="x","B","")</f>
        <v/>
      </c>
      <c r="CA1418" s="16" t="str">
        <f>IF(Wedstrijden!N1412="x","L1","")</f>
        <v/>
      </c>
      <c r="CB1418" s="16" t="str">
        <f>IF(Wedstrijden!O1412="x","L2","")</f>
        <v/>
      </c>
      <c r="CC1418" s="16" t="str">
        <f>IF(Wedstrijden!P1412="x","M1","")</f>
        <v/>
      </c>
      <c r="CD1418" s="16" t="str">
        <f>IF(Wedstrijden!Q1412="x","M2","")</f>
        <v/>
      </c>
      <c r="CE1418" s="16" t="str">
        <f>IF(Wedstrijden!R1412="x","Z1","")</f>
        <v/>
      </c>
      <c r="CF1418" s="16" t="str">
        <f>IF(Wedstrijden!S1412="x","Z2","")</f>
        <v/>
      </c>
      <c r="CG1418" s="16" t="str">
        <f>IF(Wedstrijden!T1412="x","ZZL","")</f>
        <v/>
      </c>
      <c r="CL1418" s="16" t="str">
        <f>IF(COUNTA(Wedstrijden!AR1412:BB1412)&lt;&gt;0,2,"")</f>
        <v/>
      </c>
      <c r="CM1418" s="16" t="str">
        <f t="shared" si="134"/>
        <v/>
      </c>
      <c r="CN1418" s="16" t="str">
        <f>IF(Wedstrijden!AR1412="x","AA","")</f>
        <v/>
      </c>
      <c r="CO1418" s="16" t="str">
        <f>IF(Wedstrijden!AS1412="x","A","")</f>
        <v/>
      </c>
      <c r="CP1418" s="16" t="str">
        <f>IF(Wedstrijden!AT1412="x","BB","")</f>
        <v/>
      </c>
      <c r="CQ1418" s="16" t="str">
        <f>IF(Wedstrijden!AU1412="x","B","")</f>
        <v/>
      </c>
      <c r="CR1418" s="16" t="str">
        <f>IF(Wedstrijden!AV1412="x","L","")</f>
        <v/>
      </c>
      <c r="CS1418" s="16" t="str">
        <f>IF(Wedstrijden!AW1412="x","M","")</f>
        <v/>
      </c>
      <c r="CT1418" s="16" t="str">
        <f>IF(Wedstrijden!AX1412="x","Z","")</f>
        <v/>
      </c>
      <c r="CU1418" s="16" t="str">
        <f>IF(Wedstrijden!BB1412="x","ZZ","")</f>
        <v/>
      </c>
      <c r="CV1418" s="16" t="str">
        <f>IF(COUNTA(Wedstrijden!AI1412:AP1412)&lt;&gt;0,2,"")</f>
        <v/>
      </c>
      <c r="CW1418" s="16" t="str">
        <f t="shared" si="135"/>
        <v/>
      </c>
      <c r="CX1418" s="16" t="str">
        <f>IF(Wedstrijden!AI1412="x","BB","")</f>
        <v/>
      </c>
      <c r="CY1418" s="16" t="str">
        <f>IF(Wedstrijden!AJ1412="x","B","")</f>
        <v/>
      </c>
      <c r="CZ1418" s="16" t="str">
        <f>IF(Wedstrijden!AK1412="x","L","")</f>
        <v/>
      </c>
      <c r="DA1418" s="16" t="str">
        <f>IF(Wedstrijden!AL1412="x","M","")</f>
        <v/>
      </c>
      <c r="DB1418" s="16" t="str">
        <f>IF(Wedstrijden!AM1412="x","Z","")</f>
        <v/>
      </c>
      <c r="DC1418" s="16" t="str">
        <f>IF(Wedstrijden!AN1412="x","ZZ","")</f>
        <v/>
      </c>
      <c r="DD1418" s="16" t="str">
        <f>IF(Wedstrijden!AP1412="x","1.40","")</f>
        <v/>
      </c>
      <c r="DE1418" s="16" t="str">
        <f>IF(COUNTA(Wedstrijden!BC1412:BE1412)&lt;&gt;0,6,"")</f>
        <v/>
      </c>
      <c r="DF1418" s="16" t="str">
        <f t="shared" si="136"/>
        <v/>
      </c>
      <c r="DG1418" s="16" t="str">
        <f>IF(Wedstrijden!BC1412="x","L","")</f>
        <v/>
      </c>
      <c r="DH1418" s="16" t="str">
        <f>IF(Wedstrijden!BD1412="x","M","")</f>
        <v/>
      </c>
      <c r="DI1418" s="16" t="str">
        <f>IF(Wedstrijden!BE1412="x","Z","")</f>
        <v/>
      </c>
      <c r="DJ1418" s="16" t="str">
        <f>IF(Wedstrijden!BF1412="x","Z","")</f>
        <v/>
      </c>
      <c r="DK1418" s="16" t="str">
        <f>IF(COUNTA(Wedstrijden!BG1412:BI1412)&lt;&gt;0,6,"")</f>
        <v/>
      </c>
      <c r="DL1418" s="16" t="str">
        <f t="shared" si="137"/>
        <v/>
      </c>
      <c r="DM1418" s="16" t="str">
        <f>IF(Wedstrijden!BG1412="x","L","")</f>
        <v/>
      </c>
      <c r="DN1418" s="16" t="str">
        <f>IF(Wedstrijden!BH1412="x","M","")</f>
        <v/>
      </c>
      <c r="DO1418" s="16" t="str">
        <f>IF(Wedstrijden!BI1412="x","Z","")</f>
        <v/>
      </c>
      <c r="DP1418" s="16" t="str">
        <f>IF(Wedstrijden!BJ1412="x","Z","")</f>
        <v/>
      </c>
    </row>
    <row r="1419" spans="1:120" ht="14.4" x14ac:dyDescent="0.3">
      <c r="A1419" s="18">
        <f>Wedstrijden!A1413</f>
        <v>0</v>
      </c>
      <c r="B1419" s="16" t="str">
        <f>IFERROR(VLOOKUP(Wedstrijden!#REF!,#REF!,2,FALSE),"")</f>
        <v/>
      </c>
      <c r="C1419" s="16">
        <f>Wedstrijden!E1413</f>
        <v>0</v>
      </c>
      <c r="D1419" s="16" t="str">
        <f>IFERROR(VLOOKUP(Wedstrijden!#REF!,#REF!,2,FALSE),"")</f>
        <v/>
      </c>
      <c r="E1419" s="16" t="str">
        <f>IFERROR(VLOOKUP(Wedstrijden!#REF!,#REF!,5,FALSE),"")</f>
        <v/>
      </c>
      <c r="F1419" s="16" t="e">
        <f>IF(Wedstrijden!#REF!&lt;&gt;"",Wedstrijden!#REF!,"")</f>
        <v>#REF!</v>
      </c>
      <c r="G1419" s="16" t="e">
        <f>IF(Wedstrijden!#REF!="Indoor",1,0)</f>
        <v>#REF!</v>
      </c>
      <c r="H1419" s="16" t="e">
        <f>Wedstrijden!#REF!</f>
        <v>#REF!</v>
      </c>
      <c r="I1419" s="16" t="e">
        <f>IF(Wedstrijden!#REF!="Nee",0,IF(Wedstrijden!#REF!="Ja",1,""))</f>
        <v>#REF!</v>
      </c>
      <c r="J1419" s="16" t="e">
        <f>IF(Wedstrijden!#REF!&lt;&gt;"",Wedstrijden!#REF!,"")</f>
        <v>#REF!</v>
      </c>
      <c r="BJ1419" s="16" t="str">
        <f>IF(COUNTA(Wedstrijden!U1413:AC1413)&lt;&gt;0,1,"")</f>
        <v/>
      </c>
      <c r="BK1419" s="16" t="str">
        <f t="shared" si="132"/>
        <v/>
      </c>
      <c r="BL1419" s="16" t="e">
        <f>IF(Wedstrijden!#REF!="x","AA","")</f>
        <v>#REF!</v>
      </c>
      <c r="BM1419" s="16" t="e">
        <f>IF(Wedstrijden!#REF!="x","A","")</f>
        <v>#REF!</v>
      </c>
      <c r="BN1419" s="16" t="str">
        <f>IF(Wedstrijden!U1413="x","B1","")</f>
        <v/>
      </c>
      <c r="BO1419" s="16" t="e">
        <f>IF(Wedstrijden!#REF!="x","BB","")</f>
        <v>#REF!</v>
      </c>
      <c r="BP1419" s="16" t="str">
        <f>IF(Wedstrijden!W1413="x","B","")</f>
        <v/>
      </c>
      <c r="BQ1419" s="16" t="str">
        <f>IF(Wedstrijden!X1413="x","L1","")</f>
        <v/>
      </c>
      <c r="BR1419" s="16" t="str">
        <f>IF(Wedstrijden!Y1413="x","L2","")</f>
        <v/>
      </c>
      <c r="BS1419" s="16" t="str">
        <f>IF(Wedstrijden!Z1413="x","M1","")</f>
        <v/>
      </c>
      <c r="BT1419" s="16" t="str">
        <f>IF(Wedstrijden!AA1413="x","M2","")</f>
        <v/>
      </c>
      <c r="BU1419" s="16" t="str">
        <f>IF(Wedstrijden!AB1413="x","Z1","")</f>
        <v/>
      </c>
      <c r="BV1419" s="16" t="str">
        <f>IF(Wedstrijden!AC1413="x","Z2","")</f>
        <v/>
      </c>
      <c r="BW1419" s="16" t="str">
        <f>IF(COUNTA(Wedstrijden!L1413:T1413)&lt;&gt;0,1,"")</f>
        <v/>
      </c>
      <c r="BX1419" s="16" t="str">
        <f t="shared" si="133"/>
        <v/>
      </c>
      <c r="BY1419" s="16" t="str">
        <f>IF(Wedstrijden!L1413="x","BB","")</f>
        <v/>
      </c>
      <c r="BZ1419" s="16" t="str">
        <f>IF(Wedstrijden!M1413="x","B","")</f>
        <v/>
      </c>
      <c r="CA1419" s="16" t="str">
        <f>IF(Wedstrijden!N1413="x","L1","")</f>
        <v/>
      </c>
      <c r="CB1419" s="16" t="str">
        <f>IF(Wedstrijden!O1413="x","L2","")</f>
        <v/>
      </c>
      <c r="CC1419" s="16" t="str">
        <f>IF(Wedstrijden!P1413="x","M1","")</f>
        <v/>
      </c>
      <c r="CD1419" s="16" t="str">
        <f>IF(Wedstrijden!Q1413="x","M2","")</f>
        <v/>
      </c>
      <c r="CE1419" s="16" t="str">
        <f>IF(Wedstrijden!R1413="x","Z1","")</f>
        <v/>
      </c>
      <c r="CF1419" s="16" t="str">
        <f>IF(Wedstrijden!S1413="x","Z2","")</f>
        <v/>
      </c>
      <c r="CG1419" s="16" t="str">
        <f>IF(Wedstrijden!T1413="x","ZZL","")</f>
        <v/>
      </c>
      <c r="CL1419" s="16" t="str">
        <f>IF(COUNTA(Wedstrijden!AR1413:BB1413)&lt;&gt;0,2,"")</f>
        <v/>
      </c>
      <c r="CM1419" s="16" t="str">
        <f t="shared" si="134"/>
        <v/>
      </c>
      <c r="CN1419" s="16" t="str">
        <f>IF(Wedstrijden!AR1413="x","AA","")</f>
        <v/>
      </c>
      <c r="CO1419" s="16" t="str">
        <f>IF(Wedstrijden!AS1413="x","A","")</f>
        <v/>
      </c>
      <c r="CP1419" s="16" t="str">
        <f>IF(Wedstrijden!AT1413="x","BB","")</f>
        <v/>
      </c>
      <c r="CQ1419" s="16" t="str">
        <f>IF(Wedstrijden!AU1413="x","B","")</f>
        <v/>
      </c>
      <c r="CR1419" s="16" t="str">
        <f>IF(Wedstrijden!AV1413="x","L","")</f>
        <v/>
      </c>
      <c r="CS1419" s="16" t="str">
        <f>IF(Wedstrijden!AW1413="x","M","")</f>
        <v/>
      </c>
      <c r="CT1419" s="16" t="str">
        <f>IF(Wedstrijden!AX1413="x","Z","")</f>
        <v/>
      </c>
      <c r="CU1419" s="16" t="str">
        <f>IF(Wedstrijden!BB1413="x","ZZ","")</f>
        <v/>
      </c>
      <c r="CV1419" s="16" t="str">
        <f>IF(COUNTA(Wedstrijden!AI1413:AP1413)&lt;&gt;0,2,"")</f>
        <v/>
      </c>
      <c r="CW1419" s="16" t="str">
        <f t="shared" si="135"/>
        <v/>
      </c>
      <c r="CX1419" s="16" t="str">
        <f>IF(Wedstrijden!AI1413="x","BB","")</f>
        <v/>
      </c>
      <c r="CY1419" s="16" t="str">
        <f>IF(Wedstrijden!AJ1413="x","B","")</f>
        <v/>
      </c>
      <c r="CZ1419" s="16" t="str">
        <f>IF(Wedstrijden!AK1413="x","L","")</f>
        <v/>
      </c>
      <c r="DA1419" s="16" t="str">
        <f>IF(Wedstrijden!AL1413="x","M","")</f>
        <v/>
      </c>
      <c r="DB1419" s="16" t="str">
        <f>IF(Wedstrijden!AM1413="x","Z","")</f>
        <v/>
      </c>
      <c r="DC1419" s="16" t="str">
        <f>IF(Wedstrijden!AN1413="x","ZZ","")</f>
        <v/>
      </c>
      <c r="DD1419" s="16" t="str">
        <f>IF(Wedstrijden!AP1413="x","1.40","")</f>
        <v/>
      </c>
      <c r="DE1419" s="16" t="str">
        <f>IF(COUNTA(Wedstrijden!BC1413:BE1413)&lt;&gt;0,6,"")</f>
        <v/>
      </c>
      <c r="DF1419" s="16" t="str">
        <f t="shared" si="136"/>
        <v/>
      </c>
      <c r="DG1419" s="16" t="str">
        <f>IF(Wedstrijden!BC1413="x","L","")</f>
        <v/>
      </c>
      <c r="DH1419" s="16" t="str">
        <f>IF(Wedstrijden!BD1413="x","M","")</f>
        <v/>
      </c>
      <c r="DI1419" s="16" t="str">
        <f>IF(Wedstrijden!BE1413="x","Z","")</f>
        <v/>
      </c>
      <c r="DJ1419" s="16" t="str">
        <f>IF(Wedstrijden!BF1413="x","Z","")</f>
        <v/>
      </c>
      <c r="DK1419" s="16" t="str">
        <f>IF(COUNTA(Wedstrijden!BG1413:BI1413)&lt;&gt;0,6,"")</f>
        <v/>
      </c>
      <c r="DL1419" s="16" t="str">
        <f t="shared" si="137"/>
        <v/>
      </c>
      <c r="DM1419" s="16" t="str">
        <f>IF(Wedstrijden!BG1413="x","L","")</f>
        <v/>
      </c>
      <c r="DN1419" s="16" t="str">
        <f>IF(Wedstrijden!BH1413="x","M","")</f>
        <v/>
      </c>
      <c r="DO1419" s="16" t="str">
        <f>IF(Wedstrijden!BI1413="x","Z","")</f>
        <v/>
      </c>
      <c r="DP1419" s="16" t="str">
        <f>IF(Wedstrijden!BJ1413="x","Z","")</f>
        <v/>
      </c>
    </row>
    <row r="1420" spans="1:120" ht="14.4" x14ac:dyDescent="0.3">
      <c r="A1420" s="18">
        <f>Wedstrijden!A1414</f>
        <v>0</v>
      </c>
      <c r="B1420" s="16" t="str">
        <f>IFERROR(VLOOKUP(Wedstrijden!#REF!,#REF!,2,FALSE),"")</f>
        <v/>
      </c>
      <c r="C1420" s="16">
        <f>Wedstrijden!E1414</f>
        <v>0</v>
      </c>
      <c r="D1420" s="16" t="str">
        <f>IFERROR(VLOOKUP(Wedstrijden!#REF!,#REF!,2,FALSE),"")</f>
        <v/>
      </c>
      <c r="E1420" s="16" t="str">
        <f>IFERROR(VLOOKUP(Wedstrijden!#REF!,#REF!,5,FALSE),"")</f>
        <v/>
      </c>
      <c r="F1420" s="16" t="e">
        <f>IF(Wedstrijden!#REF!&lt;&gt;"",Wedstrijden!#REF!,"")</f>
        <v>#REF!</v>
      </c>
      <c r="G1420" s="16" t="e">
        <f>IF(Wedstrijden!#REF!="Indoor",1,0)</f>
        <v>#REF!</v>
      </c>
      <c r="H1420" s="16" t="e">
        <f>Wedstrijden!#REF!</f>
        <v>#REF!</v>
      </c>
      <c r="I1420" s="16" t="e">
        <f>IF(Wedstrijden!#REF!="Nee",0,IF(Wedstrijden!#REF!="Ja",1,""))</f>
        <v>#REF!</v>
      </c>
      <c r="J1420" s="16" t="e">
        <f>IF(Wedstrijden!#REF!&lt;&gt;"",Wedstrijden!#REF!,"")</f>
        <v>#REF!</v>
      </c>
      <c r="BJ1420" s="16" t="str">
        <f>IF(COUNTA(Wedstrijden!U1414:AC1414)&lt;&gt;0,1,"")</f>
        <v/>
      </c>
      <c r="BK1420" s="16" t="str">
        <f t="shared" si="132"/>
        <v/>
      </c>
      <c r="BL1420" s="16" t="e">
        <f>IF(Wedstrijden!#REF!="x","AA","")</f>
        <v>#REF!</v>
      </c>
      <c r="BM1420" s="16" t="e">
        <f>IF(Wedstrijden!#REF!="x","A","")</f>
        <v>#REF!</v>
      </c>
      <c r="BN1420" s="16" t="str">
        <f>IF(Wedstrijden!U1414="x","B1","")</f>
        <v/>
      </c>
      <c r="BO1420" s="16" t="e">
        <f>IF(Wedstrijden!#REF!="x","BB","")</f>
        <v>#REF!</v>
      </c>
      <c r="BP1420" s="16" t="str">
        <f>IF(Wedstrijden!W1414="x","B","")</f>
        <v/>
      </c>
      <c r="BQ1420" s="16" t="str">
        <f>IF(Wedstrijden!X1414="x","L1","")</f>
        <v/>
      </c>
      <c r="BR1420" s="16" t="str">
        <f>IF(Wedstrijden!Y1414="x","L2","")</f>
        <v/>
      </c>
      <c r="BS1420" s="16" t="str">
        <f>IF(Wedstrijden!Z1414="x","M1","")</f>
        <v/>
      </c>
      <c r="BT1420" s="16" t="str">
        <f>IF(Wedstrijden!AA1414="x","M2","")</f>
        <v/>
      </c>
      <c r="BU1420" s="16" t="str">
        <f>IF(Wedstrijden!AB1414="x","Z1","")</f>
        <v/>
      </c>
      <c r="BV1420" s="16" t="str">
        <f>IF(Wedstrijden!AC1414="x","Z2","")</f>
        <v/>
      </c>
      <c r="BW1420" s="16" t="str">
        <f>IF(COUNTA(Wedstrijden!L1414:T1414)&lt;&gt;0,1,"")</f>
        <v/>
      </c>
      <c r="BX1420" s="16" t="str">
        <f t="shared" si="133"/>
        <v/>
      </c>
      <c r="BY1420" s="16" t="str">
        <f>IF(Wedstrijden!L1414="x","BB","")</f>
        <v/>
      </c>
      <c r="BZ1420" s="16" t="str">
        <f>IF(Wedstrijden!M1414="x","B","")</f>
        <v/>
      </c>
      <c r="CA1420" s="16" t="str">
        <f>IF(Wedstrijden!N1414="x","L1","")</f>
        <v/>
      </c>
      <c r="CB1420" s="16" t="str">
        <f>IF(Wedstrijden!O1414="x","L2","")</f>
        <v/>
      </c>
      <c r="CC1420" s="16" t="str">
        <f>IF(Wedstrijden!P1414="x","M1","")</f>
        <v/>
      </c>
      <c r="CD1420" s="16" t="str">
        <f>IF(Wedstrijden!Q1414="x","M2","")</f>
        <v/>
      </c>
      <c r="CE1420" s="16" t="str">
        <f>IF(Wedstrijden!R1414="x","Z1","")</f>
        <v/>
      </c>
      <c r="CF1420" s="16" t="str">
        <f>IF(Wedstrijden!S1414="x","Z2","")</f>
        <v/>
      </c>
      <c r="CG1420" s="16" t="str">
        <f>IF(Wedstrijden!T1414="x","ZZL","")</f>
        <v/>
      </c>
      <c r="CL1420" s="16" t="str">
        <f>IF(COUNTA(Wedstrijden!AR1414:BB1414)&lt;&gt;0,2,"")</f>
        <v/>
      </c>
      <c r="CM1420" s="16" t="str">
        <f t="shared" si="134"/>
        <v/>
      </c>
      <c r="CN1420" s="16" t="str">
        <f>IF(Wedstrijden!AR1414="x","AA","")</f>
        <v/>
      </c>
      <c r="CO1420" s="16" t="str">
        <f>IF(Wedstrijden!AS1414="x","A","")</f>
        <v/>
      </c>
      <c r="CP1420" s="16" t="str">
        <f>IF(Wedstrijden!AT1414="x","BB","")</f>
        <v/>
      </c>
      <c r="CQ1420" s="16" t="str">
        <f>IF(Wedstrijden!AU1414="x","B","")</f>
        <v/>
      </c>
      <c r="CR1420" s="16" t="str">
        <f>IF(Wedstrijden!AV1414="x","L","")</f>
        <v/>
      </c>
      <c r="CS1420" s="16" t="str">
        <f>IF(Wedstrijden!AW1414="x","M","")</f>
        <v/>
      </c>
      <c r="CT1420" s="16" t="str">
        <f>IF(Wedstrijden!AX1414="x","Z","")</f>
        <v/>
      </c>
      <c r="CU1420" s="16" t="str">
        <f>IF(Wedstrijden!BB1414="x","ZZ","")</f>
        <v/>
      </c>
      <c r="CV1420" s="16" t="str">
        <f>IF(COUNTA(Wedstrijden!AI1414:AP1414)&lt;&gt;0,2,"")</f>
        <v/>
      </c>
      <c r="CW1420" s="16" t="str">
        <f t="shared" si="135"/>
        <v/>
      </c>
      <c r="CX1420" s="16" t="str">
        <f>IF(Wedstrijden!AI1414="x","BB","")</f>
        <v/>
      </c>
      <c r="CY1420" s="16" t="str">
        <f>IF(Wedstrijden!AJ1414="x","B","")</f>
        <v/>
      </c>
      <c r="CZ1420" s="16" t="str">
        <f>IF(Wedstrijden!AK1414="x","L","")</f>
        <v/>
      </c>
      <c r="DA1420" s="16" t="str">
        <f>IF(Wedstrijden!AL1414="x","M","")</f>
        <v/>
      </c>
      <c r="DB1420" s="16" t="str">
        <f>IF(Wedstrijden!AM1414="x","Z","")</f>
        <v/>
      </c>
      <c r="DC1420" s="16" t="str">
        <f>IF(Wedstrijden!AN1414="x","ZZ","")</f>
        <v/>
      </c>
      <c r="DD1420" s="16" t="str">
        <f>IF(Wedstrijden!AP1414="x","1.40","")</f>
        <v/>
      </c>
      <c r="DE1420" s="16" t="str">
        <f>IF(COUNTA(Wedstrijden!BC1414:BE1414)&lt;&gt;0,6,"")</f>
        <v/>
      </c>
      <c r="DF1420" s="16" t="str">
        <f t="shared" si="136"/>
        <v/>
      </c>
      <c r="DG1420" s="16" t="str">
        <f>IF(Wedstrijden!BC1414="x","L","")</f>
        <v/>
      </c>
      <c r="DH1420" s="16" t="str">
        <f>IF(Wedstrijden!BD1414="x","M","")</f>
        <v/>
      </c>
      <c r="DI1420" s="16" t="str">
        <f>IF(Wedstrijden!BE1414="x","Z","")</f>
        <v/>
      </c>
      <c r="DJ1420" s="16" t="str">
        <f>IF(Wedstrijden!BF1414="x","Z","")</f>
        <v/>
      </c>
      <c r="DK1420" s="16" t="str">
        <f>IF(COUNTA(Wedstrijden!BG1414:BI1414)&lt;&gt;0,6,"")</f>
        <v/>
      </c>
      <c r="DL1420" s="16" t="str">
        <f t="shared" si="137"/>
        <v/>
      </c>
      <c r="DM1420" s="16" t="str">
        <f>IF(Wedstrijden!BG1414="x","L","")</f>
        <v/>
      </c>
      <c r="DN1420" s="16" t="str">
        <f>IF(Wedstrijden!BH1414="x","M","")</f>
        <v/>
      </c>
      <c r="DO1420" s="16" t="str">
        <f>IF(Wedstrijden!BI1414="x","Z","")</f>
        <v/>
      </c>
      <c r="DP1420" s="16" t="str">
        <f>IF(Wedstrijden!BJ1414="x","Z","")</f>
        <v/>
      </c>
    </row>
    <row r="1421" spans="1:120" ht="14.4" x14ac:dyDescent="0.3">
      <c r="A1421" s="18">
        <f>Wedstrijden!A1415</f>
        <v>0</v>
      </c>
      <c r="B1421" s="16" t="str">
        <f>IFERROR(VLOOKUP(Wedstrijden!#REF!,#REF!,2,FALSE),"")</f>
        <v/>
      </c>
      <c r="C1421" s="16">
        <f>Wedstrijden!E1415</f>
        <v>0</v>
      </c>
      <c r="D1421" s="16" t="str">
        <f>IFERROR(VLOOKUP(Wedstrijden!#REF!,#REF!,2,FALSE),"")</f>
        <v/>
      </c>
      <c r="E1421" s="16" t="str">
        <f>IFERROR(VLOOKUP(Wedstrijden!#REF!,#REF!,5,FALSE),"")</f>
        <v/>
      </c>
      <c r="F1421" s="16" t="e">
        <f>IF(Wedstrijden!#REF!&lt;&gt;"",Wedstrijden!#REF!,"")</f>
        <v>#REF!</v>
      </c>
      <c r="G1421" s="16" t="e">
        <f>IF(Wedstrijden!#REF!="Indoor",1,0)</f>
        <v>#REF!</v>
      </c>
      <c r="H1421" s="16" t="e">
        <f>Wedstrijden!#REF!</f>
        <v>#REF!</v>
      </c>
      <c r="I1421" s="16" t="e">
        <f>IF(Wedstrijden!#REF!="Nee",0,IF(Wedstrijden!#REF!="Ja",1,""))</f>
        <v>#REF!</v>
      </c>
      <c r="J1421" s="16" t="e">
        <f>IF(Wedstrijden!#REF!&lt;&gt;"",Wedstrijden!#REF!,"")</f>
        <v>#REF!</v>
      </c>
      <c r="BJ1421" s="16" t="str">
        <f>IF(COUNTA(Wedstrijden!U1415:AC1415)&lt;&gt;0,1,"")</f>
        <v/>
      </c>
      <c r="BK1421" s="16" t="str">
        <f t="shared" si="132"/>
        <v/>
      </c>
      <c r="BL1421" s="16" t="e">
        <f>IF(Wedstrijden!#REF!="x","AA","")</f>
        <v>#REF!</v>
      </c>
      <c r="BM1421" s="16" t="e">
        <f>IF(Wedstrijden!#REF!="x","A","")</f>
        <v>#REF!</v>
      </c>
      <c r="BN1421" s="16" t="str">
        <f>IF(Wedstrijden!U1415="x","B1","")</f>
        <v/>
      </c>
      <c r="BO1421" s="16" t="e">
        <f>IF(Wedstrijden!#REF!="x","BB","")</f>
        <v>#REF!</v>
      </c>
      <c r="BP1421" s="16" t="str">
        <f>IF(Wedstrijden!W1415="x","B","")</f>
        <v/>
      </c>
      <c r="BQ1421" s="16" t="str">
        <f>IF(Wedstrijden!X1415="x","L1","")</f>
        <v/>
      </c>
      <c r="BR1421" s="16" t="str">
        <f>IF(Wedstrijden!Y1415="x","L2","")</f>
        <v/>
      </c>
      <c r="BS1421" s="16" t="str">
        <f>IF(Wedstrijden!Z1415="x","M1","")</f>
        <v/>
      </c>
      <c r="BT1421" s="16" t="str">
        <f>IF(Wedstrijden!AA1415="x","M2","")</f>
        <v/>
      </c>
      <c r="BU1421" s="16" t="str">
        <f>IF(Wedstrijden!AB1415="x","Z1","")</f>
        <v/>
      </c>
      <c r="BV1421" s="16" t="str">
        <f>IF(Wedstrijden!AC1415="x","Z2","")</f>
        <v/>
      </c>
      <c r="BW1421" s="16" t="str">
        <f>IF(COUNTA(Wedstrijden!L1415:T1415)&lt;&gt;0,1,"")</f>
        <v/>
      </c>
      <c r="BX1421" s="16" t="str">
        <f t="shared" si="133"/>
        <v/>
      </c>
      <c r="BY1421" s="16" t="str">
        <f>IF(Wedstrijden!L1415="x","BB","")</f>
        <v/>
      </c>
      <c r="BZ1421" s="16" t="str">
        <f>IF(Wedstrijden!M1415="x","B","")</f>
        <v/>
      </c>
      <c r="CA1421" s="16" t="str">
        <f>IF(Wedstrijden!N1415="x","L1","")</f>
        <v/>
      </c>
      <c r="CB1421" s="16" t="str">
        <f>IF(Wedstrijden!O1415="x","L2","")</f>
        <v/>
      </c>
      <c r="CC1421" s="16" t="str">
        <f>IF(Wedstrijden!P1415="x","M1","")</f>
        <v/>
      </c>
      <c r="CD1421" s="16" t="str">
        <f>IF(Wedstrijden!Q1415="x","M2","")</f>
        <v/>
      </c>
      <c r="CE1421" s="16" t="str">
        <f>IF(Wedstrijden!R1415="x","Z1","")</f>
        <v/>
      </c>
      <c r="CF1421" s="16" t="str">
        <f>IF(Wedstrijden!S1415="x","Z2","")</f>
        <v/>
      </c>
      <c r="CG1421" s="16" t="str">
        <f>IF(Wedstrijden!T1415="x","ZZL","")</f>
        <v/>
      </c>
      <c r="CL1421" s="16" t="str">
        <f>IF(COUNTA(Wedstrijden!AR1415:BB1415)&lt;&gt;0,2,"")</f>
        <v/>
      </c>
      <c r="CM1421" s="16" t="str">
        <f t="shared" si="134"/>
        <v/>
      </c>
      <c r="CN1421" s="16" t="str">
        <f>IF(Wedstrijden!AR1415="x","AA","")</f>
        <v/>
      </c>
      <c r="CO1421" s="16" t="str">
        <f>IF(Wedstrijden!AS1415="x","A","")</f>
        <v/>
      </c>
      <c r="CP1421" s="16" t="str">
        <f>IF(Wedstrijden!AT1415="x","BB","")</f>
        <v/>
      </c>
      <c r="CQ1421" s="16" t="str">
        <f>IF(Wedstrijden!AU1415="x","B","")</f>
        <v/>
      </c>
      <c r="CR1421" s="16" t="str">
        <f>IF(Wedstrijden!AV1415="x","L","")</f>
        <v/>
      </c>
      <c r="CS1421" s="16" t="str">
        <f>IF(Wedstrijden!AW1415="x","M","")</f>
        <v/>
      </c>
      <c r="CT1421" s="16" t="str">
        <f>IF(Wedstrijden!AX1415="x","Z","")</f>
        <v/>
      </c>
      <c r="CU1421" s="16" t="str">
        <f>IF(Wedstrijden!BB1415="x","ZZ","")</f>
        <v/>
      </c>
      <c r="CV1421" s="16" t="str">
        <f>IF(COUNTA(Wedstrijden!AI1415:AP1415)&lt;&gt;0,2,"")</f>
        <v/>
      </c>
      <c r="CW1421" s="16" t="str">
        <f t="shared" si="135"/>
        <v/>
      </c>
      <c r="CX1421" s="16" t="str">
        <f>IF(Wedstrijden!AI1415="x","BB","")</f>
        <v/>
      </c>
      <c r="CY1421" s="16" t="str">
        <f>IF(Wedstrijden!AJ1415="x","B","")</f>
        <v/>
      </c>
      <c r="CZ1421" s="16" t="str">
        <f>IF(Wedstrijden!AK1415="x","L","")</f>
        <v/>
      </c>
      <c r="DA1421" s="16" t="str">
        <f>IF(Wedstrijden!AL1415="x","M","")</f>
        <v/>
      </c>
      <c r="DB1421" s="16" t="str">
        <f>IF(Wedstrijden!AM1415="x","Z","")</f>
        <v/>
      </c>
      <c r="DC1421" s="16" t="str">
        <f>IF(Wedstrijden!AN1415="x","ZZ","")</f>
        <v/>
      </c>
      <c r="DD1421" s="16" t="str">
        <f>IF(Wedstrijden!AP1415="x","1.40","")</f>
        <v/>
      </c>
      <c r="DE1421" s="16" t="str">
        <f>IF(COUNTA(Wedstrijden!BC1415:BE1415)&lt;&gt;0,6,"")</f>
        <v/>
      </c>
      <c r="DF1421" s="16" t="str">
        <f t="shared" si="136"/>
        <v/>
      </c>
      <c r="DG1421" s="16" t="str">
        <f>IF(Wedstrijden!BC1415="x","L","")</f>
        <v/>
      </c>
      <c r="DH1421" s="16" t="str">
        <f>IF(Wedstrijden!BD1415="x","M","")</f>
        <v/>
      </c>
      <c r="DI1421" s="16" t="str">
        <f>IF(Wedstrijden!BE1415="x","Z","")</f>
        <v/>
      </c>
      <c r="DJ1421" s="16" t="str">
        <f>IF(Wedstrijden!BF1415="x","Z","")</f>
        <v/>
      </c>
      <c r="DK1421" s="16" t="str">
        <f>IF(COUNTA(Wedstrijden!BG1415:BI1415)&lt;&gt;0,6,"")</f>
        <v/>
      </c>
      <c r="DL1421" s="16" t="str">
        <f t="shared" si="137"/>
        <v/>
      </c>
      <c r="DM1421" s="16" t="str">
        <f>IF(Wedstrijden!BG1415="x","L","")</f>
        <v/>
      </c>
      <c r="DN1421" s="16" t="str">
        <f>IF(Wedstrijden!BH1415="x","M","")</f>
        <v/>
      </c>
      <c r="DO1421" s="16" t="str">
        <f>IF(Wedstrijden!BI1415="x","Z","")</f>
        <v/>
      </c>
      <c r="DP1421" s="16" t="str">
        <f>IF(Wedstrijden!BJ1415="x","Z","")</f>
        <v/>
      </c>
    </row>
    <row r="1422" spans="1:120" ht="14.4" x14ac:dyDescent="0.3">
      <c r="A1422" s="18">
        <f>Wedstrijden!A1416</f>
        <v>0</v>
      </c>
      <c r="B1422" s="16" t="str">
        <f>IFERROR(VLOOKUP(Wedstrijden!#REF!,#REF!,2,FALSE),"")</f>
        <v/>
      </c>
      <c r="C1422" s="16">
        <f>Wedstrijden!E1416</f>
        <v>0</v>
      </c>
      <c r="D1422" s="16" t="str">
        <f>IFERROR(VLOOKUP(Wedstrijden!#REF!,#REF!,2,FALSE),"")</f>
        <v/>
      </c>
      <c r="E1422" s="16" t="str">
        <f>IFERROR(VLOOKUP(Wedstrijden!#REF!,#REF!,5,FALSE),"")</f>
        <v/>
      </c>
      <c r="F1422" s="16" t="e">
        <f>IF(Wedstrijden!#REF!&lt;&gt;"",Wedstrijden!#REF!,"")</f>
        <v>#REF!</v>
      </c>
      <c r="G1422" s="16" t="e">
        <f>IF(Wedstrijden!#REF!="Indoor",1,0)</f>
        <v>#REF!</v>
      </c>
      <c r="H1422" s="16" t="e">
        <f>Wedstrijden!#REF!</f>
        <v>#REF!</v>
      </c>
      <c r="I1422" s="16" t="e">
        <f>IF(Wedstrijden!#REF!="Nee",0,IF(Wedstrijden!#REF!="Ja",1,""))</f>
        <v>#REF!</v>
      </c>
      <c r="J1422" s="16" t="e">
        <f>IF(Wedstrijden!#REF!&lt;&gt;"",Wedstrijden!#REF!,"")</f>
        <v>#REF!</v>
      </c>
      <c r="BJ1422" s="16" t="str">
        <f>IF(COUNTA(Wedstrijden!U1416:AC1416)&lt;&gt;0,1,"")</f>
        <v/>
      </c>
      <c r="BK1422" s="16" t="str">
        <f t="shared" si="132"/>
        <v/>
      </c>
      <c r="BL1422" s="16" t="e">
        <f>IF(Wedstrijden!#REF!="x","AA","")</f>
        <v>#REF!</v>
      </c>
      <c r="BM1422" s="16" t="e">
        <f>IF(Wedstrijden!#REF!="x","A","")</f>
        <v>#REF!</v>
      </c>
      <c r="BN1422" s="16" t="str">
        <f>IF(Wedstrijden!U1416="x","B1","")</f>
        <v/>
      </c>
      <c r="BO1422" s="16" t="e">
        <f>IF(Wedstrijden!#REF!="x","BB","")</f>
        <v>#REF!</v>
      </c>
      <c r="BP1422" s="16" t="str">
        <f>IF(Wedstrijden!W1416="x","B","")</f>
        <v/>
      </c>
      <c r="BQ1422" s="16" t="str">
        <f>IF(Wedstrijden!X1416="x","L1","")</f>
        <v/>
      </c>
      <c r="BR1422" s="16" t="str">
        <f>IF(Wedstrijden!Y1416="x","L2","")</f>
        <v/>
      </c>
      <c r="BS1422" s="16" t="str">
        <f>IF(Wedstrijden!Z1416="x","M1","")</f>
        <v/>
      </c>
      <c r="BT1422" s="16" t="str">
        <f>IF(Wedstrijden!AA1416="x","M2","")</f>
        <v/>
      </c>
      <c r="BU1422" s="16" t="str">
        <f>IF(Wedstrijden!AB1416="x","Z1","")</f>
        <v/>
      </c>
      <c r="BV1422" s="16" t="str">
        <f>IF(Wedstrijden!AC1416="x","Z2","")</f>
        <v/>
      </c>
      <c r="BW1422" s="16" t="str">
        <f>IF(COUNTA(Wedstrijden!L1416:T1416)&lt;&gt;0,1,"")</f>
        <v/>
      </c>
      <c r="BX1422" s="16" t="str">
        <f t="shared" si="133"/>
        <v/>
      </c>
      <c r="BY1422" s="16" t="str">
        <f>IF(Wedstrijden!L1416="x","BB","")</f>
        <v/>
      </c>
      <c r="BZ1422" s="16" t="str">
        <f>IF(Wedstrijden!M1416="x","B","")</f>
        <v/>
      </c>
      <c r="CA1422" s="16" t="str">
        <f>IF(Wedstrijden!N1416="x","L1","")</f>
        <v/>
      </c>
      <c r="CB1422" s="16" t="str">
        <f>IF(Wedstrijden!O1416="x","L2","")</f>
        <v/>
      </c>
      <c r="CC1422" s="16" t="str">
        <f>IF(Wedstrijden!P1416="x","M1","")</f>
        <v/>
      </c>
      <c r="CD1422" s="16" t="str">
        <f>IF(Wedstrijden!Q1416="x","M2","")</f>
        <v/>
      </c>
      <c r="CE1422" s="16" t="str">
        <f>IF(Wedstrijden!R1416="x","Z1","")</f>
        <v/>
      </c>
      <c r="CF1422" s="16" t="str">
        <f>IF(Wedstrijden!S1416="x","Z2","")</f>
        <v/>
      </c>
      <c r="CG1422" s="16" t="str">
        <f>IF(Wedstrijden!T1416="x","ZZL","")</f>
        <v/>
      </c>
      <c r="CL1422" s="16" t="str">
        <f>IF(COUNTA(Wedstrijden!AR1416:BB1416)&lt;&gt;0,2,"")</f>
        <v/>
      </c>
      <c r="CM1422" s="16" t="str">
        <f t="shared" si="134"/>
        <v/>
      </c>
      <c r="CN1422" s="16" t="str">
        <f>IF(Wedstrijden!AR1416="x","AA","")</f>
        <v/>
      </c>
      <c r="CO1422" s="16" t="str">
        <f>IF(Wedstrijden!AS1416="x","A","")</f>
        <v/>
      </c>
      <c r="CP1422" s="16" t="str">
        <f>IF(Wedstrijden!AT1416="x","BB","")</f>
        <v/>
      </c>
      <c r="CQ1422" s="16" t="str">
        <f>IF(Wedstrijden!AU1416="x","B","")</f>
        <v/>
      </c>
      <c r="CR1422" s="16" t="str">
        <f>IF(Wedstrijden!AV1416="x","L","")</f>
        <v/>
      </c>
      <c r="CS1422" s="16" t="str">
        <f>IF(Wedstrijden!AW1416="x","M","")</f>
        <v/>
      </c>
      <c r="CT1422" s="16" t="str">
        <f>IF(Wedstrijden!AX1416="x","Z","")</f>
        <v/>
      </c>
      <c r="CU1422" s="16" t="str">
        <f>IF(Wedstrijden!BB1416="x","ZZ","")</f>
        <v/>
      </c>
      <c r="CV1422" s="16" t="str">
        <f>IF(COUNTA(Wedstrijden!AI1416:AP1416)&lt;&gt;0,2,"")</f>
        <v/>
      </c>
      <c r="CW1422" s="16" t="str">
        <f t="shared" si="135"/>
        <v/>
      </c>
      <c r="CX1422" s="16" t="str">
        <f>IF(Wedstrijden!AI1416="x","BB","")</f>
        <v/>
      </c>
      <c r="CY1422" s="16" t="str">
        <f>IF(Wedstrijden!AJ1416="x","B","")</f>
        <v/>
      </c>
      <c r="CZ1422" s="16" t="str">
        <f>IF(Wedstrijden!AK1416="x","L","")</f>
        <v/>
      </c>
      <c r="DA1422" s="16" t="str">
        <f>IF(Wedstrijden!AL1416="x","M","")</f>
        <v/>
      </c>
      <c r="DB1422" s="16" t="str">
        <f>IF(Wedstrijden!AM1416="x","Z","")</f>
        <v/>
      </c>
      <c r="DC1422" s="16" t="str">
        <f>IF(Wedstrijden!AN1416="x","ZZ","")</f>
        <v/>
      </c>
      <c r="DD1422" s="16" t="str">
        <f>IF(Wedstrijden!AP1416="x","1.40","")</f>
        <v/>
      </c>
      <c r="DE1422" s="16" t="str">
        <f>IF(COUNTA(Wedstrijden!BC1416:BE1416)&lt;&gt;0,6,"")</f>
        <v/>
      </c>
      <c r="DF1422" s="16" t="str">
        <f t="shared" si="136"/>
        <v/>
      </c>
      <c r="DG1422" s="16" t="str">
        <f>IF(Wedstrijden!BC1416="x","L","")</f>
        <v/>
      </c>
      <c r="DH1422" s="16" t="str">
        <f>IF(Wedstrijden!BD1416="x","M","")</f>
        <v/>
      </c>
      <c r="DI1422" s="16" t="str">
        <f>IF(Wedstrijden!BE1416="x","Z","")</f>
        <v/>
      </c>
      <c r="DJ1422" s="16" t="str">
        <f>IF(Wedstrijden!BF1416="x","Z","")</f>
        <v/>
      </c>
      <c r="DK1422" s="16" t="str">
        <f>IF(COUNTA(Wedstrijden!BG1416:BI1416)&lt;&gt;0,6,"")</f>
        <v/>
      </c>
      <c r="DL1422" s="16" t="str">
        <f t="shared" si="137"/>
        <v/>
      </c>
      <c r="DM1422" s="16" t="str">
        <f>IF(Wedstrijden!BG1416="x","L","")</f>
        <v/>
      </c>
      <c r="DN1422" s="16" t="str">
        <f>IF(Wedstrijden!BH1416="x","M","")</f>
        <v/>
      </c>
      <c r="DO1422" s="16" t="str">
        <f>IF(Wedstrijden!BI1416="x","Z","")</f>
        <v/>
      </c>
      <c r="DP1422" s="16" t="str">
        <f>IF(Wedstrijden!BJ1416="x","Z","")</f>
        <v/>
      </c>
    </row>
    <row r="1423" spans="1:120" ht="14.4" x14ac:dyDescent="0.3">
      <c r="A1423" s="18">
        <f>Wedstrijden!A1417</f>
        <v>0</v>
      </c>
      <c r="B1423" s="16" t="str">
        <f>IFERROR(VLOOKUP(Wedstrijden!#REF!,#REF!,2,FALSE),"")</f>
        <v/>
      </c>
      <c r="C1423" s="16">
        <f>Wedstrijden!E1417</f>
        <v>0</v>
      </c>
      <c r="D1423" s="16" t="str">
        <f>IFERROR(VLOOKUP(Wedstrijden!#REF!,#REF!,2,FALSE),"")</f>
        <v/>
      </c>
      <c r="E1423" s="16" t="str">
        <f>IFERROR(VLOOKUP(Wedstrijden!#REF!,#REF!,5,FALSE),"")</f>
        <v/>
      </c>
      <c r="F1423" s="16" t="e">
        <f>IF(Wedstrijden!#REF!&lt;&gt;"",Wedstrijden!#REF!,"")</f>
        <v>#REF!</v>
      </c>
      <c r="G1423" s="16" t="e">
        <f>IF(Wedstrijden!#REF!="Indoor",1,0)</f>
        <v>#REF!</v>
      </c>
      <c r="H1423" s="16" t="e">
        <f>Wedstrijden!#REF!</f>
        <v>#REF!</v>
      </c>
      <c r="I1423" s="16" t="e">
        <f>IF(Wedstrijden!#REF!="Nee",0,IF(Wedstrijden!#REF!="Ja",1,""))</f>
        <v>#REF!</v>
      </c>
      <c r="J1423" s="16" t="e">
        <f>IF(Wedstrijden!#REF!&lt;&gt;"",Wedstrijden!#REF!,"")</f>
        <v>#REF!</v>
      </c>
      <c r="BJ1423" s="16" t="str">
        <f>IF(COUNTA(Wedstrijden!U1417:AC1417)&lt;&gt;0,1,"")</f>
        <v/>
      </c>
      <c r="BK1423" s="16" t="str">
        <f t="shared" si="132"/>
        <v/>
      </c>
      <c r="BL1423" s="16" t="e">
        <f>IF(Wedstrijden!#REF!="x","AA","")</f>
        <v>#REF!</v>
      </c>
      <c r="BM1423" s="16" t="e">
        <f>IF(Wedstrijden!#REF!="x","A","")</f>
        <v>#REF!</v>
      </c>
      <c r="BN1423" s="16" t="str">
        <f>IF(Wedstrijden!U1417="x","B1","")</f>
        <v/>
      </c>
      <c r="BO1423" s="16" t="e">
        <f>IF(Wedstrijden!#REF!="x","BB","")</f>
        <v>#REF!</v>
      </c>
      <c r="BP1423" s="16" t="str">
        <f>IF(Wedstrijden!W1417="x","B","")</f>
        <v/>
      </c>
      <c r="BQ1423" s="16" t="str">
        <f>IF(Wedstrijden!X1417="x","L1","")</f>
        <v/>
      </c>
      <c r="BR1423" s="16" t="str">
        <f>IF(Wedstrijden!Y1417="x","L2","")</f>
        <v/>
      </c>
      <c r="BS1423" s="16" t="str">
        <f>IF(Wedstrijden!Z1417="x","M1","")</f>
        <v/>
      </c>
      <c r="BT1423" s="16" t="str">
        <f>IF(Wedstrijden!AA1417="x","M2","")</f>
        <v/>
      </c>
      <c r="BU1423" s="16" t="str">
        <f>IF(Wedstrijden!AB1417="x","Z1","")</f>
        <v/>
      </c>
      <c r="BV1423" s="16" t="str">
        <f>IF(Wedstrijden!AC1417="x","Z2","")</f>
        <v/>
      </c>
      <c r="BW1423" s="16" t="str">
        <f>IF(COUNTA(Wedstrijden!L1417:T1417)&lt;&gt;0,1,"")</f>
        <v/>
      </c>
      <c r="BX1423" s="16" t="str">
        <f t="shared" si="133"/>
        <v/>
      </c>
      <c r="BY1423" s="16" t="str">
        <f>IF(Wedstrijden!L1417="x","BB","")</f>
        <v/>
      </c>
      <c r="BZ1423" s="16" t="str">
        <f>IF(Wedstrijden!M1417="x","B","")</f>
        <v/>
      </c>
      <c r="CA1423" s="16" t="str">
        <f>IF(Wedstrijden!N1417="x","L1","")</f>
        <v/>
      </c>
      <c r="CB1423" s="16" t="str">
        <f>IF(Wedstrijden!O1417="x","L2","")</f>
        <v/>
      </c>
      <c r="CC1423" s="16" t="str">
        <f>IF(Wedstrijden!P1417="x","M1","")</f>
        <v/>
      </c>
      <c r="CD1423" s="16" t="str">
        <f>IF(Wedstrijden!Q1417="x","M2","")</f>
        <v/>
      </c>
      <c r="CE1423" s="16" t="str">
        <f>IF(Wedstrijden!R1417="x","Z1","")</f>
        <v/>
      </c>
      <c r="CF1423" s="16" t="str">
        <f>IF(Wedstrijden!S1417="x","Z2","")</f>
        <v/>
      </c>
      <c r="CG1423" s="16" t="str">
        <f>IF(Wedstrijden!T1417="x","ZZL","")</f>
        <v/>
      </c>
      <c r="CL1423" s="16" t="str">
        <f>IF(COUNTA(Wedstrijden!AR1417:BB1417)&lt;&gt;0,2,"")</f>
        <v/>
      </c>
      <c r="CM1423" s="16" t="str">
        <f t="shared" si="134"/>
        <v/>
      </c>
      <c r="CN1423" s="16" t="str">
        <f>IF(Wedstrijden!AR1417="x","AA","")</f>
        <v/>
      </c>
      <c r="CO1423" s="16" t="str">
        <f>IF(Wedstrijden!AS1417="x","A","")</f>
        <v/>
      </c>
      <c r="CP1423" s="16" t="str">
        <f>IF(Wedstrijden!AT1417="x","BB","")</f>
        <v/>
      </c>
      <c r="CQ1423" s="16" t="str">
        <f>IF(Wedstrijden!AU1417="x","B","")</f>
        <v/>
      </c>
      <c r="CR1423" s="16" t="str">
        <f>IF(Wedstrijden!AV1417="x","L","")</f>
        <v/>
      </c>
      <c r="CS1423" s="16" t="str">
        <f>IF(Wedstrijden!AW1417="x","M","")</f>
        <v/>
      </c>
      <c r="CT1423" s="16" t="str">
        <f>IF(Wedstrijden!AX1417="x","Z","")</f>
        <v/>
      </c>
      <c r="CU1423" s="16" t="str">
        <f>IF(Wedstrijden!BB1417="x","ZZ","")</f>
        <v/>
      </c>
      <c r="CV1423" s="16" t="str">
        <f>IF(COUNTA(Wedstrijden!AI1417:AP1417)&lt;&gt;0,2,"")</f>
        <v/>
      </c>
      <c r="CW1423" s="16" t="str">
        <f t="shared" si="135"/>
        <v/>
      </c>
      <c r="CX1423" s="16" t="str">
        <f>IF(Wedstrijden!AI1417="x","BB","")</f>
        <v/>
      </c>
      <c r="CY1423" s="16" t="str">
        <f>IF(Wedstrijden!AJ1417="x","B","")</f>
        <v/>
      </c>
      <c r="CZ1423" s="16" t="str">
        <f>IF(Wedstrijden!AK1417="x","L","")</f>
        <v/>
      </c>
      <c r="DA1423" s="16" t="str">
        <f>IF(Wedstrijden!AL1417="x","M","")</f>
        <v/>
      </c>
      <c r="DB1423" s="16" t="str">
        <f>IF(Wedstrijden!AM1417="x","Z","")</f>
        <v/>
      </c>
      <c r="DC1423" s="16" t="str">
        <f>IF(Wedstrijden!AN1417="x","ZZ","")</f>
        <v/>
      </c>
      <c r="DD1423" s="16" t="str">
        <f>IF(Wedstrijden!AP1417="x","1.40","")</f>
        <v/>
      </c>
      <c r="DE1423" s="16" t="str">
        <f>IF(COUNTA(Wedstrijden!BC1417:BE1417)&lt;&gt;0,6,"")</f>
        <v/>
      </c>
      <c r="DF1423" s="16" t="str">
        <f t="shared" si="136"/>
        <v/>
      </c>
      <c r="DG1423" s="16" t="str">
        <f>IF(Wedstrijden!BC1417="x","L","")</f>
        <v/>
      </c>
      <c r="DH1423" s="16" t="str">
        <f>IF(Wedstrijden!BD1417="x","M","")</f>
        <v/>
      </c>
      <c r="DI1423" s="16" t="str">
        <f>IF(Wedstrijden!BE1417="x","Z","")</f>
        <v/>
      </c>
      <c r="DJ1423" s="16" t="str">
        <f>IF(Wedstrijden!BF1417="x","Z","")</f>
        <v/>
      </c>
      <c r="DK1423" s="16" t="str">
        <f>IF(COUNTA(Wedstrijden!BG1417:BI1417)&lt;&gt;0,6,"")</f>
        <v/>
      </c>
      <c r="DL1423" s="16" t="str">
        <f t="shared" si="137"/>
        <v/>
      </c>
      <c r="DM1423" s="16" t="str">
        <f>IF(Wedstrijden!BG1417="x","L","")</f>
        <v/>
      </c>
      <c r="DN1423" s="16" t="str">
        <f>IF(Wedstrijden!BH1417="x","M","")</f>
        <v/>
      </c>
      <c r="DO1423" s="16" t="str">
        <f>IF(Wedstrijden!BI1417="x","Z","")</f>
        <v/>
      </c>
      <c r="DP1423" s="16" t="str">
        <f>IF(Wedstrijden!BJ1417="x","Z","")</f>
        <v/>
      </c>
    </row>
    <row r="1424" spans="1:120" ht="14.4" x14ac:dyDescent="0.3">
      <c r="A1424" s="18">
        <f>Wedstrijden!A1418</f>
        <v>0</v>
      </c>
      <c r="B1424" s="16" t="str">
        <f>IFERROR(VLOOKUP(Wedstrijden!#REF!,#REF!,2,FALSE),"")</f>
        <v/>
      </c>
      <c r="C1424" s="16">
        <f>Wedstrijden!E1418</f>
        <v>0</v>
      </c>
      <c r="D1424" s="16" t="str">
        <f>IFERROR(VLOOKUP(Wedstrijden!#REF!,#REF!,2,FALSE),"")</f>
        <v/>
      </c>
      <c r="E1424" s="16" t="str">
        <f>IFERROR(VLOOKUP(Wedstrijden!#REF!,#REF!,5,FALSE),"")</f>
        <v/>
      </c>
      <c r="F1424" s="16" t="e">
        <f>IF(Wedstrijden!#REF!&lt;&gt;"",Wedstrijden!#REF!,"")</f>
        <v>#REF!</v>
      </c>
      <c r="G1424" s="16" t="e">
        <f>IF(Wedstrijden!#REF!="Indoor",1,0)</f>
        <v>#REF!</v>
      </c>
      <c r="H1424" s="16" t="e">
        <f>Wedstrijden!#REF!</f>
        <v>#REF!</v>
      </c>
      <c r="I1424" s="16" t="e">
        <f>IF(Wedstrijden!#REF!="Nee",0,IF(Wedstrijden!#REF!="Ja",1,""))</f>
        <v>#REF!</v>
      </c>
      <c r="J1424" s="16" t="e">
        <f>IF(Wedstrijden!#REF!&lt;&gt;"",Wedstrijden!#REF!,"")</f>
        <v>#REF!</v>
      </c>
      <c r="BJ1424" s="16" t="str">
        <f>IF(COUNTA(Wedstrijden!U1418:AC1418)&lt;&gt;0,1,"")</f>
        <v/>
      </c>
      <c r="BK1424" s="16" t="str">
        <f t="shared" si="132"/>
        <v/>
      </c>
      <c r="BL1424" s="16" t="e">
        <f>IF(Wedstrijden!#REF!="x","AA","")</f>
        <v>#REF!</v>
      </c>
      <c r="BM1424" s="16" t="e">
        <f>IF(Wedstrijden!#REF!="x","A","")</f>
        <v>#REF!</v>
      </c>
      <c r="BN1424" s="16" t="str">
        <f>IF(Wedstrijden!U1418="x","B1","")</f>
        <v/>
      </c>
      <c r="BO1424" s="16" t="e">
        <f>IF(Wedstrijden!#REF!="x","BB","")</f>
        <v>#REF!</v>
      </c>
      <c r="BP1424" s="16" t="str">
        <f>IF(Wedstrijden!W1418="x","B","")</f>
        <v/>
      </c>
      <c r="BQ1424" s="16" t="str">
        <f>IF(Wedstrijden!X1418="x","L1","")</f>
        <v/>
      </c>
      <c r="BR1424" s="16" t="str">
        <f>IF(Wedstrijden!Y1418="x","L2","")</f>
        <v/>
      </c>
      <c r="BS1424" s="16" t="str">
        <f>IF(Wedstrijden!Z1418="x","M1","")</f>
        <v/>
      </c>
      <c r="BT1424" s="16" t="str">
        <f>IF(Wedstrijden!AA1418="x","M2","")</f>
        <v/>
      </c>
      <c r="BU1424" s="16" t="str">
        <f>IF(Wedstrijden!AB1418="x","Z1","")</f>
        <v/>
      </c>
      <c r="BV1424" s="16" t="str">
        <f>IF(Wedstrijden!AC1418="x","Z2","")</f>
        <v/>
      </c>
      <c r="BW1424" s="16" t="str">
        <f>IF(COUNTA(Wedstrijden!L1418:T1418)&lt;&gt;0,1,"")</f>
        <v/>
      </c>
      <c r="BX1424" s="16" t="str">
        <f t="shared" si="133"/>
        <v/>
      </c>
      <c r="BY1424" s="16" t="str">
        <f>IF(Wedstrijden!L1418="x","BB","")</f>
        <v/>
      </c>
      <c r="BZ1424" s="16" t="str">
        <f>IF(Wedstrijden!M1418="x","B","")</f>
        <v/>
      </c>
      <c r="CA1424" s="16" t="str">
        <f>IF(Wedstrijden!N1418="x","L1","")</f>
        <v/>
      </c>
      <c r="CB1424" s="16" t="str">
        <f>IF(Wedstrijden!O1418="x","L2","")</f>
        <v/>
      </c>
      <c r="CC1424" s="16" t="str">
        <f>IF(Wedstrijden!P1418="x","M1","")</f>
        <v/>
      </c>
      <c r="CD1424" s="16" t="str">
        <f>IF(Wedstrijden!Q1418="x","M2","")</f>
        <v/>
      </c>
      <c r="CE1424" s="16" t="str">
        <f>IF(Wedstrijden!R1418="x","Z1","")</f>
        <v/>
      </c>
      <c r="CF1424" s="16" t="str">
        <f>IF(Wedstrijden!S1418="x","Z2","")</f>
        <v/>
      </c>
      <c r="CG1424" s="16" t="str">
        <f>IF(Wedstrijden!T1418="x","ZZL","")</f>
        <v/>
      </c>
      <c r="CL1424" s="16" t="str">
        <f>IF(COUNTA(Wedstrijden!AR1418:BB1418)&lt;&gt;0,2,"")</f>
        <v/>
      </c>
      <c r="CM1424" s="16" t="str">
        <f t="shared" si="134"/>
        <v/>
      </c>
      <c r="CN1424" s="16" t="str">
        <f>IF(Wedstrijden!AR1418="x","AA","")</f>
        <v/>
      </c>
      <c r="CO1424" s="16" t="str">
        <f>IF(Wedstrijden!AS1418="x","A","")</f>
        <v/>
      </c>
      <c r="CP1424" s="16" t="str">
        <f>IF(Wedstrijden!AT1418="x","BB","")</f>
        <v/>
      </c>
      <c r="CQ1424" s="16" t="str">
        <f>IF(Wedstrijden!AU1418="x","B","")</f>
        <v/>
      </c>
      <c r="CR1424" s="16" t="str">
        <f>IF(Wedstrijden!AV1418="x","L","")</f>
        <v/>
      </c>
      <c r="CS1424" s="16" t="str">
        <f>IF(Wedstrijden!AW1418="x","M","")</f>
        <v/>
      </c>
      <c r="CT1424" s="16" t="str">
        <f>IF(Wedstrijden!AX1418="x","Z","")</f>
        <v/>
      </c>
      <c r="CU1424" s="16" t="str">
        <f>IF(Wedstrijden!BB1418="x","ZZ","")</f>
        <v/>
      </c>
      <c r="CV1424" s="16" t="str">
        <f>IF(COUNTA(Wedstrijden!AI1418:AP1418)&lt;&gt;0,2,"")</f>
        <v/>
      </c>
      <c r="CW1424" s="16" t="str">
        <f t="shared" si="135"/>
        <v/>
      </c>
      <c r="CX1424" s="16" t="str">
        <f>IF(Wedstrijden!AI1418="x","BB","")</f>
        <v/>
      </c>
      <c r="CY1424" s="16" t="str">
        <f>IF(Wedstrijden!AJ1418="x","B","")</f>
        <v/>
      </c>
      <c r="CZ1424" s="16" t="str">
        <f>IF(Wedstrijden!AK1418="x","L","")</f>
        <v/>
      </c>
      <c r="DA1424" s="16" t="str">
        <f>IF(Wedstrijden!AL1418="x","M","")</f>
        <v/>
      </c>
      <c r="DB1424" s="16" t="str">
        <f>IF(Wedstrijden!AM1418="x","Z","")</f>
        <v/>
      </c>
      <c r="DC1424" s="16" t="str">
        <f>IF(Wedstrijden!AN1418="x","ZZ","")</f>
        <v/>
      </c>
      <c r="DD1424" s="16" t="str">
        <f>IF(Wedstrijden!AP1418="x","1.40","")</f>
        <v/>
      </c>
      <c r="DE1424" s="16" t="str">
        <f>IF(COUNTA(Wedstrijden!BC1418:BE1418)&lt;&gt;0,6,"")</f>
        <v/>
      </c>
      <c r="DF1424" s="16" t="str">
        <f t="shared" si="136"/>
        <v/>
      </c>
      <c r="DG1424" s="16" t="str">
        <f>IF(Wedstrijden!BC1418="x","L","")</f>
        <v/>
      </c>
      <c r="DH1424" s="16" t="str">
        <f>IF(Wedstrijden!BD1418="x","M","")</f>
        <v/>
      </c>
      <c r="DI1424" s="16" t="str">
        <f>IF(Wedstrijden!BE1418="x","Z","")</f>
        <v/>
      </c>
      <c r="DJ1424" s="16" t="str">
        <f>IF(Wedstrijden!BF1418="x","Z","")</f>
        <v/>
      </c>
      <c r="DK1424" s="16" t="str">
        <f>IF(COUNTA(Wedstrijden!BG1418:BI1418)&lt;&gt;0,6,"")</f>
        <v/>
      </c>
      <c r="DL1424" s="16" t="str">
        <f t="shared" si="137"/>
        <v/>
      </c>
      <c r="DM1424" s="16" t="str">
        <f>IF(Wedstrijden!BG1418="x","L","")</f>
        <v/>
      </c>
      <c r="DN1424" s="16" t="str">
        <f>IF(Wedstrijden!BH1418="x","M","")</f>
        <v/>
      </c>
      <c r="DO1424" s="16" t="str">
        <f>IF(Wedstrijden!BI1418="x","Z","")</f>
        <v/>
      </c>
      <c r="DP1424" s="16" t="str">
        <f>IF(Wedstrijden!BJ1418="x","Z","")</f>
        <v/>
      </c>
    </row>
    <row r="1425" spans="1:120" ht="14.4" x14ac:dyDescent="0.3">
      <c r="A1425" s="18">
        <f>Wedstrijden!A1419</f>
        <v>0</v>
      </c>
      <c r="B1425" s="16" t="str">
        <f>IFERROR(VLOOKUP(Wedstrijden!#REF!,#REF!,2,FALSE),"")</f>
        <v/>
      </c>
      <c r="C1425" s="16">
        <f>Wedstrijden!E1419</f>
        <v>0</v>
      </c>
      <c r="D1425" s="16" t="str">
        <f>IFERROR(VLOOKUP(Wedstrijden!#REF!,#REF!,2,FALSE),"")</f>
        <v/>
      </c>
      <c r="E1425" s="16" t="str">
        <f>IFERROR(VLOOKUP(Wedstrijden!#REF!,#REF!,5,FALSE),"")</f>
        <v/>
      </c>
      <c r="F1425" s="16" t="e">
        <f>IF(Wedstrijden!#REF!&lt;&gt;"",Wedstrijden!#REF!,"")</f>
        <v>#REF!</v>
      </c>
      <c r="G1425" s="16" t="e">
        <f>IF(Wedstrijden!#REF!="Indoor",1,0)</f>
        <v>#REF!</v>
      </c>
      <c r="H1425" s="16" t="e">
        <f>Wedstrijden!#REF!</f>
        <v>#REF!</v>
      </c>
      <c r="I1425" s="16" t="e">
        <f>IF(Wedstrijden!#REF!="Nee",0,IF(Wedstrijden!#REF!="Ja",1,""))</f>
        <v>#REF!</v>
      </c>
      <c r="J1425" s="16" t="e">
        <f>IF(Wedstrijden!#REF!&lt;&gt;"",Wedstrijden!#REF!,"")</f>
        <v>#REF!</v>
      </c>
      <c r="BJ1425" s="16" t="str">
        <f>IF(COUNTA(Wedstrijden!U1419:AC1419)&lt;&gt;0,1,"")</f>
        <v/>
      </c>
      <c r="BK1425" s="16" t="str">
        <f t="shared" si="132"/>
        <v/>
      </c>
      <c r="BL1425" s="16" t="e">
        <f>IF(Wedstrijden!#REF!="x","AA","")</f>
        <v>#REF!</v>
      </c>
      <c r="BM1425" s="16" t="e">
        <f>IF(Wedstrijden!#REF!="x","A","")</f>
        <v>#REF!</v>
      </c>
      <c r="BN1425" s="16" t="str">
        <f>IF(Wedstrijden!U1419="x","B1","")</f>
        <v/>
      </c>
      <c r="BO1425" s="16" t="e">
        <f>IF(Wedstrijden!#REF!="x","BB","")</f>
        <v>#REF!</v>
      </c>
      <c r="BP1425" s="16" t="str">
        <f>IF(Wedstrijden!W1419="x","B","")</f>
        <v/>
      </c>
      <c r="BQ1425" s="16" t="str">
        <f>IF(Wedstrijden!X1419="x","L1","")</f>
        <v/>
      </c>
      <c r="BR1425" s="16" t="str">
        <f>IF(Wedstrijden!Y1419="x","L2","")</f>
        <v/>
      </c>
      <c r="BS1425" s="16" t="str">
        <f>IF(Wedstrijden!Z1419="x","M1","")</f>
        <v/>
      </c>
      <c r="BT1425" s="16" t="str">
        <f>IF(Wedstrijden!AA1419="x","M2","")</f>
        <v/>
      </c>
      <c r="BU1425" s="16" t="str">
        <f>IF(Wedstrijden!AB1419="x","Z1","")</f>
        <v/>
      </c>
      <c r="BV1425" s="16" t="str">
        <f>IF(Wedstrijden!AC1419="x","Z2","")</f>
        <v/>
      </c>
      <c r="BW1425" s="16" t="str">
        <f>IF(COUNTA(Wedstrijden!L1419:T1419)&lt;&gt;0,1,"")</f>
        <v/>
      </c>
      <c r="BX1425" s="16" t="str">
        <f t="shared" si="133"/>
        <v/>
      </c>
      <c r="BY1425" s="16" t="str">
        <f>IF(Wedstrijden!L1419="x","BB","")</f>
        <v/>
      </c>
      <c r="BZ1425" s="16" t="str">
        <f>IF(Wedstrijden!M1419="x","B","")</f>
        <v/>
      </c>
      <c r="CA1425" s="16" t="str">
        <f>IF(Wedstrijden!N1419="x","L1","")</f>
        <v/>
      </c>
      <c r="CB1425" s="16" t="str">
        <f>IF(Wedstrijden!O1419="x","L2","")</f>
        <v/>
      </c>
      <c r="CC1425" s="16" t="str">
        <f>IF(Wedstrijden!P1419="x","M1","")</f>
        <v/>
      </c>
      <c r="CD1425" s="16" t="str">
        <f>IF(Wedstrijden!Q1419="x","M2","")</f>
        <v/>
      </c>
      <c r="CE1425" s="16" t="str">
        <f>IF(Wedstrijden!R1419="x","Z1","")</f>
        <v/>
      </c>
      <c r="CF1425" s="16" t="str">
        <f>IF(Wedstrijden!S1419="x","Z2","")</f>
        <v/>
      </c>
      <c r="CG1425" s="16" t="str">
        <f>IF(Wedstrijden!T1419="x","ZZL","")</f>
        <v/>
      </c>
      <c r="CL1425" s="16" t="str">
        <f>IF(COUNTA(Wedstrijden!AR1419:BB1419)&lt;&gt;0,2,"")</f>
        <v/>
      </c>
      <c r="CM1425" s="16" t="str">
        <f t="shared" si="134"/>
        <v/>
      </c>
      <c r="CN1425" s="16" t="str">
        <f>IF(Wedstrijden!AR1419="x","AA","")</f>
        <v/>
      </c>
      <c r="CO1425" s="16" t="str">
        <f>IF(Wedstrijden!AS1419="x","A","")</f>
        <v/>
      </c>
      <c r="CP1425" s="16" t="str">
        <f>IF(Wedstrijden!AT1419="x","BB","")</f>
        <v/>
      </c>
      <c r="CQ1425" s="16" t="str">
        <f>IF(Wedstrijden!AU1419="x","B","")</f>
        <v/>
      </c>
      <c r="CR1425" s="16" t="str">
        <f>IF(Wedstrijden!AV1419="x","L","")</f>
        <v/>
      </c>
      <c r="CS1425" s="16" t="str">
        <f>IF(Wedstrijden!AW1419="x","M","")</f>
        <v/>
      </c>
      <c r="CT1425" s="16" t="str">
        <f>IF(Wedstrijden!AX1419="x","Z","")</f>
        <v/>
      </c>
      <c r="CU1425" s="16" t="str">
        <f>IF(Wedstrijden!BB1419="x","ZZ","")</f>
        <v/>
      </c>
      <c r="CV1425" s="16" t="str">
        <f>IF(COUNTA(Wedstrijden!AI1419:AP1419)&lt;&gt;0,2,"")</f>
        <v/>
      </c>
      <c r="CW1425" s="16" t="str">
        <f t="shared" si="135"/>
        <v/>
      </c>
      <c r="CX1425" s="16" t="str">
        <f>IF(Wedstrijden!AI1419="x","BB","")</f>
        <v/>
      </c>
      <c r="CY1425" s="16" t="str">
        <f>IF(Wedstrijden!AJ1419="x","B","")</f>
        <v/>
      </c>
      <c r="CZ1425" s="16" t="str">
        <f>IF(Wedstrijden!AK1419="x","L","")</f>
        <v/>
      </c>
      <c r="DA1425" s="16" t="str">
        <f>IF(Wedstrijden!AL1419="x","M","")</f>
        <v/>
      </c>
      <c r="DB1425" s="16" t="str">
        <f>IF(Wedstrijden!AM1419="x","Z","")</f>
        <v/>
      </c>
      <c r="DC1425" s="16" t="str">
        <f>IF(Wedstrijden!AN1419="x","ZZ","")</f>
        <v/>
      </c>
      <c r="DD1425" s="16" t="str">
        <f>IF(Wedstrijden!AP1419="x","1.40","")</f>
        <v/>
      </c>
      <c r="DE1425" s="16" t="str">
        <f>IF(COUNTA(Wedstrijden!BC1419:BE1419)&lt;&gt;0,6,"")</f>
        <v/>
      </c>
      <c r="DF1425" s="16" t="str">
        <f t="shared" si="136"/>
        <v/>
      </c>
      <c r="DG1425" s="16" t="str">
        <f>IF(Wedstrijden!BC1419="x","L","")</f>
        <v/>
      </c>
      <c r="DH1425" s="16" t="str">
        <f>IF(Wedstrijden!BD1419="x","M","")</f>
        <v/>
      </c>
      <c r="DI1425" s="16" t="str">
        <f>IF(Wedstrijden!BE1419="x","Z","")</f>
        <v/>
      </c>
      <c r="DJ1425" s="16" t="str">
        <f>IF(Wedstrijden!BF1419="x","Z","")</f>
        <v/>
      </c>
      <c r="DK1425" s="16" t="str">
        <f>IF(COUNTA(Wedstrijden!BG1419:BI1419)&lt;&gt;0,6,"")</f>
        <v/>
      </c>
      <c r="DL1425" s="16" t="str">
        <f t="shared" si="137"/>
        <v/>
      </c>
      <c r="DM1425" s="16" t="str">
        <f>IF(Wedstrijden!BG1419="x","L","")</f>
        <v/>
      </c>
      <c r="DN1425" s="16" t="str">
        <f>IF(Wedstrijden!BH1419="x","M","")</f>
        <v/>
      </c>
      <c r="DO1425" s="16" t="str">
        <f>IF(Wedstrijden!BI1419="x","Z","")</f>
        <v/>
      </c>
      <c r="DP1425" s="16" t="str">
        <f>IF(Wedstrijden!BJ1419="x","Z","")</f>
        <v/>
      </c>
    </row>
    <row r="1426" spans="1:120" ht="14.4" x14ac:dyDescent="0.3">
      <c r="A1426" s="18">
        <f>Wedstrijden!A1420</f>
        <v>0</v>
      </c>
      <c r="B1426" s="16" t="str">
        <f>IFERROR(VLOOKUP(Wedstrijden!#REF!,#REF!,2,FALSE),"")</f>
        <v/>
      </c>
      <c r="C1426" s="16">
        <f>Wedstrijden!E1420</f>
        <v>0</v>
      </c>
      <c r="D1426" s="16" t="str">
        <f>IFERROR(VLOOKUP(Wedstrijden!#REF!,#REF!,2,FALSE),"")</f>
        <v/>
      </c>
      <c r="E1426" s="16" t="str">
        <f>IFERROR(VLOOKUP(Wedstrijden!#REF!,#REF!,5,FALSE),"")</f>
        <v/>
      </c>
      <c r="F1426" s="16" t="e">
        <f>IF(Wedstrijden!#REF!&lt;&gt;"",Wedstrijden!#REF!,"")</f>
        <v>#REF!</v>
      </c>
      <c r="G1426" s="16" t="e">
        <f>IF(Wedstrijden!#REF!="Indoor",1,0)</f>
        <v>#REF!</v>
      </c>
      <c r="H1426" s="16" t="e">
        <f>Wedstrijden!#REF!</f>
        <v>#REF!</v>
      </c>
      <c r="I1426" s="16" t="e">
        <f>IF(Wedstrijden!#REF!="Nee",0,IF(Wedstrijden!#REF!="Ja",1,""))</f>
        <v>#REF!</v>
      </c>
      <c r="J1426" s="16" t="e">
        <f>IF(Wedstrijden!#REF!&lt;&gt;"",Wedstrijden!#REF!,"")</f>
        <v>#REF!</v>
      </c>
      <c r="BJ1426" s="16" t="str">
        <f>IF(COUNTA(Wedstrijden!U1420:AC1420)&lt;&gt;0,1,"")</f>
        <v/>
      </c>
      <c r="BK1426" s="16" t="str">
        <f t="shared" si="132"/>
        <v/>
      </c>
      <c r="BL1426" s="16" t="e">
        <f>IF(Wedstrijden!#REF!="x","AA","")</f>
        <v>#REF!</v>
      </c>
      <c r="BM1426" s="16" t="e">
        <f>IF(Wedstrijden!#REF!="x","A","")</f>
        <v>#REF!</v>
      </c>
      <c r="BN1426" s="16" t="str">
        <f>IF(Wedstrijden!U1420="x","B1","")</f>
        <v/>
      </c>
      <c r="BO1426" s="16" t="e">
        <f>IF(Wedstrijden!#REF!="x","BB","")</f>
        <v>#REF!</v>
      </c>
      <c r="BP1426" s="16" t="str">
        <f>IF(Wedstrijden!W1420="x","B","")</f>
        <v/>
      </c>
      <c r="BQ1426" s="16" t="str">
        <f>IF(Wedstrijden!X1420="x","L1","")</f>
        <v/>
      </c>
      <c r="BR1426" s="16" t="str">
        <f>IF(Wedstrijden!Y1420="x","L2","")</f>
        <v/>
      </c>
      <c r="BS1426" s="16" t="str">
        <f>IF(Wedstrijden!Z1420="x","M1","")</f>
        <v/>
      </c>
      <c r="BT1426" s="16" t="str">
        <f>IF(Wedstrijden!AA1420="x","M2","")</f>
        <v/>
      </c>
      <c r="BU1426" s="16" t="str">
        <f>IF(Wedstrijden!AB1420="x","Z1","")</f>
        <v/>
      </c>
      <c r="BV1426" s="16" t="str">
        <f>IF(Wedstrijden!AC1420="x","Z2","")</f>
        <v/>
      </c>
      <c r="BW1426" s="16" t="str">
        <f>IF(COUNTA(Wedstrijden!L1420:T1420)&lt;&gt;0,1,"")</f>
        <v/>
      </c>
      <c r="BX1426" s="16" t="str">
        <f t="shared" si="133"/>
        <v/>
      </c>
      <c r="BY1426" s="16" t="str">
        <f>IF(Wedstrijden!L1420="x","BB","")</f>
        <v/>
      </c>
      <c r="BZ1426" s="16" t="str">
        <f>IF(Wedstrijden!M1420="x","B","")</f>
        <v/>
      </c>
      <c r="CA1426" s="16" t="str">
        <f>IF(Wedstrijden!N1420="x","L1","")</f>
        <v/>
      </c>
      <c r="CB1426" s="16" t="str">
        <f>IF(Wedstrijden!O1420="x","L2","")</f>
        <v/>
      </c>
      <c r="CC1426" s="16" t="str">
        <f>IF(Wedstrijden!P1420="x","M1","")</f>
        <v/>
      </c>
      <c r="CD1426" s="16" t="str">
        <f>IF(Wedstrijden!Q1420="x","M2","")</f>
        <v/>
      </c>
      <c r="CE1426" s="16" t="str">
        <f>IF(Wedstrijden!R1420="x","Z1","")</f>
        <v/>
      </c>
      <c r="CF1426" s="16" t="str">
        <f>IF(Wedstrijden!S1420="x","Z2","")</f>
        <v/>
      </c>
      <c r="CG1426" s="16" t="str">
        <f>IF(Wedstrijden!T1420="x","ZZL","")</f>
        <v/>
      </c>
      <c r="CL1426" s="16" t="str">
        <f>IF(COUNTA(Wedstrijden!AR1420:BB1420)&lt;&gt;0,2,"")</f>
        <v/>
      </c>
      <c r="CM1426" s="16" t="str">
        <f t="shared" si="134"/>
        <v/>
      </c>
      <c r="CN1426" s="16" t="str">
        <f>IF(Wedstrijden!AR1420="x","AA","")</f>
        <v/>
      </c>
      <c r="CO1426" s="16" t="str">
        <f>IF(Wedstrijden!AS1420="x","A","")</f>
        <v/>
      </c>
      <c r="CP1426" s="16" t="str">
        <f>IF(Wedstrijden!AT1420="x","BB","")</f>
        <v/>
      </c>
      <c r="CQ1426" s="16" t="str">
        <f>IF(Wedstrijden!AU1420="x","B","")</f>
        <v/>
      </c>
      <c r="CR1426" s="16" t="str">
        <f>IF(Wedstrijden!AV1420="x","L","")</f>
        <v/>
      </c>
      <c r="CS1426" s="16" t="str">
        <f>IF(Wedstrijden!AW1420="x","M","")</f>
        <v/>
      </c>
      <c r="CT1426" s="16" t="str">
        <f>IF(Wedstrijden!AX1420="x","Z","")</f>
        <v/>
      </c>
      <c r="CU1426" s="16" t="str">
        <f>IF(Wedstrijden!BB1420="x","ZZ","")</f>
        <v/>
      </c>
      <c r="CV1426" s="16" t="str">
        <f>IF(COUNTA(Wedstrijden!AI1420:AP1420)&lt;&gt;0,2,"")</f>
        <v/>
      </c>
      <c r="CW1426" s="16" t="str">
        <f t="shared" si="135"/>
        <v/>
      </c>
      <c r="CX1426" s="16" t="str">
        <f>IF(Wedstrijden!AI1420="x","BB","")</f>
        <v/>
      </c>
      <c r="CY1426" s="16" t="str">
        <f>IF(Wedstrijden!AJ1420="x","B","")</f>
        <v/>
      </c>
      <c r="CZ1426" s="16" t="str">
        <f>IF(Wedstrijden!AK1420="x","L","")</f>
        <v/>
      </c>
      <c r="DA1426" s="16" t="str">
        <f>IF(Wedstrijden!AL1420="x","M","")</f>
        <v/>
      </c>
      <c r="DB1426" s="16" t="str">
        <f>IF(Wedstrijden!AM1420="x","Z","")</f>
        <v/>
      </c>
      <c r="DC1426" s="16" t="str">
        <f>IF(Wedstrijden!AN1420="x","ZZ","")</f>
        <v/>
      </c>
      <c r="DD1426" s="16" t="str">
        <f>IF(Wedstrijden!AP1420="x","1.40","")</f>
        <v/>
      </c>
      <c r="DE1426" s="16" t="str">
        <f>IF(COUNTA(Wedstrijden!BC1420:BE1420)&lt;&gt;0,6,"")</f>
        <v/>
      </c>
      <c r="DF1426" s="16" t="str">
        <f t="shared" si="136"/>
        <v/>
      </c>
      <c r="DG1426" s="16" t="str">
        <f>IF(Wedstrijden!BC1420="x","L","")</f>
        <v/>
      </c>
      <c r="DH1426" s="16" t="str">
        <f>IF(Wedstrijden!BD1420="x","M","")</f>
        <v/>
      </c>
      <c r="DI1426" s="16" t="str">
        <f>IF(Wedstrijden!BE1420="x","Z","")</f>
        <v/>
      </c>
      <c r="DJ1426" s="16" t="str">
        <f>IF(Wedstrijden!BF1420="x","Z","")</f>
        <v/>
      </c>
      <c r="DK1426" s="16" t="str">
        <f>IF(COUNTA(Wedstrijden!BG1420:BI1420)&lt;&gt;0,6,"")</f>
        <v/>
      </c>
      <c r="DL1426" s="16" t="str">
        <f t="shared" si="137"/>
        <v/>
      </c>
      <c r="DM1426" s="16" t="str">
        <f>IF(Wedstrijden!BG1420="x","L","")</f>
        <v/>
      </c>
      <c r="DN1426" s="16" t="str">
        <f>IF(Wedstrijden!BH1420="x","M","")</f>
        <v/>
      </c>
      <c r="DO1426" s="16" t="str">
        <f>IF(Wedstrijden!BI1420="x","Z","")</f>
        <v/>
      </c>
      <c r="DP1426" s="16" t="str">
        <f>IF(Wedstrijden!BJ1420="x","Z","")</f>
        <v/>
      </c>
    </row>
    <row r="1427" spans="1:120" ht="14.4" x14ac:dyDescent="0.3">
      <c r="A1427" s="18">
        <f>Wedstrijden!A1421</f>
        <v>0</v>
      </c>
      <c r="B1427" s="16" t="str">
        <f>IFERROR(VLOOKUP(Wedstrijden!#REF!,#REF!,2,FALSE),"")</f>
        <v/>
      </c>
      <c r="C1427" s="16">
        <f>Wedstrijden!E1421</f>
        <v>0</v>
      </c>
      <c r="D1427" s="16" t="str">
        <f>IFERROR(VLOOKUP(Wedstrijden!#REF!,#REF!,2,FALSE),"")</f>
        <v/>
      </c>
      <c r="E1427" s="16" t="str">
        <f>IFERROR(VLOOKUP(Wedstrijden!#REF!,#REF!,5,FALSE),"")</f>
        <v/>
      </c>
      <c r="F1427" s="16" t="e">
        <f>IF(Wedstrijden!#REF!&lt;&gt;"",Wedstrijden!#REF!,"")</f>
        <v>#REF!</v>
      </c>
      <c r="G1427" s="16" t="e">
        <f>IF(Wedstrijden!#REF!="Indoor",1,0)</f>
        <v>#REF!</v>
      </c>
      <c r="H1427" s="16" t="e">
        <f>Wedstrijden!#REF!</f>
        <v>#REF!</v>
      </c>
      <c r="I1427" s="16" t="e">
        <f>IF(Wedstrijden!#REF!="Nee",0,IF(Wedstrijden!#REF!="Ja",1,""))</f>
        <v>#REF!</v>
      </c>
      <c r="J1427" s="16" t="e">
        <f>IF(Wedstrijden!#REF!&lt;&gt;"",Wedstrijden!#REF!,"")</f>
        <v>#REF!</v>
      </c>
      <c r="BJ1427" s="16" t="str">
        <f>IF(COUNTA(Wedstrijden!U1421:AC1421)&lt;&gt;0,1,"")</f>
        <v/>
      </c>
      <c r="BK1427" s="16" t="str">
        <f t="shared" si="132"/>
        <v/>
      </c>
      <c r="BL1427" s="16" t="e">
        <f>IF(Wedstrijden!#REF!="x","AA","")</f>
        <v>#REF!</v>
      </c>
      <c r="BM1427" s="16" t="e">
        <f>IF(Wedstrijden!#REF!="x","A","")</f>
        <v>#REF!</v>
      </c>
      <c r="BN1427" s="16" t="str">
        <f>IF(Wedstrijden!U1421="x","B1","")</f>
        <v/>
      </c>
      <c r="BO1427" s="16" t="e">
        <f>IF(Wedstrijden!#REF!="x","BB","")</f>
        <v>#REF!</v>
      </c>
      <c r="BP1427" s="16" t="str">
        <f>IF(Wedstrijden!W1421="x","B","")</f>
        <v/>
      </c>
      <c r="BQ1427" s="16" t="str">
        <f>IF(Wedstrijden!X1421="x","L1","")</f>
        <v/>
      </c>
      <c r="BR1427" s="16" t="str">
        <f>IF(Wedstrijden!Y1421="x","L2","")</f>
        <v/>
      </c>
      <c r="BS1427" s="16" t="str">
        <f>IF(Wedstrijden!Z1421="x","M1","")</f>
        <v/>
      </c>
      <c r="BT1427" s="16" t="str">
        <f>IF(Wedstrijden!AA1421="x","M2","")</f>
        <v/>
      </c>
      <c r="BU1427" s="16" t="str">
        <f>IF(Wedstrijden!AB1421="x","Z1","")</f>
        <v/>
      </c>
      <c r="BV1427" s="16" t="str">
        <f>IF(Wedstrijden!AC1421="x","Z2","")</f>
        <v/>
      </c>
      <c r="BW1427" s="16" t="str">
        <f>IF(COUNTA(Wedstrijden!L1421:T1421)&lt;&gt;0,1,"")</f>
        <v/>
      </c>
      <c r="BX1427" s="16" t="str">
        <f t="shared" si="133"/>
        <v/>
      </c>
      <c r="BY1427" s="16" t="str">
        <f>IF(Wedstrijden!L1421="x","BB","")</f>
        <v/>
      </c>
      <c r="BZ1427" s="16" t="str">
        <f>IF(Wedstrijden!M1421="x","B","")</f>
        <v/>
      </c>
      <c r="CA1427" s="16" t="str">
        <f>IF(Wedstrijden!N1421="x","L1","")</f>
        <v/>
      </c>
      <c r="CB1427" s="16" t="str">
        <f>IF(Wedstrijden!O1421="x","L2","")</f>
        <v/>
      </c>
      <c r="CC1427" s="16" t="str">
        <f>IF(Wedstrijden!P1421="x","M1","")</f>
        <v/>
      </c>
      <c r="CD1427" s="16" t="str">
        <f>IF(Wedstrijden!Q1421="x","M2","")</f>
        <v/>
      </c>
      <c r="CE1427" s="16" t="str">
        <f>IF(Wedstrijden!R1421="x","Z1","")</f>
        <v/>
      </c>
      <c r="CF1427" s="16" t="str">
        <f>IF(Wedstrijden!S1421="x","Z2","")</f>
        <v/>
      </c>
      <c r="CG1427" s="16" t="str">
        <f>IF(Wedstrijden!T1421="x","ZZL","")</f>
        <v/>
      </c>
      <c r="CL1427" s="16" t="str">
        <f>IF(COUNTA(Wedstrijden!AR1421:BB1421)&lt;&gt;0,2,"")</f>
        <v/>
      </c>
      <c r="CM1427" s="16" t="str">
        <f t="shared" si="134"/>
        <v/>
      </c>
      <c r="CN1427" s="16" t="str">
        <f>IF(Wedstrijden!AR1421="x","AA","")</f>
        <v/>
      </c>
      <c r="CO1427" s="16" t="str">
        <f>IF(Wedstrijden!AS1421="x","A","")</f>
        <v/>
      </c>
      <c r="CP1427" s="16" t="str">
        <f>IF(Wedstrijden!AT1421="x","BB","")</f>
        <v/>
      </c>
      <c r="CQ1427" s="16" t="str">
        <f>IF(Wedstrijden!AU1421="x","B","")</f>
        <v/>
      </c>
      <c r="CR1427" s="16" t="str">
        <f>IF(Wedstrijden!AV1421="x","L","")</f>
        <v/>
      </c>
      <c r="CS1427" s="16" t="str">
        <f>IF(Wedstrijden!AW1421="x","M","")</f>
        <v/>
      </c>
      <c r="CT1427" s="16" t="str">
        <f>IF(Wedstrijden!AX1421="x","Z","")</f>
        <v/>
      </c>
      <c r="CU1427" s="16" t="str">
        <f>IF(Wedstrijden!BB1421="x","ZZ","")</f>
        <v/>
      </c>
      <c r="CV1427" s="16" t="str">
        <f>IF(COUNTA(Wedstrijden!AI1421:AP1421)&lt;&gt;0,2,"")</f>
        <v/>
      </c>
      <c r="CW1427" s="16" t="str">
        <f t="shared" si="135"/>
        <v/>
      </c>
      <c r="CX1427" s="16" t="str">
        <f>IF(Wedstrijden!AI1421="x","BB","")</f>
        <v/>
      </c>
      <c r="CY1427" s="16" t="str">
        <f>IF(Wedstrijden!AJ1421="x","B","")</f>
        <v/>
      </c>
      <c r="CZ1427" s="16" t="str">
        <f>IF(Wedstrijden!AK1421="x","L","")</f>
        <v/>
      </c>
      <c r="DA1427" s="16" t="str">
        <f>IF(Wedstrijden!AL1421="x","M","")</f>
        <v/>
      </c>
      <c r="DB1427" s="16" t="str">
        <f>IF(Wedstrijden!AM1421="x","Z","")</f>
        <v/>
      </c>
      <c r="DC1427" s="16" t="str">
        <f>IF(Wedstrijden!AN1421="x","ZZ","")</f>
        <v/>
      </c>
      <c r="DD1427" s="16" t="str">
        <f>IF(Wedstrijden!AP1421="x","1.40","")</f>
        <v/>
      </c>
      <c r="DE1427" s="16" t="str">
        <f>IF(COUNTA(Wedstrijden!BC1421:BE1421)&lt;&gt;0,6,"")</f>
        <v/>
      </c>
      <c r="DF1427" s="16" t="str">
        <f t="shared" si="136"/>
        <v/>
      </c>
      <c r="DG1427" s="16" t="str">
        <f>IF(Wedstrijden!BC1421="x","L","")</f>
        <v/>
      </c>
      <c r="DH1427" s="16" t="str">
        <f>IF(Wedstrijden!BD1421="x","M","")</f>
        <v/>
      </c>
      <c r="DI1427" s="16" t="str">
        <f>IF(Wedstrijden!BE1421="x","Z","")</f>
        <v/>
      </c>
      <c r="DJ1427" s="16" t="str">
        <f>IF(Wedstrijden!BF1421="x","Z","")</f>
        <v/>
      </c>
      <c r="DK1427" s="16" t="str">
        <f>IF(COUNTA(Wedstrijden!BG1421:BI1421)&lt;&gt;0,6,"")</f>
        <v/>
      </c>
      <c r="DL1427" s="16" t="str">
        <f t="shared" si="137"/>
        <v/>
      </c>
      <c r="DM1427" s="16" t="str">
        <f>IF(Wedstrijden!BG1421="x","L","")</f>
        <v/>
      </c>
      <c r="DN1427" s="16" t="str">
        <f>IF(Wedstrijden!BH1421="x","M","")</f>
        <v/>
      </c>
      <c r="DO1427" s="16" t="str">
        <f>IF(Wedstrijden!BI1421="x","Z","")</f>
        <v/>
      </c>
      <c r="DP1427" s="16" t="str">
        <f>IF(Wedstrijden!BJ1421="x","Z","")</f>
        <v/>
      </c>
    </row>
    <row r="1428" spans="1:120" ht="14.4" x14ac:dyDescent="0.3">
      <c r="A1428" s="18">
        <f>Wedstrijden!A1422</f>
        <v>0</v>
      </c>
      <c r="B1428" s="16" t="str">
        <f>IFERROR(VLOOKUP(Wedstrijden!#REF!,#REF!,2,FALSE),"")</f>
        <v/>
      </c>
      <c r="C1428" s="16">
        <f>Wedstrijden!E1422</f>
        <v>0</v>
      </c>
      <c r="D1428" s="16" t="str">
        <f>IFERROR(VLOOKUP(Wedstrijden!#REF!,#REF!,2,FALSE),"")</f>
        <v/>
      </c>
      <c r="E1428" s="16" t="str">
        <f>IFERROR(VLOOKUP(Wedstrijden!#REF!,#REF!,5,FALSE),"")</f>
        <v/>
      </c>
      <c r="F1428" s="16" t="e">
        <f>IF(Wedstrijden!#REF!&lt;&gt;"",Wedstrijden!#REF!,"")</f>
        <v>#REF!</v>
      </c>
      <c r="G1428" s="16" t="e">
        <f>IF(Wedstrijden!#REF!="Indoor",1,0)</f>
        <v>#REF!</v>
      </c>
      <c r="H1428" s="16" t="e">
        <f>Wedstrijden!#REF!</f>
        <v>#REF!</v>
      </c>
      <c r="I1428" s="16" t="e">
        <f>IF(Wedstrijden!#REF!="Nee",0,IF(Wedstrijden!#REF!="Ja",1,""))</f>
        <v>#REF!</v>
      </c>
      <c r="J1428" s="16" t="e">
        <f>IF(Wedstrijden!#REF!&lt;&gt;"",Wedstrijden!#REF!,"")</f>
        <v>#REF!</v>
      </c>
      <c r="BJ1428" s="16" t="str">
        <f>IF(COUNTA(Wedstrijden!U1422:AC1422)&lt;&gt;0,1,"")</f>
        <v/>
      </c>
      <c r="BK1428" s="16" t="str">
        <f t="shared" si="132"/>
        <v/>
      </c>
      <c r="BL1428" s="16" t="e">
        <f>IF(Wedstrijden!#REF!="x","AA","")</f>
        <v>#REF!</v>
      </c>
      <c r="BM1428" s="16" t="e">
        <f>IF(Wedstrijden!#REF!="x","A","")</f>
        <v>#REF!</v>
      </c>
      <c r="BN1428" s="16" t="str">
        <f>IF(Wedstrijden!U1422="x","B1","")</f>
        <v/>
      </c>
      <c r="BO1428" s="16" t="e">
        <f>IF(Wedstrijden!#REF!="x","BB","")</f>
        <v>#REF!</v>
      </c>
      <c r="BP1428" s="16" t="str">
        <f>IF(Wedstrijden!W1422="x","B","")</f>
        <v/>
      </c>
      <c r="BQ1428" s="16" t="str">
        <f>IF(Wedstrijden!X1422="x","L1","")</f>
        <v/>
      </c>
      <c r="BR1428" s="16" t="str">
        <f>IF(Wedstrijden!Y1422="x","L2","")</f>
        <v/>
      </c>
      <c r="BS1428" s="16" t="str">
        <f>IF(Wedstrijden!Z1422="x","M1","")</f>
        <v/>
      </c>
      <c r="BT1428" s="16" t="str">
        <f>IF(Wedstrijden!AA1422="x","M2","")</f>
        <v/>
      </c>
      <c r="BU1428" s="16" t="str">
        <f>IF(Wedstrijden!AB1422="x","Z1","")</f>
        <v/>
      </c>
      <c r="BV1428" s="16" t="str">
        <f>IF(Wedstrijden!AC1422="x","Z2","")</f>
        <v/>
      </c>
      <c r="BW1428" s="16" t="str">
        <f>IF(COUNTA(Wedstrijden!L1422:T1422)&lt;&gt;0,1,"")</f>
        <v/>
      </c>
      <c r="BX1428" s="16" t="str">
        <f t="shared" si="133"/>
        <v/>
      </c>
      <c r="BY1428" s="16" t="str">
        <f>IF(Wedstrijden!L1422="x","BB","")</f>
        <v/>
      </c>
      <c r="BZ1428" s="16" t="str">
        <f>IF(Wedstrijden!M1422="x","B","")</f>
        <v/>
      </c>
      <c r="CA1428" s="16" t="str">
        <f>IF(Wedstrijden!N1422="x","L1","")</f>
        <v/>
      </c>
      <c r="CB1428" s="16" t="str">
        <f>IF(Wedstrijden!O1422="x","L2","")</f>
        <v/>
      </c>
      <c r="CC1428" s="16" t="str">
        <f>IF(Wedstrijden!P1422="x","M1","")</f>
        <v/>
      </c>
      <c r="CD1428" s="16" t="str">
        <f>IF(Wedstrijden!Q1422="x","M2","")</f>
        <v/>
      </c>
      <c r="CE1428" s="16" t="str">
        <f>IF(Wedstrijden!R1422="x","Z1","")</f>
        <v/>
      </c>
      <c r="CF1428" s="16" t="str">
        <f>IF(Wedstrijden!S1422="x","Z2","")</f>
        <v/>
      </c>
      <c r="CG1428" s="16" t="str">
        <f>IF(Wedstrijden!T1422="x","ZZL","")</f>
        <v/>
      </c>
      <c r="CL1428" s="16" t="str">
        <f>IF(COUNTA(Wedstrijden!AR1422:BB1422)&lt;&gt;0,2,"")</f>
        <v/>
      </c>
      <c r="CM1428" s="16" t="str">
        <f t="shared" si="134"/>
        <v/>
      </c>
      <c r="CN1428" s="16" t="str">
        <f>IF(Wedstrijden!AR1422="x","AA","")</f>
        <v/>
      </c>
      <c r="CO1428" s="16" t="str">
        <f>IF(Wedstrijden!AS1422="x","A","")</f>
        <v/>
      </c>
      <c r="CP1428" s="16" t="str">
        <f>IF(Wedstrijden!AT1422="x","BB","")</f>
        <v/>
      </c>
      <c r="CQ1428" s="16" t="str">
        <f>IF(Wedstrijden!AU1422="x","B","")</f>
        <v/>
      </c>
      <c r="CR1428" s="16" t="str">
        <f>IF(Wedstrijden!AV1422="x","L","")</f>
        <v/>
      </c>
      <c r="CS1428" s="16" t="str">
        <f>IF(Wedstrijden!AW1422="x","M","")</f>
        <v/>
      </c>
      <c r="CT1428" s="16" t="str">
        <f>IF(Wedstrijden!AX1422="x","Z","")</f>
        <v/>
      </c>
      <c r="CU1428" s="16" t="str">
        <f>IF(Wedstrijden!BB1422="x","ZZ","")</f>
        <v/>
      </c>
      <c r="CV1428" s="16" t="str">
        <f>IF(COUNTA(Wedstrijden!AI1422:AP1422)&lt;&gt;0,2,"")</f>
        <v/>
      </c>
      <c r="CW1428" s="16" t="str">
        <f t="shared" si="135"/>
        <v/>
      </c>
      <c r="CX1428" s="16" t="str">
        <f>IF(Wedstrijden!AI1422="x","BB","")</f>
        <v/>
      </c>
      <c r="CY1428" s="16" t="str">
        <f>IF(Wedstrijden!AJ1422="x","B","")</f>
        <v/>
      </c>
      <c r="CZ1428" s="16" t="str">
        <f>IF(Wedstrijden!AK1422="x","L","")</f>
        <v/>
      </c>
      <c r="DA1428" s="16" t="str">
        <f>IF(Wedstrijden!AL1422="x","M","")</f>
        <v/>
      </c>
      <c r="DB1428" s="16" t="str">
        <f>IF(Wedstrijden!AM1422="x","Z","")</f>
        <v/>
      </c>
      <c r="DC1428" s="16" t="str">
        <f>IF(Wedstrijden!AN1422="x","ZZ","")</f>
        <v/>
      </c>
      <c r="DD1428" s="16" t="str">
        <f>IF(Wedstrijden!AP1422="x","1.40","")</f>
        <v/>
      </c>
      <c r="DE1428" s="16" t="str">
        <f>IF(COUNTA(Wedstrijden!BC1422:BE1422)&lt;&gt;0,6,"")</f>
        <v/>
      </c>
      <c r="DF1428" s="16" t="str">
        <f t="shared" si="136"/>
        <v/>
      </c>
      <c r="DG1428" s="16" t="str">
        <f>IF(Wedstrijden!BC1422="x","L","")</f>
        <v/>
      </c>
      <c r="DH1428" s="16" t="str">
        <f>IF(Wedstrijden!BD1422="x","M","")</f>
        <v/>
      </c>
      <c r="DI1428" s="16" t="str">
        <f>IF(Wedstrijden!BE1422="x","Z","")</f>
        <v/>
      </c>
      <c r="DJ1428" s="16" t="str">
        <f>IF(Wedstrijden!BF1422="x","Z","")</f>
        <v/>
      </c>
      <c r="DK1428" s="16" t="str">
        <f>IF(COUNTA(Wedstrijden!BG1422:BI1422)&lt;&gt;0,6,"")</f>
        <v/>
      </c>
      <c r="DL1428" s="16" t="str">
        <f t="shared" si="137"/>
        <v/>
      </c>
      <c r="DM1428" s="16" t="str">
        <f>IF(Wedstrijden!BG1422="x","L","")</f>
        <v/>
      </c>
      <c r="DN1428" s="16" t="str">
        <f>IF(Wedstrijden!BH1422="x","M","")</f>
        <v/>
      </c>
      <c r="DO1428" s="16" t="str">
        <f>IF(Wedstrijden!BI1422="x","Z","")</f>
        <v/>
      </c>
      <c r="DP1428" s="16" t="str">
        <f>IF(Wedstrijden!BJ1422="x","Z","")</f>
        <v/>
      </c>
    </row>
    <row r="1429" spans="1:120" ht="14.4" x14ac:dyDescent="0.3">
      <c r="A1429" s="18">
        <f>Wedstrijden!A1423</f>
        <v>0</v>
      </c>
      <c r="B1429" s="16" t="str">
        <f>IFERROR(VLOOKUP(Wedstrijden!#REF!,#REF!,2,FALSE),"")</f>
        <v/>
      </c>
      <c r="C1429" s="16">
        <f>Wedstrijden!E1423</f>
        <v>0</v>
      </c>
      <c r="D1429" s="16" t="str">
        <f>IFERROR(VLOOKUP(Wedstrijden!#REF!,#REF!,2,FALSE),"")</f>
        <v/>
      </c>
      <c r="E1429" s="16" t="str">
        <f>IFERROR(VLOOKUP(Wedstrijden!#REF!,#REF!,5,FALSE),"")</f>
        <v/>
      </c>
      <c r="F1429" s="16" t="e">
        <f>IF(Wedstrijden!#REF!&lt;&gt;"",Wedstrijden!#REF!,"")</f>
        <v>#REF!</v>
      </c>
      <c r="G1429" s="16" t="e">
        <f>IF(Wedstrijden!#REF!="Indoor",1,0)</f>
        <v>#REF!</v>
      </c>
      <c r="H1429" s="16" t="e">
        <f>Wedstrijden!#REF!</f>
        <v>#REF!</v>
      </c>
      <c r="I1429" s="16" t="e">
        <f>IF(Wedstrijden!#REF!="Nee",0,IF(Wedstrijden!#REF!="Ja",1,""))</f>
        <v>#REF!</v>
      </c>
      <c r="J1429" s="16" t="e">
        <f>IF(Wedstrijden!#REF!&lt;&gt;"",Wedstrijden!#REF!,"")</f>
        <v>#REF!</v>
      </c>
      <c r="BJ1429" s="16" t="str">
        <f>IF(COUNTA(Wedstrijden!U1423:AC1423)&lt;&gt;0,1,"")</f>
        <v/>
      </c>
      <c r="BK1429" s="16" t="str">
        <f t="shared" si="132"/>
        <v/>
      </c>
      <c r="BL1429" s="16" t="e">
        <f>IF(Wedstrijden!#REF!="x","AA","")</f>
        <v>#REF!</v>
      </c>
      <c r="BM1429" s="16" t="e">
        <f>IF(Wedstrijden!#REF!="x","A","")</f>
        <v>#REF!</v>
      </c>
      <c r="BN1429" s="16" t="str">
        <f>IF(Wedstrijden!U1423="x","B1","")</f>
        <v/>
      </c>
      <c r="BO1429" s="16" t="e">
        <f>IF(Wedstrijden!#REF!="x","BB","")</f>
        <v>#REF!</v>
      </c>
      <c r="BP1429" s="16" t="str">
        <f>IF(Wedstrijden!W1423="x","B","")</f>
        <v/>
      </c>
      <c r="BQ1429" s="16" t="str">
        <f>IF(Wedstrijden!X1423="x","L1","")</f>
        <v/>
      </c>
      <c r="BR1429" s="16" t="str">
        <f>IF(Wedstrijden!Y1423="x","L2","")</f>
        <v/>
      </c>
      <c r="BS1429" s="16" t="str">
        <f>IF(Wedstrijden!Z1423="x","M1","")</f>
        <v/>
      </c>
      <c r="BT1429" s="16" t="str">
        <f>IF(Wedstrijden!AA1423="x","M2","")</f>
        <v/>
      </c>
      <c r="BU1429" s="16" t="str">
        <f>IF(Wedstrijden!AB1423="x","Z1","")</f>
        <v/>
      </c>
      <c r="BV1429" s="16" t="str">
        <f>IF(Wedstrijden!AC1423="x","Z2","")</f>
        <v/>
      </c>
      <c r="BW1429" s="16" t="str">
        <f>IF(COUNTA(Wedstrijden!L1423:T1423)&lt;&gt;0,1,"")</f>
        <v/>
      </c>
      <c r="BX1429" s="16" t="str">
        <f t="shared" si="133"/>
        <v/>
      </c>
      <c r="BY1429" s="16" t="str">
        <f>IF(Wedstrijden!L1423="x","BB","")</f>
        <v/>
      </c>
      <c r="BZ1429" s="16" t="str">
        <f>IF(Wedstrijden!M1423="x","B","")</f>
        <v/>
      </c>
      <c r="CA1429" s="16" t="str">
        <f>IF(Wedstrijden!N1423="x","L1","")</f>
        <v/>
      </c>
      <c r="CB1429" s="16" t="str">
        <f>IF(Wedstrijden!O1423="x","L2","")</f>
        <v/>
      </c>
      <c r="CC1429" s="16" t="str">
        <f>IF(Wedstrijden!P1423="x","M1","")</f>
        <v/>
      </c>
      <c r="CD1429" s="16" t="str">
        <f>IF(Wedstrijden!Q1423="x","M2","")</f>
        <v/>
      </c>
      <c r="CE1429" s="16" t="str">
        <f>IF(Wedstrijden!R1423="x","Z1","")</f>
        <v/>
      </c>
      <c r="CF1429" s="16" t="str">
        <f>IF(Wedstrijden!S1423="x","Z2","")</f>
        <v/>
      </c>
      <c r="CG1429" s="16" t="str">
        <f>IF(Wedstrijden!T1423="x","ZZL","")</f>
        <v/>
      </c>
      <c r="CL1429" s="16" t="str">
        <f>IF(COUNTA(Wedstrijden!AR1423:BB1423)&lt;&gt;0,2,"")</f>
        <v/>
      </c>
      <c r="CM1429" s="16" t="str">
        <f t="shared" si="134"/>
        <v/>
      </c>
      <c r="CN1429" s="16" t="str">
        <f>IF(Wedstrijden!AR1423="x","AA","")</f>
        <v/>
      </c>
      <c r="CO1429" s="16" t="str">
        <f>IF(Wedstrijden!AS1423="x","A","")</f>
        <v/>
      </c>
      <c r="CP1429" s="16" t="str">
        <f>IF(Wedstrijden!AT1423="x","BB","")</f>
        <v/>
      </c>
      <c r="CQ1429" s="16" t="str">
        <f>IF(Wedstrijden!AU1423="x","B","")</f>
        <v/>
      </c>
      <c r="CR1429" s="16" t="str">
        <f>IF(Wedstrijden!AV1423="x","L","")</f>
        <v/>
      </c>
      <c r="CS1429" s="16" t="str">
        <f>IF(Wedstrijden!AW1423="x","M","")</f>
        <v/>
      </c>
      <c r="CT1429" s="16" t="str">
        <f>IF(Wedstrijden!AX1423="x","Z","")</f>
        <v/>
      </c>
      <c r="CU1429" s="16" t="str">
        <f>IF(Wedstrijden!BB1423="x","ZZ","")</f>
        <v/>
      </c>
      <c r="CV1429" s="16" t="str">
        <f>IF(COUNTA(Wedstrijden!AI1423:AP1423)&lt;&gt;0,2,"")</f>
        <v/>
      </c>
      <c r="CW1429" s="16" t="str">
        <f t="shared" si="135"/>
        <v/>
      </c>
      <c r="CX1429" s="16" t="str">
        <f>IF(Wedstrijden!AI1423="x","BB","")</f>
        <v/>
      </c>
      <c r="CY1429" s="16" t="str">
        <f>IF(Wedstrijden!AJ1423="x","B","")</f>
        <v/>
      </c>
      <c r="CZ1429" s="16" t="str">
        <f>IF(Wedstrijden!AK1423="x","L","")</f>
        <v/>
      </c>
      <c r="DA1429" s="16" t="str">
        <f>IF(Wedstrijden!AL1423="x","M","")</f>
        <v/>
      </c>
      <c r="DB1429" s="16" t="str">
        <f>IF(Wedstrijden!AM1423="x","Z","")</f>
        <v/>
      </c>
      <c r="DC1429" s="16" t="str">
        <f>IF(Wedstrijden!AN1423="x","ZZ","")</f>
        <v/>
      </c>
      <c r="DD1429" s="16" t="str">
        <f>IF(Wedstrijden!AP1423="x","1.40","")</f>
        <v/>
      </c>
      <c r="DE1429" s="16" t="str">
        <f>IF(COUNTA(Wedstrijden!BC1423:BE1423)&lt;&gt;0,6,"")</f>
        <v/>
      </c>
      <c r="DF1429" s="16" t="str">
        <f t="shared" si="136"/>
        <v/>
      </c>
      <c r="DG1429" s="16" t="str">
        <f>IF(Wedstrijden!BC1423="x","L","")</f>
        <v/>
      </c>
      <c r="DH1429" s="16" t="str">
        <f>IF(Wedstrijden!BD1423="x","M","")</f>
        <v/>
      </c>
      <c r="DI1429" s="16" t="str">
        <f>IF(Wedstrijden!BE1423="x","Z","")</f>
        <v/>
      </c>
      <c r="DJ1429" s="16" t="str">
        <f>IF(Wedstrijden!BF1423="x","Z","")</f>
        <v/>
      </c>
      <c r="DK1429" s="16" t="str">
        <f>IF(COUNTA(Wedstrijden!BG1423:BI1423)&lt;&gt;0,6,"")</f>
        <v/>
      </c>
      <c r="DL1429" s="16" t="str">
        <f t="shared" si="137"/>
        <v/>
      </c>
      <c r="DM1429" s="16" t="str">
        <f>IF(Wedstrijden!BG1423="x","L","")</f>
        <v/>
      </c>
      <c r="DN1429" s="16" t="str">
        <f>IF(Wedstrijden!BH1423="x","M","")</f>
        <v/>
      </c>
      <c r="DO1429" s="16" t="str">
        <f>IF(Wedstrijden!BI1423="x","Z","")</f>
        <v/>
      </c>
      <c r="DP1429" s="16" t="str">
        <f>IF(Wedstrijden!BJ1423="x","Z","")</f>
        <v/>
      </c>
    </row>
    <row r="1430" spans="1:120" ht="14.4" x14ac:dyDescent="0.3">
      <c r="A1430" s="18">
        <f>Wedstrijden!A1424</f>
        <v>0</v>
      </c>
      <c r="B1430" s="16" t="str">
        <f>IFERROR(VLOOKUP(Wedstrijden!#REF!,#REF!,2,FALSE),"")</f>
        <v/>
      </c>
      <c r="C1430" s="16">
        <f>Wedstrijden!E1424</f>
        <v>0</v>
      </c>
      <c r="D1430" s="16" t="str">
        <f>IFERROR(VLOOKUP(Wedstrijden!#REF!,#REF!,2,FALSE),"")</f>
        <v/>
      </c>
      <c r="E1430" s="16" t="str">
        <f>IFERROR(VLOOKUP(Wedstrijden!#REF!,#REF!,5,FALSE),"")</f>
        <v/>
      </c>
      <c r="F1430" s="16" t="e">
        <f>IF(Wedstrijden!#REF!&lt;&gt;"",Wedstrijden!#REF!,"")</f>
        <v>#REF!</v>
      </c>
      <c r="G1430" s="16" t="e">
        <f>IF(Wedstrijden!#REF!="Indoor",1,0)</f>
        <v>#REF!</v>
      </c>
      <c r="H1430" s="16" t="e">
        <f>Wedstrijden!#REF!</f>
        <v>#REF!</v>
      </c>
      <c r="I1430" s="16" t="e">
        <f>IF(Wedstrijden!#REF!="Nee",0,IF(Wedstrijden!#REF!="Ja",1,""))</f>
        <v>#REF!</v>
      </c>
      <c r="J1430" s="16" t="e">
        <f>IF(Wedstrijden!#REF!&lt;&gt;"",Wedstrijden!#REF!,"")</f>
        <v>#REF!</v>
      </c>
      <c r="BJ1430" s="16" t="str">
        <f>IF(COUNTA(Wedstrijden!U1424:AC1424)&lt;&gt;0,1,"")</f>
        <v/>
      </c>
      <c r="BK1430" s="16" t="str">
        <f t="shared" si="132"/>
        <v/>
      </c>
      <c r="BL1430" s="16" t="e">
        <f>IF(Wedstrijden!#REF!="x","AA","")</f>
        <v>#REF!</v>
      </c>
      <c r="BM1430" s="16" t="e">
        <f>IF(Wedstrijden!#REF!="x","A","")</f>
        <v>#REF!</v>
      </c>
      <c r="BN1430" s="16" t="str">
        <f>IF(Wedstrijden!U1424="x","B1","")</f>
        <v/>
      </c>
      <c r="BO1430" s="16" t="e">
        <f>IF(Wedstrijden!#REF!="x","BB","")</f>
        <v>#REF!</v>
      </c>
      <c r="BP1430" s="16" t="str">
        <f>IF(Wedstrijden!W1424="x","B","")</f>
        <v/>
      </c>
      <c r="BQ1430" s="16" t="str">
        <f>IF(Wedstrijden!X1424="x","L1","")</f>
        <v/>
      </c>
      <c r="BR1430" s="16" t="str">
        <f>IF(Wedstrijden!Y1424="x","L2","")</f>
        <v/>
      </c>
      <c r="BS1430" s="16" t="str">
        <f>IF(Wedstrijden!Z1424="x","M1","")</f>
        <v/>
      </c>
      <c r="BT1430" s="16" t="str">
        <f>IF(Wedstrijden!AA1424="x","M2","")</f>
        <v/>
      </c>
      <c r="BU1430" s="16" t="str">
        <f>IF(Wedstrijden!AB1424="x","Z1","")</f>
        <v/>
      </c>
      <c r="BV1430" s="16" t="str">
        <f>IF(Wedstrijden!AC1424="x","Z2","")</f>
        <v/>
      </c>
      <c r="BW1430" s="16" t="str">
        <f>IF(COUNTA(Wedstrijden!L1424:T1424)&lt;&gt;0,1,"")</f>
        <v/>
      </c>
      <c r="BX1430" s="16" t="str">
        <f t="shared" si="133"/>
        <v/>
      </c>
      <c r="BY1430" s="16" t="str">
        <f>IF(Wedstrijden!L1424="x","BB","")</f>
        <v/>
      </c>
      <c r="BZ1430" s="16" t="str">
        <f>IF(Wedstrijden!M1424="x","B","")</f>
        <v/>
      </c>
      <c r="CA1430" s="16" t="str">
        <f>IF(Wedstrijden!N1424="x","L1","")</f>
        <v/>
      </c>
      <c r="CB1430" s="16" t="str">
        <f>IF(Wedstrijden!O1424="x","L2","")</f>
        <v/>
      </c>
      <c r="CC1430" s="16" t="str">
        <f>IF(Wedstrijden!P1424="x","M1","")</f>
        <v/>
      </c>
      <c r="CD1430" s="16" t="str">
        <f>IF(Wedstrijden!Q1424="x","M2","")</f>
        <v/>
      </c>
      <c r="CE1430" s="16" t="str">
        <f>IF(Wedstrijden!R1424="x","Z1","")</f>
        <v/>
      </c>
      <c r="CF1430" s="16" t="str">
        <f>IF(Wedstrijden!S1424="x","Z2","")</f>
        <v/>
      </c>
      <c r="CG1430" s="16" t="str">
        <f>IF(Wedstrijden!T1424="x","ZZL","")</f>
        <v/>
      </c>
      <c r="CL1430" s="16" t="str">
        <f>IF(COUNTA(Wedstrijden!AR1424:BB1424)&lt;&gt;0,2,"")</f>
        <v/>
      </c>
      <c r="CM1430" s="16" t="str">
        <f t="shared" si="134"/>
        <v/>
      </c>
      <c r="CN1430" s="16" t="str">
        <f>IF(Wedstrijden!AR1424="x","AA","")</f>
        <v/>
      </c>
      <c r="CO1430" s="16" t="str">
        <f>IF(Wedstrijden!AS1424="x","A","")</f>
        <v/>
      </c>
      <c r="CP1430" s="16" t="str">
        <f>IF(Wedstrijden!AT1424="x","BB","")</f>
        <v/>
      </c>
      <c r="CQ1430" s="16" t="str">
        <f>IF(Wedstrijden!AU1424="x","B","")</f>
        <v/>
      </c>
      <c r="CR1430" s="16" t="str">
        <f>IF(Wedstrijden!AV1424="x","L","")</f>
        <v/>
      </c>
      <c r="CS1430" s="16" t="str">
        <f>IF(Wedstrijden!AW1424="x","M","")</f>
        <v/>
      </c>
      <c r="CT1430" s="16" t="str">
        <f>IF(Wedstrijden!AX1424="x","Z","")</f>
        <v/>
      </c>
      <c r="CU1430" s="16" t="str">
        <f>IF(Wedstrijden!BB1424="x","ZZ","")</f>
        <v/>
      </c>
      <c r="CV1430" s="16" t="str">
        <f>IF(COUNTA(Wedstrijden!AI1424:AP1424)&lt;&gt;0,2,"")</f>
        <v/>
      </c>
      <c r="CW1430" s="16" t="str">
        <f t="shared" si="135"/>
        <v/>
      </c>
      <c r="CX1430" s="16" t="str">
        <f>IF(Wedstrijden!AI1424="x","BB","")</f>
        <v/>
      </c>
      <c r="CY1430" s="16" t="str">
        <f>IF(Wedstrijden!AJ1424="x","B","")</f>
        <v/>
      </c>
      <c r="CZ1430" s="16" t="str">
        <f>IF(Wedstrijden!AK1424="x","L","")</f>
        <v/>
      </c>
      <c r="DA1430" s="16" t="str">
        <f>IF(Wedstrijden!AL1424="x","M","")</f>
        <v/>
      </c>
      <c r="DB1430" s="16" t="str">
        <f>IF(Wedstrijden!AM1424="x","Z","")</f>
        <v/>
      </c>
      <c r="DC1430" s="16" t="str">
        <f>IF(Wedstrijden!AN1424="x","ZZ","")</f>
        <v/>
      </c>
      <c r="DD1430" s="16" t="str">
        <f>IF(Wedstrijden!AP1424="x","1.40","")</f>
        <v/>
      </c>
      <c r="DE1430" s="16" t="str">
        <f>IF(COUNTA(Wedstrijden!BC1424:BE1424)&lt;&gt;0,6,"")</f>
        <v/>
      </c>
      <c r="DF1430" s="16" t="str">
        <f t="shared" si="136"/>
        <v/>
      </c>
      <c r="DG1430" s="16" t="str">
        <f>IF(Wedstrijden!BC1424="x","L","")</f>
        <v/>
      </c>
      <c r="DH1430" s="16" t="str">
        <f>IF(Wedstrijden!BD1424="x","M","")</f>
        <v/>
      </c>
      <c r="DI1430" s="16" t="str">
        <f>IF(Wedstrijden!BE1424="x","Z","")</f>
        <v/>
      </c>
      <c r="DJ1430" s="16" t="str">
        <f>IF(Wedstrijden!BF1424="x","Z","")</f>
        <v/>
      </c>
      <c r="DK1430" s="16" t="str">
        <f>IF(COUNTA(Wedstrijden!BG1424:BI1424)&lt;&gt;0,6,"")</f>
        <v/>
      </c>
      <c r="DL1430" s="16" t="str">
        <f t="shared" si="137"/>
        <v/>
      </c>
      <c r="DM1430" s="16" t="str">
        <f>IF(Wedstrijden!BG1424="x","L","")</f>
        <v/>
      </c>
      <c r="DN1430" s="16" t="str">
        <f>IF(Wedstrijden!BH1424="x","M","")</f>
        <v/>
      </c>
      <c r="DO1430" s="16" t="str">
        <f>IF(Wedstrijden!BI1424="x","Z","")</f>
        <v/>
      </c>
      <c r="DP1430" s="16" t="str">
        <f>IF(Wedstrijden!BJ1424="x","Z","")</f>
        <v/>
      </c>
    </row>
    <row r="1431" spans="1:120" ht="14.4" x14ac:dyDescent="0.3">
      <c r="A1431" s="18">
        <f>Wedstrijden!A1425</f>
        <v>0</v>
      </c>
      <c r="B1431" s="16" t="str">
        <f>IFERROR(VLOOKUP(Wedstrijden!#REF!,#REF!,2,FALSE),"")</f>
        <v/>
      </c>
      <c r="C1431" s="16">
        <f>Wedstrijden!E1425</f>
        <v>0</v>
      </c>
      <c r="D1431" s="16" t="str">
        <f>IFERROR(VLOOKUP(Wedstrijden!#REF!,#REF!,2,FALSE),"")</f>
        <v/>
      </c>
      <c r="E1431" s="16" t="str">
        <f>IFERROR(VLOOKUP(Wedstrijden!#REF!,#REF!,5,FALSE),"")</f>
        <v/>
      </c>
      <c r="F1431" s="16" t="e">
        <f>IF(Wedstrijden!#REF!&lt;&gt;"",Wedstrijden!#REF!,"")</f>
        <v>#REF!</v>
      </c>
      <c r="G1431" s="16" t="e">
        <f>IF(Wedstrijden!#REF!="Indoor",1,0)</f>
        <v>#REF!</v>
      </c>
      <c r="H1431" s="16" t="e">
        <f>Wedstrijden!#REF!</f>
        <v>#REF!</v>
      </c>
      <c r="I1431" s="16" t="e">
        <f>IF(Wedstrijden!#REF!="Nee",0,IF(Wedstrijden!#REF!="Ja",1,""))</f>
        <v>#REF!</v>
      </c>
      <c r="J1431" s="16" t="e">
        <f>IF(Wedstrijden!#REF!&lt;&gt;"",Wedstrijden!#REF!,"")</f>
        <v>#REF!</v>
      </c>
      <c r="BJ1431" s="16" t="str">
        <f>IF(COUNTA(Wedstrijden!U1425:AC1425)&lt;&gt;0,1,"")</f>
        <v/>
      </c>
      <c r="BK1431" s="16" t="str">
        <f t="shared" si="132"/>
        <v/>
      </c>
      <c r="BL1431" s="16" t="e">
        <f>IF(Wedstrijden!#REF!="x","AA","")</f>
        <v>#REF!</v>
      </c>
      <c r="BM1431" s="16" t="e">
        <f>IF(Wedstrijden!#REF!="x","A","")</f>
        <v>#REF!</v>
      </c>
      <c r="BN1431" s="16" t="str">
        <f>IF(Wedstrijden!U1425="x","B1","")</f>
        <v/>
      </c>
      <c r="BO1431" s="16" t="e">
        <f>IF(Wedstrijden!#REF!="x","BB","")</f>
        <v>#REF!</v>
      </c>
      <c r="BP1431" s="16" t="str">
        <f>IF(Wedstrijden!W1425="x","B","")</f>
        <v/>
      </c>
      <c r="BQ1431" s="16" t="str">
        <f>IF(Wedstrijden!X1425="x","L1","")</f>
        <v/>
      </c>
      <c r="BR1431" s="16" t="str">
        <f>IF(Wedstrijden!Y1425="x","L2","")</f>
        <v/>
      </c>
      <c r="BS1431" s="16" t="str">
        <f>IF(Wedstrijden!Z1425="x","M1","")</f>
        <v/>
      </c>
      <c r="BT1431" s="16" t="str">
        <f>IF(Wedstrijden!AA1425="x","M2","")</f>
        <v/>
      </c>
      <c r="BU1431" s="16" t="str">
        <f>IF(Wedstrijden!AB1425="x","Z1","")</f>
        <v/>
      </c>
      <c r="BV1431" s="16" t="str">
        <f>IF(Wedstrijden!AC1425="x","Z2","")</f>
        <v/>
      </c>
      <c r="BW1431" s="16" t="str">
        <f>IF(COUNTA(Wedstrijden!L1425:T1425)&lt;&gt;0,1,"")</f>
        <v/>
      </c>
      <c r="BX1431" s="16" t="str">
        <f t="shared" si="133"/>
        <v/>
      </c>
      <c r="BY1431" s="16" t="str">
        <f>IF(Wedstrijden!L1425="x","BB","")</f>
        <v/>
      </c>
      <c r="BZ1431" s="16" t="str">
        <f>IF(Wedstrijden!M1425="x","B","")</f>
        <v/>
      </c>
      <c r="CA1431" s="16" t="str">
        <f>IF(Wedstrijden!N1425="x","L1","")</f>
        <v/>
      </c>
      <c r="CB1431" s="16" t="str">
        <f>IF(Wedstrijden!O1425="x","L2","")</f>
        <v/>
      </c>
      <c r="CC1431" s="16" t="str">
        <f>IF(Wedstrijden!P1425="x","M1","")</f>
        <v/>
      </c>
      <c r="CD1431" s="16" t="str">
        <f>IF(Wedstrijden!Q1425="x","M2","")</f>
        <v/>
      </c>
      <c r="CE1431" s="16" t="str">
        <f>IF(Wedstrijden!R1425="x","Z1","")</f>
        <v/>
      </c>
      <c r="CF1431" s="16" t="str">
        <f>IF(Wedstrijden!S1425="x","Z2","")</f>
        <v/>
      </c>
      <c r="CG1431" s="16" t="str">
        <f>IF(Wedstrijden!T1425="x","ZZL","")</f>
        <v/>
      </c>
      <c r="CL1431" s="16" t="str">
        <f>IF(COUNTA(Wedstrijden!AR1425:BB1425)&lt;&gt;0,2,"")</f>
        <v/>
      </c>
      <c r="CM1431" s="16" t="str">
        <f t="shared" si="134"/>
        <v/>
      </c>
      <c r="CN1431" s="16" t="str">
        <f>IF(Wedstrijden!AR1425="x","AA","")</f>
        <v/>
      </c>
      <c r="CO1431" s="16" t="str">
        <f>IF(Wedstrijden!AS1425="x","A","")</f>
        <v/>
      </c>
      <c r="CP1431" s="16" t="str">
        <f>IF(Wedstrijden!AT1425="x","BB","")</f>
        <v/>
      </c>
      <c r="CQ1431" s="16" t="str">
        <f>IF(Wedstrijden!AU1425="x","B","")</f>
        <v/>
      </c>
      <c r="CR1431" s="16" t="str">
        <f>IF(Wedstrijden!AV1425="x","L","")</f>
        <v/>
      </c>
      <c r="CS1431" s="16" t="str">
        <f>IF(Wedstrijden!AW1425="x","M","")</f>
        <v/>
      </c>
      <c r="CT1431" s="16" t="str">
        <f>IF(Wedstrijden!AX1425="x","Z","")</f>
        <v/>
      </c>
      <c r="CU1431" s="16" t="str">
        <f>IF(Wedstrijden!BB1425="x","ZZ","")</f>
        <v/>
      </c>
      <c r="CV1431" s="16" t="str">
        <f>IF(COUNTA(Wedstrijden!AI1425:AP1425)&lt;&gt;0,2,"")</f>
        <v/>
      </c>
      <c r="CW1431" s="16" t="str">
        <f t="shared" si="135"/>
        <v/>
      </c>
      <c r="CX1431" s="16" t="str">
        <f>IF(Wedstrijden!AI1425="x","BB","")</f>
        <v/>
      </c>
      <c r="CY1431" s="16" t="str">
        <f>IF(Wedstrijden!AJ1425="x","B","")</f>
        <v/>
      </c>
      <c r="CZ1431" s="16" t="str">
        <f>IF(Wedstrijden!AK1425="x","L","")</f>
        <v/>
      </c>
      <c r="DA1431" s="16" t="str">
        <f>IF(Wedstrijden!AL1425="x","M","")</f>
        <v/>
      </c>
      <c r="DB1431" s="16" t="str">
        <f>IF(Wedstrijden!AM1425="x","Z","")</f>
        <v/>
      </c>
      <c r="DC1431" s="16" t="str">
        <f>IF(Wedstrijden!AN1425="x","ZZ","")</f>
        <v/>
      </c>
      <c r="DD1431" s="16" t="str">
        <f>IF(Wedstrijden!AP1425="x","1.40","")</f>
        <v/>
      </c>
      <c r="DE1431" s="16" t="str">
        <f>IF(COUNTA(Wedstrijden!BC1425:BE1425)&lt;&gt;0,6,"")</f>
        <v/>
      </c>
      <c r="DF1431" s="16" t="str">
        <f t="shared" si="136"/>
        <v/>
      </c>
      <c r="DG1431" s="16" t="str">
        <f>IF(Wedstrijden!BC1425="x","L","")</f>
        <v/>
      </c>
      <c r="DH1431" s="16" t="str">
        <f>IF(Wedstrijden!BD1425="x","M","")</f>
        <v/>
      </c>
      <c r="DI1431" s="16" t="str">
        <f>IF(Wedstrijden!BE1425="x","Z","")</f>
        <v/>
      </c>
      <c r="DJ1431" s="16" t="str">
        <f>IF(Wedstrijden!BF1425="x","Z","")</f>
        <v/>
      </c>
      <c r="DK1431" s="16" t="str">
        <f>IF(COUNTA(Wedstrijden!BG1425:BI1425)&lt;&gt;0,6,"")</f>
        <v/>
      </c>
      <c r="DL1431" s="16" t="str">
        <f t="shared" si="137"/>
        <v/>
      </c>
      <c r="DM1431" s="16" t="str">
        <f>IF(Wedstrijden!BG1425="x","L","")</f>
        <v/>
      </c>
      <c r="DN1431" s="16" t="str">
        <f>IF(Wedstrijden!BH1425="x","M","")</f>
        <v/>
      </c>
      <c r="DO1431" s="16" t="str">
        <f>IF(Wedstrijden!BI1425="x","Z","")</f>
        <v/>
      </c>
      <c r="DP1431" s="16" t="str">
        <f>IF(Wedstrijden!BJ1425="x","Z","")</f>
        <v/>
      </c>
    </row>
    <row r="1432" spans="1:120" ht="14.4" x14ac:dyDescent="0.3">
      <c r="A1432" s="18">
        <f>Wedstrijden!A1426</f>
        <v>0</v>
      </c>
      <c r="B1432" s="16" t="str">
        <f>IFERROR(VLOOKUP(Wedstrijden!#REF!,#REF!,2,FALSE),"")</f>
        <v/>
      </c>
      <c r="C1432" s="16">
        <f>Wedstrijden!E1426</f>
        <v>0</v>
      </c>
      <c r="D1432" s="16" t="str">
        <f>IFERROR(VLOOKUP(Wedstrijden!#REF!,#REF!,2,FALSE),"")</f>
        <v/>
      </c>
      <c r="E1432" s="16" t="str">
        <f>IFERROR(VLOOKUP(Wedstrijden!#REF!,#REF!,5,FALSE),"")</f>
        <v/>
      </c>
      <c r="F1432" s="16" t="e">
        <f>IF(Wedstrijden!#REF!&lt;&gt;"",Wedstrijden!#REF!,"")</f>
        <v>#REF!</v>
      </c>
      <c r="G1432" s="16" t="e">
        <f>IF(Wedstrijden!#REF!="Indoor",1,0)</f>
        <v>#REF!</v>
      </c>
      <c r="H1432" s="16" t="e">
        <f>Wedstrijden!#REF!</f>
        <v>#REF!</v>
      </c>
      <c r="I1432" s="16" t="e">
        <f>IF(Wedstrijden!#REF!="Nee",0,IF(Wedstrijden!#REF!="Ja",1,""))</f>
        <v>#REF!</v>
      </c>
      <c r="J1432" s="16" t="e">
        <f>IF(Wedstrijden!#REF!&lt;&gt;"",Wedstrijden!#REF!,"")</f>
        <v>#REF!</v>
      </c>
      <c r="BJ1432" s="16" t="str">
        <f>IF(COUNTA(Wedstrijden!U1426:AC1426)&lt;&gt;0,1,"")</f>
        <v/>
      </c>
      <c r="BK1432" s="16" t="str">
        <f t="shared" si="132"/>
        <v/>
      </c>
      <c r="BL1432" s="16" t="e">
        <f>IF(Wedstrijden!#REF!="x","AA","")</f>
        <v>#REF!</v>
      </c>
      <c r="BM1432" s="16" t="e">
        <f>IF(Wedstrijden!#REF!="x","A","")</f>
        <v>#REF!</v>
      </c>
      <c r="BN1432" s="16" t="str">
        <f>IF(Wedstrijden!U1426="x","B1","")</f>
        <v/>
      </c>
      <c r="BO1432" s="16" t="e">
        <f>IF(Wedstrijden!#REF!="x","BB","")</f>
        <v>#REF!</v>
      </c>
      <c r="BP1432" s="16" t="str">
        <f>IF(Wedstrijden!W1426="x","B","")</f>
        <v/>
      </c>
      <c r="BQ1432" s="16" t="str">
        <f>IF(Wedstrijden!X1426="x","L1","")</f>
        <v/>
      </c>
      <c r="BR1432" s="16" t="str">
        <f>IF(Wedstrijden!Y1426="x","L2","")</f>
        <v/>
      </c>
      <c r="BS1432" s="16" t="str">
        <f>IF(Wedstrijden!Z1426="x","M1","")</f>
        <v/>
      </c>
      <c r="BT1432" s="16" t="str">
        <f>IF(Wedstrijden!AA1426="x","M2","")</f>
        <v/>
      </c>
      <c r="BU1432" s="16" t="str">
        <f>IF(Wedstrijden!AB1426="x","Z1","")</f>
        <v/>
      </c>
      <c r="BV1432" s="16" t="str">
        <f>IF(Wedstrijden!AC1426="x","Z2","")</f>
        <v/>
      </c>
      <c r="BW1432" s="16" t="str">
        <f>IF(COUNTA(Wedstrijden!L1426:T1426)&lt;&gt;0,1,"")</f>
        <v/>
      </c>
      <c r="BX1432" s="16" t="str">
        <f t="shared" si="133"/>
        <v/>
      </c>
      <c r="BY1432" s="16" t="str">
        <f>IF(Wedstrijden!L1426="x","BB","")</f>
        <v/>
      </c>
      <c r="BZ1432" s="16" t="str">
        <f>IF(Wedstrijden!M1426="x","B","")</f>
        <v/>
      </c>
      <c r="CA1432" s="16" t="str">
        <f>IF(Wedstrijden!N1426="x","L1","")</f>
        <v/>
      </c>
      <c r="CB1432" s="16" t="str">
        <f>IF(Wedstrijden!O1426="x","L2","")</f>
        <v/>
      </c>
      <c r="CC1432" s="16" t="str">
        <f>IF(Wedstrijden!P1426="x","M1","")</f>
        <v/>
      </c>
      <c r="CD1432" s="16" t="str">
        <f>IF(Wedstrijden!Q1426="x","M2","")</f>
        <v/>
      </c>
      <c r="CE1432" s="16" t="str">
        <f>IF(Wedstrijden!R1426="x","Z1","")</f>
        <v/>
      </c>
      <c r="CF1432" s="16" t="str">
        <f>IF(Wedstrijden!S1426="x","Z2","")</f>
        <v/>
      </c>
      <c r="CG1432" s="16" t="str">
        <f>IF(Wedstrijden!T1426="x","ZZL","")</f>
        <v/>
      </c>
      <c r="CL1432" s="16" t="str">
        <f>IF(COUNTA(Wedstrijden!AR1426:BB1426)&lt;&gt;0,2,"")</f>
        <v/>
      </c>
      <c r="CM1432" s="16" t="str">
        <f t="shared" si="134"/>
        <v/>
      </c>
      <c r="CN1432" s="16" t="str">
        <f>IF(Wedstrijden!AR1426="x","AA","")</f>
        <v/>
      </c>
      <c r="CO1432" s="16" t="str">
        <f>IF(Wedstrijden!AS1426="x","A","")</f>
        <v/>
      </c>
      <c r="CP1432" s="16" t="str">
        <f>IF(Wedstrijden!AT1426="x","BB","")</f>
        <v/>
      </c>
      <c r="CQ1432" s="16" t="str">
        <f>IF(Wedstrijden!AU1426="x","B","")</f>
        <v/>
      </c>
      <c r="CR1432" s="16" t="str">
        <f>IF(Wedstrijden!AV1426="x","L","")</f>
        <v/>
      </c>
      <c r="CS1432" s="16" t="str">
        <f>IF(Wedstrijden!AW1426="x","M","")</f>
        <v/>
      </c>
      <c r="CT1432" s="16" t="str">
        <f>IF(Wedstrijden!AX1426="x","Z","")</f>
        <v/>
      </c>
      <c r="CU1432" s="16" t="str">
        <f>IF(Wedstrijden!BB1426="x","ZZ","")</f>
        <v/>
      </c>
      <c r="CV1432" s="16" t="str">
        <f>IF(COUNTA(Wedstrijden!AI1426:AP1426)&lt;&gt;0,2,"")</f>
        <v/>
      </c>
      <c r="CW1432" s="16" t="str">
        <f t="shared" si="135"/>
        <v/>
      </c>
      <c r="CX1432" s="16" t="str">
        <f>IF(Wedstrijden!AI1426="x","BB","")</f>
        <v/>
      </c>
      <c r="CY1432" s="16" t="str">
        <f>IF(Wedstrijden!AJ1426="x","B","")</f>
        <v/>
      </c>
      <c r="CZ1432" s="16" t="str">
        <f>IF(Wedstrijden!AK1426="x","L","")</f>
        <v/>
      </c>
      <c r="DA1432" s="16" t="str">
        <f>IF(Wedstrijden!AL1426="x","M","")</f>
        <v/>
      </c>
      <c r="DB1432" s="16" t="str">
        <f>IF(Wedstrijden!AM1426="x","Z","")</f>
        <v/>
      </c>
      <c r="DC1432" s="16" t="str">
        <f>IF(Wedstrijden!AN1426="x","ZZ","")</f>
        <v/>
      </c>
      <c r="DD1432" s="16" t="str">
        <f>IF(Wedstrijden!AP1426="x","1.40","")</f>
        <v/>
      </c>
      <c r="DE1432" s="16" t="str">
        <f>IF(COUNTA(Wedstrijden!BC1426:BE1426)&lt;&gt;0,6,"")</f>
        <v/>
      </c>
      <c r="DF1432" s="16" t="str">
        <f t="shared" si="136"/>
        <v/>
      </c>
      <c r="DG1432" s="16" t="str">
        <f>IF(Wedstrijden!BC1426="x","L","")</f>
        <v/>
      </c>
      <c r="DH1432" s="16" t="str">
        <f>IF(Wedstrijden!BD1426="x","M","")</f>
        <v/>
      </c>
      <c r="DI1432" s="16" t="str">
        <f>IF(Wedstrijden!BE1426="x","Z","")</f>
        <v/>
      </c>
      <c r="DJ1432" s="16" t="str">
        <f>IF(Wedstrijden!BF1426="x","Z","")</f>
        <v/>
      </c>
      <c r="DK1432" s="16" t="str">
        <f>IF(COUNTA(Wedstrijden!BG1426:BI1426)&lt;&gt;0,6,"")</f>
        <v/>
      </c>
      <c r="DL1432" s="16" t="str">
        <f t="shared" si="137"/>
        <v/>
      </c>
      <c r="DM1432" s="16" t="str">
        <f>IF(Wedstrijden!BG1426="x","L","")</f>
        <v/>
      </c>
      <c r="DN1432" s="16" t="str">
        <f>IF(Wedstrijden!BH1426="x","M","")</f>
        <v/>
      </c>
      <c r="DO1432" s="16" t="str">
        <f>IF(Wedstrijden!BI1426="x","Z","")</f>
        <v/>
      </c>
      <c r="DP1432" s="16" t="str">
        <f>IF(Wedstrijden!BJ1426="x","Z","")</f>
        <v/>
      </c>
    </row>
    <row r="1433" spans="1:120" ht="14.4" x14ac:dyDescent="0.3">
      <c r="A1433" s="18">
        <f>Wedstrijden!A1427</f>
        <v>0</v>
      </c>
      <c r="B1433" s="16" t="str">
        <f>IFERROR(VLOOKUP(Wedstrijden!#REF!,#REF!,2,FALSE),"")</f>
        <v/>
      </c>
      <c r="C1433" s="16">
        <f>Wedstrijden!E1427</f>
        <v>0</v>
      </c>
      <c r="D1433" s="16" t="str">
        <f>IFERROR(VLOOKUP(Wedstrijden!#REF!,#REF!,2,FALSE),"")</f>
        <v/>
      </c>
      <c r="E1433" s="16" t="str">
        <f>IFERROR(VLOOKUP(Wedstrijden!#REF!,#REF!,5,FALSE),"")</f>
        <v/>
      </c>
      <c r="F1433" s="16" t="e">
        <f>IF(Wedstrijden!#REF!&lt;&gt;"",Wedstrijden!#REF!,"")</f>
        <v>#REF!</v>
      </c>
      <c r="G1433" s="16" t="e">
        <f>IF(Wedstrijden!#REF!="Indoor",1,0)</f>
        <v>#REF!</v>
      </c>
      <c r="H1433" s="16" t="e">
        <f>Wedstrijden!#REF!</f>
        <v>#REF!</v>
      </c>
      <c r="I1433" s="16" t="e">
        <f>IF(Wedstrijden!#REF!="Nee",0,IF(Wedstrijden!#REF!="Ja",1,""))</f>
        <v>#REF!</v>
      </c>
      <c r="J1433" s="16" t="e">
        <f>IF(Wedstrijden!#REF!&lt;&gt;"",Wedstrijden!#REF!,"")</f>
        <v>#REF!</v>
      </c>
      <c r="BJ1433" s="16" t="str">
        <f>IF(COUNTA(Wedstrijden!U1427:AC1427)&lt;&gt;0,1,"")</f>
        <v/>
      </c>
      <c r="BK1433" s="16" t="str">
        <f t="shared" si="132"/>
        <v/>
      </c>
      <c r="BL1433" s="16" t="e">
        <f>IF(Wedstrijden!#REF!="x","AA","")</f>
        <v>#REF!</v>
      </c>
      <c r="BM1433" s="16" t="e">
        <f>IF(Wedstrijden!#REF!="x","A","")</f>
        <v>#REF!</v>
      </c>
      <c r="BN1433" s="16" t="str">
        <f>IF(Wedstrijden!U1427="x","B1","")</f>
        <v/>
      </c>
      <c r="BO1433" s="16" t="e">
        <f>IF(Wedstrijden!#REF!="x","BB","")</f>
        <v>#REF!</v>
      </c>
      <c r="BP1433" s="16" t="str">
        <f>IF(Wedstrijden!W1427="x","B","")</f>
        <v/>
      </c>
      <c r="BQ1433" s="16" t="str">
        <f>IF(Wedstrijden!X1427="x","L1","")</f>
        <v/>
      </c>
      <c r="BR1433" s="16" t="str">
        <f>IF(Wedstrijden!Y1427="x","L2","")</f>
        <v/>
      </c>
      <c r="BS1433" s="16" t="str">
        <f>IF(Wedstrijden!Z1427="x","M1","")</f>
        <v/>
      </c>
      <c r="BT1433" s="16" t="str">
        <f>IF(Wedstrijden!AA1427="x","M2","")</f>
        <v/>
      </c>
      <c r="BU1433" s="16" t="str">
        <f>IF(Wedstrijden!AB1427="x","Z1","")</f>
        <v/>
      </c>
      <c r="BV1433" s="16" t="str">
        <f>IF(Wedstrijden!AC1427="x","Z2","")</f>
        <v/>
      </c>
      <c r="BW1433" s="16" t="str">
        <f>IF(COUNTA(Wedstrijden!L1427:T1427)&lt;&gt;0,1,"")</f>
        <v/>
      </c>
      <c r="BX1433" s="16" t="str">
        <f t="shared" si="133"/>
        <v/>
      </c>
      <c r="BY1433" s="16" t="str">
        <f>IF(Wedstrijden!L1427="x","BB","")</f>
        <v/>
      </c>
      <c r="BZ1433" s="16" t="str">
        <f>IF(Wedstrijden!M1427="x","B","")</f>
        <v/>
      </c>
      <c r="CA1433" s="16" t="str">
        <f>IF(Wedstrijden!N1427="x","L1","")</f>
        <v/>
      </c>
      <c r="CB1433" s="16" t="str">
        <f>IF(Wedstrijden!O1427="x","L2","")</f>
        <v/>
      </c>
      <c r="CC1433" s="16" t="str">
        <f>IF(Wedstrijden!P1427="x","M1","")</f>
        <v/>
      </c>
      <c r="CD1433" s="16" t="str">
        <f>IF(Wedstrijden!Q1427="x","M2","")</f>
        <v/>
      </c>
      <c r="CE1433" s="16" t="str">
        <f>IF(Wedstrijden!R1427="x","Z1","")</f>
        <v/>
      </c>
      <c r="CF1433" s="16" t="str">
        <f>IF(Wedstrijden!S1427="x","Z2","")</f>
        <v/>
      </c>
      <c r="CG1433" s="16" t="str">
        <f>IF(Wedstrijden!T1427="x","ZZL","")</f>
        <v/>
      </c>
      <c r="CL1433" s="16" t="str">
        <f>IF(COUNTA(Wedstrijden!AR1427:BB1427)&lt;&gt;0,2,"")</f>
        <v/>
      </c>
      <c r="CM1433" s="16" t="str">
        <f t="shared" si="134"/>
        <v/>
      </c>
      <c r="CN1433" s="16" t="str">
        <f>IF(Wedstrijden!AR1427="x","AA","")</f>
        <v/>
      </c>
      <c r="CO1433" s="16" t="str">
        <f>IF(Wedstrijden!AS1427="x","A","")</f>
        <v/>
      </c>
      <c r="CP1433" s="16" t="str">
        <f>IF(Wedstrijden!AT1427="x","BB","")</f>
        <v/>
      </c>
      <c r="CQ1433" s="16" t="str">
        <f>IF(Wedstrijden!AU1427="x","B","")</f>
        <v/>
      </c>
      <c r="CR1433" s="16" t="str">
        <f>IF(Wedstrijden!AV1427="x","L","")</f>
        <v/>
      </c>
      <c r="CS1433" s="16" t="str">
        <f>IF(Wedstrijden!AW1427="x","M","")</f>
        <v/>
      </c>
      <c r="CT1433" s="16" t="str">
        <f>IF(Wedstrijden!AX1427="x","Z","")</f>
        <v/>
      </c>
      <c r="CU1433" s="16" t="str">
        <f>IF(Wedstrijden!BB1427="x","ZZ","")</f>
        <v/>
      </c>
      <c r="CV1433" s="16" t="str">
        <f>IF(COUNTA(Wedstrijden!AI1427:AP1427)&lt;&gt;0,2,"")</f>
        <v/>
      </c>
      <c r="CW1433" s="16" t="str">
        <f t="shared" si="135"/>
        <v/>
      </c>
      <c r="CX1433" s="16" t="str">
        <f>IF(Wedstrijden!AI1427="x","BB","")</f>
        <v/>
      </c>
      <c r="CY1433" s="16" t="str">
        <f>IF(Wedstrijden!AJ1427="x","B","")</f>
        <v/>
      </c>
      <c r="CZ1433" s="16" t="str">
        <f>IF(Wedstrijden!AK1427="x","L","")</f>
        <v/>
      </c>
      <c r="DA1433" s="16" t="str">
        <f>IF(Wedstrijden!AL1427="x","M","")</f>
        <v/>
      </c>
      <c r="DB1433" s="16" t="str">
        <f>IF(Wedstrijden!AM1427="x","Z","")</f>
        <v/>
      </c>
      <c r="DC1433" s="16" t="str">
        <f>IF(Wedstrijden!AN1427="x","ZZ","")</f>
        <v/>
      </c>
      <c r="DD1433" s="16" t="str">
        <f>IF(Wedstrijden!AP1427="x","1.40","")</f>
        <v/>
      </c>
      <c r="DE1433" s="16" t="str">
        <f>IF(COUNTA(Wedstrijden!BC1427:BE1427)&lt;&gt;0,6,"")</f>
        <v/>
      </c>
      <c r="DF1433" s="16" t="str">
        <f t="shared" si="136"/>
        <v/>
      </c>
      <c r="DG1433" s="16" t="str">
        <f>IF(Wedstrijden!BC1427="x","L","")</f>
        <v/>
      </c>
      <c r="DH1433" s="16" t="str">
        <f>IF(Wedstrijden!BD1427="x","M","")</f>
        <v/>
      </c>
      <c r="DI1433" s="16" t="str">
        <f>IF(Wedstrijden!BE1427="x","Z","")</f>
        <v/>
      </c>
      <c r="DJ1433" s="16" t="str">
        <f>IF(Wedstrijden!BF1427="x","Z","")</f>
        <v/>
      </c>
      <c r="DK1433" s="16" t="str">
        <f>IF(COUNTA(Wedstrijden!BG1427:BI1427)&lt;&gt;0,6,"")</f>
        <v/>
      </c>
      <c r="DL1433" s="16" t="str">
        <f t="shared" si="137"/>
        <v/>
      </c>
      <c r="DM1433" s="16" t="str">
        <f>IF(Wedstrijden!BG1427="x","L","")</f>
        <v/>
      </c>
      <c r="DN1433" s="16" t="str">
        <f>IF(Wedstrijden!BH1427="x","M","")</f>
        <v/>
      </c>
      <c r="DO1433" s="16" t="str">
        <f>IF(Wedstrijden!BI1427="x","Z","")</f>
        <v/>
      </c>
      <c r="DP1433" s="16" t="str">
        <f>IF(Wedstrijden!BJ1427="x","Z","")</f>
        <v/>
      </c>
    </row>
    <row r="1434" spans="1:120" ht="14.4" x14ac:dyDescent="0.3">
      <c r="A1434" s="18">
        <f>Wedstrijden!A1428</f>
        <v>0</v>
      </c>
      <c r="B1434" s="16" t="str">
        <f>IFERROR(VLOOKUP(Wedstrijden!#REF!,#REF!,2,FALSE),"")</f>
        <v/>
      </c>
      <c r="C1434" s="16">
        <f>Wedstrijden!E1428</f>
        <v>0</v>
      </c>
      <c r="D1434" s="16" t="str">
        <f>IFERROR(VLOOKUP(Wedstrijden!#REF!,#REF!,2,FALSE),"")</f>
        <v/>
      </c>
      <c r="E1434" s="16" t="str">
        <f>IFERROR(VLOOKUP(Wedstrijden!#REF!,#REF!,5,FALSE),"")</f>
        <v/>
      </c>
      <c r="F1434" s="16" t="e">
        <f>IF(Wedstrijden!#REF!&lt;&gt;"",Wedstrijden!#REF!,"")</f>
        <v>#REF!</v>
      </c>
      <c r="G1434" s="16" t="e">
        <f>IF(Wedstrijden!#REF!="Indoor",1,0)</f>
        <v>#REF!</v>
      </c>
      <c r="H1434" s="16" t="e">
        <f>Wedstrijden!#REF!</f>
        <v>#REF!</v>
      </c>
      <c r="I1434" s="16" t="e">
        <f>IF(Wedstrijden!#REF!="Nee",0,IF(Wedstrijden!#REF!="Ja",1,""))</f>
        <v>#REF!</v>
      </c>
      <c r="J1434" s="16" t="e">
        <f>IF(Wedstrijden!#REF!&lt;&gt;"",Wedstrijden!#REF!,"")</f>
        <v>#REF!</v>
      </c>
      <c r="BJ1434" s="16" t="str">
        <f>IF(COUNTA(Wedstrijden!U1428:AC1428)&lt;&gt;0,1,"")</f>
        <v/>
      </c>
      <c r="BK1434" s="16" t="str">
        <f t="shared" si="132"/>
        <v/>
      </c>
      <c r="BL1434" s="16" t="e">
        <f>IF(Wedstrijden!#REF!="x","AA","")</f>
        <v>#REF!</v>
      </c>
      <c r="BM1434" s="16" t="e">
        <f>IF(Wedstrijden!#REF!="x","A","")</f>
        <v>#REF!</v>
      </c>
      <c r="BN1434" s="16" t="str">
        <f>IF(Wedstrijden!U1428="x","B1","")</f>
        <v/>
      </c>
      <c r="BO1434" s="16" t="e">
        <f>IF(Wedstrijden!#REF!="x","BB","")</f>
        <v>#REF!</v>
      </c>
      <c r="BP1434" s="16" t="str">
        <f>IF(Wedstrijden!W1428="x","B","")</f>
        <v/>
      </c>
      <c r="BQ1434" s="16" t="str">
        <f>IF(Wedstrijden!X1428="x","L1","")</f>
        <v/>
      </c>
      <c r="BR1434" s="16" t="str">
        <f>IF(Wedstrijden!Y1428="x","L2","")</f>
        <v/>
      </c>
      <c r="BS1434" s="16" t="str">
        <f>IF(Wedstrijden!Z1428="x","M1","")</f>
        <v/>
      </c>
      <c r="BT1434" s="16" t="str">
        <f>IF(Wedstrijden!AA1428="x","M2","")</f>
        <v/>
      </c>
      <c r="BU1434" s="16" t="str">
        <f>IF(Wedstrijden!AB1428="x","Z1","")</f>
        <v/>
      </c>
      <c r="BV1434" s="16" t="str">
        <f>IF(Wedstrijden!AC1428="x","Z2","")</f>
        <v/>
      </c>
      <c r="BW1434" s="16" t="str">
        <f>IF(COUNTA(Wedstrijden!L1428:T1428)&lt;&gt;0,1,"")</f>
        <v/>
      </c>
      <c r="BX1434" s="16" t="str">
        <f t="shared" si="133"/>
        <v/>
      </c>
      <c r="BY1434" s="16" t="str">
        <f>IF(Wedstrijden!L1428="x","BB","")</f>
        <v/>
      </c>
      <c r="BZ1434" s="16" t="str">
        <f>IF(Wedstrijden!M1428="x","B","")</f>
        <v/>
      </c>
      <c r="CA1434" s="16" t="str">
        <f>IF(Wedstrijden!N1428="x","L1","")</f>
        <v/>
      </c>
      <c r="CB1434" s="16" t="str">
        <f>IF(Wedstrijden!O1428="x","L2","")</f>
        <v/>
      </c>
      <c r="CC1434" s="16" t="str">
        <f>IF(Wedstrijden!P1428="x","M1","")</f>
        <v/>
      </c>
      <c r="CD1434" s="16" t="str">
        <f>IF(Wedstrijden!Q1428="x","M2","")</f>
        <v/>
      </c>
      <c r="CE1434" s="16" t="str">
        <f>IF(Wedstrijden!R1428="x","Z1","")</f>
        <v/>
      </c>
      <c r="CF1434" s="16" t="str">
        <f>IF(Wedstrijden!S1428="x","Z2","")</f>
        <v/>
      </c>
      <c r="CG1434" s="16" t="str">
        <f>IF(Wedstrijden!T1428="x","ZZL","")</f>
        <v/>
      </c>
      <c r="CL1434" s="16" t="str">
        <f>IF(COUNTA(Wedstrijden!AR1428:BB1428)&lt;&gt;0,2,"")</f>
        <v/>
      </c>
      <c r="CM1434" s="16" t="str">
        <f t="shared" si="134"/>
        <v/>
      </c>
      <c r="CN1434" s="16" t="str">
        <f>IF(Wedstrijden!AR1428="x","AA","")</f>
        <v/>
      </c>
      <c r="CO1434" s="16" t="str">
        <f>IF(Wedstrijden!AS1428="x","A","")</f>
        <v/>
      </c>
      <c r="CP1434" s="16" t="str">
        <f>IF(Wedstrijden!AT1428="x","BB","")</f>
        <v/>
      </c>
      <c r="CQ1434" s="16" t="str">
        <f>IF(Wedstrijden!AU1428="x","B","")</f>
        <v/>
      </c>
      <c r="CR1434" s="16" t="str">
        <f>IF(Wedstrijden!AV1428="x","L","")</f>
        <v/>
      </c>
      <c r="CS1434" s="16" t="str">
        <f>IF(Wedstrijden!AW1428="x","M","")</f>
        <v/>
      </c>
      <c r="CT1434" s="16" t="str">
        <f>IF(Wedstrijden!AX1428="x","Z","")</f>
        <v/>
      </c>
      <c r="CU1434" s="16" t="str">
        <f>IF(Wedstrijden!BB1428="x","ZZ","")</f>
        <v/>
      </c>
      <c r="CV1434" s="16" t="str">
        <f>IF(COUNTA(Wedstrijden!AI1428:AP1428)&lt;&gt;0,2,"")</f>
        <v/>
      </c>
      <c r="CW1434" s="16" t="str">
        <f t="shared" si="135"/>
        <v/>
      </c>
      <c r="CX1434" s="16" t="str">
        <f>IF(Wedstrijden!AI1428="x","BB","")</f>
        <v/>
      </c>
      <c r="CY1434" s="16" t="str">
        <f>IF(Wedstrijden!AJ1428="x","B","")</f>
        <v/>
      </c>
      <c r="CZ1434" s="16" t="str">
        <f>IF(Wedstrijden!AK1428="x","L","")</f>
        <v/>
      </c>
      <c r="DA1434" s="16" t="str">
        <f>IF(Wedstrijden!AL1428="x","M","")</f>
        <v/>
      </c>
      <c r="DB1434" s="16" t="str">
        <f>IF(Wedstrijden!AM1428="x","Z","")</f>
        <v/>
      </c>
      <c r="DC1434" s="16" t="str">
        <f>IF(Wedstrijden!AN1428="x","ZZ","")</f>
        <v/>
      </c>
      <c r="DD1434" s="16" t="str">
        <f>IF(Wedstrijden!AP1428="x","1.40","")</f>
        <v/>
      </c>
      <c r="DE1434" s="16" t="str">
        <f>IF(COUNTA(Wedstrijden!BC1428:BE1428)&lt;&gt;0,6,"")</f>
        <v/>
      </c>
      <c r="DF1434" s="16" t="str">
        <f t="shared" si="136"/>
        <v/>
      </c>
      <c r="DG1434" s="16" t="str">
        <f>IF(Wedstrijden!BC1428="x","L","")</f>
        <v/>
      </c>
      <c r="DH1434" s="16" t="str">
        <f>IF(Wedstrijden!BD1428="x","M","")</f>
        <v/>
      </c>
      <c r="DI1434" s="16" t="str">
        <f>IF(Wedstrijden!BE1428="x","Z","")</f>
        <v/>
      </c>
      <c r="DJ1434" s="16" t="str">
        <f>IF(Wedstrijden!BF1428="x","Z","")</f>
        <v/>
      </c>
      <c r="DK1434" s="16" t="str">
        <f>IF(COUNTA(Wedstrijden!BG1428:BI1428)&lt;&gt;0,6,"")</f>
        <v/>
      </c>
      <c r="DL1434" s="16" t="str">
        <f t="shared" si="137"/>
        <v/>
      </c>
      <c r="DM1434" s="16" t="str">
        <f>IF(Wedstrijden!BG1428="x","L","")</f>
        <v/>
      </c>
      <c r="DN1434" s="16" t="str">
        <f>IF(Wedstrijden!BH1428="x","M","")</f>
        <v/>
      </c>
      <c r="DO1434" s="16" t="str">
        <f>IF(Wedstrijden!BI1428="x","Z","")</f>
        <v/>
      </c>
      <c r="DP1434" s="16" t="str">
        <f>IF(Wedstrijden!BJ1428="x","Z","")</f>
        <v/>
      </c>
    </row>
    <row r="1435" spans="1:120" ht="14.4" x14ac:dyDescent="0.3">
      <c r="A1435" s="18">
        <f>Wedstrijden!A1429</f>
        <v>0</v>
      </c>
      <c r="B1435" s="16" t="str">
        <f>IFERROR(VLOOKUP(Wedstrijden!#REF!,#REF!,2,FALSE),"")</f>
        <v/>
      </c>
      <c r="C1435" s="16">
        <f>Wedstrijden!E1429</f>
        <v>0</v>
      </c>
      <c r="D1435" s="16" t="str">
        <f>IFERROR(VLOOKUP(Wedstrijden!#REF!,#REF!,2,FALSE),"")</f>
        <v/>
      </c>
      <c r="E1435" s="16" t="str">
        <f>IFERROR(VLOOKUP(Wedstrijden!#REF!,#REF!,5,FALSE),"")</f>
        <v/>
      </c>
      <c r="F1435" s="16" t="e">
        <f>IF(Wedstrijden!#REF!&lt;&gt;"",Wedstrijden!#REF!,"")</f>
        <v>#REF!</v>
      </c>
      <c r="G1435" s="16" t="e">
        <f>IF(Wedstrijden!#REF!="Indoor",1,0)</f>
        <v>#REF!</v>
      </c>
      <c r="H1435" s="16" t="e">
        <f>Wedstrijden!#REF!</f>
        <v>#REF!</v>
      </c>
      <c r="I1435" s="16" t="e">
        <f>IF(Wedstrijden!#REF!="Nee",0,IF(Wedstrijden!#REF!="Ja",1,""))</f>
        <v>#REF!</v>
      </c>
      <c r="J1435" s="16" t="e">
        <f>IF(Wedstrijden!#REF!&lt;&gt;"",Wedstrijden!#REF!,"")</f>
        <v>#REF!</v>
      </c>
      <c r="BJ1435" s="16" t="str">
        <f>IF(COUNTA(Wedstrijden!U1429:AC1429)&lt;&gt;0,1,"")</f>
        <v/>
      </c>
      <c r="BK1435" s="16" t="str">
        <f t="shared" si="132"/>
        <v/>
      </c>
      <c r="BL1435" s="16" t="e">
        <f>IF(Wedstrijden!#REF!="x","AA","")</f>
        <v>#REF!</v>
      </c>
      <c r="BM1435" s="16" t="e">
        <f>IF(Wedstrijden!#REF!="x","A","")</f>
        <v>#REF!</v>
      </c>
      <c r="BN1435" s="16" t="str">
        <f>IF(Wedstrijden!U1429="x","B1","")</f>
        <v/>
      </c>
      <c r="BO1435" s="16" t="e">
        <f>IF(Wedstrijden!#REF!="x","BB","")</f>
        <v>#REF!</v>
      </c>
      <c r="BP1435" s="16" t="str">
        <f>IF(Wedstrijden!W1429="x","B","")</f>
        <v/>
      </c>
      <c r="BQ1435" s="16" t="str">
        <f>IF(Wedstrijden!X1429="x","L1","")</f>
        <v/>
      </c>
      <c r="BR1435" s="16" t="str">
        <f>IF(Wedstrijden!Y1429="x","L2","")</f>
        <v/>
      </c>
      <c r="BS1435" s="16" t="str">
        <f>IF(Wedstrijden!Z1429="x","M1","")</f>
        <v/>
      </c>
      <c r="BT1435" s="16" t="str">
        <f>IF(Wedstrijden!AA1429="x","M2","")</f>
        <v/>
      </c>
      <c r="BU1435" s="16" t="str">
        <f>IF(Wedstrijden!AB1429="x","Z1","")</f>
        <v/>
      </c>
      <c r="BV1435" s="16" t="str">
        <f>IF(Wedstrijden!AC1429="x","Z2","")</f>
        <v/>
      </c>
      <c r="BW1435" s="16" t="str">
        <f>IF(COUNTA(Wedstrijden!L1429:T1429)&lt;&gt;0,1,"")</f>
        <v/>
      </c>
      <c r="BX1435" s="16" t="str">
        <f t="shared" si="133"/>
        <v/>
      </c>
      <c r="BY1435" s="16" t="str">
        <f>IF(Wedstrijden!L1429="x","BB","")</f>
        <v/>
      </c>
      <c r="BZ1435" s="16" t="str">
        <f>IF(Wedstrijden!M1429="x","B","")</f>
        <v/>
      </c>
      <c r="CA1435" s="16" t="str">
        <f>IF(Wedstrijden!N1429="x","L1","")</f>
        <v/>
      </c>
      <c r="CB1435" s="16" t="str">
        <f>IF(Wedstrijden!O1429="x","L2","")</f>
        <v/>
      </c>
      <c r="CC1435" s="16" t="str">
        <f>IF(Wedstrijden!P1429="x","M1","")</f>
        <v/>
      </c>
      <c r="CD1435" s="16" t="str">
        <f>IF(Wedstrijden!Q1429="x","M2","")</f>
        <v/>
      </c>
      <c r="CE1435" s="16" t="str">
        <f>IF(Wedstrijden!R1429="x","Z1","")</f>
        <v/>
      </c>
      <c r="CF1435" s="16" t="str">
        <f>IF(Wedstrijden!S1429="x","Z2","")</f>
        <v/>
      </c>
      <c r="CG1435" s="16" t="str">
        <f>IF(Wedstrijden!T1429="x","ZZL","")</f>
        <v/>
      </c>
      <c r="CL1435" s="16" t="str">
        <f>IF(COUNTA(Wedstrijden!AR1429:BB1429)&lt;&gt;0,2,"")</f>
        <v/>
      </c>
      <c r="CM1435" s="16" t="str">
        <f t="shared" si="134"/>
        <v/>
      </c>
      <c r="CN1435" s="16" t="str">
        <f>IF(Wedstrijden!AR1429="x","AA","")</f>
        <v/>
      </c>
      <c r="CO1435" s="16" t="str">
        <f>IF(Wedstrijden!AS1429="x","A","")</f>
        <v/>
      </c>
      <c r="CP1435" s="16" t="str">
        <f>IF(Wedstrijden!AT1429="x","BB","")</f>
        <v/>
      </c>
      <c r="CQ1435" s="16" t="str">
        <f>IF(Wedstrijden!AU1429="x","B","")</f>
        <v/>
      </c>
      <c r="CR1435" s="16" t="str">
        <f>IF(Wedstrijden!AV1429="x","L","")</f>
        <v/>
      </c>
      <c r="CS1435" s="16" t="str">
        <f>IF(Wedstrijden!AW1429="x","M","")</f>
        <v/>
      </c>
      <c r="CT1435" s="16" t="str">
        <f>IF(Wedstrijden!AX1429="x","Z","")</f>
        <v/>
      </c>
      <c r="CU1435" s="16" t="str">
        <f>IF(Wedstrijden!BB1429="x","ZZ","")</f>
        <v/>
      </c>
      <c r="CV1435" s="16" t="str">
        <f>IF(COUNTA(Wedstrijden!AI1429:AP1429)&lt;&gt;0,2,"")</f>
        <v/>
      </c>
      <c r="CW1435" s="16" t="str">
        <f t="shared" si="135"/>
        <v/>
      </c>
      <c r="CX1435" s="16" t="str">
        <f>IF(Wedstrijden!AI1429="x","BB","")</f>
        <v/>
      </c>
      <c r="CY1435" s="16" t="str">
        <f>IF(Wedstrijden!AJ1429="x","B","")</f>
        <v/>
      </c>
      <c r="CZ1435" s="16" t="str">
        <f>IF(Wedstrijden!AK1429="x","L","")</f>
        <v/>
      </c>
      <c r="DA1435" s="16" t="str">
        <f>IF(Wedstrijden!AL1429="x","M","")</f>
        <v/>
      </c>
      <c r="DB1435" s="16" t="str">
        <f>IF(Wedstrijden!AM1429="x","Z","")</f>
        <v/>
      </c>
      <c r="DC1435" s="16" t="str">
        <f>IF(Wedstrijden!AN1429="x","ZZ","")</f>
        <v/>
      </c>
      <c r="DD1435" s="16" t="str">
        <f>IF(Wedstrijden!AP1429="x","1.40","")</f>
        <v/>
      </c>
      <c r="DE1435" s="16" t="str">
        <f>IF(COUNTA(Wedstrijden!BC1429:BE1429)&lt;&gt;0,6,"")</f>
        <v/>
      </c>
      <c r="DF1435" s="16" t="str">
        <f t="shared" si="136"/>
        <v/>
      </c>
      <c r="DG1435" s="16" t="str">
        <f>IF(Wedstrijden!BC1429="x","L","")</f>
        <v/>
      </c>
      <c r="DH1435" s="16" t="str">
        <f>IF(Wedstrijden!BD1429="x","M","")</f>
        <v/>
      </c>
      <c r="DI1435" s="16" t="str">
        <f>IF(Wedstrijden!BE1429="x","Z","")</f>
        <v/>
      </c>
      <c r="DJ1435" s="16" t="str">
        <f>IF(Wedstrijden!BF1429="x","Z","")</f>
        <v/>
      </c>
      <c r="DK1435" s="16" t="str">
        <f>IF(COUNTA(Wedstrijden!BG1429:BI1429)&lt;&gt;0,6,"")</f>
        <v/>
      </c>
      <c r="DL1435" s="16" t="str">
        <f t="shared" si="137"/>
        <v/>
      </c>
      <c r="DM1435" s="16" t="str">
        <f>IF(Wedstrijden!BG1429="x","L","")</f>
        <v/>
      </c>
      <c r="DN1435" s="16" t="str">
        <f>IF(Wedstrijden!BH1429="x","M","")</f>
        <v/>
      </c>
      <c r="DO1435" s="16" t="str">
        <f>IF(Wedstrijden!BI1429="x","Z","")</f>
        <v/>
      </c>
      <c r="DP1435" s="16" t="str">
        <f>IF(Wedstrijden!BJ1429="x","Z","")</f>
        <v/>
      </c>
    </row>
    <row r="1436" spans="1:120" ht="14.4" x14ac:dyDescent="0.3">
      <c r="A1436" s="18">
        <f>Wedstrijden!A1430</f>
        <v>0</v>
      </c>
      <c r="B1436" s="16" t="str">
        <f>IFERROR(VLOOKUP(Wedstrijden!#REF!,#REF!,2,FALSE),"")</f>
        <v/>
      </c>
      <c r="C1436" s="16">
        <f>Wedstrijden!E1430</f>
        <v>0</v>
      </c>
      <c r="D1436" s="16" t="str">
        <f>IFERROR(VLOOKUP(Wedstrijden!#REF!,#REF!,2,FALSE),"")</f>
        <v/>
      </c>
      <c r="E1436" s="16" t="str">
        <f>IFERROR(VLOOKUP(Wedstrijden!#REF!,#REF!,5,FALSE),"")</f>
        <v/>
      </c>
      <c r="F1436" s="16" t="e">
        <f>IF(Wedstrijden!#REF!&lt;&gt;"",Wedstrijden!#REF!,"")</f>
        <v>#REF!</v>
      </c>
      <c r="G1436" s="16" t="e">
        <f>IF(Wedstrijden!#REF!="Indoor",1,0)</f>
        <v>#REF!</v>
      </c>
      <c r="H1436" s="16" t="e">
        <f>Wedstrijden!#REF!</f>
        <v>#REF!</v>
      </c>
      <c r="I1436" s="16" t="e">
        <f>IF(Wedstrijden!#REF!="Nee",0,IF(Wedstrijden!#REF!="Ja",1,""))</f>
        <v>#REF!</v>
      </c>
      <c r="J1436" s="16" t="e">
        <f>IF(Wedstrijden!#REF!&lt;&gt;"",Wedstrijden!#REF!,"")</f>
        <v>#REF!</v>
      </c>
      <c r="BJ1436" s="16" t="str">
        <f>IF(COUNTA(Wedstrijden!U1430:AC1430)&lt;&gt;0,1,"")</f>
        <v/>
      </c>
      <c r="BK1436" s="16" t="str">
        <f t="shared" si="132"/>
        <v/>
      </c>
      <c r="BL1436" s="16" t="e">
        <f>IF(Wedstrijden!#REF!="x","AA","")</f>
        <v>#REF!</v>
      </c>
      <c r="BM1436" s="16" t="e">
        <f>IF(Wedstrijden!#REF!="x","A","")</f>
        <v>#REF!</v>
      </c>
      <c r="BN1436" s="16" t="str">
        <f>IF(Wedstrijden!U1430="x","B1","")</f>
        <v/>
      </c>
      <c r="BO1436" s="16" t="e">
        <f>IF(Wedstrijden!#REF!="x","BB","")</f>
        <v>#REF!</v>
      </c>
      <c r="BP1436" s="16" t="str">
        <f>IF(Wedstrijden!W1430="x","B","")</f>
        <v/>
      </c>
      <c r="BQ1436" s="16" t="str">
        <f>IF(Wedstrijden!X1430="x","L1","")</f>
        <v/>
      </c>
      <c r="BR1436" s="16" t="str">
        <f>IF(Wedstrijden!Y1430="x","L2","")</f>
        <v/>
      </c>
      <c r="BS1436" s="16" t="str">
        <f>IF(Wedstrijden!Z1430="x","M1","")</f>
        <v/>
      </c>
      <c r="BT1436" s="16" t="str">
        <f>IF(Wedstrijden!AA1430="x","M2","")</f>
        <v/>
      </c>
      <c r="BU1436" s="16" t="str">
        <f>IF(Wedstrijden!AB1430="x","Z1","")</f>
        <v/>
      </c>
      <c r="BV1436" s="16" t="str">
        <f>IF(Wedstrijden!AC1430="x","Z2","")</f>
        <v/>
      </c>
      <c r="BW1436" s="16" t="str">
        <f>IF(COUNTA(Wedstrijden!L1430:T1430)&lt;&gt;0,1,"")</f>
        <v/>
      </c>
      <c r="BX1436" s="16" t="str">
        <f t="shared" si="133"/>
        <v/>
      </c>
      <c r="BY1436" s="16" t="str">
        <f>IF(Wedstrijden!L1430="x","BB","")</f>
        <v/>
      </c>
      <c r="BZ1436" s="16" t="str">
        <f>IF(Wedstrijden!M1430="x","B","")</f>
        <v/>
      </c>
      <c r="CA1436" s="16" t="str">
        <f>IF(Wedstrijden!N1430="x","L1","")</f>
        <v/>
      </c>
      <c r="CB1436" s="16" t="str">
        <f>IF(Wedstrijden!O1430="x","L2","")</f>
        <v/>
      </c>
      <c r="CC1436" s="16" t="str">
        <f>IF(Wedstrijden!P1430="x","M1","")</f>
        <v/>
      </c>
      <c r="CD1436" s="16" t="str">
        <f>IF(Wedstrijden!Q1430="x","M2","")</f>
        <v/>
      </c>
      <c r="CE1436" s="16" t="str">
        <f>IF(Wedstrijden!R1430="x","Z1","")</f>
        <v/>
      </c>
      <c r="CF1436" s="16" t="str">
        <f>IF(Wedstrijden!S1430="x","Z2","")</f>
        <v/>
      </c>
      <c r="CG1436" s="16" t="str">
        <f>IF(Wedstrijden!T1430="x","ZZL","")</f>
        <v/>
      </c>
      <c r="CL1436" s="16" t="str">
        <f>IF(COUNTA(Wedstrijden!AR1430:BB1430)&lt;&gt;0,2,"")</f>
        <v/>
      </c>
      <c r="CM1436" s="16" t="str">
        <f t="shared" si="134"/>
        <v/>
      </c>
      <c r="CN1436" s="16" t="str">
        <f>IF(Wedstrijden!AR1430="x","AA","")</f>
        <v/>
      </c>
      <c r="CO1436" s="16" t="str">
        <f>IF(Wedstrijden!AS1430="x","A","")</f>
        <v/>
      </c>
      <c r="CP1436" s="16" t="str">
        <f>IF(Wedstrijden!AT1430="x","BB","")</f>
        <v/>
      </c>
      <c r="CQ1436" s="16" t="str">
        <f>IF(Wedstrijden!AU1430="x","B","")</f>
        <v/>
      </c>
      <c r="CR1436" s="16" t="str">
        <f>IF(Wedstrijden!AV1430="x","L","")</f>
        <v/>
      </c>
      <c r="CS1436" s="16" t="str">
        <f>IF(Wedstrijden!AW1430="x","M","")</f>
        <v/>
      </c>
      <c r="CT1436" s="16" t="str">
        <f>IF(Wedstrijden!AX1430="x","Z","")</f>
        <v/>
      </c>
      <c r="CU1436" s="16" t="str">
        <f>IF(Wedstrijden!BB1430="x","ZZ","")</f>
        <v/>
      </c>
      <c r="CV1436" s="16" t="str">
        <f>IF(COUNTA(Wedstrijden!AI1430:AP1430)&lt;&gt;0,2,"")</f>
        <v/>
      </c>
      <c r="CW1436" s="16" t="str">
        <f t="shared" si="135"/>
        <v/>
      </c>
      <c r="CX1436" s="16" t="str">
        <f>IF(Wedstrijden!AI1430="x","BB","")</f>
        <v/>
      </c>
      <c r="CY1436" s="16" t="str">
        <f>IF(Wedstrijden!AJ1430="x","B","")</f>
        <v/>
      </c>
      <c r="CZ1436" s="16" t="str">
        <f>IF(Wedstrijden!AK1430="x","L","")</f>
        <v/>
      </c>
      <c r="DA1436" s="16" t="str">
        <f>IF(Wedstrijden!AL1430="x","M","")</f>
        <v/>
      </c>
      <c r="DB1436" s="16" t="str">
        <f>IF(Wedstrijden!AM1430="x","Z","")</f>
        <v/>
      </c>
      <c r="DC1436" s="16" t="str">
        <f>IF(Wedstrijden!AN1430="x","ZZ","")</f>
        <v/>
      </c>
      <c r="DD1436" s="16" t="str">
        <f>IF(Wedstrijden!AP1430="x","1.40","")</f>
        <v/>
      </c>
      <c r="DE1436" s="16" t="str">
        <f>IF(COUNTA(Wedstrijden!BC1430:BE1430)&lt;&gt;0,6,"")</f>
        <v/>
      </c>
      <c r="DF1436" s="16" t="str">
        <f t="shared" si="136"/>
        <v/>
      </c>
      <c r="DG1436" s="16" t="str">
        <f>IF(Wedstrijden!BC1430="x","L","")</f>
        <v/>
      </c>
      <c r="DH1436" s="16" t="str">
        <f>IF(Wedstrijden!BD1430="x","M","")</f>
        <v/>
      </c>
      <c r="DI1436" s="16" t="str">
        <f>IF(Wedstrijden!BE1430="x","Z","")</f>
        <v/>
      </c>
      <c r="DJ1436" s="16" t="str">
        <f>IF(Wedstrijden!BF1430="x","Z","")</f>
        <v/>
      </c>
      <c r="DK1436" s="16" t="str">
        <f>IF(COUNTA(Wedstrijden!BG1430:BI1430)&lt;&gt;0,6,"")</f>
        <v/>
      </c>
      <c r="DL1436" s="16" t="str">
        <f t="shared" si="137"/>
        <v/>
      </c>
      <c r="DM1436" s="16" t="str">
        <f>IF(Wedstrijden!BG1430="x","L","")</f>
        <v/>
      </c>
      <c r="DN1436" s="16" t="str">
        <f>IF(Wedstrijden!BH1430="x","M","")</f>
        <v/>
      </c>
      <c r="DO1436" s="16" t="str">
        <f>IF(Wedstrijden!BI1430="x","Z","")</f>
        <v/>
      </c>
      <c r="DP1436" s="16" t="str">
        <f>IF(Wedstrijden!BJ1430="x","Z","")</f>
        <v/>
      </c>
    </row>
    <row r="1437" spans="1:120" ht="14.4" x14ac:dyDescent="0.3">
      <c r="A1437" s="18">
        <f>Wedstrijden!A1431</f>
        <v>0</v>
      </c>
      <c r="B1437" s="16" t="str">
        <f>IFERROR(VLOOKUP(Wedstrijden!#REF!,#REF!,2,FALSE),"")</f>
        <v/>
      </c>
      <c r="C1437" s="16">
        <f>Wedstrijden!E1431</f>
        <v>0</v>
      </c>
      <c r="D1437" s="16" t="str">
        <f>IFERROR(VLOOKUP(Wedstrijden!#REF!,#REF!,2,FALSE),"")</f>
        <v/>
      </c>
      <c r="E1437" s="16" t="str">
        <f>IFERROR(VLOOKUP(Wedstrijden!#REF!,#REF!,5,FALSE),"")</f>
        <v/>
      </c>
      <c r="F1437" s="16" t="e">
        <f>IF(Wedstrijden!#REF!&lt;&gt;"",Wedstrijden!#REF!,"")</f>
        <v>#REF!</v>
      </c>
      <c r="G1437" s="16" t="e">
        <f>IF(Wedstrijden!#REF!="Indoor",1,0)</f>
        <v>#REF!</v>
      </c>
      <c r="H1437" s="16" t="e">
        <f>Wedstrijden!#REF!</f>
        <v>#REF!</v>
      </c>
      <c r="I1437" s="16" t="e">
        <f>IF(Wedstrijden!#REF!="Nee",0,IF(Wedstrijden!#REF!="Ja",1,""))</f>
        <v>#REF!</v>
      </c>
      <c r="J1437" s="16" t="e">
        <f>IF(Wedstrijden!#REF!&lt;&gt;"",Wedstrijden!#REF!,"")</f>
        <v>#REF!</v>
      </c>
      <c r="BJ1437" s="16" t="str">
        <f>IF(COUNTA(Wedstrijden!U1431:AC1431)&lt;&gt;0,1,"")</f>
        <v/>
      </c>
      <c r="BK1437" s="16" t="str">
        <f t="shared" si="132"/>
        <v/>
      </c>
      <c r="BL1437" s="16" t="e">
        <f>IF(Wedstrijden!#REF!="x","AA","")</f>
        <v>#REF!</v>
      </c>
      <c r="BM1437" s="16" t="e">
        <f>IF(Wedstrijden!#REF!="x","A","")</f>
        <v>#REF!</v>
      </c>
      <c r="BN1437" s="16" t="str">
        <f>IF(Wedstrijden!U1431="x","B1","")</f>
        <v/>
      </c>
      <c r="BO1437" s="16" t="e">
        <f>IF(Wedstrijden!#REF!="x","BB","")</f>
        <v>#REF!</v>
      </c>
      <c r="BP1437" s="16" t="str">
        <f>IF(Wedstrijden!W1431="x","B","")</f>
        <v/>
      </c>
      <c r="BQ1437" s="16" t="str">
        <f>IF(Wedstrijden!X1431="x","L1","")</f>
        <v/>
      </c>
      <c r="BR1437" s="16" t="str">
        <f>IF(Wedstrijden!Y1431="x","L2","")</f>
        <v/>
      </c>
      <c r="BS1437" s="16" t="str">
        <f>IF(Wedstrijden!Z1431="x","M1","")</f>
        <v/>
      </c>
      <c r="BT1437" s="16" t="str">
        <f>IF(Wedstrijden!AA1431="x","M2","")</f>
        <v/>
      </c>
      <c r="BU1437" s="16" t="str">
        <f>IF(Wedstrijden!AB1431="x","Z1","")</f>
        <v/>
      </c>
      <c r="BV1437" s="16" t="str">
        <f>IF(Wedstrijden!AC1431="x","Z2","")</f>
        <v/>
      </c>
      <c r="BW1437" s="16" t="str">
        <f>IF(COUNTA(Wedstrijden!L1431:T1431)&lt;&gt;0,1,"")</f>
        <v/>
      </c>
      <c r="BX1437" s="16" t="str">
        <f t="shared" si="133"/>
        <v/>
      </c>
      <c r="BY1437" s="16" t="str">
        <f>IF(Wedstrijden!L1431="x","BB","")</f>
        <v/>
      </c>
      <c r="BZ1437" s="16" t="str">
        <f>IF(Wedstrijden!M1431="x","B","")</f>
        <v/>
      </c>
      <c r="CA1437" s="16" t="str">
        <f>IF(Wedstrijden!N1431="x","L1","")</f>
        <v/>
      </c>
      <c r="CB1437" s="16" t="str">
        <f>IF(Wedstrijden!O1431="x","L2","")</f>
        <v/>
      </c>
      <c r="CC1437" s="16" t="str">
        <f>IF(Wedstrijden!P1431="x","M1","")</f>
        <v/>
      </c>
      <c r="CD1437" s="16" t="str">
        <f>IF(Wedstrijden!Q1431="x","M2","")</f>
        <v/>
      </c>
      <c r="CE1437" s="16" t="str">
        <f>IF(Wedstrijden!R1431="x","Z1","")</f>
        <v/>
      </c>
      <c r="CF1437" s="16" t="str">
        <f>IF(Wedstrijden!S1431="x","Z2","")</f>
        <v/>
      </c>
      <c r="CG1437" s="16" t="str">
        <f>IF(Wedstrijden!T1431="x","ZZL","")</f>
        <v/>
      </c>
      <c r="CL1437" s="16" t="str">
        <f>IF(COUNTA(Wedstrijden!AR1431:BB1431)&lt;&gt;0,2,"")</f>
        <v/>
      </c>
      <c r="CM1437" s="16" t="str">
        <f t="shared" si="134"/>
        <v/>
      </c>
      <c r="CN1437" s="16" t="str">
        <f>IF(Wedstrijden!AR1431="x","AA","")</f>
        <v/>
      </c>
      <c r="CO1437" s="16" t="str">
        <f>IF(Wedstrijden!AS1431="x","A","")</f>
        <v/>
      </c>
      <c r="CP1437" s="16" t="str">
        <f>IF(Wedstrijden!AT1431="x","BB","")</f>
        <v/>
      </c>
      <c r="CQ1437" s="16" t="str">
        <f>IF(Wedstrijden!AU1431="x","B","")</f>
        <v/>
      </c>
      <c r="CR1437" s="16" t="str">
        <f>IF(Wedstrijden!AV1431="x","L","")</f>
        <v/>
      </c>
      <c r="CS1437" s="16" t="str">
        <f>IF(Wedstrijden!AW1431="x","M","")</f>
        <v/>
      </c>
      <c r="CT1437" s="16" t="str">
        <f>IF(Wedstrijden!AX1431="x","Z","")</f>
        <v/>
      </c>
      <c r="CU1437" s="16" t="str">
        <f>IF(Wedstrijden!BB1431="x","ZZ","")</f>
        <v/>
      </c>
      <c r="CV1437" s="16" t="str">
        <f>IF(COUNTA(Wedstrijden!AI1431:AP1431)&lt;&gt;0,2,"")</f>
        <v/>
      </c>
      <c r="CW1437" s="16" t="str">
        <f t="shared" si="135"/>
        <v/>
      </c>
      <c r="CX1437" s="16" t="str">
        <f>IF(Wedstrijden!AI1431="x","BB","")</f>
        <v/>
      </c>
      <c r="CY1437" s="16" t="str">
        <f>IF(Wedstrijden!AJ1431="x","B","")</f>
        <v/>
      </c>
      <c r="CZ1437" s="16" t="str">
        <f>IF(Wedstrijden!AK1431="x","L","")</f>
        <v/>
      </c>
      <c r="DA1437" s="16" t="str">
        <f>IF(Wedstrijden!AL1431="x","M","")</f>
        <v/>
      </c>
      <c r="DB1437" s="16" t="str">
        <f>IF(Wedstrijden!AM1431="x","Z","")</f>
        <v/>
      </c>
      <c r="DC1437" s="16" t="str">
        <f>IF(Wedstrijden!AN1431="x","ZZ","")</f>
        <v/>
      </c>
      <c r="DD1437" s="16" t="str">
        <f>IF(Wedstrijden!AP1431="x","1.40","")</f>
        <v/>
      </c>
      <c r="DE1437" s="16" t="str">
        <f>IF(COUNTA(Wedstrijden!BC1431:BE1431)&lt;&gt;0,6,"")</f>
        <v/>
      </c>
      <c r="DF1437" s="16" t="str">
        <f t="shared" si="136"/>
        <v/>
      </c>
      <c r="DG1437" s="16" t="str">
        <f>IF(Wedstrijden!BC1431="x","L","")</f>
        <v/>
      </c>
      <c r="DH1437" s="16" t="str">
        <f>IF(Wedstrijden!BD1431="x","M","")</f>
        <v/>
      </c>
      <c r="DI1437" s="16" t="str">
        <f>IF(Wedstrijden!BE1431="x","Z","")</f>
        <v/>
      </c>
      <c r="DJ1437" s="16" t="str">
        <f>IF(Wedstrijden!BF1431="x","Z","")</f>
        <v/>
      </c>
      <c r="DK1437" s="16" t="str">
        <f>IF(COUNTA(Wedstrijden!BG1431:BI1431)&lt;&gt;0,6,"")</f>
        <v/>
      </c>
      <c r="DL1437" s="16" t="str">
        <f t="shared" si="137"/>
        <v/>
      </c>
      <c r="DM1437" s="16" t="str">
        <f>IF(Wedstrijden!BG1431="x","L","")</f>
        <v/>
      </c>
      <c r="DN1437" s="16" t="str">
        <f>IF(Wedstrijden!BH1431="x","M","")</f>
        <v/>
      </c>
      <c r="DO1437" s="16" t="str">
        <f>IF(Wedstrijden!BI1431="x","Z","")</f>
        <v/>
      </c>
      <c r="DP1437" s="16" t="str">
        <f>IF(Wedstrijden!BJ1431="x","Z","")</f>
        <v/>
      </c>
    </row>
    <row r="1438" spans="1:120" ht="14.4" x14ac:dyDescent="0.3">
      <c r="A1438" s="18">
        <f>Wedstrijden!A1432</f>
        <v>0</v>
      </c>
      <c r="B1438" s="16" t="str">
        <f>IFERROR(VLOOKUP(Wedstrijden!#REF!,#REF!,2,FALSE),"")</f>
        <v/>
      </c>
      <c r="C1438" s="16">
        <f>Wedstrijden!E1432</f>
        <v>0</v>
      </c>
      <c r="D1438" s="16" t="str">
        <f>IFERROR(VLOOKUP(Wedstrijden!#REF!,#REF!,2,FALSE),"")</f>
        <v/>
      </c>
      <c r="E1438" s="16" t="str">
        <f>IFERROR(VLOOKUP(Wedstrijden!#REF!,#REF!,5,FALSE),"")</f>
        <v/>
      </c>
      <c r="F1438" s="16" t="e">
        <f>IF(Wedstrijden!#REF!&lt;&gt;"",Wedstrijden!#REF!,"")</f>
        <v>#REF!</v>
      </c>
      <c r="G1438" s="16" t="e">
        <f>IF(Wedstrijden!#REF!="Indoor",1,0)</f>
        <v>#REF!</v>
      </c>
      <c r="H1438" s="16" t="e">
        <f>Wedstrijden!#REF!</f>
        <v>#REF!</v>
      </c>
      <c r="I1438" s="16" t="e">
        <f>IF(Wedstrijden!#REF!="Nee",0,IF(Wedstrijden!#REF!="Ja",1,""))</f>
        <v>#REF!</v>
      </c>
      <c r="J1438" s="16" t="e">
        <f>IF(Wedstrijden!#REF!&lt;&gt;"",Wedstrijden!#REF!,"")</f>
        <v>#REF!</v>
      </c>
      <c r="BJ1438" s="16" t="str">
        <f>IF(COUNTA(Wedstrijden!U1432:AC1432)&lt;&gt;0,1,"")</f>
        <v/>
      </c>
      <c r="BK1438" s="16" t="str">
        <f t="shared" si="132"/>
        <v/>
      </c>
      <c r="BL1438" s="16" t="e">
        <f>IF(Wedstrijden!#REF!="x","AA","")</f>
        <v>#REF!</v>
      </c>
      <c r="BM1438" s="16" t="e">
        <f>IF(Wedstrijden!#REF!="x","A","")</f>
        <v>#REF!</v>
      </c>
      <c r="BN1438" s="16" t="str">
        <f>IF(Wedstrijden!U1432="x","B1","")</f>
        <v/>
      </c>
      <c r="BO1438" s="16" t="e">
        <f>IF(Wedstrijden!#REF!="x","BB","")</f>
        <v>#REF!</v>
      </c>
      <c r="BP1438" s="16" t="str">
        <f>IF(Wedstrijden!W1432="x","B","")</f>
        <v/>
      </c>
      <c r="BQ1438" s="16" t="str">
        <f>IF(Wedstrijden!X1432="x","L1","")</f>
        <v/>
      </c>
      <c r="BR1438" s="16" t="str">
        <f>IF(Wedstrijden!Y1432="x","L2","")</f>
        <v/>
      </c>
      <c r="BS1438" s="16" t="str">
        <f>IF(Wedstrijden!Z1432="x","M1","")</f>
        <v/>
      </c>
      <c r="BT1438" s="16" t="str">
        <f>IF(Wedstrijden!AA1432="x","M2","")</f>
        <v/>
      </c>
      <c r="BU1438" s="16" t="str">
        <f>IF(Wedstrijden!AB1432="x","Z1","")</f>
        <v/>
      </c>
      <c r="BV1438" s="16" t="str">
        <f>IF(Wedstrijden!AC1432="x","Z2","")</f>
        <v/>
      </c>
      <c r="BW1438" s="16" t="str">
        <f>IF(COUNTA(Wedstrijden!L1432:T1432)&lt;&gt;0,1,"")</f>
        <v/>
      </c>
      <c r="BX1438" s="16" t="str">
        <f t="shared" si="133"/>
        <v/>
      </c>
      <c r="BY1438" s="16" t="str">
        <f>IF(Wedstrijden!L1432="x","BB","")</f>
        <v/>
      </c>
      <c r="BZ1438" s="16" t="str">
        <f>IF(Wedstrijden!M1432="x","B","")</f>
        <v/>
      </c>
      <c r="CA1438" s="16" t="str">
        <f>IF(Wedstrijden!N1432="x","L1","")</f>
        <v/>
      </c>
      <c r="CB1438" s="16" t="str">
        <f>IF(Wedstrijden!O1432="x","L2","")</f>
        <v/>
      </c>
      <c r="CC1438" s="16" t="str">
        <f>IF(Wedstrijden!P1432="x","M1","")</f>
        <v/>
      </c>
      <c r="CD1438" s="16" t="str">
        <f>IF(Wedstrijden!Q1432="x","M2","")</f>
        <v/>
      </c>
      <c r="CE1438" s="16" t="str">
        <f>IF(Wedstrijden!R1432="x","Z1","")</f>
        <v/>
      </c>
      <c r="CF1438" s="16" t="str">
        <f>IF(Wedstrijden!S1432="x","Z2","")</f>
        <v/>
      </c>
      <c r="CG1438" s="16" t="str">
        <f>IF(Wedstrijden!T1432="x","ZZL","")</f>
        <v/>
      </c>
      <c r="CL1438" s="16" t="str">
        <f>IF(COUNTA(Wedstrijden!AR1432:BB1432)&lt;&gt;0,2,"")</f>
        <v/>
      </c>
      <c r="CM1438" s="16" t="str">
        <f t="shared" si="134"/>
        <v/>
      </c>
      <c r="CN1438" s="16" t="str">
        <f>IF(Wedstrijden!AR1432="x","AA","")</f>
        <v/>
      </c>
      <c r="CO1438" s="16" t="str">
        <f>IF(Wedstrijden!AS1432="x","A","")</f>
        <v/>
      </c>
      <c r="CP1438" s="16" t="str">
        <f>IF(Wedstrijden!AT1432="x","BB","")</f>
        <v/>
      </c>
      <c r="CQ1438" s="16" t="str">
        <f>IF(Wedstrijden!AU1432="x","B","")</f>
        <v/>
      </c>
      <c r="CR1438" s="16" t="str">
        <f>IF(Wedstrijden!AV1432="x","L","")</f>
        <v/>
      </c>
      <c r="CS1438" s="16" t="str">
        <f>IF(Wedstrijden!AW1432="x","M","")</f>
        <v/>
      </c>
      <c r="CT1438" s="16" t="str">
        <f>IF(Wedstrijden!AX1432="x","Z","")</f>
        <v/>
      </c>
      <c r="CU1438" s="16" t="str">
        <f>IF(Wedstrijden!BB1432="x","ZZ","")</f>
        <v/>
      </c>
      <c r="CV1438" s="16" t="str">
        <f>IF(COUNTA(Wedstrijden!AI1432:AP1432)&lt;&gt;0,2,"")</f>
        <v/>
      </c>
      <c r="CW1438" s="16" t="str">
        <f t="shared" si="135"/>
        <v/>
      </c>
      <c r="CX1438" s="16" t="str">
        <f>IF(Wedstrijden!AI1432="x","BB","")</f>
        <v/>
      </c>
      <c r="CY1438" s="16" t="str">
        <f>IF(Wedstrijden!AJ1432="x","B","")</f>
        <v/>
      </c>
      <c r="CZ1438" s="16" t="str">
        <f>IF(Wedstrijden!AK1432="x","L","")</f>
        <v/>
      </c>
      <c r="DA1438" s="16" t="str">
        <f>IF(Wedstrijden!AL1432="x","M","")</f>
        <v/>
      </c>
      <c r="DB1438" s="16" t="str">
        <f>IF(Wedstrijden!AM1432="x","Z","")</f>
        <v/>
      </c>
      <c r="DC1438" s="16" t="str">
        <f>IF(Wedstrijden!AN1432="x","ZZ","")</f>
        <v/>
      </c>
      <c r="DD1438" s="16" t="str">
        <f>IF(Wedstrijden!AP1432="x","1.40","")</f>
        <v/>
      </c>
      <c r="DE1438" s="16" t="str">
        <f>IF(COUNTA(Wedstrijden!BC1432:BE1432)&lt;&gt;0,6,"")</f>
        <v/>
      </c>
      <c r="DF1438" s="16" t="str">
        <f t="shared" si="136"/>
        <v/>
      </c>
      <c r="DG1438" s="16" t="str">
        <f>IF(Wedstrijden!BC1432="x","L","")</f>
        <v/>
      </c>
      <c r="DH1438" s="16" t="str">
        <f>IF(Wedstrijden!BD1432="x","M","")</f>
        <v/>
      </c>
      <c r="DI1438" s="16" t="str">
        <f>IF(Wedstrijden!BE1432="x","Z","")</f>
        <v/>
      </c>
      <c r="DJ1438" s="16" t="str">
        <f>IF(Wedstrijden!BF1432="x","Z","")</f>
        <v/>
      </c>
      <c r="DK1438" s="16" t="str">
        <f>IF(COUNTA(Wedstrijden!BG1432:BI1432)&lt;&gt;0,6,"")</f>
        <v/>
      </c>
      <c r="DL1438" s="16" t="str">
        <f t="shared" si="137"/>
        <v/>
      </c>
      <c r="DM1438" s="16" t="str">
        <f>IF(Wedstrijden!BG1432="x","L","")</f>
        <v/>
      </c>
      <c r="DN1438" s="16" t="str">
        <f>IF(Wedstrijden!BH1432="x","M","")</f>
        <v/>
      </c>
      <c r="DO1438" s="16" t="str">
        <f>IF(Wedstrijden!BI1432="x","Z","")</f>
        <v/>
      </c>
      <c r="DP1438" s="16" t="str">
        <f>IF(Wedstrijden!BJ1432="x","Z","")</f>
        <v/>
      </c>
    </row>
    <row r="1439" spans="1:120" ht="14.4" x14ac:dyDescent="0.3">
      <c r="A1439" s="18">
        <f>Wedstrijden!A1433</f>
        <v>0</v>
      </c>
      <c r="B1439" s="16" t="str">
        <f>IFERROR(VLOOKUP(Wedstrijden!#REF!,#REF!,2,FALSE),"")</f>
        <v/>
      </c>
      <c r="C1439" s="16">
        <f>Wedstrijden!E1433</f>
        <v>0</v>
      </c>
      <c r="D1439" s="16" t="str">
        <f>IFERROR(VLOOKUP(Wedstrijden!#REF!,#REF!,2,FALSE),"")</f>
        <v/>
      </c>
      <c r="E1439" s="16" t="str">
        <f>IFERROR(VLOOKUP(Wedstrijden!#REF!,#REF!,5,FALSE),"")</f>
        <v/>
      </c>
      <c r="F1439" s="16" t="e">
        <f>IF(Wedstrijden!#REF!&lt;&gt;"",Wedstrijden!#REF!,"")</f>
        <v>#REF!</v>
      </c>
      <c r="G1439" s="16" t="e">
        <f>IF(Wedstrijden!#REF!="Indoor",1,0)</f>
        <v>#REF!</v>
      </c>
      <c r="H1439" s="16" t="e">
        <f>Wedstrijden!#REF!</f>
        <v>#REF!</v>
      </c>
      <c r="I1439" s="16" t="e">
        <f>IF(Wedstrijden!#REF!="Nee",0,IF(Wedstrijden!#REF!="Ja",1,""))</f>
        <v>#REF!</v>
      </c>
      <c r="J1439" s="16" t="e">
        <f>IF(Wedstrijden!#REF!&lt;&gt;"",Wedstrijden!#REF!,"")</f>
        <v>#REF!</v>
      </c>
      <c r="BJ1439" s="16" t="str">
        <f>IF(COUNTA(Wedstrijden!U1433:AC1433)&lt;&gt;0,1,"")</f>
        <v/>
      </c>
      <c r="BK1439" s="16" t="str">
        <f t="shared" si="132"/>
        <v/>
      </c>
      <c r="BL1439" s="16" t="e">
        <f>IF(Wedstrijden!#REF!="x","AA","")</f>
        <v>#REF!</v>
      </c>
      <c r="BM1439" s="16" t="e">
        <f>IF(Wedstrijden!#REF!="x","A","")</f>
        <v>#REF!</v>
      </c>
      <c r="BN1439" s="16" t="str">
        <f>IF(Wedstrijden!U1433="x","B1","")</f>
        <v/>
      </c>
      <c r="BO1439" s="16" t="e">
        <f>IF(Wedstrijden!#REF!="x","BB","")</f>
        <v>#REF!</v>
      </c>
      <c r="BP1439" s="16" t="str">
        <f>IF(Wedstrijden!W1433="x","B","")</f>
        <v/>
      </c>
      <c r="BQ1439" s="16" t="str">
        <f>IF(Wedstrijden!X1433="x","L1","")</f>
        <v/>
      </c>
      <c r="BR1439" s="16" t="str">
        <f>IF(Wedstrijden!Y1433="x","L2","")</f>
        <v/>
      </c>
      <c r="BS1439" s="16" t="str">
        <f>IF(Wedstrijden!Z1433="x","M1","")</f>
        <v/>
      </c>
      <c r="BT1439" s="16" t="str">
        <f>IF(Wedstrijden!AA1433="x","M2","")</f>
        <v/>
      </c>
      <c r="BU1439" s="16" t="str">
        <f>IF(Wedstrijden!AB1433="x","Z1","")</f>
        <v/>
      </c>
      <c r="BV1439" s="16" t="str">
        <f>IF(Wedstrijden!AC1433="x","Z2","")</f>
        <v/>
      </c>
      <c r="BW1439" s="16" t="str">
        <f>IF(COUNTA(Wedstrijden!L1433:T1433)&lt;&gt;0,1,"")</f>
        <v/>
      </c>
      <c r="BX1439" s="16" t="str">
        <f t="shared" si="133"/>
        <v/>
      </c>
      <c r="BY1439" s="16" t="str">
        <f>IF(Wedstrijden!L1433="x","BB","")</f>
        <v/>
      </c>
      <c r="BZ1439" s="16" t="str">
        <f>IF(Wedstrijden!M1433="x","B","")</f>
        <v/>
      </c>
      <c r="CA1439" s="16" t="str">
        <f>IF(Wedstrijden!N1433="x","L1","")</f>
        <v/>
      </c>
      <c r="CB1439" s="16" t="str">
        <f>IF(Wedstrijden!O1433="x","L2","")</f>
        <v/>
      </c>
      <c r="CC1439" s="16" t="str">
        <f>IF(Wedstrijden!P1433="x","M1","")</f>
        <v/>
      </c>
      <c r="CD1439" s="16" t="str">
        <f>IF(Wedstrijden!Q1433="x","M2","")</f>
        <v/>
      </c>
      <c r="CE1439" s="16" t="str">
        <f>IF(Wedstrijden!R1433="x","Z1","")</f>
        <v/>
      </c>
      <c r="CF1439" s="16" t="str">
        <f>IF(Wedstrijden!S1433="x","Z2","")</f>
        <v/>
      </c>
      <c r="CG1439" s="16" t="str">
        <f>IF(Wedstrijden!T1433="x","ZZL","")</f>
        <v/>
      </c>
      <c r="CL1439" s="16" t="str">
        <f>IF(COUNTA(Wedstrijden!AR1433:BB1433)&lt;&gt;0,2,"")</f>
        <v/>
      </c>
      <c r="CM1439" s="16" t="str">
        <f t="shared" si="134"/>
        <v/>
      </c>
      <c r="CN1439" s="16" t="str">
        <f>IF(Wedstrijden!AR1433="x","AA","")</f>
        <v/>
      </c>
      <c r="CO1439" s="16" t="str">
        <f>IF(Wedstrijden!AS1433="x","A","")</f>
        <v/>
      </c>
      <c r="CP1439" s="16" t="str">
        <f>IF(Wedstrijden!AT1433="x","BB","")</f>
        <v/>
      </c>
      <c r="CQ1439" s="16" t="str">
        <f>IF(Wedstrijden!AU1433="x","B","")</f>
        <v/>
      </c>
      <c r="CR1439" s="16" t="str">
        <f>IF(Wedstrijden!AV1433="x","L","")</f>
        <v/>
      </c>
      <c r="CS1439" s="16" t="str">
        <f>IF(Wedstrijden!AW1433="x","M","")</f>
        <v/>
      </c>
      <c r="CT1439" s="16" t="str">
        <f>IF(Wedstrijden!AX1433="x","Z","")</f>
        <v/>
      </c>
      <c r="CU1439" s="16" t="str">
        <f>IF(Wedstrijden!BB1433="x","ZZ","")</f>
        <v/>
      </c>
      <c r="CV1439" s="16" t="str">
        <f>IF(COUNTA(Wedstrijden!AI1433:AP1433)&lt;&gt;0,2,"")</f>
        <v/>
      </c>
      <c r="CW1439" s="16" t="str">
        <f t="shared" si="135"/>
        <v/>
      </c>
      <c r="CX1439" s="16" t="str">
        <f>IF(Wedstrijden!AI1433="x","BB","")</f>
        <v/>
      </c>
      <c r="CY1439" s="16" t="str">
        <f>IF(Wedstrijden!AJ1433="x","B","")</f>
        <v/>
      </c>
      <c r="CZ1439" s="16" t="str">
        <f>IF(Wedstrijden!AK1433="x","L","")</f>
        <v/>
      </c>
      <c r="DA1439" s="16" t="str">
        <f>IF(Wedstrijden!AL1433="x","M","")</f>
        <v/>
      </c>
      <c r="DB1439" s="16" t="str">
        <f>IF(Wedstrijden!AM1433="x","Z","")</f>
        <v/>
      </c>
      <c r="DC1439" s="16" t="str">
        <f>IF(Wedstrijden!AN1433="x","ZZ","")</f>
        <v/>
      </c>
      <c r="DD1439" s="16" t="str">
        <f>IF(Wedstrijden!AP1433="x","1.40","")</f>
        <v/>
      </c>
      <c r="DE1439" s="16" t="str">
        <f>IF(COUNTA(Wedstrijden!BC1433:BE1433)&lt;&gt;0,6,"")</f>
        <v/>
      </c>
      <c r="DF1439" s="16" t="str">
        <f t="shared" si="136"/>
        <v/>
      </c>
      <c r="DG1439" s="16" t="str">
        <f>IF(Wedstrijden!BC1433="x","L","")</f>
        <v/>
      </c>
      <c r="DH1439" s="16" t="str">
        <f>IF(Wedstrijden!BD1433="x","M","")</f>
        <v/>
      </c>
      <c r="DI1439" s="16" t="str">
        <f>IF(Wedstrijden!BE1433="x","Z","")</f>
        <v/>
      </c>
      <c r="DJ1439" s="16" t="str">
        <f>IF(Wedstrijden!BF1433="x","Z","")</f>
        <v/>
      </c>
      <c r="DK1439" s="16" t="str">
        <f>IF(COUNTA(Wedstrijden!BG1433:BI1433)&lt;&gt;0,6,"")</f>
        <v/>
      </c>
      <c r="DL1439" s="16" t="str">
        <f t="shared" si="137"/>
        <v/>
      </c>
      <c r="DM1439" s="16" t="str">
        <f>IF(Wedstrijden!BG1433="x","L","")</f>
        <v/>
      </c>
      <c r="DN1439" s="16" t="str">
        <f>IF(Wedstrijden!BH1433="x","M","")</f>
        <v/>
      </c>
      <c r="DO1439" s="16" t="str">
        <f>IF(Wedstrijden!BI1433="x","Z","")</f>
        <v/>
      </c>
      <c r="DP1439" s="16" t="str">
        <f>IF(Wedstrijden!BJ1433="x","Z","")</f>
        <v/>
      </c>
    </row>
    <row r="1440" spans="1:120" ht="14.4" x14ac:dyDescent="0.3">
      <c r="A1440" s="18">
        <f>Wedstrijden!A1434</f>
        <v>0</v>
      </c>
      <c r="B1440" s="16" t="str">
        <f>IFERROR(VLOOKUP(Wedstrijden!#REF!,#REF!,2,FALSE),"")</f>
        <v/>
      </c>
      <c r="C1440" s="16">
        <f>Wedstrijden!E1434</f>
        <v>0</v>
      </c>
      <c r="D1440" s="16" t="str">
        <f>IFERROR(VLOOKUP(Wedstrijden!#REF!,#REF!,2,FALSE),"")</f>
        <v/>
      </c>
      <c r="E1440" s="16" t="str">
        <f>IFERROR(VLOOKUP(Wedstrijden!#REF!,#REF!,5,FALSE),"")</f>
        <v/>
      </c>
      <c r="F1440" s="16" t="e">
        <f>IF(Wedstrijden!#REF!&lt;&gt;"",Wedstrijden!#REF!,"")</f>
        <v>#REF!</v>
      </c>
      <c r="G1440" s="16" t="e">
        <f>IF(Wedstrijden!#REF!="Indoor",1,0)</f>
        <v>#REF!</v>
      </c>
      <c r="H1440" s="16" t="e">
        <f>Wedstrijden!#REF!</f>
        <v>#REF!</v>
      </c>
      <c r="I1440" s="16" t="e">
        <f>IF(Wedstrijden!#REF!="Nee",0,IF(Wedstrijden!#REF!="Ja",1,""))</f>
        <v>#REF!</v>
      </c>
      <c r="J1440" s="16" t="e">
        <f>IF(Wedstrijden!#REF!&lt;&gt;"",Wedstrijden!#REF!,"")</f>
        <v>#REF!</v>
      </c>
      <c r="BJ1440" s="16" t="str">
        <f>IF(COUNTA(Wedstrijden!U1434:AC1434)&lt;&gt;0,1,"")</f>
        <v/>
      </c>
      <c r="BK1440" s="16" t="str">
        <f t="shared" si="132"/>
        <v/>
      </c>
      <c r="BL1440" s="16" t="e">
        <f>IF(Wedstrijden!#REF!="x","AA","")</f>
        <v>#REF!</v>
      </c>
      <c r="BM1440" s="16" t="e">
        <f>IF(Wedstrijden!#REF!="x","A","")</f>
        <v>#REF!</v>
      </c>
      <c r="BN1440" s="16" t="str">
        <f>IF(Wedstrijden!U1434="x","B1","")</f>
        <v/>
      </c>
      <c r="BO1440" s="16" t="e">
        <f>IF(Wedstrijden!#REF!="x","BB","")</f>
        <v>#REF!</v>
      </c>
      <c r="BP1440" s="16" t="str">
        <f>IF(Wedstrijden!W1434="x","B","")</f>
        <v/>
      </c>
      <c r="BQ1440" s="16" t="str">
        <f>IF(Wedstrijden!X1434="x","L1","")</f>
        <v/>
      </c>
      <c r="BR1440" s="16" t="str">
        <f>IF(Wedstrijden!Y1434="x","L2","")</f>
        <v/>
      </c>
      <c r="BS1440" s="16" t="str">
        <f>IF(Wedstrijden!Z1434="x","M1","")</f>
        <v/>
      </c>
      <c r="BT1440" s="16" t="str">
        <f>IF(Wedstrijden!AA1434="x","M2","")</f>
        <v/>
      </c>
      <c r="BU1440" s="16" t="str">
        <f>IF(Wedstrijden!AB1434="x","Z1","")</f>
        <v/>
      </c>
      <c r="BV1440" s="16" t="str">
        <f>IF(Wedstrijden!AC1434="x","Z2","")</f>
        <v/>
      </c>
      <c r="BW1440" s="16" t="str">
        <f>IF(COUNTA(Wedstrijden!L1434:T1434)&lt;&gt;0,1,"")</f>
        <v/>
      </c>
      <c r="BX1440" s="16" t="str">
        <f t="shared" si="133"/>
        <v/>
      </c>
      <c r="BY1440" s="16" t="str">
        <f>IF(Wedstrijden!L1434="x","BB","")</f>
        <v/>
      </c>
      <c r="BZ1440" s="16" t="str">
        <f>IF(Wedstrijden!M1434="x","B","")</f>
        <v/>
      </c>
      <c r="CA1440" s="16" t="str">
        <f>IF(Wedstrijden!N1434="x","L1","")</f>
        <v/>
      </c>
      <c r="CB1440" s="16" t="str">
        <f>IF(Wedstrijden!O1434="x","L2","")</f>
        <v/>
      </c>
      <c r="CC1440" s="16" t="str">
        <f>IF(Wedstrijden!P1434="x","M1","")</f>
        <v/>
      </c>
      <c r="CD1440" s="16" t="str">
        <f>IF(Wedstrijden!Q1434="x","M2","")</f>
        <v/>
      </c>
      <c r="CE1440" s="16" t="str">
        <f>IF(Wedstrijden!R1434="x","Z1","")</f>
        <v/>
      </c>
      <c r="CF1440" s="16" t="str">
        <f>IF(Wedstrijden!S1434="x","Z2","")</f>
        <v/>
      </c>
      <c r="CG1440" s="16" t="str">
        <f>IF(Wedstrijden!T1434="x","ZZL","")</f>
        <v/>
      </c>
      <c r="CL1440" s="16" t="str">
        <f>IF(COUNTA(Wedstrijden!AR1434:BB1434)&lt;&gt;0,2,"")</f>
        <v/>
      </c>
      <c r="CM1440" s="16" t="str">
        <f t="shared" si="134"/>
        <v/>
      </c>
      <c r="CN1440" s="16" t="str">
        <f>IF(Wedstrijden!AR1434="x","AA","")</f>
        <v/>
      </c>
      <c r="CO1440" s="16" t="str">
        <f>IF(Wedstrijden!AS1434="x","A","")</f>
        <v/>
      </c>
      <c r="CP1440" s="16" t="str">
        <f>IF(Wedstrijden!AT1434="x","BB","")</f>
        <v/>
      </c>
      <c r="CQ1440" s="16" t="str">
        <f>IF(Wedstrijden!AU1434="x","B","")</f>
        <v/>
      </c>
      <c r="CR1440" s="16" t="str">
        <f>IF(Wedstrijden!AV1434="x","L","")</f>
        <v/>
      </c>
      <c r="CS1440" s="16" t="str">
        <f>IF(Wedstrijden!AW1434="x","M","")</f>
        <v/>
      </c>
      <c r="CT1440" s="16" t="str">
        <f>IF(Wedstrijden!AX1434="x","Z","")</f>
        <v/>
      </c>
      <c r="CU1440" s="16" t="str">
        <f>IF(Wedstrijden!BB1434="x","ZZ","")</f>
        <v/>
      </c>
      <c r="CV1440" s="16" t="str">
        <f>IF(COUNTA(Wedstrijden!AI1434:AP1434)&lt;&gt;0,2,"")</f>
        <v/>
      </c>
      <c r="CW1440" s="16" t="str">
        <f t="shared" si="135"/>
        <v/>
      </c>
      <c r="CX1440" s="16" t="str">
        <f>IF(Wedstrijden!AI1434="x","BB","")</f>
        <v/>
      </c>
      <c r="CY1440" s="16" t="str">
        <f>IF(Wedstrijden!AJ1434="x","B","")</f>
        <v/>
      </c>
      <c r="CZ1440" s="16" t="str">
        <f>IF(Wedstrijden!AK1434="x","L","")</f>
        <v/>
      </c>
      <c r="DA1440" s="16" t="str">
        <f>IF(Wedstrijden!AL1434="x","M","")</f>
        <v/>
      </c>
      <c r="DB1440" s="16" t="str">
        <f>IF(Wedstrijden!AM1434="x","Z","")</f>
        <v/>
      </c>
      <c r="DC1440" s="16" t="str">
        <f>IF(Wedstrijden!AN1434="x","ZZ","")</f>
        <v/>
      </c>
      <c r="DD1440" s="16" t="str">
        <f>IF(Wedstrijden!AP1434="x","1.40","")</f>
        <v/>
      </c>
      <c r="DE1440" s="16" t="str">
        <f>IF(COUNTA(Wedstrijden!BC1434:BE1434)&lt;&gt;0,6,"")</f>
        <v/>
      </c>
      <c r="DF1440" s="16" t="str">
        <f t="shared" si="136"/>
        <v/>
      </c>
      <c r="DG1440" s="16" t="str">
        <f>IF(Wedstrijden!BC1434="x","L","")</f>
        <v/>
      </c>
      <c r="DH1440" s="16" t="str">
        <f>IF(Wedstrijden!BD1434="x","M","")</f>
        <v/>
      </c>
      <c r="DI1440" s="16" t="str">
        <f>IF(Wedstrijden!BE1434="x","Z","")</f>
        <v/>
      </c>
      <c r="DJ1440" s="16" t="str">
        <f>IF(Wedstrijden!BF1434="x","Z","")</f>
        <v/>
      </c>
      <c r="DK1440" s="16" t="str">
        <f>IF(COUNTA(Wedstrijden!BG1434:BI1434)&lt;&gt;0,6,"")</f>
        <v/>
      </c>
      <c r="DL1440" s="16" t="str">
        <f t="shared" si="137"/>
        <v/>
      </c>
      <c r="DM1440" s="16" t="str">
        <f>IF(Wedstrijden!BG1434="x","L","")</f>
        <v/>
      </c>
      <c r="DN1440" s="16" t="str">
        <f>IF(Wedstrijden!BH1434="x","M","")</f>
        <v/>
      </c>
      <c r="DO1440" s="16" t="str">
        <f>IF(Wedstrijden!BI1434="x","Z","")</f>
        <v/>
      </c>
      <c r="DP1440" s="16" t="str">
        <f>IF(Wedstrijden!BJ1434="x","Z","")</f>
        <v/>
      </c>
    </row>
    <row r="1441" spans="1:120" ht="14.4" x14ac:dyDescent="0.3">
      <c r="A1441" s="18">
        <f>Wedstrijden!A1435</f>
        <v>0</v>
      </c>
      <c r="B1441" s="16" t="str">
        <f>IFERROR(VLOOKUP(Wedstrijden!#REF!,#REF!,2,FALSE),"")</f>
        <v/>
      </c>
      <c r="C1441" s="16">
        <f>Wedstrijden!E1435</f>
        <v>0</v>
      </c>
      <c r="D1441" s="16" t="str">
        <f>IFERROR(VLOOKUP(Wedstrijden!#REF!,#REF!,2,FALSE),"")</f>
        <v/>
      </c>
      <c r="E1441" s="16" t="str">
        <f>IFERROR(VLOOKUP(Wedstrijden!#REF!,#REF!,5,FALSE),"")</f>
        <v/>
      </c>
      <c r="F1441" s="16" t="e">
        <f>IF(Wedstrijden!#REF!&lt;&gt;"",Wedstrijden!#REF!,"")</f>
        <v>#REF!</v>
      </c>
      <c r="G1441" s="16" t="e">
        <f>IF(Wedstrijden!#REF!="Indoor",1,0)</f>
        <v>#REF!</v>
      </c>
      <c r="H1441" s="16" t="e">
        <f>Wedstrijden!#REF!</f>
        <v>#REF!</v>
      </c>
      <c r="I1441" s="16" t="e">
        <f>IF(Wedstrijden!#REF!="Nee",0,IF(Wedstrijden!#REF!="Ja",1,""))</f>
        <v>#REF!</v>
      </c>
      <c r="J1441" s="16" t="e">
        <f>IF(Wedstrijden!#REF!&lt;&gt;"",Wedstrijden!#REF!,"")</f>
        <v>#REF!</v>
      </c>
      <c r="BJ1441" s="16" t="str">
        <f>IF(COUNTA(Wedstrijden!U1435:AC1435)&lt;&gt;0,1,"")</f>
        <v/>
      </c>
      <c r="BK1441" s="16" t="str">
        <f t="shared" si="132"/>
        <v/>
      </c>
      <c r="BL1441" s="16" t="e">
        <f>IF(Wedstrijden!#REF!="x","AA","")</f>
        <v>#REF!</v>
      </c>
      <c r="BM1441" s="16" t="e">
        <f>IF(Wedstrijden!#REF!="x","A","")</f>
        <v>#REF!</v>
      </c>
      <c r="BN1441" s="16" t="str">
        <f>IF(Wedstrijden!U1435="x","B1","")</f>
        <v/>
      </c>
      <c r="BO1441" s="16" t="e">
        <f>IF(Wedstrijden!#REF!="x","BB","")</f>
        <v>#REF!</v>
      </c>
      <c r="BP1441" s="16" t="str">
        <f>IF(Wedstrijden!W1435="x","B","")</f>
        <v/>
      </c>
      <c r="BQ1441" s="16" t="str">
        <f>IF(Wedstrijden!X1435="x","L1","")</f>
        <v/>
      </c>
      <c r="BR1441" s="16" t="str">
        <f>IF(Wedstrijden!Y1435="x","L2","")</f>
        <v/>
      </c>
      <c r="BS1441" s="16" t="str">
        <f>IF(Wedstrijden!Z1435="x","M1","")</f>
        <v/>
      </c>
      <c r="BT1441" s="16" t="str">
        <f>IF(Wedstrijden!AA1435="x","M2","")</f>
        <v/>
      </c>
      <c r="BU1441" s="16" t="str">
        <f>IF(Wedstrijden!AB1435="x","Z1","")</f>
        <v/>
      </c>
      <c r="BV1441" s="16" t="str">
        <f>IF(Wedstrijden!AC1435="x","Z2","")</f>
        <v/>
      </c>
      <c r="BW1441" s="16" t="str">
        <f>IF(COUNTA(Wedstrijden!L1435:T1435)&lt;&gt;0,1,"")</f>
        <v/>
      </c>
      <c r="BX1441" s="16" t="str">
        <f t="shared" si="133"/>
        <v/>
      </c>
      <c r="BY1441" s="16" t="str">
        <f>IF(Wedstrijden!L1435="x","BB","")</f>
        <v/>
      </c>
      <c r="BZ1441" s="16" t="str">
        <f>IF(Wedstrijden!M1435="x","B","")</f>
        <v/>
      </c>
      <c r="CA1441" s="16" t="str">
        <f>IF(Wedstrijden!N1435="x","L1","")</f>
        <v/>
      </c>
      <c r="CB1441" s="16" t="str">
        <f>IF(Wedstrijden!O1435="x","L2","")</f>
        <v/>
      </c>
      <c r="CC1441" s="16" t="str">
        <f>IF(Wedstrijden!P1435="x","M1","")</f>
        <v/>
      </c>
      <c r="CD1441" s="16" t="str">
        <f>IF(Wedstrijden!Q1435="x","M2","")</f>
        <v/>
      </c>
      <c r="CE1441" s="16" t="str">
        <f>IF(Wedstrijden!R1435="x","Z1","")</f>
        <v/>
      </c>
      <c r="CF1441" s="16" t="str">
        <f>IF(Wedstrijden!S1435="x","Z2","")</f>
        <v/>
      </c>
      <c r="CG1441" s="16" t="str">
        <f>IF(Wedstrijden!T1435="x","ZZL","")</f>
        <v/>
      </c>
      <c r="CL1441" s="16" t="str">
        <f>IF(COUNTA(Wedstrijden!AR1435:BB1435)&lt;&gt;0,2,"")</f>
        <v/>
      </c>
      <c r="CM1441" s="16" t="str">
        <f t="shared" si="134"/>
        <v/>
      </c>
      <c r="CN1441" s="16" t="str">
        <f>IF(Wedstrijden!AR1435="x","AA","")</f>
        <v/>
      </c>
      <c r="CO1441" s="16" t="str">
        <f>IF(Wedstrijden!AS1435="x","A","")</f>
        <v/>
      </c>
      <c r="CP1441" s="16" t="str">
        <f>IF(Wedstrijden!AT1435="x","BB","")</f>
        <v/>
      </c>
      <c r="CQ1441" s="16" t="str">
        <f>IF(Wedstrijden!AU1435="x","B","")</f>
        <v/>
      </c>
      <c r="CR1441" s="16" t="str">
        <f>IF(Wedstrijden!AV1435="x","L","")</f>
        <v/>
      </c>
      <c r="CS1441" s="16" t="str">
        <f>IF(Wedstrijden!AW1435="x","M","")</f>
        <v/>
      </c>
      <c r="CT1441" s="16" t="str">
        <f>IF(Wedstrijden!AX1435="x","Z","")</f>
        <v/>
      </c>
      <c r="CU1441" s="16" t="str">
        <f>IF(Wedstrijden!BB1435="x","ZZ","")</f>
        <v/>
      </c>
      <c r="CV1441" s="16" t="str">
        <f>IF(COUNTA(Wedstrijden!AI1435:AP1435)&lt;&gt;0,2,"")</f>
        <v/>
      </c>
      <c r="CW1441" s="16" t="str">
        <f t="shared" si="135"/>
        <v/>
      </c>
      <c r="CX1441" s="16" t="str">
        <f>IF(Wedstrijden!AI1435="x","BB","")</f>
        <v/>
      </c>
      <c r="CY1441" s="16" t="str">
        <f>IF(Wedstrijden!AJ1435="x","B","")</f>
        <v/>
      </c>
      <c r="CZ1441" s="16" t="str">
        <f>IF(Wedstrijden!AK1435="x","L","")</f>
        <v/>
      </c>
      <c r="DA1441" s="16" t="str">
        <f>IF(Wedstrijden!AL1435="x","M","")</f>
        <v/>
      </c>
      <c r="DB1441" s="16" t="str">
        <f>IF(Wedstrijden!AM1435="x","Z","")</f>
        <v/>
      </c>
      <c r="DC1441" s="16" t="str">
        <f>IF(Wedstrijden!AN1435="x","ZZ","")</f>
        <v/>
      </c>
      <c r="DD1441" s="16" t="str">
        <f>IF(Wedstrijden!AP1435="x","1.40","")</f>
        <v/>
      </c>
      <c r="DE1441" s="16" t="str">
        <f>IF(COUNTA(Wedstrijden!BC1435:BE1435)&lt;&gt;0,6,"")</f>
        <v/>
      </c>
      <c r="DF1441" s="16" t="str">
        <f t="shared" si="136"/>
        <v/>
      </c>
      <c r="DG1441" s="16" t="str">
        <f>IF(Wedstrijden!BC1435="x","L","")</f>
        <v/>
      </c>
      <c r="DH1441" s="16" t="str">
        <f>IF(Wedstrijden!BD1435="x","M","")</f>
        <v/>
      </c>
      <c r="DI1441" s="16" t="str">
        <f>IF(Wedstrijden!BE1435="x","Z","")</f>
        <v/>
      </c>
      <c r="DJ1441" s="16" t="str">
        <f>IF(Wedstrijden!BF1435="x","Z","")</f>
        <v/>
      </c>
      <c r="DK1441" s="16" t="str">
        <f>IF(COUNTA(Wedstrijden!BG1435:BI1435)&lt;&gt;0,6,"")</f>
        <v/>
      </c>
      <c r="DL1441" s="16" t="str">
        <f t="shared" si="137"/>
        <v/>
      </c>
      <c r="DM1441" s="16" t="str">
        <f>IF(Wedstrijden!BG1435="x","L","")</f>
        <v/>
      </c>
      <c r="DN1441" s="16" t="str">
        <f>IF(Wedstrijden!BH1435="x","M","")</f>
        <v/>
      </c>
      <c r="DO1441" s="16" t="str">
        <f>IF(Wedstrijden!BI1435="x","Z","")</f>
        <v/>
      </c>
      <c r="DP1441" s="16" t="str">
        <f>IF(Wedstrijden!BJ1435="x","Z","")</f>
        <v/>
      </c>
    </row>
    <row r="1442" spans="1:120" ht="14.4" x14ac:dyDescent="0.3">
      <c r="A1442" s="18">
        <f>Wedstrijden!A1436</f>
        <v>0</v>
      </c>
      <c r="B1442" s="16" t="str">
        <f>IFERROR(VLOOKUP(Wedstrijden!#REF!,#REF!,2,FALSE),"")</f>
        <v/>
      </c>
      <c r="C1442" s="16">
        <f>Wedstrijden!E1436</f>
        <v>0</v>
      </c>
      <c r="D1442" s="16" t="str">
        <f>IFERROR(VLOOKUP(Wedstrijden!#REF!,#REF!,2,FALSE),"")</f>
        <v/>
      </c>
      <c r="E1442" s="16" t="str">
        <f>IFERROR(VLOOKUP(Wedstrijden!#REF!,#REF!,5,FALSE),"")</f>
        <v/>
      </c>
      <c r="F1442" s="16" t="e">
        <f>IF(Wedstrijden!#REF!&lt;&gt;"",Wedstrijden!#REF!,"")</f>
        <v>#REF!</v>
      </c>
      <c r="G1442" s="16" t="e">
        <f>IF(Wedstrijden!#REF!="Indoor",1,0)</f>
        <v>#REF!</v>
      </c>
      <c r="H1442" s="16" t="e">
        <f>Wedstrijden!#REF!</f>
        <v>#REF!</v>
      </c>
      <c r="I1442" s="16" t="e">
        <f>IF(Wedstrijden!#REF!="Nee",0,IF(Wedstrijden!#REF!="Ja",1,""))</f>
        <v>#REF!</v>
      </c>
      <c r="J1442" s="16" t="e">
        <f>IF(Wedstrijden!#REF!&lt;&gt;"",Wedstrijden!#REF!,"")</f>
        <v>#REF!</v>
      </c>
      <c r="BJ1442" s="16" t="str">
        <f>IF(COUNTA(Wedstrijden!U1436:AC1436)&lt;&gt;0,1,"")</f>
        <v/>
      </c>
      <c r="BK1442" s="16" t="str">
        <f t="shared" si="132"/>
        <v/>
      </c>
      <c r="BL1442" s="16" t="e">
        <f>IF(Wedstrijden!#REF!="x","AA","")</f>
        <v>#REF!</v>
      </c>
      <c r="BM1442" s="16" t="e">
        <f>IF(Wedstrijden!#REF!="x","A","")</f>
        <v>#REF!</v>
      </c>
      <c r="BN1442" s="16" t="str">
        <f>IF(Wedstrijden!U1436="x","B1","")</f>
        <v/>
      </c>
      <c r="BO1442" s="16" t="e">
        <f>IF(Wedstrijden!#REF!="x","BB","")</f>
        <v>#REF!</v>
      </c>
      <c r="BP1442" s="16" t="str">
        <f>IF(Wedstrijden!W1436="x","B","")</f>
        <v/>
      </c>
      <c r="BQ1442" s="16" t="str">
        <f>IF(Wedstrijden!X1436="x","L1","")</f>
        <v/>
      </c>
      <c r="BR1442" s="16" t="str">
        <f>IF(Wedstrijden!Y1436="x","L2","")</f>
        <v/>
      </c>
      <c r="BS1442" s="16" t="str">
        <f>IF(Wedstrijden!Z1436="x","M1","")</f>
        <v/>
      </c>
      <c r="BT1442" s="16" t="str">
        <f>IF(Wedstrijden!AA1436="x","M2","")</f>
        <v/>
      </c>
      <c r="BU1442" s="16" t="str">
        <f>IF(Wedstrijden!AB1436="x","Z1","")</f>
        <v/>
      </c>
      <c r="BV1442" s="16" t="str">
        <f>IF(Wedstrijden!AC1436="x","Z2","")</f>
        <v/>
      </c>
      <c r="BW1442" s="16" t="str">
        <f>IF(COUNTA(Wedstrijden!L1436:T1436)&lt;&gt;0,1,"")</f>
        <v/>
      </c>
      <c r="BX1442" s="16" t="str">
        <f t="shared" si="133"/>
        <v/>
      </c>
      <c r="BY1442" s="16" t="str">
        <f>IF(Wedstrijden!L1436="x","BB","")</f>
        <v/>
      </c>
      <c r="BZ1442" s="16" t="str">
        <f>IF(Wedstrijden!M1436="x","B","")</f>
        <v/>
      </c>
      <c r="CA1442" s="16" t="str">
        <f>IF(Wedstrijden!N1436="x","L1","")</f>
        <v/>
      </c>
      <c r="CB1442" s="16" t="str">
        <f>IF(Wedstrijden!O1436="x","L2","")</f>
        <v/>
      </c>
      <c r="CC1442" s="16" t="str">
        <f>IF(Wedstrijden!P1436="x","M1","")</f>
        <v/>
      </c>
      <c r="CD1442" s="16" t="str">
        <f>IF(Wedstrijden!Q1436="x","M2","")</f>
        <v/>
      </c>
      <c r="CE1442" s="16" t="str">
        <f>IF(Wedstrijden!R1436="x","Z1","")</f>
        <v/>
      </c>
      <c r="CF1442" s="16" t="str">
        <f>IF(Wedstrijden!S1436="x","Z2","")</f>
        <v/>
      </c>
      <c r="CG1442" s="16" t="str">
        <f>IF(Wedstrijden!T1436="x","ZZL","")</f>
        <v/>
      </c>
      <c r="CL1442" s="16" t="str">
        <f>IF(COUNTA(Wedstrijden!AR1436:BB1436)&lt;&gt;0,2,"")</f>
        <v/>
      </c>
      <c r="CM1442" s="16" t="str">
        <f t="shared" si="134"/>
        <v/>
      </c>
      <c r="CN1442" s="16" t="str">
        <f>IF(Wedstrijden!AR1436="x","AA","")</f>
        <v/>
      </c>
      <c r="CO1442" s="16" t="str">
        <f>IF(Wedstrijden!AS1436="x","A","")</f>
        <v/>
      </c>
      <c r="CP1442" s="16" t="str">
        <f>IF(Wedstrijden!AT1436="x","BB","")</f>
        <v/>
      </c>
      <c r="CQ1442" s="16" t="str">
        <f>IF(Wedstrijden!AU1436="x","B","")</f>
        <v/>
      </c>
      <c r="CR1442" s="16" t="str">
        <f>IF(Wedstrijden!AV1436="x","L","")</f>
        <v/>
      </c>
      <c r="CS1442" s="16" t="str">
        <f>IF(Wedstrijden!AW1436="x","M","")</f>
        <v/>
      </c>
      <c r="CT1442" s="16" t="str">
        <f>IF(Wedstrijden!AX1436="x","Z","")</f>
        <v/>
      </c>
      <c r="CU1442" s="16" t="str">
        <f>IF(Wedstrijden!BB1436="x","ZZ","")</f>
        <v/>
      </c>
      <c r="CV1442" s="16" t="str">
        <f>IF(COUNTA(Wedstrijden!AI1436:AP1436)&lt;&gt;0,2,"")</f>
        <v/>
      </c>
      <c r="CW1442" s="16" t="str">
        <f t="shared" si="135"/>
        <v/>
      </c>
      <c r="CX1442" s="16" t="str">
        <f>IF(Wedstrijden!AI1436="x","BB","")</f>
        <v/>
      </c>
      <c r="CY1442" s="16" t="str">
        <f>IF(Wedstrijden!AJ1436="x","B","")</f>
        <v/>
      </c>
      <c r="CZ1442" s="16" t="str">
        <f>IF(Wedstrijden!AK1436="x","L","")</f>
        <v/>
      </c>
      <c r="DA1442" s="16" t="str">
        <f>IF(Wedstrijden!AL1436="x","M","")</f>
        <v/>
      </c>
      <c r="DB1442" s="16" t="str">
        <f>IF(Wedstrijden!AM1436="x","Z","")</f>
        <v/>
      </c>
      <c r="DC1442" s="16" t="str">
        <f>IF(Wedstrijden!AN1436="x","ZZ","")</f>
        <v/>
      </c>
      <c r="DD1442" s="16" t="str">
        <f>IF(Wedstrijden!AP1436="x","1.40","")</f>
        <v/>
      </c>
      <c r="DE1442" s="16" t="str">
        <f>IF(COUNTA(Wedstrijden!BC1436:BE1436)&lt;&gt;0,6,"")</f>
        <v/>
      </c>
      <c r="DF1442" s="16" t="str">
        <f t="shared" si="136"/>
        <v/>
      </c>
      <c r="DG1442" s="16" t="str">
        <f>IF(Wedstrijden!BC1436="x","L","")</f>
        <v/>
      </c>
      <c r="DH1442" s="16" t="str">
        <f>IF(Wedstrijden!BD1436="x","M","")</f>
        <v/>
      </c>
      <c r="DI1442" s="16" t="str">
        <f>IF(Wedstrijden!BE1436="x","Z","")</f>
        <v/>
      </c>
      <c r="DJ1442" s="16" t="str">
        <f>IF(Wedstrijden!BF1436="x","Z","")</f>
        <v/>
      </c>
      <c r="DK1442" s="16" t="str">
        <f>IF(COUNTA(Wedstrijden!BG1436:BI1436)&lt;&gt;0,6,"")</f>
        <v/>
      </c>
      <c r="DL1442" s="16" t="str">
        <f t="shared" si="137"/>
        <v/>
      </c>
      <c r="DM1442" s="16" t="str">
        <f>IF(Wedstrijden!BG1436="x","L","")</f>
        <v/>
      </c>
      <c r="DN1442" s="16" t="str">
        <f>IF(Wedstrijden!BH1436="x","M","")</f>
        <v/>
      </c>
      <c r="DO1442" s="16" t="str">
        <f>IF(Wedstrijden!BI1436="x","Z","")</f>
        <v/>
      </c>
      <c r="DP1442" s="16" t="str">
        <f>IF(Wedstrijden!BJ1436="x","Z","")</f>
        <v/>
      </c>
    </row>
    <row r="1443" spans="1:120" ht="14.4" x14ac:dyDescent="0.3">
      <c r="A1443" s="18">
        <f>Wedstrijden!A1437</f>
        <v>0</v>
      </c>
      <c r="B1443" s="16" t="str">
        <f>IFERROR(VLOOKUP(Wedstrijden!#REF!,#REF!,2,FALSE),"")</f>
        <v/>
      </c>
      <c r="C1443" s="16">
        <f>Wedstrijden!E1437</f>
        <v>0</v>
      </c>
      <c r="D1443" s="16" t="str">
        <f>IFERROR(VLOOKUP(Wedstrijden!#REF!,#REF!,2,FALSE),"")</f>
        <v/>
      </c>
      <c r="E1443" s="16" t="str">
        <f>IFERROR(VLOOKUP(Wedstrijden!#REF!,#REF!,5,FALSE),"")</f>
        <v/>
      </c>
      <c r="F1443" s="16" t="e">
        <f>IF(Wedstrijden!#REF!&lt;&gt;"",Wedstrijden!#REF!,"")</f>
        <v>#REF!</v>
      </c>
      <c r="G1443" s="16" t="e">
        <f>IF(Wedstrijden!#REF!="Indoor",1,0)</f>
        <v>#REF!</v>
      </c>
      <c r="H1443" s="16" t="e">
        <f>Wedstrijden!#REF!</f>
        <v>#REF!</v>
      </c>
      <c r="I1443" s="16" t="e">
        <f>IF(Wedstrijden!#REF!="Nee",0,IF(Wedstrijden!#REF!="Ja",1,""))</f>
        <v>#REF!</v>
      </c>
      <c r="J1443" s="16" t="e">
        <f>IF(Wedstrijden!#REF!&lt;&gt;"",Wedstrijden!#REF!,"")</f>
        <v>#REF!</v>
      </c>
      <c r="BJ1443" s="16" t="str">
        <f>IF(COUNTA(Wedstrijden!U1437:AC1437)&lt;&gt;0,1,"")</f>
        <v/>
      </c>
      <c r="BK1443" s="16" t="str">
        <f t="shared" si="132"/>
        <v/>
      </c>
      <c r="BL1443" s="16" t="e">
        <f>IF(Wedstrijden!#REF!="x","AA","")</f>
        <v>#REF!</v>
      </c>
      <c r="BM1443" s="16" t="e">
        <f>IF(Wedstrijden!#REF!="x","A","")</f>
        <v>#REF!</v>
      </c>
      <c r="BN1443" s="16" t="str">
        <f>IF(Wedstrijden!U1437="x","B1","")</f>
        <v/>
      </c>
      <c r="BO1443" s="16" t="e">
        <f>IF(Wedstrijden!#REF!="x","BB","")</f>
        <v>#REF!</v>
      </c>
      <c r="BP1443" s="16" t="str">
        <f>IF(Wedstrijden!W1437="x","B","")</f>
        <v/>
      </c>
      <c r="BQ1443" s="16" t="str">
        <f>IF(Wedstrijden!X1437="x","L1","")</f>
        <v/>
      </c>
      <c r="BR1443" s="16" t="str">
        <f>IF(Wedstrijden!Y1437="x","L2","")</f>
        <v/>
      </c>
      <c r="BS1443" s="16" t="str">
        <f>IF(Wedstrijden!Z1437="x","M1","")</f>
        <v/>
      </c>
      <c r="BT1443" s="16" t="str">
        <f>IF(Wedstrijden!AA1437="x","M2","")</f>
        <v/>
      </c>
      <c r="BU1443" s="16" t="str">
        <f>IF(Wedstrijden!AB1437="x","Z1","")</f>
        <v/>
      </c>
      <c r="BV1443" s="16" t="str">
        <f>IF(Wedstrijden!AC1437="x","Z2","")</f>
        <v/>
      </c>
      <c r="BW1443" s="16" t="str">
        <f>IF(COUNTA(Wedstrijden!L1437:T1437)&lt;&gt;0,1,"")</f>
        <v/>
      </c>
      <c r="BX1443" s="16" t="str">
        <f t="shared" si="133"/>
        <v/>
      </c>
      <c r="BY1443" s="16" t="str">
        <f>IF(Wedstrijden!L1437="x","BB","")</f>
        <v/>
      </c>
      <c r="BZ1443" s="16" t="str">
        <f>IF(Wedstrijden!M1437="x","B","")</f>
        <v/>
      </c>
      <c r="CA1443" s="16" t="str">
        <f>IF(Wedstrijden!N1437="x","L1","")</f>
        <v/>
      </c>
      <c r="CB1443" s="16" t="str">
        <f>IF(Wedstrijden!O1437="x","L2","")</f>
        <v/>
      </c>
      <c r="CC1443" s="16" t="str">
        <f>IF(Wedstrijden!P1437="x","M1","")</f>
        <v/>
      </c>
      <c r="CD1443" s="16" t="str">
        <f>IF(Wedstrijden!Q1437="x","M2","")</f>
        <v/>
      </c>
      <c r="CE1443" s="16" t="str">
        <f>IF(Wedstrijden!R1437="x","Z1","")</f>
        <v/>
      </c>
      <c r="CF1443" s="16" t="str">
        <f>IF(Wedstrijden!S1437="x","Z2","")</f>
        <v/>
      </c>
      <c r="CG1443" s="16" t="str">
        <f>IF(Wedstrijden!T1437="x","ZZL","")</f>
        <v/>
      </c>
      <c r="CL1443" s="16" t="str">
        <f>IF(COUNTA(Wedstrijden!AR1437:BB1437)&lt;&gt;0,2,"")</f>
        <v/>
      </c>
      <c r="CM1443" s="16" t="str">
        <f t="shared" si="134"/>
        <v/>
      </c>
      <c r="CN1443" s="16" t="str">
        <f>IF(Wedstrijden!AR1437="x","AA","")</f>
        <v/>
      </c>
      <c r="CO1443" s="16" t="str">
        <f>IF(Wedstrijden!AS1437="x","A","")</f>
        <v/>
      </c>
      <c r="CP1443" s="16" t="str">
        <f>IF(Wedstrijden!AT1437="x","BB","")</f>
        <v/>
      </c>
      <c r="CQ1443" s="16" t="str">
        <f>IF(Wedstrijden!AU1437="x","B","")</f>
        <v/>
      </c>
      <c r="CR1443" s="16" t="str">
        <f>IF(Wedstrijden!AV1437="x","L","")</f>
        <v/>
      </c>
      <c r="CS1443" s="16" t="str">
        <f>IF(Wedstrijden!AW1437="x","M","")</f>
        <v/>
      </c>
      <c r="CT1443" s="16" t="str">
        <f>IF(Wedstrijden!AX1437="x","Z","")</f>
        <v/>
      </c>
      <c r="CU1443" s="16" t="str">
        <f>IF(Wedstrijden!BB1437="x","ZZ","")</f>
        <v/>
      </c>
      <c r="CV1443" s="16" t="str">
        <f>IF(COUNTA(Wedstrijden!AI1437:AP1437)&lt;&gt;0,2,"")</f>
        <v/>
      </c>
      <c r="CW1443" s="16" t="str">
        <f t="shared" si="135"/>
        <v/>
      </c>
      <c r="CX1443" s="16" t="str">
        <f>IF(Wedstrijden!AI1437="x","BB","")</f>
        <v/>
      </c>
      <c r="CY1443" s="16" t="str">
        <f>IF(Wedstrijden!AJ1437="x","B","")</f>
        <v/>
      </c>
      <c r="CZ1443" s="16" t="str">
        <f>IF(Wedstrijden!AK1437="x","L","")</f>
        <v/>
      </c>
      <c r="DA1443" s="16" t="str">
        <f>IF(Wedstrijden!AL1437="x","M","")</f>
        <v/>
      </c>
      <c r="DB1443" s="16" t="str">
        <f>IF(Wedstrijden!AM1437="x","Z","")</f>
        <v/>
      </c>
      <c r="DC1443" s="16" t="str">
        <f>IF(Wedstrijden!AN1437="x","ZZ","")</f>
        <v/>
      </c>
      <c r="DD1443" s="16" t="str">
        <f>IF(Wedstrijden!AP1437="x","1.40","")</f>
        <v/>
      </c>
      <c r="DE1443" s="16" t="str">
        <f>IF(COUNTA(Wedstrijden!BC1437:BE1437)&lt;&gt;0,6,"")</f>
        <v/>
      </c>
      <c r="DF1443" s="16" t="str">
        <f t="shared" si="136"/>
        <v/>
      </c>
      <c r="DG1443" s="16" t="str">
        <f>IF(Wedstrijden!BC1437="x","L","")</f>
        <v/>
      </c>
      <c r="DH1443" s="16" t="str">
        <f>IF(Wedstrijden!BD1437="x","M","")</f>
        <v/>
      </c>
      <c r="DI1443" s="16" t="str">
        <f>IF(Wedstrijden!BE1437="x","Z","")</f>
        <v/>
      </c>
      <c r="DJ1443" s="16" t="str">
        <f>IF(Wedstrijden!BF1437="x","Z","")</f>
        <v/>
      </c>
      <c r="DK1443" s="16" t="str">
        <f>IF(COUNTA(Wedstrijden!BG1437:BI1437)&lt;&gt;0,6,"")</f>
        <v/>
      </c>
      <c r="DL1443" s="16" t="str">
        <f t="shared" si="137"/>
        <v/>
      </c>
      <c r="DM1443" s="16" t="str">
        <f>IF(Wedstrijden!BG1437="x","L","")</f>
        <v/>
      </c>
      <c r="DN1443" s="16" t="str">
        <f>IF(Wedstrijden!BH1437="x","M","")</f>
        <v/>
      </c>
      <c r="DO1443" s="16" t="str">
        <f>IF(Wedstrijden!BI1437="x","Z","")</f>
        <v/>
      </c>
      <c r="DP1443" s="16" t="str">
        <f>IF(Wedstrijden!BJ1437="x","Z","")</f>
        <v/>
      </c>
    </row>
    <row r="1444" spans="1:120" ht="14.4" x14ac:dyDescent="0.3">
      <c r="A1444" s="18">
        <f>Wedstrijden!A1438</f>
        <v>0</v>
      </c>
      <c r="B1444" s="16" t="str">
        <f>IFERROR(VLOOKUP(Wedstrijden!#REF!,#REF!,2,FALSE),"")</f>
        <v/>
      </c>
      <c r="C1444" s="16">
        <f>Wedstrijden!E1438</f>
        <v>0</v>
      </c>
      <c r="D1444" s="16" t="str">
        <f>IFERROR(VLOOKUP(Wedstrijden!#REF!,#REF!,2,FALSE),"")</f>
        <v/>
      </c>
      <c r="E1444" s="16" t="str">
        <f>IFERROR(VLOOKUP(Wedstrijden!#REF!,#REF!,5,FALSE),"")</f>
        <v/>
      </c>
      <c r="F1444" s="16" t="e">
        <f>IF(Wedstrijden!#REF!&lt;&gt;"",Wedstrijden!#REF!,"")</f>
        <v>#REF!</v>
      </c>
      <c r="G1444" s="16" t="e">
        <f>IF(Wedstrijden!#REF!="Indoor",1,0)</f>
        <v>#REF!</v>
      </c>
      <c r="H1444" s="16" t="e">
        <f>Wedstrijden!#REF!</f>
        <v>#REF!</v>
      </c>
      <c r="I1444" s="16" t="e">
        <f>IF(Wedstrijden!#REF!="Nee",0,IF(Wedstrijden!#REF!="Ja",1,""))</f>
        <v>#REF!</v>
      </c>
      <c r="J1444" s="16" t="e">
        <f>IF(Wedstrijden!#REF!&lt;&gt;"",Wedstrijden!#REF!,"")</f>
        <v>#REF!</v>
      </c>
      <c r="BJ1444" s="16" t="str">
        <f>IF(COUNTA(Wedstrijden!U1438:AC1438)&lt;&gt;0,1,"")</f>
        <v/>
      </c>
      <c r="BK1444" s="16" t="str">
        <f t="shared" si="132"/>
        <v/>
      </c>
      <c r="BL1444" s="16" t="e">
        <f>IF(Wedstrijden!#REF!="x","AA","")</f>
        <v>#REF!</v>
      </c>
      <c r="BM1444" s="16" t="e">
        <f>IF(Wedstrijden!#REF!="x","A","")</f>
        <v>#REF!</v>
      </c>
      <c r="BN1444" s="16" t="str">
        <f>IF(Wedstrijden!U1438="x","B1","")</f>
        <v/>
      </c>
      <c r="BO1444" s="16" t="e">
        <f>IF(Wedstrijden!#REF!="x","BB","")</f>
        <v>#REF!</v>
      </c>
      <c r="BP1444" s="16" t="str">
        <f>IF(Wedstrijden!W1438="x","B","")</f>
        <v/>
      </c>
      <c r="BQ1444" s="16" t="str">
        <f>IF(Wedstrijden!X1438="x","L1","")</f>
        <v/>
      </c>
      <c r="BR1444" s="16" t="str">
        <f>IF(Wedstrijden!Y1438="x","L2","")</f>
        <v/>
      </c>
      <c r="BS1444" s="16" t="str">
        <f>IF(Wedstrijden!Z1438="x","M1","")</f>
        <v/>
      </c>
      <c r="BT1444" s="16" t="str">
        <f>IF(Wedstrijden!AA1438="x","M2","")</f>
        <v/>
      </c>
      <c r="BU1444" s="16" t="str">
        <f>IF(Wedstrijden!AB1438="x","Z1","")</f>
        <v/>
      </c>
      <c r="BV1444" s="16" t="str">
        <f>IF(Wedstrijden!AC1438="x","Z2","")</f>
        <v/>
      </c>
      <c r="BW1444" s="16" t="str">
        <f>IF(COUNTA(Wedstrijden!L1438:T1438)&lt;&gt;0,1,"")</f>
        <v/>
      </c>
      <c r="BX1444" s="16" t="str">
        <f t="shared" si="133"/>
        <v/>
      </c>
      <c r="BY1444" s="16" t="str">
        <f>IF(Wedstrijden!L1438="x","BB","")</f>
        <v/>
      </c>
      <c r="BZ1444" s="16" t="str">
        <f>IF(Wedstrijden!M1438="x","B","")</f>
        <v/>
      </c>
      <c r="CA1444" s="16" t="str">
        <f>IF(Wedstrijden!N1438="x","L1","")</f>
        <v/>
      </c>
      <c r="CB1444" s="16" t="str">
        <f>IF(Wedstrijden!O1438="x","L2","")</f>
        <v/>
      </c>
      <c r="CC1444" s="16" t="str">
        <f>IF(Wedstrijden!P1438="x","M1","")</f>
        <v/>
      </c>
      <c r="CD1444" s="16" t="str">
        <f>IF(Wedstrijden!Q1438="x","M2","")</f>
        <v/>
      </c>
      <c r="CE1444" s="16" t="str">
        <f>IF(Wedstrijden!R1438="x","Z1","")</f>
        <v/>
      </c>
      <c r="CF1444" s="16" t="str">
        <f>IF(Wedstrijden!S1438="x","Z2","")</f>
        <v/>
      </c>
      <c r="CG1444" s="16" t="str">
        <f>IF(Wedstrijden!T1438="x","ZZL","")</f>
        <v/>
      </c>
      <c r="CL1444" s="16" t="str">
        <f>IF(COUNTA(Wedstrijden!AR1438:BB1438)&lt;&gt;0,2,"")</f>
        <v/>
      </c>
      <c r="CM1444" s="16" t="str">
        <f t="shared" si="134"/>
        <v/>
      </c>
      <c r="CN1444" s="16" t="str">
        <f>IF(Wedstrijden!AR1438="x","AA","")</f>
        <v/>
      </c>
      <c r="CO1444" s="16" t="str">
        <f>IF(Wedstrijden!AS1438="x","A","")</f>
        <v/>
      </c>
      <c r="CP1444" s="16" t="str">
        <f>IF(Wedstrijden!AT1438="x","BB","")</f>
        <v/>
      </c>
      <c r="CQ1444" s="16" t="str">
        <f>IF(Wedstrijden!AU1438="x","B","")</f>
        <v/>
      </c>
      <c r="CR1444" s="16" t="str">
        <f>IF(Wedstrijden!AV1438="x","L","")</f>
        <v/>
      </c>
      <c r="CS1444" s="16" t="str">
        <f>IF(Wedstrijden!AW1438="x","M","")</f>
        <v/>
      </c>
      <c r="CT1444" s="16" t="str">
        <f>IF(Wedstrijden!AX1438="x","Z","")</f>
        <v/>
      </c>
      <c r="CU1444" s="16" t="str">
        <f>IF(Wedstrijden!BB1438="x","ZZ","")</f>
        <v/>
      </c>
      <c r="CV1444" s="16" t="str">
        <f>IF(COUNTA(Wedstrijden!AI1438:AP1438)&lt;&gt;0,2,"")</f>
        <v/>
      </c>
      <c r="CW1444" s="16" t="str">
        <f t="shared" si="135"/>
        <v/>
      </c>
      <c r="CX1444" s="16" t="str">
        <f>IF(Wedstrijden!AI1438="x","BB","")</f>
        <v/>
      </c>
      <c r="CY1444" s="16" t="str">
        <f>IF(Wedstrijden!AJ1438="x","B","")</f>
        <v/>
      </c>
      <c r="CZ1444" s="16" t="str">
        <f>IF(Wedstrijden!AK1438="x","L","")</f>
        <v/>
      </c>
      <c r="DA1444" s="16" t="str">
        <f>IF(Wedstrijden!AL1438="x","M","")</f>
        <v/>
      </c>
      <c r="DB1444" s="16" t="str">
        <f>IF(Wedstrijden!AM1438="x","Z","")</f>
        <v/>
      </c>
      <c r="DC1444" s="16" t="str">
        <f>IF(Wedstrijden!AN1438="x","ZZ","")</f>
        <v/>
      </c>
      <c r="DD1444" s="16" t="str">
        <f>IF(Wedstrijden!AP1438="x","1.40","")</f>
        <v/>
      </c>
      <c r="DE1444" s="16" t="str">
        <f>IF(COUNTA(Wedstrijden!BC1438:BE1438)&lt;&gt;0,6,"")</f>
        <v/>
      </c>
      <c r="DF1444" s="16" t="str">
        <f t="shared" si="136"/>
        <v/>
      </c>
      <c r="DG1444" s="16" t="str">
        <f>IF(Wedstrijden!BC1438="x","L","")</f>
        <v/>
      </c>
      <c r="DH1444" s="16" t="str">
        <f>IF(Wedstrijden!BD1438="x","M","")</f>
        <v/>
      </c>
      <c r="DI1444" s="16" t="str">
        <f>IF(Wedstrijden!BE1438="x","Z","")</f>
        <v/>
      </c>
      <c r="DJ1444" s="16" t="str">
        <f>IF(Wedstrijden!BF1438="x","Z","")</f>
        <v/>
      </c>
      <c r="DK1444" s="16" t="str">
        <f>IF(COUNTA(Wedstrijden!BG1438:BI1438)&lt;&gt;0,6,"")</f>
        <v/>
      </c>
      <c r="DL1444" s="16" t="str">
        <f t="shared" si="137"/>
        <v/>
      </c>
      <c r="DM1444" s="16" t="str">
        <f>IF(Wedstrijden!BG1438="x","L","")</f>
        <v/>
      </c>
      <c r="DN1444" s="16" t="str">
        <f>IF(Wedstrijden!BH1438="x","M","")</f>
        <v/>
      </c>
      <c r="DO1444" s="16" t="str">
        <f>IF(Wedstrijden!BI1438="x","Z","")</f>
        <v/>
      </c>
      <c r="DP1444" s="16" t="str">
        <f>IF(Wedstrijden!BJ1438="x","Z","")</f>
        <v/>
      </c>
    </row>
    <row r="1445" spans="1:120" ht="14.4" x14ac:dyDescent="0.3">
      <c r="A1445" s="18">
        <f>Wedstrijden!A1439</f>
        <v>0</v>
      </c>
      <c r="B1445" s="16" t="str">
        <f>IFERROR(VLOOKUP(Wedstrijden!#REF!,#REF!,2,FALSE),"")</f>
        <v/>
      </c>
      <c r="C1445" s="16">
        <f>Wedstrijden!E1439</f>
        <v>0</v>
      </c>
      <c r="D1445" s="16" t="str">
        <f>IFERROR(VLOOKUP(Wedstrijden!#REF!,#REF!,2,FALSE),"")</f>
        <v/>
      </c>
      <c r="E1445" s="16" t="str">
        <f>IFERROR(VLOOKUP(Wedstrijden!#REF!,#REF!,5,FALSE),"")</f>
        <v/>
      </c>
      <c r="F1445" s="16" t="e">
        <f>IF(Wedstrijden!#REF!&lt;&gt;"",Wedstrijden!#REF!,"")</f>
        <v>#REF!</v>
      </c>
      <c r="G1445" s="16" t="e">
        <f>IF(Wedstrijden!#REF!="Indoor",1,0)</f>
        <v>#REF!</v>
      </c>
      <c r="H1445" s="16" t="e">
        <f>Wedstrijden!#REF!</f>
        <v>#REF!</v>
      </c>
      <c r="I1445" s="16" t="e">
        <f>IF(Wedstrijden!#REF!="Nee",0,IF(Wedstrijden!#REF!="Ja",1,""))</f>
        <v>#REF!</v>
      </c>
      <c r="J1445" s="16" t="e">
        <f>IF(Wedstrijden!#REF!&lt;&gt;"",Wedstrijden!#REF!,"")</f>
        <v>#REF!</v>
      </c>
      <c r="BJ1445" s="16" t="str">
        <f>IF(COUNTA(Wedstrijden!U1439:AC1439)&lt;&gt;0,1,"")</f>
        <v/>
      </c>
      <c r="BK1445" s="16" t="str">
        <f t="shared" si="132"/>
        <v/>
      </c>
      <c r="BL1445" s="16" t="e">
        <f>IF(Wedstrijden!#REF!="x","AA","")</f>
        <v>#REF!</v>
      </c>
      <c r="BM1445" s="16" t="e">
        <f>IF(Wedstrijden!#REF!="x","A","")</f>
        <v>#REF!</v>
      </c>
      <c r="BN1445" s="16" t="str">
        <f>IF(Wedstrijden!U1439="x","B1","")</f>
        <v/>
      </c>
      <c r="BO1445" s="16" t="e">
        <f>IF(Wedstrijden!#REF!="x","BB","")</f>
        <v>#REF!</v>
      </c>
      <c r="BP1445" s="16" t="str">
        <f>IF(Wedstrijden!W1439="x","B","")</f>
        <v/>
      </c>
      <c r="BQ1445" s="16" t="str">
        <f>IF(Wedstrijden!X1439="x","L1","")</f>
        <v/>
      </c>
      <c r="BR1445" s="16" t="str">
        <f>IF(Wedstrijden!Y1439="x","L2","")</f>
        <v/>
      </c>
      <c r="BS1445" s="16" t="str">
        <f>IF(Wedstrijden!Z1439="x","M1","")</f>
        <v/>
      </c>
      <c r="BT1445" s="16" t="str">
        <f>IF(Wedstrijden!AA1439="x","M2","")</f>
        <v/>
      </c>
      <c r="BU1445" s="16" t="str">
        <f>IF(Wedstrijden!AB1439="x","Z1","")</f>
        <v/>
      </c>
      <c r="BV1445" s="16" t="str">
        <f>IF(Wedstrijden!AC1439="x","Z2","")</f>
        <v/>
      </c>
      <c r="BW1445" s="16" t="str">
        <f>IF(COUNTA(Wedstrijden!L1439:T1439)&lt;&gt;0,1,"")</f>
        <v/>
      </c>
      <c r="BX1445" s="16" t="str">
        <f t="shared" si="133"/>
        <v/>
      </c>
      <c r="BY1445" s="16" t="str">
        <f>IF(Wedstrijden!L1439="x","BB","")</f>
        <v/>
      </c>
      <c r="BZ1445" s="16" t="str">
        <f>IF(Wedstrijden!M1439="x","B","")</f>
        <v/>
      </c>
      <c r="CA1445" s="16" t="str">
        <f>IF(Wedstrijden!N1439="x","L1","")</f>
        <v/>
      </c>
      <c r="CB1445" s="16" t="str">
        <f>IF(Wedstrijden!O1439="x","L2","")</f>
        <v/>
      </c>
      <c r="CC1445" s="16" t="str">
        <f>IF(Wedstrijden!P1439="x","M1","")</f>
        <v/>
      </c>
      <c r="CD1445" s="16" t="str">
        <f>IF(Wedstrijden!Q1439="x","M2","")</f>
        <v/>
      </c>
      <c r="CE1445" s="16" t="str">
        <f>IF(Wedstrijden!R1439="x","Z1","")</f>
        <v/>
      </c>
      <c r="CF1445" s="16" t="str">
        <f>IF(Wedstrijden!S1439="x","Z2","")</f>
        <v/>
      </c>
      <c r="CG1445" s="16" t="str">
        <f>IF(Wedstrijden!T1439="x","ZZL","")</f>
        <v/>
      </c>
      <c r="CL1445" s="16" t="str">
        <f>IF(COUNTA(Wedstrijden!AR1439:BB1439)&lt;&gt;0,2,"")</f>
        <v/>
      </c>
      <c r="CM1445" s="16" t="str">
        <f t="shared" si="134"/>
        <v/>
      </c>
      <c r="CN1445" s="16" t="str">
        <f>IF(Wedstrijden!AR1439="x","AA","")</f>
        <v/>
      </c>
      <c r="CO1445" s="16" t="str">
        <f>IF(Wedstrijden!AS1439="x","A","")</f>
        <v/>
      </c>
      <c r="CP1445" s="16" t="str">
        <f>IF(Wedstrijden!AT1439="x","BB","")</f>
        <v/>
      </c>
      <c r="CQ1445" s="16" t="str">
        <f>IF(Wedstrijden!AU1439="x","B","")</f>
        <v/>
      </c>
      <c r="CR1445" s="16" t="str">
        <f>IF(Wedstrijden!AV1439="x","L","")</f>
        <v/>
      </c>
      <c r="CS1445" s="16" t="str">
        <f>IF(Wedstrijden!AW1439="x","M","")</f>
        <v/>
      </c>
      <c r="CT1445" s="16" t="str">
        <f>IF(Wedstrijden!AX1439="x","Z","")</f>
        <v/>
      </c>
      <c r="CU1445" s="16" t="str">
        <f>IF(Wedstrijden!BB1439="x","ZZ","")</f>
        <v/>
      </c>
      <c r="CV1445" s="16" t="str">
        <f>IF(COUNTA(Wedstrijden!AI1439:AP1439)&lt;&gt;0,2,"")</f>
        <v/>
      </c>
      <c r="CW1445" s="16" t="str">
        <f t="shared" si="135"/>
        <v/>
      </c>
      <c r="CX1445" s="16" t="str">
        <f>IF(Wedstrijden!AI1439="x","BB","")</f>
        <v/>
      </c>
      <c r="CY1445" s="16" t="str">
        <f>IF(Wedstrijden!AJ1439="x","B","")</f>
        <v/>
      </c>
      <c r="CZ1445" s="16" t="str">
        <f>IF(Wedstrijden!AK1439="x","L","")</f>
        <v/>
      </c>
      <c r="DA1445" s="16" t="str">
        <f>IF(Wedstrijden!AL1439="x","M","")</f>
        <v/>
      </c>
      <c r="DB1445" s="16" t="str">
        <f>IF(Wedstrijden!AM1439="x","Z","")</f>
        <v/>
      </c>
      <c r="DC1445" s="16" t="str">
        <f>IF(Wedstrijden!AN1439="x","ZZ","")</f>
        <v/>
      </c>
      <c r="DD1445" s="16" t="str">
        <f>IF(Wedstrijden!AP1439="x","1.40","")</f>
        <v/>
      </c>
      <c r="DE1445" s="16" t="str">
        <f>IF(COUNTA(Wedstrijden!BC1439:BE1439)&lt;&gt;0,6,"")</f>
        <v/>
      </c>
      <c r="DF1445" s="16" t="str">
        <f t="shared" si="136"/>
        <v/>
      </c>
      <c r="DG1445" s="16" t="str">
        <f>IF(Wedstrijden!BC1439="x","L","")</f>
        <v/>
      </c>
      <c r="DH1445" s="16" t="str">
        <f>IF(Wedstrijden!BD1439="x","M","")</f>
        <v/>
      </c>
      <c r="DI1445" s="16" t="str">
        <f>IF(Wedstrijden!BE1439="x","Z","")</f>
        <v/>
      </c>
      <c r="DJ1445" s="16" t="str">
        <f>IF(Wedstrijden!BF1439="x","Z","")</f>
        <v/>
      </c>
      <c r="DK1445" s="16" t="str">
        <f>IF(COUNTA(Wedstrijden!BG1439:BI1439)&lt;&gt;0,6,"")</f>
        <v/>
      </c>
      <c r="DL1445" s="16" t="str">
        <f t="shared" si="137"/>
        <v/>
      </c>
      <c r="DM1445" s="16" t="str">
        <f>IF(Wedstrijden!BG1439="x","L","")</f>
        <v/>
      </c>
      <c r="DN1445" s="16" t="str">
        <f>IF(Wedstrijden!BH1439="x","M","")</f>
        <v/>
      </c>
      <c r="DO1445" s="16" t="str">
        <f>IF(Wedstrijden!BI1439="x","Z","")</f>
        <v/>
      </c>
      <c r="DP1445" s="16" t="str">
        <f>IF(Wedstrijden!BJ1439="x","Z","")</f>
        <v/>
      </c>
    </row>
    <row r="1446" spans="1:120" ht="14.4" x14ac:dyDescent="0.3">
      <c r="A1446" s="18">
        <f>Wedstrijden!A1440</f>
        <v>0</v>
      </c>
      <c r="B1446" s="16" t="str">
        <f>IFERROR(VLOOKUP(Wedstrijden!#REF!,#REF!,2,FALSE),"")</f>
        <v/>
      </c>
      <c r="C1446" s="16">
        <f>Wedstrijden!E1440</f>
        <v>0</v>
      </c>
      <c r="D1446" s="16" t="str">
        <f>IFERROR(VLOOKUP(Wedstrijden!#REF!,#REF!,2,FALSE),"")</f>
        <v/>
      </c>
      <c r="E1446" s="16" t="str">
        <f>IFERROR(VLOOKUP(Wedstrijden!#REF!,#REF!,5,FALSE),"")</f>
        <v/>
      </c>
      <c r="F1446" s="16" t="e">
        <f>IF(Wedstrijden!#REF!&lt;&gt;"",Wedstrijden!#REF!,"")</f>
        <v>#REF!</v>
      </c>
      <c r="G1446" s="16" t="e">
        <f>IF(Wedstrijden!#REF!="Indoor",1,0)</f>
        <v>#REF!</v>
      </c>
      <c r="H1446" s="16" t="e">
        <f>Wedstrijden!#REF!</f>
        <v>#REF!</v>
      </c>
      <c r="I1446" s="16" t="e">
        <f>IF(Wedstrijden!#REF!="Nee",0,IF(Wedstrijden!#REF!="Ja",1,""))</f>
        <v>#REF!</v>
      </c>
      <c r="J1446" s="16" t="e">
        <f>IF(Wedstrijden!#REF!&lt;&gt;"",Wedstrijden!#REF!,"")</f>
        <v>#REF!</v>
      </c>
      <c r="BJ1446" s="16" t="str">
        <f>IF(COUNTA(Wedstrijden!U1440:AC1440)&lt;&gt;0,1,"")</f>
        <v/>
      </c>
      <c r="BK1446" s="16" t="str">
        <f t="shared" si="132"/>
        <v/>
      </c>
      <c r="BL1446" s="16" t="e">
        <f>IF(Wedstrijden!#REF!="x","AA","")</f>
        <v>#REF!</v>
      </c>
      <c r="BM1446" s="16" t="e">
        <f>IF(Wedstrijden!#REF!="x","A","")</f>
        <v>#REF!</v>
      </c>
      <c r="BN1446" s="16" t="str">
        <f>IF(Wedstrijden!U1440="x","B1","")</f>
        <v/>
      </c>
      <c r="BO1446" s="16" t="e">
        <f>IF(Wedstrijden!#REF!="x","BB","")</f>
        <v>#REF!</v>
      </c>
      <c r="BP1446" s="16" t="str">
        <f>IF(Wedstrijden!W1440="x","B","")</f>
        <v/>
      </c>
      <c r="BQ1446" s="16" t="str">
        <f>IF(Wedstrijden!X1440="x","L1","")</f>
        <v/>
      </c>
      <c r="BR1446" s="16" t="str">
        <f>IF(Wedstrijden!Y1440="x","L2","")</f>
        <v/>
      </c>
      <c r="BS1446" s="16" t="str">
        <f>IF(Wedstrijden!Z1440="x","M1","")</f>
        <v/>
      </c>
      <c r="BT1446" s="16" t="str">
        <f>IF(Wedstrijden!AA1440="x","M2","")</f>
        <v/>
      </c>
      <c r="BU1446" s="16" t="str">
        <f>IF(Wedstrijden!AB1440="x","Z1","")</f>
        <v/>
      </c>
      <c r="BV1446" s="16" t="str">
        <f>IF(Wedstrijden!AC1440="x","Z2","")</f>
        <v/>
      </c>
      <c r="BW1446" s="16" t="str">
        <f>IF(COUNTA(Wedstrijden!L1440:T1440)&lt;&gt;0,1,"")</f>
        <v/>
      </c>
      <c r="BX1446" s="16" t="str">
        <f t="shared" si="133"/>
        <v/>
      </c>
      <c r="BY1446" s="16" t="str">
        <f>IF(Wedstrijden!L1440="x","BB","")</f>
        <v/>
      </c>
      <c r="BZ1446" s="16" t="str">
        <f>IF(Wedstrijden!M1440="x","B","")</f>
        <v/>
      </c>
      <c r="CA1446" s="16" t="str">
        <f>IF(Wedstrijden!N1440="x","L1","")</f>
        <v/>
      </c>
      <c r="CB1446" s="16" t="str">
        <f>IF(Wedstrijden!O1440="x","L2","")</f>
        <v/>
      </c>
      <c r="CC1446" s="16" t="str">
        <f>IF(Wedstrijden!P1440="x","M1","")</f>
        <v/>
      </c>
      <c r="CD1446" s="16" t="str">
        <f>IF(Wedstrijden!Q1440="x","M2","")</f>
        <v/>
      </c>
      <c r="CE1446" s="16" t="str">
        <f>IF(Wedstrijden!R1440="x","Z1","")</f>
        <v/>
      </c>
      <c r="CF1446" s="16" t="str">
        <f>IF(Wedstrijden!S1440="x","Z2","")</f>
        <v/>
      </c>
      <c r="CG1446" s="16" t="str">
        <f>IF(Wedstrijden!T1440="x","ZZL","")</f>
        <v/>
      </c>
      <c r="CL1446" s="16" t="str">
        <f>IF(COUNTA(Wedstrijden!AR1440:BB1440)&lt;&gt;0,2,"")</f>
        <v/>
      </c>
      <c r="CM1446" s="16" t="str">
        <f t="shared" si="134"/>
        <v/>
      </c>
      <c r="CN1446" s="16" t="str">
        <f>IF(Wedstrijden!AR1440="x","AA","")</f>
        <v/>
      </c>
      <c r="CO1446" s="16" t="str">
        <f>IF(Wedstrijden!AS1440="x","A","")</f>
        <v/>
      </c>
      <c r="CP1446" s="16" t="str">
        <f>IF(Wedstrijden!AT1440="x","BB","")</f>
        <v/>
      </c>
      <c r="CQ1446" s="16" t="str">
        <f>IF(Wedstrijden!AU1440="x","B","")</f>
        <v/>
      </c>
      <c r="CR1446" s="16" t="str">
        <f>IF(Wedstrijden!AV1440="x","L","")</f>
        <v/>
      </c>
      <c r="CS1446" s="16" t="str">
        <f>IF(Wedstrijden!AW1440="x","M","")</f>
        <v/>
      </c>
      <c r="CT1446" s="16" t="str">
        <f>IF(Wedstrijden!AX1440="x","Z","")</f>
        <v/>
      </c>
      <c r="CU1446" s="16" t="str">
        <f>IF(Wedstrijden!BB1440="x","ZZ","")</f>
        <v/>
      </c>
      <c r="CV1446" s="16" t="str">
        <f>IF(COUNTA(Wedstrijden!AI1440:AP1440)&lt;&gt;0,2,"")</f>
        <v/>
      </c>
      <c r="CW1446" s="16" t="str">
        <f t="shared" si="135"/>
        <v/>
      </c>
      <c r="CX1446" s="16" t="str">
        <f>IF(Wedstrijden!AI1440="x","BB","")</f>
        <v/>
      </c>
      <c r="CY1446" s="16" t="str">
        <f>IF(Wedstrijden!AJ1440="x","B","")</f>
        <v/>
      </c>
      <c r="CZ1446" s="16" t="str">
        <f>IF(Wedstrijden!AK1440="x","L","")</f>
        <v/>
      </c>
      <c r="DA1446" s="16" t="str">
        <f>IF(Wedstrijden!AL1440="x","M","")</f>
        <v/>
      </c>
      <c r="DB1446" s="16" t="str">
        <f>IF(Wedstrijden!AM1440="x","Z","")</f>
        <v/>
      </c>
      <c r="DC1446" s="16" t="str">
        <f>IF(Wedstrijden!AN1440="x","ZZ","")</f>
        <v/>
      </c>
      <c r="DD1446" s="16" t="str">
        <f>IF(Wedstrijden!AP1440="x","1.40","")</f>
        <v/>
      </c>
      <c r="DE1446" s="16" t="str">
        <f>IF(COUNTA(Wedstrijden!BC1440:BE1440)&lt;&gt;0,6,"")</f>
        <v/>
      </c>
      <c r="DF1446" s="16" t="str">
        <f t="shared" si="136"/>
        <v/>
      </c>
      <c r="DG1446" s="16" t="str">
        <f>IF(Wedstrijden!BC1440="x","L","")</f>
        <v/>
      </c>
      <c r="DH1446" s="16" t="str">
        <f>IF(Wedstrijden!BD1440="x","M","")</f>
        <v/>
      </c>
      <c r="DI1446" s="16" t="str">
        <f>IF(Wedstrijden!BE1440="x","Z","")</f>
        <v/>
      </c>
      <c r="DJ1446" s="16" t="str">
        <f>IF(Wedstrijden!BF1440="x","Z","")</f>
        <v/>
      </c>
      <c r="DK1446" s="16" t="str">
        <f>IF(COUNTA(Wedstrijden!BG1440:BI1440)&lt;&gt;0,6,"")</f>
        <v/>
      </c>
      <c r="DL1446" s="16" t="str">
        <f t="shared" si="137"/>
        <v/>
      </c>
      <c r="DM1446" s="16" t="str">
        <f>IF(Wedstrijden!BG1440="x","L","")</f>
        <v/>
      </c>
      <c r="DN1446" s="16" t="str">
        <f>IF(Wedstrijden!BH1440="x","M","")</f>
        <v/>
      </c>
      <c r="DO1446" s="16" t="str">
        <f>IF(Wedstrijden!BI1440="x","Z","")</f>
        <v/>
      </c>
      <c r="DP1446" s="16" t="str">
        <f>IF(Wedstrijden!BJ1440="x","Z","")</f>
        <v/>
      </c>
    </row>
    <row r="1447" spans="1:120" ht="14.4" x14ac:dyDescent="0.3">
      <c r="A1447" s="18">
        <f>Wedstrijden!A1441</f>
        <v>0</v>
      </c>
      <c r="B1447" s="16" t="str">
        <f>IFERROR(VLOOKUP(Wedstrijden!#REF!,#REF!,2,FALSE),"")</f>
        <v/>
      </c>
      <c r="C1447" s="16">
        <f>Wedstrijden!E1441</f>
        <v>0</v>
      </c>
      <c r="D1447" s="16" t="str">
        <f>IFERROR(VLOOKUP(Wedstrijden!#REF!,#REF!,2,FALSE),"")</f>
        <v/>
      </c>
      <c r="E1447" s="16" t="str">
        <f>IFERROR(VLOOKUP(Wedstrijden!#REF!,#REF!,5,FALSE),"")</f>
        <v/>
      </c>
      <c r="F1447" s="16" t="e">
        <f>IF(Wedstrijden!#REF!&lt;&gt;"",Wedstrijden!#REF!,"")</f>
        <v>#REF!</v>
      </c>
      <c r="G1447" s="16" t="e">
        <f>IF(Wedstrijden!#REF!="Indoor",1,0)</f>
        <v>#REF!</v>
      </c>
      <c r="H1447" s="16" t="e">
        <f>Wedstrijden!#REF!</f>
        <v>#REF!</v>
      </c>
      <c r="I1447" s="16" t="e">
        <f>IF(Wedstrijden!#REF!="Nee",0,IF(Wedstrijden!#REF!="Ja",1,""))</f>
        <v>#REF!</v>
      </c>
      <c r="J1447" s="16" t="e">
        <f>IF(Wedstrijden!#REF!&lt;&gt;"",Wedstrijden!#REF!,"")</f>
        <v>#REF!</v>
      </c>
      <c r="BJ1447" s="16" t="str">
        <f>IF(COUNTA(Wedstrijden!U1441:AC1441)&lt;&gt;0,1,"")</f>
        <v/>
      </c>
      <c r="BK1447" s="16" t="str">
        <f t="shared" si="132"/>
        <v/>
      </c>
      <c r="BL1447" s="16" t="e">
        <f>IF(Wedstrijden!#REF!="x","AA","")</f>
        <v>#REF!</v>
      </c>
      <c r="BM1447" s="16" t="e">
        <f>IF(Wedstrijden!#REF!="x","A","")</f>
        <v>#REF!</v>
      </c>
      <c r="BN1447" s="16" t="str">
        <f>IF(Wedstrijden!U1441="x","B1","")</f>
        <v/>
      </c>
      <c r="BO1447" s="16" t="e">
        <f>IF(Wedstrijden!#REF!="x","BB","")</f>
        <v>#REF!</v>
      </c>
      <c r="BP1447" s="16" t="str">
        <f>IF(Wedstrijden!W1441="x","B","")</f>
        <v/>
      </c>
      <c r="BQ1447" s="16" t="str">
        <f>IF(Wedstrijden!X1441="x","L1","")</f>
        <v/>
      </c>
      <c r="BR1447" s="16" t="str">
        <f>IF(Wedstrijden!Y1441="x","L2","")</f>
        <v/>
      </c>
      <c r="BS1447" s="16" t="str">
        <f>IF(Wedstrijden!Z1441="x","M1","")</f>
        <v/>
      </c>
      <c r="BT1447" s="16" t="str">
        <f>IF(Wedstrijden!AA1441="x","M2","")</f>
        <v/>
      </c>
      <c r="BU1447" s="16" t="str">
        <f>IF(Wedstrijden!AB1441="x","Z1","")</f>
        <v/>
      </c>
      <c r="BV1447" s="16" t="str">
        <f>IF(Wedstrijden!AC1441="x","Z2","")</f>
        <v/>
      </c>
      <c r="BW1447" s="16" t="str">
        <f>IF(COUNTA(Wedstrijden!L1441:T1441)&lt;&gt;0,1,"")</f>
        <v/>
      </c>
      <c r="BX1447" s="16" t="str">
        <f t="shared" si="133"/>
        <v/>
      </c>
      <c r="BY1447" s="16" t="str">
        <f>IF(Wedstrijden!L1441="x","BB","")</f>
        <v/>
      </c>
      <c r="BZ1447" s="16" t="str">
        <f>IF(Wedstrijden!M1441="x","B","")</f>
        <v/>
      </c>
      <c r="CA1447" s="16" t="str">
        <f>IF(Wedstrijden!N1441="x","L1","")</f>
        <v/>
      </c>
      <c r="CB1447" s="16" t="str">
        <f>IF(Wedstrijden!O1441="x","L2","")</f>
        <v/>
      </c>
      <c r="CC1447" s="16" t="str">
        <f>IF(Wedstrijden!P1441="x","M1","")</f>
        <v/>
      </c>
      <c r="CD1447" s="16" t="str">
        <f>IF(Wedstrijden!Q1441="x","M2","")</f>
        <v/>
      </c>
      <c r="CE1447" s="16" t="str">
        <f>IF(Wedstrijden!R1441="x","Z1","")</f>
        <v/>
      </c>
      <c r="CF1447" s="16" t="str">
        <f>IF(Wedstrijden!S1441="x","Z2","")</f>
        <v/>
      </c>
      <c r="CG1447" s="16" t="str">
        <f>IF(Wedstrijden!T1441="x","ZZL","")</f>
        <v/>
      </c>
      <c r="CL1447" s="16" t="str">
        <f>IF(COUNTA(Wedstrijden!AR1441:BB1441)&lt;&gt;0,2,"")</f>
        <v/>
      </c>
      <c r="CM1447" s="16" t="str">
        <f t="shared" si="134"/>
        <v/>
      </c>
      <c r="CN1447" s="16" t="str">
        <f>IF(Wedstrijden!AR1441="x","AA","")</f>
        <v/>
      </c>
      <c r="CO1447" s="16" t="str">
        <f>IF(Wedstrijden!AS1441="x","A","")</f>
        <v/>
      </c>
      <c r="CP1447" s="16" t="str">
        <f>IF(Wedstrijden!AT1441="x","BB","")</f>
        <v/>
      </c>
      <c r="CQ1447" s="16" t="str">
        <f>IF(Wedstrijden!AU1441="x","B","")</f>
        <v/>
      </c>
      <c r="CR1447" s="16" t="str">
        <f>IF(Wedstrijden!AV1441="x","L","")</f>
        <v/>
      </c>
      <c r="CS1447" s="16" t="str">
        <f>IF(Wedstrijden!AW1441="x","M","")</f>
        <v/>
      </c>
      <c r="CT1447" s="16" t="str">
        <f>IF(Wedstrijden!AX1441="x","Z","")</f>
        <v/>
      </c>
      <c r="CU1447" s="16" t="str">
        <f>IF(Wedstrijden!BB1441="x","ZZ","")</f>
        <v/>
      </c>
      <c r="CV1447" s="16" t="str">
        <f>IF(COUNTA(Wedstrijden!AI1441:AP1441)&lt;&gt;0,2,"")</f>
        <v/>
      </c>
      <c r="CW1447" s="16" t="str">
        <f t="shared" si="135"/>
        <v/>
      </c>
      <c r="CX1447" s="16" t="str">
        <f>IF(Wedstrijden!AI1441="x","BB","")</f>
        <v/>
      </c>
      <c r="CY1447" s="16" t="str">
        <f>IF(Wedstrijden!AJ1441="x","B","")</f>
        <v/>
      </c>
      <c r="CZ1447" s="16" t="str">
        <f>IF(Wedstrijden!AK1441="x","L","")</f>
        <v/>
      </c>
      <c r="DA1447" s="16" t="str">
        <f>IF(Wedstrijden!AL1441="x","M","")</f>
        <v/>
      </c>
      <c r="DB1447" s="16" t="str">
        <f>IF(Wedstrijden!AM1441="x","Z","")</f>
        <v/>
      </c>
      <c r="DC1447" s="16" t="str">
        <f>IF(Wedstrijden!AN1441="x","ZZ","")</f>
        <v/>
      </c>
      <c r="DD1447" s="16" t="str">
        <f>IF(Wedstrijden!AP1441="x","1.40","")</f>
        <v/>
      </c>
      <c r="DE1447" s="16" t="str">
        <f>IF(COUNTA(Wedstrijden!BC1441:BE1441)&lt;&gt;0,6,"")</f>
        <v/>
      </c>
      <c r="DF1447" s="16" t="str">
        <f t="shared" si="136"/>
        <v/>
      </c>
      <c r="DG1447" s="16" t="str">
        <f>IF(Wedstrijden!BC1441="x","L","")</f>
        <v/>
      </c>
      <c r="DH1447" s="16" t="str">
        <f>IF(Wedstrijden!BD1441="x","M","")</f>
        <v/>
      </c>
      <c r="DI1447" s="16" t="str">
        <f>IF(Wedstrijden!BE1441="x","Z","")</f>
        <v/>
      </c>
      <c r="DJ1447" s="16" t="str">
        <f>IF(Wedstrijden!BF1441="x","Z","")</f>
        <v/>
      </c>
      <c r="DK1447" s="16" t="str">
        <f>IF(COUNTA(Wedstrijden!BG1441:BI1441)&lt;&gt;0,6,"")</f>
        <v/>
      </c>
      <c r="DL1447" s="16" t="str">
        <f t="shared" si="137"/>
        <v/>
      </c>
      <c r="DM1447" s="16" t="str">
        <f>IF(Wedstrijden!BG1441="x","L","")</f>
        <v/>
      </c>
      <c r="DN1447" s="16" t="str">
        <f>IF(Wedstrijden!BH1441="x","M","")</f>
        <v/>
      </c>
      <c r="DO1447" s="16" t="str">
        <f>IF(Wedstrijden!BI1441="x","Z","")</f>
        <v/>
      </c>
      <c r="DP1447" s="16" t="str">
        <f>IF(Wedstrijden!BJ1441="x","Z","")</f>
        <v/>
      </c>
    </row>
    <row r="1448" spans="1:120" ht="14.4" x14ac:dyDescent="0.3">
      <c r="A1448" s="18">
        <f>Wedstrijden!A1442</f>
        <v>0</v>
      </c>
      <c r="B1448" s="16" t="str">
        <f>IFERROR(VLOOKUP(Wedstrijden!#REF!,#REF!,2,FALSE),"")</f>
        <v/>
      </c>
      <c r="C1448" s="16">
        <f>Wedstrijden!E1442</f>
        <v>0</v>
      </c>
      <c r="D1448" s="16" t="str">
        <f>IFERROR(VLOOKUP(Wedstrijden!#REF!,#REF!,2,FALSE),"")</f>
        <v/>
      </c>
      <c r="E1448" s="16" t="str">
        <f>IFERROR(VLOOKUP(Wedstrijden!#REF!,#REF!,5,FALSE),"")</f>
        <v/>
      </c>
      <c r="F1448" s="16" t="e">
        <f>IF(Wedstrijden!#REF!&lt;&gt;"",Wedstrijden!#REF!,"")</f>
        <v>#REF!</v>
      </c>
      <c r="G1448" s="16" t="e">
        <f>IF(Wedstrijden!#REF!="Indoor",1,0)</f>
        <v>#REF!</v>
      </c>
      <c r="H1448" s="16" t="e">
        <f>Wedstrijden!#REF!</f>
        <v>#REF!</v>
      </c>
      <c r="I1448" s="16" t="e">
        <f>IF(Wedstrijden!#REF!="Nee",0,IF(Wedstrijden!#REF!="Ja",1,""))</f>
        <v>#REF!</v>
      </c>
      <c r="J1448" s="16" t="e">
        <f>IF(Wedstrijden!#REF!&lt;&gt;"",Wedstrijden!#REF!,"")</f>
        <v>#REF!</v>
      </c>
      <c r="BJ1448" s="16" t="str">
        <f>IF(COUNTA(Wedstrijden!U1442:AC1442)&lt;&gt;0,1,"")</f>
        <v/>
      </c>
      <c r="BK1448" s="16" t="str">
        <f t="shared" si="132"/>
        <v/>
      </c>
      <c r="BL1448" s="16" t="e">
        <f>IF(Wedstrijden!#REF!="x","AA","")</f>
        <v>#REF!</v>
      </c>
      <c r="BM1448" s="16" t="e">
        <f>IF(Wedstrijden!#REF!="x","A","")</f>
        <v>#REF!</v>
      </c>
      <c r="BN1448" s="16" t="str">
        <f>IF(Wedstrijden!U1442="x","B1","")</f>
        <v/>
      </c>
      <c r="BO1448" s="16" t="e">
        <f>IF(Wedstrijden!#REF!="x","BB","")</f>
        <v>#REF!</v>
      </c>
      <c r="BP1448" s="16" t="str">
        <f>IF(Wedstrijden!W1442="x","B","")</f>
        <v/>
      </c>
      <c r="BQ1448" s="16" t="str">
        <f>IF(Wedstrijden!X1442="x","L1","")</f>
        <v/>
      </c>
      <c r="BR1448" s="16" t="str">
        <f>IF(Wedstrijden!Y1442="x","L2","")</f>
        <v/>
      </c>
      <c r="BS1448" s="16" t="str">
        <f>IF(Wedstrijden!Z1442="x","M1","")</f>
        <v/>
      </c>
      <c r="BT1448" s="16" t="str">
        <f>IF(Wedstrijden!AA1442="x","M2","")</f>
        <v/>
      </c>
      <c r="BU1448" s="16" t="str">
        <f>IF(Wedstrijden!AB1442="x","Z1","")</f>
        <v/>
      </c>
      <c r="BV1448" s="16" t="str">
        <f>IF(Wedstrijden!AC1442="x","Z2","")</f>
        <v/>
      </c>
      <c r="BW1448" s="16" t="str">
        <f>IF(COUNTA(Wedstrijden!L1442:T1442)&lt;&gt;0,1,"")</f>
        <v/>
      </c>
      <c r="BX1448" s="16" t="str">
        <f t="shared" si="133"/>
        <v/>
      </c>
      <c r="BY1448" s="16" t="str">
        <f>IF(Wedstrijden!L1442="x","BB","")</f>
        <v/>
      </c>
      <c r="BZ1448" s="16" t="str">
        <f>IF(Wedstrijden!M1442="x","B","")</f>
        <v/>
      </c>
      <c r="CA1448" s="16" t="str">
        <f>IF(Wedstrijden!N1442="x","L1","")</f>
        <v/>
      </c>
      <c r="CB1448" s="16" t="str">
        <f>IF(Wedstrijden!O1442="x","L2","")</f>
        <v/>
      </c>
      <c r="CC1448" s="16" t="str">
        <f>IF(Wedstrijden!P1442="x","M1","")</f>
        <v/>
      </c>
      <c r="CD1448" s="16" t="str">
        <f>IF(Wedstrijden!Q1442="x","M2","")</f>
        <v/>
      </c>
      <c r="CE1448" s="16" t="str">
        <f>IF(Wedstrijden!R1442="x","Z1","")</f>
        <v/>
      </c>
      <c r="CF1448" s="16" t="str">
        <f>IF(Wedstrijden!S1442="x","Z2","")</f>
        <v/>
      </c>
      <c r="CG1448" s="16" t="str">
        <f>IF(Wedstrijden!T1442="x","ZZL","")</f>
        <v/>
      </c>
      <c r="CL1448" s="16" t="str">
        <f>IF(COUNTA(Wedstrijden!AR1442:BB1442)&lt;&gt;0,2,"")</f>
        <v/>
      </c>
      <c r="CM1448" s="16" t="str">
        <f t="shared" si="134"/>
        <v/>
      </c>
      <c r="CN1448" s="16" t="str">
        <f>IF(Wedstrijden!AR1442="x","AA","")</f>
        <v/>
      </c>
      <c r="CO1448" s="16" t="str">
        <f>IF(Wedstrijden!AS1442="x","A","")</f>
        <v/>
      </c>
      <c r="CP1448" s="16" t="str">
        <f>IF(Wedstrijden!AT1442="x","BB","")</f>
        <v/>
      </c>
      <c r="CQ1448" s="16" t="str">
        <f>IF(Wedstrijden!AU1442="x","B","")</f>
        <v/>
      </c>
      <c r="CR1448" s="16" t="str">
        <f>IF(Wedstrijden!AV1442="x","L","")</f>
        <v/>
      </c>
      <c r="CS1448" s="16" t="str">
        <f>IF(Wedstrijden!AW1442="x","M","")</f>
        <v/>
      </c>
      <c r="CT1448" s="16" t="str">
        <f>IF(Wedstrijden!AX1442="x","Z","")</f>
        <v/>
      </c>
      <c r="CU1448" s="16" t="str">
        <f>IF(Wedstrijden!BB1442="x","ZZ","")</f>
        <v/>
      </c>
      <c r="CV1448" s="16" t="str">
        <f>IF(COUNTA(Wedstrijden!AI1442:AP1442)&lt;&gt;0,2,"")</f>
        <v/>
      </c>
      <c r="CW1448" s="16" t="str">
        <f t="shared" si="135"/>
        <v/>
      </c>
      <c r="CX1448" s="16" t="str">
        <f>IF(Wedstrijden!AI1442="x","BB","")</f>
        <v/>
      </c>
      <c r="CY1448" s="16" t="str">
        <f>IF(Wedstrijden!AJ1442="x","B","")</f>
        <v/>
      </c>
      <c r="CZ1448" s="16" t="str">
        <f>IF(Wedstrijden!AK1442="x","L","")</f>
        <v/>
      </c>
      <c r="DA1448" s="16" t="str">
        <f>IF(Wedstrijden!AL1442="x","M","")</f>
        <v/>
      </c>
      <c r="DB1448" s="16" t="str">
        <f>IF(Wedstrijden!AM1442="x","Z","")</f>
        <v/>
      </c>
      <c r="DC1448" s="16" t="str">
        <f>IF(Wedstrijden!AN1442="x","ZZ","")</f>
        <v/>
      </c>
      <c r="DD1448" s="16" t="str">
        <f>IF(Wedstrijden!AP1442="x","1.40","")</f>
        <v/>
      </c>
      <c r="DE1448" s="16" t="str">
        <f>IF(COUNTA(Wedstrijden!BC1442:BE1442)&lt;&gt;0,6,"")</f>
        <v/>
      </c>
      <c r="DF1448" s="16" t="str">
        <f t="shared" si="136"/>
        <v/>
      </c>
      <c r="DG1448" s="16" t="str">
        <f>IF(Wedstrijden!BC1442="x","L","")</f>
        <v/>
      </c>
      <c r="DH1448" s="16" t="str">
        <f>IF(Wedstrijden!BD1442="x","M","")</f>
        <v/>
      </c>
      <c r="DI1448" s="16" t="str">
        <f>IF(Wedstrijden!BE1442="x","Z","")</f>
        <v/>
      </c>
      <c r="DJ1448" s="16" t="str">
        <f>IF(Wedstrijden!BF1442="x","Z","")</f>
        <v/>
      </c>
      <c r="DK1448" s="16" t="str">
        <f>IF(COUNTA(Wedstrijden!BG1442:BI1442)&lt;&gt;0,6,"")</f>
        <v/>
      </c>
      <c r="DL1448" s="16" t="str">
        <f t="shared" si="137"/>
        <v/>
      </c>
      <c r="DM1448" s="16" t="str">
        <f>IF(Wedstrijden!BG1442="x","L","")</f>
        <v/>
      </c>
      <c r="DN1448" s="16" t="str">
        <f>IF(Wedstrijden!BH1442="x","M","")</f>
        <v/>
      </c>
      <c r="DO1448" s="16" t="str">
        <f>IF(Wedstrijden!BI1442="x","Z","")</f>
        <v/>
      </c>
      <c r="DP1448" s="16" t="str">
        <f>IF(Wedstrijden!BJ1442="x","Z","")</f>
        <v/>
      </c>
    </row>
    <row r="1449" spans="1:120" ht="14.4" x14ac:dyDescent="0.3">
      <c r="A1449" s="18">
        <f>Wedstrijden!A1443</f>
        <v>0</v>
      </c>
      <c r="B1449" s="16" t="str">
        <f>IFERROR(VLOOKUP(Wedstrijden!#REF!,#REF!,2,FALSE),"")</f>
        <v/>
      </c>
      <c r="C1449" s="16">
        <f>Wedstrijden!E1443</f>
        <v>0</v>
      </c>
      <c r="D1449" s="16" t="str">
        <f>IFERROR(VLOOKUP(Wedstrijden!#REF!,#REF!,2,FALSE),"")</f>
        <v/>
      </c>
      <c r="E1449" s="16" t="str">
        <f>IFERROR(VLOOKUP(Wedstrijden!#REF!,#REF!,5,FALSE),"")</f>
        <v/>
      </c>
      <c r="F1449" s="16" t="e">
        <f>IF(Wedstrijden!#REF!&lt;&gt;"",Wedstrijden!#REF!,"")</f>
        <v>#REF!</v>
      </c>
      <c r="G1449" s="16" t="e">
        <f>IF(Wedstrijden!#REF!="Indoor",1,0)</f>
        <v>#REF!</v>
      </c>
      <c r="H1449" s="16" t="e">
        <f>Wedstrijden!#REF!</f>
        <v>#REF!</v>
      </c>
      <c r="I1449" s="16" t="e">
        <f>IF(Wedstrijden!#REF!="Nee",0,IF(Wedstrijden!#REF!="Ja",1,""))</f>
        <v>#REF!</v>
      </c>
      <c r="J1449" s="16" t="e">
        <f>IF(Wedstrijden!#REF!&lt;&gt;"",Wedstrijden!#REF!,"")</f>
        <v>#REF!</v>
      </c>
      <c r="BJ1449" s="16" t="str">
        <f>IF(COUNTA(Wedstrijden!U1443:AC1443)&lt;&gt;0,1,"")</f>
        <v/>
      </c>
      <c r="BK1449" s="16" t="str">
        <f t="shared" si="132"/>
        <v/>
      </c>
      <c r="BL1449" s="16" t="e">
        <f>IF(Wedstrijden!#REF!="x","AA","")</f>
        <v>#REF!</v>
      </c>
      <c r="BM1449" s="16" t="e">
        <f>IF(Wedstrijden!#REF!="x","A","")</f>
        <v>#REF!</v>
      </c>
      <c r="BN1449" s="16" t="str">
        <f>IF(Wedstrijden!U1443="x","B1","")</f>
        <v/>
      </c>
      <c r="BO1449" s="16" t="e">
        <f>IF(Wedstrijden!#REF!="x","BB","")</f>
        <v>#REF!</v>
      </c>
      <c r="BP1449" s="16" t="str">
        <f>IF(Wedstrijden!W1443="x","B","")</f>
        <v/>
      </c>
      <c r="BQ1449" s="16" t="str">
        <f>IF(Wedstrijden!X1443="x","L1","")</f>
        <v/>
      </c>
      <c r="BR1449" s="16" t="str">
        <f>IF(Wedstrijden!Y1443="x","L2","")</f>
        <v/>
      </c>
      <c r="BS1449" s="16" t="str">
        <f>IF(Wedstrijden!Z1443="x","M1","")</f>
        <v/>
      </c>
      <c r="BT1449" s="16" t="str">
        <f>IF(Wedstrijden!AA1443="x","M2","")</f>
        <v/>
      </c>
      <c r="BU1449" s="16" t="str">
        <f>IF(Wedstrijden!AB1443="x","Z1","")</f>
        <v/>
      </c>
      <c r="BV1449" s="16" t="str">
        <f>IF(Wedstrijden!AC1443="x","Z2","")</f>
        <v/>
      </c>
      <c r="BW1449" s="16" t="str">
        <f>IF(COUNTA(Wedstrijden!L1443:T1443)&lt;&gt;0,1,"")</f>
        <v/>
      </c>
      <c r="BX1449" s="16" t="str">
        <f t="shared" si="133"/>
        <v/>
      </c>
      <c r="BY1449" s="16" t="str">
        <f>IF(Wedstrijden!L1443="x","BB","")</f>
        <v/>
      </c>
      <c r="BZ1449" s="16" t="str">
        <f>IF(Wedstrijden!M1443="x","B","")</f>
        <v/>
      </c>
      <c r="CA1449" s="16" t="str">
        <f>IF(Wedstrijden!N1443="x","L1","")</f>
        <v/>
      </c>
      <c r="CB1449" s="16" t="str">
        <f>IF(Wedstrijden!O1443="x","L2","")</f>
        <v/>
      </c>
      <c r="CC1449" s="16" t="str">
        <f>IF(Wedstrijden!P1443="x","M1","")</f>
        <v/>
      </c>
      <c r="CD1449" s="16" t="str">
        <f>IF(Wedstrijden!Q1443="x","M2","")</f>
        <v/>
      </c>
      <c r="CE1449" s="16" t="str">
        <f>IF(Wedstrijden!R1443="x","Z1","")</f>
        <v/>
      </c>
      <c r="CF1449" s="16" t="str">
        <f>IF(Wedstrijden!S1443="x","Z2","")</f>
        <v/>
      </c>
      <c r="CG1449" s="16" t="str">
        <f>IF(Wedstrijden!T1443="x","ZZL","")</f>
        <v/>
      </c>
      <c r="CL1449" s="16" t="str">
        <f>IF(COUNTA(Wedstrijden!AR1443:BB1443)&lt;&gt;0,2,"")</f>
        <v/>
      </c>
      <c r="CM1449" s="16" t="str">
        <f t="shared" si="134"/>
        <v/>
      </c>
      <c r="CN1449" s="16" t="str">
        <f>IF(Wedstrijden!AR1443="x","AA","")</f>
        <v/>
      </c>
      <c r="CO1449" s="16" t="str">
        <f>IF(Wedstrijden!AS1443="x","A","")</f>
        <v/>
      </c>
      <c r="CP1449" s="16" t="str">
        <f>IF(Wedstrijden!AT1443="x","BB","")</f>
        <v/>
      </c>
      <c r="CQ1449" s="16" t="str">
        <f>IF(Wedstrijden!AU1443="x","B","")</f>
        <v/>
      </c>
      <c r="CR1449" s="16" t="str">
        <f>IF(Wedstrijden!AV1443="x","L","")</f>
        <v/>
      </c>
      <c r="CS1449" s="16" t="str">
        <f>IF(Wedstrijden!AW1443="x","M","")</f>
        <v/>
      </c>
      <c r="CT1449" s="16" t="str">
        <f>IF(Wedstrijden!AX1443="x","Z","")</f>
        <v/>
      </c>
      <c r="CU1449" s="16" t="str">
        <f>IF(Wedstrijden!BB1443="x","ZZ","")</f>
        <v/>
      </c>
      <c r="CV1449" s="16" t="str">
        <f>IF(COUNTA(Wedstrijden!AI1443:AP1443)&lt;&gt;0,2,"")</f>
        <v/>
      </c>
      <c r="CW1449" s="16" t="str">
        <f t="shared" si="135"/>
        <v/>
      </c>
      <c r="CX1449" s="16" t="str">
        <f>IF(Wedstrijden!AI1443="x","BB","")</f>
        <v/>
      </c>
      <c r="CY1449" s="16" t="str">
        <f>IF(Wedstrijden!AJ1443="x","B","")</f>
        <v/>
      </c>
      <c r="CZ1449" s="16" t="str">
        <f>IF(Wedstrijden!AK1443="x","L","")</f>
        <v/>
      </c>
      <c r="DA1449" s="16" t="str">
        <f>IF(Wedstrijden!AL1443="x","M","")</f>
        <v/>
      </c>
      <c r="DB1449" s="16" t="str">
        <f>IF(Wedstrijden!AM1443="x","Z","")</f>
        <v/>
      </c>
      <c r="DC1449" s="16" t="str">
        <f>IF(Wedstrijden!AN1443="x","ZZ","")</f>
        <v/>
      </c>
      <c r="DD1449" s="16" t="str">
        <f>IF(Wedstrijden!AP1443="x","1.40","")</f>
        <v/>
      </c>
      <c r="DE1449" s="16" t="str">
        <f>IF(COUNTA(Wedstrijden!BC1443:BE1443)&lt;&gt;0,6,"")</f>
        <v/>
      </c>
      <c r="DF1449" s="16" t="str">
        <f t="shared" si="136"/>
        <v/>
      </c>
      <c r="DG1449" s="16" t="str">
        <f>IF(Wedstrijden!BC1443="x","L","")</f>
        <v/>
      </c>
      <c r="DH1449" s="16" t="str">
        <f>IF(Wedstrijden!BD1443="x","M","")</f>
        <v/>
      </c>
      <c r="DI1449" s="16" t="str">
        <f>IF(Wedstrijden!BE1443="x","Z","")</f>
        <v/>
      </c>
      <c r="DJ1449" s="16" t="str">
        <f>IF(Wedstrijden!BF1443="x","Z","")</f>
        <v/>
      </c>
      <c r="DK1449" s="16" t="str">
        <f>IF(COUNTA(Wedstrijden!BG1443:BI1443)&lt;&gt;0,6,"")</f>
        <v/>
      </c>
      <c r="DL1449" s="16" t="str">
        <f t="shared" si="137"/>
        <v/>
      </c>
      <c r="DM1449" s="16" t="str">
        <f>IF(Wedstrijden!BG1443="x","L","")</f>
        <v/>
      </c>
      <c r="DN1449" s="16" t="str">
        <f>IF(Wedstrijden!BH1443="x","M","")</f>
        <v/>
      </c>
      <c r="DO1449" s="16" t="str">
        <f>IF(Wedstrijden!BI1443="x","Z","")</f>
        <v/>
      </c>
      <c r="DP1449" s="16" t="str">
        <f>IF(Wedstrijden!BJ1443="x","Z","")</f>
        <v/>
      </c>
    </row>
    <row r="1450" spans="1:120" ht="14.4" x14ac:dyDescent="0.3">
      <c r="A1450" s="18">
        <f>Wedstrijden!A1444</f>
        <v>0</v>
      </c>
      <c r="B1450" s="16" t="str">
        <f>IFERROR(VLOOKUP(Wedstrijden!#REF!,#REF!,2,FALSE),"")</f>
        <v/>
      </c>
      <c r="C1450" s="16">
        <f>Wedstrijden!E1444</f>
        <v>0</v>
      </c>
      <c r="D1450" s="16" t="str">
        <f>IFERROR(VLOOKUP(Wedstrijden!#REF!,#REF!,2,FALSE),"")</f>
        <v/>
      </c>
      <c r="E1450" s="16" t="str">
        <f>IFERROR(VLOOKUP(Wedstrijden!#REF!,#REF!,5,FALSE),"")</f>
        <v/>
      </c>
      <c r="F1450" s="16" t="e">
        <f>IF(Wedstrijden!#REF!&lt;&gt;"",Wedstrijden!#REF!,"")</f>
        <v>#REF!</v>
      </c>
      <c r="G1450" s="16" t="e">
        <f>IF(Wedstrijden!#REF!="Indoor",1,0)</f>
        <v>#REF!</v>
      </c>
      <c r="H1450" s="16" t="e">
        <f>Wedstrijden!#REF!</f>
        <v>#REF!</v>
      </c>
      <c r="I1450" s="16" t="e">
        <f>IF(Wedstrijden!#REF!="Nee",0,IF(Wedstrijden!#REF!="Ja",1,""))</f>
        <v>#REF!</v>
      </c>
      <c r="J1450" s="16" t="e">
        <f>IF(Wedstrijden!#REF!&lt;&gt;"",Wedstrijden!#REF!,"")</f>
        <v>#REF!</v>
      </c>
      <c r="BJ1450" s="16" t="str">
        <f>IF(COUNTA(Wedstrijden!U1444:AC1444)&lt;&gt;0,1,"")</f>
        <v/>
      </c>
      <c r="BK1450" s="16" t="str">
        <f t="shared" si="132"/>
        <v/>
      </c>
      <c r="BL1450" s="16" t="e">
        <f>IF(Wedstrijden!#REF!="x","AA","")</f>
        <v>#REF!</v>
      </c>
      <c r="BM1450" s="16" t="e">
        <f>IF(Wedstrijden!#REF!="x","A","")</f>
        <v>#REF!</v>
      </c>
      <c r="BN1450" s="16" t="str">
        <f>IF(Wedstrijden!U1444="x","B1","")</f>
        <v/>
      </c>
      <c r="BO1450" s="16" t="e">
        <f>IF(Wedstrijden!#REF!="x","BB","")</f>
        <v>#REF!</v>
      </c>
      <c r="BP1450" s="16" t="str">
        <f>IF(Wedstrijden!W1444="x","B","")</f>
        <v/>
      </c>
      <c r="BQ1450" s="16" t="str">
        <f>IF(Wedstrijden!X1444="x","L1","")</f>
        <v/>
      </c>
      <c r="BR1450" s="16" t="str">
        <f>IF(Wedstrijden!Y1444="x","L2","")</f>
        <v/>
      </c>
      <c r="BS1450" s="16" t="str">
        <f>IF(Wedstrijden!Z1444="x","M1","")</f>
        <v/>
      </c>
      <c r="BT1450" s="16" t="str">
        <f>IF(Wedstrijden!AA1444="x","M2","")</f>
        <v/>
      </c>
      <c r="BU1450" s="16" t="str">
        <f>IF(Wedstrijden!AB1444="x","Z1","")</f>
        <v/>
      </c>
      <c r="BV1450" s="16" t="str">
        <f>IF(Wedstrijden!AC1444="x","Z2","")</f>
        <v/>
      </c>
      <c r="BW1450" s="16" t="str">
        <f>IF(COUNTA(Wedstrijden!L1444:T1444)&lt;&gt;0,1,"")</f>
        <v/>
      </c>
      <c r="BX1450" s="16" t="str">
        <f t="shared" si="133"/>
        <v/>
      </c>
      <c r="BY1450" s="16" t="str">
        <f>IF(Wedstrijden!L1444="x","BB","")</f>
        <v/>
      </c>
      <c r="BZ1450" s="16" t="str">
        <f>IF(Wedstrijden!M1444="x","B","")</f>
        <v/>
      </c>
      <c r="CA1450" s="16" t="str">
        <f>IF(Wedstrijden!N1444="x","L1","")</f>
        <v/>
      </c>
      <c r="CB1450" s="16" t="str">
        <f>IF(Wedstrijden!O1444="x","L2","")</f>
        <v/>
      </c>
      <c r="CC1450" s="16" t="str">
        <f>IF(Wedstrijden!P1444="x","M1","")</f>
        <v/>
      </c>
      <c r="CD1450" s="16" t="str">
        <f>IF(Wedstrijden!Q1444="x","M2","")</f>
        <v/>
      </c>
      <c r="CE1450" s="16" t="str">
        <f>IF(Wedstrijden!R1444="x","Z1","")</f>
        <v/>
      </c>
      <c r="CF1450" s="16" t="str">
        <f>IF(Wedstrijden!S1444="x","Z2","")</f>
        <v/>
      </c>
      <c r="CG1450" s="16" t="str">
        <f>IF(Wedstrijden!T1444="x","ZZL","")</f>
        <v/>
      </c>
      <c r="CL1450" s="16" t="str">
        <f>IF(COUNTA(Wedstrijden!AR1444:BB1444)&lt;&gt;0,2,"")</f>
        <v/>
      </c>
      <c r="CM1450" s="16" t="str">
        <f t="shared" si="134"/>
        <v/>
      </c>
      <c r="CN1450" s="16" t="str">
        <f>IF(Wedstrijden!AR1444="x","AA","")</f>
        <v/>
      </c>
      <c r="CO1450" s="16" t="str">
        <f>IF(Wedstrijden!AS1444="x","A","")</f>
        <v/>
      </c>
      <c r="CP1450" s="16" t="str">
        <f>IF(Wedstrijden!AT1444="x","BB","")</f>
        <v/>
      </c>
      <c r="CQ1450" s="16" t="str">
        <f>IF(Wedstrijden!AU1444="x","B","")</f>
        <v/>
      </c>
      <c r="CR1450" s="16" t="str">
        <f>IF(Wedstrijden!AV1444="x","L","")</f>
        <v/>
      </c>
      <c r="CS1450" s="16" t="str">
        <f>IF(Wedstrijden!AW1444="x","M","")</f>
        <v/>
      </c>
      <c r="CT1450" s="16" t="str">
        <f>IF(Wedstrijden!AX1444="x","Z","")</f>
        <v/>
      </c>
      <c r="CU1450" s="16" t="str">
        <f>IF(Wedstrijden!BB1444="x","ZZ","")</f>
        <v/>
      </c>
      <c r="CV1450" s="16" t="str">
        <f>IF(COUNTA(Wedstrijden!AI1444:AP1444)&lt;&gt;0,2,"")</f>
        <v/>
      </c>
      <c r="CW1450" s="16" t="str">
        <f t="shared" si="135"/>
        <v/>
      </c>
      <c r="CX1450" s="16" t="str">
        <f>IF(Wedstrijden!AI1444="x","BB","")</f>
        <v/>
      </c>
      <c r="CY1450" s="16" t="str">
        <f>IF(Wedstrijden!AJ1444="x","B","")</f>
        <v/>
      </c>
      <c r="CZ1450" s="16" t="str">
        <f>IF(Wedstrijden!AK1444="x","L","")</f>
        <v/>
      </c>
      <c r="DA1450" s="16" t="str">
        <f>IF(Wedstrijden!AL1444="x","M","")</f>
        <v/>
      </c>
      <c r="DB1450" s="16" t="str">
        <f>IF(Wedstrijden!AM1444="x","Z","")</f>
        <v/>
      </c>
      <c r="DC1450" s="16" t="str">
        <f>IF(Wedstrijden!AN1444="x","ZZ","")</f>
        <v/>
      </c>
      <c r="DD1450" s="16" t="str">
        <f>IF(Wedstrijden!AP1444="x","1.40","")</f>
        <v/>
      </c>
      <c r="DE1450" s="16" t="str">
        <f>IF(COUNTA(Wedstrijden!BC1444:BE1444)&lt;&gt;0,6,"")</f>
        <v/>
      </c>
      <c r="DF1450" s="16" t="str">
        <f t="shared" si="136"/>
        <v/>
      </c>
      <c r="DG1450" s="16" t="str">
        <f>IF(Wedstrijden!BC1444="x","L","")</f>
        <v/>
      </c>
      <c r="DH1450" s="16" t="str">
        <f>IF(Wedstrijden!BD1444="x","M","")</f>
        <v/>
      </c>
      <c r="DI1450" s="16" t="str">
        <f>IF(Wedstrijden!BE1444="x","Z","")</f>
        <v/>
      </c>
      <c r="DJ1450" s="16" t="str">
        <f>IF(Wedstrijden!BF1444="x","Z","")</f>
        <v/>
      </c>
      <c r="DK1450" s="16" t="str">
        <f>IF(COUNTA(Wedstrijden!BG1444:BI1444)&lt;&gt;0,6,"")</f>
        <v/>
      </c>
      <c r="DL1450" s="16" t="str">
        <f t="shared" si="137"/>
        <v/>
      </c>
      <c r="DM1450" s="16" t="str">
        <f>IF(Wedstrijden!BG1444="x","L","")</f>
        <v/>
      </c>
      <c r="DN1450" s="16" t="str">
        <f>IF(Wedstrijden!BH1444="x","M","")</f>
        <v/>
      </c>
      <c r="DO1450" s="16" t="str">
        <f>IF(Wedstrijden!BI1444="x","Z","")</f>
        <v/>
      </c>
      <c r="DP1450" s="16" t="str">
        <f>IF(Wedstrijden!BJ1444="x","Z","")</f>
        <v/>
      </c>
    </row>
    <row r="1451" spans="1:120" ht="14.4" x14ac:dyDescent="0.3">
      <c r="A1451" s="18">
        <f>Wedstrijden!A1445</f>
        <v>0</v>
      </c>
      <c r="B1451" s="16" t="str">
        <f>IFERROR(VLOOKUP(Wedstrijden!#REF!,#REF!,2,FALSE),"")</f>
        <v/>
      </c>
      <c r="C1451" s="16">
        <f>Wedstrijden!E1445</f>
        <v>0</v>
      </c>
      <c r="D1451" s="16" t="str">
        <f>IFERROR(VLOOKUP(Wedstrijden!#REF!,#REF!,2,FALSE),"")</f>
        <v/>
      </c>
      <c r="E1451" s="16" t="str">
        <f>IFERROR(VLOOKUP(Wedstrijden!#REF!,#REF!,5,FALSE),"")</f>
        <v/>
      </c>
      <c r="F1451" s="16" t="e">
        <f>IF(Wedstrijden!#REF!&lt;&gt;"",Wedstrijden!#REF!,"")</f>
        <v>#REF!</v>
      </c>
      <c r="G1451" s="16" t="e">
        <f>IF(Wedstrijden!#REF!="Indoor",1,0)</f>
        <v>#REF!</v>
      </c>
      <c r="H1451" s="16" t="e">
        <f>Wedstrijden!#REF!</f>
        <v>#REF!</v>
      </c>
      <c r="I1451" s="16" t="e">
        <f>IF(Wedstrijden!#REF!="Nee",0,IF(Wedstrijden!#REF!="Ja",1,""))</f>
        <v>#REF!</v>
      </c>
      <c r="J1451" s="16" t="e">
        <f>IF(Wedstrijden!#REF!&lt;&gt;"",Wedstrijden!#REF!,"")</f>
        <v>#REF!</v>
      </c>
      <c r="BJ1451" s="16" t="str">
        <f>IF(COUNTA(Wedstrijden!U1445:AC1445)&lt;&gt;0,1,"")</f>
        <v/>
      </c>
      <c r="BK1451" s="16" t="str">
        <f t="shared" si="132"/>
        <v/>
      </c>
      <c r="BL1451" s="16" t="e">
        <f>IF(Wedstrijden!#REF!="x","AA","")</f>
        <v>#REF!</v>
      </c>
      <c r="BM1451" s="16" t="e">
        <f>IF(Wedstrijden!#REF!="x","A","")</f>
        <v>#REF!</v>
      </c>
      <c r="BN1451" s="16" t="str">
        <f>IF(Wedstrijden!U1445="x","B1","")</f>
        <v/>
      </c>
      <c r="BO1451" s="16" t="e">
        <f>IF(Wedstrijden!#REF!="x","BB","")</f>
        <v>#REF!</v>
      </c>
      <c r="BP1451" s="16" t="str">
        <f>IF(Wedstrijden!W1445="x","B","")</f>
        <v/>
      </c>
      <c r="BQ1451" s="16" t="str">
        <f>IF(Wedstrijden!X1445="x","L1","")</f>
        <v/>
      </c>
      <c r="BR1451" s="16" t="str">
        <f>IF(Wedstrijden!Y1445="x","L2","")</f>
        <v/>
      </c>
      <c r="BS1451" s="16" t="str">
        <f>IF(Wedstrijden!Z1445="x","M1","")</f>
        <v/>
      </c>
      <c r="BT1451" s="16" t="str">
        <f>IF(Wedstrijden!AA1445="x","M2","")</f>
        <v/>
      </c>
      <c r="BU1451" s="16" t="str">
        <f>IF(Wedstrijden!AB1445="x","Z1","")</f>
        <v/>
      </c>
      <c r="BV1451" s="16" t="str">
        <f>IF(Wedstrijden!AC1445="x","Z2","")</f>
        <v/>
      </c>
      <c r="BW1451" s="16" t="str">
        <f>IF(COUNTA(Wedstrijden!L1445:T1445)&lt;&gt;0,1,"")</f>
        <v/>
      </c>
      <c r="BX1451" s="16" t="str">
        <f t="shared" si="133"/>
        <v/>
      </c>
      <c r="BY1451" s="16" t="str">
        <f>IF(Wedstrijden!L1445="x","BB","")</f>
        <v/>
      </c>
      <c r="BZ1451" s="16" t="str">
        <f>IF(Wedstrijden!M1445="x","B","")</f>
        <v/>
      </c>
      <c r="CA1451" s="16" t="str">
        <f>IF(Wedstrijden!N1445="x","L1","")</f>
        <v/>
      </c>
      <c r="CB1451" s="16" t="str">
        <f>IF(Wedstrijden!O1445="x","L2","")</f>
        <v/>
      </c>
      <c r="CC1451" s="16" t="str">
        <f>IF(Wedstrijden!P1445="x","M1","")</f>
        <v/>
      </c>
      <c r="CD1451" s="16" t="str">
        <f>IF(Wedstrijden!Q1445="x","M2","")</f>
        <v/>
      </c>
      <c r="CE1451" s="16" t="str">
        <f>IF(Wedstrijden!R1445="x","Z1","")</f>
        <v/>
      </c>
      <c r="CF1451" s="16" t="str">
        <f>IF(Wedstrijden!S1445="x","Z2","")</f>
        <v/>
      </c>
      <c r="CG1451" s="16" t="str">
        <f>IF(Wedstrijden!T1445="x","ZZL","")</f>
        <v/>
      </c>
      <c r="CL1451" s="16" t="str">
        <f>IF(COUNTA(Wedstrijden!AR1445:BB1445)&lt;&gt;0,2,"")</f>
        <v/>
      </c>
      <c r="CM1451" s="16" t="str">
        <f t="shared" si="134"/>
        <v/>
      </c>
      <c r="CN1451" s="16" t="str">
        <f>IF(Wedstrijden!AR1445="x","AA","")</f>
        <v/>
      </c>
      <c r="CO1451" s="16" t="str">
        <f>IF(Wedstrijden!AS1445="x","A","")</f>
        <v/>
      </c>
      <c r="CP1451" s="16" t="str">
        <f>IF(Wedstrijden!AT1445="x","BB","")</f>
        <v/>
      </c>
      <c r="CQ1451" s="16" t="str">
        <f>IF(Wedstrijden!AU1445="x","B","")</f>
        <v/>
      </c>
      <c r="CR1451" s="16" t="str">
        <f>IF(Wedstrijden!AV1445="x","L","")</f>
        <v/>
      </c>
      <c r="CS1451" s="16" t="str">
        <f>IF(Wedstrijden!AW1445="x","M","")</f>
        <v/>
      </c>
      <c r="CT1451" s="16" t="str">
        <f>IF(Wedstrijden!AX1445="x","Z","")</f>
        <v/>
      </c>
      <c r="CU1451" s="16" t="str">
        <f>IF(Wedstrijden!BB1445="x","ZZ","")</f>
        <v/>
      </c>
      <c r="CV1451" s="16" t="str">
        <f>IF(COUNTA(Wedstrijden!AI1445:AP1445)&lt;&gt;0,2,"")</f>
        <v/>
      </c>
      <c r="CW1451" s="16" t="str">
        <f t="shared" si="135"/>
        <v/>
      </c>
      <c r="CX1451" s="16" t="str">
        <f>IF(Wedstrijden!AI1445="x","BB","")</f>
        <v/>
      </c>
      <c r="CY1451" s="16" t="str">
        <f>IF(Wedstrijden!AJ1445="x","B","")</f>
        <v/>
      </c>
      <c r="CZ1451" s="16" t="str">
        <f>IF(Wedstrijden!AK1445="x","L","")</f>
        <v/>
      </c>
      <c r="DA1451" s="16" t="str">
        <f>IF(Wedstrijden!AL1445="x","M","")</f>
        <v/>
      </c>
      <c r="DB1451" s="16" t="str">
        <f>IF(Wedstrijden!AM1445="x","Z","")</f>
        <v/>
      </c>
      <c r="DC1451" s="16" t="str">
        <f>IF(Wedstrijden!AN1445="x","ZZ","")</f>
        <v/>
      </c>
      <c r="DD1451" s="16" t="str">
        <f>IF(Wedstrijden!AP1445="x","1.40","")</f>
        <v/>
      </c>
      <c r="DE1451" s="16" t="str">
        <f>IF(COUNTA(Wedstrijden!BC1445:BE1445)&lt;&gt;0,6,"")</f>
        <v/>
      </c>
      <c r="DF1451" s="16" t="str">
        <f t="shared" si="136"/>
        <v/>
      </c>
      <c r="DG1451" s="16" t="str">
        <f>IF(Wedstrijden!BC1445="x","L","")</f>
        <v/>
      </c>
      <c r="DH1451" s="16" t="str">
        <f>IF(Wedstrijden!BD1445="x","M","")</f>
        <v/>
      </c>
      <c r="DI1451" s="16" t="str">
        <f>IF(Wedstrijden!BE1445="x","Z","")</f>
        <v/>
      </c>
      <c r="DJ1451" s="16" t="str">
        <f>IF(Wedstrijden!BF1445="x","Z","")</f>
        <v/>
      </c>
      <c r="DK1451" s="16" t="str">
        <f>IF(COUNTA(Wedstrijden!BG1445:BI1445)&lt;&gt;0,6,"")</f>
        <v/>
      </c>
      <c r="DL1451" s="16" t="str">
        <f t="shared" si="137"/>
        <v/>
      </c>
      <c r="DM1451" s="16" t="str">
        <f>IF(Wedstrijden!BG1445="x","L","")</f>
        <v/>
      </c>
      <c r="DN1451" s="16" t="str">
        <f>IF(Wedstrijden!BH1445="x","M","")</f>
        <v/>
      </c>
      <c r="DO1451" s="16" t="str">
        <f>IF(Wedstrijden!BI1445="x","Z","")</f>
        <v/>
      </c>
      <c r="DP1451" s="16" t="str">
        <f>IF(Wedstrijden!BJ1445="x","Z","")</f>
        <v/>
      </c>
    </row>
    <row r="1452" spans="1:120" ht="14.4" x14ac:dyDescent="0.3">
      <c r="A1452" s="18">
        <f>Wedstrijden!A1446</f>
        <v>0</v>
      </c>
      <c r="B1452" s="16" t="str">
        <f>IFERROR(VLOOKUP(Wedstrijden!#REF!,#REF!,2,FALSE),"")</f>
        <v/>
      </c>
      <c r="C1452" s="16">
        <f>Wedstrijden!E1446</f>
        <v>0</v>
      </c>
      <c r="D1452" s="16" t="str">
        <f>IFERROR(VLOOKUP(Wedstrijden!#REF!,#REF!,2,FALSE),"")</f>
        <v/>
      </c>
      <c r="E1452" s="16" t="str">
        <f>IFERROR(VLOOKUP(Wedstrijden!#REF!,#REF!,5,FALSE),"")</f>
        <v/>
      </c>
      <c r="F1452" s="16" t="e">
        <f>IF(Wedstrijden!#REF!&lt;&gt;"",Wedstrijden!#REF!,"")</f>
        <v>#REF!</v>
      </c>
      <c r="G1452" s="16" t="e">
        <f>IF(Wedstrijden!#REF!="Indoor",1,0)</f>
        <v>#REF!</v>
      </c>
      <c r="H1452" s="16" t="e">
        <f>Wedstrijden!#REF!</f>
        <v>#REF!</v>
      </c>
      <c r="I1452" s="16" t="e">
        <f>IF(Wedstrijden!#REF!="Nee",0,IF(Wedstrijden!#REF!="Ja",1,""))</f>
        <v>#REF!</v>
      </c>
      <c r="J1452" s="16" t="e">
        <f>IF(Wedstrijden!#REF!&lt;&gt;"",Wedstrijden!#REF!,"")</f>
        <v>#REF!</v>
      </c>
      <c r="BJ1452" s="16" t="str">
        <f>IF(COUNTA(Wedstrijden!U1446:AC1446)&lt;&gt;0,1,"")</f>
        <v/>
      </c>
      <c r="BK1452" s="16" t="str">
        <f t="shared" si="132"/>
        <v/>
      </c>
      <c r="BL1452" s="16" t="e">
        <f>IF(Wedstrijden!#REF!="x","AA","")</f>
        <v>#REF!</v>
      </c>
      <c r="BM1452" s="16" t="e">
        <f>IF(Wedstrijden!#REF!="x","A","")</f>
        <v>#REF!</v>
      </c>
      <c r="BN1452" s="16" t="str">
        <f>IF(Wedstrijden!U1446="x","B1","")</f>
        <v/>
      </c>
      <c r="BO1452" s="16" t="e">
        <f>IF(Wedstrijden!#REF!="x","BB","")</f>
        <v>#REF!</v>
      </c>
      <c r="BP1452" s="16" t="str">
        <f>IF(Wedstrijden!W1446="x","B","")</f>
        <v/>
      </c>
      <c r="BQ1452" s="16" t="str">
        <f>IF(Wedstrijden!X1446="x","L1","")</f>
        <v/>
      </c>
      <c r="BR1452" s="16" t="str">
        <f>IF(Wedstrijden!Y1446="x","L2","")</f>
        <v/>
      </c>
      <c r="BS1452" s="16" t="str">
        <f>IF(Wedstrijden!Z1446="x","M1","")</f>
        <v/>
      </c>
      <c r="BT1452" s="16" t="str">
        <f>IF(Wedstrijden!AA1446="x","M2","")</f>
        <v/>
      </c>
      <c r="BU1452" s="16" t="str">
        <f>IF(Wedstrijden!AB1446="x","Z1","")</f>
        <v/>
      </c>
      <c r="BV1452" s="16" t="str">
        <f>IF(Wedstrijden!AC1446="x","Z2","")</f>
        <v/>
      </c>
      <c r="BW1452" s="16" t="str">
        <f>IF(COUNTA(Wedstrijden!L1446:T1446)&lt;&gt;0,1,"")</f>
        <v/>
      </c>
      <c r="BX1452" s="16" t="str">
        <f t="shared" si="133"/>
        <v/>
      </c>
      <c r="BY1452" s="16" t="str">
        <f>IF(Wedstrijden!L1446="x","BB","")</f>
        <v/>
      </c>
      <c r="BZ1452" s="16" t="str">
        <f>IF(Wedstrijden!M1446="x","B","")</f>
        <v/>
      </c>
      <c r="CA1452" s="16" t="str">
        <f>IF(Wedstrijden!N1446="x","L1","")</f>
        <v/>
      </c>
      <c r="CB1452" s="16" t="str">
        <f>IF(Wedstrijden!O1446="x","L2","")</f>
        <v/>
      </c>
      <c r="CC1452" s="16" t="str">
        <f>IF(Wedstrijden!P1446="x","M1","")</f>
        <v/>
      </c>
      <c r="CD1452" s="16" t="str">
        <f>IF(Wedstrijden!Q1446="x","M2","")</f>
        <v/>
      </c>
      <c r="CE1452" s="16" t="str">
        <f>IF(Wedstrijden!R1446="x","Z1","")</f>
        <v/>
      </c>
      <c r="CF1452" s="16" t="str">
        <f>IF(Wedstrijden!S1446="x","Z2","")</f>
        <v/>
      </c>
      <c r="CG1452" s="16" t="str">
        <f>IF(Wedstrijden!T1446="x","ZZL","")</f>
        <v/>
      </c>
      <c r="CL1452" s="16" t="str">
        <f>IF(COUNTA(Wedstrijden!AR1446:BB1446)&lt;&gt;0,2,"")</f>
        <v/>
      </c>
      <c r="CM1452" s="16" t="str">
        <f t="shared" si="134"/>
        <v/>
      </c>
      <c r="CN1452" s="16" t="str">
        <f>IF(Wedstrijden!AR1446="x","AA","")</f>
        <v/>
      </c>
      <c r="CO1452" s="16" t="str">
        <f>IF(Wedstrijden!AS1446="x","A","")</f>
        <v/>
      </c>
      <c r="CP1452" s="16" t="str">
        <f>IF(Wedstrijden!AT1446="x","BB","")</f>
        <v/>
      </c>
      <c r="CQ1452" s="16" t="str">
        <f>IF(Wedstrijden!AU1446="x","B","")</f>
        <v/>
      </c>
      <c r="CR1452" s="16" t="str">
        <f>IF(Wedstrijden!AV1446="x","L","")</f>
        <v/>
      </c>
      <c r="CS1452" s="16" t="str">
        <f>IF(Wedstrijden!AW1446="x","M","")</f>
        <v/>
      </c>
      <c r="CT1452" s="16" t="str">
        <f>IF(Wedstrijden!AX1446="x","Z","")</f>
        <v/>
      </c>
      <c r="CU1452" s="16" t="str">
        <f>IF(Wedstrijden!BB1446="x","ZZ","")</f>
        <v/>
      </c>
      <c r="CV1452" s="16" t="str">
        <f>IF(COUNTA(Wedstrijden!AI1446:AP1446)&lt;&gt;0,2,"")</f>
        <v/>
      </c>
      <c r="CW1452" s="16" t="str">
        <f t="shared" si="135"/>
        <v/>
      </c>
      <c r="CX1452" s="16" t="str">
        <f>IF(Wedstrijden!AI1446="x","BB","")</f>
        <v/>
      </c>
      <c r="CY1452" s="16" t="str">
        <f>IF(Wedstrijden!AJ1446="x","B","")</f>
        <v/>
      </c>
      <c r="CZ1452" s="16" t="str">
        <f>IF(Wedstrijden!AK1446="x","L","")</f>
        <v/>
      </c>
      <c r="DA1452" s="16" t="str">
        <f>IF(Wedstrijden!AL1446="x","M","")</f>
        <v/>
      </c>
      <c r="DB1452" s="16" t="str">
        <f>IF(Wedstrijden!AM1446="x","Z","")</f>
        <v/>
      </c>
      <c r="DC1452" s="16" t="str">
        <f>IF(Wedstrijden!AN1446="x","ZZ","")</f>
        <v/>
      </c>
      <c r="DD1452" s="16" t="str">
        <f>IF(Wedstrijden!AP1446="x","1.40","")</f>
        <v/>
      </c>
      <c r="DE1452" s="16" t="str">
        <f>IF(COUNTA(Wedstrijden!BC1446:BE1446)&lt;&gt;0,6,"")</f>
        <v/>
      </c>
      <c r="DF1452" s="16" t="str">
        <f t="shared" si="136"/>
        <v/>
      </c>
      <c r="DG1452" s="16" t="str">
        <f>IF(Wedstrijden!BC1446="x","L","")</f>
        <v/>
      </c>
      <c r="DH1452" s="16" t="str">
        <f>IF(Wedstrijden!BD1446="x","M","")</f>
        <v/>
      </c>
      <c r="DI1452" s="16" t="str">
        <f>IF(Wedstrijden!BE1446="x","Z","")</f>
        <v/>
      </c>
      <c r="DJ1452" s="16" t="str">
        <f>IF(Wedstrijden!BF1446="x","Z","")</f>
        <v/>
      </c>
      <c r="DK1452" s="16" t="str">
        <f>IF(COUNTA(Wedstrijden!BG1446:BI1446)&lt;&gt;0,6,"")</f>
        <v/>
      </c>
      <c r="DL1452" s="16" t="str">
        <f t="shared" si="137"/>
        <v/>
      </c>
      <c r="DM1452" s="16" t="str">
        <f>IF(Wedstrijden!BG1446="x","L","")</f>
        <v/>
      </c>
      <c r="DN1452" s="16" t="str">
        <f>IF(Wedstrijden!BH1446="x","M","")</f>
        <v/>
      </c>
      <c r="DO1452" s="16" t="str">
        <f>IF(Wedstrijden!BI1446="x","Z","")</f>
        <v/>
      </c>
      <c r="DP1452" s="16" t="str">
        <f>IF(Wedstrijden!BJ1446="x","Z","")</f>
        <v/>
      </c>
    </row>
    <row r="1453" spans="1:120" ht="14.4" x14ac:dyDescent="0.3">
      <c r="A1453" s="18">
        <f>Wedstrijden!A1447</f>
        <v>0</v>
      </c>
      <c r="B1453" s="16" t="str">
        <f>IFERROR(VLOOKUP(Wedstrijden!#REF!,#REF!,2,FALSE),"")</f>
        <v/>
      </c>
      <c r="C1453" s="16">
        <f>Wedstrijden!E1447</f>
        <v>0</v>
      </c>
      <c r="D1453" s="16" t="str">
        <f>IFERROR(VLOOKUP(Wedstrijden!#REF!,#REF!,2,FALSE),"")</f>
        <v/>
      </c>
      <c r="E1453" s="16" t="str">
        <f>IFERROR(VLOOKUP(Wedstrijden!#REF!,#REF!,5,FALSE),"")</f>
        <v/>
      </c>
      <c r="F1453" s="16" t="e">
        <f>IF(Wedstrijden!#REF!&lt;&gt;"",Wedstrijden!#REF!,"")</f>
        <v>#REF!</v>
      </c>
      <c r="G1453" s="16" t="e">
        <f>IF(Wedstrijden!#REF!="Indoor",1,0)</f>
        <v>#REF!</v>
      </c>
      <c r="H1453" s="16" t="e">
        <f>Wedstrijden!#REF!</f>
        <v>#REF!</v>
      </c>
      <c r="I1453" s="16" t="e">
        <f>IF(Wedstrijden!#REF!="Nee",0,IF(Wedstrijden!#REF!="Ja",1,""))</f>
        <v>#REF!</v>
      </c>
      <c r="J1453" s="16" t="e">
        <f>IF(Wedstrijden!#REF!&lt;&gt;"",Wedstrijden!#REF!,"")</f>
        <v>#REF!</v>
      </c>
      <c r="BJ1453" s="16" t="str">
        <f>IF(COUNTA(Wedstrijden!U1447:AC1447)&lt;&gt;0,1,"")</f>
        <v/>
      </c>
      <c r="BK1453" s="16" t="str">
        <f t="shared" si="132"/>
        <v/>
      </c>
      <c r="BL1453" s="16" t="e">
        <f>IF(Wedstrijden!#REF!="x","AA","")</f>
        <v>#REF!</v>
      </c>
      <c r="BM1453" s="16" t="e">
        <f>IF(Wedstrijden!#REF!="x","A","")</f>
        <v>#REF!</v>
      </c>
      <c r="BN1453" s="16" t="str">
        <f>IF(Wedstrijden!U1447="x","B1","")</f>
        <v/>
      </c>
      <c r="BO1453" s="16" t="e">
        <f>IF(Wedstrijden!#REF!="x","BB","")</f>
        <v>#REF!</v>
      </c>
      <c r="BP1453" s="16" t="str">
        <f>IF(Wedstrijden!W1447="x","B","")</f>
        <v/>
      </c>
      <c r="BQ1453" s="16" t="str">
        <f>IF(Wedstrijden!X1447="x","L1","")</f>
        <v/>
      </c>
      <c r="BR1453" s="16" t="str">
        <f>IF(Wedstrijden!Y1447="x","L2","")</f>
        <v/>
      </c>
      <c r="BS1453" s="16" t="str">
        <f>IF(Wedstrijden!Z1447="x","M1","")</f>
        <v/>
      </c>
      <c r="BT1453" s="16" t="str">
        <f>IF(Wedstrijden!AA1447="x","M2","")</f>
        <v/>
      </c>
      <c r="BU1453" s="16" t="str">
        <f>IF(Wedstrijden!AB1447="x","Z1","")</f>
        <v/>
      </c>
      <c r="BV1453" s="16" t="str">
        <f>IF(Wedstrijden!AC1447="x","Z2","")</f>
        <v/>
      </c>
      <c r="BW1453" s="16" t="str">
        <f>IF(COUNTA(Wedstrijden!L1447:T1447)&lt;&gt;0,1,"")</f>
        <v/>
      </c>
      <c r="BX1453" s="16" t="str">
        <f t="shared" si="133"/>
        <v/>
      </c>
      <c r="BY1453" s="16" t="str">
        <f>IF(Wedstrijden!L1447="x","BB","")</f>
        <v/>
      </c>
      <c r="BZ1453" s="16" t="str">
        <f>IF(Wedstrijden!M1447="x","B","")</f>
        <v/>
      </c>
      <c r="CA1453" s="16" t="str">
        <f>IF(Wedstrijden!N1447="x","L1","")</f>
        <v/>
      </c>
      <c r="CB1453" s="16" t="str">
        <f>IF(Wedstrijden!O1447="x","L2","")</f>
        <v/>
      </c>
      <c r="CC1453" s="16" t="str">
        <f>IF(Wedstrijden!P1447="x","M1","")</f>
        <v/>
      </c>
      <c r="CD1453" s="16" t="str">
        <f>IF(Wedstrijden!Q1447="x","M2","")</f>
        <v/>
      </c>
      <c r="CE1453" s="16" t="str">
        <f>IF(Wedstrijden!R1447="x","Z1","")</f>
        <v/>
      </c>
      <c r="CF1453" s="16" t="str">
        <f>IF(Wedstrijden!S1447="x","Z2","")</f>
        <v/>
      </c>
      <c r="CG1453" s="16" t="str">
        <f>IF(Wedstrijden!T1447="x","ZZL","")</f>
        <v/>
      </c>
      <c r="CL1453" s="16" t="str">
        <f>IF(COUNTA(Wedstrijden!AR1447:BB1447)&lt;&gt;0,2,"")</f>
        <v/>
      </c>
      <c r="CM1453" s="16" t="str">
        <f t="shared" si="134"/>
        <v/>
      </c>
      <c r="CN1453" s="16" t="str">
        <f>IF(Wedstrijden!AR1447="x","AA","")</f>
        <v/>
      </c>
      <c r="CO1453" s="16" t="str">
        <f>IF(Wedstrijden!AS1447="x","A","")</f>
        <v/>
      </c>
      <c r="CP1453" s="16" t="str">
        <f>IF(Wedstrijden!AT1447="x","BB","")</f>
        <v/>
      </c>
      <c r="CQ1453" s="16" t="str">
        <f>IF(Wedstrijden!AU1447="x","B","")</f>
        <v/>
      </c>
      <c r="CR1453" s="16" t="str">
        <f>IF(Wedstrijden!AV1447="x","L","")</f>
        <v/>
      </c>
      <c r="CS1453" s="16" t="str">
        <f>IF(Wedstrijden!AW1447="x","M","")</f>
        <v/>
      </c>
      <c r="CT1453" s="16" t="str">
        <f>IF(Wedstrijden!AX1447="x","Z","")</f>
        <v/>
      </c>
      <c r="CU1453" s="16" t="str">
        <f>IF(Wedstrijden!BB1447="x","ZZ","")</f>
        <v/>
      </c>
      <c r="CV1453" s="16" t="str">
        <f>IF(COUNTA(Wedstrijden!AI1447:AP1447)&lt;&gt;0,2,"")</f>
        <v/>
      </c>
      <c r="CW1453" s="16" t="str">
        <f t="shared" si="135"/>
        <v/>
      </c>
      <c r="CX1453" s="16" t="str">
        <f>IF(Wedstrijden!AI1447="x","BB","")</f>
        <v/>
      </c>
      <c r="CY1453" s="16" t="str">
        <f>IF(Wedstrijden!AJ1447="x","B","")</f>
        <v/>
      </c>
      <c r="CZ1453" s="16" t="str">
        <f>IF(Wedstrijden!AK1447="x","L","")</f>
        <v/>
      </c>
      <c r="DA1453" s="16" t="str">
        <f>IF(Wedstrijden!AL1447="x","M","")</f>
        <v/>
      </c>
      <c r="DB1453" s="16" t="str">
        <f>IF(Wedstrijden!AM1447="x","Z","")</f>
        <v/>
      </c>
      <c r="DC1453" s="16" t="str">
        <f>IF(Wedstrijden!AN1447="x","ZZ","")</f>
        <v/>
      </c>
      <c r="DD1453" s="16" t="str">
        <f>IF(Wedstrijden!AP1447="x","1.40","")</f>
        <v/>
      </c>
      <c r="DE1453" s="16" t="str">
        <f>IF(COUNTA(Wedstrijden!BC1447:BE1447)&lt;&gt;0,6,"")</f>
        <v/>
      </c>
      <c r="DF1453" s="16" t="str">
        <f t="shared" si="136"/>
        <v/>
      </c>
      <c r="DG1453" s="16" t="str">
        <f>IF(Wedstrijden!BC1447="x","L","")</f>
        <v/>
      </c>
      <c r="DH1453" s="16" t="str">
        <f>IF(Wedstrijden!BD1447="x","M","")</f>
        <v/>
      </c>
      <c r="DI1453" s="16" t="str">
        <f>IF(Wedstrijden!BE1447="x","Z","")</f>
        <v/>
      </c>
      <c r="DJ1453" s="16" t="str">
        <f>IF(Wedstrijden!BF1447="x","Z","")</f>
        <v/>
      </c>
      <c r="DK1453" s="16" t="str">
        <f>IF(COUNTA(Wedstrijden!BG1447:BI1447)&lt;&gt;0,6,"")</f>
        <v/>
      </c>
      <c r="DL1453" s="16" t="str">
        <f t="shared" si="137"/>
        <v/>
      </c>
      <c r="DM1453" s="16" t="str">
        <f>IF(Wedstrijden!BG1447="x","L","")</f>
        <v/>
      </c>
      <c r="DN1453" s="16" t="str">
        <f>IF(Wedstrijden!BH1447="x","M","")</f>
        <v/>
      </c>
      <c r="DO1453" s="16" t="str">
        <f>IF(Wedstrijden!BI1447="x","Z","")</f>
        <v/>
      </c>
      <c r="DP1453" s="16" t="str">
        <f>IF(Wedstrijden!BJ1447="x","Z","")</f>
        <v/>
      </c>
    </row>
    <row r="1454" spans="1:120" ht="14.4" x14ac:dyDescent="0.3">
      <c r="A1454" s="18">
        <f>Wedstrijden!A1448</f>
        <v>0</v>
      </c>
      <c r="B1454" s="16" t="str">
        <f>IFERROR(VLOOKUP(Wedstrijden!#REF!,#REF!,2,FALSE),"")</f>
        <v/>
      </c>
      <c r="C1454" s="16">
        <f>Wedstrijden!E1448</f>
        <v>0</v>
      </c>
      <c r="D1454" s="16" t="str">
        <f>IFERROR(VLOOKUP(Wedstrijden!#REF!,#REF!,2,FALSE),"")</f>
        <v/>
      </c>
      <c r="E1454" s="16" t="str">
        <f>IFERROR(VLOOKUP(Wedstrijden!#REF!,#REF!,5,FALSE),"")</f>
        <v/>
      </c>
      <c r="F1454" s="16" t="e">
        <f>IF(Wedstrijden!#REF!&lt;&gt;"",Wedstrijden!#REF!,"")</f>
        <v>#REF!</v>
      </c>
      <c r="G1454" s="16" t="e">
        <f>IF(Wedstrijden!#REF!="Indoor",1,0)</f>
        <v>#REF!</v>
      </c>
      <c r="H1454" s="16" t="e">
        <f>Wedstrijden!#REF!</f>
        <v>#REF!</v>
      </c>
      <c r="I1454" s="16" t="e">
        <f>IF(Wedstrijden!#REF!="Nee",0,IF(Wedstrijden!#REF!="Ja",1,""))</f>
        <v>#REF!</v>
      </c>
      <c r="J1454" s="16" t="e">
        <f>IF(Wedstrijden!#REF!&lt;&gt;"",Wedstrijden!#REF!,"")</f>
        <v>#REF!</v>
      </c>
      <c r="BJ1454" s="16" t="str">
        <f>IF(COUNTA(Wedstrijden!U1448:AC1448)&lt;&gt;0,1,"")</f>
        <v/>
      </c>
      <c r="BK1454" s="16" t="str">
        <f t="shared" si="132"/>
        <v/>
      </c>
      <c r="BL1454" s="16" t="e">
        <f>IF(Wedstrijden!#REF!="x","AA","")</f>
        <v>#REF!</v>
      </c>
      <c r="BM1454" s="16" t="e">
        <f>IF(Wedstrijden!#REF!="x","A","")</f>
        <v>#REF!</v>
      </c>
      <c r="BN1454" s="16" t="str">
        <f>IF(Wedstrijden!U1448="x","B1","")</f>
        <v/>
      </c>
      <c r="BO1454" s="16" t="e">
        <f>IF(Wedstrijden!#REF!="x","BB","")</f>
        <v>#REF!</v>
      </c>
      <c r="BP1454" s="16" t="str">
        <f>IF(Wedstrijden!W1448="x","B","")</f>
        <v/>
      </c>
      <c r="BQ1454" s="16" t="str">
        <f>IF(Wedstrijden!X1448="x","L1","")</f>
        <v/>
      </c>
      <c r="BR1454" s="16" t="str">
        <f>IF(Wedstrijden!Y1448="x","L2","")</f>
        <v/>
      </c>
      <c r="BS1454" s="16" t="str">
        <f>IF(Wedstrijden!Z1448="x","M1","")</f>
        <v/>
      </c>
      <c r="BT1454" s="16" t="str">
        <f>IF(Wedstrijden!AA1448="x","M2","")</f>
        <v/>
      </c>
      <c r="BU1454" s="16" t="str">
        <f>IF(Wedstrijden!AB1448="x","Z1","")</f>
        <v/>
      </c>
      <c r="BV1454" s="16" t="str">
        <f>IF(Wedstrijden!AC1448="x","Z2","")</f>
        <v/>
      </c>
      <c r="BW1454" s="16" t="str">
        <f>IF(COUNTA(Wedstrijden!L1448:T1448)&lt;&gt;0,1,"")</f>
        <v/>
      </c>
      <c r="BX1454" s="16" t="str">
        <f t="shared" si="133"/>
        <v/>
      </c>
      <c r="BY1454" s="16" t="str">
        <f>IF(Wedstrijden!L1448="x","BB","")</f>
        <v/>
      </c>
      <c r="BZ1454" s="16" t="str">
        <f>IF(Wedstrijden!M1448="x","B","")</f>
        <v/>
      </c>
      <c r="CA1454" s="16" t="str">
        <f>IF(Wedstrijden!N1448="x","L1","")</f>
        <v/>
      </c>
      <c r="CB1454" s="16" t="str">
        <f>IF(Wedstrijden!O1448="x","L2","")</f>
        <v/>
      </c>
      <c r="CC1454" s="16" t="str">
        <f>IF(Wedstrijden!P1448="x","M1","")</f>
        <v/>
      </c>
      <c r="CD1454" s="16" t="str">
        <f>IF(Wedstrijden!Q1448="x","M2","")</f>
        <v/>
      </c>
      <c r="CE1454" s="16" t="str">
        <f>IF(Wedstrijden!R1448="x","Z1","")</f>
        <v/>
      </c>
      <c r="CF1454" s="16" t="str">
        <f>IF(Wedstrijden!S1448="x","Z2","")</f>
        <v/>
      </c>
      <c r="CG1454" s="16" t="str">
        <f>IF(Wedstrijden!T1448="x","ZZL","")</f>
        <v/>
      </c>
      <c r="CL1454" s="16" t="str">
        <f>IF(COUNTA(Wedstrijden!AR1448:BB1448)&lt;&gt;0,2,"")</f>
        <v/>
      </c>
      <c r="CM1454" s="16" t="str">
        <f t="shared" si="134"/>
        <v/>
      </c>
      <c r="CN1454" s="16" t="str">
        <f>IF(Wedstrijden!AR1448="x","AA","")</f>
        <v/>
      </c>
      <c r="CO1454" s="16" t="str">
        <f>IF(Wedstrijden!AS1448="x","A","")</f>
        <v/>
      </c>
      <c r="CP1454" s="16" t="str">
        <f>IF(Wedstrijden!AT1448="x","BB","")</f>
        <v/>
      </c>
      <c r="CQ1454" s="16" t="str">
        <f>IF(Wedstrijden!AU1448="x","B","")</f>
        <v/>
      </c>
      <c r="CR1454" s="16" t="str">
        <f>IF(Wedstrijden!AV1448="x","L","")</f>
        <v/>
      </c>
      <c r="CS1454" s="16" t="str">
        <f>IF(Wedstrijden!AW1448="x","M","")</f>
        <v/>
      </c>
      <c r="CT1454" s="16" t="str">
        <f>IF(Wedstrijden!AX1448="x","Z","")</f>
        <v/>
      </c>
      <c r="CU1454" s="16" t="str">
        <f>IF(Wedstrijden!BB1448="x","ZZ","")</f>
        <v/>
      </c>
      <c r="CV1454" s="16" t="str">
        <f>IF(COUNTA(Wedstrijden!AI1448:AP1448)&lt;&gt;0,2,"")</f>
        <v/>
      </c>
      <c r="CW1454" s="16" t="str">
        <f t="shared" si="135"/>
        <v/>
      </c>
      <c r="CX1454" s="16" t="str">
        <f>IF(Wedstrijden!AI1448="x","BB","")</f>
        <v/>
      </c>
      <c r="CY1454" s="16" t="str">
        <f>IF(Wedstrijden!AJ1448="x","B","")</f>
        <v/>
      </c>
      <c r="CZ1454" s="16" t="str">
        <f>IF(Wedstrijden!AK1448="x","L","")</f>
        <v/>
      </c>
      <c r="DA1454" s="16" t="str">
        <f>IF(Wedstrijden!AL1448="x","M","")</f>
        <v/>
      </c>
      <c r="DB1454" s="16" t="str">
        <f>IF(Wedstrijden!AM1448="x","Z","")</f>
        <v/>
      </c>
      <c r="DC1454" s="16" t="str">
        <f>IF(Wedstrijden!AN1448="x","ZZ","")</f>
        <v/>
      </c>
      <c r="DD1454" s="16" t="str">
        <f>IF(Wedstrijden!AP1448="x","1.40","")</f>
        <v/>
      </c>
      <c r="DE1454" s="16" t="str">
        <f>IF(COUNTA(Wedstrijden!BC1448:BE1448)&lt;&gt;0,6,"")</f>
        <v/>
      </c>
      <c r="DF1454" s="16" t="str">
        <f t="shared" si="136"/>
        <v/>
      </c>
      <c r="DG1454" s="16" t="str">
        <f>IF(Wedstrijden!BC1448="x","L","")</f>
        <v/>
      </c>
      <c r="DH1454" s="16" t="str">
        <f>IF(Wedstrijden!BD1448="x","M","")</f>
        <v/>
      </c>
      <c r="DI1454" s="16" t="str">
        <f>IF(Wedstrijden!BE1448="x","Z","")</f>
        <v/>
      </c>
      <c r="DJ1454" s="16" t="str">
        <f>IF(Wedstrijden!BF1448="x","Z","")</f>
        <v/>
      </c>
      <c r="DK1454" s="16" t="str">
        <f>IF(COUNTA(Wedstrijden!BG1448:BI1448)&lt;&gt;0,6,"")</f>
        <v/>
      </c>
      <c r="DL1454" s="16" t="str">
        <f t="shared" si="137"/>
        <v/>
      </c>
      <c r="DM1454" s="16" t="str">
        <f>IF(Wedstrijden!BG1448="x","L","")</f>
        <v/>
      </c>
      <c r="DN1454" s="16" t="str">
        <f>IF(Wedstrijden!BH1448="x","M","")</f>
        <v/>
      </c>
      <c r="DO1454" s="16" t="str">
        <f>IF(Wedstrijden!BI1448="x","Z","")</f>
        <v/>
      </c>
      <c r="DP1454" s="16" t="str">
        <f>IF(Wedstrijden!BJ1448="x","Z","")</f>
        <v/>
      </c>
    </row>
    <row r="1455" spans="1:120" ht="14.4" x14ac:dyDescent="0.3">
      <c r="A1455" s="18">
        <f>Wedstrijden!A1449</f>
        <v>0</v>
      </c>
      <c r="B1455" s="16" t="str">
        <f>IFERROR(VLOOKUP(Wedstrijden!#REF!,#REF!,2,FALSE),"")</f>
        <v/>
      </c>
      <c r="C1455" s="16">
        <f>Wedstrijden!E1449</f>
        <v>0</v>
      </c>
      <c r="D1455" s="16" t="str">
        <f>IFERROR(VLOOKUP(Wedstrijden!#REF!,#REF!,2,FALSE),"")</f>
        <v/>
      </c>
      <c r="E1455" s="16" t="str">
        <f>IFERROR(VLOOKUP(Wedstrijden!#REF!,#REF!,5,FALSE),"")</f>
        <v/>
      </c>
      <c r="F1455" s="16" t="e">
        <f>IF(Wedstrijden!#REF!&lt;&gt;"",Wedstrijden!#REF!,"")</f>
        <v>#REF!</v>
      </c>
      <c r="G1455" s="16" t="e">
        <f>IF(Wedstrijden!#REF!="Indoor",1,0)</f>
        <v>#REF!</v>
      </c>
      <c r="H1455" s="16" t="e">
        <f>Wedstrijden!#REF!</f>
        <v>#REF!</v>
      </c>
      <c r="I1455" s="16" t="e">
        <f>IF(Wedstrijden!#REF!="Nee",0,IF(Wedstrijden!#REF!="Ja",1,""))</f>
        <v>#REF!</v>
      </c>
      <c r="J1455" s="16" t="e">
        <f>IF(Wedstrijden!#REF!&lt;&gt;"",Wedstrijden!#REF!,"")</f>
        <v>#REF!</v>
      </c>
      <c r="BJ1455" s="16" t="str">
        <f>IF(COUNTA(Wedstrijden!U1449:AC1449)&lt;&gt;0,1,"")</f>
        <v/>
      </c>
      <c r="BK1455" s="16" t="str">
        <f t="shared" si="132"/>
        <v/>
      </c>
      <c r="BL1455" s="16" t="e">
        <f>IF(Wedstrijden!#REF!="x","AA","")</f>
        <v>#REF!</v>
      </c>
      <c r="BM1455" s="16" t="e">
        <f>IF(Wedstrijden!#REF!="x","A","")</f>
        <v>#REF!</v>
      </c>
      <c r="BN1455" s="16" t="str">
        <f>IF(Wedstrijden!U1449="x","B1","")</f>
        <v/>
      </c>
      <c r="BO1455" s="16" t="e">
        <f>IF(Wedstrijden!#REF!="x","BB","")</f>
        <v>#REF!</v>
      </c>
      <c r="BP1455" s="16" t="str">
        <f>IF(Wedstrijden!W1449="x","B","")</f>
        <v/>
      </c>
      <c r="BQ1455" s="16" t="str">
        <f>IF(Wedstrijden!X1449="x","L1","")</f>
        <v/>
      </c>
      <c r="BR1455" s="16" t="str">
        <f>IF(Wedstrijden!Y1449="x","L2","")</f>
        <v/>
      </c>
      <c r="BS1455" s="16" t="str">
        <f>IF(Wedstrijden!Z1449="x","M1","")</f>
        <v/>
      </c>
      <c r="BT1455" s="16" t="str">
        <f>IF(Wedstrijden!AA1449="x","M2","")</f>
        <v/>
      </c>
      <c r="BU1455" s="16" t="str">
        <f>IF(Wedstrijden!AB1449="x","Z1","")</f>
        <v/>
      </c>
      <c r="BV1455" s="16" t="str">
        <f>IF(Wedstrijden!AC1449="x","Z2","")</f>
        <v/>
      </c>
      <c r="BW1455" s="16" t="str">
        <f>IF(COUNTA(Wedstrijden!L1449:T1449)&lt;&gt;0,1,"")</f>
        <v/>
      </c>
      <c r="BX1455" s="16" t="str">
        <f t="shared" si="133"/>
        <v/>
      </c>
      <c r="BY1455" s="16" t="str">
        <f>IF(Wedstrijden!L1449="x","BB","")</f>
        <v/>
      </c>
      <c r="BZ1455" s="16" t="str">
        <f>IF(Wedstrijden!M1449="x","B","")</f>
        <v/>
      </c>
      <c r="CA1455" s="16" t="str">
        <f>IF(Wedstrijden!N1449="x","L1","")</f>
        <v/>
      </c>
      <c r="CB1455" s="16" t="str">
        <f>IF(Wedstrijden!O1449="x","L2","")</f>
        <v/>
      </c>
      <c r="CC1455" s="16" t="str">
        <f>IF(Wedstrijden!P1449="x","M1","")</f>
        <v/>
      </c>
      <c r="CD1455" s="16" t="str">
        <f>IF(Wedstrijden!Q1449="x","M2","")</f>
        <v/>
      </c>
      <c r="CE1455" s="16" t="str">
        <f>IF(Wedstrijden!R1449="x","Z1","")</f>
        <v/>
      </c>
      <c r="CF1455" s="16" t="str">
        <f>IF(Wedstrijden!S1449="x","Z2","")</f>
        <v/>
      </c>
      <c r="CG1455" s="16" t="str">
        <f>IF(Wedstrijden!T1449="x","ZZL","")</f>
        <v/>
      </c>
      <c r="CL1455" s="16" t="str">
        <f>IF(COUNTA(Wedstrijden!AR1449:BB1449)&lt;&gt;0,2,"")</f>
        <v/>
      </c>
      <c r="CM1455" s="16" t="str">
        <f t="shared" si="134"/>
        <v/>
      </c>
      <c r="CN1455" s="16" t="str">
        <f>IF(Wedstrijden!AR1449="x","AA","")</f>
        <v/>
      </c>
      <c r="CO1455" s="16" t="str">
        <f>IF(Wedstrijden!AS1449="x","A","")</f>
        <v/>
      </c>
      <c r="CP1455" s="16" t="str">
        <f>IF(Wedstrijden!AT1449="x","BB","")</f>
        <v/>
      </c>
      <c r="CQ1455" s="16" t="str">
        <f>IF(Wedstrijden!AU1449="x","B","")</f>
        <v/>
      </c>
      <c r="CR1455" s="16" t="str">
        <f>IF(Wedstrijden!AV1449="x","L","")</f>
        <v/>
      </c>
      <c r="CS1455" s="16" t="str">
        <f>IF(Wedstrijden!AW1449="x","M","")</f>
        <v/>
      </c>
      <c r="CT1455" s="16" t="str">
        <f>IF(Wedstrijden!AX1449="x","Z","")</f>
        <v/>
      </c>
      <c r="CU1455" s="16" t="str">
        <f>IF(Wedstrijden!BB1449="x","ZZ","")</f>
        <v/>
      </c>
      <c r="CV1455" s="16" t="str">
        <f>IF(COUNTA(Wedstrijden!AI1449:AP1449)&lt;&gt;0,2,"")</f>
        <v/>
      </c>
      <c r="CW1455" s="16" t="str">
        <f t="shared" si="135"/>
        <v/>
      </c>
      <c r="CX1455" s="16" t="str">
        <f>IF(Wedstrijden!AI1449="x","BB","")</f>
        <v/>
      </c>
      <c r="CY1455" s="16" t="str">
        <f>IF(Wedstrijden!AJ1449="x","B","")</f>
        <v/>
      </c>
      <c r="CZ1455" s="16" t="str">
        <f>IF(Wedstrijden!AK1449="x","L","")</f>
        <v/>
      </c>
      <c r="DA1455" s="16" t="str">
        <f>IF(Wedstrijden!AL1449="x","M","")</f>
        <v/>
      </c>
      <c r="DB1455" s="16" t="str">
        <f>IF(Wedstrijden!AM1449="x","Z","")</f>
        <v/>
      </c>
      <c r="DC1455" s="16" t="str">
        <f>IF(Wedstrijden!AN1449="x","ZZ","")</f>
        <v/>
      </c>
      <c r="DD1455" s="16" t="str">
        <f>IF(Wedstrijden!AP1449="x","1.40","")</f>
        <v/>
      </c>
      <c r="DE1455" s="16" t="str">
        <f>IF(COUNTA(Wedstrijden!BC1449:BE1449)&lt;&gt;0,6,"")</f>
        <v/>
      </c>
      <c r="DF1455" s="16" t="str">
        <f t="shared" si="136"/>
        <v/>
      </c>
      <c r="DG1455" s="16" t="str">
        <f>IF(Wedstrijden!BC1449="x","L","")</f>
        <v/>
      </c>
      <c r="DH1455" s="16" t="str">
        <f>IF(Wedstrijden!BD1449="x","M","")</f>
        <v/>
      </c>
      <c r="DI1455" s="16" t="str">
        <f>IF(Wedstrijden!BE1449="x","Z","")</f>
        <v/>
      </c>
      <c r="DJ1455" s="16" t="str">
        <f>IF(Wedstrijden!BF1449="x","Z","")</f>
        <v/>
      </c>
      <c r="DK1455" s="16" t="str">
        <f>IF(COUNTA(Wedstrijden!BG1449:BI1449)&lt;&gt;0,6,"")</f>
        <v/>
      </c>
      <c r="DL1455" s="16" t="str">
        <f t="shared" si="137"/>
        <v/>
      </c>
      <c r="DM1455" s="16" t="str">
        <f>IF(Wedstrijden!BG1449="x","L","")</f>
        <v/>
      </c>
      <c r="DN1455" s="16" t="str">
        <f>IF(Wedstrijden!BH1449="x","M","")</f>
        <v/>
      </c>
      <c r="DO1455" s="16" t="str">
        <f>IF(Wedstrijden!BI1449="x","Z","")</f>
        <v/>
      </c>
      <c r="DP1455" s="16" t="str">
        <f>IF(Wedstrijden!BJ1449="x","Z","")</f>
        <v/>
      </c>
    </row>
    <row r="1456" spans="1:120" ht="14.4" x14ac:dyDescent="0.3">
      <c r="A1456" s="18">
        <f>Wedstrijden!A1450</f>
        <v>0</v>
      </c>
      <c r="B1456" s="16" t="str">
        <f>IFERROR(VLOOKUP(Wedstrijden!#REF!,#REF!,2,FALSE),"")</f>
        <v/>
      </c>
      <c r="C1456" s="16">
        <f>Wedstrijden!E1450</f>
        <v>0</v>
      </c>
      <c r="D1456" s="16" t="str">
        <f>IFERROR(VLOOKUP(Wedstrijden!#REF!,#REF!,2,FALSE),"")</f>
        <v/>
      </c>
      <c r="E1456" s="16" t="str">
        <f>IFERROR(VLOOKUP(Wedstrijden!#REF!,#REF!,5,FALSE),"")</f>
        <v/>
      </c>
      <c r="F1456" s="16" t="e">
        <f>IF(Wedstrijden!#REF!&lt;&gt;"",Wedstrijden!#REF!,"")</f>
        <v>#REF!</v>
      </c>
      <c r="G1456" s="16" t="e">
        <f>IF(Wedstrijden!#REF!="Indoor",1,0)</f>
        <v>#REF!</v>
      </c>
      <c r="H1456" s="16" t="e">
        <f>Wedstrijden!#REF!</f>
        <v>#REF!</v>
      </c>
      <c r="I1456" s="16" t="e">
        <f>IF(Wedstrijden!#REF!="Nee",0,IF(Wedstrijden!#REF!="Ja",1,""))</f>
        <v>#REF!</v>
      </c>
      <c r="J1456" s="16" t="e">
        <f>IF(Wedstrijden!#REF!&lt;&gt;"",Wedstrijden!#REF!,"")</f>
        <v>#REF!</v>
      </c>
      <c r="BJ1456" s="16" t="str">
        <f>IF(COUNTA(Wedstrijden!U1450:AC1450)&lt;&gt;0,1,"")</f>
        <v/>
      </c>
      <c r="BK1456" s="16" t="str">
        <f t="shared" si="132"/>
        <v/>
      </c>
      <c r="BL1456" s="16" t="e">
        <f>IF(Wedstrijden!#REF!="x","AA","")</f>
        <v>#REF!</v>
      </c>
      <c r="BM1456" s="16" t="e">
        <f>IF(Wedstrijden!#REF!="x","A","")</f>
        <v>#REF!</v>
      </c>
      <c r="BN1456" s="16" t="str">
        <f>IF(Wedstrijden!U1450="x","B1","")</f>
        <v/>
      </c>
      <c r="BO1456" s="16" t="e">
        <f>IF(Wedstrijden!#REF!="x","BB","")</f>
        <v>#REF!</v>
      </c>
      <c r="BP1456" s="16" t="str">
        <f>IF(Wedstrijden!W1450="x","B","")</f>
        <v/>
      </c>
      <c r="BQ1456" s="16" t="str">
        <f>IF(Wedstrijden!X1450="x","L1","")</f>
        <v/>
      </c>
      <c r="BR1456" s="16" t="str">
        <f>IF(Wedstrijden!Y1450="x","L2","")</f>
        <v/>
      </c>
      <c r="BS1456" s="16" t="str">
        <f>IF(Wedstrijden!Z1450="x","M1","")</f>
        <v/>
      </c>
      <c r="BT1456" s="16" t="str">
        <f>IF(Wedstrijden!AA1450="x","M2","")</f>
        <v/>
      </c>
      <c r="BU1456" s="16" t="str">
        <f>IF(Wedstrijden!AB1450="x","Z1","")</f>
        <v/>
      </c>
      <c r="BV1456" s="16" t="str">
        <f>IF(Wedstrijden!AC1450="x","Z2","")</f>
        <v/>
      </c>
      <c r="BW1456" s="16" t="str">
        <f>IF(COUNTA(Wedstrijden!L1450:T1450)&lt;&gt;0,1,"")</f>
        <v/>
      </c>
      <c r="BX1456" s="16" t="str">
        <f t="shared" si="133"/>
        <v/>
      </c>
      <c r="BY1456" s="16" t="str">
        <f>IF(Wedstrijden!L1450="x","BB","")</f>
        <v/>
      </c>
      <c r="BZ1456" s="16" t="str">
        <f>IF(Wedstrijden!M1450="x","B","")</f>
        <v/>
      </c>
      <c r="CA1456" s="16" t="str">
        <f>IF(Wedstrijden!N1450="x","L1","")</f>
        <v/>
      </c>
      <c r="CB1456" s="16" t="str">
        <f>IF(Wedstrijden!O1450="x","L2","")</f>
        <v/>
      </c>
      <c r="CC1456" s="16" t="str">
        <f>IF(Wedstrijden!P1450="x","M1","")</f>
        <v/>
      </c>
      <c r="CD1456" s="16" t="str">
        <f>IF(Wedstrijden!Q1450="x","M2","")</f>
        <v/>
      </c>
      <c r="CE1456" s="16" t="str">
        <f>IF(Wedstrijden!R1450="x","Z1","")</f>
        <v/>
      </c>
      <c r="CF1456" s="16" t="str">
        <f>IF(Wedstrijden!S1450="x","Z2","")</f>
        <v/>
      </c>
      <c r="CG1456" s="16" t="str">
        <f>IF(Wedstrijden!T1450="x","ZZL","")</f>
        <v/>
      </c>
      <c r="CL1456" s="16" t="str">
        <f>IF(COUNTA(Wedstrijden!AR1450:BB1450)&lt;&gt;0,2,"")</f>
        <v/>
      </c>
      <c r="CM1456" s="16" t="str">
        <f t="shared" si="134"/>
        <v/>
      </c>
      <c r="CN1456" s="16" t="str">
        <f>IF(Wedstrijden!AR1450="x","AA","")</f>
        <v/>
      </c>
      <c r="CO1456" s="16" t="str">
        <f>IF(Wedstrijden!AS1450="x","A","")</f>
        <v/>
      </c>
      <c r="CP1456" s="16" t="str">
        <f>IF(Wedstrijden!AT1450="x","BB","")</f>
        <v/>
      </c>
      <c r="CQ1456" s="16" t="str">
        <f>IF(Wedstrijden!AU1450="x","B","")</f>
        <v/>
      </c>
      <c r="CR1456" s="16" t="str">
        <f>IF(Wedstrijden!AV1450="x","L","")</f>
        <v/>
      </c>
      <c r="CS1456" s="16" t="str">
        <f>IF(Wedstrijden!AW1450="x","M","")</f>
        <v/>
      </c>
      <c r="CT1456" s="16" t="str">
        <f>IF(Wedstrijden!AX1450="x","Z","")</f>
        <v/>
      </c>
      <c r="CU1456" s="16" t="str">
        <f>IF(Wedstrijden!BB1450="x","ZZ","")</f>
        <v/>
      </c>
      <c r="CV1456" s="16" t="str">
        <f>IF(COUNTA(Wedstrijden!AI1450:AP1450)&lt;&gt;0,2,"")</f>
        <v/>
      </c>
      <c r="CW1456" s="16" t="str">
        <f t="shared" si="135"/>
        <v/>
      </c>
      <c r="CX1456" s="16" t="str">
        <f>IF(Wedstrijden!AI1450="x","BB","")</f>
        <v/>
      </c>
      <c r="CY1456" s="16" t="str">
        <f>IF(Wedstrijden!AJ1450="x","B","")</f>
        <v/>
      </c>
      <c r="CZ1456" s="16" t="str">
        <f>IF(Wedstrijden!AK1450="x","L","")</f>
        <v/>
      </c>
      <c r="DA1456" s="16" t="str">
        <f>IF(Wedstrijden!AL1450="x","M","")</f>
        <v/>
      </c>
      <c r="DB1456" s="16" t="str">
        <f>IF(Wedstrijden!AM1450="x","Z","")</f>
        <v/>
      </c>
      <c r="DC1456" s="16" t="str">
        <f>IF(Wedstrijden!AN1450="x","ZZ","")</f>
        <v/>
      </c>
      <c r="DD1456" s="16" t="str">
        <f>IF(Wedstrijden!AP1450="x","1.40","")</f>
        <v/>
      </c>
      <c r="DE1456" s="16" t="str">
        <f>IF(COUNTA(Wedstrijden!BC1450:BE1450)&lt;&gt;0,6,"")</f>
        <v/>
      </c>
      <c r="DF1456" s="16" t="str">
        <f t="shared" si="136"/>
        <v/>
      </c>
      <c r="DG1456" s="16" t="str">
        <f>IF(Wedstrijden!BC1450="x","L","")</f>
        <v/>
      </c>
      <c r="DH1456" s="16" t="str">
        <f>IF(Wedstrijden!BD1450="x","M","")</f>
        <v/>
      </c>
      <c r="DI1456" s="16" t="str">
        <f>IF(Wedstrijden!BE1450="x","Z","")</f>
        <v/>
      </c>
      <c r="DJ1456" s="16" t="str">
        <f>IF(Wedstrijden!BF1450="x","Z","")</f>
        <v/>
      </c>
      <c r="DK1456" s="16" t="str">
        <f>IF(COUNTA(Wedstrijden!BG1450:BI1450)&lt;&gt;0,6,"")</f>
        <v/>
      </c>
      <c r="DL1456" s="16" t="str">
        <f t="shared" si="137"/>
        <v/>
      </c>
      <c r="DM1456" s="16" t="str">
        <f>IF(Wedstrijden!BG1450="x","L","")</f>
        <v/>
      </c>
      <c r="DN1456" s="16" t="str">
        <f>IF(Wedstrijden!BH1450="x","M","")</f>
        <v/>
      </c>
      <c r="DO1456" s="16" t="str">
        <f>IF(Wedstrijden!BI1450="x","Z","")</f>
        <v/>
      </c>
      <c r="DP1456" s="16" t="str">
        <f>IF(Wedstrijden!BJ1450="x","Z","")</f>
        <v/>
      </c>
    </row>
    <row r="1457" spans="1:120" ht="14.4" x14ac:dyDescent="0.3">
      <c r="A1457" s="18">
        <f>Wedstrijden!A1451</f>
        <v>0</v>
      </c>
      <c r="B1457" s="16" t="str">
        <f>IFERROR(VLOOKUP(Wedstrijden!#REF!,#REF!,2,FALSE),"")</f>
        <v/>
      </c>
      <c r="C1457" s="16">
        <f>Wedstrijden!E1451</f>
        <v>0</v>
      </c>
      <c r="D1457" s="16" t="str">
        <f>IFERROR(VLOOKUP(Wedstrijden!#REF!,#REF!,2,FALSE),"")</f>
        <v/>
      </c>
      <c r="E1457" s="16" t="str">
        <f>IFERROR(VLOOKUP(Wedstrijden!#REF!,#REF!,5,FALSE),"")</f>
        <v/>
      </c>
      <c r="F1457" s="16" t="e">
        <f>IF(Wedstrijden!#REF!&lt;&gt;"",Wedstrijden!#REF!,"")</f>
        <v>#REF!</v>
      </c>
      <c r="G1457" s="16" t="e">
        <f>IF(Wedstrijden!#REF!="Indoor",1,0)</f>
        <v>#REF!</v>
      </c>
      <c r="H1457" s="16" t="e">
        <f>Wedstrijden!#REF!</f>
        <v>#REF!</v>
      </c>
      <c r="I1457" s="16" t="e">
        <f>IF(Wedstrijden!#REF!="Nee",0,IF(Wedstrijden!#REF!="Ja",1,""))</f>
        <v>#REF!</v>
      </c>
      <c r="J1457" s="16" t="e">
        <f>IF(Wedstrijden!#REF!&lt;&gt;"",Wedstrijden!#REF!,"")</f>
        <v>#REF!</v>
      </c>
      <c r="BJ1457" s="16" t="str">
        <f>IF(COUNTA(Wedstrijden!U1451:AC1451)&lt;&gt;0,1,"")</f>
        <v/>
      </c>
      <c r="BK1457" s="16" t="str">
        <f t="shared" si="132"/>
        <v/>
      </c>
      <c r="BL1457" s="16" t="e">
        <f>IF(Wedstrijden!#REF!="x","AA","")</f>
        <v>#REF!</v>
      </c>
      <c r="BM1457" s="16" t="e">
        <f>IF(Wedstrijden!#REF!="x","A","")</f>
        <v>#REF!</v>
      </c>
      <c r="BN1457" s="16" t="str">
        <f>IF(Wedstrijden!U1451="x","B1","")</f>
        <v/>
      </c>
      <c r="BO1457" s="16" t="e">
        <f>IF(Wedstrijden!#REF!="x","BB","")</f>
        <v>#REF!</v>
      </c>
      <c r="BP1457" s="16" t="str">
        <f>IF(Wedstrijden!W1451="x","B","")</f>
        <v/>
      </c>
      <c r="BQ1457" s="16" t="str">
        <f>IF(Wedstrijden!X1451="x","L1","")</f>
        <v/>
      </c>
      <c r="BR1457" s="16" t="str">
        <f>IF(Wedstrijden!Y1451="x","L2","")</f>
        <v/>
      </c>
      <c r="BS1457" s="16" t="str">
        <f>IF(Wedstrijden!Z1451="x","M1","")</f>
        <v/>
      </c>
      <c r="BT1457" s="16" t="str">
        <f>IF(Wedstrijden!AA1451="x","M2","")</f>
        <v/>
      </c>
      <c r="BU1457" s="16" t="str">
        <f>IF(Wedstrijden!AB1451="x","Z1","")</f>
        <v/>
      </c>
      <c r="BV1457" s="16" t="str">
        <f>IF(Wedstrijden!AC1451="x","Z2","")</f>
        <v/>
      </c>
      <c r="BW1457" s="16" t="str">
        <f>IF(COUNTA(Wedstrijden!L1451:T1451)&lt;&gt;0,1,"")</f>
        <v/>
      </c>
      <c r="BX1457" s="16" t="str">
        <f t="shared" si="133"/>
        <v/>
      </c>
      <c r="BY1457" s="16" t="str">
        <f>IF(Wedstrijden!L1451="x","BB","")</f>
        <v/>
      </c>
      <c r="BZ1457" s="16" t="str">
        <f>IF(Wedstrijden!M1451="x","B","")</f>
        <v/>
      </c>
      <c r="CA1457" s="16" t="str">
        <f>IF(Wedstrijden!N1451="x","L1","")</f>
        <v/>
      </c>
      <c r="CB1457" s="16" t="str">
        <f>IF(Wedstrijden!O1451="x","L2","")</f>
        <v/>
      </c>
      <c r="CC1457" s="16" t="str">
        <f>IF(Wedstrijden!P1451="x","M1","")</f>
        <v/>
      </c>
      <c r="CD1457" s="16" t="str">
        <f>IF(Wedstrijden!Q1451="x","M2","")</f>
        <v/>
      </c>
      <c r="CE1457" s="16" t="str">
        <f>IF(Wedstrijden!R1451="x","Z1","")</f>
        <v/>
      </c>
      <c r="CF1457" s="16" t="str">
        <f>IF(Wedstrijden!S1451="x","Z2","")</f>
        <v/>
      </c>
      <c r="CG1457" s="16" t="str">
        <f>IF(Wedstrijden!T1451="x","ZZL","")</f>
        <v/>
      </c>
      <c r="CL1457" s="16" t="str">
        <f>IF(COUNTA(Wedstrijden!AR1451:BB1451)&lt;&gt;0,2,"")</f>
        <v/>
      </c>
      <c r="CM1457" s="16" t="str">
        <f t="shared" si="134"/>
        <v/>
      </c>
      <c r="CN1457" s="16" t="str">
        <f>IF(Wedstrijden!AR1451="x","AA","")</f>
        <v/>
      </c>
      <c r="CO1457" s="16" t="str">
        <f>IF(Wedstrijden!AS1451="x","A","")</f>
        <v/>
      </c>
      <c r="CP1457" s="16" t="str">
        <f>IF(Wedstrijden!AT1451="x","BB","")</f>
        <v/>
      </c>
      <c r="CQ1457" s="16" t="str">
        <f>IF(Wedstrijden!AU1451="x","B","")</f>
        <v/>
      </c>
      <c r="CR1457" s="16" t="str">
        <f>IF(Wedstrijden!AV1451="x","L","")</f>
        <v/>
      </c>
      <c r="CS1457" s="16" t="str">
        <f>IF(Wedstrijden!AW1451="x","M","")</f>
        <v/>
      </c>
      <c r="CT1457" s="16" t="str">
        <f>IF(Wedstrijden!AX1451="x","Z","")</f>
        <v/>
      </c>
      <c r="CU1457" s="16" t="str">
        <f>IF(Wedstrijden!BB1451="x","ZZ","")</f>
        <v/>
      </c>
      <c r="CV1457" s="16" t="str">
        <f>IF(COUNTA(Wedstrijden!AI1451:AP1451)&lt;&gt;0,2,"")</f>
        <v/>
      </c>
      <c r="CW1457" s="16" t="str">
        <f t="shared" si="135"/>
        <v/>
      </c>
      <c r="CX1457" s="16" t="str">
        <f>IF(Wedstrijden!AI1451="x","BB","")</f>
        <v/>
      </c>
      <c r="CY1457" s="16" t="str">
        <f>IF(Wedstrijden!AJ1451="x","B","")</f>
        <v/>
      </c>
      <c r="CZ1457" s="16" t="str">
        <f>IF(Wedstrijden!AK1451="x","L","")</f>
        <v/>
      </c>
      <c r="DA1457" s="16" t="str">
        <f>IF(Wedstrijden!AL1451="x","M","")</f>
        <v/>
      </c>
      <c r="DB1457" s="16" t="str">
        <f>IF(Wedstrijden!AM1451="x","Z","")</f>
        <v/>
      </c>
      <c r="DC1457" s="16" t="str">
        <f>IF(Wedstrijden!AN1451="x","ZZ","")</f>
        <v/>
      </c>
      <c r="DD1457" s="16" t="str">
        <f>IF(Wedstrijden!AP1451="x","1.40","")</f>
        <v/>
      </c>
      <c r="DE1457" s="16" t="str">
        <f>IF(COUNTA(Wedstrijden!BC1451:BE1451)&lt;&gt;0,6,"")</f>
        <v/>
      </c>
      <c r="DF1457" s="16" t="str">
        <f t="shared" si="136"/>
        <v/>
      </c>
      <c r="DG1457" s="16" t="str">
        <f>IF(Wedstrijden!BC1451="x","L","")</f>
        <v/>
      </c>
      <c r="DH1457" s="16" t="str">
        <f>IF(Wedstrijden!BD1451="x","M","")</f>
        <v/>
      </c>
      <c r="DI1457" s="16" t="str">
        <f>IF(Wedstrijden!BE1451="x","Z","")</f>
        <v/>
      </c>
      <c r="DJ1457" s="16" t="str">
        <f>IF(Wedstrijden!BF1451="x","Z","")</f>
        <v/>
      </c>
      <c r="DK1457" s="16" t="str">
        <f>IF(COUNTA(Wedstrijden!BG1451:BI1451)&lt;&gt;0,6,"")</f>
        <v/>
      </c>
      <c r="DL1457" s="16" t="str">
        <f t="shared" si="137"/>
        <v/>
      </c>
      <c r="DM1457" s="16" t="str">
        <f>IF(Wedstrijden!BG1451="x","L","")</f>
        <v/>
      </c>
      <c r="DN1457" s="16" t="str">
        <f>IF(Wedstrijden!BH1451="x","M","")</f>
        <v/>
      </c>
      <c r="DO1457" s="16" t="str">
        <f>IF(Wedstrijden!BI1451="x","Z","")</f>
        <v/>
      </c>
      <c r="DP1457" s="16" t="str">
        <f>IF(Wedstrijden!BJ1451="x","Z","")</f>
        <v/>
      </c>
    </row>
    <row r="1458" spans="1:120" ht="14.4" x14ac:dyDescent="0.3">
      <c r="A1458" s="18">
        <f>Wedstrijden!A1452</f>
        <v>0</v>
      </c>
      <c r="B1458" s="16" t="str">
        <f>IFERROR(VLOOKUP(Wedstrijden!#REF!,#REF!,2,FALSE),"")</f>
        <v/>
      </c>
      <c r="C1458" s="16">
        <f>Wedstrijden!E1452</f>
        <v>0</v>
      </c>
      <c r="D1458" s="16" t="str">
        <f>IFERROR(VLOOKUP(Wedstrijden!#REF!,#REF!,2,FALSE),"")</f>
        <v/>
      </c>
      <c r="E1458" s="16" t="str">
        <f>IFERROR(VLOOKUP(Wedstrijden!#REF!,#REF!,5,FALSE),"")</f>
        <v/>
      </c>
      <c r="F1458" s="16" t="e">
        <f>IF(Wedstrijden!#REF!&lt;&gt;"",Wedstrijden!#REF!,"")</f>
        <v>#REF!</v>
      </c>
      <c r="G1458" s="16" t="e">
        <f>IF(Wedstrijden!#REF!="Indoor",1,0)</f>
        <v>#REF!</v>
      </c>
      <c r="H1458" s="16" t="e">
        <f>Wedstrijden!#REF!</f>
        <v>#REF!</v>
      </c>
      <c r="I1458" s="16" t="e">
        <f>IF(Wedstrijden!#REF!="Nee",0,IF(Wedstrijden!#REF!="Ja",1,""))</f>
        <v>#REF!</v>
      </c>
      <c r="J1458" s="16" t="e">
        <f>IF(Wedstrijden!#REF!&lt;&gt;"",Wedstrijden!#REF!,"")</f>
        <v>#REF!</v>
      </c>
      <c r="BJ1458" s="16" t="str">
        <f>IF(COUNTA(Wedstrijden!U1452:AC1452)&lt;&gt;0,1,"")</f>
        <v/>
      </c>
      <c r="BK1458" s="16" t="str">
        <f t="shared" si="132"/>
        <v/>
      </c>
      <c r="BL1458" s="16" t="e">
        <f>IF(Wedstrijden!#REF!="x","AA","")</f>
        <v>#REF!</v>
      </c>
      <c r="BM1458" s="16" t="e">
        <f>IF(Wedstrijden!#REF!="x","A","")</f>
        <v>#REF!</v>
      </c>
      <c r="BN1458" s="16" t="str">
        <f>IF(Wedstrijden!U1452="x","B1","")</f>
        <v/>
      </c>
      <c r="BO1458" s="16" t="e">
        <f>IF(Wedstrijden!#REF!="x","BB","")</f>
        <v>#REF!</v>
      </c>
      <c r="BP1458" s="16" t="str">
        <f>IF(Wedstrijden!W1452="x","B","")</f>
        <v/>
      </c>
      <c r="BQ1458" s="16" t="str">
        <f>IF(Wedstrijden!X1452="x","L1","")</f>
        <v/>
      </c>
      <c r="BR1458" s="16" t="str">
        <f>IF(Wedstrijden!Y1452="x","L2","")</f>
        <v/>
      </c>
      <c r="BS1458" s="16" t="str">
        <f>IF(Wedstrijden!Z1452="x","M1","")</f>
        <v/>
      </c>
      <c r="BT1458" s="16" t="str">
        <f>IF(Wedstrijden!AA1452="x","M2","")</f>
        <v/>
      </c>
      <c r="BU1458" s="16" t="str">
        <f>IF(Wedstrijden!AB1452="x","Z1","")</f>
        <v/>
      </c>
      <c r="BV1458" s="16" t="str">
        <f>IF(Wedstrijden!AC1452="x","Z2","")</f>
        <v/>
      </c>
      <c r="BW1458" s="16" t="str">
        <f>IF(COUNTA(Wedstrijden!L1452:T1452)&lt;&gt;0,1,"")</f>
        <v/>
      </c>
      <c r="BX1458" s="16" t="str">
        <f t="shared" si="133"/>
        <v/>
      </c>
      <c r="BY1458" s="16" t="str">
        <f>IF(Wedstrijden!L1452="x","BB","")</f>
        <v/>
      </c>
      <c r="BZ1458" s="16" t="str">
        <f>IF(Wedstrijden!M1452="x","B","")</f>
        <v/>
      </c>
      <c r="CA1458" s="16" t="str">
        <f>IF(Wedstrijden!N1452="x","L1","")</f>
        <v/>
      </c>
      <c r="CB1458" s="16" t="str">
        <f>IF(Wedstrijden!O1452="x","L2","")</f>
        <v/>
      </c>
      <c r="CC1458" s="16" t="str">
        <f>IF(Wedstrijden!P1452="x","M1","")</f>
        <v/>
      </c>
      <c r="CD1458" s="16" t="str">
        <f>IF(Wedstrijden!Q1452="x","M2","")</f>
        <v/>
      </c>
      <c r="CE1458" s="16" t="str">
        <f>IF(Wedstrijden!R1452="x","Z1","")</f>
        <v/>
      </c>
      <c r="CF1458" s="16" t="str">
        <f>IF(Wedstrijden!S1452="x","Z2","")</f>
        <v/>
      </c>
      <c r="CG1458" s="16" t="str">
        <f>IF(Wedstrijden!T1452="x","ZZL","")</f>
        <v/>
      </c>
      <c r="CL1458" s="16" t="str">
        <f>IF(COUNTA(Wedstrijden!AR1452:BB1452)&lt;&gt;0,2,"")</f>
        <v/>
      </c>
      <c r="CM1458" s="16" t="str">
        <f t="shared" si="134"/>
        <v/>
      </c>
      <c r="CN1458" s="16" t="str">
        <f>IF(Wedstrijden!AR1452="x","AA","")</f>
        <v/>
      </c>
      <c r="CO1458" s="16" t="str">
        <f>IF(Wedstrijden!AS1452="x","A","")</f>
        <v/>
      </c>
      <c r="CP1458" s="16" t="str">
        <f>IF(Wedstrijden!AT1452="x","BB","")</f>
        <v/>
      </c>
      <c r="CQ1458" s="16" t="str">
        <f>IF(Wedstrijden!AU1452="x","B","")</f>
        <v/>
      </c>
      <c r="CR1458" s="16" t="str">
        <f>IF(Wedstrijden!AV1452="x","L","")</f>
        <v/>
      </c>
      <c r="CS1458" s="16" t="str">
        <f>IF(Wedstrijden!AW1452="x","M","")</f>
        <v/>
      </c>
      <c r="CT1458" s="16" t="str">
        <f>IF(Wedstrijden!AX1452="x","Z","")</f>
        <v/>
      </c>
      <c r="CU1458" s="16" t="str">
        <f>IF(Wedstrijden!BB1452="x","ZZ","")</f>
        <v/>
      </c>
      <c r="CV1458" s="16" t="str">
        <f>IF(COUNTA(Wedstrijden!AI1452:AP1452)&lt;&gt;0,2,"")</f>
        <v/>
      </c>
      <c r="CW1458" s="16" t="str">
        <f t="shared" si="135"/>
        <v/>
      </c>
      <c r="CX1458" s="16" t="str">
        <f>IF(Wedstrijden!AI1452="x","BB","")</f>
        <v/>
      </c>
      <c r="CY1458" s="16" t="str">
        <f>IF(Wedstrijden!AJ1452="x","B","")</f>
        <v/>
      </c>
      <c r="CZ1458" s="16" t="str">
        <f>IF(Wedstrijden!AK1452="x","L","")</f>
        <v/>
      </c>
      <c r="DA1458" s="16" t="str">
        <f>IF(Wedstrijden!AL1452="x","M","")</f>
        <v/>
      </c>
      <c r="DB1458" s="16" t="str">
        <f>IF(Wedstrijden!AM1452="x","Z","")</f>
        <v/>
      </c>
      <c r="DC1458" s="16" t="str">
        <f>IF(Wedstrijden!AN1452="x","ZZ","")</f>
        <v/>
      </c>
      <c r="DD1458" s="16" t="str">
        <f>IF(Wedstrijden!AP1452="x","1.40","")</f>
        <v/>
      </c>
      <c r="DE1458" s="16" t="str">
        <f>IF(COUNTA(Wedstrijden!BC1452:BE1452)&lt;&gt;0,6,"")</f>
        <v/>
      </c>
      <c r="DF1458" s="16" t="str">
        <f t="shared" si="136"/>
        <v/>
      </c>
      <c r="DG1458" s="16" t="str">
        <f>IF(Wedstrijden!BC1452="x","L","")</f>
        <v/>
      </c>
      <c r="DH1458" s="16" t="str">
        <f>IF(Wedstrijden!BD1452="x","M","")</f>
        <v/>
      </c>
      <c r="DI1458" s="16" t="str">
        <f>IF(Wedstrijden!BE1452="x","Z","")</f>
        <v/>
      </c>
      <c r="DJ1458" s="16" t="str">
        <f>IF(Wedstrijden!BF1452="x","Z","")</f>
        <v/>
      </c>
      <c r="DK1458" s="16" t="str">
        <f>IF(COUNTA(Wedstrijden!BG1452:BI1452)&lt;&gt;0,6,"")</f>
        <v/>
      </c>
      <c r="DL1458" s="16" t="str">
        <f t="shared" si="137"/>
        <v/>
      </c>
      <c r="DM1458" s="16" t="str">
        <f>IF(Wedstrijden!BG1452="x","L","")</f>
        <v/>
      </c>
      <c r="DN1458" s="16" t="str">
        <f>IF(Wedstrijden!BH1452="x","M","")</f>
        <v/>
      </c>
      <c r="DO1458" s="16" t="str">
        <f>IF(Wedstrijden!BI1452="x","Z","")</f>
        <v/>
      </c>
      <c r="DP1458" s="16" t="str">
        <f>IF(Wedstrijden!BJ1452="x","Z","")</f>
        <v/>
      </c>
    </row>
    <row r="1459" spans="1:120" ht="14.4" x14ac:dyDescent="0.3">
      <c r="A1459" s="18">
        <f>Wedstrijden!A1453</f>
        <v>0</v>
      </c>
      <c r="B1459" s="16" t="str">
        <f>IFERROR(VLOOKUP(Wedstrijden!#REF!,#REF!,2,FALSE),"")</f>
        <v/>
      </c>
      <c r="C1459" s="16">
        <f>Wedstrijden!E1453</f>
        <v>0</v>
      </c>
      <c r="D1459" s="16" t="str">
        <f>IFERROR(VLOOKUP(Wedstrijden!#REF!,#REF!,2,FALSE),"")</f>
        <v/>
      </c>
      <c r="E1459" s="16" t="str">
        <f>IFERROR(VLOOKUP(Wedstrijden!#REF!,#REF!,5,FALSE),"")</f>
        <v/>
      </c>
      <c r="F1459" s="16" t="e">
        <f>IF(Wedstrijden!#REF!&lt;&gt;"",Wedstrijden!#REF!,"")</f>
        <v>#REF!</v>
      </c>
      <c r="G1459" s="16" t="e">
        <f>IF(Wedstrijden!#REF!="Indoor",1,0)</f>
        <v>#REF!</v>
      </c>
      <c r="H1459" s="16" t="e">
        <f>Wedstrijden!#REF!</f>
        <v>#REF!</v>
      </c>
      <c r="I1459" s="16" t="e">
        <f>IF(Wedstrijden!#REF!="Nee",0,IF(Wedstrijden!#REF!="Ja",1,""))</f>
        <v>#REF!</v>
      </c>
      <c r="J1459" s="16" t="e">
        <f>IF(Wedstrijden!#REF!&lt;&gt;"",Wedstrijden!#REF!,"")</f>
        <v>#REF!</v>
      </c>
      <c r="BJ1459" s="16" t="str">
        <f>IF(COUNTA(Wedstrijden!U1453:AC1453)&lt;&gt;0,1,"")</f>
        <v/>
      </c>
      <c r="BK1459" s="16" t="str">
        <f t="shared" si="132"/>
        <v/>
      </c>
      <c r="BL1459" s="16" t="e">
        <f>IF(Wedstrijden!#REF!="x","AA","")</f>
        <v>#REF!</v>
      </c>
      <c r="BM1459" s="16" t="e">
        <f>IF(Wedstrijden!#REF!="x","A","")</f>
        <v>#REF!</v>
      </c>
      <c r="BN1459" s="16" t="str">
        <f>IF(Wedstrijden!U1453="x","B1","")</f>
        <v/>
      </c>
      <c r="BO1459" s="16" t="e">
        <f>IF(Wedstrijden!#REF!="x","BB","")</f>
        <v>#REF!</v>
      </c>
      <c r="BP1459" s="16" t="str">
        <f>IF(Wedstrijden!W1453="x","B","")</f>
        <v/>
      </c>
      <c r="BQ1459" s="16" t="str">
        <f>IF(Wedstrijden!X1453="x","L1","")</f>
        <v/>
      </c>
      <c r="BR1459" s="16" t="str">
        <f>IF(Wedstrijden!Y1453="x","L2","")</f>
        <v/>
      </c>
      <c r="BS1459" s="16" t="str">
        <f>IF(Wedstrijden!Z1453="x","M1","")</f>
        <v/>
      </c>
      <c r="BT1459" s="16" t="str">
        <f>IF(Wedstrijden!AA1453="x","M2","")</f>
        <v/>
      </c>
      <c r="BU1459" s="16" t="str">
        <f>IF(Wedstrijden!AB1453="x","Z1","")</f>
        <v/>
      </c>
      <c r="BV1459" s="16" t="str">
        <f>IF(Wedstrijden!AC1453="x","Z2","")</f>
        <v/>
      </c>
      <c r="BW1459" s="16" t="str">
        <f>IF(COUNTA(Wedstrijden!L1453:T1453)&lt;&gt;0,1,"")</f>
        <v/>
      </c>
      <c r="BX1459" s="16" t="str">
        <f t="shared" si="133"/>
        <v/>
      </c>
      <c r="BY1459" s="16" t="str">
        <f>IF(Wedstrijden!L1453="x","BB","")</f>
        <v/>
      </c>
      <c r="BZ1459" s="16" t="str">
        <f>IF(Wedstrijden!M1453="x","B","")</f>
        <v/>
      </c>
      <c r="CA1459" s="16" t="str">
        <f>IF(Wedstrijden!N1453="x","L1","")</f>
        <v/>
      </c>
      <c r="CB1459" s="16" t="str">
        <f>IF(Wedstrijden!O1453="x","L2","")</f>
        <v/>
      </c>
      <c r="CC1459" s="16" t="str">
        <f>IF(Wedstrijden!P1453="x","M1","")</f>
        <v/>
      </c>
      <c r="CD1459" s="16" t="str">
        <f>IF(Wedstrijden!Q1453="x","M2","")</f>
        <v/>
      </c>
      <c r="CE1459" s="16" t="str">
        <f>IF(Wedstrijden!R1453="x","Z1","")</f>
        <v/>
      </c>
      <c r="CF1459" s="16" t="str">
        <f>IF(Wedstrijden!S1453="x","Z2","")</f>
        <v/>
      </c>
      <c r="CG1459" s="16" t="str">
        <f>IF(Wedstrijden!T1453="x","ZZL","")</f>
        <v/>
      </c>
      <c r="CL1459" s="16" t="str">
        <f>IF(COUNTA(Wedstrijden!AR1453:BB1453)&lt;&gt;0,2,"")</f>
        <v/>
      </c>
      <c r="CM1459" s="16" t="str">
        <f t="shared" si="134"/>
        <v/>
      </c>
      <c r="CN1459" s="16" t="str">
        <f>IF(Wedstrijden!AR1453="x","AA","")</f>
        <v/>
      </c>
      <c r="CO1459" s="16" t="str">
        <f>IF(Wedstrijden!AS1453="x","A","")</f>
        <v/>
      </c>
      <c r="CP1459" s="16" t="str">
        <f>IF(Wedstrijden!AT1453="x","BB","")</f>
        <v/>
      </c>
      <c r="CQ1459" s="16" t="str">
        <f>IF(Wedstrijden!AU1453="x","B","")</f>
        <v/>
      </c>
      <c r="CR1459" s="16" t="str">
        <f>IF(Wedstrijden!AV1453="x","L","")</f>
        <v/>
      </c>
      <c r="CS1459" s="16" t="str">
        <f>IF(Wedstrijden!AW1453="x","M","")</f>
        <v/>
      </c>
      <c r="CT1459" s="16" t="str">
        <f>IF(Wedstrijden!AX1453="x","Z","")</f>
        <v/>
      </c>
      <c r="CU1459" s="16" t="str">
        <f>IF(Wedstrijden!BB1453="x","ZZ","")</f>
        <v/>
      </c>
      <c r="CV1459" s="16" t="str">
        <f>IF(COUNTA(Wedstrijden!AI1453:AP1453)&lt;&gt;0,2,"")</f>
        <v/>
      </c>
      <c r="CW1459" s="16" t="str">
        <f t="shared" si="135"/>
        <v/>
      </c>
      <c r="CX1459" s="16" t="str">
        <f>IF(Wedstrijden!AI1453="x","BB","")</f>
        <v/>
      </c>
      <c r="CY1459" s="16" t="str">
        <f>IF(Wedstrijden!AJ1453="x","B","")</f>
        <v/>
      </c>
      <c r="CZ1459" s="16" t="str">
        <f>IF(Wedstrijden!AK1453="x","L","")</f>
        <v/>
      </c>
      <c r="DA1459" s="16" t="str">
        <f>IF(Wedstrijden!AL1453="x","M","")</f>
        <v/>
      </c>
      <c r="DB1459" s="16" t="str">
        <f>IF(Wedstrijden!AM1453="x","Z","")</f>
        <v/>
      </c>
      <c r="DC1459" s="16" t="str">
        <f>IF(Wedstrijden!AN1453="x","ZZ","")</f>
        <v/>
      </c>
      <c r="DD1459" s="16" t="str">
        <f>IF(Wedstrijden!AP1453="x","1.40","")</f>
        <v/>
      </c>
      <c r="DE1459" s="16" t="str">
        <f>IF(COUNTA(Wedstrijden!BC1453:BE1453)&lt;&gt;0,6,"")</f>
        <v/>
      </c>
      <c r="DF1459" s="16" t="str">
        <f t="shared" si="136"/>
        <v/>
      </c>
      <c r="DG1459" s="16" t="str">
        <f>IF(Wedstrijden!BC1453="x","L","")</f>
        <v/>
      </c>
      <c r="DH1459" s="16" t="str">
        <f>IF(Wedstrijden!BD1453="x","M","")</f>
        <v/>
      </c>
      <c r="DI1459" s="16" t="str">
        <f>IF(Wedstrijden!BE1453="x","Z","")</f>
        <v/>
      </c>
      <c r="DJ1459" s="16" t="str">
        <f>IF(Wedstrijden!BF1453="x","Z","")</f>
        <v/>
      </c>
      <c r="DK1459" s="16" t="str">
        <f>IF(COUNTA(Wedstrijden!BG1453:BI1453)&lt;&gt;0,6,"")</f>
        <v/>
      </c>
      <c r="DL1459" s="16" t="str">
        <f t="shared" si="137"/>
        <v/>
      </c>
      <c r="DM1459" s="16" t="str">
        <f>IF(Wedstrijden!BG1453="x","L","")</f>
        <v/>
      </c>
      <c r="DN1459" s="16" t="str">
        <f>IF(Wedstrijden!BH1453="x","M","")</f>
        <v/>
      </c>
      <c r="DO1459" s="16" t="str">
        <f>IF(Wedstrijden!BI1453="x","Z","")</f>
        <v/>
      </c>
      <c r="DP1459" s="16" t="str">
        <f>IF(Wedstrijden!BJ1453="x","Z","")</f>
        <v/>
      </c>
    </row>
    <row r="1460" spans="1:120" ht="14.4" x14ac:dyDescent="0.3">
      <c r="A1460" s="18">
        <f>Wedstrijden!A1454</f>
        <v>0</v>
      </c>
      <c r="B1460" s="16" t="str">
        <f>IFERROR(VLOOKUP(Wedstrijden!#REF!,#REF!,2,FALSE),"")</f>
        <v/>
      </c>
      <c r="C1460" s="16">
        <f>Wedstrijden!E1454</f>
        <v>0</v>
      </c>
      <c r="D1460" s="16" t="str">
        <f>IFERROR(VLOOKUP(Wedstrijden!#REF!,#REF!,2,FALSE),"")</f>
        <v/>
      </c>
      <c r="E1460" s="16" t="str">
        <f>IFERROR(VLOOKUP(Wedstrijden!#REF!,#REF!,5,FALSE),"")</f>
        <v/>
      </c>
      <c r="F1460" s="16" t="e">
        <f>IF(Wedstrijden!#REF!&lt;&gt;"",Wedstrijden!#REF!,"")</f>
        <v>#REF!</v>
      </c>
      <c r="G1460" s="16" t="e">
        <f>IF(Wedstrijden!#REF!="Indoor",1,0)</f>
        <v>#REF!</v>
      </c>
      <c r="H1460" s="16" t="e">
        <f>Wedstrijden!#REF!</f>
        <v>#REF!</v>
      </c>
      <c r="I1460" s="16" t="e">
        <f>IF(Wedstrijden!#REF!="Nee",0,IF(Wedstrijden!#REF!="Ja",1,""))</f>
        <v>#REF!</v>
      </c>
      <c r="J1460" s="16" t="e">
        <f>IF(Wedstrijden!#REF!&lt;&gt;"",Wedstrijden!#REF!,"")</f>
        <v>#REF!</v>
      </c>
      <c r="BJ1460" s="16" t="str">
        <f>IF(COUNTA(Wedstrijden!U1454:AC1454)&lt;&gt;0,1,"")</f>
        <v/>
      </c>
      <c r="BK1460" s="16" t="str">
        <f t="shared" si="132"/>
        <v/>
      </c>
      <c r="BL1460" s="16" t="e">
        <f>IF(Wedstrijden!#REF!="x","AA","")</f>
        <v>#REF!</v>
      </c>
      <c r="BM1460" s="16" t="e">
        <f>IF(Wedstrijden!#REF!="x","A","")</f>
        <v>#REF!</v>
      </c>
      <c r="BN1460" s="16" t="str">
        <f>IF(Wedstrijden!U1454="x","B1","")</f>
        <v/>
      </c>
      <c r="BO1460" s="16" t="e">
        <f>IF(Wedstrijden!#REF!="x","BB","")</f>
        <v>#REF!</v>
      </c>
      <c r="BP1460" s="16" t="str">
        <f>IF(Wedstrijden!W1454="x","B","")</f>
        <v/>
      </c>
      <c r="BQ1460" s="16" t="str">
        <f>IF(Wedstrijden!X1454="x","L1","")</f>
        <v/>
      </c>
      <c r="BR1460" s="16" t="str">
        <f>IF(Wedstrijden!Y1454="x","L2","")</f>
        <v/>
      </c>
      <c r="BS1460" s="16" t="str">
        <f>IF(Wedstrijden!Z1454="x","M1","")</f>
        <v/>
      </c>
      <c r="BT1460" s="16" t="str">
        <f>IF(Wedstrijden!AA1454="x","M2","")</f>
        <v/>
      </c>
      <c r="BU1460" s="16" t="str">
        <f>IF(Wedstrijden!AB1454="x","Z1","")</f>
        <v/>
      </c>
      <c r="BV1460" s="16" t="str">
        <f>IF(Wedstrijden!AC1454="x","Z2","")</f>
        <v/>
      </c>
      <c r="BW1460" s="16" t="str">
        <f>IF(COUNTA(Wedstrijden!L1454:T1454)&lt;&gt;0,1,"")</f>
        <v/>
      </c>
      <c r="BX1460" s="16" t="str">
        <f t="shared" si="133"/>
        <v/>
      </c>
      <c r="BY1460" s="16" t="str">
        <f>IF(Wedstrijden!L1454="x","BB","")</f>
        <v/>
      </c>
      <c r="BZ1460" s="16" t="str">
        <f>IF(Wedstrijden!M1454="x","B","")</f>
        <v/>
      </c>
      <c r="CA1460" s="16" t="str">
        <f>IF(Wedstrijden!N1454="x","L1","")</f>
        <v/>
      </c>
      <c r="CB1460" s="16" t="str">
        <f>IF(Wedstrijden!O1454="x","L2","")</f>
        <v/>
      </c>
      <c r="CC1460" s="16" t="str">
        <f>IF(Wedstrijden!P1454="x","M1","")</f>
        <v/>
      </c>
      <c r="CD1460" s="16" t="str">
        <f>IF(Wedstrijden!Q1454="x","M2","")</f>
        <v/>
      </c>
      <c r="CE1460" s="16" t="str">
        <f>IF(Wedstrijden!R1454="x","Z1","")</f>
        <v/>
      </c>
      <c r="CF1460" s="16" t="str">
        <f>IF(Wedstrijden!S1454="x","Z2","")</f>
        <v/>
      </c>
      <c r="CG1460" s="16" t="str">
        <f>IF(Wedstrijden!T1454="x","ZZL","")</f>
        <v/>
      </c>
      <c r="CL1460" s="16" t="str">
        <f>IF(COUNTA(Wedstrijden!AR1454:BB1454)&lt;&gt;0,2,"")</f>
        <v/>
      </c>
      <c r="CM1460" s="16" t="str">
        <f t="shared" si="134"/>
        <v/>
      </c>
      <c r="CN1460" s="16" t="str">
        <f>IF(Wedstrijden!AR1454="x","AA","")</f>
        <v/>
      </c>
      <c r="CO1460" s="16" t="str">
        <f>IF(Wedstrijden!AS1454="x","A","")</f>
        <v/>
      </c>
      <c r="CP1460" s="16" t="str">
        <f>IF(Wedstrijden!AT1454="x","BB","")</f>
        <v/>
      </c>
      <c r="CQ1460" s="16" t="str">
        <f>IF(Wedstrijden!AU1454="x","B","")</f>
        <v/>
      </c>
      <c r="CR1460" s="16" t="str">
        <f>IF(Wedstrijden!AV1454="x","L","")</f>
        <v/>
      </c>
      <c r="CS1460" s="16" t="str">
        <f>IF(Wedstrijden!AW1454="x","M","")</f>
        <v/>
      </c>
      <c r="CT1460" s="16" t="str">
        <f>IF(Wedstrijden!AX1454="x","Z","")</f>
        <v/>
      </c>
      <c r="CU1460" s="16" t="str">
        <f>IF(Wedstrijden!BB1454="x","ZZ","")</f>
        <v/>
      </c>
      <c r="CV1460" s="16" t="str">
        <f>IF(COUNTA(Wedstrijden!AI1454:AP1454)&lt;&gt;0,2,"")</f>
        <v/>
      </c>
      <c r="CW1460" s="16" t="str">
        <f t="shared" si="135"/>
        <v/>
      </c>
      <c r="CX1460" s="16" t="str">
        <f>IF(Wedstrijden!AI1454="x","BB","")</f>
        <v/>
      </c>
      <c r="CY1460" s="16" t="str">
        <f>IF(Wedstrijden!AJ1454="x","B","")</f>
        <v/>
      </c>
      <c r="CZ1460" s="16" t="str">
        <f>IF(Wedstrijden!AK1454="x","L","")</f>
        <v/>
      </c>
      <c r="DA1460" s="16" t="str">
        <f>IF(Wedstrijden!AL1454="x","M","")</f>
        <v/>
      </c>
      <c r="DB1460" s="16" t="str">
        <f>IF(Wedstrijden!AM1454="x","Z","")</f>
        <v/>
      </c>
      <c r="DC1460" s="16" t="str">
        <f>IF(Wedstrijden!AN1454="x","ZZ","")</f>
        <v/>
      </c>
      <c r="DD1460" s="16" t="str">
        <f>IF(Wedstrijden!AP1454="x","1.40","")</f>
        <v/>
      </c>
      <c r="DE1460" s="16" t="str">
        <f>IF(COUNTA(Wedstrijden!BC1454:BE1454)&lt;&gt;0,6,"")</f>
        <v/>
      </c>
      <c r="DF1460" s="16" t="str">
        <f t="shared" si="136"/>
        <v/>
      </c>
      <c r="DG1460" s="16" t="str">
        <f>IF(Wedstrijden!BC1454="x","L","")</f>
        <v/>
      </c>
      <c r="DH1460" s="16" t="str">
        <f>IF(Wedstrijden!BD1454="x","M","")</f>
        <v/>
      </c>
      <c r="DI1460" s="16" t="str">
        <f>IF(Wedstrijden!BE1454="x","Z","")</f>
        <v/>
      </c>
      <c r="DJ1460" s="16" t="str">
        <f>IF(Wedstrijden!BF1454="x","Z","")</f>
        <v/>
      </c>
      <c r="DK1460" s="16" t="str">
        <f>IF(COUNTA(Wedstrijden!BG1454:BI1454)&lt;&gt;0,6,"")</f>
        <v/>
      </c>
      <c r="DL1460" s="16" t="str">
        <f t="shared" si="137"/>
        <v/>
      </c>
      <c r="DM1460" s="16" t="str">
        <f>IF(Wedstrijden!BG1454="x","L","")</f>
        <v/>
      </c>
      <c r="DN1460" s="16" t="str">
        <f>IF(Wedstrijden!BH1454="x","M","")</f>
        <v/>
      </c>
      <c r="DO1460" s="16" t="str">
        <f>IF(Wedstrijden!BI1454="x","Z","")</f>
        <v/>
      </c>
      <c r="DP1460" s="16" t="str">
        <f>IF(Wedstrijden!BJ1454="x","Z","")</f>
        <v/>
      </c>
    </row>
    <row r="1461" spans="1:120" ht="14.4" x14ac:dyDescent="0.3">
      <c r="A1461" s="18">
        <f>Wedstrijden!A1455</f>
        <v>0</v>
      </c>
      <c r="B1461" s="16" t="str">
        <f>IFERROR(VLOOKUP(Wedstrijden!#REF!,#REF!,2,FALSE),"")</f>
        <v/>
      </c>
      <c r="C1461" s="16">
        <f>Wedstrijden!E1455</f>
        <v>0</v>
      </c>
      <c r="D1461" s="16" t="str">
        <f>IFERROR(VLOOKUP(Wedstrijden!#REF!,#REF!,2,FALSE),"")</f>
        <v/>
      </c>
      <c r="E1461" s="16" t="str">
        <f>IFERROR(VLOOKUP(Wedstrijden!#REF!,#REF!,5,FALSE),"")</f>
        <v/>
      </c>
      <c r="F1461" s="16" t="e">
        <f>IF(Wedstrijden!#REF!&lt;&gt;"",Wedstrijden!#REF!,"")</f>
        <v>#REF!</v>
      </c>
      <c r="G1461" s="16" t="e">
        <f>IF(Wedstrijden!#REF!="Indoor",1,0)</f>
        <v>#REF!</v>
      </c>
      <c r="H1461" s="16" t="e">
        <f>Wedstrijden!#REF!</f>
        <v>#REF!</v>
      </c>
      <c r="I1461" s="16" t="e">
        <f>IF(Wedstrijden!#REF!="Nee",0,IF(Wedstrijden!#REF!="Ja",1,""))</f>
        <v>#REF!</v>
      </c>
      <c r="J1461" s="16" t="e">
        <f>IF(Wedstrijden!#REF!&lt;&gt;"",Wedstrijden!#REF!,"")</f>
        <v>#REF!</v>
      </c>
      <c r="BJ1461" s="16" t="str">
        <f>IF(COUNTA(Wedstrijden!U1455:AC1455)&lt;&gt;0,1,"")</f>
        <v/>
      </c>
      <c r="BK1461" s="16" t="str">
        <f t="shared" si="132"/>
        <v/>
      </c>
      <c r="BL1461" s="16" t="e">
        <f>IF(Wedstrijden!#REF!="x","AA","")</f>
        <v>#REF!</v>
      </c>
      <c r="BM1461" s="16" t="e">
        <f>IF(Wedstrijden!#REF!="x","A","")</f>
        <v>#REF!</v>
      </c>
      <c r="BN1461" s="16" t="str">
        <f>IF(Wedstrijden!U1455="x","B1","")</f>
        <v/>
      </c>
      <c r="BO1461" s="16" t="e">
        <f>IF(Wedstrijden!#REF!="x","BB","")</f>
        <v>#REF!</v>
      </c>
      <c r="BP1461" s="16" t="str">
        <f>IF(Wedstrijden!W1455="x","B","")</f>
        <v/>
      </c>
      <c r="BQ1461" s="16" t="str">
        <f>IF(Wedstrijden!X1455="x","L1","")</f>
        <v/>
      </c>
      <c r="BR1461" s="16" t="str">
        <f>IF(Wedstrijden!Y1455="x","L2","")</f>
        <v/>
      </c>
      <c r="BS1461" s="16" t="str">
        <f>IF(Wedstrijden!Z1455="x","M1","")</f>
        <v/>
      </c>
      <c r="BT1461" s="16" t="str">
        <f>IF(Wedstrijden!AA1455="x","M2","")</f>
        <v/>
      </c>
      <c r="BU1461" s="16" t="str">
        <f>IF(Wedstrijden!AB1455="x","Z1","")</f>
        <v/>
      </c>
      <c r="BV1461" s="16" t="str">
        <f>IF(Wedstrijden!AC1455="x","Z2","")</f>
        <v/>
      </c>
      <c r="BW1461" s="16" t="str">
        <f>IF(COUNTA(Wedstrijden!L1455:T1455)&lt;&gt;0,1,"")</f>
        <v/>
      </c>
      <c r="BX1461" s="16" t="str">
        <f t="shared" si="133"/>
        <v/>
      </c>
      <c r="BY1461" s="16" t="str">
        <f>IF(Wedstrijden!L1455="x","BB","")</f>
        <v/>
      </c>
      <c r="BZ1461" s="16" t="str">
        <f>IF(Wedstrijden!M1455="x","B","")</f>
        <v/>
      </c>
      <c r="CA1461" s="16" t="str">
        <f>IF(Wedstrijden!N1455="x","L1","")</f>
        <v/>
      </c>
      <c r="CB1461" s="16" t="str">
        <f>IF(Wedstrijden!O1455="x","L2","")</f>
        <v/>
      </c>
      <c r="CC1461" s="16" t="str">
        <f>IF(Wedstrijden!P1455="x","M1","")</f>
        <v/>
      </c>
      <c r="CD1461" s="16" t="str">
        <f>IF(Wedstrijden!Q1455="x","M2","")</f>
        <v/>
      </c>
      <c r="CE1461" s="16" t="str">
        <f>IF(Wedstrijden!R1455="x","Z1","")</f>
        <v/>
      </c>
      <c r="CF1461" s="16" t="str">
        <f>IF(Wedstrijden!S1455="x","Z2","")</f>
        <v/>
      </c>
      <c r="CG1461" s="16" t="str">
        <f>IF(Wedstrijden!T1455="x","ZZL","")</f>
        <v/>
      </c>
      <c r="CL1461" s="16" t="str">
        <f>IF(COUNTA(Wedstrijden!AR1455:BB1455)&lt;&gt;0,2,"")</f>
        <v/>
      </c>
      <c r="CM1461" s="16" t="str">
        <f t="shared" si="134"/>
        <v/>
      </c>
      <c r="CN1461" s="16" t="str">
        <f>IF(Wedstrijden!AR1455="x","AA","")</f>
        <v/>
      </c>
      <c r="CO1461" s="16" t="str">
        <f>IF(Wedstrijden!AS1455="x","A","")</f>
        <v/>
      </c>
      <c r="CP1461" s="16" t="str">
        <f>IF(Wedstrijden!AT1455="x","BB","")</f>
        <v/>
      </c>
      <c r="CQ1461" s="16" t="str">
        <f>IF(Wedstrijden!AU1455="x","B","")</f>
        <v/>
      </c>
      <c r="CR1461" s="16" t="str">
        <f>IF(Wedstrijden!AV1455="x","L","")</f>
        <v/>
      </c>
      <c r="CS1461" s="16" t="str">
        <f>IF(Wedstrijden!AW1455="x","M","")</f>
        <v/>
      </c>
      <c r="CT1461" s="16" t="str">
        <f>IF(Wedstrijden!AX1455="x","Z","")</f>
        <v/>
      </c>
      <c r="CU1461" s="16" t="str">
        <f>IF(Wedstrijden!BB1455="x","ZZ","")</f>
        <v/>
      </c>
      <c r="CV1461" s="16" t="str">
        <f>IF(COUNTA(Wedstrijden!AI1455:AP1455)&lt;&gt;0,2,"")</f>
        <v/>
      </c>
      <c r="CW1461" s="16" t="str">
        <f t="shared" si="135"/>
        <v/>
      </c>
      <c r="CX1461" s="16" t="str">
        <f>IF(Wedstrijden!AI1455="x","BB","")</f>
        <v/>
      </c>
      <c r="CY1461" s="16" t="str">
        <f>IF(Wedstrijden!AJ1455="x","B","")</f>
        <v/>
      </c>
      <c r="CZ1461" s="16" t="str">
        <f>IF(Wedstrijden!AK1455="x","L","")</f>
        <v/>
      </c>
      <c r="DA1461" s="16" t="str">
        <f>IF(Wedstrijden!AL1455="x","M","")</f>
        <v/>
      </c>
      <c r="DB1461" s="16" t="str">
        <f>IF(Wedstrijden!AM1455="x","Z","")</f>
        <v/>
      </c>
      <c r="DC1461" s="16" t="str">
        <f>IF(Wedstrijden!AN1455="x","ZZ","")</f>
        <v/>
      </c>
      <c r="DD1461" s="16" t="str">
        <f>IF(Wedstrijden!AP1455="x","1.40","")</f>
        <v/>
      </c>
      <c r="DE1461" s="16" t="str">
        <f>IF(COUNTA(Wedstrijden!BC1455:BE1455)&lt;&gt;0,6,"")</f>
        <v/>
      </c>
      <c r="DF1461" s="16" t="str">
        <f t="shared" si="136"/>
        <v/>
      </c>
      <c r="DG1461" s="16" t="str">
        <f>IF(Wedstrijden!BC1455="x","L","")</f>
        <v/>
      </c>
      <c r="DH1461" s="16" t="str">
        <f>IF(Wedstrijden!BD1455="x","M","")</f>
        <v/>
      </c>
      <c r="DI1461" s="16" t="str">
        <f>IF(Wedstrijden!BE1455="x","Z","")</f>
        <v/>
      </c>
      <c r="DJ1461" s="16" t="str">
        <f>IF(Wedstrijden!BF1455="x","Z","")</f>
        <v/>
      </c>
      <c r="DK1461" s="16" t="str">
        <f>IF(COUNTA(Wedstrijden!BG1455:BI1455)&lt;&gt;0,6,"")</f>
        <v/>
      </c>
      <c r="DL1461" s="16" t="str">
        <f t="shared" si="137"/>
        <v/>
      </c>
      <c r="DM1461" s="16" t="str">
        <f>IF(Wedstrijden!BG1455="x","L","")</f>
        <v/>
      </c>
      <c r="DN1461" s="16" t="str">
        <f>IF(Wedstrijden!BH1455="x","M","")</f>
        <v/>
      </c>
      <c r="DO1461" s="16" t="str">
        <f>IF(Wedstrijden!BI1455="x","Z","")</f>
        <v/>
      </c>
      <c r="DP1461" s="16" t="str">
        <f>IF(Wedstrijden!BJ1455="x","Z","")</f>
        <v/>
      </c>
    </row>
    <row r="1462" spans="1:120" ht="14.4" x14ac:dyDescent="0.3">
      <c r="A1462" s="18">
        <f>Wedstrijden!A1456</f>
        <v>0</v>
      </c>
      <c r="B1462" s="16" t="str">
        <f>IFERROR(VLOOKUP(Wedstrijden!#REF!,#REF!,2,FALSE),"")</f>
        <v/>
      </c>
      <c r="C1462" s="16">
        <f>Wedstrijden!E1456</f>
        <v>0</v>
      </c>
      <c r="D1462" s="16" t="str">
        <f>IFERROR(VLOOKUP(Wedstrijden!#REF!,#REF!,2,FALSE),"")</f>
        <v/>
      </c>
      <c r="E1462" s="16" t="str">
        <f>IFERROR(VLOOKUP(Wedstrijden!#REF!,#REF!,5,FALSE),"")</f>
        <v/>
      </c>
      <c r="F1462" s="16" t="e">
        <f>IF(Wedstrijden!#REF!&lt;&gt;"",Wedstrijden!#REF!,"")</f>
        <v>#REF!</v>
      </c>
      <c r="G1462" s="16" t="e">
        <f>IF(Wedstrijden!#REF!="Indoor",1,0)</f>
        <v>#REF!</v>
      </c>
      <c r="H1462" s="16" t="e">
        <f>Wedstrijden!#REF!</f>
        <v>#REF!</v>
      </c>
      <c r="I1462" s="16" t="e">
        <f>IF(Wedstrijden!#REF!="Nee",0,IF(Wedstrijden!#REF!="Ja",1,""))</f>
        <v>#REF!</v>
      </c>
      <c r="J1462" s="16" t="e">
        <f>IF(Wedstrijden!#REF!&lt;&gt;"",Wedstrijden!#REF!,"")</f>
        <v>#REF!</v>
      </c>
      <c r="BJ1462" s="16" t="str">
        <f>IF(COUNTA(Wedstrijden!U1456:AC1456)&lt;&gt;0,1,"")</f>
        <v/>
      </c>
      <c r="BK1462" s="16" t="str">
        <f t="shared" si="132"/>
        <v/>
      </c>
      <c r="BL1462" s="16" t="e">
        <f>IF(Wedstrijden!#REF!="x","AA","")</f>
        <v>#REF!</v>
      </c>
      <c r="BM1462" s="16" t="e">
        <f>IF(Wedstrijden!#REF!="x","A","")</f>
        <v>#REF!</v>
      </c>
      <c r="BN1462" s="16" t="str">
        <f>IF(Wedstrijden!U1456="x","B1","")</f>
        <v/>
      </c>
      <c r="BO1462" s="16" t="e">
        <f>IF(Wedstrijden!#REF!="x","BB","")</f>
        <v>#REF!</v>
      </c>
      <c r="BP1462" s="16" t="str">
        <f>IF(Wedstrijden!W1456="x","B","")</f>
        <v/>
      </c>
      <c r="BQ1462" s="16" t="str">
        <f>IF(Wedstrijden!X1456="x","L1","")</f>
        <v/>
      </c>
      <c r="BR1462" s="16" t="str">
        <f>IF(Wedstrijden!Y1456="x","L2","")</f>
        <v/>
      </c>
      <c r="BS1462" s="16" t="str">
        <f>IF(Wedstrijden!Z1456="x","M1","")</f>
        <v/>
      </c>
      <c r="BT1462" s="16" t="str">
        <f>IF(Wedstrijden!AA1456="x","M2","")</f>
        <v/>
      </c>
      <c r="BU1462" s="16" t="str">
        <f>IF(Wedstrijden!AB1456="x","Z1","")</f>
        <v/>
      </c>
      <c r="BV1462" s="16" t="str">
        <f>IF(Wedstrijden!AC1456="x","Z2","")</f>
        <v/>
      </c>
      <c r="BW1462" s="16" t="str">
        <f>IF(COUNTA(Wedstrijden!L1456:T1456)&lt;&gt;0,1,"")</f>
        <v/>
      </c>
      <c r="BX1462" s="16" t="str">
        <f t="shared" si="133"/>
        <v/>
      </c>
      <c r="BY1462" s="16" t="str">
        <f>IF(Wedstrijden!L1456="x","BB","")</f>
        <v/>
      </c>
      <c r="BZ1462" s="16" t="str">
        <f>IF(Wedstrijden!M1456="x","B","")</f>
        <v/>
      </c>
      <c r="CA1462" s="16" t="str">
        <f>IF(Wedstrijden!N1456="x","L1","")</f>
        <v/>
      </c>
      <c r="CB1462" s="16" t="str">
        <f>IF(Wedstrijden!O1456="x","L2","")</f>
        <v/>
      </c>
      <c r="CC1462" s="16" t="str">
        <f>IF(Wedstrijden!P1456="x","M1","")</f>
        <v/>
      </c>
      <c r="CD1462" s="16" t="str">
        <f>IF(Wedstrijden!Q1456="x","M2","")</f>
        <v/>
      </c>
      <c r="CE1462" s="16" t="str">
        <f>IF(Wedstrijden!R1456="x","Z1","")</f>
        <v/>
      </c>
      <c r="CF1462" s="16" t="str">
        <f>IF(Wedstrijden!S1456="x","Z2","")</f>
        <v/>
      </c>
      <c r="CG1462" s="16" t="str">
        <f>IF(Wedstrijden!T1456="x","ZZL","")</f>
        <v/>
      </c>
      <c r="CL1462" s="16" t="str">
        <f>IF(COUNTA(Wedstrijden!AR1456:BB1456)&lt;&gt;0,2,"")</f>
        <v/>
      </c>
      <c r="CM1462" s="16" t="str">
        <f t="shared" si="134"/>
        <v/>
      </c>
      <c r="CN1462" s="16" t="str">
        <f>IF(Wedstrijden!AR1456="x","AA","")</f>
        <v/>
      </c>
      <c r="CO1462" s="16" t="str">
        <f>IF(Wedstrijden!AS1456="x","A","")</f>
        <v/>
      </c>
      <c r="CP1462" s="16" t="str">
        <f>IF(Wedstrijden!AT1456="x","BB","")</f>
        <v/>
      </c>
      <c r="CQ1462" s="16" t="str">
        <f>IF(Wedstrijden!AU1456="x","B","")</f>
        <v/>
      </c>
      <c r="CR1462" s="16" t="str">
        <f>IF(Wedstrijden!AV1456="x","L","")</f>
        <v/>
      </c>
      <c r="CS1462" s="16" t="str">
        <f>IF(Wedstrijden!AW1456="x","M","")</f>
        <v/>
      </c>
      <c r="CT1462" s="16" t="str">
        <f>IF(Wedstrijden!AX1456="x","Z","")</f>
        <v/>
      </c>
      <c r="CU1462" s="16" t="str">
        <f>IF(Wedstrijden!BB1456="x","ZZ","")</f>
        <v/>
      </c>
      <c r="CV1462" s="16" t="str">
        <f>IF(COUNTA(Wedstrijden!AI1456:AP1456)&lt;&gt;0,2,"")</f>
        <v/>
      </c>
      <c r="CW1462" s="16" t="str">
        <f t="shared" si="135"/>
        <v/>
      </c>
      <c r="CX1462" s="16" t="str">
        <f>IF(Wedstrijden!AI1456="x","BB","")</f>
        <v/>
      </c>
      <c r="CY1462" s="16" t="str">
        <f>IF(Wedstrijden!AJ1456="x","B","")</f>
        <v/>
      </c>
      <c r="CZ1462" s="16" t="str">
        <f>IF(Wedstrijden!AK1456="x","L","")</f>
        <v/>
      </c>
      <c r="DA1462" s="16" t="str">
        <f>IF(Wedstrijden!AL1456="x","M","")</f>
        <v/>
      </c>
      <c r="DB1462" s="16" t="str">
        <f>IF(Wedstrijden!AM1456="x","Z","")</f>
        <v/>
      </c>
      <c r="DC1462" s="16" t="str">
        <f>IF(Wedstrijden!AN1456="x","ZZ","")</f>
        <v/>
      </c>
      <c r="DD1462" s="16" t="str">
        <f>IF(Wedstrijden!AP1456="x","1.40","")</f>
        <v/>
      </c>
      <c r="DE1462" s="16" t="str">
        <f>IF(COUNTA(Wedstrijden!BC1456:BE1456)&lt;&gt;0,6,"")</f>
        <v/>
      </c>
      <c r="DF1462" s="16" t="str">
        <f t="shared" si="136"/>
        <v/>
      </c>
      <c r="DG1462" s="16" t="str">
        <f>IF(Wedstrijden!BC1456="x","L","")</f>
        <v/>
      </c>
      <c r="DH1462" s="16" t="str">
        <f>IF(Wedstrijden!BD1456="x","M","")</f>
        <v/>
      </c>
      <c r="DI1462" s="16" t="str">
        <f>IF(Wedstrijden!BE1456="x","Z","")</f>
        <v/>
      </c>
      <c r="DJ1462" s="16" t="str">
        <f>IF(Wedstrijden!BF1456="x","Z","")</f>
        <v/>
      </c>
      <c r="DK1462" s="16" t="str">
        <f>IF(COUNTA(Wedstrijden!BG1456:BI1456)&lt;&gt;0,6,"")</f>
        <v/>
      </c>
      <c r="DL1462" s="16" t="str">
        <f t="shared" si="137"/>
        <v/>
      </c>
      <c r="DM1462" s="16" t="str">
        <f>IF(Wedstrijden!BG1456="x","L","")</f>
        <v/>
      </c>
      <c r="DN1462" s="16" t="str">
        <f>IF(Wedstrijden!BH1456="x","M","")</f>
        <v/>
      </c>
      <c r="DO1462" s="16" t="str">
        <f>IF(Wedstrijden!BI1456="x","Z","")</f>
        <v/>
      </c>
      <c r="DP1462" s="16" t="str">
        <f>IF(Wedstrijden!BJ1456="x","Z","")</f>
        <v/>
      </c>
    </row>
    <row r="1463" spans="1:120" ht="14.4" x14ac:dyDescent="0.3">
      <c r="A1463" s="18">
        <f>Wedstrijden!A1457</f>
        <v>0</v>
      </c>
      <c r="B1463" s="16" t="str">
        <f>IFERROR(VLOOKUP(Wedstrijden!#REF!,#REF!,2,FALSE),"")</f>
        <v/>
      </c>
      <c r="C1463" s="16">
        <f>Wedstrijden!E1457</f>
        <v>0</v>
      </c>
      <c r="D1463" s="16" t="str">
        <f>IFERROR(VLOOKUP(Wedstrijden!#REF!,#REF!,2,FALSE),"")</f>
        <v/>
      </c>
      <c r="E1463" s="16" t="str">
        <f>IFERROR(VLOOKUP(Wedstrijden!#REF!,#REF!,5,FALSE),"")</f>
        <v/>
      </c>
      <c r="F1463" s="16" t="e">
        <f>IF(Wedstrijden!#REF!&lt;&gt;"",Wedstrijden!#REF!,"")</f>
        <v>#REF!</v>
      </c>
      <c r="G1463" s="16" t="e">
        <f>IF(Wedstrijden!#REF!="Indoor",1,0)</f>
        <v>#REF!</v>
      </c>
      <c r="H1463" s="16" t="e">
        <f>Wedstrijden!#REF!</f>
        <v>#REF!</v>
      </c>
      <c r="I1463" s="16" t="e">
        <f>IF(Wedstrijden!#REF!="Nee",0,IF(Wedstrijden!#REF!="Ja",1,""))</f>
        <v>#REF!</v>
      </c>
      <c r="J1463" s="16" t="e">
        <f>IF(Wedstrijden!#REF!&lt;&gt;"",Wedstrijden!#REF!,"")</f>
        <v>#REF!</v>
      </c>
      <c r="BJ1463" s="16" t="str">
        <f>IF(COUNTA(Wedstrijden!U1457:AC1457)&lt;&gt;0,1,"")</f>
        <v/>
      </c>
      <c r="BK1463" s="16" t="str">
        <f t="shared" si="132"/>
        <v/>
      </c>
      <c r="BL1463" s="16" t="e">
        <f>IF(Wedstrijden!#REF!="x","AA","")</f>
        <v>#REF!</v>
      </c>
      <c r="BM1463" s="16" t="e">
        <f>IF(Wedstrijden!#REF!="x","A","")</f>
        <v>#REF!</v>
      </c>
      <c r="BN1463" s="16" t="str">
        <f>IF(Wedstrijden!U1457="x","B1","")</f>
        <v/>
      </c>
      <c r="BO1463" s="16" t="e">
        <f>IF(Wedstrijden!#REF!="x","BB","")</f>
        <v>#REF!</v>
      </c>
      <c r="BP1463" s="16" t="str">
        <f>IF(Wedstrijden!W1457="x","B","")</f>
        <v/>
      </c>
      <c r="BQ1463" s="16" t="str">
        <f>IF(Wedstrijden!X1457="x","L1","")</f>
        <v/>
      </c>
      <c r="BR1463" s="16" t="str">
        <f>IF(Wedstrijden!Y1457="x","L2","")</f>
        <v/>
      </c>
      <c r="BS1463" s="16" t="str">
        <f>IF(Wedstrijden!Z1457="x","M1","")</f>
        <v/>
      </c>
      <c r="BT1463" s="16" t="str">
        <f>IF(Wedstrijden!AA1457="x","M2","")</f>
        <v/>
      </c>
      <c r="BU1463" s="16" t="str">
        <f>IF(Wedstrijden!AB1457="x","Z1","")</f>
        <v/>
      </c>
      <c r="BV1463" s="16" t="str">
        <f>IF(Wedstrijden!AC1457="x","Z2","")</f>
        <v/>
      </c>
      <c r="BW1463" s="16" t="str">
        <f>IF(COUNTA(Wedstrijden!L1457:T1457)&lt;&gt;0,1,"")</f>
        <v/>
      </c>
      <c r="BX1463" s="16" t="str">
        <f t="shared" si="133"/>
        <v/>
      </c>
      <c r="BY1463" s="16" t="str">
        <f>IF(Wedstrijden!L1457="x","BB","")</f>
        <v/>
      </c>
      <c r="BZ1463" s="16" t="str">
        <f>IF(Wedstrijden!M1457="x","B","")</f>
        <v/>
      </c>
      <c r="CA1463" s="16" t="str">
        <f>IF(Wedstrijden!N1457="x","L1","")</f>
        <v/>
      </c>
      <c r="CB1463" s="16" t="str">
        <f>IF(Wedstrijden!O1457="x","L2","")</f>
        <v/>
      </c>
      <c r="CC1463" s="16" t="str">
        <f>IF(Wedstrijden!P1457="x","M1","")</f>
        <v/>
      </c>
      <c r="CD1463" s="16" t="str">
        <f>IF(Wedstrijden!Q1457="x","M2","")</f>
        <v/>
      </c>
      <c r="CE1463" s="16" t="str">
        <f>IF(Wedstrijden!R1457="x","Z1","")</f>
        <v/>
      </c>
      <c r="CF1463" s="16" t="str">
        <f>IF(Wedstrijden!S1457="x","Z2","")</f>
        <v/>
      </c>
      <c r="CG1463" s="16" t="str">
        <f>IF(Wedstrijden!T1457="x","ZZL","")</f>
        <v/>
      </c>
      <c r="CL1463" s="16" t="str">
        <f>IF(COUNTA(Wedstrijden!AR1457:BB1457)&lt;&gt;0,2,"")</f>
        <v/>
      </c>
      <c r="CM1463" s="16" t="str">
        <f t="shared" si="134"/>
        <v/>
      </c>
      <c r="CN1463" s="16" t="str">
        <f>IF(Wedstrijden!AR1457="x","AA","")</f>
        <v/>
      </c>
      <c r="CO1463" s="16" t="str">
        <f>IF(Wedstrijden!AS1457="x","A","")</f>
        <v/>
      </c>
      <c r="CP1463" s="16" t="str">
        <f>IF(Wedstrijden!AT1457="x","BB","")</f>
        <v/>
      </c>
      <c r="CQ1463" s="16" t="str">
        <f>IF(Wedstrijden!AU1457="x","B","")</f>
        <v/>
      </c>
      <c r="CR1463" s="16" t="str">
        <f>IF(Wedstrijden!AV1457="x","L","")</f>
        <v/>
      </c>
      <c r="CS1463" s="16" t="str">
        <f>IF(Wedstrijden!AW1457="x","M","")</f>
        <v/>
      </c>
      <c r="CT1463" s="16" t="str">
        <f>IF(Wedstrijden!AX1457="x","Z","")</f>
        <v/>
      </c>
      <c r="CU1463" s="16" t="str">
        <f>IF(Wedstrijden!BB1457="x","ZZ","")</f>
        <v/>
      </c>
      <c r="CV1463" s="16" t="str">
        <f>IF(COUNTA(Wedstrijden!AI1457:AP1457)&lt;&gt;0,2,"")</f>
        <v/>
      </c>
      <c r="CW1463" s="16" t="str">
        <f t="shared" si="135"/>
        <v/>
      </c>
      <c r="CX1463" s="16" t="str">
        <f>IF(Wedstrijden!AI1457="x","BB","")</f>
        <v/>
      </c>
      <c r="CY1463" s="16" t="str">
        <f>IF(Wedstrijden!AJ1457="x","B","")</f>
        <v/>
      </c>
      <c r="CZ1463" s="16" t="str">
        <f>IF(Wedstrijden!AK1457="x","L","")</f>
        <v/>
      </c>
      <c r="DA1463" s="16" t="str">
        <f>IF(Wedstrijden!AL1457="x","M","")</f>
        <v/>
      </c>
      <c r="DB1463" s="16" t="str">
        <f>IF(Wedstrijden!AM1457="x","Z","")</f>
        <v/>
      </c>
      <c r="DC1463" s="16" t="str">
        <f>IF(Wedstrijden!AN1457="x","ZZ","")</f>
        <v/>
      </c>
      <c r="DD1463" s="16" t="str">
        <f>IF(Wedstrijden!AP1457="x","1.40","")</f>
        <v/>
      </c>
      <c r="DE1463" s="16" t="str">
        <f>IF(COUNTA(Wedstrijden!BC1457:BE1457)&lt;&gt;0,6,"")</f>
        <v/>
      </c>
      <c r="DF1463" s="16" t="str">
        <f t="shared" si="136"/>
        <v/>
      </c>
      <c r="DG1463" s="16" t="str">
        <f>IF(Wedstrijden!BC1457="x","L","")</f>
        <v/>
      </c>
      <c r="DH1463" s="16" t="str">
        <f>IF(Wedstrijden!BD1457="x","M","")</f>
        <v/>
      </c>
      <c r="DI1463" s="16" t="str">
        <f>IF(Wedstrijden!BE1457="x","Z","")</f>
        <v/>
      </c>
      <c r="DJ1463" s="16" t="str">
        <f>IF(Wedstrijden!BF1457="x","Z","")</f>
        <v/>
      </c>
      <c r="DK1463" s="16" t="str">
        <f>IF(COUNTA(Wedstrijden!BG1457:BI1457)&lt;&gt;0,6,"")</f>
        <v/>
      </c>
      <c r="DL1463" s="16" t="str">
        <f t="shared" si="137"/>
        <v/>
      </c>
      <c r="DM1463" s="16" t="str">
        <f>IF(Wedstrijden!BG1457="x","L","")</f>
        <v/>
      </c>
      <c r="DN1463" s="16" t="str">
        <f>IF(Wedstrijden!BH1457="x","M","")</f>
        <v/>
      </c>
      <c r="DO1463" s="16" t="str">
        <f>IF(Wedstrijden!BI1457="x","Z","")</f>
        <v/>
      </c>
      <c r="DP1463" s="16" t="str">
        <f>IF(Wedstrijden!BJ1457="x","Z","")</f>
        <v/>
      </c>
    </row>
    <row r="1464" spans="1:120" ht="14.4" x14ac:dyDescent="0.3">
      <c r="A1464" s="18">
        <f>Wedstrijden!A1458</f>
        <v>0</v>
      </c>
      <c r="B1464" s="16" t="str">
        <f>IFERROR(VLOOKUP(Wedstrijden!#REF!,#REF!,2,FALSE),"")</f>
        <v/>
      </c>
      <c r="C1464" s="16">
        <f>Wedstrijden!E1458</f>
        <v>0</v>
      </c>
      <c r="D1464" s="16" t="str">
        <f>IFERROR(VLOOKUP(Wedstrijden!#REF!,#REF!,2,FALSE),"")</f>
        <v/>
      </c>
      <c r="E1464" s="16" t="str">
        <f>IFERROR(VLOOKUP(Wedstrijden!#REF!,#REF!,5,FALSE),"")</f>
        <v/>
      </c>
      <c r="F1464" s="16" t="e">
        <f>IF(Wedstrijden!#REF!&lt;&gt;"",Wedstrijden!#REF!,"")</f>
        <v>#REF!</v>
      </c>
      <c r="G1464" s="16" t="e">
        <f>IF(Wedstrijden!#REF!="Indoor",1,0)</f>
        <v>#REF!</v>
      </c>
      <c r="H1464" s="16" t="e">
        <f>Wedstrijden!#REF!</f>
        <v>#REF!</v>
      </c>
      <c r="I1464" s="16" t="e">
        <f>IF(Wedstrijden!#REF!="Nee",0,IF(Wedstrijden!#REF!="Ja",1,""))</f>
        <v>#REF!</v>
      </c>
      <c r="J1464" s="16" t="e">
        <f>IF(Wedstrijden!#REF!&lt;&gt;"",Wedstrijden!#REF!,"")</f>
        <v>#REF!</v>
      </c>
      <c r="BJ1464" s="16" t="str">
        <f>IF(COUNTA(Wedstrijden!U1458:AC1458)&lt;&gt;0,1,"")</f>
        <v/>
      </c>
      <c r="BK1464" s="16" t="str">
        <f t="shared" si="132"/>
        <v/>
      </c>
      <c r="BL1464" s="16" t="e">
        <f>IF(Wedstrijden!#REF!="x","AA","")</f>
        <v>#REF!</v>
      </c>
      <c r="BM1464" s="16" t="e">
        <f>IF(Wedstrijden!#REF!="x","A","")</f>
        <v>#REF!</v>
      </c>
      <c r="BN1464" s="16" t="str">
        <f>IF(Wedstrijden!U1458="x","B1","")</f>
        <v/>
      </c>
      <c r="BO1464" s="16" t="e">
        <f>IF(Wedstrijden!#REF!="x","BB","")</f>
        <v>#REF!</v>
      </c>
      <c r="BP1464" s="16" t="str">
        <f>IF(Wedstrijden!W1458="x","B","")</f>
        <v/>
      </c>
      <c r="BQ1464" s="16" t="str">
        <f>IF(Wedstrijden!X1458="x","L1","")</f>
        <v/>
      </c>
      <c r="BR1464" s="16" t="str">
        <f>IF(Wedstrijden!Y1458="x","L2","")</f>
        <v/>
      </c>
      <c r="BS1464" s="16" t="str">
        <f>IF(Wedstrijden!Z1458="x","M1","")</f>
        <v/>
      </c>
      <c r="BT1464" s="16" t="str">
        <f>IF(Wedstrijden!AA1458="x","M2","")</f>
        <v/>
      </c>
      <c r="BU1464" s="16" t="str">
        <f>IF(Wedstrijden!AB1458="x","Z1","")</f>
        <v/>
      </c>
      <c r="BV1464" s="16" t="str">
        <f>IF(Wedstrijden!AC1458="x","Z2","")</f>
        <v/>
      </c>
      <c r="BW1464" s="16" t="str">
        <f>IF(COUNTA(Wedstrijden!L1458:T1458)&lt;&gt;0,1,"")</f>
        <v/>
      </c>
      <c r="BX1464" s="16" t="str">
        <f t="shared" si="133"/>
        <v/>
      </c>
      <c r="BY1464" s="16" t="str">
        <f>IF(Wedstrijden!L1458="x","BB","")</f>
        <v/>
      </c>
      <c r="BZ1464" s="16" t="str">
        <f>IF(Wedstrijden!M1458="x","B","")</f>
        <v/>
      </c>
      <c r="CA1464" s="16" t="str">
        <f>IF(Wedstrijden!N1458="x","L1","")</f>
        <v/>
      </c>
      <c r="CB1464" s="16" t="str">
        <f>IF(Wedstrijden!O1458="x","L2","")</f>
        <v/>
      </c>
      <c r="CC1464" s="16" t="str">
        <f>IF(Wedstrijden!P1458="x","M1","")</f>
        <v/>
      </c>
      <c r="CD1464" s="16" t="str">
        <f>IF(Wedstrijden!Q1458="x","M2","")</f>
        <v/>
      </c>
      <c r="CE1464" s="16" t="str">
        <f>IF(Wedstrijden!R1458="x","Z1","")</f>
        <v/>
      </c>
      <c r="CF1464" s="16" t="str">
        <f>IF(Wedstrijden!S1458="x","Z2","")</f>
        <v/>
      </c>
      <c r="CG1464" s="16" t="str">
        <f>IF(Wedstrijden!T1458="x","ZZL","")</f>
        <v/>
      </c>
      <c r="CL1464" s="16" t="str">
        <f>IF(COUNTA(Wedstrijden!AR1458:BB1458)&lt;&gt;0,2,"")</f>
        <v/>
      </c>
      <c r="CM1464" s="16" t="str">
        <f t="shared" si="134"/>
        <v/>
      </c>
      <c r="CN1464" s="16" t="str">
        <f>IF(Wedstrijden!AR1458="x","AA","")</f>
        <v/>
      </c>
      <c r="CO1464" s="16" t="str">
        <f>IF(Wedstrijden!AS1458="x","A","")</f>
        <v/>
      </c>
      <c r="CP1464" s="16" t="str">
        <f>IF(Wedstrijden!AT1458="x","BB","")</f>
        <v/>
      </c>
      <c r="CQ1464" s="16" t="str">
        <f>IF(Wedstrijden!AU1458="x","B","")</f>
        <v/>
      </c>
      <c r="CR1464" s="16" t="str">
        <f>IF(Wedstrijden!AV1458="x","L","")</f>
        <v/>
      </c>
      <c r="CS1464" s="16" t="str">
        <f>IF(Wedstrijden!AW1458="x","M","")</f>
        <v/>
      </c>
      <c r="CT1464" s="16" t="str">
        <f>IF(Wedstrijden!AX1458="x","Z","")</f>
        <v/>
      </c>
      <c r="CU1464" s="16" t="str">
        <f>IF(Wedstrijden!BB1458="x","ZZ","")</f>
        <v/>
      </c>
      <c r="CV1464" s="16" t="str">
        <f>IF(COUNTA(Wedstrijden!AI1458:AP1458)&lt;&gt;0,2,"")</f>
        <v/>
      </c>
      <c r="CW1464" s="16" t="str">
        <f t="shared" si="135"/>
        <v/>
      </c>
      <c r="CX1464" s="16" t="str">
        <f>IF(Wedstrijden!AI1458="x","BB","")</f>
        <v/>
      </c>
      <c r="CY1464" s="16" t="str">
        <f>IF(Wedstrijden!AJ1458="x","B","")</f>
        <v/>
      </c>
      <c r="CZ1464" s="16" t="str">
        <f>IF(Wedstrijden!AK1458="x","L","")</f>
        <v/>
      </c>
      <c r="DA1464" s="16" t="str">
        <f>IF(Wedstrijden!AL1458="x","M","")</f>
        <v/>
      </c>
      <c r="DB1464" s="16" t="str">
        <f>IF(Wedstrijden!AM1458="x","Z","")</f>
        <v/>
      </c>
      <c r="DC1464" s="16" t="str">
        <f>IF(Wedstrijden!AN1458="x","ZZ","")</f>
        <v/>
      </c>
      <c r="DD1464" s="16" t="str">
        <f>IF(Wedstrijden!AP1458="x","1.40","")</f>
        <v/>
      </c>
      <c r="DE1464" s="16" t="str">
        <f>IF(COUNTA(Wedstrijden!BC1458:BE1458)&lt;&gt;0,6,"")</f>
        <v/>
      </c>
      <c r="DF1464" s="16" t="str">
        <f t="shared" si="136"/>
        <v/>
      </c>
      <c r="DG1464" s="16" t="str">
        <f>IF(Wedstrijden!BC1458="x","L","")</f>
        <v/>
      </c>
      <c r="DH1464" s="16" t="str">
        <f>IF(Wedstrijden!BD1458="x","M","")</f>
        <v/>
      </c>
      <c r="DI1464" s="16" t="str">
        <f>IF(Wedstrijden!BE1458="x","Z","")</f>
        <v/>
      </c>
      <c r="DJ1464" s="16" t="str">
        <f>IF(Wedstrijden!BF1458="x","Z","")</f>
        <v/>
      </c>
      <c r="DK1464" s="16" t="str">
        <f>IF(COUNTA(Wedstrijden!BG1458:BI1458)&lt;&gt;0,6,"")</f>
        <v/>
      </c>
      <c r="DL1464" s="16" t="str">
        <f t="shared" si="137"/>
        <v/>
      </c>
      <c r="DM1464" s="16" t="str">
        <f>IF(Wedstrijden!BG1458="x","L","")</f>
        <v/>
      </c>
      <c r="DN1464" s="16" t="str">
        <f>IF(Wedstrijden!BH1458="x","M","")</f>
        <v/>
      </c>
      <c r="DO1464" s="16" t="str">
        <f>IF(Wedstrijden!BI1458="x","Z","")</f>
        <v/>
      </c>
      <c r="DP1464" s="16" t="str">
        <f>IF(Wedstrijden!BJ1458="x","Z","")</f>
        <v/>
      </c>
    </row>
    <row r="1465" spans="1:120" ht="14.4" x14ac:dyDescent="0.3">
      <c r="A1465" s="18">
        <f>Wedstrijden!A1459</f>
        <v>0</v>
      </c>
      <c r="B1465" s="16" t="str">
        <f>IFERROR(VLOOKUP(Wedstrijden!#REF!,#REF!,2,FALSE),"")</f>
        <v/>
      </c>
      <c r="C1465" s="16">
        <f>Wedstrijden!E1459</f>
        <v>0</v>
      </c>
      <c r="D1465" s="16" t="str">
        <f>IFERROR(VLOOKUP(Wedstrijden!#REF!,#REF!,2,FALSE),"")</f>
        <v/>
      </c>
      <c r="E1465" s="16" t="str">
        <f>IFERROR(VLOOKUP(Wedstrijden!#REF!,#REF!,5,FALSE),"")</f>
        <v/>
      </c>
      <c r="F1465" s="16" t="e">
        <f>IF(Wedstrijden!#REF!&lt;&gt;"",Wedstrijden!#REF!,"")</f>
        <v>#REF!</v>
      </c>
      <c r="G1465" s="16" t="e">
        <f>IF(Wedstrijden!#REF!="Indoor",1,0)</f>
        <v>#REF!</v>
      </c>
      <c r="H1465" s="16" t="e">
        <f>Wedstrijden!#REF!</f>
        <v>#REF!</v>
      </c>
      <c r="I1465" s="16" t="e">
        <f>IF(Wedstrijden!#REF!="Nee",0,IF(Wedstrijden!#REF!="Ja",1,""))</f>
        <v>#REF!</v>
      </c>
      <c r="J1465" s="16" t="e">
        <f>IF(Wedstrijden!#REF!&lt;&gt;"",Wedstrijden!#REF!,"")</f>
        <v>#REF!</v>
      </c>
      <c r="BJ1465" s="16" t="str">
        <f>IF(COUNTA(Wedstrijden!U1459:AC1459)&lt;&gt;0,1,"")</f>
        <v/>
      </c>
      <c r="BK1465" s="16" t="str">
        <f t="shared" si="132"/>
        <v/>
      </c>
      <c r="BL1465" s="16" t="e">
        <f>IF(Wedstrijden!#REF!="x","AA","")</f>
        <v>#REF!</v>
      </c>
      <c r="BM1465" s="16" t="e">
        <f>IF(Wedstrijden!#REF!="x","A","")</f>
        <v>#REF!</v>
      </c>
      <c r="BN1465" s="16" t="str">
        <f>IF(Wedstrijden!U1459="x","B1","")</f>
        <v/>
      </c>
      <c r="BO1465" s="16" t="e">
        <f>IF(Wedstrijden!#REF!="x","BB","")</f>
        <v>#REF!</v>
      </c>
      <c r="BP1465" s="16" t="str">
        <f>IF(Wedstrijden!W1459="x","B","")</f>
        <v/>
      </c>
      <c r="BQ1465" s="16" t="str">
        <f>IF(Wedstrijden!X1459="x","L1","")</f>
        <v/>
      </c>
      <c r="BR1465" s="16" t="str">
        <f>IF(Wedstrijden!Y1459="x","L2","")</f>
        <v/>
      </c>
      <c r="BS1465" s="16" t="str">
        <f>IF(Wedstrijden!Z1459="x","M1","")</f>
        <v/>
      </c>
      <c r="BT1465" s="16" t="str">
        <f>IF(Wedstrijden!AA1459="x","M2","")</f>
        <v/>
      </c>
      <c r="BU1465" s="16" t="str">
        <f>IF(Wedstrijden!AB1459="x","Z1","")</f>
        <v/>
      </c>
      <c r="BV1465" s="16" t="str">
        <f>IF(Wedstrijden!AC1459="x","Z2","")</f>
        <v/>
      </c>
      <c r="BW1465" s="16" t="str">
        <f>IF(COUNTA(Wedstrijden!L1459:T1459)&lt;&gt;0,1,"")</f>
        <v/>
      </c>
      <c r="BX1465" s="16" t="str">
        <f t="shared" si="133"/>
        <v/>
      </c>
      <c r="BY1465" s="16" t="str">
        <f>IF(Wedstrijden!L1459="x","BB","")</f>
        <v/>
      </c>
      <c r="BZ1465" s="16" t="str">
        <f>IF(Wedstrijden!M1459="x","B","")</f>
        <v/>
      </c>
      <c r="CA1465" s="16" t="str">
        <f>IF(Wedstrijden!N1459="x","L1","")</f>
        <v/>
      </c>
      <c r="CB1465" s="16" t="str">
        <f>IF(Wedstrijden!O1459="x","L2","")</f>
        <v/>
      </c>
      <c r="CC1465" s="16" t="str">
        <f>IF(Wedstrijden!P1459="x","M1","")</f>
        <v/>
      </c>
      <c r="CD1465" s="16" t="str">
        <f>IF(Wedstrijden!Q1459="x","M2","")</f>
        <v/>
      </c>
      <c r="CE1465" s="16" t="str">
        <f>IF(Wedstrijden!R1459="x","Z1","")</f>
        <v/>
      </c>
      <c r="CF1465" s="16" t="str">
        <f>IF(Wedstrijden!S1459="x","Z2","")</f>
        <v/>
      </c>
      <c r="CG1465" s="16" t="str">
        <f>IF(Wedstrijden!T1459="x","ZZL","")</f>
        <v/>
      </c>
      <c r="CL1465" s="16" t="str">
        <f>IF(COUNTA(Wedstrijden!AR1459:BB1459)&lt;&gt;0,2,"")</f>
        <v/>
      </c>
      <c r="CM1465" s="16" t="str">
        <f t="shared" si="134"/>
        <v/>
      </c>
      <c r="CN1465" s="16" t="str">
        <f>IF(Wedstrijden!AR1459="x","AA","")</f>
        <v/>
      </c>
      <c r="CO1465" s="16" t="str">
        <f>IF(Wedstrijden!AS1459="x","A","")</f>
        <v/>
      </c>
      <c r="CP1465" s="16" t="str">
        <f>IF(Wedstrijden!AT1459="x","BB","")</f>
        <v/>
      </c>
      <c r="CQ1465" s="16" t="str">
        <f>IF(Wedstrijden!AU1459="x","B","")</f>
        <v/>
      </c>
      <c r="CR1465" s="16" t="str">
        <f>IF(Wedstrijden!AV1459="x","L","")</f>
        <v/>
      </c>
      <c r="CS1465" s="16" t="str">
        <f>IF(Wedstrijden!AW1459="x","M","")</f>
        <v/>
      </c>
      <c r="CT1465" s="16" t="str">
        <f>IF(Wedstrijden!AX1459="x","Z","")</f>
        <v/>
      </c>
      <c r="CU1465" s="16" t="str">
        <f>IF(Wedstrijden!BB1459="x","ZZ","")</f>
        <v/>
      </c>
      <c r="CV1465" s="16" t="str">
        <f>IF(COUNTA(Wedstrijden!AI1459:AP1459)&lt;&gt;0,2,"")</f>
        <v/>
      </c>
      <c r="CW1465" s="16" t="str">
        <f t="shared" si="135"/>
        <v/>
      </c>
      <c r="CX1465" s="16" t="str">
        <f>IF(Wedstrijden!AI1459="x","BB","")</f>
        <v/>
      </c>
      <c r="CY1465" s="16" t="str">
        <f>IF(Wedstrijden!AJ1459="x","B","")</f>
        <v/>
      </c>
      <c r="CZ1465" s="16" t="str">
        <f>IF(Wedstrijden!AK1459="x","L","")</f>
        <v/>
      </c>
      <c r="DA1465" s="16" t="str">
        <f>IF(Wedstrijden!AL1459="x","M","")</f>
        <v/>
      </c>
      <c r="DB1465" s="16" t="str">
        <f>IF(Wedstrijden!AM1459="x","Z","")</f>
        <v/>
      </c>
      <c r="DC1465" s="16" t="str">
        <f>IF(Wedstrijden!AN1459="x","ZZ","")</f>
        <v/>
      </c>
      <c r="DD1465" s="16" t="str">
        <f>IF(Wedstrijden!AP1459="x","1.40","")</f>
        <v/>
      </c>
      <c r="DE1465" s="16" t="str">
        <f>IF(COUNTA(Wedstrijden!BC1459:BE1459)&lt;&gt;0,6,"")</f>
        <v/>
      </c>
      <c r="DF1465" s="16" t="str">
        <f t="shared" si="136"/>
        <v/>
      </c>
      <c r="DG1465" s="16" t="str">
        <f>IF(Wedstrijden!BC1459="x","L","")</f>
        <v/>
      </c>
      <c r="DH1465" s="16" t="str">
        <f>IF(Wedstrijden!BD1459="x","M","")</f>
        <v/>
      </c>
      <c r="DI1465" s="16" t="str">
        <f>IF(Wedstrijden!BE1459="x","Z","")</f>
        <v/>
      </c>
      <c r="DJ1465" s="16" t="str">
        <f>IF(Wedstrijden!BF1459="x","Z","")</f>
        <v/>
      </c>
      <c r="DK1465" s="16" t="str">
        <f>IF(COUNTA(Wedstrijden!BG1459:BI1459)&lt;&gt;0,6,"")</f>
        <v/>
      </c>
      <c r="DL1465" s="16" t="str">
        <f t="shared" si="137"/>
        <v/>
      </c>
      <c r="DM1465" s="16" t="str">
        <f>IF(Wedstrijden!BG1459="x","L","")</f>
        <v/>
      </c>
      <c r="DN1465" s="16" t="str">
        <f>IF(Wedstrijden!BH1459="x","M","")</f>
        <v/>
      </c>
      <c r="DO1465" s="16" t="str">
        <f>IF(Wedstrijden!BI1459="x","Z","")</f>
        <v/>
      </c>
      <c r="DP1465" s="16" t="str">
        <f>IF(Wedstrijden!BJ1459="x","Z","")</f>
        <v/>
      </c>
    </row>
    <row r="1466" spans="1:120" ht="14.4" x14ac:dyDescent="0.3">
      <c r="A1466" s="18">
        <f>Wedstrijden!A1460</f>
        <v>0</v>
      </c>
      <c r="B1466" s="16" t="str">
        <f>IFERROR(VLOOKUP(Wedstrijden!#REF!,#REF!,2,FALSE),"")</f>
        <v/>
      </c>
      <c r="C1466" s="16">
        <f>Wedstrijden!E1460</f>
        <v>0</v>
      </c>
      <c r="D1466" s="16" t="str">
        <f>IFERROR(VLOOKUP(Wedstrijden!#REF!,#REF!,2,FALSE),"")</f>
        <v/>
      </c>
      <c r="E1466" s="16" t="str">
        <f>IFERROR(VLOOKUP(Wedstrijden!#REF!,#REF!,5,FALSE),"")</f>
        <v/>
      </c>
      <c r="F1466" s="16" t="e">
        <f>IF(Wedstrijden!#REF!&lt;&gt;"",Wedstrijden!#REF!,"")</f>
        <v>#REF!</v>
      </c>
      <c r="G1466" s="16" t="e">
        <f>IF(Wedstrijden!#REF!="Indoor",1,0)</f>
        <v>#REF!</v>
      </c>
      <c r="H1466" s="16" t="e">
        <f>Wedstrijden!#REF!</f>
        <v>#REF!</v>
      </c>
      <c r="I1466" s="16" t="e">
        <f>IF(Wedstrijden!#REF!="Nee",0,IF(Wedstrijden!#REF!="Ja",1,""))</f>
        <v>#REF!</v>
      </c>
      <c r="J1466" s="16" t="e">
        <f>IF(Wedstrijden!#REF!&lt;&gt;"",Wedstrijden!#REF!,"")</f>
        <v>#REF!</v>
      </c>
      <c r="BJ1466" s="16" t="str">
        <f>IF(COUNTA(Wedstrijden!U1460:AC1460)&lt;&gt;0,1,"")</f>
        <v/>
      </c>
      <c r="BK1466" s="16" t="str">
        <f t="shared" si="132"/>
        <v/>
      </c>
      <c r="BL1466" s="16" t="e">
        <f>IF(Wedstrijden!#REF!="x","AA","")</f>
        <v>#REF!</v>
      </c>
      <c r="BM1466" s="16" t="e">
        <f>IF(Wedstrijden!#REF!="x","A","")</f>
        <v>#REF!</v>
      </c>
      <c r="BN1466" s="16" t="str">
        <f>IF(Wedstrijden!U1460="x","B1","")</f>
        <v/>
      </c>
      <c r="BO1466" s="16" t="e">
        <f>IF(Wedstrijden!#REF!="x","BB","")</f>
        <v>#REF!</v>
      </c>
      <c r="BP1466" s="16" t="str">
        <f>IF(Wedstrijden!W1460="x","B","")</f>
        <v/>
      </c>
      <c r="BQ1466" s="16" t="str">
        <f>IF(Wedstrijden!X1460="x","L1","")</f>
        <v/>
      </c>
      <c r="BR1466" s="16" t="str">
        <f>IF(Wedstrijden!Y1460="x","L2","")</f>
        <v/>
      </c>
      <c r="BS1466" s="16" t="str">
        <f>IF(Wedstrijden!Z1460="x","M1","")</f>
        <v/>
      </c>
      <c r="BT1466" s="16" t="str">
        <f>IF(Wedstrijden!AA1460="x","M2","")</f>
        <v/>
      </c>
      <c r="BU1466" s="16" t="str">
        <f>IF(Wedstrijden!AB1460="x","Z1","")</f>
        <v/>
      </c>
      <c r="BV1466" s="16" t="str">
        <f>IF(Wedstrijden!AC1460="x","Z2","")</f>
        <v/>
      </c>
      <c r="BW1466" s="16" t="str">
        <f>IF(COUNTA(Wedstrijden!L1460:T1460)&lt;&gt;0,1,"")</f>
        <v/>
      </c>
      <c r="BX1466" s="16" t="str">
        <f t="shared" si="133"/>
        <v/>
      </c>
      <c r="BY1466" s="16" t="str">
        <f>IF(Wedstrijden!L1460="x","BB","")</f>
        <v/>
      </c>
      <c r="BZ1466" s="16" t="str">
        <f>IF(Wedstrijden!M1460="x","B","")</f>
        <v/>
      </c>
      <c r="CA1466" s="16" t="str">
        <f>IF(Wedstrijden!N1460="x","L1","")</f>
        <v/>
      </c>
      <c r="CB1466" s="16" t="str">
        <f>IF(Wedstrijden!O1460="x","L2","")</f>
        <v/>
      </c>
      <c r="CC1466" s="16" t="str">
        <f>IF(Wedstrijden!P1460="x","M1","")</f>
        <v/>
      </c>
      <c r="CD1466" s="16" t="str">
        <f>IF(Wedstrijden!Q1460="x","M2","")</f>
        <v/>
      </c>
      <c r="CE1466" s="16" t="str">
        <f>IF(Wedstrijden!R1460="x","Z1","")</f>
        <v/>
      </c>
      <c r="CF1466" s="16" t="str">
        <f>IF(Wedstrijden!S1460="x","Z2","")</f>
        <v/>
      </c>
      <c r="CG1466" s="16" t="str">
        <f>IF(Wedstrijden!T1460="x","ZZL","")</f>
        <v/>
      </c>
      <c r="CL1466" s="16" t="str">
        <f>IF(COUNTA(Wedstrijden!AR1460:BB1460)&lt;&gt;0,2,"")</f>
        <v/>
      </c>
      <c r="CM1466" s="16" t="str">
        <f t="shared" si="134"/>
        <v/>
      </c>
      <c r="CN1466" s="16" t="str">
        <f>IF(Wedstrijden!AR1460="x","AA","")</f>
        <v/>
      </c>
      <c r="CO1466" s="16" t="str">
        <f>IF(Wedstrijden!AS1460="x","A","")</f>
        <v/>
      </c>
      <c r="CP1466" s="16" t="str">
        <f>IF(Wedstrijden!AT1460="x","BB","")</f>
        <v/>
      </c>
      <c r="CQ1466" s="16" t="str">
        <f>IF(Wedstrijden!AU1460="x","B","")</f>
        <v/>
      </c>
      <c r="CR1466" s="16" t="str">
        <f>IF(Wedstrijden!AV1460="x","L","")</f>
        <v/>
      </c>
      <c r="CS1466" s="16" t="str">
        <f>IF(Wedstrijden!AW1460="x","M","")</f>
        <v/>
      </c>
      <c r="CT1466" s="16" t="str">
        <f>IF(Wedstrijden!AX1460="x","Z","")</f>
        <v/>
      </c>
      <c r="CU1466" s="16" t="str">
        <f>IF(Wedstrijden!BB1460="x","ZZ","")</f>
        <v/>
      </c>
      <c r="CV1466" s="16" t="str">
        <f>IF(COUNTA(Wedstrijden!AI1460:AP1460)&lt;&gt;0,2,"")</f>
        <v/>
      </c>
      <c r="CW1466" s="16" t="str">
        <f t="shared" si="135"/>
        <v/>
      </c>
      <c r="CX1466" s="16" t="str">
        <f>IF(Wedstrijden!AI1460="x","BB","")</f>
        <v/>
      </c>
      <c r="CY1466" s="16" t="str">
        <f>IF(Wedstrijden!AJ1460="x","B","")</f>
        <v/>
      </c>
      <c r="CZ1466" s="16" t="str">
        <f>IF(Wedstrijden!AK1460="x","L","")</f>
        <v/>
      </c>
      <c r="DA1466" s="16" t="str">
        <f>IF(Wedstrijden!AL1460="x","M","")</f>
        <v/>
      </c>
      <c r="DB1466" s="16" t="str">
        <f>IF(Wedstrijden!AM1460="x","Z","")</f>
        <v/>
      </c>
      <c r="DC1466" s="16" t="str">
        <f>IF(Wedstrijden!AN1460="x","ZZ","")</f>
        <v/>
      </c>
      <c r="DD1466" s="16" t="str">
        <f>IF(Wedstrijden!AP1460="x","1.40","")</f>
        <v/>
      </c>
      <c r="DE1466" s="16" t="str">
        <f>IF(COUNTA(Wedstrijden!BC1460:BE1460)&lt;&gt;0,6,"")</f>
        <v/>
      </c>
      <c r="DF1466" s="16" t="str">
        <f t="shared" si="136"/>
        <v/>
      </c>
      <c r="DG1466" s="16" t="str">
        <f>IF(Wedstrijden!BC1460="x","L","")</f>
        <v/>
      </c>
      <c r="DH1466" s="16" t="str">
        <f>IF(Wedstrijden!BD1460="x","M","")</f>
        <v/>
      </c>
      <c r="DI1466" s="16" t="str">
        <f>IF(Wedstrijden!BE1460="x","Z","")</f>
        <v/>
      </c>
      <c r="DJ1466" s="16" t="str">
        <f>IF(Wedstrijden!BF1460="x","Z","")</f>
        <v/>
      </c>
      <c r="DK1466" s="16" t="str">
        <f>IF(COUNTA(Wedstrijden!BG1460:BI1460)&lt;&gt;0,6,"")</f>
        <v/>
      </c>
      <c r="DL1466" s="16" t="str">
        <f t="shared" si="137"/>
        <v/>
      </c>
      <c r="DM1466" s="16" t="str">
        <f>IF(Wedstrijden!BG1460="x","L","")</f>
        <v/>
      </c>
      <c r="DN1466" s="16" t="str">
        <f>IF(Wedstrijden!BH1460="x","M","")</f>
        <v/>
      </c>
      <c r="DO1466" s="16" t="str">
        <f>IF(Wedstrijden!BI1460="x","Z","")</f>
        <v/>
      </c>
      <c r="DP1466" s="16" t="str">
        <f>IF(Wedstrijden!BJ1460="x","Z","")</f>
        <v/>
      </c>
    </row>
    <row r="1467" spans="1:120" ht="14.4" x14ac:dyDescent="0.3">
      <c r="A1467" s="18">
        <f>Wedstrijden!A1461</f>
        <v>0</v>
      </c>
      <c r="B1467" s="16" t="str">
        <f>IFERROR(VLOOKUP(Wedstrijden!#REF!,#REF!,2,FALSE),"")</f>
        <v/>
      </c>
      <c r="C1467" s="16">
        <f>Wedstrijden!E1461</f>
        <v>0</v>
      </c>
      <c r="D1467" s="16" t="str">
        <f>IFERROR(VLOOKUP(Wedstrijden!#REF!,#REF!,2,FALSE),"")</f>
        <v/>
      </c>
      <c r="E1467" s="16" t="str">
        <f>IFERROR(VLOOKUP(Wedstrijden!#REF!,#REF!,5,FALSE),"")</f>
        <v/>
      </c>
      <c r="F1467" s="16" t="e">
        <f>IF(Wedstrijden!#REF!&lt;&gt;"",Wedstrijden!#REF!,"")</f>
        <v>#REF!</v>
      </c>
      <c r="G1467" s="16" t="e">
        <f>IF(Wedstrijden!#REF!="Indoor",1,0)</f>
        <v>#REF!</v>
      </c>
      <c r="H1467" s="16" t="e">
        <f>Wedstrijden!#REF!</f>
        <v>#REF!</v>
      </c>
      <c r="I1467" s="16" t="e">
        <f>IF(Wedstrijden!#REF!="Nee",0,IF(Wedstrijden!#REF!="Ja",1,""))</f>
        <v>#REF!</v>
      </c>
      <c r="J1467" s="16" t="e">
        <f>IF(Wedstrijden!#REF!&lt;&gt;"",Wedstrijden!#REF!,"")</f>
        <v>#REF!</v>
      </c>
      <c r="BJ1467" s="16" t="str">
        <f>IF(COUNTA(Wedstrijden!U1461:AC1461)&lt;&gt;0,1,"")</f>
        <v/>
      </c>
      <c r="BK1467" s="16" t="str">
        <f t="shared" si="132"/>
        <v/>
      </c>
      <c r="BL1467" s="16" t="e">
        <f>IF(Wedstrijden!#REF!="x","AA","")</f>
        <v>#REF!</v>
      </c>
      <c r="BM1467" s="16" t="e">
        <f>IF(Wedstrijden!#REF!="x","A","")</f>
        <v>#REF!</v>
      </c>
      <c r="BN1467" s="16" t="str">
        <f>IF(Wedstrijden!U1461="x","B1","")</f>
        <v/>
      </c>
      <c r="BO1467" s="16" t="e">
        <f>IF(Wedstrijden!#REF!="x","BB","")</f>
        <v>#REF!</v>
      </c>
      <c r="BP1467" s="16" t="str">
        <f>IF(Wedstrijden!W1461="x","B","")</f>
        <v/>
      </c>
      <c r="BQ1467" s="16" t="str">
        <f>IF(Wedstrijden!X1461="x","L1","")</f>
        <v/>
      </c>
      <c r="BR1467" s="16" t="str">
        <f>IF(Wedstrijden!Y1461="x","L2","")</f>
        <v/>
      </c>
      <c r="BS1467" s="16" t="str">
        <f>IF(Wedstrijden!Z1461="x","M1","")</f>
        <v/>
      </c>
      <c r="BT1467" s="16" t="str">
        <f>IF(Wedstrijden!AA1461="x","M2","")</f>
        <v/>
      </c>
      <c r="BU1467" s="16" t="str">
        <f>IF(Wedstrijden!AB1461="x","Z1","")</f>
        <v/>
      </c>
      <c r="BV1467" s="16" t="str">
        <f>IF(Wedstrijden!AC1461="x","Z2","")</f>
        <v/>
      </c>
      <c r="BW1467" s="16" t="str">
        <f>IF(COUNTA(Wedstrijden!L1461:T1461)&lt;&gt;0,1,"")</f>
        <v/>
      </c>
      <c r="BX1467" s="16" t="str">
        <f t="shared" si="133"/>
        <v/>
      </c>
      <c r="BY1467" s="16" t="str">
        <f>IF(Wedstrijden!L1461="x","BB","")</f>
        <v/>
      </c>
      <c r="BZ1467" s="16" t="str">
        <f>IF(Wedstrijden!M1461="x","B","")</f>
        <v/>
      </c>
      <c r="CA1467" s="16" t="str">
        <f>IF(Wedstrijden!N1461="x","L1","")</f>
        <v/>
      </c>
      <c r="CB1467" s="16" t="str">
        <f>IF(Wedstrijden!O1461="x","L2","")</f>
        <v/>
      </c>
      <c r="CC1467" s="16" t="str">
        <f>IF(Wedstrijden!P1461="x","M1","")</f>
        <v/>
      </c>
      <c r="CD1467" s="16" t="str">
        <f>IF(Wedstrijden!Q1461="x","M2","")</f>
        <v/>
      </c>
      <c r="CE1467" s="16" t="str">
        <f>IF(Wedstrijden!R1461="x","Z1","")</f>
        <v/>
      </c>
      <c r="CF1467" s="16" t="str">
        <f>IF(Wedstrijden!S1461="x","Z2","")</f>
        <v/>
      </c>
      <c r="CG1467" s="16" t="str">
        <f>IF(Wedstrijden!T1461="x","ZZL","")</f>
        <v/>
      </c>
      <c r="CL1467" s="16" t="str">
        <f>IF(COUNTA(Wedstrijden!AR1461:BB1461)&lt;&gt;0,2,"")</f>
        <v/>
      </c>
      <c r="CM1467" s="16" t="str">
        <f t="shared" si="134"/>
        <v/>
      </c>
      <c r="CN1467" s="16" t="str">
        <f>IF(Wedstrijden!AR1461="x","AA","")</f>
        <v/>
      </c>
      <c r="CO1467" s="16" t="str">
        <f>IF(Wedstrijden!AS1461="x","A","")</f>
        <v/>
      </c>
      <c r="CP1467" s="16" t="str">
        <f>IF(Wedstrijden!AT1461="x","BB","")</f>
        <v/>
      </c>
      <c r="CQ1467" s="16" t="str">
        <f>IF(Wedstrijden!AU1461="x","B","")</f>
        <v/>
      </c>
      <c r="CR1467" s="16" t="str">
        <f>IF(Wedstrijden!AV1461="x","L","")</f>
        <v/>
      </c>
      <c r="CS1467" s="16" t="str">
        <f>IF(Wedstrijden!AW1461="x","M","")</f>
        <v/>
      </c>
      <c r="CT1467" s="16" t="str">
        <f>IF(Wedstrijden!AX1461="x","Z","")</f>
        <v/>
      </c>
      <c r="CU1467" s="16" t="str">
        <f>IF(Wedstrijden!BB1461="x","ZZ","")</f>
        <v/>
      </c>
      <c r="CV1467" s="16" t="str">
        <f>IF(COUNTA(Wedstrijden!AI1461:AP1461)&lt;&gt;0,2,"")</f>
        <v/>
      </c>
      <c r="CW1467" s="16" t="str">
        <f t="shared" si="135"/>
        <v/>
      </c>
      <c r="CX1467" s="16" t="str">
        <f>IF(Wedstrijden!AI1461="x","BB","")</f>
        <v/>
      </c>
      <c r="CY1467" s="16" t="str">
        <f>IF(Wedstrijden!AJ1461="x","B","")</f>
        <v/>
      </c>
      <c r="CZ1467" s="16" t="str">
        <f>IF(Wedstrijden!AK1461="x","L","")</f>
        <v/>
      </c>
      <c r="DA1467" s="16" t="str">
        <f>IF(Wedstrijden!AL1461="x","M","")</f>
        <v/>
      </c>
      <c r="DB1467" s="16" t="str">
        <f>IF(Wedstrijden!AM1461="x","Z","")</f>
        <v/>
      </c>
      <c r="DC1467" s="16" t="str">
        <f>IF(Wedstrijden!AN1461="x","ZZ","")</f>
        <v/>
      </c>
      <c r="DD1467" s="16" t="str">
        <f>IF(Wedstrijden!AP1461="x","1.40","")</f>
        <v/>
      </c>
      <c r="DE1467" s="16" t="str">
        <f>IF(COUNTA(Wedstrijden!BC1461:BE1461)&lt;&gt;0,6,"")</f>
        <v/>
      </c>
      <c r="DF1467" s="16" t="str">
        <f t="shared" si="136"/>
        <v/>
      </c>
      <c r="DG1467" s="16" t="str">
        <f>IF(Wedstrijden!BC1461="x","L","")</f>
        <v/>
      </c>
      <c r="DH1467" s="16" t="str">
        <f>IF(Wedstrijden!BD1461="x","M","")</f>
        <v/>
      </c>
      <c r="DI1467" s="16" t="str">
        <f>IF(Wedstrijden!BE1461="x","Z","")</f>
        <v/>
      </c>
      <c r="DJ1467" s="16" t="str">
        <f>IF(Wedstrijden!BF1461="x","Z","")</f>
        <v/>
      </c>
      <c r="DK1467" s="16" t="str">
        <f>IF(COUNTA(Wedstrijden!BG1461:BI1461)&lt;&gt;0,6,"")</f>
        <v/>
      </c>
      <c r="DL1467" s="16" t="str">
        <f t="shared" si="137"/>
        <v/>
      </c>
      <c r="DM1467" s="16" t="str">
        <f>IF(Wedstrijden!BG1461="x","L","")</f>
        <v/>
      </c>
      <c r="DN1467" s="16" t="str">
        <f>IF(Wedstrijden!BH1461="x","M","")</f>
        <v/>
      </c>
      <c r="DO1467" s="16" t="str">
        <f>IF(Wedstrijden!BI1461="x","Z","")</f>
        <v/>
      </c>
      <c r="DP1467" s="16" t="str">
        <f>IF(Wedstrijden!BJ1461="x","Z","")</f>
        <v/>
      </c>
    </row>
    <row r="1468" spans="1:120" ht="14.4" x14ac:dyDescent="0.3">
      <c r="A1468" s="18">
        <f>Wedstrijden!A1462</f>
        <v>0</v>
      </c>
      <c r="B1468" s="16" t="str">
        <f>IFERROR(VLOOKUP(Wedstrijden!#REF!,#REF!,2,FALSE),"")</f>
        <v/>
      </c>
      <c r="C1468" s="16">
        <f>Wedstrijden!E1462</f>
        <v>0</v>
      </c>
      <c r="D1468" s="16" t="str">
        <f>IFERROR(VLOOKUP(Wedstrijden!#REF!,#REF!,2,FALSE),"")</f>
        <v/>
      </c>
      <c r="E1468" s="16" t="str">
        <f>IFERROR(VLOOKUP(Wedstrijden!#REF!,#REF!,5,FALSE),"")</f>
        <v/>
      </c>
      <c r="F1468" s="16" t="e">
        <f>IF(Wedstrijden!#REF!&lt;&gt;"",Wedstrijden!#REF!,"")</f>
        <v>#REF!</v>
      </c>
      <c r="G1468" s="16" t="e">
        <f>IF(Wedstrijden!#REF!="Indoor",1,0)</f>
        <v>#REF!</v>
      </c>
      <c r="H1468" s="16" t="e">
        <f>Wedstrijden!#REF!</f>
        <v>#REF!</v>
      </c>
      <c r="I1468" s="16" t="e">
        <f>IF(Wedstrijden!#REF!="Nee",0,IF(Wedstrijden!#REF!="Ja",1,""))</f>
        <v>#REF!</v>
      </c>
      <c r="J1468" s="16" t="e">
        <f>IF(Wedstrijden!#REF!&lt;&gt;"",Wedstrijden!#REF!,"")</f>
        <v>#REF!</v>
      </c>
      <c r="BJ1468" s="16" t="str">
        <f>IF(COUNTA(Wedstrijden!U1462:AC1462)&lt;&gt;0,1,"")</f>
        <v/>
      </c>
      <c r="BK1468" s="16" t="str">
        <f t="shared" si="132"/>
        <v/>
      </c>
      <c r="BL1468" s="16" t="e">
        <f>IF(Wedstrijden!#REF!="x","AA","")</f>
        <v>#REF!</v>
      </c>
      <c r="BM1468" s="16" t="e">
        <f>IF(Wedstrijden!#REF!="x","A","")</f>
        <v>#REF!</v>
      </c>
      <c r="BN1468" s="16" t="str">
        <f>IF(Wedstrijden!U1462="x","B1","")</f>
        <v/>
      </c>
      <c r="BO1468" s="16" t="e">
        <f>IF(Wedstrijden!#REF!="x","BB","")</f>
        <v>#REF!</v>
      </c>
      <c r="BP1468" s="16" t="str">
        <f>IF(Wedstrijden!W1462="x","B","")</f>
        <v/>
      </c>
      <c r="BQ1468" s="16" t="str">
        <f>IF(Wedstrijden!X1462="x","L1","")</f>
        <v/>
      </c>
      <c r="BR1468" s="16" t="str">
        <f>IF(Wedstrijden!Y1462="x","L2","")</f>
        <v/>
      </c>
      <c r="BS1468" s="16" t="str">
        <f>IF(Wedstrijden!Z1462="x","M1","")</f>
        <v/>
      </c>
      <c r="BT1468" s="16" t="str">
        <f>IF(Wedstrijden!AA1462="x","M2","")</f>
        <v/>
      </c>
      <c r="BU1468" s="16" t="str">
        <f>IF(Wedstrijden!AB1462="x","Z1","")</f>
        <v/>
      </c>
      <c r="BV1468" s="16" t="str">
        <f>IF(Wedstrijden!AC1462="x","Z2","")</f>
        <v/>
      </c>
      <c r="BW1468" s="16" t="str">
        <f>IF(COUNTA(Wedstrijden!L1462:T1462)&lt;&gt;0,1,"")</f>
        <v/>
      </c>
      <c r="BX1468" s="16" t="str">
        <f t="shared" si="133"/>
        <v/>
      </c>
      <c r="BY1468" s="16" t="str">
        <f>IF(Wedstrijden!L1462="x","BB","")</f>
        <v/>
      </c>
      <c r="BZ1468" s="16" t="str">
        <f>IF(Wedstrijden!M1462="x","B","")</f>
        <v/>
      </c>
      <c r="CA1468" s="16" t="str">
        <f>IF(Wedstrijden!N1462="x","L1","")</f>
        <v/>
      </c>
      <c r="CB1468" s="16" t="str">
        <f>IF(Wedstrijden!O1462="x","L2","")</f>
        <v/>
      </c>
      <c r="CC1468" s="16" t="str">
        <f>IF(Wedstrijden!P1462="x","M1","")</f>
        <v/>
      </c>
      <c r="CD1468" s="16" t="str">
        <f>IF(Wedstrijden!Q1462="x","M2","")</f>
        <v/>
      </c>
      <c r="CE1468" s="16" t="str">
        <f>IF(Wedstrijden!R1462="x","Z1","")</f>
        <v/>
      </c>
      <c r="CF1468" s="16" t="str">
        <f>IF(Wedstrijden!S1462="x","Z2","")</f>
        <v/>
      </c>
      <c r="CG1468" s="16" t="str">
        <f>IF(Wedstrijden!T1462="x","ZZL","")</f>
        <v/>
      </c>
      <c r="CL1468" s="16" t="str">
        <f>IF(COUNTA(Wedstrijden!AR1462:BB1462)&lt;&gt;0,2,"")</f>
        <v/>
      </c>
      <c r="CM1468" s="16" t="str">
        <f t="shared" si="134"/>
        <v/>
      </c>
      <c r="CN1468" s="16" t="str">
        <f>IF(Wedstrijden!AR1462="x","AA","")</f>
        <v/>
      </c>
      <c r="CO1468" s="16" t="str">
        <f>IF(Wedstrijden!AS1462="x","A","")</f>
        <v/>
      </c>
      <c r="CP1468" s="16" t="str">
        <f>IF(Wedstrijden!AT1462="x","BB","")</f>
        <v/>
      </c>
      <c r="CQ1468" s="16" t="str">
        <f>IF(Wedstrijden!AU1462="x","B","")</f>
        <v/>
      </c>
      <c r="CR1468" s="16" t="str">
        <f>IF(Wedstrijden!AV1462="x","L","")</f>
        <v/>
      </c>
      <c r="CS1468" s="16" t="str">
        <f>IF(Wedstrijden!AW1462="x","M","")</f>
        <v/>
      </c>
      <c r="CT1468" s="16" t="str">
        <f>IF(Wedstrijden!AX1462="x","Z","")</f>
        <v/>
      </c>
      <c r="CU1468" s="16" t="str">
        <f>IF(Wedstrijden!BB1462="x","ZZ","")</f>
        <v/>
      </c>
      <c r="CV1468" s="16" t="str">
        <f>IF(COUNTA(Wedstrijden!AI1462:AP1462)&lt;&gt;0,2,"")</f>
        <v/>
      </c>
      <c r="CW1468" s="16" t="str">
        <f t="shared" si="135"/>
        <v/>
      </c>
      <c r="CX1468" s="16" t="str">
        <f>IF(Wedstrijden!AI1462="x","BB","")</f>
        <v/>
      </c>
      <c r="CY1468" s="16" t="str">
        <f>IF(Wedstrijden!AJ1462="x","B","")</f>
        <v/>
      </c>
      <c r="CZ1468" s="16" t="str">
        <f>IF(Wedstrijden!AK1462="x","L","")</f>
        <v/>
      </c>
      <c r="DA1468" s="16" t="str">
        <f>IF(Wedstrijden!AL1462="x","M","")</f>
        <v/>
      </c>
      <c r="DB1468" s="16" t="str">
        <f>IF(Wedstrijden!AM1462="x","Z","")</f>
        <v/>
      </c>
      <c r="DC1468" s="16" t="str">
        <f>IF(Wedstrijden!AN1462="x","ZZ","")</f>
        <v/>
      </c>
      <c r="DD1468" s="16" t="str">
        <f>IF(Wedstrijden!AP1462="x","1.40","")</f>
        <v/>
      </c>
      <c r="DE1468" s="16" t="str">
        <f>IF(COUNTA(Wedstrijden!BC1462:BE1462)&lt;&gt;0,6,"")</f>
        <v/>
      </c>
      <c r="DF1468" s="16" t="str">
        <f t="shared" si="136"/>
        <v/>
      </c>
      <c r="DG1468" s="16" t="str">
        <f>IF(Wedstrijden!BC1462="x","L","")</f>
        <v/>
      </c>
      <c r="DH1468" s="16" t="str">
        <f>IF(Wedstrijden!BD1462="x","M","")</f>
        <v/>
      </c>
      <c r="DI1468" s="16" t="str">
        <f>IF(Wedstrijden!BE1462="x","Z","")</f>
        <v/>
      </c>
      <c r="DJ1468" s="16" t="str">
        <f>IF(Wedstrijden!BF1462="x","Z","")</f>
        <v/>
      </c>
      <c r="DK1468" s="16" t="str">
        <f>IF(COUNTA(Wedstrijden!BG1462:BI1462)&lt;&gt;0,6,"")</f>
        <v/>
      </c>
      <c r="DL1468" s="16" t="str">
        <f t="shared" si="137"/>
        <v/>
      </c>
      <c r="DM1468" s="16" t="str">
        <f>IF(Wedstrijden!BG1462="x","L","")</f>
        <v/>
      </c>
      <c r="DN1468" s="16" t="str">
        <f>IF(Wedstrijden!BH1462="x","M","")</f>
        <v/>
      </c>
      <c r="DO1468" s="16" t="str">
        <f>IF(Wedstrijden!BI1462="x","Z","")</f>
        <v/>
      </c>
      <c r="DP1468" s="16" t="str">
        <f>IF(Wedstrijden!BJ1462="x","Z","")</f>
        <v/>
      </c>
    </row>
    <row r="1469" spans="1:120" ht="14.4" x14ac:dyDescent="0.3">
      <c r="A1469" s="18">
        <f>Wedstrijden!A1463</f>
        <v>0</v>
      </c>
      <c r="B1469" s="16" t="str">
        <f>IFERROR(VLOOKUP(Wedstrijden!#REF!,#REF!,2,FALSE),"")</f>
        <v/>
      </c>
      <c r="C1469" s="16">
        <f>Wedstrijden!E1463</f>
        <v>0</v>
      </c>
      <c r="D1469" s="16" t="str">
        <f>IFERROR(VLOOKUP(Wedstrijden!#REF!,#REF!,2,FALSE),"")</f>
        <v/>
      </c>
      <c r="E1469" s="16" t="str">
        <f>IFERROR(VLOOKUP(Wedstrijden!#REF!,#REF!,5,FALSE),"")</f>
        <v/>
      </c>
      <c r="F1469" s="16" t="e">
        <f>IF(Wedstrijden!#REF!&lt;&gt;"",Wedstrijden!#REF!,"")</f>
        <v>#REF!</v>
      </c>
      <c r="G1469" s="16" t="e">
        <f>IF(Wedstrijden!#REF!="Indoor",1,0)</f>
        <v>#REF!</v>
      </c>
      <c r="H1469" s="16" t="e">
        <f>Wedstrijden!#REF!</f>
        <v>#REF!</v>
      </c>
      <c r="I1469" s="16" t="e">
        <f>IF(Wedstrijden!#REF!="Nee",0,IF(Wedstrijden!#REF!="Ja",1,""))</f>
        <v>#REF!</v>
      </c>
      <c r="J1469" s="16" t="e">
        <f>IF(Wedstrijden!#REF!&lt;&gt;"",Wedstrijden!#REF!,"")</f>
        <v>#REF!</v>
      </c>
      <c r="BJ1469" s="16" t="str">
        <f>IF(COUNTA(Wedstrijden!U1463:AC1463)&lt;&gt;0,1,"")</f>
        <v/>
      </c>
      <c r="BK1469" s="16" t="str">
        <f t="shared" si="132"/>
        <v/>
      </c>
      <c r="BL1469" s="16" t="e">
        <f>IF(Wedstrijden!#REF!="x","AA","")</f>
        <v>#REF!</v>
      </c>
      <c r="BM1469" s="16" t="e">
        <f>IF(Wedstrijden!#REF!="x","A","")</f>
        <v>#REF!</v>
      </c>
      <c r="BN1469" s="16" t="str">
        <f>IF(Wedstrijden!U1463="x","B1","")</f>
        <v/>
      </c>
      <c r="BO1469" s="16" t="e">
        <f>IF(Wedstrijden!#REF!="x","BB","")</f>
        <v>#REF!</v>
      </c>
      <c r="BP1469" s="16" t="str">
        <f>IF(Wedstrijden!W1463="x","B","")</f>
        <v/>
      </c>
      <c r="BQ1469" s="16" t="str">
        <f>IF(Wedstrijden!X1463="x","L1","")</f>
        <v/>
      </c>
      <c r="BR1469" s="16" t="str">
        <f>IF(Wedstrijden!Y1463="x","L2","")</f>
        <v/>
      </c>
      <c r="BS1469" s="16" t="str">
        <f>IF(Wedstrijden!Z1463="x","M1","")</f>
        <v/>
      </c>
      <c r="BT1469" s="16" t="str">
        <f>IF(Wedstrijden!AA1463="x","M2","")</f>
        <v/>
      </c>
      <c r="BU1469" s="16" t="str">
        <f>IF(Wedstrijden!AB1463="x","Z1","")</f>
        <v/>
      </c>
      <c r="BV1469" s="16" t="str">
        <f>IF(Wedstrijden!AC1463="x","Z2","")</f>
        <v/>
      </c>
      <c r="BW1469" s="16" t="str">
        <f>IF(COUNTA(Wedstrijden!L1463:T1463)&lt;&gt;0,1,"")</f>
        <v/>
      </c>
      <c r="BX1469" s="16" t="str">
        <f t="shared" si="133"/>
        <v/>
      </c>
      <c r="BY1469" s="16" t="str">
        <f>IF(Wedstrijden!L1463="x","BB","")</f>
        <v/>
      </c>
      <c r="BZ1469" s="16" t="str">
        <f>IF(Wedstrijden!M1463="x","B","")</f>
        <v/>
      </c>
      <c r="CA1469" s="16" t="str">
        <f>IF(Wedstrijden!N1463="x","L1","")</f>
        <v/>
      </c>
      <c r="CB1469" s="16" t="str">
        <f>IF(Wedstrijden!O1463="x","L2","")</f>
        <v/>
      </c>
      <c r="CC1469" s="16" t="str">
        <f>IF(Wedstrijden!P1463="x","M1","")</f>
        <v/>
      </c>
      <c r="CD1469" s="16" t="str">
        <f>IF(Wedstrijden!Q1463="x","M2","")</f>
        <v/>
      </c>
      <c r="CE1469" s="16" t="str">
        <f>IF(Wedstrijden!R1463="x","Z1","")</f>
        <v/>
      </c>
      <c r="CF1469" s="16" t="str">
        <f>IF(Wedstrijden!S1463="x","Z2","")</f>
        <v/>
      </c>
      <c r="CG1469" s="16" t="str">
        <f>IF(Wedstrijden!T1463="x","ZZL","")</f>
        <v/>
      </c>
      <c r="CL1469" s="16" t="str">
        <f>IF(COUNTA(Wedstrijden!AR1463:BB1463)&lt;&gt;0,2,"")</f>
        <v/>
      </c>
      <c r="CM1469" s="16" t="str">
        <f t="shared" si="134"/>
        <v/>
      </c>
      <c r="CN1469" s="16" t="str">
        <f>IF(Wedstrijden!AR1463="x","AA","")</f>
        <v/>
      </c>
      <c r="CO1469" s="16" t="str">
        <f>IF(Wedstrijden!AS1463="x","A","")</f>
        <v/>
      </c>
      <c r="CP1469" s="16" t="str">
        <f>IF(Wedstrijden!AT1463="x","BB","")</f>
        <v/>
      </c>
      <c r="CQ1469" s="16" t="str">
        <f>IF(Wedstrijden!AU1463="x","B","")</f>
        <v/>
      </c>
      <c r="CR1469" s="16" t="str">
        <f>IF(Wedstrijden!AV1463="x","L","")</f>
        <v/>
      </c>
      <c r="CS1469" s="16" t="str">
        <f>IF(Wedstrijden!AW1463="x","M","")</f>
        <v/>
      </c>
      <c r="CT1469" s="16" t="str">
        <f>IF(Wedstrijden!AX1463="x","Z","")</f>
        <v/>
      </c>
      <c r="CU1469" s="16" t="str">
        <f>IF(Wedstrijden!BB1463="x","ZZ","")</f>
        <v/>
      </c>
      <c r="CV1469" s="16" t="str">
        <f>IF(COUNTA(Wedstrijden!AI1463:AP1463)&lt;&gt;0,2,"")</f>
        <v/>
      </c>
      <c r="CW1469" s="16" t="str">
        <f t="shared" si="135"/>
        <v/>
      </c>
      <c r="CX1469" s="16" t="str">
        <f>IF(Wedstrijden!AI1463="x","BB","")</f>
        <v/>
      </c>
      <c r="CY1469" s="16" t="str">
        <f>IF(Wedstrijden!AJ1463="x","B","")</f>
        <v/>
      </c>
      <c r="CZ1469" s="16" t="str">
        <f>IF(Wedstrijden!AK1463="x","L","")</f>
        <v/>
      </c>
      <c r="DA1469" s="16" t="str">
        <f>IF(Wedstrijden!AL1463="x","M","")</f>
        <v/>
      </c>
      <c r="DB1469" s="16" t="str">
        <f>IF(Wedstrijden!AM1463="x","Z","")</f>
        <v/>
      </c>
      <c r="DC1469" s="16" t="str">
        <f>IF(Wedstrijden!AN1463="x","ZZ","")</f>
        <v/>
      </c>
      <c r="DD1469" s="16" t="str">
        <f>IF(Wedstrijden!AP1463="x","1.40","")</f>
        <v/>
      </c>
      <c r="DE1469" s="16" t="str">
        <f>IF(COUNTA(Wedstrijden!BC1463:BE1463)&lt;&gt;0,6,"")</f>
        <v/>
      </c>
      <c r="DF1469" s="16" t="str">
        <f t="shared" si="136"/>
        <v/>
      </c>
      <c r="DG1469" s="16" t="str">
        <f>IF(Wedstrijden!BC1463="x","L","")</f>
        <v/>
      </c>
      <c r="DH1469" s="16" t="str">
        <f>IF(Wedstrijden!BD1463="x","M","")</f>
        <v/>
      </c>
      <c r="DI1469" s="16" t="str">
        <f>IF(Wedstrijden!BE1463="x","Z","")</f>
        <v/>
      </c>
      <c r="DJ1469" s="16" t="str">
        <f>IF(Wedstrijden!BF1463="x","Z","")</f>
        <v/>
      </c>
      <c r="DK1469" s="16" t="str">
        <f>IF(COUNTA(Wedstrijden!BG1463:BI1463)&lt;&gt;0,6,"")</f>
        <v/>
      </c>
      <c r="DL1469" s="16" t="str">
        <f t="shared" si="137"/>
        <v/>
      </c>
      <c r="DM1469" s="16" t="str">
        <f>IF(Wedstrijden!BG1463="x","L","")</f>
        <v/>
      </c>
      <c r="DN1469" s="16" t="str">
        <f>IF(Wedstrijden!BH1463="x","M","")</f>
        <v/>
      </c>
      <c r="DO1469" s="16" t="str">
        <f>IF(Wedstrijden!BI1463="x","Z","")</f>
        <v/>
      </c>
      <c r="DP1469" s="16" t="str">
        <f>IF(Wedstrijden!BJ1463="x","Z","")</f>
        <v/>
      </c>
    </row>
    <row r="1470" spans="1:120" ht="14.4" x14ac:dyDescent="0.3">
      <c r="A1470" s="18">
        <f>Wedstrijden!A1464</f>
        <v>0</v>
      </c>
      <c r="B1470" s="16" t="str">
        <f>IFERROR(VLOOKUP(Wedstrijden!#REF!,#REF!,2,FALSE),"")</f>
        <v/>
      </c>
      <c r="C1470" s="16">
        <f>Wedstrijden!E1464</f>
        <v>0</v>
      </c>
      <c r="D1470" s="16" t="str">
        <f>IFERROR(VLOOKUP(Wedstrijden!#REF!,#REF!,2,FALSE),"")</f>
        <v/>
      </c>
      <c r="E1470" s="16" t="str">
        <f>IFERROR(VLOOKUP(Wedstrijden!#REF!,#REF!,5,FALSE),"")</f>
        <v/>
      </c>
      <c r="F1470" s="16" t="e">
        <f>IF(Wedstrijden!#REF!&lt;&gt;"",Wedstrijden!#REF!,"")</f>
        <v>#REF!</v>
      </c>
      <c r="G1470" s="16" t="e">
        <f>IF(Wedstrijden!#REF!="Indoor",1,0)</f>
        <v>#REF!</v>
      </c>
      <c r="H1470" s="16" t="e">
        <f>Wedstrijden!#REF!</f>
        <v>#REF!</v>
      </c>
      <c r="I1470" s="16" t="e">
        <f>IF(Wedstrijden!#REF!="Nee",0,IF(Wedstrijden!#REF!="Ja",1,""))</f>
        <v>#REF!</v>
      </c>
      <c r="J1470" s="16" t="e">
        <f>IF(Wedstrijden!#REF!&lt;&gt;"",Wedstrijden!#REF!,"")</f>
        <v>#REF!</v>
      </c>
      <c r="BJ1470" s="16" t="str">
        <f>IF(COUNTA(Wedstrijden!U1464:AC1464)&lt;&gt;0,1,"")</f>
        <v/>
      </c>
      <c r="BK1470" s="16" t="str">
        <f t="shared" si="132"/>
        <v/>
      </c>
      <c r="BL1470" s="16" t="e">
        <f>IF(Wedstrijden!#REF!="x","AA","")</f>
        <v>#REF!</v>
      </c>
      <c r="BM1470" s="16" t="e">
        <f>IF(Wedstrijden!#REF!="x","A","")</f>
        <v>#REF!</v>
      </c>
      <c r="BN1470" s="16" t="str">
        <f>IF(Wedstrijden!U1464="x","B1","")</f>
        <v/>
      </c>
      <c r="BO1470" s="16" t="e">
        <f>IF(Wedstrijden!#REF!="x","BB","")</f>
        <v>#REF!</v>
      </c>
      <c r="BP1470" s="16" t="str">
        <f>IF(Wedstrijden!W1464="x","B","")</f>
        <v/>
      </c>
      <c r="BQ1470" s="16" t="str">
        <f>IF(Wedstrijden!X1464="x","L1","")</f>
        <v/>
      </c>
      <c r="BR1470" s="16" t="str">
        <f>IF(Wedstrijden!Y1464="x","L2","")</f>
        <v/>
      </c>
      <c r="BS1470" s="16" t="str">
        <f>IF(Wedstrijden!Z1464="x","M1","")</f>
        <v/>
      </c>
      <c r="BT1470" s="16" t="str">
        <f>IF(Wedstrijden!AA1464="x","M2","")</f>
        <v/>
      </c>
      <c r="BU1470" s="16" t="str">
        <f>IF(Wedstrijden!AB1464="x","Z1","")</f>
        <v/>
      </c>
      <c r="BV1470" s="16" t="str">
        <f>IF(Wedstrijden!AC1464="x","Z2","")</f>
        <v/>
      </c>
      <c r="BW1470" s="16" t="str">
        <f>IF(COUNTA(Wedstrijden!L1464:T1464)&lt;&gt;0,1,"")</f>
        <v/>
      </c>
      <c r="BX1470" s="16" t="str">
        <f t="shared" si="133"/>
        <v/>
      </c>
      <c r="BY1470" s="16" t="str">
        <f>IF(Wedstrijden!L1464="x","BB","")</f>
        <v/>
      </c>
      <c r="BZ1470" s="16" t="str">
        <f>IF(Wedstrijden!M1464="x","B","")</f>
        <v/>
      </c>
      <c r="CA1470" s="16" t="str">
        <f>IF(Wedstrijden!N1464="x","L1","")</f>
        <v/>
      </c>
      <c r="CB1470" s="16" t="str">
        <f>IF(Wedstrijden!O1464="x","L2","")</f>
        <v/>
      </c>
      <c r="CC1470" s="16" t="str">
        <f>IF(Wedstrijden!P1464="x","M1","")</f>
        <v/>
      </c>
      <c r="CD1470" s="16" t="str">
        <f>IF(Wedstrijden!Q1464="x","M2","")</f>
        <v/>
      </c>
      <c r="CE1470" s="16" t="str">
        <f>IF(Wedstrijden!R1464="x","Z1","")</f>
        <v/>
      </c>
      <c r="CF1470" s="16" t="str">
        <f>IF(Wedstrijden!S1464="x","Z2","")</f>
        <v/>
      </c>
      <c r="CG1470" s="16" t="str">
        <f>IF(Wedstrijden!T1464="x","ZZL","")</f>
        <v/>
      </c>
      <c r="CL1470" s="16" t="str">
        <f>IF(COUNTA(Wedstrijden!AR1464:BB1464)&lt;&gt;0,2,"")</f>
        <v/>
      </c>
      <c r="CM1470" s="16" t="str">
        <f t="shared" si="134"/>
        <v/>
      </c>
      <c r="CN1470" s="16" t="str">
        <f>IF(Wedstrijden!AR1464="x","AA","")</f>
        <v/>
      </c>
      <c r="CO1470" s="16" t="str">
        <f>IF(Wedstrijden!AS1464="x","A","")</f>
        <v/>
      </c>
      <c r="CP1470" s="16" t="str">
        <f>IF(Wedstrijden!AT1464="x","BB","")</f>
        <v/>
      </c>
      <c r="CQ1470" s="16" t="str">
        <f>IF(Wedstrijden!AU1464="x","B","")</f>
        <v/>
      </c>
      <c r="CR1470" s="16" t="str">
        <f>IF(Wedstrijden!AV1464="x","L","")</f>
        <v/>
      </c>
      <c r="CS1470" s="16" t="str">
        <f>IF(Wedstrijden!AW1464="x","M","")</f>
        <v/>
      </c>
      <c r="CT1470" s="16" t="str">
        <f>IF(Wedstrijden!AX1464="x","Z","")</f>
        <v/>
      </c>
      <c r="CU1470" s="16" t="str">
        <f>IF(Wedstrijden!BB1464="x","ZZ","")</f>
        <v/>
      </c>
      <c r="CV1470" s="16" t="str">
        <f>IF(COUNTA(Wedstrijden!AI1464:AP1464)&lt;&gt;0,2,"")</f>
        <v/>
      </c>
      <c r="CW1470" s="16" t="str">
        <f t="shared" si="135"/>
        <v/>
      </c>
      <c r="CX1470" s="16" t="str">
        <f>IF(Wedstrijden!AI1464="x","BB","")</f>
        <v/>
      </c>
      <c r="CY1470" s="16" t="str">
        <f>IF(Wedstrijden!AJ1464="x","B","")</f>
        <v/>
      </c>
      <c r="CZ1470" s="16" t="str">
        <f>IF(Wedstrijden!AK1464="x","L","")</f>
        <v/>
      </c>
      <c r="DA1470" s="16" t="str">
        <f>IF(Wedstrijden!AL1464="x","M","")</f>
        <v/>
      </c>
      <c r="DB1470" s="16" t="str">
        <f>IF(Wedstrijden!AM1464="x","Z","")</f>
        <v/>
      </c>
      <c r="DC1470" s="16" t="str">
        <f>IF(Wedstrijden!AN1464="x","ZZ","")</f>
        <v/>
      </c>
      <c r="DD1470" s="16" t="str">
        <f>IF(Wedstrijden!AP1464="x","1.40","")</f>
        <v/>
      </c>
      <c r="DE1470" s="16" t="str">
        <f>IF(COUNTA(Wedstrijden!BC1464:BE1464)&lt;&gt;0,6,"")</f>
        <v/>
      </c>
      <c r="DF1470" s="16" t="str">
        <f t="shared" si="136"/>
        <v/>
      </c>
      <c r="DG1470" s="16" t="str">
        <f>IF(Wedstrijden!BC1464="x","L","")</f>
        <v/>
      </c>
      <c r="DH1470" s="16" t="str">
        <f>IF(Wedstrijden!BD1464="x","M","")</f>
        <v/>
      </c>
      <c r="DI1470" s="16" t="str">
        <f>IF(Wedstrijden!BE1464="x","Z","")</f>
        <v/>
      </c>
      <c r="DJ1470" s="16" t="str">
        <f>IF(Wedstrijden!BF1464="x","Z","")</f>
        <v/>
      </c>
      <c r="DK1470" s="16" t="str">
        <f>IF(COUNTA(Wedstrijden!BG1464:BI1464)&lt;&gt;0,6,"")</f>
        <v/>
      </c>
      <c r="DL1470" s="16" t="str">
        <f t="shared" si="137"/>
        <v/>
      </c>
      <c r="DM1470" s="16" t="str">
        <f>IF(Wedstrijden!BG1464="x","L","")</f>
        <v/>
      </c>
      <c r="DN1470" s="16" t="str">
        <f>IF(Wedstrijden!BH1464="x","M","")</f>
        <v/>
      </c>
      <c r="DO1470" s="16" t="str">
        <f>IF(Wedstrijden!BI1464="x","Z","")</f>
        <v/>
      </c>
      <c r="DP1470" s="16" t="str">
        <f>IF(Wedstrijden!BJ1464="x","Z","")</f>
        <v/>
      </c>
    </row>
    <row r="1471" spans="1:120" ht="14.4" x14ac:dyDescent="0.3">
      <c r="A1471" s="18">
        <f>Wedstrijden!A1465</f>
        <v>0</v>
      </c>
      <c r="B1471" s="16" t="str">
        <f>IFERROR(VLOOKUP(Wedstrijden!#REF!,#REF!,2,FALSE),"")</f>
        <v/>
      </c>
      <c r="C1471" s="16">
        <f>Wedstrijden!E1465</f>
        <v>0</v>
      </c>
      <c r="D1471" s="16" t="str">
        <f>IFERROR(VLOOKUP(Wedstrijden!#REF!,#REF!,2,FALSE),"")</f>
        <v/>
      </c>
      <c r="E1471" s="16" t="str">
        <f>IFERROR(VLOOKUP(Wedstrijden!#REF!,#REF!,5,FALSE),"")</f>
        <v/>
      </c>
      <c r="F1471" s="16" t="e">
        <f>IF(Wedstrijden!#REF!&lt;&gt;"",Wedstrijden!#REF!,"")</f>
        <v>#REF!</v>
      </c>
      <c r="G1471" s="16" t="e">
        <f>IF(Wedstrijden!#REF!="Indoor",1,0)</f>
        <v>#REF!</v>
      </c>
      <c r="H1471" s="16" t="e">
        <f>Wedstrijden!#REF!</f>
        <v>#REF!</v>
      </c>
      <c r="I1471" s="16" t="e">
        <f>IF(Wedstrijden!#REF!="Nee",0,IF(Wedstrijden!#REF!="Ja",1,""))</f>
        <v>#REF!</v>
      </c>
      <c r="J1471" s="16" t="e">
        <f>IF(Wedstrijden!#REF!&lt;&gt;"",Wedstrijden!#REF!,"")</f>
        <v>#REF!</v>
      </c>
      <c r="BJ1471" s="16" t="str">
        <f>IF(COUNTA(Wedstrijden!U1465:AC1465)&lt;&gt;0,1,"")</f>
        <v/>
      </c>
      <c r="BK1471" s="16" t="str">
        <f t="shared" si="132"/>
        <v/>
      </c>
      <c r="BL1471" s="16" t="e">
        <f>IF(Wedstrijden!#REF!="x","AA","")</f>
        <v>#REF!</v>
      </c>
      <c r="BM1471" s="16" t="e">
        <f>IF(Wedstrijden!#REF!="x","A","")</f>
        <v>#REF!</v>
      </c>
      <c r="BN1471" s="16" t="str">
        <f>IF(Wedstrijden!U1465="x","B1","")</f>
        <v/>
      </c>
      <c r="BO1471" s="16" t="e">
        <f>IF(Wedstrijden!#REF!="x","BB","")</f>
        <v>#REF!</v>
      </c>
      <c r="BP1471" s="16" t="str">
        <f>IF(Wedstrijden!W1465="x","B","")</f>
        <v/>
      </c>
      <c r="BQ1471" s="16" t="str">
        <f>IF(Wedstrijden!X1465="x","L1","")</f>
        <v/>
      </c>
      <c r="BR1471" s="16" t="str">
        <f>IF(Wedstrijden!Y1465="x","L2","")</f>
        <v/>
      </c>
      <c r="BS1471" s="16" t="str">
        <f>IF(Wedstrijden!Z1465="x","M1","")</f>
        <v/>
      </c>
      <c r="BT1471" s="16" t="str">
        <f>IF(Wedstrijden!AA1465="x","M2","")</f>
        <v/>
      </c>
      <c r="BU1471" s="16" t="str">
        <f>IF(Wedstrijden!AB1465="x","Z1","")</f>
        <v/>
      </c>
      <c r="BV1471" s="16" t="str">
        <f>IF(Wedstrijden!AC1465="x","Z2","")</f>
        <v/>
      </c>
      <c r="BW1471" s="16" t="str">
        <f>IF(COUNTA(Wedstrijden!L1465:T1465)&lt;&gt;0,1,"")</f>
        <v/>
      </c>
      <c r="BX1471" s="16" t="str">
        <f t="shared" si="133"/>
        <v/>
      </c>
      <c r="BY1471" s="16" t="str">
        <f>IF(Wedstrijden!L1465="x","BB","")</f>
        <v/>
      </c>
      <c r="BZ1471" s="16" t="str">
        <f>IF(Wedstrijden!M1465="x","B","")</f>
        <v/>
      </c>
      <c r="CA1471" s="16" t="str">
        <f>IF(Wedstrijden!N1465="x","L1","")</f>
        <v/>
      </c>
      <c r="CB1471" s="16" t="str">
        <f>IF(Wedstrijden!O1465="x","L2","")</f>
        <v/>
      </c>
      <c r="CC1471" s="16" t="str">
        <f>IF(Wedstrijden!P1465="x","M1","")</f>
        <v/>
      </c>
      <c r="CD1471" s="16" t="str">
        <f>IF(Wedstrijden!Q1465="x","M2","")</f>
        <v/>
      </c>
      <c r="CE1471" s="16" t="str">
        <f>IF(Wedstrijden!R1465="x","Z1","")</f>
        <v/>
      </c>
      <c r="CF1471" s="16" t="str">
        <f>IF(Wedstrijden!S1465="x","Z2","")</f>
        <v/>
      </c>
      <c r="CG1471" s="16" t="str">
        <f>IF(Wedstrijden!T1465="x","ZZL","")</f>
        <v/>
      </c>
      <c r="CL1471" s="16" t="str">
        <f>IF(COUNTA(Wedstrijden!AR1465:BB1465)&lt;&gt;0,2,"")</f>
        <v/>
      </c>
      <c r="CM1471" s="16" t="str">
        <f t="shared" si="134"/>
        <v/>
      </c>
      <c r="CN1471" s="16" t="str">
        <f>IF(Wedstrijden!AR1465="x","AA","")</f>
        <v/>
      </c>
      <c r="CO1471" s="16" t="str">
        <f>IF(Wedstrijden!AS1465="x","A","")</f>
        <v/>
      </c>
      <c r="CP1471" s="16" t="str">
        <f>IF(Wedstrijden!AT1465="x","BB","")</f>
        <v/>
      </c>
      <c r="CQ1471" s="16" t="str">
        <f>IF(Wedstrijden!AU1465="x","B","")</f>
        <v/>
      </c>
      <c r="CR1471" s="16" t="str">
        <f>IF(Wedstrijden!AV1465="x","L","")</f>
        <v/>
      </c>
      <c r="CS1471" s="16" t="str">
        <f>IF(Wedstrijden!AW1465="x","M","")</f>
        <v/>
      </c>
      <c r="CT1471" s="16" t="str">
        <f>IF(Wedstrijden!AX1465="x","Z","")</f>
        <v/>
      </c>
      <c r="CU1471" s="16" t="str">
        <f>IF(Wedstrijden!BB1465="x","ZZ","")</f>
        <v/>
      </c>
      <c r="CV1471" s="16" t="str">
        <f>IF(COUNTA(Wedstrijden!AI1465:AP1465)&lt;&gt;0,2,"")</f>
        <v/>
      </c>
      <c r="CW1471" s="16" t="str">
        <f t="shared" si="135"/>
        <v/>
      </c>
      <c r="CX1471" s="16" t="str">
        <f>IF(Wedstrijden!AI1465="x","BB","")</f>
        <v/>
      </c>
      <c r="CY1471" s="16" t="str">
        <f>IF(Wedstrijden!AJ1465="x","B","")</f>
        <v/>
      </c>
      <c r="CZ1471" s="16" t="str">
        <f>IF(Wedstrijden!AK1465="x","L","")</f>
        <v/>
      </c>
      <c r="DA1471" s="16" t="str">
        <f>IF(Wedstrijden!AL1465="x","M","")</f>
        <v/>
      </c>
      <c r="DB1471" s="16" t="str">
        <f>IF(Wedstrijden!AM1465="x","Z","")</f>
        <v/>
      </c>
      <c r="DC1471" s="16" t="str">
        <f>IF(Wedstrijden!AN1465="x","ZZ","")</f>
        <v/>
      </c>
      <c r="DD1471" s="16" t="str">
        <f>IF(Wedstrijden!AP1465="x","1.40","")</f>
        <v/>
      </c>
      <c r="DE1471" s="16" t="str">
        <f>IF(COUNTA(Wedstrijden!BC1465:BE1465)&lt;&gt;0,6,"")</f>
        <v/>
      </c>
      <c r="DF1471" s="16" t="str">
        <f t="shared" si="136"/>
        <v/>
      </c>
      <c r="DG1471" s="16" t="str">
        <f>IF(Wedstrijden!BC1465="x","L","")</f>
        <v/>
      </c>
      <c r="DH1471" s="16" t="str">
        <f>IF(Wedstrijden!BD1465="x","M","")</f>
        <v/>
      </c>
      <c r="DI1471" s="16" t="str">
        <f>IF(Wedstrijden!BE1465="x","Z","")</f>
        <v/>
      </c>
      <c r="DJ1471" s="16" t="str">
        <f>IF(Wedstrijden!BF1465="x","Z","")</f>
        <v/>
      </c>
      <c r="DK1471" s="16" t="str">
        <f>IF(COUNTA(Wedstrijden!BG1465:BI1465)&lt;&gt;0,6,"")</f>
        <v/>
      </c>
      <c r="DL1471" s="16" t="str">
        <f t="shared" si="137"/>
        <v/>
      </c>
      <c r="DM1471" s="16" t="str">
        <f>IF(Wedstrijden!BG1465="x","L","")</f>
        <v/>
      </c>
      <c r="DN1471" s="16" t="str">
        <f>IF(Wedstrijden!BH1465="x","M","")</f>
        <v/>
      </c>
      <c r="DO1471" s="16" t="str">
        <f>IF(Wedstrijden!BI1465="x","Z","")</f>
        <v/>
      </c>
      <c r="DP1471" s="16" t="str">
        <f>IF(Wedstrijden!BJ1465="x","Z","")</f>
        <v/>
      </c>
    </row>
    <row r="1472" spans="1:120" ht="14.4" x14ac:dyDescent="0.3">
      <c r="A1472" s="18">
        <f>Wedstrijden!A1466</f>
        <v>0</v>
      </c>
      <c r="B1472" s="16" t="str">
        <f>IFERROR(VLOOKUP(Wedstrijden!#REF!,#REF!,2,FALSE),"")</f>
        <v/>
      </c>
      <c r="C1472" s="16">
        <f>Wedstrijden!E1466</f>
        <v>0</v>
      </c>
      <c r="D1472" s="16" t="str">
        <f>IFERROR(VLOOKUP(Wedstrijden!#REF!,#REF!,2,FALSE),"")</f>
        <v/>
      </c>
      <c r="E1472" s="16" t="str">
        <f>IFERROR(VLOOKUP(Wedstrijden!#REF!,#REF!,5,FALSE),"")</f>
        <v/>
      </c>
      <c r="F1472" s="16" t="e">
        <f>IF(Wedstrijden!#REF!&lt;&gt;"",Wedstrijden!#REF!,"")</f>
        <v>#REF!</v>
      </c>
      <c r="G1472" s="16" t="e">
        <f>IF(Wedstrijden!#REF!="Indoor",1,0)</f>
        <v>#REF!</v>
      </c>
      <c r="H1472" s="16" t="e">
        <f>Wedstrijden!#REF!</f>
        <v>#REF!</v>
      </c>
      <c r="I1472" s="16" t="e">
        <f>IF(Wedstrijden!#REF!="Nee",0,IF(Wedstrijden!#REF!="Ja",1,""))</f>
        <v>#REF!</v>
      </c>
      <c r="J1472" s="16" t="e">
        <f>IF(Wedstrijden!#REF!&lt;&gt;"",Wedstrijden!#REF!,"")</f>
        <v>#REF!</v>
      </c>
      <c r="BJ1472" s="16" t="str">
        <f>IF(COUNTA(Wedstrijden!U1466:AC1466)&lt;&gt;0,1,"")</f>
        <v/>
      </c>
      <c r="BK1472" s="16" t="str">
        <f t="shared" si="132"/>
        <v/>
      </c>
      <c r="BL1472" s="16" t="e">
        <f>IF(Wedstrijden!#REF!="x","AA","")</f>
        <v>#REF!</v>
      </c>
      <c r="BM1472" s="16" t="e">
        <f>IF(Wedstrijden!#REF!="x","A","")</f>
        <v>#REF!</v>
      </c>
      <c r="BN1472" s="16" t="str">
        <f>IF(Wedstrijden!U1466="x","B1","")</f>
        <v/>
      </c>
      <c r="BO1472" s="16" t="e">
        <f>IF(Wedstrijden!#REF!="x","BB","")</f>
        <v>#REF!</v>
      </c>
      <c r="BP1472" s="16" t="str">
        <f>IF(Wedstrijden!W1466="x","B","")</f>
        <v/>
      </c>
      <c r="BQ1472" s="16" t="str">
        <f>IF(Wedstrijden!X1466="x","L1","")</f>
        <v/>
      </c>
      <c r="BR1472" s="16" t="str">
        <f>IF(Wedstrijden!Y1466="x","L2","")</f>
        <v/>
      </c>
      <c r="BS1472" s="16" t="str">
        <f>IF(Wedstrijden!Z1466="x","M1","")</f>
        <v/>
      </c>
      <c r="BT1472" s="16" t="str">
        <f>IF(Wedstrijden!AA1466="x","M2","")</f>
        <v/>
      </c>
      <c r="BU1472" s="16" t="str">
        <f>IF(Wedstrijden!AB1466="x","Z1","")</f>
        <v/>
      </c>
      <c r="BV1472" s="16" t="str">
        <f>IF(Wedstrijden!AC1466="x","Z2","")</f>
        <v/>
      </c>
      <c r="BW1472" s="16" t="str">
        <f>IF(COUNTA(Wedstrijden!L1466:T1466)&lt;&gt;0,1,"")</f>
        <v/>
      </c>
      <c r="BX1472" s="16" t="str">
        <f t="shared" si="133"/>
        <v/>
      </c>
      <c r="BY1472" s="16" t="str">
        <f>IF(Wedstrijden!L1466="x","BB","")</f>
        <v/>
      </c>
      <c r="BZ1472" s="16" t="str">
        <f>IF(Wedstrijden!M1466="x","B","")</f>
        <v/>
      </c>
      <c r="CA1472" s="16" t="str">
        <f>IF(Wedstrijden!N1466="x","L1","")</f>
        <v/>
      </c>
      <c r="CB1472" s="16" t="str">
        <f>IF(Wedstrijden!O1466="x","L2","")</f>
        <v/>
      </c>
      <c r="CC1472" s="16" t="str">
        <f>IF(Wedstrijden!P1466="x","M1","")</f>
        <v/>
      </c>
      <c r="CD1472" s="16" t="str">
        <f>IF(Wedstrijden!Q1466="x","M2","")</f>
        <v/>
      </c>
      <c r="CE1472" s="16" t="str">
        <f>IF(Wedstrijden!R1466="x","Z1","")</f>
        <v/>
      </c>
      <c r="CF1472" s="16" t="str">
        <f>IF(Wedstrijden!S1466="x","Z2","")</f>
        <v/>
      </c>
      <c r="CG1472" s="16" t="str">
        <f>IF(Wedstrijden!T1466="x","ZZL","")</f>
        <v/>
      </c>
      <c r="CL1472" s="16" t="str">
        <f>IF(COUNTA(Wedstrijden!AR1466:BB1466)&lt;&gt;0,2,"")</f>
        <v/>
      </c>
      <c r="CM1472" s="16" t="str">
        <f t="shared" si="134"/>
        <v/>
      </c>
      <c r="CN1472" s="16" t="str">
        <f>IF(Wedstrijden!AR1466="x","AA","")</f>
        <v/>
      </c>
      <c r="CO1472" s="16" t="str">
        <f>IF(Wedstrijden!AS1466="x","A","")</f>
        <v/>
      </c>
      <c r="CP1472" s="16" t="str">
        <f>IF(Wedstrijden!AT1466="x","BB","")</f>
        <v/>
      </c>
      <c r="CQ1472" s="16" t="str">
        <f>IF(Wedstrijden!AU1466="x","B","")</f>
        <v/>
      </c>
      <c r="CR1472" s="16" t="str">
        <f>IF(Wedstrijden!AV1466="x","L","")</f>
        <v/>
      </c>
      <c r="CS1472" s="16" t="str">
        <f>IF(Wedstrijden!AW1466="x","M","")</f>
        <v/>
      </c>
      <c r="CT1472" s="16" t="str">
        <f>IF(Wedstrijden!AX1466="x","Z","")</f>
        <v/>
      </c>
      <c r="CU1472" s="16" t="str">
        <f>IF(Wedstrijden!BB1466="x","ZZ","")</f>
        <v/>
      </c>
      <c r="CV1472" s="16" t="str">
        <f>IF(COUNTA(Wedstrijden!AI1466:AP1466)&lt;&gt;0,2,"")</f>
        <v/>
      </c>
      <c r="CW1472" s="16" t="str">
        <f t="shared" si="135"/>
        <v/>
      </c>
      <c r="CX1472" s="16" t="str">
        <f>IF(Wedstrijden!AI1466="x","BB","")</f>
        <v/>
      </c>
      <c r="CY1472" s="16" t="str">
        <f>IF(Wedstrijden!AJ1466="x","B","")</f>
        <v/>
      </c>
      <c r="CZ1472" s="16" t="str">
        <f>IF(Wedstrijden!AK1466="x","L","")</f>
        <v/>
      </c>
      <c r="DA1472" s="16" t="str">
        <f>IF(Wedstrijden!AL1466="x","M","")</f>
        <v/>
      </c>
      <c r="DB1472" s="16" t="str">
        <f>IF(Wedstrijden!AM1466="x","Z","")</f>
        <v/>
      </c>
      <c r="DC1472" s="16" t="str">
        <f>IF(Wedstrijden!AN1466="x","ZZ","")</f>
        <v/>
      </c>
      <c r="DD1472" s="16" t="str">
        <f>IF(Wedstrijden!AP1466="x","1.40","")</f>
        <v/>
      </c>
      <c r="DE1472" s="16" t="str">
        <f>IF(COUNTA(Wedstrijden!BC1466:BE1466)&lt;&gt;0,6,"")</f>
        <v/>
      </c>
      <c r="DF1472" s="16" t="str">
        <f t="shared" si="136"/>
        <v/>
      </c>
      <c r="DG1472" s="16" t="str">
        <f>IF(Wedstrijden!BC1466="x","L","")</f>
        <v/>
      </c>
      <c r="DH1472" s="16" t="str">
        <f>IF(Wedstrijden!BD1466="x","M","")</f>
        <v/>
      </c>
      <c r="DI1472" s="16" t="str">
        <f>IF(Wedstrijden!BE1466="x","Z","")</f>
        <v/>
      </c>
      <c r="DJ1472" s="16" t="str">
        <f>IF(Wedstrijden!BF1466="x","Z","")</f>
        <v/>
      </c>
      <c r="DK1472" s="16" t="str">
        <f>IF(COUNTA(Wedstrijden!BG1466:BI1466)&lt;&gt;0,6,"")</f>
        <v/>
      </c>
      <c r="DL1472" s="16" t="str">
        <f t="shared" si="137"/>
        <v/>
      </c>
      <c r="DM1472" s="16" t="str">
        <f>IF(Wedstrijden!BG1466="x","L","")</f>
        <v/>
      </c>
      <c r="DN1472" s="16" t="str">
        <f>IF(Wedstrijden!BH1466="x","M","")</f>
        <v/>
      </c>
      <c r="DO1472" s="16" t="str">
        <f>IF(Wedstrijden!BI1466="x","Z","")</f>
        <v/>
      </c>
      <c r="DP1472" s="16" t="str">
        <f>IF(Wedstrijden!BJ1466="x","Z","")</f>
        <v/>
      </c>
    </row>
    <row r="1473" spans="1:120" ht="14.4" x14ac:dyDescent="0.3">
      <c r="A1473" s="18">
        <f>Wedstrijden!A1467</f>
        <v>0</v>
      </c>
      <c r="B1473" s="16" t="str">
        <f>IFERROR(VLOOKUP(Wedstrijden!#REF!,#REF!,2,FALSE),"")</f>
        <v/>
      </c>
      <c r="C1473" s="16">
        <f>Wedstrijden!E1467</f>
        <v>0</v>
      </c>
      <c r="D1473" s="16" t="str">
        <f>IFERROR(VLOOKUP(Wedstrijden!#REF!,#REF!,2,FALSE),"")</f>
        <v/>
      </c>
      <c r="E1473" s="16" t="str">
        <f>IFERROR(VLOOKUP(Wedstrijden!#REF!,#REF!,5,FALSE),"")</f>
        <v/>
      </c>
      <c r="F1473" s="16" t="e">
        <f>IF(Wedstrijden!#REF!&lt;&gt;"",Wedstrijden!#REF!,"")</f>
        <v>#REF!</v>
      </c>
      <c r="G1473" s="16" t="e">
        <f>IF(Wedstrijden!#REF!="Indoor",1,0)</f>
        <v>#REF!</v>
      </c>
      <c r="H1473" s="16" t="e">
        <f>Wedstrijden!#REF!</f>
        <v>#REF!</v>
      </c>
      <c r="I1473" s="16" t="e">
        <f>IF(Wedstrijden!#REF!="Nee",0,IF(Wedstrijden!#REF!="Ja",1,""))</f>
        <v>#REF!</v>
      </c>
      <c r="J1473" s="16" t="e">
        <f>IF(Wedstrijden!#REF!&lt;&gt;"",Wedstrijden!#REF!,"")</f>
        <v>#REF!</v>
      </c>
      <c r="BJ1473" s="16" t="str">
        <f>IF(COUNTA(Wedstrijden!U1467:AC1467)&lt;&gt;0,1,"")</f>
        <v/>
      </c>
      <c r="BK1473" s="16" t="str">
        <f t="shared" si="132"/>
        <v/>
      </c>
      <c r="BL1473" s="16" t="e">
        <f>IF(Wedstrijden!#REF!="x","AA","")</f>
        <v>#REF!</v>
      </c>
      <c r="BM1473" s="16" t="e">
        <f>IF(Wedstrijden!#REF!="x","A","")</f>
        <v>#REF!</v>
      </c>
      <c r="BN1473" s="16" t="str">
        <f>IF(Wedstrijden!U1467="x","B1","")</f>
        <v/>
      </c>
      <c r="BO1473" s="16" t="e">
        <f>IF(Wedstrijden!#REF!="x","BB","")</f>
        <v>#REF!</v>
      </c>
      <c r="BP1473" s="16" t="str">
        <f>IF(Wedstrijden!W1467="x","B","")</f>
        <v/>
      </c>
      <c r="BQ1473" s="16" t="str">
        <f>IF(Wedstrijden!X1467="x","L1","")</f>
        <v/>
      </c>
      <c r="BR1473" s="16" t="str">
        <f>IF(Wedstrijden!Y1467="x","L2","")</f>
        <v/>
      </c>
      <c r="BS1473" s="16" t="str">
        <f>IF(Wedstrijden!Z1467="x","M1","")</f>
        <v/>
      </c>
      <c r="BT1473" s="16" t="str">
        <f>IF(Wedstrijden!AA1467="x","M2","")</f>
        <v/>
      </c>
      <c r="BU1473" s="16" t="str">
        <f>IF(Wedstrijden!AB1467="x","Z1","")</f>
        <v/>
      </c>
      <c r="BV1473" s="16" t="str">
        <f>IF(Wedstrijden!AC1467="x","Z2","")</f>
        <v/>
      </c>
      <c r="BW1473" s="16" t="str">
        <f>IF(COUNTA(Wedstrijden!L1467:T1467)&lt;&gt;0,1,"")</f>
        <v/>
      </c>
      <c r="BX1473" s="16" t="str">
        <f t="shared" si="133"/>
        <v/>
      </c>
      <c r="BY1473" s="16" t="str">
        <f>IF(Wedstrijden!L1467="x","BB","")</f>
        <v/>
      </c>
      <c r="BZ1473" s="16" t="str">
        <f>IF(Wedstrijden!M1467="x","B","")</f>
        <v/>
      </c>
      <c r="CA1473" s="16" t="str">
        <f>IF(Wedstrijden!N1467="x","L1","")</f>
        <v/>
      </c>
      <c r="CB1473" s="16" t="str">
        <f>IF(Wedstrijden!O1467="x","L2","")</f>
        <v/>
      </c>
      <c r="CC1473" s="16" t="str">
        <f>IF(Wedstrijden!P1467="x","M1","")</f>
        <v/>
      </c>
      <c r="CD1473" s="16" t="str">
        <f>IF(Wedstrijden!Q1467="x","M2","")</f>
        <v/>
      </c>
      <c r="CE1473" s="16" t="str">
        <f>IF(Wedstrijden!R1467="x","Z1","")</f>
        <v/>
      </c>
      <c r="CF1473" s="16" t="str">
        <f>IF(Wedstrijden!S1467="x","Z2","")</f>
        <v/>
      </c>
      <c r="CG1473" s="16" t="str">
        <f>IF(Wedstrijden!T1467="x","ZZL","")</f>
        <v/>
      </c>
      <c r="CL1473" s="16" t="str">
        <f>IF(COUNTA(Wedstrijden!AR1467:BB1467)&lt;&gt;0,2,"")</f>
        <v/>
      </c>
      <c r="CM1473" s="16" t="str">
        <f t="shared" si="134"/>
        <v/>
      </c>
      <c r="CN1473" s="16" t="str">
        <f>IF(Wedstrijden!AR1467="x","AA","")</f>
        <v/>
      </c>
      <c r="CO1473" s="16" t="str">
        <f>IF(Wedstrijden!AS1467="x","A","")</f>
        <v/>
      </c>
      <c r="CP1473" s="16" t="str">
        <f>IF(Wedstrijden!AT1467="x","BB","")</f>
        <v/>
      </c>
      <c r="CQ1473" s="16" t="str">
        <f>IF(Wedstrijden!AU1467="x","B","")</f>
        <v/>
      </c>
      <c r="CR1473" s="16" t="str">
        <f>IF(Wedstrijden!AV1467="x","L","")</f>
        <v/>
      </c>
      <c r="CS1473" s="16" t="str">
        <f>IF(Wedstrijden!AW1467="x","M","")</f>
        <v/>
      </c>
      <c r="CT1473" s="16" t="str">
        <f>IF(Wedstrijden!AX1467="x","Z","")</f>
        <v/>
      </c>
      <c r="CU1473" s="16" t="str">
        <f>IF(Wedstrijden!BB1467="x","ZZ","")</f>
        <v/>
      </c>
      <c r="CV1473" s="16" t="str">
        <f>IF(COUNTA(Wedstrijden!AI1467:AP1467)&lt;&gt;0,2,"")</f>
        <v/>
      </c>
      <c r="CW1473" s="16" t="str">
        <f t="shared" si="135"/>
        <v/>
      </c>
      <c r="CX1473" s="16" t="str">
        <f>IF(Wedstrijden!AI1467="x","BB","")</f>
        <v/>
      </c>
      <c r="CY1473" s="16" t="str">
        <f>IF(Wedstrijden!AJ1467="x","B","")</f>
        <v/>
      </c>
      <c r="CZ1473" s="16" t="str">
        <f>IF(Wedstrijden!AK1467="x","L","")</f>
        <v/>
      </c>
      <c r="DA1473" s="16" t="str">
        <f>IF(Wedstrijden!AL1467="x","M","")</f>
        <v/>
      </c>
      <c r="DB1473" s="16" t="str">
        <f>IF(Wedstrijden!AM1467="x","Z","")</f>
        <v/>
      </c>
      <c r="DC1473" s="16" t="str">
        <f>IF(Wedstrijden!AN1467="x","ZZ","")</f>
        <v/>
      </c>
      <c r="DD1473" s="16" t="str">
        <f>IF(Wedstrijden!AP1467="x","1.40","")</f>
        <v/>
      </c>
      <c r="DE1473" s="16" t="str">
        <f>IF(COUNTA(Wedstrijden!BC1467:BE1467)&lt;&gt;0,6,"")</f>
        <v/>
      </c>
      <c r="DF1473" s="16" t="str">
        <f t="shared" si="136"/>
        <v/>
      </c>
      <c r="DG1473" s="16" t="str">
        <f>IF(Wedstrijden!BC1467="x","L","")</f>
        <v/>
      </c>
      <c r="DH1473" s="16" t="str">
        <f>IF(Wedstrijden!BD1467="x","M","")</f>
        <v/>
      </c>
      <c r="DI1473" s="16" t="str">
        <f>IF(Wedstrijden!BE1467="x","Z","")</f>
        <v/>
      </c>
      <c r="DJ1473" s="16" t="str">
        <f>IF(Wedstrijden!BF1467="x","Z","")</f>
        <v/>
      </c>
      <c r="DK1473" s="16" t="str">
        <f>IF(COUNTA(Wedstrijden!BG1467:BI1467)&lt;&gt;0,6,"")</f>
        <v/>
      </c>
      <c r="DL1473" s="16" t="str">
        <f t="shared" si="137"/>
        <v/>
      </c>
      <c r="DM1473" s="16" t="str">
        <f>IF(Wedstrijden!BG1467="x","L","")</f>
        <v/>
      </c>
      <c r="DN1473" s="16" t="str">
        <f>IF(Wedstrijden!BH1467="x","M","")</f>
        <v/>
      </c>
      <c r="DO1473" s="16" t="str">
        <f>IF(Wedstrijden!BI1467="x","Z","")</f>
        <v/>
      </c>
      <c r="DP1473" s="16" t="str">
        <f>IF(Wedstrijden!BJ1467="x","Z","")</f>
        <v/>
      </c>
    </row>
    <row r="1474" spans="1:120" ht="14.4" x14ac:dyDescent="0.3">
      <c r="A1474" s="18">
        <f>Wedstrijden!A1468</f>
        <v>0</v>
      </c>
      <c r="B1474" s="16" t="str">
        <f>IFERROR(VLOOKUP(Wedstrijden!#REF!,#REF!,2,FALSE),"")</f>
        <v/>
      </c>
      <c r="C1474" s="16">
        <f>Wedstrijden!E1468</f>
        <v>0</v>
      </c>
      <c r="D1474" s="16" t="str">
        <f>IFERROR(VLOOKUP(Wedstrijden!#REF!,#REF!,2,FALSE),"")</f>
        <v/>
      </c>
      <c r="E1474" s="16" t="str">
        <f>IFERROR(VLOOKUP(Wedstrijden!#REF!,#REF!,5,FALSE),"")</f>
        <v/>
      </c>
      <c r="F1474" s="16" t="e">
        <f>IF(Wedstrijden!#REF!&lt;&gt;"",Wedstrijden!#REF!,"")</f>
        <v>#REF!</v>
      </c>
      <c r="G1474" s="16" t="e">
        <f>IF(Wedstrijden!#REF!="Indoor",1,0)</f>
        <v>#REF!</v>
      </c>
      <c r="H1474" s="16" t="e">
        <f>Wedstrijden!#REF!</f>
        <v>#REF!</v>
      </c>
      <c r="I1474" s="16" t="e">
        <f>IF(Wedstrijden!#REF!="Nee",0,IF(Wedstrijden!#REF!="Ja",1,""))</f>
        <v>#REF!</v>
      </c>
      <c r="J1474" s="16" t="e">
        <f>IF(Wedstrijden!#REF!&lt;&gt;"",Wedstrijden!#REF!,"")</f>
        <v>#REF!</v>
      </c>
      <c r="BJ1474" s="16" t="str">
        <f>IF(COUNTA(Wedstrijden!U1468:AC1468)&lt;&gt;0,1,"")</f>
        <v/>
      </c>
      <c r="BK1474" s="16" t="str">
        <f t="shared" si="132"/>
        <v/>
      </c>
      <c r="BL1474" s="16" t="e">
        <f>IF(Wedstrijden!#REF!="x","AA","")</f>
        <v>#REF!</v>
      </c>
      <c r="BM1474" s="16" t="e">
        <f>IF(Wedstrijden!#REF!="x","A","")</f>
        <v>#REF!</v>
      </c>
      <c r="BN1474" s="16" t="str">
        <f>IF(Wedstrijden!U1468="x","B1","")</f>
        <v/>
      </c>
      <c r="BO1474" s="16" t="e">
        <f>IF(Wedstrijden!#REF!="x","BB","")</f>
        <v>#REF!</v>
      </c>
      <c r="BP1474" s="16" t="str">
        <f>IF(Wedstrijden!W1468="x","B","")</f>
        <v/>
      </c>
      <c r="BQ1474" s="16" t="str">
        <f>IF(Wedstrijden!X1468="x","L1","")</f>
        <v/>
      </c>
      <c r="BR1474" s="16" t="str">
        <f>IF(Wedstrijden!Y1468="x","L2","")</f>
        <v/>
      </c>
      <c r="BS1474" s="16" t="str">
        <f>IF(Wedstrijden!Z1468="x","M1","")</f>
        <v/>
      </c>
      <c r="BT1474" s="16" t="str">
        <f>IF(Wedstrijden!AA1468="x","M2","")</f>
        <v/>
      </c>
      <c r="BU1474" s="16" t="str">
        <f>IF(Wedstrijden!AB1468="x","Z1","")</f>
        <v/>
      </c>
      <c r="BV1474" s="16" t="str">
        <f>IF(Wedstrijden!AC1468="x","Z2","")</f>
        <v/>
      </c>
      <c r="BW1474" s="16" t="str">
        <f>IF(COUNTA(Wedstrijden!L1468:T1468)&lt;&gt;0,1,"")</f>
        <v/>
      </c>
      <c r="BX1474" s="16" t="str">
        <f t="shared" si="133"/>
        <v/>
      </c>
      <c r="BY1474" s="16" t="str">
        <f>IF(Wedstrijden!L1468="x","BB","")</f>
        <v/>
      </c>
      <c r="BZ1474" s="16" t="str">
        <f>IF(Wedstrijden!M1468="x","B","")</f>
        <v/>
      </c>
      <c r="CA1474" s="16" t="str">
        <f>IF(Wedstrijden!N1468="x","L1","")</f>
        <v/>
      </c>
      <c r="CB1474" s="16" t="str">
        <f>IF(Wedstrijden!O1468="x","L2","")</f>
        <v/>
      </c>
      <c r="CC1474" s="16" t="str">
        <f>IF(Wedstrijden!P1468="x","M1","")</f>
        <v/>
      </c>
      <c r="CD1474" s="16" t="str">
        <f>IF(Wedstrijden!Q1468="x","M2","")</f>
        <v/>
      </c>
      <c r="CE1474" s="16" t="str">
        <f>IF(Wedstrijden!R1468="x","Z1","")</f>
        <v/>
      </c>
      <c r="CF1474" s="16" t="str">
        <f>IF(Wedstrijden!S1468="x","Z2","")</f>
        <v/>
      </c>
      <c r="CG1474" s="16" t="str">
        <f>IF(Wedstrijden!T1468="x","ZZL","")</f>
        <v/>
      </c>
      <c r="CL1474" s="16" t="str">
        <f>IF(COUNTA(Wedstrijden!AR1468:BB1468)&lt;&gt;0,2,"")</f>
        <v/>
      </c>
      <c r="CM1474" s="16" t="str">
        <f t="shared" si="134"/>
        <v/>
      </c>
      <c r="CN1474" s="16" t="str">
        <f>IF(Wedstrijden!AR1468="x","AA","")</f>
        <v/>
      </c>
      <c r="CO1474" s="16" t="str">
        <f>IF(Wedstrijden!AS1468="x","A","")</f>
        <v/>
      </c>
      <c r="CP1474" s="16" t="str">
        <f>IF(Wedstrijden!AT1468="x","BB","")</f>
        <v/>
      </c>
      <c r="CQ1474" s="16" t="str">
        <f>IF(Wedstrijden!AU1468="x","B","")</f>
        <v/>
      </c>
      <c r="CR1474" s="16" t="str">
        <f>IF(Wedstrijden!AV1468="x","L","")</f>
        <v/>
      </c>
      <c r="CS1474" s="16" t="str">
        <f>IF(Wedstrijden!AW1468="x","M","")</f>
        <v/>
      </c>
      <c r="CT1474" s="16" t="str">
        <f>IF(Wedstrijden!AX1468="x","Z","")</f>
        <v/>
      </c>
      <c r="CU1474" s="16" t="str">
        <f>IF(Wedstrijden!BB1468="x","ZZ","")</f>
        <v/>
      </c>
      <c r="CV1474" s="16" t="str">
        <f>IF(COUNTA(Wedstrijden!AI1468:AP1468)&lt;&gt;0,2,"")</f>
        <v/>
      </c>
      <c r="CW1474" s="16" t="str">
        <f t="shared" si="135"/>
        <v/>
      </c>
      <c r="CX1474" s="16" t="str">
        <f>IF(Wedstrijden!AI1468="x","BB","")</f>
        <v/>
      </c>
      <c r="CY1474" s="16" t="str">
        <f>IF(Wedstrijden!AJ1468="x","B","")</f>
        <v/>
      </c>
      <c r="CZ1474" s="16" t="str">
        <f>IF(Wedstrijden!AK1468="x","L","")</f>
        <v/>
      </c>
      <c r="DA1474" s="16" t="str">
        <f>IF(Wedstrijden!AL1468="x","M","")</f>
        <v/>
      </c>
      <c r="DB1474" s="16" t="str">
        <f>IF(Wedstrijden!AM1468="x","Z","")</f>
        <v/>
      </c>
      <c r="DC1474" s="16" t="str">
        <f>IF(Wedstrijden!AN1468="x","ZZ","")</f>
        <v/>
      </c>
      <c r="DD1474" s="16" t="str">
        <f>IF(Wedstrijden!AP1468="x","1.40","")</f>
        <v/>
      </c>
      <c r="DE1474" s="16" t="str">
        <f>IF(COUNTA(Wedstrijden!BC1468:BE1468)&lt;&gt;0,6,"")</f>
        <v/>
      </c>
      <c r="DF1474" s="16" t="str">
        <f t="shared" si="136"/>
        <v/>
      </c>
      <c r="DG1474" s="16" t="str">
        <f>IF(Wedstrijden!BC1468="x","L","")</f>
        <v/>
      </c>
      <c r="DH1474" s="16" t="str">
        <f>IF(Wedstrijden!BD1468="x","M","")</f>
        <v/>
      </c>
      <c r="DI1474" s="16" t="str">
        <f>IF(Wedstrijden!BE1468="x","Z","")</f>
        <v/>
      </c>
      <c r="DJ1474" s="16" t="str">
        <f>IF(Wedstrijden!BF1468="x","Z","")</f>
        <v/>
      </c>
      <c r="DK1474" s="16" t="str">
        <f>IF(COUNTA(Wedstrijden!BG1468:BI1468)&lt;&gt;0,6,"")</f>
        <v/>
      </c>
      <c r="DL1474" s="16" t="str">
        <f t="shared" si="137"/>
        <v/>
      </c>
      <c r="DM1474" s="16" t="str">
        <f>IF(Wedstrijden!BG1468="x","L","")</f>
        <v/>
      </c>
      <c r="DN1474" s="16" t="str">
        <f>IF(Wedstrijden!BH1468="x","M","")</f>
        <v/>
      </c>
      <c r="DO1474" s="16" t="str">
        <f>IF(Wedstrijden!BI1468="x","Z","")</f>
        <v/>
      </c>
      <c r="DP1474" s="16" t="str">
        <f>IF(Wedstrijden!BJ1468="x","Z","")</f>
        <v/>
      </c>
    </row>
    <row r="1475" spans="1:120" ht="14.4" x14ac:dyDescent="0.3">
      <c r="A1475" s="18">
        <f>Wedstrijden!A1469</f>
        <v>0</v>
      </c>
      <c r="B1475" s="16" t="str">
        <f>IFERROR(VLOOKUP(Wedstrijden!#REF!,#REF!,2,FALSE),"")</f>
        <v/>
      </c>
      <c r="C1475" s="16">
        <f>Wedstrijden!E1469</f>
        <v>0</v>
      </c>
      <c r="D1475" s="16" t="str">
        <f>IFERROR(VLOOKUP(Wedstrijden!#REF!,#REF!,2,FALSE),"")</f>
        <v/>
      </c>
      <c r="E1475" s="16" t="str">
        <f>IFERROR(VLOOKUP(Wedstrijden!#REF!,#REF!,5,FALSE),"")</f>
        <v/>
      </c>
      <c r="F1475" s="16" t="e">
        <f>IF(Wedstrijden!#REF!&lt;&gt;"",Wedstrijden!#REF!,"")</f>
        <v>#REF!</v>
      </c>
      <c r="G1475" s="16" t="e">
        <f>IF(Wedstrijden!#REF!="Indoor",1,0)</f>
        <v>#REF!</v>
      </c>
      <c r="H1475" s="16" t="e">
        <f>Wedstrijden!#REF!</f>
        <v>#REF!</v>
      </c>
      <c r="I1475" s="16" t="e">
        <f>IF(Wedstrijden!#REF!="Nee",0,IF(Wedstrijden!#REF!="Ja",1,""))</f>
        <v>#REF!</v>
      </c>
      <c r="J1475" s="16" t="e">
        <f>IF(Wedstrijden!#REF!&lt;&gt;"",Wedstrijden!#REF!,"")</f>
        <v>#REF!</v>
      </c>
      <c r="BJ1475" s="16" t="str">
        <f>IF(COUNTA(Wedstrijden!U1469:AC1469)&lt;&gt;0,1,"")</f>
        <v/>
      </c>
      <c r="BK1475" s="16" t="str">
        <f t="shared" ref="BK1475:BK1496" si="138">IF(COUNTBLANK(BJ1475) = 1,"",2)</f>
        <v/>
      </c>
      <c r="BL1475" s="16" t="e">
        <f>IF(Wedstrijden!#REF!="x","AA","")</f>
        <v>#REF!</v>
      </c>
      <c r="BM1475" s="16" t="e">
        <f>IF(Wedstrijden!#REF!="x","A","")</f>
        <v>#REF!</v>
      </c>
      <c r="BN1475" s="16" t="str">
        <f>IF(Wedstrijden!U1469="x","B1","")</f>
        <v/>
      </c>
      <c r="BO1475" s="16" t="e">
        <f>IF(Wedstrijden!#REF!="x","BB","")</f>
        <v>#REF!</v>
      </c>
      <c r="BP1475" s="16" t="str">
        <f>IF(Wedstrijden!W1469="x","B","")</f>
        <v/>
      </c>
      <c r="BQ1475" s="16" t="str">
        <f>IF(Wedstrijden!X1469="x","L1","")</f>
        <v/>
      </c>
      <c r="BR1475" s="16" t="str">
        <f>IF(Wedstrijden!Y1469="x","L2","")</f>
        <v/>
      </c>
      <c r="BS1475" s="16" t="str">
        <f>IF(Wedstrijden!Z1469="x","M1","")</f>
        <v/>
      </c>
      <c r="BT1475" s="16" t="str">
        <f>IF(Wedstrijden!AA1469="x","M2","")</f>
        <v/>
      </c>
      <c r="BU1475" s="16" t="str">
        <f>IF(Wedstrijden!AB1469="x","Z1","")</f>
        <v/>
      </c>
      <c r="BV1475" s="16" t="str">
        <f>IF(Wedstrijden!AC1469="x","Z2","")</f>
        <v/>
      </c>
      <c r="BW1475" s="16" t="str">
        <f>IF(COUNTA(Wedstrijden!L1469:T1469)&lt;&gt;0,1,"")</f>
        <v/>
      </c>
      <c r="BX1475" s="16" t="str">
        <f t="shared" ref="BX1475:BX1496" si="139">IF(COUNTBLANK(BW1475) = 1,"",1)</f>
        <v/>
      </c>
      <c r="BY1475" s="16" t="str">
        <f>IF(Wedstrijden!L1469="x","BB","")</f>
        <v/>
      </c>
      <c r="BZ1475" s="16" t="str">
        <f>IF(Wedstrijden!M1469="x","B","")</f>
        <v/>
      </c>
      <c r="CA1475" s="16" t="str">
        <f>IF(Wedstrijden!N1469="x","L1","")</f>
        <v/>
      </c>
      <c r="CB1475" s="16" t="str">
        <f>IF(Wedstrijden!O1469="x","L2","")</f>
        <v/>
      </c>
      <c r="CC1475" s="16" t="str">
        <f>IF(Wedstrijden!P1469="x","M1","")</f>
        <v/>
      </c>
      <c r="CD1475" s="16" t="str">
        <f>IF(Wedstrijden!Q1469="x","M2","")</f>
        <v/>
      </c>
      <c r="CE1475" s="16" t="str">
        <f>IF(Wedstrijden!R1469="x","Z1","")</f>
        <v/>
      </c>
      <c r="CF1475" s="16" t="str">
        <f>IF(Wedstrijden!S1469="x","Z2","")</f>
        <v/>
      </c>
      <c r="CG1475" s="16" t="str">
        <f>IF(Wedstrijden!T1469="x","ZZL","")</f>
        <v/>
      </c>
      <c r="CL1475" s="16" t="str">
        <f>IF(COUNTA(Wedstrijden!AR1469:BB1469)&lt;&gt;0,2,"")</f>
        <v/>
      </c>
      <c r="CM1475" s="16" t="str">
        <f t="shared" ref="CM1475:CM1496" si="140">IF(COUNTBLANK(CL1475) = 1,"",2)</f>
        <v/>
      </c>
      <c r="CN1475" s="16" t="str">
        <f>IF(Wedstrijden!AR1469="x","AA","")</f>
        <v/>
      </c>
      <c r="CO1475" s="16" t="str">
        <f>IF(Wedstrijden!AS1469="x","A","")</f>
        <v/>
      </c>
      <c r="CP1475" s="16" t="str">
        <f>IF(Wedstrijden!AT1469="x","BB","")</f>
        <v/>
      </c>
      <c r="CQ1475" s="16" t="str">
        <f>IF(Wedstrijden!AU1469="x","B","")</f>
        <v/>
      </c>
      <c r="CR1475" s="16" t="str">
        <f>IF(Wedstrijden!AV1469="x","L","")</f>
        <v/>
      </c>
      <c r="CS1475" s="16" t="str">
        <f>IF(Wedstrijden!AW1469="x","M","")</f>
        <v/>
      </c>
      <c r="CT1475" s="16" t="str">
        <f>IF(Wedstrijden!AX1469="x","Z","")</f>
        <v/>
      </c>
      <c r="CU1475" s="16" t="str">
        <f>IF(Wedstrijden!BB1469="x","ZZ","")</f>
        <v/>
      </c>
      <c r="CV1475" s="16" t="str">
        <f>IF(COUNTA(Wedstrijden!AI1469:AP1469)&lt;&gt;0,2,"")</f>
        <v/>
      </c>
      <c r="CW1475" s="16" t="str">
        <f t="shared" ref="CW1475:CW1496" si="141">IF(COUNTBLANK(CV1475) = 1,"",1)</f>
        <v/>
      </c>
      <c r="CX1475" s="16" t="str">
        <f>IF(Wedstrijden!AI1469="x","BB","")</f>
        <v/>
      </c>
      <c r="CY1475" s="16" t="str">
        <f>IF(Wedstrijden!AJ1469="x","B","")</f>
        <v/>
      </c>
      <c r="CZ1475" s="16" t="str">
        <f>IF(Wedstrijden!AK1469="x","L","")</f>
        <v/>
      </c>
      <c r="DA1475" s="16" t="str">
        <f>IF(Wedstrijden!AL1469="x","M","")</f>
        <v/>
      </c>
      <c r="DB1475" s="16" t="str">
        <f>IF(Wedstrijden!AM1469="x","Z","")</f>
        <v/>
      </c>
      <c r="DC1475" s="16" t="str">
        <f>IF(Wedstrijden!AN1469="x","ZZ","")</f>
        <v/>
      </c>
      <c r="DD1475" s="16" t="str">
        <f>IF(Wedstrijden!AP1469="x","1.40","")</f>
        <v/>
      </c>
      <c r="DE1475" s="16" t="str">
        <f>IF(COUNTA(Wedstrijden!BC1469:BE1469)&lt;&gt;0,6,"")</f>
        <v/>
      </c>
      <c r="DF1475" s="16" t="str">
        <f t="shared" ref="DF1475:DF1496" si="142">IF(COUNTBLANK(DE1475) = 1,"",2)</f>
        <v/>
      </c>
      <c r="DG1475" s="16" t="str">
        <f>IF(Wedstrijden!BC1469="x","L","")</f>
        <v/>
      </c>
      <c r="DH1475" s="16" t="str">
        <f>IF(Wedstrijden!BD1469="x","M","")</f>
        <v/>
      </c>
      <c r="DI1475" s="16" t="str">
        <f>IF(Wedstrijden!BE1469="x","Z","")</f>
        <v/>
      </c>
      <c r="DJ1475" s="16" t="str">
        <f>IF(Wedstrijden!BF1469="x","Z","")</f>
        <v/>
      </c>
      <c r="DK1475" s="16" t="str">
        <f>IF(COUNTA(Wedstrijden!BG1469:BI1469)&lt;&gt;0,6,"")</f>
        <v/>
      </c>
      <c r="DL1475" s="16" t="str">
        <f t="shared" ref="DL1475:DL1496" si="143">IF(COUNTBLANK(DK1475) = 1,"",1)</f>
        <v/>
      </c>
      <c r="DM1475" s="16" t="str">
        <f>IF(Wedstrijden!BG1469="x","L","")</f>
        <v/>
      </c>
      <c r="DN1475" s="16" t="str">
        <f>IF(Wedstrijden!BH1469="x","M","")</f>
        <v/>
      </c>
      <c r="DO1475" s="16" t="str">
        <f>IF(Wedstrijden!BI1469="x","Z","")</f>
        <v/>
      </c>
      <c r="DP1475" s="16" t="str">
        <f>IF(Wedstrijden!BJ1469="x","Z","")</f>
        <v/>
      </c>
    </row>
    <row r="1476" spans="1:120" ht="14.4" x14ac:dyDescent="0.3">
      <c r="A1476" s="18">
        <f>Wedstrijden!A1470</f>
        <v>0</v>
      </c>
      <c r="B1476" s="16" t="str">
        <f>IFERROR(VLOOKUP(Wedstrijden!#REF!,#REF!,2,FALSE),"")</f>
        <v/>
      </c>
      <c r="C1476" s="16">
        <f>Wedstrijden!E1470</f>
        <v>0</v>
      </c>
      <c r="D1476" s="16" t="str">
        <f>IFERROR(VLOOKUP(Wedstrijden!#REF!,#REF!,2,FALSE),"")</f>
        <v/>
      </c>
      <c r="E1476" s="16" t="str">
        <f>IFERROR(VLOOKUP(Wedstrijden!#REF!,#REF!,5,FALSE),"")</f>
        <v/>
      </c>
      <c r="F1476" s="16" t="e">
        <f>IF(Wedstrijden!#REF!&lt;&gt;"",Wedstrijden!#REF!,"")</f>
        <v>#REF!</v>
      </c>
      <c r="G1476" s="16" t="e">
        <f>IF(Wedstrijden!#REF!="Indoor",1,0)</f>
        <v>#REF!</v>
      </c>
      <c r="H1476" s="16" t="e">
        <f>Wedstrijden!#REF!</f>
        <v>#REF!</v>
      </c>
      <c r="I1476" s="16" t="e">
        <f>IF(Wedstrijden!#REF!="Nee",0,IF(Wedstrijden!#REF!="Ja",1,""))</f>
        <v>#REF!</v>
      </c>
      <c r="J1476" s="16" t="e">
        <f>IF(Wedstrijden!#REF!&lt;&gt;"",Wedstrijden!#REF!,"")</f>
        <v>#REF!</v>
      </c>
      <c r="BJ1476" s="16" t="str">
        <f>IF(COUNTA(Wedstrijden!U1470:AC1470)&lt;&gt;0,1,"")</f>
        <v/>
      </c>
      <c r="BK1476" s="16" t="str">
        <f t="shared" si="138"/>
        <v/>
      </c>
      <c r="BL1476" s="16" t="e">
        <f>IF(Wedstrijden!#REF!="x","AA","")</f>
        <v>#REF!</v>
      </c>
      <c r="BM1476" s="16" t="e">
        <f>IF(Wedstrijden!#REF!="x","A","")</f>
        <v>#REF!</v>
      </c>
      <c r="BN1476" s="16" t="str">
        <f>IF(Wedstrijden!U1470="x","B1","")</f>
        <v/>
      </c>
      <c r="BO1476" s="16" t="e">
        <f>IF(Wedstrijden!#REF!="x","BB","")</f>
        <v>#REF!</v>
      </c>
      <c r="BP1476" s="16" t="str">
        <f>IF(Wedstrijden!W1470="x","B","")</f>
        <v/>
      </c>
      <c r="BQ1476" s="16" t="str">
        <f>IF(Wedstrijden!X1470="x","L1","")</f>
        <v/>
      </c>
      <c r="BR1476" s="16" t="str">
        <f>IF(Wedstrijden!Y1470="x","L2","")</f>
        <v/>
      </c>
      <c r="BS1476" s="16" t="str">
        <f>IF(Wedstrijden!Z1470="x","M1","")</f>
        <v/>
      </c>
      <c r="BT1476" s="16" t="str">
        <f>IF(Wedstrijden!AA1470="x","M2","")</f>
        <v/>
      </c>
      <c r="BU1476" s="16" t="str">
        <f>IF(Wedstrijden!AB1470="x","Z1","")</f>
        <v/>
      </c>
      <c r="BV1476" s="16" t="str">
        <f>IF(Wedstrijden!AC1470="x","Z2","")</f>
        <v/>
      </c>
      <c r="BW1476" s="16" t="str">
        <f>IF(COUNTA(Wedstrijden!L1470:T1470)&lt;&gt;0,1,"")</f>
        <v/>
      </c>
      <c r="BX1476" s="16" t="str">
        <f t="shared" si="139"/>
        <v/>
      </c>
      <c r="BY1476" s="16" t="str">
        <f>IF(Wedstrijden!L1470="x","BB","")</f>
        <v/>
      </c>
      <c r="BZ1476" s="16" t="str">
        <f>IF(Wedstrijden!M1470="x","B","")</f>
        <v/>
      </c>
      <c r="CA1476" s="16" t="str">
        <f>IF(Wedstrijden!N1470="x","L1","")</f>
        <v/>
      </c>
      <c r="CB1476" s="16" t="str">
        <f>IF(Wedstrijden!O1470="x","L2","")</f>
        <v/>
      </c>
      <c r="CC1476" s="16" t="str">
        <f>IF(Wedstrijden!P1470="x","M1","")</f>
        <v/>
      </c>
      <c r="CD1476" s="16" t="str">
        <f>IF(Wedstrijden!Q1470="x","M2","")</f>
        <v/>
      </c>
      <c r="CE1476" s="16" t="str">
        <f>IF(Wedstrijden!R1470="x","Z1","")</f>
        <v/>
      </c>
      <c r="CF1476" s="16" t="str">
        <f>IF(Wedstrijden!S1470="x","Z2","")</f>
        <v/>
      </c>
      <c r="CG1476" s="16" t="str">
        <f>IF(Wedstrijden!T1470="x","ZZL","")</f>
        <v/>
      </c>
      <c r="CL1476" s="16" t="str">
        <f>IF(COUNTA(Wedstrijden!AR1470:BB1470)&lt;&gt;0,2,"")</f>
        <v/>
      </c>
      <c r="CM1476" s="16" t="str">
        <f t="shared" si="140"/>
        <v/>
      </c>
      <c r="CN1476" s="16" t="str">
        <f>IF(Wedstrijden!AR1470="x","AA","")</f>
        <v/>
      </c>
      <c r="CO1476" s="16" t="str">
        <f>IF(Wedstrijden!AS1470="x","A","")</f>
        <v/>
      </c>
      <c r="CP1476" s="16" t="str">
        <f>IF(Wedstrijden!AT1470="x","BB","")</f>
        <v/>
      </c>
      <c r="CQ1476" s="16" t="str">
        <f>IF(Wedstrijden!AU1470="x","B","")</f>
        <v/>
      </c>
      <c r="CR1476" s="16" t="str">
        <f>IF(Wedstrijden!AV1470="x","L","")</f>
        <v/>
      </c>
      <c r="CS1476" s="16" t="str">
        <f>IF(Wedstrijden!AW1470="x","M","")</f>
        <v/>
      </c>
      <c r="CT1476" s="16" t="str">
        <f>IF(Wedstrijden!AX1470="x","Z","")</f>
        <v/>
      </c>
      <c r="CU1476" s="16" t="str">
        <f>IF(Wedstrijden!BB1470="x","ZZ","")</f>
        <v/>
      </c>
      <c r="CV1476" s="16" t="str">
        <f>IF(COUNTA(Wedstrijden!AI1470:AP1470)&lt;&gt;0,2,"")</f>
        <v/>
      </c>
      <c r="CW1476" s="16" t="str">
        <f t="shared" si="141"/>
        <v/>
      </c>
      <c r="CX1476" s="16" t="str">
        <f>IF(Wedstrijden!AI1470="x","BB","")</f>
        <v/>
      </c>
      <c r="CY1476" s="16" t="str">
        <f>IF(Wedstrijden!AJ1470="x","B","")</f>
        <v/>
      </c>
      <c r="CZ1476" s="16" t="str">
        <f>IF(Wedstrijden!AK1470="x","L","")</f>
        <v/>
      </c>
      <c r="DA1476" s="16" t="str">
        <f>IF(Wedstrijden!AL1470="x","M","")</f>
        <v/>
      </c>
      <c r="DB1476" s="16" t="str">
        <f>IF(Wedstrijden!AM1470="x","Z","")</f>
        <v/>
      </c>
      <c r="DC1476" s="16" t="str">
        <f>IF(Wedstrijden!AN1470="x","ZZ","")</f>
        <v/>
      </c>
      <c r="DD1476" s="16" t="str">
        <f>IF(Wedstrijden!AP1470="x","1.40","")</f>
        <v/>
      </c>
      <c r="DE1476" s="16" t="str">
        <f>IF(COUNTA(Wedstrijden!BC1470:BE1470)&lt;&gt;0,6,"")</f>
        <v/>
      </c>
      <c r="DF1476" s="16" t="str">
        <f t="shared" si="142"/>
        <v/>
      </c>
      <c r="DG1476" s="16" t="str">
        <f>IF(Wedstrijden!BC1470="x","L","")</f>
        <v/>
      </c>
      <c r="DH1476" s="16" t="str">
        <f>IF(Wedstrijden!BD1470="x","M","")</f>
        <v/>
      </c>
      <c r="DI1476" s="16" t="str">
        <f>IF(Wedstrijden!BE1470="x","Z","")</f>
        <v/>
      </c>
      <c r="DJ1476" s="16" t="str">
        <f>IF(Wedstrijden!BF1470="x","Z","")</f>
        <v/>
      </c>
      <c r="DK1476" s="16" t="str">
        <f>IF(COUNTA(Wedstrijden!BG1470:BI1470)&lt;&gt;0,6,"")</f>
        <v/>
      </c>
      <c r="DL1476" s="16" t="str">
        <f t="shared" si="143"/>
        <v/>
      </c>
      <c r="DM1476" s="16" t="str">
        <f>IF(Wedstrijden!BG1470="x","L","")</f>
        <v/>
      </c>
      <c r="DN1476" s="16" t="str">
        <f>IF(Wedstrijden!BH1470="x","M","")</f>
        <v/>
      </c>
      <c r="DO1476" s="16" t="str">
        <f>IF(Wedstrijden!BI1470="x","Z","")</f>
        <v/>
      </c>
      <c r="DP1476" s="16" t="str">
        <f>IF(Wedstrijden!BJ1470="x","Z","")</f>
        <v/>
      </c>
    </row>
    <row r="1477" spans="1:120" ht="14.4" x14ac:dyDescent="0.3">
      <c r="A1477" s="18">
        <f>Wedstrijden!A1471</f>
        <v>0</v>
      </c>
      <c r="B1477" s="16" t="str">
        <f>IFERROR(VLOOKUP(Wedstrijden!#REF!,#REF!,2,FALSE),"")</f>
        <v/>
      </c>
      <c r="C1477" s="16">
        <f>Wedstrijden!E1471</f>
        <v>0</v>
      </c>
      <c r="D1477" s="16" t="str">
        <f>IFERROR(VLOOKUP(Wedstrijden!#REF!,#REF!,2,FALSE),"")</f>
        <v/>
      </c>
      <c r="E1477" s="16" t="str">
        <f>IFERROR(VLOOKUP(Wedstrijden!#REF!,#REF!,5,FALSE),"")</f>
        <v/>
      </c>
      <c r="F1477" s="16" t="e">
        <f>IF(Wedstrijden!#REF!&lt;&gt;"",Wedstrijden!#REF!,"")</f>
        <v>#REF!</v>
      </c>
      <c r="G1477" s="16" t="e">
        <f>IF(Wedstrijden!#REF!="Indoor",1,0)</f>
        <v>#REF!</v>
      </c>
      <c r="H1477" s="16" t="e">
        <f>Wedstrijden!#REF!</f>
        <v>#REF!</v>
      </c>
      <c r="I1477" s="16" t="e">
        <f>IF(Wedstrijden!#REF!="Nee",0,IF(Wedstrijden!#REF!="Ja",1,""))</f>
        <v>#REF!</v>
      </c>
      <c r="J1477" s="16" t="e">
        <f>IF(Wedstrijden!#REF!&lt;&gt;"",Wedstrijden!#REF!,"")</f>
        <v>#REF!</v>
      </c>
      <c r="BJ1477" s="16" t="str">
        <f>IF(COUNTA(Wedstrijden!U1471:AC1471)&lt;&gt;0,1,"")</f>
        <v/>
      </c>
      <c r="BK1477" s="16" t="str">
        <f t="shared" si="138"/>
        <v/>
      </c>
      <c r="BL1477" s="16" t="e">
        <f>IF(Wedstrijden!#REF!="x","AA","")</f>
        <v>#REF!</v>
      </c>
      <c r="BM1477" s="16" t="e">
        <f>IF(Wedstrijden!#REF!="x","A","")</f>
        <v>#REF!</v>
      </c>
      <c r="BN1477" s="16" t="str">
        <f>IF(Wedstrijden!U1471="x","B1","")</f>
        <v/>
      </c>
      <c r="BO1477" s="16" t="e">
        <f>IF(Wedstrijden!#REF!="x","BB","")</f>
        <v>#REF!</v>
      </c>
      <c r="BP1477" s="16" t="str">
        <f>IF(Wedstrijden!W1471="x","B","")</f>
        <v/>
      </c>
      <c r="BQ1477" s="16" t="str">
        <f>IF(Wedstrijden!X1471="x","L1","")</f>
        <v/>
      </c>
      <c r="BR1477" s="16" t="str">
        <f>IF(Wedstrijden!Y1471="x","L2","")</f>
        <v/>
      </c>
      <c r="BS1477" s="16" t="str">
        <f>IF(Wedstrijden!Z1471="x","M1","")</f>
        <v/>
      </c>
      <c r="BT1477" s="16" t="str">
        <f>IF(Wedstrijden!AA1471="x","M2","")</f>
        <v/>
      </c>
      <c r="BU1477" s="16" t="str">
        <f>IF(Wedstrijden!AB1471="x","Z1","")</f>
        <v/>
      </c>
      <c r="BV1477" s="16" t="str">
        <f>IF(Wedstrijden!AC1471="x","Z2","")</f>
        <v/>
      </c>
      <c r="BW1477" s="16" t="str">
        <f>IF(COUNTA(Wedstrijden!L1471:T1471)&lt;&gt;0,1,"")</f>
        <v/>
      </c>
      <c r="BX1477" s="16" t="str">
        <f t="shared" si="139"/>
        <v/>
      </c>
      <c r="BY1477" s="16" t="str">
        <f>IF(Wedstrijden!L1471="x","BB","")</f>
        <v/>
      </c>
      <c r="BZ1477" s="16" t="str">
        <f>IF(Wedstrijden!M1471="x","B","")</f>
        <v/>
      </c>
      <c r="CA1477" s="16" t="str">
        <f>IF(Wedstrijden!N1471="x","L1","")</f>
        <v/>
      </c>
      <c r="CB1477" s="16" t="str">
        <f>IF(Wedstrijden!O1471="x","L2","")</f>
        <v/>
      </c>
      <c r="CC1477" s="16" t="str">
        <f>IF(Wedstrijden!P1471="x","M1","")</f>
        <v/>
      </c>
      <c r="CD1477" s="16" t="str">
        <f>IF(Wedstrijden!Q1471="x","M2","")</f>
        <v/>
      </c>
      <c r="CE1477" s="16" t="str">
        <f>IF(Wedstrijden!R1471="x","Z1","")</f>
        <v/>
      </c>
      <c r="CF1477" s="16" t="str">
        <f>IF(Wedstrijden!S1471="x","Z2","")</f>
        <v/>
      </c>
      <c r="CG1477" s="16" t="str">
        <f>IF(Wedstrijden!T1471="x","ZZL","")</f>
        <v/>
      </c>
      <c r="CL1477" s="16" t="str">
        <f>IF(COUNTA(Wedstrijden!AR1471:BB1471)&lt;&gt;0,2,"")</f>
        <v/>
      </c>
      <c r="CM1477" s="16" t="str">
        <f t="shared" si="140"/>
        <v/>
      </c>
      <c r="CN1477" s="16" t="str">
        <f>IF(Wedstrijden!AR1471="x","AA","")</f>
        <v/>
      </c>
      <c r="CO1477" s="16" t="str">
        <f>IF(Wedstrijden!AS1471="x","A","")</f>
        <v/>
      </c>
      <c r="CP1477" s="16" t="str">
        <f>IF(Wedstrijden!AT1471="x","BB","")</f>
        <v/>
      </c>
      <c r="CQ1477" s="16" t="str">
        <f>IF(Wedstrijden!AU1471="x","B","")</f>
        <v/>
      </c>
      <c r="CR1477" s="16" t="str">
        <f>IF(Wedstrijden!AV1471="x","L","")</f>
        <v/>
      </c>
      <c r="CS1477" s="16" t="str">
        <f>IF(Wedstrijden!AW1471="x","M","")</f>
        <v/>
      </c>
      <c r="CT1477" s="16" t="str">
        <f>IF(Wedstrijden!AX1471="x","Z","")</f>
        <v/>
      </c>
      <c r="CU1477" s="16" t="str">
        <f>IF(Wedstrijden!BB1471="x","ZZ","")</f>
        <v/>
      </c>
      <c r="CV1477" s="16" t="str">
        <f>IF(COUNTA(Wedstrijden!AI1471:AP1471)&lt;&gt;0,2,"")</f>
        <v/>
      </c>
      <c r="CW1477" s="16" t="str">
        <f t="shared" si="141"/>
        <v/>
      </c>
      <c r="CX1477" s="16" t="str">
        <f>IF(Wedstrijden!AI1471="x","BB","")</f>
        <v/>
      </c>
      <c r="CY1477" s="16" t="str">
        <f>IF(Wedstrijden!AJ1471="x","B","")</f>
        <v/>
      </c>
      <c r="CZ1477" s="16" t="str">
        <f>IF(Wedstrijden!AK1471="x","L","")</f>
        <v/>
      </c>
      <c r="DA1477" s="16" t="str">
        <f>IF(Wedstrijden!AL1471="x","M","")</f>
        <v/>
      </c>
      <c r="DB1477" s="16" t="str">
        <f>IF(Wedstrijden!AM1471="x","Z","")</f>
        <v/>
      </c>
      <c r="DC1477" s="16" t="str">
        <f>IF(Wedstrijden!AN1471="x","ZZ","")</f>
        <v/>
      </c>
      <c r="DD1477" s="16" t="str">
        <f>IF(Wedstrijden!AP1471="x","1.40","")</f>
        <v/>
      </c>
      <c r="DE1477" s="16" t="str">
        <f>IF(COUNTA(Wedstrijden!BC1471:BE1471)&lt;&gt;0,6,"")</f>
        <v/>
      </c>
      <c r="DF1477" s="16" t="str">
        <f t="shared" si="142"/>
        <v/>
      </c>
      <c r="DG1477" s="16" t="str">
        <f>IF(Wedstrijden!BC1471="x","L","")</f>
        <v/>
      </c>
      <c r="DH1477" s="16" t="str">
        <f>IF(Wedstrijden!BD1471="x","M","")</f>
        <v/>
      </c>
      <c r="DI1477" s="16" t="str">
        <f>IF(Wedstrijden!BE1471="x","Z","")</f>
        <v/>
      </c>
      <c r="DJ1477" s="16" t="str">
        <f>IF(Wedstrijden!BF1471="x","Z","")</f>
        <v/>
      </c>
      <c r="DK1477" s="16" t="str">
        <f>IF(COUNTA(Wedstrijden!BG1471:BI1471)&lt;&gt;0,6,"")</f>
        <v/>
      </c>
      <c r="DL1477" s="16" t="str">
        <f t="shared" si="143"/>
        <v/>
      </c>
      <c r="DM1477" s="16" t="str">
        <f>IF(Wedstrijden!BG1471="x","L","")</f>
        <v/>
      </c>
      <c r="DN1477" s="16" t="str">
        <f>IF(Wedstrijden!BH1471="x","M","")</f>
        <v/>
      </c>
      <c r="DO1477" s="16" t="str">
        <f>IF(Wedstrijden!BI1471="x","Z","")</f>
        <v/>
      </c>
      <c r="DP1477" s="16" t="str">
        <f>IF(Wedstrijden!BJ1471="x","Z","")</f>
        <v/>
      </c>
    </row>
    <row r="1478" spans="1:120" ht="14.4" x14ac:dyDescent="0.3">
      <c r="A1478" s="18">
        <f>Wedstrijden!A1472</f>
        <v>0</v>
      </c>
      <c r="B1478" s="16" t="str">
        <f>IFERROR(VLOOKUP(Wedstrijden!#REF!,#REF!,2,FALSE),"")</f>
        <v/>
      </c>
      <c r="C1478" s="16">
        <f>Wedstrijden!E1472</f>
        <v>0</v>
      </c>
      <c r="D1478" s="16" t="str">
        <f>IFERROR(VLOOKUP(Wedstrijden!#REF!,#REF!,2,FALSE),"")</f>
        <v/>
      </c>
      <c r="E1478" s="16" t="str">
        <f>IFERROR(VLOOKUP(Wedstrijden!#REF!,#REF!,5,FALSE),"")</f>
        <v/>
      </c>
      <c r="F1478" s="16" t="e">
        <f>IF(Wedstrijden!#REF!&lt;&gt;"",Wedstrijden!#REF!,"")</f>
        <v>#REF!</v>
      </c>
      <c r="G1478" s="16" t="e">
        <f>IF(Wedstrijden!#REF!="Indoor",1,0)</f>
        <v>#REF!</v>
      </c>
      <c r="H1478" s="16" t="e">
        <f>Wedstrijden!#REF!</f>
        <v>#REF!</v>
      </c>
      <c r="I1478" s="16" t="e">
        <f>IF(Wedstrijden!#REF!="Nee",0,IF(Wedstrijden!#REF!="Ja",1,""))</f>
        <v>#REF!</v>
      </c>
      <c r="J1478" s="16" t="e">
        <f>IF(Wedstrijden!#REF!&lt;&gt;"",Wedstrijden!#REF!,"")</f>
        <v>#REF!</v>
      </c>
      <c r="BJ1478" s="16" t="str">
        <f>IF(COUNTA(Wedstrijden!U1472:AC1472)&lt;&gt;0,1,"")</f>
        <v/>
      </c>
      <c r="BK1478" s="16" t="str">
        <f t="shared" si="138"/>
        <v/>
      </c>
      <c r="BL1478" s="16" t="e">
        <f>IF(Wedstrijden!#REF!="x","AA","")</f>
        <v>#REF!</v>
      </c>
      <c r="BM1478" s="16" t="e">
        <f>IF(Wedstrijden!#REF!="x","A","")</f>
        <v>#REF!</v>
      </c>
      <c r="BN1478" s="16" t="str">
        <f>IF(Wedstrijden!U1472="x","B1","")</f>
        <v/>
      </c>
      <c r="BO1478" s="16" t="e">
        <f>IF(Wedstrijden!#REF!="x","BB","")</f>
        <v>#REF!</v>
      </c>
      <c r="BP1478" s="16" t="str">
        <f>IF(Wedstrijden!W1472="x","B","")</f>
        <v/>
      </c>
      <c r="BQ1478" s="16" t="str">
        <f>IF(Wedstrijden!X1472="x","L1","")</f>
        <v/>
      </c>
      <c r="BR1478" s="16" t="str">
        <f>IF(Wedstrijden!Y1472="x","L2","")</f>
        <v/>
      </c>
      <c r="BS1478" s="16" t="str">
        <f>IF(Wedstrijden!Z1472="x","M1","")</f>
        <v/>
      </c>
      <c r="BT1478" s="16" t="str">
        <f>IF(Wedstrijden!AA1472="x","M2","")</f>
        <v/>
      </c>
      <c r="BU1478" s="16" t="str">
        <f>IF(Wedstrijden!AB1472="x","Z1","")</f>
        <v/>
      </c>
      <c r="BV1478" s="16" t="str">
        <f>IF(Wedstrijden!AC1472="x","Z2","")</f>
        <v/>
      </c>
      <c r="BW1478" s="16" t="str">
        <f>IF(COUNTA(Wedstrijden!L1472:T1472)&lt;&gt;0,1,"")</f>
        <v/>
      </c>
      <c r="BX1478" s="16" t="str">
        <f t="shared" si="139"/>
        <v/>
      </c>
      <c r="BY1478" s="16" t="str">
        <f>IF(Wedstrijden!L1472="x","BB","")</f>
        <v/>
      </c>
      <c r="BZ1478" s="16" t="str">
        <f>IF(Wedstrijden!M1472="x","B","")</f>
        <v/>
      </c>
      <c r="CA1478" s="16" t="str">
        <f>IF(Wedstrijden!N1472="x","L1","")</f>
        <v/>
      </c>
      <c r="CB1478" s="16" t="str">
        <f>IF(Wedstrijden!O1472="x","L2","")</f>
        <v/>
      </c>
      <c r="CC1478" s="16" t="str">
        <f>IF(Wedstrijden!P1472="x","M1","")</f>
        <v/>
      </c>
      <c r="CD1478" s="16" t="str">
        <f>IF(Wedstrijden!Q1472="x","M2","")</f>
        <v/>
      </c>
      <c r="CE1478" s="16" t="str">
        <f>IF(Wedstrijden!R1472="x","Z1","")</f>
        <v/>
      </c>
      <c r="CF1478" s="16" t="str">
        <f>IF(Wedstrijden!S1472="x","Z2","")</f>
        <v/>
      </c>
      <c r="CG1478" s="16" t="str">
        <f>IF(Wedstrijden!T1472="x","ZZL","")</f>
        <v/>
      </c>
      <c r="CL1478" s="16" t="str">
        <f>IF(COUNTA(Wedstrijden!AR1472:BB1472)&lt;&gt;0,2,"")</f>
        <v/>
      </c>
      <c r="CM1478" s="16" t="str">
        <f t="shared" si="140"/>
        <v/>
      </c>
      <c r="CN1478" s="16" t="str">
        <f>IF(Wedstrijden!AR1472="x","AA","")</f>
        <v/>
      </c>
      <c r="CO1478" s="16" t="str">
        <f>IF(Wedstrijden!AS1472="x","A","")</f>
        <v/>
      </c>
      <c r="CP1478" s="16" t="str">
        <f>IF(Wedstrijden!AT1472="x","BB","")</f>
        <v/>
      </c>
      <c r="CQ1478" s="16" t="str">
        <f>IF(Wedstrijden!AU1472="x","B","")</f>
        <v/>
      </c>
      <c r="CR1478" s="16" t="str">
        <f>IF(Wedstrijden!AV1472="x","L","")</f>
        <v/>
      </c>
      <c r="CS1478" s="16" t="str">
        <f>IF(Wedstrijden!AW1472="x","M","")</f>
        <v/>
      </c>
      <c r="CT1478" s="16" t="str">
        <f>IF(Wedstrijden!AX1472="x","Z","")</f>
        <v/>
      </c>
      <c r="CU1478" s="16" t="str">
        <f>IF(Wedstrijden!BB1472="x","ZZ","")</f>
        <v/>
      </c>
      <c r="CV1478" s="16" t="str">
        <f>IF(COUNTA(Wedstrijden!AI1472:AP1472)&lt;&gt;0,2,"")</f>
        <v/>
      </c>
      <c r="CW1478" s="16" t="str">
        <f t="shared" si="141"/>
        <v/>
      </c>
      <c r="CX1478" s="16" t="str">
        <f>IF(Wedstrijden!AI1472="x","BB","")</f>
        <v/>
      </c>
      <c r="CY1478" s="16" t="str">
        <f>IF(Wedstrijden!AJ1472="x","B","")</f>
        <v/>
      </c>
      <c r="CZ1478" s="16" t="str">
        <f>IF(Wedstrijden!AK1472="x","L","")</f>
        <v/>
      </c>
      <c r="DA1478" s="16" t="str">
        <f>IF(Wedstrijden!AL1472="x","M","")</f>
        <v/>
      </c>
      <c r="DB1478" s="16" t="str">
        <f>IF(Wedstrijden!AM1472="x","Z","")</f>
        <v/>
      </c>
      <c r="DC1478" s="16" t="str">
        <f>IF(Wedstrijden!AN1472="x","ZZ","")</f>
        <v/>
      </c>
      <c r="DD1478" s="16" t="str">
        <f>IF(Wedstrijden!AP1472="x","1.40","")</f>
        <v/>
      </c>
      <c r="DE1478" s="16" t="str">
        <f>IF(COUNTA(Wedstrijden!BC1472:BE1472)&lt;&gt;0,6,"")</f>
        <v/>
      </c>
      <c r="DF1478" s="16" t="str">
        <f t="shared" si="142"/>
        <v/>
      </c>
      <c r="DG1478" s="16" t="str">
        <f>IF(Wedstrijden!BC1472="x","L","")</f>
        <v/>
      </c>
      <c r="DH1478" s="16" t="str">
        <f>IF(Wedstrijden!BD1472="x","M","")</f>
        <v/>
      </c>
      <c r="DI1478" s="16" t="str">
        <f>IF(Wedstrijden!BE1472="x","Z","")</f>
        <v/>
      </c>
      <c r="DJ1478" s="16" t="str">
        <f>IF(Wedstrijden!BF1472="x","Z","")</f>
        <v/>
      </c>
      <c r="DK1478" s="16" t="str">
        <f>IF(COUNTA(Wedstrijden!BG1472:BI1472)&lt;&gt;0,6,"")</f>
        <v/>
      </c>
      <c r="DL1478" s="16" t="str">
        <f t="shared" si="143"/>
        <v/>
      </c>
      <c r="DM1478" s="16" t="str">
        <f>IF(Wedstrijden!BG1472="x","L","")</f>
        <v/>
      </c>
      <c r="DN1478" s="16" t="str">
        <f>IF(Wedstrijden!BH1472="x","M","")</f>
        <v/>
      </c>
      <c r="DO1478" s="16" t="str">
        <f>IF(Wedstrijden!BI1472="x","Z","")</f>
        <v/>
      </c>
      <c r="DP1478" s="16" t="str">
        <f>IF(Wedstrijden!BJ1472="x","Z","")</f>
        <v/>
      </c>
    </row>
    <row r="1479" spans="1:120" ht="14.4" x14ac:dyDescent="0.3">
      <c r="A1479" s="18">
        <f>Wedstrijden!A1473</f>
        <v>0</v>
      </c>
      <c r="B1479" s="16" t="str">
        <f>IFERROR(VLOOKUP(Wedstrijden!#REF!,#REF!,2,FALSE),"")</f>
        <v/>
      </c>
      <c r="C1479" s="16">
        <f>Wedstrijden!E1473</f>
        <v>0</v>
      </c>
      <c r="D1479" s="16" t="str">
        <f>IFERROR(VLOOKUP(Wedstrijden!#REF!,#REF!,2,FALSE),"")</f>
        <v/>
      </c>
      <c r="E1479" s="16" t="str">
        <f>IFERROR(VLOOKUP(Wedstrijden!#REF!,#REF!,5,FALSE),"")</f>
        <v/>
      </c>
      <c r="F1479" s="16" t="e">
        <f>IF(Wedstrijden!#REF!&lt;&gt;"",Wedstrijden!#REF!,"")</f>
        <v>#REF!</v>
      </c>
      <c r="G1479" s="16" t="e">
        <f>IF(Wedstrijden!#REF!="Indoor",1,0)</f>
        <v>#REF!</v>
      </c>
      <c r="H1479" s="16" t="e">
        <f>Wedstrijden!#REF!</f>
        <v>#REF!</v>
      </c>
      <c r="I1479" s="16" t="e">
        <f>IF(Wedstrijden!#REF!="Nee",0,IF(Wedstrijden!#REF!="Ja",1,""))</f>
        <v>#REF!</v>
      </c>
      <c r="J1479" s="16" t="e">
        <f>IF(Wedstrijden!#REF!&lt;&gt;"",Wedstrijden!#REF!,"")</f>
        <v>#REF!</v>
      </c>
      <c r="BJ1479" s="16" t="str">
        <f>IF(COUNTA(Wedstrijden!U1473:AC1473)&lt;&gt;0,1,"")</f>
        <v/>
      </c>
      <c r="BK1479" s="16" t="str">
        <f t="shared" si="138"/>
        <v/>
      </c>
      <c r="BL1479" s="16" t="e">
        <f>IF(Wedstrijden!#REF!="x","AA","")</f>
        <v>#REF!</v>
      </c>
      <c r="BM1479" s="16" t="e">
        <f>IF(Wedstrijden!#REF!="x","A","")</f>
        <v>#REF!</v>
      </c>
      <c r="BN1479" s="16" t="str">
        <f>IF(Wedstrijden!U1473="x","B1","")</f>
        <v/>
      </c>
      <c r="BO1479" s="16" t="e">
        <f>IF(Wedstrijden!#REF!="x","BB","")</f>
        <v>#REF!</v>
      </c>
      <c r="BP1479" s="16" t="str">
        <f>IF(Wedstrijden!W1473="x","B","")</f>
        <v/>
      </c>
      <c r="BQ1479" s="16" t="str">
        <f>IF(Wedstrijden!X1473="x","L1","")</f>
        <v/>
      </c>
      <c r="BR1479" s="16" t="str">
        <f>IF(Wedstrijden!Y1473="x","L2","")</f>
        <v/>
      </c>
      <c r="BS1479" s="16" t="str">
        <f>IF(Wedstrijden!Z1473="x","M1","")</f>
        <v/>
      </c>
      <c r="BT1479" s="16" t="str">
        <f>IF(Wedstrijden!AA1473="x","M2","")</f>
        <v/>
      </c>
      <c r="BU1479" s="16" t="str">
        <f>IF(Wedstrijden!AB1473="x","Z1","")</f>
        <v/>
      </c>
      <c r="BV1479" s="16" t="str">
        <f>IF(Wedstrijden!AC1473="x","Z2","")</f>
        <v/>
      </c>
      <c r="BW1479" s="16" t="str">
        <f>IF(COUNTA(Wedstrijden!L1473:T1473)&lt;&gt;0,1,"")</f>
        <v/>
      </c>
      <c r="BX1479" s="16" t="str">
        <f t="shared" si="139"/>
        <v/>
      </c>
      <c r="BY1479" s="16" t="str">
        <f>IF(Wedstrijden!L1473="x","BB","")</f>
        <v/>
      </c>
      <c r="BZ1479" s="16" t="str">
        <f>IF(Wedstrijden!M1473="x","B","")</f>
        <v/>
      </c>
      <c r="CA1479" s="16" t="str">
        <f>IF(Wedstrijden!N1473="x","L1","")</f>
        <v/>
      </c>
      <c r="CB1479" s="16" t="str">
        <f>IF(Wedstrijden!O1473="x","L2","")</f>
        <v/>
      </c>
      <c r="CC1479" s="16" t="str">
        <f>IF(Wedstrijden!P1473="x","M1","")</f>
        <v/>
      </c>
      <c r="CD1479" s="16" t="str">
        <f>IF(Wedstrijden!Q1473="x","M2","")</f>
        <v/>
      </c>
      <c r="CE1479" s="16" t="str">
        <f>IF(Wedstrijden!R1473="x","Z1","")</f>
        <v/>
      </c>
      <c r="CF1479" s="16" t="str">
        <f>IF(Wedstrijden!S1473="x","Z2","")</f>
        <v/>
      </c>
      <c r="CG1479" s="16" t="str">
        <f>IF(Wedstrijden!T1473="x","ZZL","")</f>
        <v/>
      </c>
      <c r="CL1479" s="16" t="str">
        <f>IF(COUNTA(Wedstrijden!AR1473:BB1473)&lt;&gt;0,2,"")</f>
        <v/>
      </c>
      <c r="CM1479" s="16" t="str">
        <f t="shared" si="140"/>
        <v/>
      </c>
      <c r="CN1479" s="16" t="str">
        <f>IF(Wedstrijden!AR1473="x","AA","")</f>
        <v/>
      </c>
      <c r="CO1479" s="16" t="str">
        <f>IF(Wedstrijden!AS1473="x","A","")</f>
        <v/>
      </c>
      <c r="CP1479" s="16" t="str">
        <f>IF(Wedstrijden!AT1473="x","BB","")</f>
        <v/>
      </c>
      <c r="CQ1479" s="16" t="str">
        <f>IF(Wedstrijden!AU1473="x","B","")</f>
        <v/>
      </c>
      <c r="CR1479" s="16" t="str">
        <f>IF(Wedstrijden!AV1473="x","L","")</f>
        <v/>
      </c>
      <c r="CS1479" s="16" t="str">
        <f>IF(Wedstrijden!AW1473="x","M","")</f>
        <v/>
      </c>
      <c r="CT1479" s="16" t="str">
        <f>IF(Wedstrijden!AX1473="x","Z","")</f>
        <v/>
      </c>
      <c r="CU1479" s="16" t="str">
        <f>IF(Wedstrijden!BB1473="x","ZZ","")</f>
        <v/>
      </c>
      <c r="CV1479" s="16" t="str">
        <f>IF(COUNTA(Wedstrijden!AI1473:AP1473)&lt;&gt;0,2,"")</f>
        <v/>
      </c>
      <c r="CW1479" s="16" t="str">
        <f t="shared" si="141"/>
        <v/>
      </c>
      <c r="CX1479" s="16" t="str">
        <f>IF(Wedstrijden!AI1473="x","BB","")</f>
        <v/>
      </c>
      <c r="CY1479" s="16" t="str">
        <f>IF(Wedstrijden!AJ1473="x","B","")</f>
        <v/>
      </c>
      <c r="CZ1479" s="16" t="str">
        <f>IF(Wedstrijden!AK1473="x","L","")</f>
        <v/>
      </c>
      <c r="DA1479" s="16" t="str">
        <f>IF(Wedstrijden!AL1473="x","M","")</f>
        <v/>
      </c>
      <c r="DB1479" s="16" t="str">
        <f>IF(Wedstrijden!AM1473="x","Z","")</f>
        <v/>
      </c>
      <c r="DC1479" s="16" t="str">
        <f>IF(Wedstrijden!AN1473="x","ZZ","")</f>
        <v/>
      </c>
      <c r="DD1479" s="16" t="str">
        <f>IF(Wedstrijden!AP1473="x","1.40","")</f>
        <v/>
      </c>
      <c r="DE1479" s="16" t="str">
        <f>IF(COUNTA(Wedstrijden!BC1473:BE1473)&lt;&gt;0,6,"")</f>
        <v/>
      </c>
      <c r="DF1479" s="16" t="str">
        <f t="shared" si="142"/>
        <v/>
      </c>
      <c r="DG1479" s="16" t="str">
        <f>IF(Wedstrijden!BC1473="x","L","")</f>
        <v/>
      </c>
      <c r="DH1479" s="16" t="str">
        <f>IF(Wedstrijden!BD1473="x","M","")</f>
        <v/>
      </c>
      <c r="DI1479" s="16" t="str">
        <f>IF(Wedstrijden!BE1473="x","Z","")</f>
        <v/>
      </c>
      <c r="DJ1479" s="16" t="str">
        <f>IF(Wedstrijden!BF1473="x","Z","")</f>
        <v/>
      </c>
      <c r="DK1479" s="16" t="str">
        <f>IF(COUNTA(Wedstrijden!BG1473:BI1473)&lt;&gt;0,6,"")</f>
        <v/>
      </c>
      <c r="DL1479" s="16" t="str">
        <f t="shared" si="143"/>
        <v/>
      </c>
      <c r="DM1479" s="16" t="str">
        <f>IF(Wedstrijden!BG1473="x","L","")</f>
        <v/>
      </c>
      <c r="DN1479" s="16" t="str">
        <f>IF(Wedstrijden!BH1473="x","M","")</f>
        <v/>
      </c>
      <c r="DO1479" s="16" t="str">
        <f>IF(Wedstrijden!BI1473="x","Z","")</f>
        <v/>
      </c>
      <c r="DP1479" s="16" t="str">
        <f>IF(Wedstrijden!BJ1473="x","Z","")</f>
        <v/>
      </c>
    </row>
    <row r="1480" spans="1:120" ht="14.4" x14ac:dyDescent="0.3">
      <c r="A1480" s="18">
        <f>Wedstrijden!A1474</f>
        <v>0</v>
      </c>
      <c r="B1480" s="16" t="str">
        <f>IFERROR(VLOOKUP(Wedstrijden!#REF!,#REF!,2,FALSE),"")</f>
        <v/>
      </c>
      <c r="C1480" s="16">
        <f>Wedstrijden!E1474</f>
        <v>0</v>
      </c>
      <c r="D1480" s="16" t="str">
        <f>IFERROR(VLOOKUP(Wedstrijden!#REF!,#REF!,2,FALSE),"")</f>
        <v/>
      </c>
      <c r="E1480" s="16" t="str">
        <f>IFERROR(VLOOKUP(Wedstrijden!#REF!,#REF!,5,FALSE),"")</f>
        <v/>
      </c>
      <c r="F1480" s="16" t="e">
        <f>IF(Wedstrijden!#REF!&lt;&gt;"",Wedstrijden!#REF!,"")</f>
        <v>#REF!</v>
      </c>
      <c r="G1480" s="16" t="e">
        <f>IF(Wedstrijden!#REF!="Indoor",1,0)</f>
        <v>#REF!</v>
      </c>
      <c r="H1480" s="16" t="e">
        <f>Wedstrijden!#REF!</f>
        <v>#REF!</v>
      </c>
      <c r="I1480" s="16" t="e">
        <f>IF(Wedstrijden!#REF!="Nee",0,IF(Wedstrijden!#REF!="Ja",1,""))</f>
        <v>#REF!</v>
      </c>
      <c r="J1480" s="16" t="e">
        <f>IF(Wedstrijden!#REF!&lt;&gt;"",Wedstrijden!#REF!,"")</f>
        <v>#REF!</v>
      </c>
      <c r="BJ1480" s="16" t="str">
        <f>IF(COUNTA(Wedstrijden!U1474:AC1474)&lt;&gt;0,1,"")</f>
        <v/>
      </c>
      <c r="BK1480" s="16" t="str">
        <f t="shared" si="138"/>
        <v/>
      </c>
      <c r="BL1480" s="16" t="e">
        <f>IF(Wedstrijden!#REF!="x","AA","")</f>
        <v>#REF!</v>
      </c>
      <c r="BM1480" s="16" t="e">
        <f>IF(Wedstrijden!#REF!="x","A","")</f>
        <v>#REF!</v>
      </c>
      <c r="BN1480" s="16" t="str">
        <f>IF(Wedstrijden!U1474="x","B1","")</f>
        <v/>
      </c>
      <c r="BO1480" s="16" t="e">
        <f>IF(Wedstrijden!#REF!="x","BB","")</f>
        <v>#REF!</v>
      </c>
      <c r="BP1480" s="16" t="str">
        <f>IF(Wedstrijden!W1474="x","B","")</f>
        <v/>
      </c>
      <c r="BQ1480" s="16" t="str">
        <f>IF(Wedstrijden!X1474="x","L1","")</f>
        <v/>
      </c>
      <c r="BR1480" s="16" t="str">
        <f>IF(Wedstrijden!Y1474="x","L2","")</f>
        <v/>
      </c>
      <c r="BS1480" s="16" t="str">
        <f>IF(Wedstrijden!Z1474="x","M1","")</f>
        <v/>
      </c>
      <c r="BT1480" s="16" t="str">
        <f>IF(Wedstrijden!AA1474="x","M2","")</f>
        <v/>
      </c>
      <c r="BU1480" s="16" t="str">
        <f>IF(Wedstrijden!AB1474="x","Z1","")</f>
        <v/>
      </c>
      <c r="BV1480" s="16" t="str">
        <f>IF(Wedstrijden!AC1474="x","Z2","")</f>
        <v/>
      </c>
      <c r="BW1480" s="16" t="str">
        <f>IF(COUNTA(Wedstrijden!L1474:T1474)&lt;&gt;0,1,"")</f>
        <v/>
      </c>
      <c r="BX1480" s="16" t="str">
        <f t="shared" si="139"/>
        <v/>
      </c>
      <c r="BY1480" s="16" t="str">
        <f>IF(Wedstrijden!L1474="x","BB","")</f>
        <v/>
      </c>
      <c r="BZ1480" s="16" t="str">
        <f>IF(Wedstrijden!M1474="x","B","")</f>
        <v/>
      </c>
      <c r="CA1480" s="16" t="str">
        <f>IF(Wedstrijden!N1474="x","L1","")</f>
        <v/>
      </c>
      <c r="CB1480" s="16" t="str">
        <f>IF(Wedstrijden!O1474="x","L2","")</f>
        <v/>
      </c>
      <c r="CC1480" s="16" t="str">
        <f>IF(Wedstrijden!P1474="x","M1","")</f>
        <v/>
      </c>
      <c r="CD1480" s="16" t="str">
        <f>IF(Wedstrijden!Q1474="x","M2","")</f>
        <v/>
      </c>
      <c r="CE1480" s="16" t="str">
        <f>IF(Wedstrijden!R1474="x","Z1","")</f>
        <v/>
      </c>
      <c r="CF1480" s="16" t="str">
        <f>IF(Wedstrijden!S1474="x","Z2","")</f>
        <v/>
      </c>
      <c r="CG1480" s="16" t="str">
        <f>IF(Wedstrijden!T1474="x","ZZL","")</f>
        <v/>
      </c>
      <c r="CL1480" s="16" t="str">
        <f>IF(COUNTA(Wedstrijden!AR1474:BB1474)&lt;&gt;0,2,"")</f>
        <v/>
      </c>
      <c r="CM1480" s="16" t="str">
        <f t="shared" si="140"/>
        <v/>
      </c>
      <c r="CN1480" s="16" t="str">
        <f>IF(Wedstrijden!AR1474="x","AA","")</f>
        <v/>
      </c>
      <c r="CO1480" s="16" t="str">
        <f>IF(Wedstrijden!AS1474="x","A","")</f>
        <v/>
      </c>
      <c r="CP1480" s="16" t="str">
        <f>IF(Wedstrijden!AT1474="x","BB","")</f>
        <v/>
      </c>
      <c r="CQ1480" s="16" t="str">
        <f>IF(Wedstrijden!AU1474="x","B","")</f>
        <v/>
      </c>
      <c r="CR1480" s="16" t="str">
        <f>IF(Wedstrijden!AV1474="x","L","")</f>
        <v/>
      </c>
      <c r="CS1480" s="16" t="str">
        <f>IF(Wedstrijden!AW1474="x","M","")</f>
        <v/>
      </c>
      <c r="CT1480" s="16" t="str">
        <f>IF(Wedstrijden!AX1474="x","Z","")</f>
        <v/>
      </c>
      <c r="CU1480" s="16" t="str">
        <f>IF(Wedstrijden!BB1474="x","ZZ","")</f>
        <v/>
      </c>
      <c r="CV1480" s="16" t="str">
        <f>IF(COUNTA(Wedstrijden!AI1474:AP1474)&lt;&gt;0,2,"")</f>
        <v/>
      </c>
      <c r="CW1480" s="16" t="str">
        <f t="shared" si="141"/>
        <v/>
      </c>
      <c r="CX1480" s="16" t="str">
        <f>IF(Wedstrijden!AI1474="x","BB","")</f>
        <v/>
      </c>
      <c r="CY1480" s="16" t="str">
        <f>IF(Wedstrijden!AJ1474="x","B","")</f>
        <v/>
      </c>
      <c r="CZ1480" s="16" t="str">
        <f>IF(Wedstrijden!AK1474="x","L","")</f>
        <v/>
      </c>
      <c r="DA1480" s="16" t="str">
        <f>IF(Wedstrijden!AL1474="x","M","")</f>
        <v/>
      </c>
      <c r="DB1480" s="16" t="str">
        <f>IF(Wedstrijden!AM1474="x","Z","")</f>
        <v/>
      </c>
      <c r="DC1480" s="16" t="str">
        <f>IF(Wedstrijden!AN1474="x","ZZ","")</f>
        <v/>
      </c>
      <c r="DD1480" s="16" t="str">
        <f>IF(Wedstrijden!AP1474="x","1.40","")</f>
        <v/>
      </c>
      <c r="DE1480" s="16" t="str">
        <f>IF(COUNTA(Wedstrijden!BC1474:BE1474)&lt;&gt;0,6,"")</f>
        <v/>
      </c>
      <c r="DF1480" s="16" t="str">
        <f t="shared" si="142"/>
        <v/>
      </c>
      <c r="DG1480" s="16" t="str">
        <f>IF(Wedstrijden!BC1474="x","L","")</f>
        <v/>
      </c>
      <c r="DH1480" s="16" t="str">
        <f>IF(Wedstrijden!BD1474="x","M","")</f>
        <v/>
      </c>
      <c r="DI1480" s="16" t="str">
        <f>IF(Wedstrijden!BE1474="x","Z","")</f>
        <v/>
      </c>
      <c r="DJ1480" s="16" t="str">
        <f>IF(Wedstrijden!BF1474="x","Z","")</f>
        <v/>
      </c>
      <c r="DK1480" s="16" t="str">
        <f>IF(COUNTA(Wedstrijden!BG1474:BI1474)&lt;&gt;0,6,"")</f>
        <v/>
      </c>
      <c r="DL1480" s="16" t="str">
        <f t="shared" si="143"/>
        <v/>
      </c>
      <c r="DM1480" s="16" t="str">
        <f>IF(Wedstrijden!BG1474="x","L","")</f>
        <v/>
      </c>
      <c r="DN1480" s="16" t="str">
        <f>IF(Wedstrijden!BH1474="x","M","")</f>
        <v/>
      </c>
      <c r="DO1480" s="16" t="str">
        <f>IF(Wedstrijden!BI1474="x","Z","")</f>
        <v/>
      </c>
      <c r="DP1480" s="16" t="str">
        <f>IF(Wedstrijden!BJ1474="x","Z","")</f>
        <v/>
      </c>
    </row>
    <row r="1481" spans="1:120" ht="14.4" x14ac:dyDescent="0.3">
      <c r="A1481" s="18">
        <f>Wedstrijden!A1475</f>
        <v>0</v>
      </c>
      <c r="B1481" s="16" t="str">
        <f>IFERROR(VLOOKUP(Wedstrijden!#REF!,#REF!,2,FALSE),"")</f>
        <v/>
      </c>
      <c r="C1481" s="16">
        <f>Wedstrijden!E1475</f>
        <v>0</v>
      </c>
      <c r="D1481" s="16" t="str">
        <f>IFERROR(VLOOKUP(Wedstrijden!#REF!,#REF!,2,FALSE),"")</f>
        <v/>
      </c>
      <c r="E1481" s="16" t="str">
        <f>IFERROR(VLOOKUP(Wedstrijden!#REF!,#REF!,5,FALSE),"")</f>
        <v/>
      </c>
      <c r="F1481" s="16" t="e">
        <f>IF(Wedstrijden!#REF!&lt;&gt;"",Wedstrijden!#REF!,"")</f>
        <v>#REF!</v>
      </c>
      <c r="G1481" s="16" t="e">
        <f>IF(Wedstrijden!#REF!="Indoor",1,0)</f>
        <v>#REF!</v>
      </c>
      <c r="H1481" s="16" t="e">
        <f>Wedstrijden!#REF!</f>
        <v>#REF!</v>
      </c>
      <c r="I1481" s="16" t="e">
        <f>IF(Wedstrijden!#REF!="Nee",0,IF(Wedstrijden!#REF!="Ja",1,""))</f>
        <v>#REF!</v>
      </c>
      <c r="J1481" s="16" t="e">
        <f>IF(Wedstrijden!#REF!&lt;&gt;"",Wedstrijden!#REF!,"")</f>
        <v>#REF!</v>
      </c>
      <c r="BJ1481" s="16" t="str">
        <f>IF(COUNTA(Wedstrijden!U1475:AC1475)&lt;&gt;0,1,"")</f>
        <v/>
      </c>
      <c r="BK1481" s="16" t="str">
        <f t="shared" si="138"/>
        <v/>
      </c>
      <c r="BL1481" s="16" t="e">
        <f>IF(Wedstrijden!#REF!="x","AA","")</f>
        <v>#REF!</v>
      </c>
      <c r="BM1481" s="16" t="e">
        <f>IF(Wedstrijden!#REF!="x","A","")</f>
        <v>#REF!</v>
      </c>
      <c r="BN1481" s="16" t="str">
        <f>IF(Wedstrijden!U1475="x","B1","")</f>
        <v/>
      </c>
      <c r="BO1481" s="16" t="e">
        <f>IF(Wedstrijden!#REF!="x","BB","")</f>
        <v>#REF!</v>
      </c>
      <c r="BP1481" s="16" t="str">
        <f>IF(Wedstrijden!W1475="x","B","")</f>
        <v/>
      </c>
      <c r="BQ1481" s="16" t="str">
        <f>IF(Wedstrijden!X1475="x","L1","")</f>
        <v/>
      </c>
      <c r="BR1481" s="16" t="str">
        <f>IF(Wedstrijden!Y1475="x","L2","")</f>
        <v/>
      </c>
      <c r="BS1481" s="16" t="str">
        <f>IF(Wedstrijden!Z1475="x","M1","")</f>
        <v/>
      </c>
      <c r="BT1481" s="16" t="str">
        <f>IF(Wedstrijden!AA1475="x","M2","")</f>
        <v/>
      </c>
      <c r="BU1481" s="16" t="str">
        <f>IF(Wedstrijden!AB1475="x","Z1","")</f>
        <v/>
      </c>
      <c r="BV1481" s="16" t="str">
        <f>IF(Wedstrijden!AC1475="x","Z2","")</f>
        <v/>
      </c>
      <c r="BW1481" s="16" t="str">
        <f>IF(COUNTA(Wedstrijden!L1475:T1475)&lt;&gt;0,1,"")</f>
        <v/>
      </c>
      <c r="BX1481" s="16" t="str">
        <f t="shared" si="139"/>
        <v/>
      </c>
      <c r="BY1481" s="16" t="str">
        <f>IF(Wedstrijden!L1475="x","BB","")</f>
        <v/>
      </c>
      <c r="BZ1481" s="16" t="str">
        <f>IF(Wedstrijden!M1475="x","B","")</f>
        <v/>
      </c>
      <c r="CA1481" s="16" t="str">
        <f>IF(Wedstrijden!N1475="x","L1","")</f>
        <v/>
      </c>
      <c r="CB1481" s="16" t="str">
        <f>IF(Wedstrijden!O1475="x","L2","")</f>
        <v/>
      </c>
      <c r="CC1481" s="16" t="str">
        <f>IF(Wedstrijden!P1475="x","M1","")</f>
        <v/>
      </c>
      <c r="CD1481" s="16" t="str">
        <f>IF(Wedstrijden!Q1475="x","M2","")</f>
        <v/>
      </c>
      <c r="CE1481" s="16" t="str">
        <f>IF(Wedstrijden!R1475="x","Z1","")</f>
        <v/>
      </c>
      <c r="CF1481" s="16" t="str">
        <f>IF(Wedstrijden!S1475="x","Z2","")</f>
        <v/>
      </c>
      <c r="CG1481" s="16" t="str">
        <f>IF(Wedstrijden!T1475="x","ZZL","")</f>
        <v/>
      </c>
      <c r="CL1481" s="16" t="str">
        <f>IF(COUNTA(Wedstrijden!AR1475:BB1475)&lt;&gt;0,2,"")</f>
        <v/>
      </c>
      <c r="CM1481" s="16" t="str">
        <f t="shared" si="140"/>
        <v/>
      </c>
      <c r="CN1481" s="16" t="str">
        <f>IF(Wedstrijden!AR1475="x","AA","")</f>
        <v/>
      </c>
      <c r="CO1481" s="16" t="str">
        <f>IF(Wedstrijden!AS1475="x","A","")</f>
        <v/>
      </c>
      <c r="CP1481" s="16" t="str">
        <f>IF(Wedstrijden!AT1475="x","BB","")</f>
        <v/>
      </c>
      <c r="CQ1481" s="16" t="str">
        <f>IF(Wedstrijden!AU1475="x","B","")</f>
        <v/>
      </c>
      <c r="CR1481" s="16" t="str">
        <f>IF(Wedstrijden!AV1475="x","L","")</f>
        <v/>
      </c>
      <c r="CS1481" s="16" t="str">
        <f>IF(Wedstrijden!AW1475="x","M","")</f>
        <v/>
      </c>
      <c r="CT1481" s="16" t="str">
        <f>IF(Wedstrijden!AX1475="x","Z","")</f>
        <v/>
      </c>
      <c r="CU1481" s="16" t="str">
        <f>IF(Wedstrijden!BB1475="x","ZZ","")</f>
        <v/>
      </c>
      <c r="CV1481" s="16" t="str">
        <f>IF(COUNTA(Wedstrijden!AI1475:AP1475)&lt;&gt;0,2,"")</f>
        <v/>
      </c>
      <c r="CW1481" s="16" t="str">
        <f t="shared" si="141"/>
        <v/>
      </c>
      <c r="CX1481" s="16" t="str">
        <f>IF(Wedstrijden!AI1475="x","BB","")</f>
        <v/>
      </c>
      <c r="CY1481" s="16" t="str">
        <f>IF(Wedstrijden!AJ1475="x","B","")</f>
        <v/>
      </c>
      <c r="CZ1481" s="16" t="str">
        <f>IF(Wedstrijden!AK1475="x","L","")</f>
        <v/>
      </c>
      <c r="DA1481" s="16" t="str">
        <f>IF(Wedstrijden!AL1475="x","M","")</f>
        <v/>
      </c>
      <c r="DB1481" s="16" t="str">
        <f>IF(Wedstrijden!AM1475="x","Z","")</f>
        <v/>
      </c>
      <c r="DC1481" s="16" t="str">
        <f>IF(Wedstrijden!AN1475="x","ZZ","")</f>
        <v/>
      </c>
      <c r="DD1481" s="16" t="str">
        <f>IF(Wedstrijden!AP1475="x","1.40","")</f>
        <v/>
      </c>
      <c r="DE1481" s="16" t="str">
        <f>IF(COUNTA(Wedstrijden!BC1475:BE1475)&lt;&gt;0,6,"")</f>
        <v/>
      </c>
      <c r="DF1481" s="16" t="str">
        <f t="shared" si="142"/>
        <v/>
      </c>
      <c r="DG1481" s="16" t="str">
        <f>IF(Wedstrijden!BC1475="x","L","")</f>
        <v/>
      </c>
      <c r="DH1481" s="16" t="str">
        <f>IF(Wedstrijden!BD1475="x","M","")</f>
        <v/>
      </c>
      <c r="DI1481" s="16" t="str">
        <f>IF(Wedstrijden!BE1475="x","Z","")</f>
        <v/>
      </c>
      <c r="DJ1481" s="16" t="str">
        <f>IF(Wedstrijden!BF1475="x","Z","")</f>
        <v/>
      </c>
      <c r="DK1481" s="16" t="str">
        <f>IF(COUNTA(Wedstrijden!BG1475:BI1475)&lt;&gt;0,6,"")</f>
        <v/>
      </c>
      <c r="DL1481" s="16" t="str">
        <f t="shared" si="143"/>
        <v/>
      </c>
      <c r="DM1481" s="16" t="str">
        <f>IF(Wedstrijden!BG1475="x","L","")</f>
        <v/>
      </c>
      <c r="DN1481" s="16" t="str">
        <f>IF(Wedstrijden!BH1475="x","M","")</f>
        <v/>
      </c>
      <c r="DO1481" s="16" t="str">
        <f>IF(Wedstrijden!BI1475="x","Z","")</f>
        <v/>
      </c>
      <c r="DP1481" s="16" t="str">
        <f>IF(Wedstrijden!BJ1475="x","Z","")</f>
        <v/>
      </c>
    </row>
    <row r="1482" spans="1:120" ht="14.4" x14ac:dyDescent="0.3">
      <c r="A1482" s="18">
        <f>Wedstrijden!A1476</f>
        <v>0</v>
      </c>
      <c r="B1482" s="16" t="str">
        <f>IFERROR(VLOOKUP(Wedstrijden!#REF!,#REF!,2,FALSE),"")</f>
        <v/>
      </c>
      <c r="C1482" s="16">
        <f>Wedstrijden!E1476</f>
        <v>0</v>
      </c>
      <c r="D1482" s="16" t="str">
        <f>IFERROR(VLOOKUP(Wedstrijden!#REF!,#REF!,2,FALSE),"")</f>
        <v/>
      </c>
      <c r="E1482" s="16" t="str">
        <f>IFERROR(VLOOKUP(Wedstrijden!#REF!,#REF!,5,FALSE),"")</f>
        <v/>
      </c>
      <c r="F1482" s="16" t="e">
        <f>IF(Wedstrijden!#REF!&lt;&gt;"",Wedstrijden!#REF!,"")</f>
        <v>#REF!</v>
      </c>
      <c r="G1482" s="16" t="e">
        <f>IF(Wedstrijden!#REF!="Indoor",1,0)</f>
        <v>#REF!</v>
      </c>
      <c r="H1482" s="16" t="e">
        <f>Wedstrijden!#REF!</f>
        <v>#REF!</v>
      </c>
      <c r="I1482" s="16" t="e">
        <f>IF(Wedstrijden!#REF!="Nee",0,IF(Wedstrijden!#REF!="Ja",1,""))</f>
        <v>#REF!</v>
      </c>
      <c r="J1482" s="16" t="e">
        <f>IF(Wedstrijden!#REF!&lt;&gt;"",Wedstrijden!#REF!,"")</f>
        <v>#REF!</v>
      </c>
      <c r="BJ1482" s="16" t="str">
        <f>IF(COUNTA(Wedstrijden!U1476:AC1476)&lt;&gt;0,1,"")</f>
        <v/>
      </c>
      <c r="BK1482" s="16" t="str">
        <f t="shared" si="138"/>
        <v/>
      </c>
      <c r="BL1482" s="16" t="e">
        <f>IF(Wedstrijden!#REF!="x","AA","")</f>
        <v>#REF!</v>
      </c>
      <c r="BM1482" s="16" t="e">
        <f>IF(Wedstrijden!#REF!="x","A","")</f>
        <v>#REF!</v>
      </c>
      <c r="BN1482" s="16" t="str">
        <f>IF(Wedstrijden!U1476="x","B1","")</f>
        <v/>
      </c>
      <c r="BO1482" s="16" t="e">
        <f>IF(Wedstrijden!#REF!="x","BB","")</f>
        <v>#REF!</v>
      </c>
      <c r="BP1482" s="16" t="str">
        <f>IF(Wedstrijden!W1476="x","B","")</f>
        <v/>
      </c>
      <c r="BQ1482" s="16" t="str">
        <f>IF(Wedstrijden!X1476="x","L1","")</f>
        <v/>
      </c>
      <c r="BR1482" s="16" t="str">
        <f>IF(Wedstrijden!Y1476="x","L2","")</f>
        <v/>
      </c>
      <c r="BS1482" s="16" t="str">
        <f>IF(Wedstrijden!Z1476="x","M1","")</f>
        <v/>
      </c>
      <c r="BT1482" s="16" t="str">
        <f>IF(Wedstrijden!AA1476="x","M2","")</f>
        <v/>
      </c>
      <c r="BU1482" s="16" t="str">
        <f>IF(Wedstrijden!AB1476="x","Z1","")</f>
        <v/>
      </c>
      <c r="BV1482" s="16" t="str">
        <f>IF(Wedstrijden!AC1476="x","Z2","")</f>
        <v/>
      </c>
      <c r="BW1482" s="16" t="str">
        <f>IF(COUNTA(Wedstrijden!L1476:T1476)&lt;&gt;0,1,"")</f>
        <v/>
      </c>
      <c r="BX1482" s="16" t="str">
        <f t="shared" si="139"/>
        <v/>
      </c>
      <c r="BY1482" s="16" t="str">
        <f>IF(Wedstrijden!L1476="x","BB","")</f>
        <v/>
      </c>
      <c r="BZ1482" s="16" t="str">
        <f>IF(Wedstrijden!M1476="x","B","")</f>
        <v/>
      </c>
      <c r="CA1482" s="16" t="str">
        <f>IF(Wedstrijden!N1476="x","L1","")</f>
        <v/>
      </c>
      <c r="CB1482" s="16" t="str">
        <f>IF(Wedstrijden!O1476="x","L2","")</f>
        <v/>
      </c>
      <c r="CC1482" s="16" t="str">
        <f>IF(Wedstrijden!P1476="x","M1","")</f>
        <v/>
      </c>
      <c r="CD1482" s="16" t="str">
        <f>IF(Wedstrijden!Q1476="x","M2","")</f>
        <v/>
      </c>
      <c r="CE1482" s="16" t="str">
        <f>IF(Wedstrijden!R1476="x","Z1","")</f>
        <v/>
      </c>
      <c r="CF1482" s="16" t="str">
        <f>IF(Wedstrijden!S1476="x","Z2","")</f>
        <v/>
      </c>
      <c r="CG1482" s="16" t="str">
        <f>IF(Wedstrijden!T1476="x","ZZL","")</f>
        <v/>
      </c>
      <c r="CL1482" s="16" t="str">
        <f>IF(COUNTA(Wedstrijden!AR1476:BB1476)&lt;&gt;0,2,"")</f>
        <v/>
      </c>
      <c r="CM1482" s="16" t="str">
        <f t="shared" si="140"/>
        <v/>
      </c>
      <c r="CN1482" s="16" t="str">
        <f>IF(Wedstrijden!AR1476="x","AA","")</f>
        <v/>
      </c>
      <c r="CO1482" s="16" t="str">
        <f>IF(Wedstrijden!AS1476="x","A","")</f>
        <v/>
      </c>
      <c r="CP1482" s="16" t="str">
        <f>IF(Wedstrijden!AT1476="x","BB","")</f>
        <v/>
      </c>
      <c r="CQ1482" s="16" t="str">
        <f>IF(Wedstrijden!AU1476="x","B","")</f>
        <v/>
      </c>
      <c r="CR1482" s="16" t="str">
        <f>IF(Wedstrijden!AV1476="x","L","")</f>
        <v/>
      </c>
      <c r="CS1482" s="16" t="str">
        <f>IF(Wedstrijden!AW1476="x","M","")</f>
        <v/>
      </c>
      <c r="CT1482" s="16" t="str">
        <f>IF(Wedstrijden!AX1476="x","Z","")</f>
        <v/>
      </c>
      <c r="CU1482" s="16" t="str">
        <f>IF(Wedstrijden!BB1476="x","ZZ","")</f>
        <v/>
      </c>
      <c r="CV1482" s="16" t="str">
        <f>IF(COUNTA(Wedstrijden!AI1476:AP1476)&lt;&gt;0,2,"")</f>
        <v/>
      </c>
      <c r="CW1482" s="16" t="str">
        <f t="shared" si="141"/>
        <v/>
      </c>
      <c r="CX1482" s="16" t="str">
        <f>IF(Wedstrijden!AI1476="x","BB","")</f>
        <v/>
      </c>
      <c r="CY1482" s="16" t="str">
        <f>IF(Wedstrijden!AJ1476="x","B","")</f>
        <v/>
      </c>
      <c r="CZ1482" s="16" t="str">
        <f>IF(Wedstrijden!AK1476="x","L","")</f>
        <v/>
      </c>
      <c r="DA1482" s="16" t="str">
        <f>IF(Wedstrijden!AL1476="x","M","")</f>
        <v/>
      </c>
      <c r="DB1482" s="16" t="str">
        <f>IF(Wedstrijden!AM1476="x","Z","")</f>
        <v/>
      </c>
      <c r="DC1482" s="16" t="str">
        <f>IF(Wedstrijden!AN1476="x","ZZ","")</f>
        <v/>
      </c>
      <c r="DD1482" s="16" t="str">
        <f>IF(Wedstrijden!AP1476="x","1.40","")</f>
        <v/>
      </c>
      <c r="DE1482" s="16" t="str">
        <f>IF(COUNTA(Wedstrijden!BC1476:BE1476)&lt;&gt;0,6,"")</f>
        <v/>
      </c>
      <c r="DF1482" s="16" t="str">
        <f t="shared" si="142"/>
        <v/>
      </c>
      <c r="DG1482" s="16" t="str">
        <f>IF(Wedstrijden!BC1476="x","L","")</f>
        <v/>
      </c>
      <c r="DH1482" s="16" t="str">
        <f>IF(Wedstrijden!BD1476="x","M","")</f>
        <v/>
      </c>
      <c r="DI1482" s="16" t="str">
        <f>IF(Wedstrijden!BE1476="x","Z","")</f>
        <v/>
      </c>
      <c r="DJ1482" s="16" t="str">
        <f>IF(Wedstrijden!BF1476="x","Z","")</f>
        <v/>
      </c>
      <c r="DK1482" s="16" t="str">
        <f>IF(COUNTA(Wedstrijden!BG1476:BI1476)&lt;&gt;0,6,"")</f>
        <v/>
      </c>
      <c r="DL1482" s="16" t="str">
        <f t="shared" si="143"/>
        <v/>
      </c>
      <c r="DM1482" s="16" t="str">
        <f>IF(Wedstrijden!BG1476="x","L","")</f>
        <v/>
      </c>
      <c r="DN1482" s="16" t="str">
        <f>IF(Wedstrijden!BH1476="x","M","")</f>
        <v/>
      </c>
      <c r="DO1482" s="16" t="str">
        <f>IF(Wedstrijden!BI1476="x","Z","")</f>
        <v/>
      </c>
      <c r="DP1482" s="16" t="str">
        <f>IF(Wedstrijden!BJ1476="x","Z","")</f>
        <v/>
      </c>
    </row>
    <row r="1483" spans="1:120" ht="14.4" x14ac:dyDescent="0.3">
      <c r="A1483" s="18">
        <f>Wedstrijden!A1477</f>
        <v>0</v>
      </c>
      <c r="B1483" s="16" t="str">
        <f>IFERROR(VLOOKUP(Wedstrijden!#REF!,#REF!,2,FALSE),"")</f>
        <v/>
      </c>
      <c r="C1483" s="16">
        <f>Wedstrijden!E1477</f>
        <v>0</v>
      </c>
      <c r="D1483" s="16" t="str">
        <f>IFERROR(VLOOKUP(Wedstrijden!#REF!,#REF!,2,FALSE),"")</f>
        <v/>
      </c>
      <c r="E1483" s="16" t="str">
        <f>IFERROR(VLOOKUP(Wedstrijden!#REF!,#REF!,5,FALSE),"")</f>
        <v/>
      </c>
      <c r="F1483" s="16" t="e">
        <f>IF(Wedstrijden!#REF!&lt;&gt;"",Wedstrijden!#REF!,"")</f>
        <v>#REF!</v>
      </c>
      <c r="G1483" s="16" t="e">
        <f>IF(Wedstrijden!#REF!="Indoor",1,0)</f>
        <v>#REF!</v>
      </c>
      <c r="H1483" s="16" t="e">
        <f>Wedstrijden!#REF!</f>
        <v>#REF!</v>
      </c>
      <c r="I1483" s="16" t="e">
        <f>IF(Wedstrijden!#REF!="Nee",0,IF(Wedstrijden!#REF!="Ja",1,""))</f>
        <v>#REF!</v>
      </c>
      <c r="J1483" s="16" t="e">
        <f>IF(Wedstrijden!#REF!&lt;&gt;"",Wedstrijden!#REF!,"")</f>
        <v>#REF!</v>
      </c>
      <c r="BJ1483" s="16" t="str">
        <f>IF(COUNTA(Wedstrijden!U1477:AC1477)&lt;&gt;0,1,"")</f>
        <v/>
      </c>
      <c r="BK1483" s="16" t="str">
        <f t="shared" si="138"/>
        <v/>
      </c>
      <c r="BL1483" s="16" t="e">
        <f>IF(Wedstrijden!#REF!="x","AA","")</f>
        <v>#REF!</v>
      </c>
      <c r="BM1483" s="16" t="e">
        <f>IF(Wedstrijden!#REF!="x","A","")</f>
        <v>#REF!</v>
      </c>
      <c r="BN1483" s="16" t="str">
        <f>IF(Wedstrijden!U1477="x","B1","")</f>
        <v/>
      </c>
      <c r="BO1483" s="16" t="e">
        <f>IF(Wedstrijden!#REF!="x","BB","")</f>
        <v>#REF!</v>
      </c>
      <c r="BP1483" s="16" t="str">
        <f>IF(Wedstrijden!W1477="x","B","")</f>
        <v/>
      </c>
      <c r="BQ1483" s="16" t="str">
        <f>IF(Wedstrijden!X1477="x","L1","")</f>
        <v/>
      </c>
      <c r="BR1483" s="16" t="str">
        <f>IF(Wedstrijden!Y1477="x","L2","")</f>
        <v/>
      </c>
      <c r="BS1483" s="16" t="str">
        <f>IF(Wedstrijden!Z1477="x","M1","")</f>
        <v/>
      </c>
      <c r="BT1483" s="16" t="str">
        <f>IF(Wedstrijden!AA1477="x","M2","")</f>
        <v/>
      </c>
      <c r="BU1483" s="16" t="str">
        <f>IF(Wedstrijden!AB1477="x","Z1","")</f>
        <v/>
      </c>
      <c r="BV1483" s="16" t="str">
        <f>IF(Wedstrijden!AC1477="x","Z2","")</f>
        <v/>
      </c>
      <c r="BW1483" s="16" t="str">
        <f>IF(COUNTA(Wedstrijden!L1477:T1477)&lt;&gt;0,1,"")</f>
        <v/>
      </c>
      <c r="BX1483" s="16" t="str">
        <f t="shared" si="139"/>
        <v/>
      </c>
      <c r="BY1483" s="16" t="str">
        <f>IF(Wedstrijden!L1477="x","BB","")</f>
        <v/>
      </c>
      <c r="BZ1483" s="16" t="str">
        <f>IF(Wedstrijden!M1477="x","B","")</f>
        <v/>
      </c>
      <c r="CA1483" s="16" t="str">
        <f>IF(Wedstrijden!N1477="x","L1","")</f>
        <v/>
      </c>
      <c r="CB1483" s="16" t="str">
        <f>IF(Wedstrijden!O1477="x","L2","")</f>
        <v/>
      </c>
      <c r="CC1483" s="16" t="str">
        <f>IF(Wedstrijden!P1477="x","M1","")</f>
        <v/>
      </c>
      <c r="CD1483" s="16" t="str">
        <f>IF(Wedstrijden!Q1477="x","M2","")</f>
        <v/>
      </c>
      <c r="CE1483" s="16" t="str">
        <f>IF(Wedstrijden!R1477="x","Z1","")</f>
        <v/>
      </c>
      <c r="CF1483" s="16" t="str">
        <f>IF(Wedstrijden!S1477="x","Z2","")</f>
        <v/>
      </c>
      <c r="CG1483" s="16" t="str">
        <f>IF(Wedstrijden!T1477="x","ZZL","")</f>
        <v/>
      </c>
      <c r="CL1483" s="16" t="str">
        <f>IF(COUNTA(Wedstrijden!AR1477:BB1477)&lt;&gt;0,2,"")</f>
        <v/>
      </c>
      <c r="CM1483" s="16" t="str">
        <f t="shared" si="140"/>
        <v/>
      </c>
      <c r="CN1483" s="16" t="str">
        <f>IF(Wedstrijden!AR1477="x","AA","")</f>
        <v/>
      </c>
      <c r="CO1483" s="16" t="str">
        <f>IF(Wedstrijden!AS1477="x","A","")</f>
        <v/>
      </c>
      <c r="CP1483" s="16" t="str">
        <f>IF(Wedstrijden!AT1477="x","BB","")</f>
        <v/>
      </c>
      <c r="CQ1483" s="16" t="str">
        <f>IF(Wedstrijden!AU1477="x","B","")</f>
        <v/>
      </c>
      <c r="CR1483" s="16" t="str">
        <f>IF(Wedstrijden!AV1477="x","L","")</f>
        <v/>
      </c>
      <c r="CS1483" s="16" t="str">
        <f>IF(Wedstrijden!AW1477="x","M","")</f>
        <v/>
      </c>
      <c r="CT1483" s="16" t="str">
        <f>IF(Wedstrijden!AX1477="x","Z","")</f>
        <v/>
      </c>
      <c r="CU1483" s="16" t="str">
        <f>IF(Wedstrijden!BB1477="x","ZZ","")</f>
        <v/>
      </c>
      <c r="CV1483" s="16" t="str">
        <f>IF(COUNTA(Wedstrijden!AI1477:AP1477)&lt;&gt;0,2,"")</f>
        <v/>
      </c>
      <c r="CW1483" s="16" t="str">
        <f t="shared" si="141"/>
        <v/>
      </c>
      <c r="CX1483" s="16" t="str">
        <f>IF(Wedstrijden!AI1477="x","BB","")</f>
        <v/>
      </c>
      <c r="CY1483" s="16" t="str">
        <f>IF(Wedstrijden!AJ1477="x","B","")</f>
        <v/>
      </c>
      <c r="CZ1483" s="16" t="str">
        <f>IF(Wedstrijden!AK1477="x","L","")</f>
        <v/>
      </c>
      <c r="DA1483" s="16" t="str">
        <f>IF(Wedstrijden!AL1477="x","M","")</f>
        <v/>
      </c>
      <c r="DB1483" s="16" t="str">
        <f>IF(Wedstrijden!AM1477="x","Z","")</f>
        <v/>
      </c>
      <c r="DC1483" s="16" t="str">
        <f>IF(Wedstrijden!AN1477="x","ZZ","")</f>
        <v/>
      </c>
      <c r="DD1483" s="16" t="str">
        <f>IF(Wedstrijden!AP1477="x","1.40","")</f>
        <v/>
      </c>
      <c r="DE1483" s="16" t="str">
        <f>IF(COUNTA(Wedstrijden!BC1477:BE1477)&lt;&gt;0,6,"")</f>
        <v/>
      </c>
      <c r="DF1483" s="16" t="str">
        <f t="shared" si="142"/>
        <v/>
      </c>
      <c r="DG1483" s="16" t="str">
        <f>IF(Wedstrijden!BC1477="x","L","")</f>
        <v/>
      </c>
      <c r="DH1483" s="16" t="str">
        <f>IF(Wedstrijden!BD1477="x","M","")</f>
        <v/>
      </c>
      <c r="DI1483" s="16" t="str">
        <f>IF(Wedstrijden!BE1477="x","Z","")</f>
        <v/>
      </c>
      <c r="DJ1483" s="16" t="str">
        <f>IF(Wedstrijden!BF1477="x","Z","")</f>
        <v/>
      </c>
      <c r="DK1483" s="16" t="str">
        <f>IF(COUNTA(Wedstrijden!BG1477:BI1477)&lt;&gt;0,6,"")</f>
        <v/>
      </c>
      <c r="DL1483" s="16" t="str">
        <f t="shared" si="143"/>
        <v/>
      </c>
      <c r="DM1483" s="16" t="str">
        <f>IF(Wedstrijden!BG1477="x","L","")</f>
        <v/>
      </c>
      <c r="DN1483" s="16" t="str">
        <f>IF(Wedstrijden!BH1477="x","M","")</f>
        <v/>
      </c>
      <c r="DO1483" s="16" t="str">
        <f>IF(Wedstrijden!BI1477="x","Z","")</f>
        <v/>
      </c>
      <c r="DP1483" s="16" t="str">
        <f>IF(Wedstrijden!BJ1477="x","Z","")</f>
        <v/>
      </c>
    </row>
    <row r="1484" spans="1:120" ht="14.4" x14ac:dyDescent="0.3">
      <c r="A1484" s="18">
        <f>Wedstrijden!A1478</f>
        <v>0</v>
      </c>
      <c r="B1484" s="16" t="str">
        <f>IFERROR(VLOOKUP(Wedstrijden!#REF!,#REF!,2,FALSE),"")</f>
        <v/>
      </c>
      <c r="C1484" s="16">
        <f>Wedstrijden!E1478</f>
        <v>0</v>
      </c>
      <c r="D1484" s="16" t="str">
        <f>IFERROR(VLOOKUP(Wedstrijden!#REF!,#REF!,2,FALSE),"")</f>
        <v/>
      </c>
      <c r="E1484" s="16" t="str">
        <f>IFERROR(VLOOKUP(Wedstrijden!#REF!,#REF!,5,FALSE),"")</f>
        <v/>
      </c>
      <c r="F1484" s="16" t="e">
        <f>IF(Wedstrijden!#REF!&lt;&gt;"",Wedstrijden!#REF!,"")</f>
        <v>#REF!</v>
      </c>
      <c r="G1484" s="16" t="e">
        <f>IF(Wedstrijden!#REF!="Indoor",1,0)</f>
        <v>#REF!</v>
      </c>
      <c r="H1484" s="16" t="e">
        <f>Wedstrijden!#REF!</f>
        <v>#REF!</v>
      </c>
      <c r="I1484" s="16" t="e">
        <f>IF(Wedstrijden!#REF!="Nee",0,IF(Wedstrijden!#REF!="Ja",1,""))</f>
        <v>#REF!</v>
      </c>
      <c r="J1484" s="16" t="e">
        <f>IF(Wedstrijden!#REF!&lt;&gt;"",Wedstrijden!#REF!,"")</f>
        <v>#REF!</v>
      </c>
      <c r="BJ1484" s="16" t="str">
        <f>IF(COUNTA(Wedstrijden!U1478:AC1478)&lt;&gt;0,1,"")</f>
        <v/>
      </c>
      <c r="BK1484" s="16" t="str">
        <f t="shared" si="138"/>
        <v/>
      </c>
      <c r="BL1484" s="16" t="e">
        <f>IF(Wedstrijden!#REF!="x","AA","")</f>
        <v>#REF!</v>
      </c>
      <c r="BM1484" s="16" t="e">
        <f>IF(Wedstrijden!#REF!="x","A","")</f>
        <v>#REF!</v>
      </c>
      <c r="BN1484" s="16" t="str">
        <f>IF(Wedstrijden!U1478="x","B1","")</f>
        <v/>
      </c>
      <c r="BO1484" s="16" t="e">
        <f>IF(Wedstrijden!#REF!="x","BB","")</f>
        <v>#REF!</v>
      </c>
      <c r="BP1484" s="16" t="str">
        <f>IF(Wedstrijden!W1478="x","B","")</f>
        <v/>
      </c>
      <c r="BQ1484" s="16" t="str">
        <f>IF(Wedstrijden!X1478="x","L1","")</f>
        <v/>
      </c>
      <c r="BR1484" s="16" t="str">
        <f>IF(Wedstrijden!Y1478="x","L2","")</f>
        <v/>
      </c>
      <c r="BS1484" s="16" t="str">
        <f>IF(Wedstrijden!Z1478="x","M1","")</f>
        <v/>
      </c>
      <c r="BT1484" s="16" t="str">
        <f>IF(Wedstrijden!AA1478="x","M2","")</f>
        <v/>
      </c>
      <c r="BU1484" s="16" t="str">
        <f>IF(Wedstrijden!AB1478="x","Z1","")</f>
        <v/>
      </c>
      <c r="BV1484" s="16" t="str">
        <f>IF(Wedstrijden!AC1478="x","Z2","")</f>
        <v/>
      </c>
      <c r="BW1484" s="16" t="str">
        <f>IF(COUNTA(Wedstrijden!L1478:T1478)&lt;&gt;0,1,"")</f>
        <v/>
      </c>
      <c r="BX1484" s="16" t="str">
        <f t="shared" si="139"/>
        <v/>
      </c>
      <c r="BY1484" s="16" t="str">
        <f>IF(Wedstrijden!L1478="x","BB","")</f>
        <v/>
      </c>
      <c r="BZ1484" s="16" t="str">
        <f>IF(Wedstrijden!M1478="x","B","")</f>
        <v/>
      </c>
      <c r="CA1484" s="16" t="str">
        <f>IF(Wedstrijden!N1478="x","L1","")</f>
        <v/>
      </c>
      <c r="CB1484" s="16" t="str">
        <f>IF(Wedstrijden!O1478="x","L2","")</f>
        <v/>
      </c>
      <c r="CC1484" s="16" t="str">
        <f>IF(Wedstrijden!P1478="x","M1","")</f>
        <v/>
      </c>
      <c r="CD1484" s="16" t="str">
        <f>IF(Wedstrijden!Q1478="x","M2","")</f>
        <v/>
      </c>
      <c r="CE1484" s="16" t="str">
        <f>IF(Wedstrijden!R1478="x","Z1","")</f>
        <v/>
      </c>
      <c r="CF1484" s="16" t="str">
        <f>IF(Wedstrijden!S1478="x","Z2","")</f>
        <v/>
      </c>
      <c r="CG1484" s="16" t="str">
        <f>IF(Wedstrijden!T1478="x","ZZL","")</f>
        <v/>
      </c>
      <c r="CL1484" s="16" t="str">
        <f>IF(COUNTA(Wedstrijden!AR1478:BB1478)&lt;&gt;0,2,"")</f>
        <v/>
      </c>
      <c r="CM1484" s="16" t="str">
        <f t="shared" si="140"/>
        <v/>
      </c>
      <c r="CN1484" s="16" t="str">
        <f>IF(Wedstrijden!AR1478="x","AA","")</f>
        <v/>
      </c>
      <c r="CO1484" s="16" t="str">
        <f>IF(Wedstrijden!AS1478="x","A","")</f>
        <v/>
      </c>
      <c r="CP1484" s="16" t="str">
        <f>IF(Wedstrijden!AT1478="x","BB","")</f>
        <v/>
      </c>
      <c r="CQ1484" s="16" t="str">
        <f>IF(Wedstrijden!AU1478="x","B","")</f>
        <v/>
      </c>
      <c r="CR1484" s="16" t="str">
        <f>IF(Wedstrijden!AV1478="x","L","")</f>
        <v/>
      </c>
      <c r="CS1484" s="16" t="str">
        <f>IF(Wedstrijden!AW1478="x","M","")</f>
        <v/>
      </c>
      <c r="CT1484" s="16" t="str">
        <f>IF(Wedstrijden!AX1478="x","Z","")</f>
        <v/>
      </c>
      <c r="CU1484" s="16" t="str">
        <f>IF(Wedstrijden!BB1478="x","ZZ","")</f>
        <v/>
      </c>
      <c r="CV1484" s="16" t="str">
        <f>IF(COUNTA(Wedstrijden!AI1478:AP1478)&lt;&gt;0,2,"")</f>
        <v/>
      </c>
      <c r="CW1484" s="16" t="str">
        <f t="shared" si="141"/>
        <v/>
      </c>
      <c r="CX1484" s="16" t="str">
        <f>IF(Wedstrijden!AI1478="x","BB","")</f>
        <v/>
      </c>
      <c r="CY1484" s="16" t="str">
        <f>IF(Wedstrijden!AJ1478="x","B","")</f>
        <v/>
      </c>
      <c r="CZ1484" s="16" t="str">
        <f>IF(Wedstrijden!AK1478="x","L","")</f>
        <v/>
      </c>
      <c r="DA1484" s="16" t="str">
        <f>IF(Wedstrijden!AL1478="x","M","")</f>
        <v/>
      </c>
      <c r="DB1484" s="16" t="str">
        <f>IF(Wedstrijden!AM1478="x","Z","")</f>
        <v/>
      </c>
      <c r="DC1484" s="16" t="str">
        <f>IF(Wedstrijden!AN1478="x","ZZ","")</f>
        <v/>
      </c>
      <c r="DD1484" s="16" t="str">
        <f>IF(Wedstrijden!AP1478="x","1.40","")</f>
        <v/>
      </c>
      <c r="DE1484" s="16" t="str">
        <f>IF(COUNTA(Wedstrijden!BC1478:BE1478)&lt;&gt;0,6,"")</f>
        <v/>
      </c>
      <c r="DF1484" s="16" t="str">
        <f t="shared" si="142"/>
        <v/>
      </c>
      <c r="DG1484" s="16" t="str">
        <f>IF(Wedstrijden!BC1478="x","L","")</f>
        <v/>
      </c>
      <c r="DH1484" s="16" t="str">
        <f>IF(Wedstrijden!BD1478="x","M","")</f>
        <v/>
      </c>
      <c r="DI1484" s="16" t="str">
        <f>IF(Wedstrijden!BE1478="x","Z","")</f>
        <v/>
      </c>
      <c r="DJ1484" s="16" t="str">
        <f>IF(Wedstrijden!BF1478="x","Z","")</f>
        <v/>
      </c>
      <c r="DK1484" s="16" t="str">
        <f>IF(COUNTA(Wedstrijden!BG1478:BI1478)&lt;&gt;0,6,"")</f>
        <v/>
      </c>
      <c r="DL1484" s="16" t="str">
        <f t="shared" si="143"/>
        <v/>
      </c>
      <c r="DM1484" s="16" t="str">
        <f>IF(Wedstrijden!BG1478="x","L","")</f>
        <v/>
      </c>
      <c r="DN1484" s="16" t="str">
        <f>IF(Wedstrijden!BH1478="x","M","")</f>
        <v/>
      </c>
      <c r="DO1484" s="16" t="str">
        <f>IF(Wedstrijden!BI1478="x","Z","")</f>
        <v/>
      </c>
      <c r="DP1484" s="16" t="str">
        <f>IF(Wedstrijden!BJ1478="x","Z","")</f>
        <v/>
      </c>
    </row>
    <row r="1485" spans="1:120" ht="14.4" x14ac:dyDescent="0.3">
      <c r="A1485" s="18">
        <f>Wedstrijden!A1479</f>
        <v>0</v>
      </c>
      <c r="B1485" s="16" t="str">
        <f>IFERROR(VLOOKUP(Wedstrijden!#REF!,#REF!,2,FALSE),"")</f>
        <v/>
      </c>
      <c r="C1485" s="16">
        <f>Wedstrijden!E1479</f>
        <v>0</v>
      </c>
      <c r="D1485" s="16" t="str">
        <f>IFERROR(VLOOKUP(Wedstrijden!#REF!,#REF!,2,FALSE),"")</f>
        <v/>
      </c>
      <c r="E1485" s="16" t="str">
        <f>IFERROR(VLOOKUP(Wedstrijden!#REF!,#REF!,5,FALSE),"")</f>
        <v/>
      </c>
      <c r="F1485" s="16" t="e">
        <f>IF(Wedstrijden!#REF!&lt;&gt;"",Wedstrijden!#REF!,"")</f>
        <v>#REF!</v>
      </c>
      <c r="G1485" s="16" t="e">
        <f>IF(Wedstrijden!#REF!="Indoor",1,0)</f>
        <v>#REF!</v>
      </c>
      <c r="H1485" s="16" t="e">
        <f>Wedstrijden!#REF!</f>
        <v>#REF!</v>
      </c>
      <c r="I1485" s="16" t="e">
        <f>IF(Wedstrijden!#REF!="Nee",0,IF(Wedstrijden!#REF!="Ja",1,""))</f>
        <v>#REF!</v>
      </c>
      <c r="J1485" s="16" t="e">
        <f>IF(Wedstrijden!#REF!&lt;&gt;"",Wedstrijden!#REF!,"")</f>
        <v>#REF!</v>
      </c>
      <c r="BJ1485" s="16" t="str">
        <f>IF(COUNTA(Wedstrijden!U1479:AC1479)&lt;&gt;0,1,"")</f>
        <v/>
      </c>
      <c r="BK1485" s="16" t="str">
        <f t="shared" si="138"/>
        <v/>
      </c>
      <c r="BL1485" s="16" t="e">
        <f>IF(Wedstrijden!#REF!="x","AA","")</f>
        <v>#REF!</v>
      </c>
      <c r="BM1485" s="16" t="e">
        <f>IF(Wedstrijden!#REF!="x","A","")</f>
        <v>#REF!</v>
      </c>
      <c r="BN1485" s="16" t="str">
        <f>IF(Wedstrijden!U1479="x","B1","")</f>
        <v/>
      </c>
      <c r="BO1485" s="16" t="e">
        <f>IF(Wedstrijden!#REF!="x","BB","")</f>
        <v>#REF!</v>
      </c>
      <c r="BP1485" s="16" t="str">
        <f>IF(Wedstrijden!W1479="x","B","")</f>
        <v/>
      </c>
      <c r="BQ1485" s="16" t="str">
        <f>IF(Wedstrijden!X1479="x","L1","")</f>
        <v/>
      </c>
      <c r="BR1485" s="16" t="str">
        <f>IF(Wedstrijden!Y1479="x","L2","")</f>
        <v/>
      </c>
      <c r="BS1485" s="16" t="str">
        <f>IF(Wedstrijden!Z1479="x","M1","")</f>
        <v/>
      </c>
      <c r="BT1485" s="16" t="str">
        <f>IF(Wedstrijden!AA1479="x","M2","")</f>
        <v/>
      </c>
      <c r="BU1485" s="16" t="str">
        <f>IF(Wedstrijden!AB1479="x","Z1","")</f>
        <v/>
      </c>
      <c r="BV1485" s="16" t="str">
        <f>IF(Wedstrijden!AC1479="x","Z2","")</f>
        <v/>
      </c>
      <c r="BW1485" s="16" t="str">
        <f>IF(COUNTA(Wedstrijden!L1479:T1479)&lt;&gt;0,1,"")</f>
        <v/>
      </c>
      <c r="BX1485" s="16" t="str">
        <f t="shared" si="139"/>
        <v/>
      </c>
      <c r="BY1485" s="16" t="str">
        <f>IF(Wedstrijden!L1479="x","BB","")</f>
        <v/>
      </c>
      <c r="BZ1485" s="16" t="str">
        <f>IF(Wedstrijden!M1479="x","B","")</f>
        <v/>
      </c>
      <c r="CA1485" s="16" t="str">
        <f>IF(Wedstrijden!N1479="x","L1","")</f>
        <v/>
      </c>
      <c r="CB1485" s="16" t="str">
        <f>IF(Wedstrijden!O1479="x","L2","")</f>
        <v/>
      </c>
      <c r="CC1485" s="16" t="str">
        <f>IF(Wedstrijden!P1479="x","M1","")</f>
        <v/>
      </c>
      <c r="CD1485" s="16" t="str">
        <f>IF(Wedstrijden!Q1479="x","M2","")</f>
        <v/>
      </c>
      <c r="CE1485" s="16" t="str">
        <f>IF(Wedstrijden!R1479="x","Z1","")</f>
        <v/>
      </c>
      <c r="CF1485" s="16" t="str">
        <f>IF(Wedstrijden!S1479="x","Z2","")</f>
        <v/>
      </c>
      <c r="CG1485" s="16" t="str">
        <f>IF(Wedstrijden!T1479="x","ZZL","")</f>
        <v/>
      </c>
      <c r="CL1485" s="16" t="str">
        <f>IF(COUNTA(Wedstrijden!AR1479:BB1479)&lt;&gt;0,2,"")</f>
        <v/>
      </c>
      <c r="CM1485" s="16" t="str">
        <f t="shared" si="140"/>
        <v/>
      </c>
      <c r="CN1485" s="16" t="str">
        <f>IF(Wedstrijden!AR1479="x","AA","")</f>
        <v/>
      </c>
      <c r="CO1485" s="16" t="str">
        <f>IF(Wedstrijden!AS1479="x","A","")</f>
        <v/>
      </c>
      <c r="CP1485" s="16" t="str">
        <f>IF(Wedstrijden!AT1479="x","BB","")</f>
        <v/>
      </c>
      <c r="CQ1485" s="16" t="str">
        <f>IF(Wedstrijden!AU1479="x","B","")</f>
        <v/>
      </c>
      <c r="CR1485" s="16" t="str">
        <f>IF(Wedstrijden!AV1479="x","L","")</f>
        <v/>
      </c>
      <c r="CS1485" s="16" t="str">
        <f>IF(Wedstrijden!AW1479="x","M","")</f>
        <v/>
      </c>
      <c r="CT1485" s="16" t="str">
        <f>IF(Wedstrijden!AX1479="x","Z","")</f>
        <v/>
      </c>
      <c r="CU1485" s="16" t="str">
        <f>IF(Wedstrijden!BB1479="x","ZZ","")</f>
        <v/>
      </c>
      <c r="CV1485" s="16" t="str">
        <f>IF(COUNTA(Wedstrijden!AI1479:AP1479)&lt;&gt;0,2,"")</f>
        <v/>
      </c>
      <c r="CW1485" s="16" t="str">
        <f t="shared" si="141"/>
        <v/>
      </c>
      <c r="CX1485" s="16" t="str">
        <f>IF(Wedstrijden!AI1479="x","BB","")</f>
        <v/>
      </c>
      <c r="CY1485" s="16" t="str">
        <f>IF(Wedstrijden!AJ1479="x","B","")</f>
        <v/>
      </c>
      <c r="CZ1485" s="16" t="str">
        <f>IF(Wedstrijden!AK1479="x","L","")</f>
        <v/>
      </c>
      <c r="DA1485" s="16" t="str">
        <f>IF(Wedstrijden!AL1479="x","M","")</f>
        <v/>
      </c>
      <c r="DB1485" s="16" t="str">
        <f>IF(Wedstrijden!AM1479="x","Z","")</f>
        <v/>
      </c>
      <c r="DC1485" s="16" t="str">
        <f>IF(Wedstrijden!AN1479="x","ZZ","")</f>
        <v/>
      </c>
      <c r="DD1485" s="16" t="str">
        <f>IF(Wedstrijden!AP1479="x","1.40","")</f>
        <v/>
      </c>
      <c r="DE1485" s="16" t="str">
        <f>IF(COUNTA(Wedstrijden!BC1479:BE1479)&lt;&gt;0,6,"")</f>
        <v/>
      </c>
      <c r="DF1485" s="16" t="str">
        <f t="shared" si="142"/>
        <v/>
      </c>
      <c r="DG1485" s="16" t="str">
        <f>IF(Wedstrijden!BC1479="x","L","")</f>
        <v/>
      </c>
      <c r="DH1485" s="16" t="str">
        <f>IF(Wedstrijden!BD1479="x","M","")</f>
        <v/>
      </c>
      <c r="DI1485" s="16" t="str">
        <f>IF(Wedstrijden!BE1479="x","Z","")</f>
        <v/>
      </c>
      <c r="DJ1485" s="16" t="str">
        <f>IF(Wedstrijden!BF1479="x","Z","")</f>
        <v/>
      </c>
      <c r="DK1485" s="16" t="str">
        <f>IF(COUNTA(Wedstrijden!BG1479:BI1479)&lt;&gt;0,6,"")</f>
        <v/>
      </c>
      <c r="DL1485" s="16" t="str">
        <f t="shared" si="143"/>
        <v/>
      </c>
      <c r="DM1485" s="16" t="str">
        <f>IF(Wedstrijden!BG1479="x","L","")</f>
        <v/>
      </c>
      <c r="DN1485" s="16" t="str">
        <f>IF(Wedstrijden!BH1479="x","M","")</f>
        <v/>
      </c>
      <c r="DO1485" s="16" t="str">
        <f>IF(Wedstrijden!BI1479="x","Z","")</f>
        <v/>
      </c>
      <c r="DP1485" s="16" t="str">
        <f>IF(Wedstrijden!BJ1479="x","Z","")</f>
        <v/>
      </c>
    </row>
    <row r="1486" spans="1:120" ht="14.4" x14ac:dyDescent="0.3">
      <c r="A1486" s="18">
        <f>Wedstrijden!A1480</f>
        <v>0</v>
      </c>
      <c r="B1486" s="16" t="str">
        <f>IFERROR(VLOOKUP(Wedstrijden!#REF!,#REF!,2,FALSE),"")</f>
        <v/>
      </c>
      <c r="C1486" s="16">
        <f>Wedstrijden!E1480</f>
        <v>0</v>
      </c>
      <c r="D1486" s="16" t="str">
        <f>IFERROR(VLOOKUP(Wedstrijden!#REF!,#REF!,2,FALSE),"")</f>
        <v/>
      </c>
      <c r="E1486" s="16" t="str">
        <f>IFERROR(VLOOKUP(Wedstrijden!#REF!,#REF!,5,FALSE),"")</f>
        <v/>
      </c>
      <c r="F1486" s="16" t="e">
        <f>IF(Wedstrijden!#REF!&lt;&gt;"",Wedstrijden!#REF!,"")</f>
        <v>#REF!</v>
      </c>
      <c r="G1486" s="16" t="e">
        <f>IF(Wedstrijden!#REF!="Indoor",1,0)</f>
        <v>#REF!</v>
      </c>
      <c r="H1486" s="16" t="e">
        <f>Wedstrijden!#REF!</f>
        <v>#REF!</v>
      </c>
      <c r="I1486" s="16" t="e">
        <f>IF(Wedstrijden!#REF!="Nee",0,IF(Wedstrijden!#REF!="Ja",1,""))</f>
        <v>#REF!</v>
      </c>
      <c r="J1486" s="16" t="e">
        <f>IF(Wedstrijden!#REF!&lt;&gt;"",Wedstrijden!#REF!,"")</f>
        <v>#REF!</v>
      </c>
      <c r="BJ1486" s="16" t="str">
        <f>IF(COUNTA(Wedstrijden!U1480:AC1480)&lt;&gt;0,1,"")</f>
        <v/>
      </c>
      <c r="BK1486" s="16" t="str">
        <f t="shared" si="138"/>
        <v/>
      </c>
      <c r="BL1486" s="16" t="e">
        <f>IF(Wedstrijden!#REF!="x","AA","")</f>
        <v>#REF!</v>
      </c>
      <c r="BM1486" s="16" t="e">
        <f>IF(Wedstrijden!#REF!="x","A","")</f>
        <v>#REF!</v>
      </c>
      <c r="BN1486" s="16" t="str">
        <f>IF(Wedstrijden!U1480="x","B1","")</f>
        <v/>
      </c>
      <c r="BO1486" s="16" t="e">
        <f>IF(Wedstrijden!#REF!="x","BB","")</f>
        <v>#REF!</v>
      </c>
      <c r="BP1486" s="16" t="str">
        <f>IF(Wedstrijden!W1480="x","B","")</f>
        <v/>
      </c>
      <c r="BQ1486" s="16" t="str">
        <f>IF(Wedstrijden!X1480="x","L1","")</f>
        <v/>
      </c>
      <c r="BR1486" s="16" t="str">
        <f>IF(Wedstrijden!Y1480="x","L2","")</f>
        <v/>
      </c>
      <c r="BS1486" s="16" t="str">
        <f>IF(Wedstrijden!Z1480="x","M1","")</f>
        <v/>
      </c>
      <c r="BT1486" s="16" t="str">
        <f>IF(Wedstrijden!AA1480="x","M2","")</f>
        <v/>
      </c>
      <c r="BU1486" s="16" t="str">
        <f>IF(Wedstrijden!AB1480="x","Z1","")</f>
        <v/>
      </c>
      <c r="BV1486" s="16" t="str">
        <f>IF(Wedstrijden!AC1480="x","Z2","")</f>
        <v/>
      </c>
      <c r="BW1486" s="16" t="str">
        <f>IF(COUNTA(Wedstrijden!L1480:T1480)&lt;&gt;0,1,"")</f>
        <v/>
      </c>
      <c r="BX1486" s="16" t="str">
        <f t="shared" si="139"/>
        <v/>
      </c>
      <c r="BY1486" s="16" t="str">
        <f>IF(Wedstrijden!L1480="x","BB","")</f>
        <v/>
      </c>
      <c r="BZ1486" s="16" t="str">
        <f>IF(Wedstrijden!M1480="x","B","")</f>
        <v/>
      </c>
      <c r="CA1486" s="16" t="str">
        <f>IF(Wedstrijden!N1480="x","L1","")</f>
        <v/>
      </c>
      <c r="CB1486" s="16" t="str">
        <f>IF(Wedstrijden!O1480="x","L2","")</f>
        <v/>
      </c>
      <c r="CC1486" s="16" t="str">
        <f>IF(Wedstrijden!P1480="x","M1","")</f>
        <v/>
      </c>
      <c r="CD1486" s="16" t="str">
        <f>IF(Wedstrijden!Q1480="x","M2","")</f>
        <v/>
      </c>
      <c r="CE1486" s="16" t="str">
        <f>IF(Wedstrijden!R1480="x","Z1","")</f>
        <v/>
      </c>
      <c r="CF1486" s="16" t="str">
        <f>IF(Wedstrijden!S1480="x","Z2","")</f>
        <v/>
      </c>
      <c r="CG1486" s="16" t="str">
        <f>IF(Wedstrijden!T1480="x","ZZL","")</f>
        <v/>
      </c>
      <c r="CL1486" s="16" t="str">
        <f>IF(COUNTA(Wedstrijden!AR1480:BB1480)&lt;&gt;0,2,"")</f>
        <v/>
      </c>
      <c r="CM1486" s="16" t="str">
        <f t="shared" si="140"/>
        <v/>
      </c>
      <c r="CN1486" s="16" t="str">
        <f>IF(Wedstrijden!AR1480="x","AA","")</f>
        <v/>
      </c>
      <c r="CO1486" s="16" t="str">
        <f>IF(Wedstrijden!AS1480="x","A","")</f>
        <v/>
      </c>
      <c r="CP1486" s="16" t="str">
        <f>IF(Wedstrijden!AT1480="x","BB","")</f>
        <v/>
      </c>
      <c r="CQ1486" s="16" t="str">
        <f>IF(Wedstrijden!AU1480="x","B","")</f>
        <v/>
      </c>
      <c r="CR1486" s="16" t="str">
        <f>IF(Wedstrijden!AV1480="x","L","")</f>
        <v/>
      </c>
      <c r="CS1486" s="16" t="str">
        <f>IF(Wedstrijden!AW1480="x","M","")</f>
        <v/>
      </c>
      <c r="CT1486" s="16" t="str">
        <f>IF(Wedstrijden!AX1480="x","Z","")</f>
        <v/>
      </c>
      <c r="CU1486" s="16" t="str">
        <f>IF(Wedstrijden!BB1480="x","ZZ","")</f>
        <v/>
      </c>
      <c r="CV1486" s="16" t="str">
        <f>IF(COUNTA(Wedstrijden!AI1480:AP1480)&lt;&gt;0,2,"")</f>
        <v/>
      </c>
      <c r="CW1486" s="16" t="str">
        <f t="shared" si="141"/>
        <v/>
      </c>
      <c r="CX1486" s="16" t="str">
        <f>IF(Wedstrijden!AI1480="x","BB","")</f>
        <v/>
      </c>
      <c r="CY1486" s="16" t="str">
        <f>IF(Wedstrijden!AJ1480="x","B","")</f>
        <v/>
      </c>
      <c r="CZ1486" s="16" t="str">
        <f>IF(Wedstrijden!AK1480="x","L","")</f>
        <v/>
      </c>
      <c r="DA1486" s="16" t="str">
        <f>IF(Wedstrijden!AL1480="x","M","")</f>
        <v/>
      </c>
      <c r="DB1486" s="16" t="str">
        <f>IF(Wedstrijden!AM1480="x","Z","")</f>
        <v/>
      </c>
      <c r="DC1486" s="16" t="str">
        <f>IF(Wedstrijden!AN1480="x","ZZ","")</f>
        <v/>
      </c>
      <c r="DD1486" s="16" t="str">
        <f>IF(Wedstrijden!AP1480="x","1.40","")</f>
        <v/>
      </c>
      <c r="DE1486" s="16" t="str">
        <f>IF(COUNTA(Wedstrijden!BC1480:BE1480)&lt;&gt;0,6,"")</f>
        <v/>
      </c>
      <c r="DF1486" s="16" t="str">
        <f t="shared" si="142"/>
        <v/>
      </c>
      <c r="DG1486" s="16" t="str">
        <f>IF(Wedstrijden!BC1480="x","L","")</f>
        <v/>
      </c>
      <c r="DH1486" s="16" t="str">
        <f>IF(Wedstrijden!BD1480="x","M","")</f>
        <v/>
      </c>
      <c r="DI1486" s="16" t="str">
        <f>IF(Wedstrijden!BE1480="x","Z","")</f>
        <v/>
      </c>
      <c r="DJ1486" s="16" t="str">
        <f>IF(Wedstrijden!BF1480="x","Z","")</f>
        <v/>
      </c>
      <c r="DK1486" s="16" t="str">
        <f>IF(COUNTA(Wedstrijden!BG1480:BI1480)&lt;&gt;0,6,"")</f>
        <v/>
      </c>
      <c r="DL1486" s="16" t="str">
        <f t="shared" si="143"/>
        <v/>
      </c>
      <c r="DM1486" s="16" t="str">
        <f>IF(Wedstrijden!BG1480="x","L","")</f>
        <v/>
      </c>
      <c r="DN1486" s="16" t="str">
        <f>IF(Wedstrijden!BH1480="x","M","")</f>
        <v/>
      </c>
      <c r="DO1486" s="16" t="str">
        <f>IF(Wedstrijden!BI1480="x","Z","")</f>
        <v/>
      </c>
      <c r="DP1486" s="16" t="str">
        <f>IF(Wedstrijden!BJ1480="x","Z","")</f>
        <v/>
      </c>
    </row>
    <row r="1487" spans="1:120" ht="14.4" x14ac:dyDescent="0.3">
      <c r="A1487" s="18">
        <f>Wedstrijden!A1481</f>
        <v>0</v>
      </c>
      <c r="B1487" s="16" t="str">
        <f>IFERROR(VLOOKUP(Wedstrijden!#REF!,#REF!,2,FALSE),"")</f>
        <v/>
      </c>
      <c r="C1487" s="16">
        <f>Wedstrijden!E1481</f>
        <v>0</v>
      </c>
      <c r="D1487" s="16" t="str">
        <f>IFERROR(VLOOKUP(Wedstrijden!#REF!,#REF!,2,FALSE),"")</f>
        <v/>
      </c>
      <c r="E1487" s="16" t="str">
        <f>IFERROR(VLOOKUP(Wedstrijden!#REF!,#REF!,5,FALSE),"")</f>
        <v/>
      </c>
      <c r="F1487" s="16" t="e">
        <f>IF(Wedstrijden!#REF!&lt;&gt;"",Wedstrijden!#REF!,"")</f>
        <v>#REF!</v>
      </c>
      <c r="G1487" s="16" t="e">
        <f>IF(Wedstrijden!#REF!="Indoor",1,0)</f>
        <v>#REF!</v>
      </c>
      <c r="H1487" s="16" t="e">
        <f>Wedstrijden!#REF!</f>
        <v>#REF!</v>
      </c>
      <c r="I1487" s="16" t="e">
        <f>IF(Wedstrijden!#REF!="Nee",0,IF(Wedstrijden!#REF!="Ja",1,""))</f>
        <v>#REF!</v>
      </c>
      <c r="J1487" s="16" t="e">
        <f>IF(Wedstrijden!#REF!&lt;&gt;"",Wedstrijden!#REF!,"")</f>
        <v>#REF!</v>
      </c>
      <c r="BJ1487" s="16" t="str">
        <f>IF(COUNTA(Wedstrijden!U1481:AC1481)&lt;&gt;0,1,"")</f>
        <v/>
      </c>
      <c r="BK1487" s="16" t="str">
        <f t="shared" si="138"/>
        <v/>
      </c>
      <c r="BL1487" s="16" t="e">
        <f>IF(Wedstrijden!#REF!="x","AA","")</f>
        <v>#REF!</v>
      </c>
      <c r="BM1487" s="16" t="e">
        <f>IF(Wedstrijden!#REF!="x","A","")</f>
        <v>#REF!</v>
      </c>
      <c r="BN1487" s="16" t="str">
        <f>IF(Wedstrijden!U1481="x","B1","")</f>
        <v/>
      </c>
      <c r="BO1487" s="16" t="e">
        <f>IF(Wedstrijden!#REF!="x","BB","")</f>
        <v>#REF!</v>
      </c>
      <c r="BP1487" s="16" t="str">
        <f>IF(Wedstrijden!W1481="x","B","")</f>
        <v/>
      </c>
      <c r="BQ1487" s="16" t="str">
        <f>IF(Wedstrijden!X1481="x","L1","")</f>
        <v/>
      </c>
      <c r="BR1487" s="16" t="str">
        <f>IF(Wedstrijden!Y1481="x","L2","")</f>
        <v/>
      </c>
      <c r="BS1487" s="16" t="str">
        <f>IF(Wedstrijden!Z1481="x","M1","")</f>
        <v/>
      </c>
      <c r="BT1487" s="16" t="str">
        <f>IF(Wedstrijden!AA1481="x","M2","")</f>
        <v/>
      </c>
      <c r="BU1487" s="16" t="str">
        <f>IF(Wedstrijden!AB1481="x","Z1","")</f>
        <v/>
      </c>
      <c r="BV1487" s="16" t="str">
        <f>IF(Wedstrijden!AC1481="x","Z2","")</f>
        <v/>
      </c>
      <c r="BW1487" s="16" t="str">
        <f>IF(COUNTA(Wedstrijden!L1481:T1481)&lt;&gt;0,1,"")</f>
        <v/>
      </c>
      <c r="BX1487" s="16" t="str">
        <f t="shared" si="139"/>
        <v/>
      </c>
      <c r="BY1487" s="16" t="str">
        <f>IF(Wedstrijden!L1481="x","BB","")</f>
        <v/>
      </c>
      <c r="BZ1487" s="16" t="str">
        <f>IF(Wedstrijden!M1481="x","B","")</f>
        <v/>
      </c>
      <c r="CA1487" s="16" t="str">
        <f>IF(Wedstrijden!N1481="x","L1","")</f>
        <v/>
      </c>
      <c r="CB1487" s="16" t="str">
        <f>IF(Wedstrijden!O1481="x","L2","")</f>
        <v/>
      </c>
      <c r="CC1487" s="16" t="str">
        <f>IF(Wedstrijden!P1481="x","M1","")</f>
        <v/>
      </c>
      <c r="CD1487" s="16" t="str">
        <f>IF(Wedstrijden!Q1481="x","M2","")</f>
        <v/>
      </c>
      <c r="CE1487" s="16" t="str">
        <f>IF(Wedstrijden!R1481="x","Z1","")</f>
        <v/>
      </c>
      <c r="CF1487" s="16" t="str">
        <f>IF(Wedstrijden!S1481="x","Z2","")</f>
        <v/>
      </c>
      <c r="CG1487" s="16" t="str">
        <f>IF(Wedstrijden!T1481="x","ZZL","")</f>
        <v/>
      </c>
      <c r="CL1487" s="16" t="str">
        <f>IF(COUNTA(Wedstrijden!AR1481:BB1481)&lt;&gt;0,2,"")</f>
        <v/>
      </c>
      <c r="CM1487" s="16" t="str">
        <f t="shared" si="140"/>
        <v/>
      </c>
      <c r="CN1487" s="16" t="str">
        <f>IF(Wedstrijden!AR1481="x","AA","")</f>
        <v/>
      </c>
      <c r="CO1487" s="16" t="str">
        <f>IF(Wedstrijden!AS1481="x","A","")</f>
        <v/>
      </c>
      <c r="CP1487" s="16" t="str">
        <f>IF(Wedstrijden!AT1481="x","BB","")</f>
        <v/>
      </c>
      <c r="CQ1487" s="16" t="str">
        <f>IF(Wedstrijden!AU1481="x","B","")</f>
        <v/>
      </c>
      <c r="CR1487" s="16" t="str">
        <f>IF(Wedstrijden!AV1481="x","L","")</f>
        <v/>
      </c>
      <c r="CS1487" s="16" t="str">
        <f>IF(Wedstrijden!AW1481="x","M","")</f>
        <v/>
      </c>
      <c r="CT1487" s="16" t="str">
        <f>IF(Wedstrijden!AX1481="x","Z","")</f>
        <v/>
      </c>
      <c r="CU1487" s="16" t="str">
        <f>IF(Wedstrijden!BB1481="x","ZZ","")</f>
        <v/>
      </c>
      <c r="CV1487" s="16" t="str">
        <f>IF(COUNTA(Wedstrijden!AI1481:AP1481)&lt;&gt;0,2,"")</f>
        <v/>
      </c>
      <c r="CW1487" s="16" t="str">
        <f t="shared" si="141"/>
        <v/>
      </c>
      <c r="CX1487" s="16" t="str">
        <f>IF(Wedstrijden!AI1481="x","BB","")</f>
        <v/>
      </c>
      <c r="CY1487" s="16" t="str">
        <f>IF(Wedstrijden!AJ1481="x","B","")</f>
        <v/>
      </c>
      <c r="CZ1487" s="16" t="str">
        <f>IF(Wedstrijden!AK1481="x","L","")</f>
        <v/>
      </c>
      <c r="DA1487" s="16" t="str">
        <f>IF(Wedstrijden!AL1481="x","M","")</f>
        <v/>
      </c>
      <c r="DB1487" s="16" t="str">
        <f>IF(Wedstrijden!AM1481="x","Z","")</f>
        <v/>
      </c>
      <c r="DC1487" s="16" t="str">
        <f>IF(Wedstrijden!AN1481="x","ZZ","")</f>
        <v/>
      </c>
      <c r="DD1487" s="16" t="str">
        <f>IF(Wedstrijden!AP1481="x","1.40","")</f>
        <v/>
      </c>
      <c r="DE1487" s="16" t="str">
        <f>IF(COUNTA(Wedstrijden!BC1481:BE1481)&lt;&gt;0,6,"")</f>
        <v/>
      </c>
      <c r="DF1487" s="16" t="str">
        <f t="shared" si="142"/>
        <v/>
      </c>
      <c r="DG1487" s="16" t="str">
        <f>IF(Wedstrijden!BC1481="x","L","")</f>
        <v/>
      </c>
      <c r="DH1487" s="16" t="str">
        <f>IF(Wedstrijden!BD1481="x","M","")</f>
        <v/>
      </c>
      <c r="DI1487" s="16" t="str">
        <f>IF(Wedstrijden!BE1481="x","Z","")</f>
        <v/>
      </c>
      <c r="DJ1487" s="16" t="str">
        <f>IF(Wedstrijden!BF1481="x","Z","")</f>
        <v/>
      </c>
      <c r="DK1487" s="16" t="str">
        <f>IF(COUNTA(Wedstrijden!BG1481:BI1481)&lt;&gt;0,6,"")</f>
        <v/>
      </c>
      <c r="DL1487" s="16" t="str">
        <f t="shared" si="143"/>
        <v/>
      </c>
      <c r="DM1487" s="16" t="str">
        <f>IF(Wedstrijden!BG1481="x","L","")</f>
        <v/>
      </c>
      <c r="DN1487" s="16" t="str">
        <f>IF(Wedstrijden!BH1481="x","M","")</f>
        <v/>
      </c>
      <c r="DO1487" s="16" t="str">
        <f>IF(Wedstrijden!BI1481="x","Z","")</f>
        <v/>
      </c>
      <c r="DP1487" s="16" t="str">
        <f>IF(Wedstrijden!BJ1481="x","Z","")</f>
        <v/>
      </c>
    </row>
    <row r="1488" spans="1:120" ht="14.4" x14ac:dyDescent="0.3">
      <c r="A1488" s="18">
        <f>Wedstrijden!A1482</f>
        <v>0</v>
      </c>
      <c r="B1488" s="16" t="str">
        <f>IFERROR(VLOOKUP(Wedstrijden!#REF!,#REF!,2,FALSE),"")</f>
        <v/>
      </c>
      <c r="C1488" s="16">
        <f>Wedstrijden!E1482</f>
        <v>0</v>
      </c>
      <c r="D1488" s="16" t="str">
        <f>IFERROR(VLOOKUP(Wedstrijden!#REF!,#REF!,2,FALSE),"")</f>
        <v/>
      </c>
      <c r="E1488" s="16" t="str">
        <f>IFERROR(VLOOKUP(Wedstrijden!#REF!,#REF!,5,FALSE),"")</f>
        <v/>
      </c>
      <c r="F1488" s="16" t="e">
        <f>IF(Wedstrijden!#REF!&lt;&gt;"",Wedstrijden!#REF!,"")</f>
        <v>#REF!</v>
      </c>
      <c r="G1488" s="16" t="e">
        <f>IF(Wedstrijden!#REF!="Indoor",1,0)</f>
        <v>#REF!</v>
      </c>
      <c r="H1488" s="16" t="e">
        <f>Wedstrijden!#REF!</f>
        <v>#REF!</v>
      </c>
      <c r="I1488" s="16" t="e">
        <f>IF(Wedstrijden!#REF!="Nee",0,IF(Wedstrijden!#REF!="Ja",1,""))</f>
        <v>#REF!</v>
      </c>
      <c r="J1488" s="16" t="e">
        <f>IF(Wedstrijden!#REF!&lt;&gt;"",Wedstrijden!#REF!,"")</f>
        <v>#REF!</v>
      </c>
      <c r="BJ1488" s="16" t="str">
        <f>IF(COUNTA(Wedstrijden!U1482:AC1482)&lt;&gt;0,1,"")</f>
        <v/>
      </c>
      <c r="BK1488" s="16" t="str">
        <f t="shared" si="138"/>
        <v/>
      </c>
      <c r="BL1488" s="16" t="e">
        <f>IF(Wedstrijden!#REF!="x","AA","")</f>
        <v>#REF!</v>
      </c>
      <c r="BM1488" s="16" t="e">
        <f>IF(Wedstrijden!#REF!="x","A","")</f>
        <v>#REF!</v>
      </c>
      <c r="BN1488" s="16" t="str">
        <f>IF(Wedstrijden!U1482="x","B1","")</f>
        <v/>
      </c>
      <c r="BO1488" s="16" t="e">
        <f>IF(Wedstrijden!#REF!="x","BB","")</f>
        <v>#REF!</v>
      </c>
      <c r="BP1488" s="16" t="str">
        <f>IF(Wedstrijden!W1482="x","B","")</f>
        <v/>
      </c>
      <c r="BQ1488" s="16" t="str">
        <f>IF(Wedstrijden!X1482="x","L1","")</f>
        <v/>
      </c>
      <c r="BR1488" s="16" t="str">
        <f>IF(Wedstrijden!Y1482="x","L2","")</f>
        <v/>
      </c>
      <c r="BS1488" s="16" t="str">
        <f>IF(Wedstrijden!Z1482="x","M1","")</f>
        <v/>
      </c>
      <c r="BT1488" s="16" t="str">
        <f>IF(Wedstrijden!AA1482="x","M2","")</f>
        <v/>
      </c>
      <c r="BU1488" s="16" t="str">
        <f>IF(Wedstrijden!AB1482="x","Z1","")</f>
        <v/>
      </c>
      <c r="BV1488" s="16" t="str">
        <f>IF(Wedstrijden!AC1482="x","Z2","")</f>
        <v/>
      </c>
      <c r="BW1488" s="16" t="str">
        <f>IF(COUNTA(Wedstrijden!L1482:T1482)&lt;&gt;0,1,"")</f>
        <v/>
      </c>
      <c r="BX1488" s="16" t="str">
        <f t="shared" si="139"/>
        <v/>
      </c>
      <c r="BY1488" s="16" t="str">
        <f>IF(Wedstrijden!L1482="x","BB","")</f>
        <v/>
      </c>
      <c r="BZ1488" s="16" t="str">
        <f>IF(Wedstrijden!M1482="x","B","")</f>
        <v/>
      </c>
      <c r="CA1488" s="16" t="str">
        <f>IF(Wedstrijden!N1482="x","L1","")</f>
        <v/>
      </c>
      <c r="CB1488" s="16" t="str">
        <f>IF(Wedstrijden!O1482="x","L2","")</f>
        <v/>
      </c>
      <c r="CC1488" s="16" t="str">
        <f>IF(Wedstrijden!P1482="x","M1","")</f>
        <v/>
      </c>
      <c r="CD1488" s="16" t="str">
        <f>IF(Wedstrijden!Q1482="x","M2","")</f>
        <v/>
      </c>
      <c r="CE1488" s="16" t="str">
        <f>IF(Wedstrijden!R1482="x","Z1","")</f>
        <v/>
      </c>
      <c r="CF1488" s="16" t="str">
        <f>IF(Wedstrijden!S1482="x","Z2","")</f>
        <v/>
      </c>
      <c r="CG1488" s="16" t="str">
        <f>IF(Wedstrijden!T1482="x","ZZL","")</f>
        <v/>
      </c>
      <c r="CL1488" s="16" t="str">
        <f>IF(COUNTA(Wedstrijden!AR1482:BB1482)&lt;&gt;0,2,"")</f>
        <v/>
      </c>
      <c r="CM1488" s="16" t="str">
        <f t="shared" si="140"/>
        <v/>
      </c>
      <c r="CN1488" s="16" t="str">
        <f>IF(Wedstrijden!AR1482="x","AA","")</f>
        <v/>
      </c>
      <c r="CO1488" s="16" t="str">
        <f>IF(Wedstrijden!AS1482="x","A","")</f>
        <v/>
      </c>
      <c r="CP1488" s="16" t="str">
        <f>IF(Wedstrijden!AT1482="x","BB","")</f>
        <v/>
      </c>
      <c r="CQ1488" s="16" t="str">
        <f>IF(Wedstrijden!AU1482="x","B","")</f>
        <v/>
      </c>
      <c r="CR1488" s="16" t="str">
        <f>IF(Wedstrijden!AV1482="x","L","")</f>
        <v/>
      </c>
      <c r="CS1488" s="16" t="str">
        <f>IF(Wedstrijden!AW1482="x","M","")</f>
        <v/>
      </c>
      <c r="CT1488" s="16" t="str">
        <f>IF(Wedstrijden!AX1482="x","Z","")</f>
        <v/>
      </c>
      <c r="CU1488" s="16" t="str">
        <f>IF(Wedstrijden!BB1482="x","ZZ","")</f>
        <v/>
      </c>
      <c r="CV1488" s="16" t="str">
        <f>IF(COUNTA(Wedstrijden!AI1482:AP1482)&lt;&gt;0,2,"")</f>
        <v/>
      </c>
      <c r="CW1488" s="16" t="str">
        <f t="shared" si="141"/>
        <v/>
      </c>
      <c r="CX1488" s="16" t="str">
        <f>IF(Wedstrijden!AI1482="x","BB","")</f>
        <v/>
      </c>
      <c r="CY1488" s="16" t="str">
        <f>IF(Wedstrijden!AJ1482="x","B","")</f>
        <v/>
      </c>
      <c r="CZ1488" s="16" t="str">
        <f>IF(Wedstrijden!AK1482="x","L","")</f>
        <v/>
      </c>
      <c r="DA1488" s="16" t="str">
        <f>IF(Wedstrijden!AL1482="x","M","")</f>
        <v/>
      </c>
      <c r="DB1488" s="16" t="str">
        <f>IF(Wedstrijden!AM1482="x","Z","")</f>
        <v/>
      </c>
      <c r="DC1488" s="16" t="str">
        <f>IF(Wedstrijden!AN1482="x","ZZ","")</f>
        <v/>
      </c>
      <c r="DD1488" s="16" t="str">
        <f>IF(Wedstrijden!AP1482="x","1.40","")</f>
        <v/>
      </c>
      <c r="DE1488" s="16" t="str">
        <f>IF(COUNTA(Wedstrijden!BC1482:BE1482)&lt;&gt;0,6,"")</f>
        <v/>
      </c>
      <c r="DF1488" s="16" t="str">
        <f t="shared" si="142"/>
        <v/>
      </c>
      <c r="DG1488" s="16" t="str">
        <f>IF(Wedstrijden!BC1482="x","L","")</f>
        <v/>
      </c>
      <c r="DH1488" s="16" t="str">
        <f>IF(Wedstrijden!BD1482="x","M","")</f>
        <v/>
      </c>
      <c r="DI1488" s="16" t="str">
        <f>IF(Wedstrijden!BE1482="x","Z","")</f>
        <v/>
      </c>
      <c r="DJ1488" s="16" t="str">
        <f>IF(Wedstrijden!BF1482="x","Z","")</f>
        <v/>
      </c>
      <c r="DK1488" s="16" t="str">
        <f>IF(COUNTA(Wedstrijden!BG1482:BI1482)&lt;&gt;0,6,"")</f>
        <v/>
      </c>
      <c r="DL1488" s="16" t="str">
        <f t="shared" si="143"/>
        <v/>
      </c>
      <c r="DM1488" s="16" t="str">
        <f>IF(Wedstrijden!BG1482="x","L","")</f>
        <v/>
      </c>
      <c r="DN1488" s="16" t="str">
        <f>IF(Wedstrijden!BH1482="x","M","")</f>
        <v/>
      </c>
      <c r="DO1488" s="16" t="str">
        <f>IF(Wedstrijden!BI1482="x","Z","")</f>
        <v/>
      </c>
      <c r="DP1488" s="16" t="str">
        <f>IF(Wedstrijden!BJ1482="x","Z","")</f>
        <v/>
      </c>
    </row>
    <row r="1489" spans="1:120" ht="14.4" x14ac:dyDescent="0.3">
      <c r="A1489" s="18">
        <f>Wedstrijden!A1483</f>
        <v>0</v>
      </c>
      <c r="B1489" s="16" t="str">
        <f>IFERROR(VLOOKUP(Wedstrijden!#REF!,#REF!,2,FALSE),"")</f>
        <v/>
      </c>
      <c r="C1489" s="16">
        <f>Wedstrijden!E1483</f>
        <v>0</v>
      </c>
      <c r="D1489" s="16" t="str">
        <f>IFERROR(VLOOKUP(Wedstrijden!#REF!,#REF!,2,FALSE),"")</f>
        <v/>
      </c>
      <c r="E1489" s="16" t="str">
        <f>IFERROR(VLOOKUP(Wedstrijden!#REF!,#REF!,5,FALSE),"")</f>
        <v/>
      </c>
      <c r="F1489" s="16" t="e">
        <f>IF(Wedstrijden!#REF!&lt;&gt;"",Wedstrijden!#REF!,"")</f>
        <v>#REF!</v>
      </c>
      <c r="G1489" s="16" t="e">
        <f>IF(Wedstrijden!#REF!="Indoor",1,0)</f>
        <v>#REF!</v>
      </c>
      <c r="H1489" s="16" t="e">
        <f>Wedstrijden!#REF!</f>
        <v>#REF!</v>
      </c>
      <c r="I1489" s="16" t="e">
        <f>IF(Wedstrijden!#REF!="Nee",0,IF(Wedstrijden!#REF!="Ja",1,""))</f>
        <v>#REF!</v>
      </c>
      <c r="J1489" s="16" t="e">
        <f>IF(Wedstrijden!#REF!&lt;&gt;"",Wedstrijden!#REF!,"")</f>
        <v>#REF!</v>
      </c>
      <c r="BJ1489" s="16" t="str">
        <f>IF(COUNTA(Wedstrijden!U1483:AC1483)&lt;&gt;0,1,"")</f>
        <v/>
      </c>
      <c r="BK1489" s="16" t="str">
        <f t="shared" si="138"/>
        <v/>
      </c>
      <c r="BL1489" s="16" t="e">
        <f>IF(Wedstrijden!#REF!="x","AA","")</f>
        <v>#REF!</v>
      </c>
      <c r="BM1489" s="16" t="e">
        <f>IF(Wedstrijden!#REF!="x","A","")</f>
        <v>#REF!</v>
      </c>
      <c r="BN1489" s="16" t="str">
        <f>IF(Wedstrijden!U1483="x","B1","")</f>
        <v/>
      </c>
      <c r="BO1489" s="16" t="e">
        <f>IF(Wedstrijden!#REF!="x","BB","")</f>
        <v>#REF!</v>
      </c>
      <c r="BP1489" s="16" t="str">
        <f>IF(Wedstrijden!W1483="x","B","")</f>
        <v/>
      </c>
      <c r="BQ1489" s="16" t="str">
        <f>IF(Wedstrijden!X1483="x","L1","")</f>
        <v/>
      </c>
      <c r="BR1489" s="16" t="str">
        <f>IF(Wedstrijden!Y1483="x","L2","")</f>
        <v/>
      </c>
      <c r="BS1489" s="16" t="str">
        <f>IF(Wedstrijden!Z1483="x","M1","")</f>
        <v/>
      </c>
      <c r="BT1489" s="16" t="str">
        <f>IF(Wedstrijden!AA1483="x","M2","")</f>
        <v/>
      </c>
      <c r="BU1489" s="16" t="str">
        <f>IF(Wedstrijden!AB1483="x","Z1","")</f>
        <v/>
      </c>
      <c r="BV1489" s="16" t="str">
        <f>IF(Wedstrijden!AC1483="x","Z2","")</f>
        <v/>
      </c>
      <c r="BW1489" s="16" t="str">
        <f>IF(COUNTA(Wedstrijden!L1483:T1483)&lt;&gt;0,1,"")</f>
        <v/>
      </c>
      <c r="BX1489" s="16" t="str">
        <f t="shared" si="139"/>
        <v/>
      </c>
      <c r="BY1489" s="16" t="str">
        <f>IF(Wedstrijden!L1483="x","BB","")</f>
        <v/>
      </c>
      <c r="BZ1489" s="16" t="str">
        <f>IF(Wedstrijden!M1483="x","B","")</f>
        <v/>
      </c>
      <c r="CA1489" s="16" t="str">
        <f>IF(Wedstrijden!N1483="x","L1","")</f>
        <v/>
      </c>
      <c r="CB1489" s="16" t="str">
        <f>IF(Wedstrijden!O1483="x","L2","")</f>
        <v/>
      </c>
      <c r="CC1489" s="16" t="str">
        <f>IF(Wedstrijden!P1483="x","M1","")</f>
        <v/>
      </c>
      <c r="CD1489" s="16" t="str">
        <f>IF(Wedstrijden!Q1483="x","M2","")</f>
        <v/>
      </c>
      <c r="CE1489" s="16" t="str">
        <f>IF(Wedstrijden!R1483="x","Z1","")</f>
        <v/>
      </c>
      <c r="CF1489" s="16" t="str">
        <f>IF(Wedstrijden!S1483="x","Z2","")</f>
        <v/>
      </c>
      <c r="CG1489" s="16" t="str">
        <f>IF(Wedstrijden!T1483="x","ZZL","")</f>
        <v/>
      </c>
      <c r="CL1489" s="16" t="str">
        <f>IF(COUNTA(Wedstrijden!AR1483:BB1483)&lt;&gt;0,2,"")</f>
        <v/>
      </c>
      <c r="CM1489" s="16" t="str">
        <f t="shared" si="140"/>
        <v/>
      </c>
      <c r="CN1489" s="16" t="str">
        <f>IF(Wedstrijden!AR1483="x","AA","")</f>
        <v/>
      </c>
      <c r="CO1489" s="16" t="str">
        <f>IF(Wedstrijden!AS1483="x","A","")</f>
        <v/>
      </c>
      <c r="CP1489" s="16" t="str">
        <f>IF(Wedstrijden!AT1483="x","BB","")</f>
        <v/>
      </c>
      <c r="CQ1489" s="16" t="str">
        <f>IF(Wedstrijden!AU1483="x","B","")</f>
        <v/>
      </c>
      <c r="CR1489" s="16" t="str">
        <f>IF(Wedstrijden!AV1483="x","L","")</f>
        <v/>
      </c>
      <c r="CS1489" s="16" t="str">
        <f>IF(Wedstrijden!AW1483="x","M","")</f>
        <v/>
      </c>
      <c r="CT1489" s="16" t="str">
        <f>IF(Wedstrijden!AX1483="x","Z","")</f>
        <v/>
      </c>
      <c r="CU1489" s="16" t="str">
        <f>IF(Wedstrijden!BB1483="x","ZZ","")</f>
        <v/>
      </c>
      <c r="CV1489" s="16" t="str">
        <f>IF(COUNTA(Wedstrijden!AI1483:AP1483)&lt;&gt;0,2,"")</f>
        <v/>
      </c>
      <c r="CW1489" s="16" t="str">
        <f t="shared" si="141"/>
        <v/>
      </c>
      <c r="CX1489" s="16" t="str">
        <f>IF(Wedstrijden!AI1483="x","BB","")</f>
        <v/>
      </c>
      <c r="CY1489" s="16" t="str">
        <f>IF(Wedstrijden!AJ1483="x","B","")</f>
        <v/>
      </c>
      <c r="CZ1489" s="16" t="str">
        <f>IF(Wedstrijden!AK1483="x","L","")</f>
        <v/>
      </c>
      <c r="DA1489" s="16" t="str">
        <f>IF(Wedstrijden!AL1483="x","M","")</f>
        <v/>
      </c>
      <c r="DB1489" s="16" t="str">
        <f>IF(Wedstrijden!AM1483="x","Z","")</f>
        <v/>
      </c>
      <c r="DC1489" s="16" t="str">
        <f>IF(Wedstrijden!AN1483="x","ZZ","")</f>
        <v/>
      </c>
      <c r="DD1489" s="16" t="str">
        <f>IF(Wedstrijden!AP1483="x","1.40","")</f>
        <v/>
      </c>
      <c r="DE1489" s="16" t="str">
        <f>IF(COUNTA(Wedstrijden!BC1483:BE1483)&lt;&gt;0,6,"")</f>
        <v/>
      </c>
      <c r="DF1489" s="16" t="str">
        <f t="shared" si="142"/>
        <v/>
      </c>
      <c r="DG1489" s="16" t="str">
        <f>IF(Wedstrijden!BC1483="x","L","")</f>
        <v/>
      </c>
      <c r="DH1489" s="16" t="str">
        <f>IF(Wedstrijden!BD1483="x","M","")</f>
        <v/>
      </c>
      <c r="DI1489" s="16" t="str">
        <f>IF(Wedstrijden!BE1483="x","Z","")</f>
        <v/>
      </c>
      <c r="DJ1489" s="16" t="str">
        <f>IF(Wedstrijden!BF1483="x","Z","")</f>
        <v/>
      </c>
      <c r="DK1489" s="16" t="str">
        <f>IF(COUNTA(Wedstrijden!BG1483:BI1483)&lt;&gt;0,6,"")</f>
        <v/>
      </c>
      <c r="DL1489" s="16" t="str">
        <f t="shared" si="143"/>
        <v/>
      </c>
      <c r="DM1489" s="16" t="str">
        <f>IF(Wedstrijden!BG1483="x","L","")</f>
        <v/>
      </c>
      <c r="DN1489" s="16" t="str">
        <f>IF(Wedstrijden!BH1483="x","M","")</f>
        <v/>
      </c>
      <c r="DO1489" s="16" t="str">
        <f>IF(Wedstrijden!BI1483="x","Z","")</f>
        <v/>
      </c>
      <c r="DP1489" s="16" t="str">
        <f>IF(Wedstrijden!BJ1483="x","Z","")</f>
        <v/>
      </c>
    </row>
    <row r="1490" spans="1:120" ht="14.4" x14ac:dyDescent="0.3">
      <c r="A1490" s="18">
        <f>Wedstrijden!A1484</f>
        <v>0</v>
      </c>
      <c r="B1490" s="16" t="str">
        <f>IFERROR(VLOOKUP(Wedstrijden!#REF!,#REF!,2,FALSE),"")</f>
        <v/>
      </c>
      <c r="C1490" s="16">
        <f>Wedstrijden!E1484</f>
        <v>0</v>
      </c>
      <c r="D1490" s="16" t="str">
        <f>IFERROR(VLOOKUP(Wedstrijden!#REF!,#REF!,2,FALSE),"")</f>
        <v/>
      </c>
      <c r="E1490" s="16" t="str">
        <f>IFERROR(VLOOKUP(Wedstrijden!#REF!,#REF!,5,FALSE),"")</f>
        <v/>
      </c>
      <c r="F1490" s="16" t="e">
        <f>IF(Wedstrijden!#REF!&lt;&gt;"",Wedstrijden!#REF!,"")</f>
        <v>#REF!</v>
      </c>
      <c r="G1490" s="16" t="e">
        <f>IF(Wedstrijden!#REF!="Indoor",1,0)</f>
        <v>#REF!</v>
      </c>
      <c r="H1490" s="16" t="e">
        <f>Wedstrijden!#REF!</f>
        <v>#REF!</v>
      </c>
      <c r="I1490" s="16" t="e">
        <f>IF(Wedstrijden!#REF!="Nee",0,IF(Wedstrijden!#REF!="Ja",1,""))</f>
        <v>#REF!</v>
      </c>
      <c r="J1490" s="16" t="e">
        <f>IF(Wedstrijden!#REF!&lt;&gt;"",Wedstrijden!#REF!,"")</f>
        <v>#REF!</v>
      </c>
      <c r="BJ1490" s="16" t="str">
        <f>IF(COUNTA(Wedstrijden!U1484:AC1484)&lt;&gt;0,1,"")</f>
        <v/>
      </c>
      <c r="BK1490" s="16" t="str">
        <f t="shared" si="138"/>
        <v/>
      </c>
      <c r="BL1490" s="16" t="e">
        <f>IF(Wedstrijden!#REF!="x","AA","")</f>
        <v>#REF!</v>
      </c>
      <c r="BM1490" s="16" t="e">
        <f>IF(Wedstrijden!#REF!="x","A","")</f>
        <v>#REF!</v>
      </c>
      <c r="BN1490" s="16" t="str">
        <f>IF(Wedstrijden!U1484="x","B1","")</f>
        <v/>
      </c>
      <c r="BO1490" s="16" t="e">
        <f>IF(Wedstrijden!#REF!="x","BB","")</f>
        <v>#REF!</v>
      </c>
      <c r="BP1490" s="16" t="str">
        <f>IF(Wedstrijden!W1484="x","B","")</f>
        <v/>
      </c>
      <c r="BQ1490" s="16" t="str">
        <f>IF(Wedstrijden!X1484="x","L1","")</f>
        <v/>
      </c>
      <c r="BR1490" s="16" t="str">
        <f>IF(Wedstrijden!Y1484="x","L2","")</f>
        <v/>
      </c>
      <c r="BS1490" s="16" t="str">
        <f>IF(Wedstrijden!Z1484="x","M1","")</f>
        <v/>
      </c>
      <c r="BT1490" s="16" t="str">
        <f>IF(Wedstrijden!AA1484="x","M2","")</f>
        <v/>
      </c>
      <c r="BU1490" s="16" t="str">
        <f>IF(Wedstrijden!AB1484="x","Z1","")</f>
        <v/>
      </c>
      <c r="BV1490" s="16" t="str">
        <f>IF(Wedstrijden!AC1484="x","Z2","")</f>
        <v/>
      </c>
      <c r="BW1490" s="16" t="str">
        <f>IF(COUNTA(Wedstrijden!L1484:T1484)&lt;&gt;0,1,"")</f>
        <v/>
      </c>
      <c r="BX1490" s="16" t="str">
        <f t="shared" si="139"/>
        <v/>
      </c>
      <c r="BY1490" s="16" t="str">
        <f>IF(Wedstrijden!L1484="x","BB","")</f>
        <v/>
      </c>
      <c r="BZ1490" s="16" t="str">
        <f>IF(Wedstrijden!M1484="x","B","")</f>
        <v/>
      </c>
      <c r="CA1490" s="16" t="str">
        <f>IF(Wedstrijden!N1484="x","L1","")</f>
        <v/>
      </c>
      <c r="CB1490" s="16" t="str">
        <f>IF(Wedstrijden!O1484="x","L2","")</f>
        <v/>
      </c>
      <c r="CC1490" s="16" t="str">
        <f>IF(Wedstrijden!P1484="x","M1","")</f>
        <v/>
      </c>
      <c r="CD1490" s="16" t="str">
        <f>IF(Wedstrijden!Q1484="x","M2","")</f>
        <v/>
      </c>
      <c r="CE1490" s="16" t="str">
        <f>IF(Wedstrijden!R1484="x","Z1","")</f>
        <v/>
      </c>
      <c r="CF1490" s="16" t="str">
        <f>IF(Wedstrijden!S1484="x","Z2","")</f>
        <v/>
      </c>
      <c r="CG1490" s="16" t="str">
        <f>IF(Wedstrijden!T1484="x","ZZL","")</f>
        <v/>
      </c>
      <c r="CL1490" s="16" t="str">
        <f>IF(COUNTA(Wedstrijden!AR1484:BB1484)&lt;&gt;0,2,"")</f>
        <v/>
      </c>
      <c r="CM1490" s="16" t="str">
        <f t="shared" si="140"/>
        <v/>
      </c>
      <c r="CN1490" s="16" t="str">
        <f>IF(Wedstrijden!AR1484="x","AA","")</f>
        <v/>
      </c>
      <c r="CO1490" s="16" t="str">
        <f>IF(Wedstrijden!AS1484="x","A","")</f>
        <v/>
      </c>
      <c r="CP1490" s="16" t="str">
        <f>IF(Wedstrijden!AT1484="x","BB","")</f>
        <v/>
      </c>
      <c r="CQ1490" s="16" t="str">
        <f>IF(Wedstrijden!AU1484="x","B","")</f>
        <v/>
      </c>
      <c r="CR1490" s="16" t="str">
        <f>IF(Wedstrijden!AV1484="x","L","")</f>
        <v/>
      </c>
      <c r="CS1490" s="16" t="str">
        <f>IF(Wedstrijden!AW1484="x","M","")</f>
        <v/>
      </c>
      <c r="CT1490" s="16" t="str">
        <f>IF(Wedstrijden!AX1484="x","Z","")</f>
        <v/>
      </c>
      <c r="CU1490" s="16" t="str">
        <f>IF(Wedstrijden!BB1484="x","ZZ","")</f>
        <v/>
      </c>
      <c r="CV1490" s="16" t="str">
        <f>IF(COUNTA(Wedstrijden!AI1484:AP1484)&lt;&gt;0,2,"")</f>
        <v/>
      </c>
      <c r="CW1490" s="16" t="str">
        <f t="shared" si="141"/>
        <v/>
      </c>
      <c r="CX1490" s="16" t="str">
        <f>IF(Wedstrijden!AI1484="x","BB","")</f>
        <v/>
      </c>
      <c r="CY1490" s="16" t="str">
        <f>IF(Wedstrijden!AJ1484="x","B","")</f>
        <v/>
      </c>
      <c r="CZ1490" s="16" t="str">
        <f>IF(Wedstrijden!AK1484="x","L","")</f>
        <v/>
      </c>
      <c r="DA1490" s="16" t="str">
        <f>IF(Wedstrijden!AL1484="x","M","")</f>
        <v/>
      </c>
      <c r="DB1490" s="16" t="str">
        <f>IF(Wedstrijden!AM1484="x","Z","")</f>
        <v/>
      </c>
      <c r="DC1490" s="16" t="str">
        <f>IF(Wedstrijden!AN1484="x","ZZ","")</f>
        <v/>
      </c>
      <c r="DD1490" s="16" t="str">
        <f>IF(Wedstrijden!AP1484="x","1.40","")</f>
        <v/>
      </c>
      <c r="DE1490" s="16" t="str">
        <f>IF(COUNTA(Wedstrijden!BC1484:BE1484)&lt;&gt;0,6,"")</f>
        <v/>
      </c>
      <c r="DF1490" s="16" t="str">
        <f t="shared" si="142"/>
        <v/>
      </c>
      <c r="DG1490" s="16" t="str">
        <f>IF(Wedstrijden!BC1484="x","L","")</f>
        <v/>
      </c>
      <c r="DH1490" s="16" t="str">
        <f>IF(Wedstrijden!BD1484="x","M","")</f>
        <v/>
      </c>
      <c r="DI1490" s="16" t="str">
        <f>IF(Wedstrijden!BE1484="x","Z","")</f>
        <v/>
      </c>
      <c r="DJ1490" s="16" t="str">
        <f>IF(Wedstrijden!BF1484="x","Z","")</f>
        <v/>
      </c>
      <c r="DK1490" s="16" t="str">
        <f>IF(COUNTA(Wedstrijden!BG1484:BI1484)&lt;&gt;0,6,"")</f>
        <v/>
      </c>
      <c r="DL1490" s="16" t="str">
        <f t="shared" si="143"/>
        <v/>
      </c>
      <c r="DM1490" s="16" t="str">
        <f>IF(Wedstrijden!BG1484="x","L","")</f>
        <v/>
      </c>
      <c r="DN1490" s="16" t="str">
        <f>IF(Wedstrijden!BH1484="x","M","")</f>
        <v/>
      </c>
      <c r="DO1490" s="16" t="str">
        <f>IF(Wedstrijden!BI1484="x","Z","")</f>
        <v/>
      </c>
      <c r="DP1490" s="16" t="str">
        <f>IF(Wedstrijden!BJ1484="x","Z","")</f>
        <v/>
      </c>
    </row>
    <row r="1491" spans="1:120" ht="14.4" x14ac:dyDescent="0.3">
      <c r="A1491" s="18">
        <f>Wedstrijden!A1485</f>
        <v>0</v>
      </c>
      <c r="B1491" s="16" t="str">
        <f>IFERROR(VLOOKUP(Wedstrijden!#REF!,#REF!,2,FALSE),"")</f>
        <v/>
      </c>
      <c r="C1491" s="16">
        <f>Wedstrijden!E1485</f>
        <v>0</v>
      </c>
      <c r="D1491" s="16" t="str">
        <f>IFERROR(VLOOKUP(Wedstrijden!#REF!,#REF!,2,FALSE),"")</f>
        <v/>
      </c>
      <c r="E1491" s="16" t="str">
        <f>IFERROR(VLOOKUP(Wedstrijden!#REF!,#REF!,5,FALSE),"")</f>
        <v/>
      </c>
      <c r="F1491" s="16" t="e">
        <f>IF(Wedstrijden!#REF!&lt;&gt;"",Wedstrijden!#REF!,"")</f>
        <v>#REF!</v>
      </c>
      <c r="G1491" s="16" t="e">
        <f>IF(Wedstrijden!#REF!="Indoor",1,0)</f>
        <v>#REF!</v>
      </c>
      <c r="H1491" s="16" t="e">
        <f>Wedstrijden!#REF!</f>
        <v>#REF!</v>
      </c>
      <c r="I1491" s="16" t="e">
        <f>IF(Wedstrijden!#REF!="Nee",0,IF(Wedstrijden!#REF!="Ja",1,""))</f>
        <v>#REF!</v>
      </c>
      <c r="J1491" s="16" t="e">
        <f>IF(Wedstrijden!#REF!&lt;&gt;"",Wedstrijden!#REF!,"")</f>
        <v>#REF!</v>
      </c>
      <c r="BJ1491" s="16" t="str">
        <f>IF(COUNTA(Wedstrijden!U1485:AC1485)&lt;&gt;0,1,"")</f>
        <v/>
      </c>
      <c r="BK1491" s="16" t="str">
        <f t="shared" si="138"/>
        <v/>
      </c>
      <c r="BL1491" s="16" t="e">
        <f>IF(Wedstrijden!#REF!="x","AA","")</f>
        <v>#REF!</v>
      </c>
      <c r="BM1491" s="16" t="e">
        <f>IF(Wedstrijden!#REF!="x","A","")</f>
        <v>#REF!</v>
      </c>
      <c r="BN1491" s="16" t="str">
        <f>IF(Wedstrijden!U1485="x","B1","")</f>
        <v/>
      </c>
      <c r="BO1491" s="16" t="e">
        <f>IF(Wedstrijden!#REF!="x","BB","")</f>
        <v>#REF!</v>
      </c>
      <c r="BP1491" s="16" t="str">
        <f>IF(Wedstrijden!W1485="x","B","")</f>
        <v/>
      </c>
      <c r="BQ1491" s="16" t="str">
        <f>IF(Wedstrijden!X1485="x","L1","")</f>
        <v/>
      </c>
      <c r="BR1491" s="16" t="str">
        <f>IF(Wedstrijden!Y1485="x","L2","")</f>
        <v/>
      </c>
      <c r="BS1491" s="16" t="str">
        <f>IF(Wedstrijden!Z1485="x","M1","")</f>
        <v/>
      </c>
      <c r="BT1491" s="16" t="str">
        <f>IF(Wedstrijden!AA1485="x","M2","")</f>
        <v/>
      </c>
      <c r="BU1491" s="16" t="str">
        <f>IF(Wedstrijden!AB1485="x","Z1","")</f>
        <v/>
      </c>
      <c r="BV1491" s="16" t="str">
        <f>IF(Wedstrijden!AC1485="x","Z2","")</f>
        <v/>
      </c>
      <c r="BW1491" s="16" t="str">
        <f>IF(COUNTA(Wedstrijden!L1485:T1485)&lt;&gt;0,1,"")</f>
        <v/>
      </c>
      <c r="BX1491" s="16" t="str">
        <f t="shared" si="139"/>
        <v/>
      </c>
      <c r="BY1491" s="16" t="str">
        <f>IF(Wedstrijden!L1485="x","BB","")</f>
        <v/>
      </c>
      <c r="BZ1491" s="16" t="str">
        <f>IF(Wedstrijden!M1485="x","B","")</f>
        <v/>
      </c>
      <c r="CA1491" s="16" t="str">
        <f>IF(Wedstrijden!N1485="x","L1","")</f>
        <v/>
      </c>
      <c r="CB1491" s="16" t="str">
        <f>IF(Wedstrijden!O1485="x","L2","")</f>
        <v/>
      </c>
      <c r="CC1491" s="16" t="str">
        <f>IF(Wedstrijden!P1485="x","M1","")</f>
        <v/>
      </c>
      <c r="CD1491" s="16" t="str">
        <f>IF(Wedstrijden!Q1485="x","M2","")</f>
        <v/>
      </c>
      <c r="CE1491" s="16" t="str">
        <f>IF(Wedstrijden!R1485="x","Z1","")</f>
        <v/>
      </c>
      <c r="CF1491" s="16" t="str">
        <f>IF(Wedstrijden!S1485="x","Z2","")</f>
        <v/>
      </c>
      <c r="CG1491" s="16" t="str">
        <f>IF(Wedstrijden!T1485="x","ZZL","")</f>
        <v/>
      </c>
      <c r="CL1491" s="16" t="str">
        <f>IF(COUNTA(Wedstrijden!AR1485:BB1485)&lt;&gt;0,2,"")</f>
        <v/>
      </c>
      <c r="CM1491" s="16" t="str">
        <f t="shared" si="140"/>
        <v/>
      </c>
      <c r="CN1491" s="16" t="str">
        <f>IF(Wedstrijden!AR1485="x","AA","")</f>
        <v/>
      </c>
      <c r="CO1491" s="16" t="str">
        <f>IF(Wedstrijden!AS1485="x","A","")</f>
        <v/>
      </c>
      <c r="CP1491" s="16" t="str">
        <f>IF(Wedstrijden!AT1485="x","BB","")</f>
        <v/>
      </c>
      <c r="CQ1491" s="16" t="str">
        <f>IF(Wedstrijden!AU1485="x","B","")</f>
        <v/>
      </c>
      <c r="CR1491" s="16" t="str">
        <f>IF(Wedstrijden!AV1485="x","L","")</f>
        <v/>
      </c>
      <c r="CS1491" s="16" t="str">
        <f>IF(Wedstrijden!AW1485="x","M","")</f>
        <v/>
      </c>
      <c r="CT1491" s="16" t="str">
        <f>IF(Wedstrijden!AX1485="x","Z","")</f>
        <v/>
      </c>
      <c r="CU1491" s="16" t="str">
        <f>IF(Wedstrijden!BB1485="x","ZZ","")</f>
        <v/>
      </c>
      <c r="CV1491" s="16" t="str">
        <f>IF(COUNTA(Wedstrijden!AI1485:AP1485)&lt;&gt;0,2,"")</f>
        <v/>
      </c>
      <c r="CW1491" s="16" t="str">
        <f t="shared" si="141"/>
        <v/>
      </c>
      <c r="CX1491" s="16" t="str">
        <f>IF(Wedstrijden!AI1485="x","BB","")</f>
        <v/>
      </c>
      <c r="CY1491" s="16" t="str">
        <f>IF(Wedstrijden!AJ1485="x","B","")</f>
        <v/>
      </c>
      <c r="CZ1491" s="16" t="str">
        <f>IF(Wedstrijden!AK1485="x","L","")</f>
        <v/>
      </c>
      <c r="DA1491" s="16" t="str">
        <f>IF(Wedstrijden!AL1485="x","M","")</f>
        <v/>
      </c>
      <c r="DB1491" s="16" t="str">
        <f>IF(Wedstrijden!AM1485="x","Z","")</f>
        <v/>
      </c>
      <c r="DC1491" s="16" t="str">
        <f>IF(Wedstrijden!AN1485="x","ZZ","")</f>
        <v/>
      </c>
      <c r="DD1491" s="16" t="str">
        <f>IF(Wedstrijden!AP1485="x","1.40","")</f>
        <v/>
      </c>
      <c r="DE1491" s="16" t="str">
        <f>IF(COUNTA(Wedstrijden!BC1485:BE1485)&lt;&gt;0,6,"")</f>
        <v/>
      </c>
      <c r="DF1491" s="16" t="str">
        <f t="shared" si="142"/>
        <v/>
      </c>
      <c r="DG1491" s="16" t="str">
        <f>IF(Wedstrijden!BC1485="x","L","")</f>
        <v/>
      </c>
      <c r="DH1491" s="16" t="str">
        <f>IF(Wedstrijden!BD1485="x","M","")</f>
        <v/>
      </c>
      <c r="DI1491" s="16" t="str">
        <f>IF(Wedstrijden!BE1485="x","Z","")</f>
        <v/>
      </c>
      <c r="DJ1491" s="16" t="str">
        <f>IF(Wedstrijden!BF1485="x","Z","")</f>
        <v/>
      </c>
      <c r="DK1491" s="16" t="str">
        <f>IF(COUNTA(Wedstrijden!BG1485:BI1485)&lt;&gt;0,6,"")</f>
        <v/>
      </c>
      <c r="DL1491" s="16" t="str">
        <f t="shared" si="143"/>
        <v/>
      </c>
      <c r="DM1491" s="16" t="str">
        <f>IF(Wedstrijden!BG1485="x","L","")</f>
        <v/>
      </c>
      <c r="DN1491" s="16" t="str">
        <f>IF(Wedstrijden!BH1485="x","M","")</f>
        <v/>
      </c>
      <c r="DO1491" s="16" t="str">
        <f>IF(Wedstrijden!BI1485="x","Z","")</f>
        <v/>
      </c>
      <c r="DP1491" s="16" t="str">
        <f>IF(Wedstrijden!BJ1485="x","Z","")</f>
        <v/>
      </c>
    </row>
    <row r="1492" spans="1:120" ht="14.4" x14ac:dyDescent="0.3">
      <c r="A1492" s="18">
        <f>Wedstrijden!A1486</f>
        <v>0</v>
      </c>
      <c r="B1492" s="16" t="str">
        <f>IFERROR(VLOOKUP(Wedstrijden!#REF!,#REF!,2,FALSE),"")</f>
        <v/>
      </c>
      <c r="C1492" s="16">
        <f>Wedstrijden!E1486</f>
        <v>0</v>
      </c>
      <c r="D1492" s="16" t="str">
        <f>IFERROR(VLOOKUP(Wedstrijden!#REF!,#REF!,2,FALSE),"")</f>
        <v/>
      </c>
      <c r="E1492" s="16" t="str">
        <f>IFERROR(VLOOKUP(Wedstrijden!#REF!,#REF!,5,FALSE),"")</f>
        <v/>
      </c>
      <c r="F1492" s="16" t="e">
        <f>IF(Wedstrijden!#REF!&lt;&gt;"",Wedstrijden!#REF!,"")</f>
        <v>#REF!</v>
      </c>
      <c r="G1492" s="16" t="e">
        <f>IF(Wedstrijden!#REF!="Indoor",1,0)</f>
        <v>#REF!</v>
      </c>
      <c r="H1492" s="16" t="e">
        <f>Wedstrijden!#REF!</f>
        <v>#REF!</v>
      </c>
      <c r="I1492" s="16" t="e">
        <f>IF(Wedstrijden!#REF!="Nee",0,IF(Wedstrijden!#REF!="Ja",1,""))</f>
        <v>#REF!</v>
      </c>
      <c r="J1492" s="16" t="e">
        <f>IF(Wedstrijden!#REF!&lt;&gt;"",Wedstrijden!#REF!,"")</f>
        <v>#REF!</v>
      </c>
      <c r="BJ1492" s="16" t="str">
        <f>IF(COUNTA(Wedstrijden!U1486:AC1486)&lt;&gt;0,1,"")</f>
        <v/>
      </c>
      <c r="BK1492" s="16" t="str">
        <f t="shared" si="138"/>
        <v/>
      </c>
      <c r="BL1492" s="16" t="e">
        <f>IF(Wedstrijden!#REF!="x","AA","")</f>
        <v>#REF!</v>
      </c>
      <c r="BM1492" s="16" t="e">
        <f>IF(Wedstrijden!#REF!="x","A","")</f>
        <v>#REF!</v>
      </c>
      <c r="BN1492" s="16" t="str">
        <f>IF(Wedstrijden!U1486="x","B1","")</f>
        <v/>
      </c>
      <c r="BO1492" s="16" t="e">
        <f>IF(Wedstrijden!#REF!="x","BB","")</f>
        <v>#REF!</v>
      </c>
      <c r="BP1492" s="16" t="str">
        <f>IF(Wedstrijden!W1486="x","B","")</f>
        <v/>
      </c>
      <c r="BQ1492" s="16" t="str">
        <f>IF(Wedstrijden!X1486="x","L1","")</f>
        <v/>
      </c>
      <c r="BR1492" s="16" t="str">
        <f>IF(Wedstrijden!Y1486="x","L2","")</f>
        <v/>
      </c>
      <c r="BS1492" s="16" t="str">
        <f>IF(Wedstrijden!Z1486="x","M1","")</f>
        <v/>
      </c>
      <c r="BT1492" s="16" t="str">
        <f>IF(Wedstrijden!AA1486="x","M2","")</f>
        <v/>
      </c>
      <c r="BU1492" s="16" t="str">
        <f>IF(Wedstrijden!AB1486="x","Z1","")</f>
        <v/>
      </c>
      <c r="BV1492" s="16" t="str">
        <f>IF(Wedstrijden!AC1486="x","Z2","")</f>
        <v/>
      </c>
      <c r="BW1492" s="16" t="str">
        <f>IF(COUNTA(Wedstrijden!L1486:T1486)&lt;&gt;0,1,"")</f>
        <v/>
      </c>
      <c r="BX1492" s="16" t="str">
        <f t="shared" si="139"/>
        <v/>
      </c>
      <c r="BY1492" s="16" t="str">
        <f>IF(Wedstrijden!L1486="x","BB","")</f>
        <v/>
      </c>
      <c r="BZ1492" s="16" t="str">
        <f>IF(Wedstrijden!M1486="x","B","")</f>
        <v/>
      </c>
      <c r="CA1492" s="16" t="str">
        <f>IF(Wedstrijden!N1486="x","L1","")</f>
        <v/>
      </c>
      <c r="CB1492" s="16" t="str">
        <f>IF(Wedstrijden!O1486="x","L2","")</f>
        <v/>
      </c>
      <c r="CC1492" s="16" t="str">
        <f>IF(Wedstrijden!P1486="x","M1","")</f>
        <v/>
      </c>
      <c r="CD1492" s="16" t="str">
        <f>IF(Wedstrijden!Q1486="x","M2","")</f>
        <v/>
      </c>
      <c r="CE1492" s="16" t="str">
        <f>IF(Wedstrijden!R1486="x","Z1","")</f>
        <v/>
      </c>
      <c r="CF1492" s="16" t="str">
        <f>IF(Wedstrijden!S1486="x","Z2","")</f>
        <v/>
      </c>
      <c r="CG1492" s="16" t="str">
        <f>IF(Wedstrijden!T1486="x","ZZL","")</f>
        <v/>
      </c>
      <c r="CL1492" s="16" t="str">
        <f>IF(COUNTA(Wedstrijden!AR1486:BB1486)&lt;&gt;0,2,"")</f>
        <v/>
      </c>
      <c r="CM1492" s="16" t="str">
        <f t="shared" si="140"/>
        <v/>
      </c>
      <c r="CN1492" s="16" t="str">
        <f>IF(Wedstrijden!AR1486="x","AA","")</f>
        <v/>
      </c>
      <c r="CO1492" s="16" t="str">
        <f>IF(Wedstrijden!AS1486="x","A","")</f>
        <v/>
      </c>
      <c r="CP1492" s="16" t="str">
        <f>IF(Wedstrijden!AT1486="x","BB","")</f>
        <v/>
      </c>
      <c r="CQ1492" s="16" t="str">
        <f>IF(Wedstrijden!AU1486="x","B","")</f>
        <v/>
      </c>
      <c r="CR1492" s="16" t="str">
        <f>IF(Wedstrijden!AV1486="x","L","")</f>
        <v/>
      </c>
      <c r="CS1492" s="16" t="str">
        <f>IF(Wedstrijden!AW1486="x","M","")</f>
        <v/>
      </c>
      <c r="CT1492" s="16" t="str">
        <f>IF(Wedstrijden!AX1486="x","Z","")</f>
        <v/>
      </c>
      <c r="CU1492" s="16" t="str">
        <f>IF(Wedstrijden!BB1486="x","ZZ","")</f>
        <v/>
      </c>
      <c r="CV1492" s="16" t="str">
        <f>IF(COUNTA(Wedstrijden!AI1486:AP1486)&lt;&gt;0,2,"")</f>
        <v/>
      </c>
      <c r="CW1492" s="16" t="str">
        <f t="shared" si="141"/>
        <v/>
      </c>
      <c r="CX1492" s="16" t="str">
        <f>IF(Wedstrijden!AI1486="x","BB","")</f>
        <v/>
      </c>
      <c r="CY1492" s="16" t="str">
        <f>IF(Wedstrijden!AJ1486="x","B","")</f>
        <v/>
      </c>
      <c r="CZ1492" s="16" t="str">
        <f>IF(Wedstrijden!AK1486="x","L","")</f>
        <v/>
      </c>
      <c r="DA1492" s="16" t="str">
        <f>IF(Wedstrijden!AL1486="x","M","")</f>
        <v/>
      </c>
      <c r="DB1492" s="16" t="str">
        <f>IF(Wedstrijden!AM1486="x","Z","")</f>
        <v/>
      </c>
      <c r="DC1492" s="16" t="str">
        <f>IF(Wedstrijden!AN1486="x","ZZ","")</f>
        <v/>
      </c>
      <c r="DD1492" s="16" t="str">
        <f>IF(Wedstrijden!AP1486="x","1.40","")</f>
        <v/>
      </c>
      <c r="DE1492" s="16" t="str">
        <f>IF(COUNTA(Wedstrijden!BC1486:BE1486)&lt;&gt;0,6,"")</f>
        <v/>
      </c>
      <c r="DF1492" s="16" t="str">
        <f t="shared" si="142"/>
        <v/>
      </c>
      <c r="DG1492" s="16" t="str">
        <f>IF(Wedstrijden!BC1486="x","L","")</f>
        <v/>
      </c>
      <c r="DH1492" s="16" t="str">
        <f>IF(Wedstrijden!BD1486="x","M","")</f>
        <v/>
      </c>
      <c r="DI1492" s="16" t="str">
        <f>IF(Wedstrijden!BE1486="x","Z","")</f>
        <v/>
      </c>
      <c r="DJ1492" s="16" t="str">
        <f>IF(Wedstrijden!BF1486="x","Z","")</f>
        <v/>
      </c>
      <c r="DK1492" s="16" t="str">
        <f>IF(COUNTA(Wedstrijden!BG1486:BI1486)&lt;&gt;0,6,"")</f>
        <v/>
      </c>
      <c r="DL1492" s="16" t="str">
        <f t="shared" si="143"/>
        <v/>
      </c>
      <c r="DM1492" s="16" t="str">
        <f>IF(Wedstrijden!BG1486="x","L","")</f>
        <v/>
      </c>
      <c r="DN1492" s="16" t="str">
        <f>IF(Wedstrijden!BH1486="x","M","")</f>
        <v/>
      </c>
      <c r="DO1492" s="16" t="str">
        <f>IF(Wedstrijden!BI1486="x","Z","")</f>
        <v/>
      </c>
      <c r="DP1492" s="16" t="str">
        <f>IF(Wedstrijden!BJ1486="x","Z","")</f>
        <v/>
      </c>
    </row>
    <row r="1493" spans="1:120" ht="14.4" x14ac:dyDescent="0.3">
      <c r="A1493" s="18">
        <f>Wedstrijden!A1487</f>
        <v>0</v>
      </c>
      <c r="B1493" s="16" t="str">
        <f>IFERROR(VLOOKUP(Wedstrijden!#REF!,#REF!,2,FALSE),"")</f>
        <v/>
      </c>
      <c r="C1493" s="16">
        <f>Wedstrijden!E1487</f>
        <v>0</v>
      </c>
      <c r="D1493" s="16" t="str">
        <f>IFERROR(VLOOKUP(Wedstrijden!#REF!,#REF!,2,FALSE),"")</f>
        <v/>
      </c>
      <c r="E1493" s="16" t="str">
        <f>IFERROR(VLOOKUP(Wedstrijden!#REF!,#REF!,5,FALSE),"")</f>
        <v/>
      </c>
      <c r="F1493" s="16" t="e">
        <f>IF(Wedstrijden!#REF!&lt;&gt;"",Wedstrijden!#REF!,"")</f>
        <v>#REF!</v>
      </c>
      <c r="G1493" s="16" t="e">
        <f>IF(Wedstrijden!#REF!="Indoor",1,0)</f>
        <v>#REF!</v>
      </c>
      <c r="H1493" s="16" t="e">
        <f>Wedstrijden!#REF!</f>
        <v>#REF!</v>
      </c>
      <c r="I1493" s="16" t="e">
        <f>IF(Wedstrijden!#REF!="Nee",0,IF(Wedstrijden!#REF!="Ja",1,""))</f>
        <v>#REF!</v>
      </c>
      <c r="J1493" s="16" t="e">
        <f>IF(Wedstrijden!#REF!&lt;&gt;"",Wedstrijden!#REF!,"")</f>
        <v>#REF!</v>
      </c>
      <c r="BJ1493" s="16" t="str">
        <f>IF(COUNTA(Wedstrijden!U1487:AC1487)&lt;&gt;0,1,"")</f>
        <v/>
      </c>
      <c r="BK1493" s="16" t="str">
        <f t="shared" si="138"/>
        <v/>
      </c>
      <c r="BL1493" s="16" t="e">
        <f>IF(Wedstrijden!#REF!="x","AA","")</f>
        <v>#REF!</v>
      </c>
      <c r="BM1493" s="16" t="e">
        <f>IF(Wedstrijden!#REF!="x","A","")</f>
        <v>#REF!</v>
      </c>
      <c r="BN1493" s="16" t="str">
        <f>IF(Wedstrijden!U1487="x","B1","")</f>
        <v/>
      </c>
      <c r="BO1493" s="16" t="e">
        <f>IF(Wedstrijden!#REF!="x","BB","")</f>
        <v>#REF!</v>
      </c>
      <c r="BP1493" s="16" t="str">
        <f>IF(Wedstrijden!W1487="x","B","")</f>
        <v/>
      </c>
      <c r="BQ1493" s="16" t="str">
        <f>IF(Wedstrijden!X1487="x","L1","")</f>
        <v/>
      </c>
      <c r="BR1493" s="16" t="str">
        <f>IF(Wedstrijden!Y1487="x","L2","")</f>
        <v/>
      </c>
      <c r="BS1493" s="16" t="str">
        <f>IF(Wedstrijden!Z1487="x","M1","")</f>
        <v/>
      </c>
      <c r="BT1493" s="16" t="str">
        <f>IF(Wedstrijden!AA1487="x","M2","")</f>
        <v/>
      </c>
      <c r="BU1493" s="16" t="str">
        <f>IF(Wedstrijden!AB1487="x","Z1","")</f>
        <v/>
      </c>
      <c r="BV1493" s="16" t="str">
        <f>IF(Wedstrijden!AC1487="x","Z2","")</f>
        <v/>
      </c>
      <c r="BW1493" s="16" t="str">
        <f>IF(COUNTA(Wedstrijden!L1487:T1487)&lt;&gt;0,1,"")</f>
        <v/>
      </c>
      <c r="BX1493" s="16" t="str">
        <f t="shared" si="139"/>
        <v/>
      </c>
      <c r="BY1493" s="16" t="str">
        <f>IF(Wedstrijden!L1487="x","BB","")</f>
        <v/>
      </c>
      <c r="BZ1493" s="16" t="str">
        <f>IF(Wedstrijden!M1487="x","B","")</f>
        <v/>
      </c>
      <c r="CA1493" s="16" t="str">
        <f>IF(Wedstrijden!N1487="x","L1","")</f>
        <v/>
      </c>
      <c r="CB1493" s="16" t="str">
        <f>IF(Wedstrijden!O1487="x","L2","")</f>
        <v/>
      </c>
      <c r="CC1493" s="16" t="str">
        <f>IF(Wedstrijden!P1487="x","M1","")</f>
        <v/>
      </c>
      <c r="CD1493" s="16" t="str">
        <f>IF(Wedstrijden!Q1487="x","M2","")</f>
        <v/>
      </c>
      <c r="CE1493" s="16" t="str">
        <f>IF(Wedstrijden!R1487="x","Z1","")</f>
        <v/>
      </c>
      <c r="CF1493" s="16" t="str">
        <f>IF(Wedstrijden!S1487="x","Z2","")</f>
        <v/>
      </c>
      <c r="CG1493" s="16" t="str">
        <f>IF(Wedstrijden!T1487="x","ZZL","")</f>
        <v/>
      </c>
      <c r="CL1493" s="16" t="str">
        <f>IF(COUNTA(Wedstrijden!AR1487:BB1487)&lt;&gt;0,2,"")</f>
        <v/>
      </c>
      <c r="CM1493" s="16" t="str">
        <f t="shared" si="140"/>
        <v/>
      </c>
      <c r="CN1493" s="16" t="str">
        <f>IF(Wedstrijden!AR1487="x","AA","")</f>
        <v/>
      </c>
      <c r="CO1493" s="16" t="str">
        <f>IF(Wedstrijden!AS1487="x","A","")</f>
        <v/>
      </c>
      <c r="CP1493" s="16" t="str">
        <f>IF(Wedstrijden!AT1487="x","BB","")</f>
        <v/>
      </c>
      <c r="CQ1493" s="16" t="str">
        <f>IF(Wedstrijden!AU1487="x","B","")</f>
        <v/>
      </c>
      <c r="CR1493" s="16" t="str">
        <f>IF(Wedstrijden!AV1487="x","L","")</f>
        <v/>
      </c>
      <c r="CS1493" s="16" t="str">
        <f>IF(Wedstrijden!AW1487="x","M","")</f>
        <v/>
      </c>
      <c r="CT1493" s="16" t="str">
        <f>IF(Wedstrijden!AX1487="x","Z","")</f>
        <v/>
      </c>
      <c r="CU1493" s="16" t="str">
        <f>IF(Wedstrijden!BB1487="x","ZZ","")</f>
        <v/>
      </c>
      <c r="CV1493" s="16" t="str">
        <f>IF(COUNTA(Wedstrijden!AI1487:AP1487)&lt;&gt;0,2,"")</f>
        <v/>
      </c>
      <c r="CW1493" s="16" t="str">
        <f t="shared" si="141"/>
        <v/>
      </c>
      <c r="CX1493" s="16" t="str">
        <f>IF(Wedstrijden!AI1487="x","BB","")</f>
        <v/>
      </c>
      <c r="CY1493" s="16" t="str">
        <f>IF(Wedstrijden!AJ1487="x","B","")</f>
        <v/>
      </c>
      <c r="CZ1493" s="16" t="str">
        <f>IF(Wedstrijden!AK1487="x","L","")</f>
        <v/>
      </c>
      <c r="DA1493" s="16" t="str">
        <f>IF(Wedstrijden!AL1487="x","M","")</f>
        <v/>
      </c>
      <c r="DB1493" s="16" t="str">
        <f>IF(Wedstrijden!AM1487="x","Z","")</f>
        <v/>
      </c>
      <c r="DC1493" s="16" t="str">
        <f>IF(Wedstrijden!AN1487="x","ZZ","")</f>
        <v/>
      </c>
      <c r="DD1493" s="16" t="str">
        <f>IF(Wedstrijden!AP1487="x","1.40","")</f>
        <v/>
      </c>
      <c r="DE1493" s="16" t="str">
        <f>IF(COUNTA(Wedstrijden!BC1487:BE1487)&lt;&gt;0,6,"")</f>
        <v/>
      </c>
      <c r="DF1493" s="16" t="str">
        <f t="shared" si="142"/>
        <v/>
      </c>
      <c r="DG1493" s="16" t="str">
        <f>IF(Wedstrijden!BC1487="x","L","")</f>
        <v/>
      </c>
      <c r="DH1493" s="16" t="str">
        <f>IF(Wedstrijden!BD1487="x","M","")</f>
        <v/>
      </c>
      <c r="DI1493" s="16" t="str">
        <f>IF(Wedstrijden!BE1487="x","Z","")</f>
        <v/>
      </c>
      <c r="DJ1493" s="16" t="str">
        <f>IF(Wedstrijden!BF1487="x","Z","")</f>
        <v/>
      </c>
      <c r="DK1493" s="16" t="str">
        <f>IF(COUNTA(Wedstrijden!BG1487:BI1487)&lt;&gt;0,6,"")</f>
        <v/>
      </c>
      <c r="DL1493" s="16" t="str">
        <f t="shared" si="143"/>
        <v/>
      </c>
      <c r="DM1493" s="16" t="str">
        <f>IF(Wedstrijden!BG1487="x","L","")</f>
        <v/>
      </c>
      <c r="DN1493" s="16" t="str">
        <f>IF(Wedstrijden!BH1487="x","M","")</f>
        <v/>
      </c>
      <c r="DO1493" s="16" t="str">
        <f>IF(Wedstrijden!BI1487="x","Z","")</f>
        <v/>
      </c>
      <c r="DP1493" s="16" t="str">
        <f>IF(Wedstrijden!BJ1487="x","Z","")</f>
        <v/>
      </c>
    </row>
    <row r="1494" spans="1:120" ht="14.4" x14ac:dyDescent="0.3">
      <c r="A1494" s="18">
        <f>Wedstrijden!A1488</f>
        <v>0</v>
      </c>
      <c r="B1494" s="16" t="str">
        <f>IFERROR(VLOOKUP(Wedstrijden!#REF!,#REF!,2,FALSE),"")</f>
        <v/>
      </c>
      <c r="C1494" s="16">
        <f>Wedstrijden!E1488</f>
        <v>0</v>
      </c>
      <c r="D1494" s="16" t="str">
        <f>IFERROR(VLOOKUP(Wedstrijden!#REF!,#REF!,2,FALSE),"")</f>
        <v/>
      </c>
      <c r="E1494" s="16" t="str">
        <f>IFERROR(VLOOKUP(Wedstrijden!#REF!,#REF!,5,FALSE),"")</f>
        <v/>
      </c>
      <c r="F1494" s="16" t="e">
        <f>IF(Wedstrijden!#REF!&lt;&gt;"",Wedstrijden!#REF!,"")</f>
        <v>#REF!</v>
      </c>
      <c r="G1494" s="16" t="e">
        <f>IF(Wedstrijden!#REF!="Indoor",1,0)</f>
        <v>#REF!</v>
      </c>
      <c r="H1494" s="16" t="e">
        <f>Wedstrijden!#REF!</f>
        <v>#REF!</v>
      </c>
      <c r="I1494" s="16" t="e">
        <f>IF(Wedstrijden!#REF!="Nee",0,IF(Wedstrijden!#REF!="Ja",1,""))</f>
        <v>#REF!</v>
      </c>
      <c r="J1494" s="16" t="e">
        <f>IF(Wedstrijden!#REF!&lt;&gt;"",Wedstrijden!#REF!,"")</f>
        <v>#REF!</v>
      </c>
      <c r="BJ1494" s="16" t="str">
        <f>IF(COUNTA(Wedstrijden!U1488:AC1488)&lt;&gt;0,1,"")</f>
        <v/>
      </c>
      <c r="BK1494" s="16" t="str">
        <f t="shared" si="138"/>
        <v/>
      </c>
      <c r="BL1494" s="16" t="e">
        <f>IF(Wedstrijden!#REF!="x","AA","")</f>
        <v>#REF!</v>
      </c>
      <c r="BM1494" s="16" t="e">
        <f>IF(Wedstrijden!#REF!="x","A","")</f>
        <v>#REF!</v>
      </c>
      <c r="BN1494" s="16" t="str">
        <f>IF(Wedstrijden!U1488="x","B1","")</f>
        <v/>
      </c>
      <c r="BO1494" s="16" t="e">
        <f>IF(Wedstrijden!#REF!="x","BB","")</f>
        <v>#REF!</v>
      </c>
      <c r="BP1494" s="16" t="str">
        <f>IF(Wedstrijden!W1488="x","B","")</f>
        <v/>
      </c>
      <c r="BQ1494" s="16" t="str">
        <f>IF(Wedstrijden!X1488="x","L1","")</f>
        <v/>
      </c>
      <c r="BR1494" s="16" t="str">
        <f>IF(Wedstrijden!Y1488="x","L2","")</f>
        <v/>
      </c>
      <c r="BS1494" s="16" t="str">
        <f>IF(Wedstrijden!Z1488="x","M1","")</f>
        <v/>
      </c>
      <c r="BT1494" s="16" t="str">
        <f>IF(Wedstrijden!AA1488="x","M2","")</f>
        <v/>
      </c>
      <c r="BU1494" s="16" t="str">
        <f>IF(Wedstrijden!AB1488="x","Z1","")</f>
        <v/>
      </c>
      <c r="BV1494" s="16" t="str">
        <f>IF(Wedstrijden!AC1488="x","Z2","")</f>
        <v/>
      </c>
      <c r="BW1494" s="16" t="str">
        <f>IF(COUNTA(Wedstrijden!L1488:T1488)&lt;&gt;0,1,"")</f>
        <v/>
      </c>
      <c r="BX1494" s="16" t="str">
        <f t="shared" si="139"/>
        <v/>
      </c>
      <c r="BY1494" s="16" t="str">
        <f>IF(Wedstrijden!L1488="x","BB","")</f>
        <v/>
      </c>
      <c r="BZ1494" s="16" t="str">
        <f>IF(Wedstrijden!M1488="x","B","")</f>
        <v/>
      </c>
      <c r="CA1494" s="16" t="str">
        <f>IF(Wedstrijden!N1488="x","L1","")</f>
        <v/>
      </c>
      <c r="CB1494" s="16" t="str">
        <f>IF(Wedstrijden!O1488="x","L2","")</f>
        <v/>
      </c>
      <c r="CC1494" s="16" t="str">
        <f>IF(Wedstrijden!P1488="x","M1","")</f>
        <v/>
      </c>
      <c r="CD1494" s="16" t="str">
        <f>IF(Wedstrijden!Q1488="x","M2","")</f>
        <v/>
      </c>
      <c r="CE1494" s="16" t="str">
        <f>IF(Wedstrijden!R1488="x","Z1","")</f>
        <v/>
      </c>
      <c r="CF1494" s="16" t="str">
        <f>IF(Wedstrijden!S1488="x","Z2","")</f>
        <v/>
      </c>
      <c r="CG1494" s="16" t="str">
        <f>IF(Wedstrijden!T1488="x","ZZL","")</f>
        <v/>
      </c>
      <c r="CL1494" s="16" t="str">
        <f>IF(COUNTA(Wedstrijden!AR1488:BB1488)&lt;&gt;0,2,"")</f>
        <v/>
      </c>
      <c r="CM1494" s="16" t="str">
        <f t="shared" si="140"/>
        <v/>
      </c>
      <c r="CN1494" s="16" t="str">
        <f>IF(Wedstrijden!AR1488="x","AA","")</f>
        <v/>
      </c>
      <c r="CO1494" s="16" t="str">
        <f>IF(Wedstrijden!AS1488="x","A","")</f>
        <v/>
      </c>
      <c r="CP1494" s="16" t="str">
        <f>IF(Wedstrijden!AT1488="x","BB","")</f>
        <v/>
      </c>
      <c r="CQ1494" s="16" t="str">
        <f>IF(Wedstrijden!AU1488="x","B","")</f>
        <v/>
      </c>
      <c r="CR1494" s="16" t="str">
        <f>IF(Wedstrijden!AV1488="x","L","")</f>
        <v/>
      </c>
      <c r="CS1494" s="16" t="str">
        <f>IF(Wedstrijden!AW1488="x","M","")</f>
        <v/>
      </c>
      <c r="CT1494" s="16" t="str">
        <f>IF(Wedstrijden!AX1488="x","Z","")</f>
        <v/>
      </c>
      <c r="CU1494" s="16" t="str">
        <f>IF(Wedstrijden!BB1488="x","ZZ","")</f>
        <v/>
      </c>
      <c r="CV1494" s="16" t="str">
        <f>IF(COUNTA(Wedstrijden!AI1488:AP1488)&lt;&gt;0,2,"")</f>
        <v/>
      </c>
      <c r="CW1494" s="16" t="str">
        <f t="shared" si="141"/>
        <v/>
      </c>
      <c r="CX1494" s="16" t="str">
        <f>IF(Wedstrijden!AI1488="x","BB","")</f>
        <v/>
      </c>
      <c r="CY1494" s="16" t="str">
        <f>IF(Wedstrijden!AJ1488="x","B","")</f>
        <v/>
      </c>
      <c r="CZ1494" s="16" t="str">
        <f>IF(Wedstrijden!AK1488="x","L","")</f>
        <v/>
      </c>
      <c r="DA1494" s="16" t="str">
        <f>IF(Wedstrijden!AL1488="x","M","")</f>
        <v/>
      </c>
      <c r="DB1494" s="16" t="str">
        <f>IF(Wedstrijden!AM1488="x","Z","")</f>
        <v/>
      </c>
      <c r="DC1494" s="16" t="str">
        <f>IF(Wedstrijden!AN1488="x","ZZ","")</f>
        <v/>
      </c>
      <c r="DD1494" s="16" t="str">
        <f>IF(Wedstrijden!AP1488="x","1.40","")</f>
        <v/>
      </c>
      <c r="DE1494" s="16" t="str">
        <f>IF(COUNTA(Wedstrijden!BC1488:BE1488)&lt;&gt;0,6,"")</f>
        <v/>
      </c>
      <c r="DF1494" s="16" t="str">
        <f t="shared" si="142"/>
        <v/>
      </c>
      <c r="DG1494" s="16" t="str">
        <f>IF(Wedstrijden!BC1488="x","L","")</f>
        <v/>
      </c>
      <c r="DH1494" s="16" t="str">
        <f>IF(Wedstrijden!BD1488="x","M","")</f>
        <v/>
      </c>
      <c r="DI1494" s="16" t="str">
        <f>IF(Wedstrijden!BE1488="x","Z","")</f>
        <v/>
      </c>
      <c r="DJ1494" s="16" t="str">
        <f>IF(Wedstrijden!BF1488="x","Z","")</f>
        <v/>
      </c>
      <c r="DK1494" s="16" t="str">
        <f>IF(COUNTA(Wedstrijden!BG1488:BI1488)&lt;&gt;0,6,"")</f>
        <v/>
      </c>
      <c r="DL1494" s="16" t="str">
        <f t="shared" si="143"/>
        <v/>
      </c>
      <c r="DM1494" s="16" t="str">
        <f>IF(Wedstrijden!BG1488="x","L","")</f>
        <v/>
      </c>
      <c r="DN1494" s="16" t="str">
        <f>IF(Wedstrijden!BH1488="x","M","")</f>
        <v/>
      </c>
      <c r="DO1494" s="16" t="str">
        <f>IF(Wedstrijden!BI1488="x","Z","")</f>
        <v/>
      </c>
      <c r="DP1494" s="16" t="str">
        <f>IF(Wedstrijden!BJ1488="x","Z","")</f>
        <v/>
      </c>
    </row>
    <row r="1495" spans="1:120" ht="14.4" x14ac:dyDescent="0.3">
      <c r="A1495" s="18">
        <f>Wedstrijden!A1489</f>
        <v>0</v>
      </c>
      <c r="B1495" s="16" t="str">
        <f>IFERROR(VLOOKUP(Wedstrijden!#REF!,#REF!,2,FALSE),"")</f>
        <v/>
      </c>
      <c r="C1495" s="16" t="str">
        <f>Wedstrijden!E1489</f>
        <v/>
      </c>
      <c r="D1495" s="16" t="str">
        <f>IFERROR(VLOOKUP(Wedstrijden!#REF!,#REF!,2,FALSE),"")</f>
        <v/>
      </c>
      <c r="E1495" s="16" t="str">
        <f>IFERROR(VLOOKUP(Wedstrijden!#REF!,#REF!,5,FALSE),"")</f>
        <v/>
      </c>
      <c r="F1495" s="16" t="e">
        <f>IF(Wedstrijden!#REF!&lt;&gt;"",Wedstrijden!#REF!,"")</f>
        <v>#REF!</v>
      </c>
      <c r="G1495" s="16" t="e">
        <f>IF(Wedstrijden!#REF!="Indoor",1,0)</f>
        <v>#REF!</v>
      </c>
      <c r="H1495" s="16" t="e">
        <f>Wedstrijden!#REF!</f>
        <v>#REF!</v>
      </c>
      <c r="I1495" s="16" t="e">
        <f>IF(Wedstrijden!#REF!="Nee",0,IF(Wedstrijden!#REF!="Ja",1,""))</f>
        <v>#REF!</v>
      </c>
      <c r="J1495" s="16" t="e">
        <f>IF(Wedstrijden!#REF!&lt;&gt;"",Wedstrijden!#REF!,"")</f>
        <v>#REF!</v>
      </c>
      <c r="BJ1495" s="16" t="str">
        <f>IF(COUNTA(Wedstrijden!U1489:AC1489)&lt;&gt;0,1,"")</f>
        <v/>
      </c>
      <c r="BK1495" s="16" t="str">
        <f t="shared" si="138"/>
        <v/>
      </c>
      <c r="BL1495" s="16" t="e">
        <f>IF(Wedstrijden!#REF!="x","AA","")</f>
        <v>#REF!</v>
      </c>
      <c r="BM1495" s="16" t="e">
        <f>IF(Wedstrijden!#REF!="x","A","")</f>
        <v>#REF!</v>
      </c>
      <c r="BN1495" s="16" t="str">
        <f>IF(Wedstrijden!U1489="x","B1","")</f>
        <v/>
      </c>
      <c r="BO1495" s="16" t="e">
        <f>IF(Wedstrijden!#REF!="x","BB","")</f>
        <v>#REF!</v>
      </c>
      <c r="BP1495" s="16" t="str">
        <f>IF(Wedstrijden!W1489="x","B","")</f>
        <v/>
      </c>
      <c r="BQ1495" s="16" t="str">
        <f>IF(Wedstrijden!X1489="x","L1","")</f>
        <v/>
      </c>
      <c r="BR1495" s="16" t="str">
        <f>IF(Wedstrijden!Y1489="x","L2","")</f>
        <v/>
      </c>
      <c r="BS1495" s="16" t="str">
        <f>IF(Wedstrijden!Z1489="x","M1","")</f>
        <v/>
      </c>
      <c r="BT1495" s="16" t="str">
        <f>IF(Wedstrijden!AA1489="x","M2","")</f>
        <v/>
      </c>
      <c r="BU1495" s="16" t="str">
        <f>IF(Wedstrijden!AB1489="x","Z1","")</f>
        <v/>
      </c>
      <c r="BV1495" s="16" t="str">
        <f>IF(Wedstrijden!AC1489="x","Z2","")</f>
        <v/>
      </c>
      <c r="BW1495" s="16" t="str">
        <f>IF(COUNTA(Wedstrijden!L1489:T1489)&lt;&gt;0,1,"")</f>
        <v/>
      </c>
      <c r="BX1495" s="16" t="str">
        <f t="shared" si="139"/>
        <v/>
      </c>
      <c r="BY1495" s="16" t="str">
        <f>IF(Wedstrijden!L1489="x","BB","")</f>
        <v/>
      </c>
      <c r="BZ1495" s="16" t="str">
        <f>IF(Wedstrijden!M1489="x","B","")</f>
        <v/>
      </c>
      <c r="CA1495" s="16" t="str">
        <f>IF(Wedstrijden!N1489="x","L1","")</f>
        <v/>
      </c>
      <c r="CB1495" s="16" t="str">
        <f>IF(Wedstrijden!O1489="x","L2","")</f>
        <v/>
      </c>
      <c r="CC1495" s="16" t="str">
        <f>IF(Wedstrijden!P1489="x","M1","")</f>
        <v/>
      </c>
      <c r="CD1495" s="16" t="str">
        <f>IF(Wedstrijden!Q1489="x","M2","")</f>
        <v/>
      </c>
      <c r="CE1495" s="16" t="str">
        <f>IF(Wedstrijden!R1489="x","Z1","")</f>
        <v/>
      </c>
      <c r="CF1495" s="16" t="str">
        <f>IF(Wedstrijden!S1489="x","Z2","")</f>
        <v/>
      </c>
      <c r="CG1495" s="16" t="str">
        <f>IF(Wedstrijden!T1489="x","ZZL","")</f>
        <v/>
      </c>
      <c r="CL1495" s="16" t="str">
        <f>IF(COUNTA(Wedstrijden!AR1489:BB1489)&lt;&gt;0,2,"")</f>
        <v/>
      </c>
      <c r="CM1495" s="16" t="str">
        <f t="shared" si="140"/>
        <v/>
      </c>
      <c r="CN1495" s="16" t="str">
        <f>IF(Wedstrijden!AR1489="x","AA","")</f>
        <v/>
      </c>
      <c r="CO1495" s="16" t="str">
        <f>IF(Wedstrijden!AS1489="x","A","")</f>
        <v/>
      </c>
      <c r="CP1495" s="16" t="str">
        <f>IF(Wedstrijden!AT1489="x","BB","")</f>
        <v/>
      </c>
      <c r="CQ1495" s="16" t="str">
        <f>IF(Wedstrijden!AU1489="x","B","")</f>
        <v/>
      </c>
      <c r="CR1495" s="16" t="str">
        <f>IF(Wedstrijden!AV1489="x","L","")</f>
        <v/>
      </c>
      <c r="CS1495" s="16" t="str">
        <f>IF(Wedstrijden!AW1489="x","M","")</f>
        <v/>
      </c>
      <c r="CT1495" s="16" t="str">
        <f>IF(Wedstrijden!AX1489="x","Z","")</f>
        <v/>
      </c>
      <c r="CU1495" s="16" t="str">
        <f>IF(Wedstrijden!BB1489="x","ZZ","")</f>
        <v/>
      </c>
      <c r="CV1495" s="16" t="str">
        <f>IF(COUNTA(Wedstrijden!AI1489:AP1489)&lt;&gt;0,2,"")</f>
        <v/>
      </c>
      <c r="CW1495" s="16" t="str">
        <f t="shared" si="141"/>
        <v/>
      </c>
      <c r="CX1495" s="16" t="str">
        <f>IF(Wedstrijden!AI1489="x","BB","")</f>
        <v/>
      </c>
      <c r="CY1495" s="16" t="str">
        <f>IF(Wedstrijden!AJ1489="x","B","")</f>
        <v/>
      </c>
      <c r="CZ1495" s="16" t="str">
        <f>IF(Wedstrijden!AK1489="x","L","")</f>
        <v/>
      </c>
      <c r="DA1495" s="16" t="str">
        <f>IF(Wedstrijden!AL1489="x","M","")</f>
        <v/>
      </c>
      <c r="DB1495" s="16" t="str">
        <f>IF(Wedstrijden!AM1489="x","Z","")</f>
        <v/>
      </c>
      <c r="DC1495" s="16" t="str">
        <f>IF(Wedstrijden!AN1489="x","ZZ","")</f>
        <v/>
      </c>
      <c r="DD1495" s="16" t="str">
        <f>IF(Wedstrijden!AP1489="x","1.40","")</f>
        <v/>
      </c>
      <c r="DE1495" s="16" t="str">
        <f>IF(COUNTA(Wedstrijden!BC1489:BE1489)&lt;&gt;0,6,"")</f>
        <v/>
      </c>
      <c r="DF1495" s="16" t="str">
        <f t="shared" si="142"/>
        <v/>
      </c>
      <c r="DG1495" s="16" t="str">
        <f>IF(Wedstrijden!BC1489="x","L","")</f>
        <v/>
      </c>
      <c r="DH1495" s="16" t="str">
        <f>IF(Wedstrijden!BD1489="x","M","")</f>
        <v/>
      </c>
      <c r="DI1495" s="16" t="str">
        <f>IF(Wedstrijden!BE1489="x","Z","")</f>
        <v/>
      </c>
      <c r="DJ1495" s="16" t="str">
        <f>IF(Wedstrijden!BF1489="x","Z","")</f>
        <v/>
      </c>
      <c r="DK1495" s="16" t="str">
        <f>IF(COUNTA(Wedstrijden!BG1489:BI1489)&lt;&gt;0,6,"")</f>
        <v/>
      </c>
      <c r="DL1495" s="16" t="str">
        <f t="shared" si="143"/>
        <v/>
      </c>
      <c r="DM1495" s="16" t="str">
        <f>IF(Wedstrijden!BG1489="x","L","")</f>
        <v/>
      </c>
      <c r="DN1495" s="16" t="str">
        <f>IF(Wedstrijden!BH1489="x","M","")</f>
        <v/>
      </c>
      <c r="DO1495" s="16" t="str">
        <f>IF(Wedstrijden!BI1489="x","Z","")</f>
        <v/>
      </c>
      <c r="DP1495" s="16" t="str">
        <f>IF(Wedstrijden!BJ1489="x","Z","")</f>
        <v/>
      </c>
    </row>
    <row r="1496" spans="1:120" ht="14.4" x14ac:dyDescent="0.3">
      <c r="A1496" s="18">
        <f>Wedstrijden!A1490</f>
        <v>0</v>
      </c>
      <c r="B1496" s="16" t="str">
        <f>IFERROR(VLOOKUP(Wedstrijden!#REF!,#REF!,2,FALSE),"")</f>
        <v/>
      </c>
      <c r="C1496" s="16" t="str">
        <f>Wedstrijden!E1490</f>
        <v/>
      </c>
      <c r="D1496" s="16" t="str">
        <f>IFERROR(VLOOKUP(Wedstrijden!#REF!,#REF!,2,FALSE),"")</f>
        <v/>
      </c>
      <c r="E1496" s="16" t="str">
        <f>IFERROR(VLOOKUP(Wedstrijden!#REF!,#REF!,5,FALSE),"")</f>
        <v/>
      </c>
      <c r="F1496" s="16" t="e">
        <f>IF(Wedstrijden!#REF!&lt;&gt;"",Wedstrijden!#REF!,"")</f>
        <v>#REF!</v>
      </c>
      <c r="G1496" s="16" t="e">
        <f>IF(Wedstrijden!#REF!="Indoor",1,0)</f>
        <v>#REF!</v>
      </c>
      <c r="H1496" s="16" t="e">
        <f>Wedstrijden!#REF!</f>
        <v>#REF!</v>
      </c>
      <c r="I1496" s="16" t="e">
        <f>IF(Wedstrijden!#REF!="Nee",0,IF(Wedstrijden!#REF!="Ja",1,""))</f>
        <v>#REF!</v>
      </c>
      <c r="J1496" s="16" t="e">
        <f>IF(Wedstrijden!#REF!&lt;&gt;"",Wedstrijden!#REF!,"")</f>
        <v>#REF!</v>
      </c>
      <c r="BJ1496" s="16" t="str">
        <f>IF(COUNTA(Wedstrijden!U1490:AC1490)&lt;&gt;0,1,"")</f>
        <v/>
      </c>
      <c r="BK1496" s="16" t="str">
        <f t="shared" si="138"/>
        <v/>
      </c>
      <c r="BL1496" s="16" t="e">
        <f>IF(Wedstrijden!#REF!="x","AA","")</f>
        <v>#REF!</v>
      </c>
      <c r="BM1496" s="16" t="e">
        <f>IF(Wedstrijden!#REF!="x","A","")</f>
        <v>#REF!</v>
      </c>
      <c r="BN1496" s="16" t="str">
        <f>IF(Wedstrijden!U1490="x","B1","")</f>
        <v/>
      </c>
      <c r="BO1496" s="16" t="e">
        <f>IF(Wedstrijden!#REF!="x","BB","")</f>
        <v>#REF!</v>
      </c>
      <c r="BP1496" s="16" t="str">
        <f>IF(Wedstrijden!W1490="x","B","")</f>
        <v/>
      </c>
      <c r="BQ1496" s="16" t="str">
        <f>IF(Wedstrijden!X1490="x","L1","")</f>
        <v/>
      </c>
      <c r="BR1496" s="16" t="str">
        <f>IF(Wedstrijden!Y1490="x","L2","")</f>
        <v/>
      </c>
      <c r="BS1496" s="16" t="str">
        <f>IF(Wedstrijden!Z1490="x","M1","")</f>
        <v/>
      </c>
      <c r="BT1496" s="16" t="str">
        <f>IF(Wedstrijden!AA1490="x","M2","")</f>
        <v/>
      </c>
      <c r="BU1496" s="16" t="str">
        <f>IF(Wedstrijden!AB1490="x","Z1","")</f>
        <v/>
      </c>
      <c r="BV1496" s="16" t="str">
        <f>IF(Wedstrijden!AC1490="x","Z2","")</f>
        <v/>
      </c>
      <c r="BW1496" s="16" t="str">
        <f>IF(COUNTA(Wedstrijden!L1490:T1490)&lt;&gt;0,1,"")</f>
        <v/>
      </c>
      <c r="BX1496" s="16" t="str">
        <f t="shared" si="139"/>
        <v/>
      </c>
      <c r="BY1496" s="16" t="str">
        <f>IF(Wedstrijden!L1490="x","BB","")</f>
        <v/>
      </c>
      <c r="BZ1496" s="16" t="str">
        <f>IF(Wedstrijden!M1490="x","B","")</f>
        <v/>
      </c>
      <c r="CA1496" s="16" t="str">
        <f>IF(Wedstrijden!N1490="x","L1","")</f>
        <v/>
      </c>
      <c r="CB1496" s="16" t="str">
        <f>IF(Wedstrijden!O1490="x","L2","")</f>
        <v/>
      </c>
      <c r="CC1496" s="16" t="str">
        <f>IF(Wedstrijden!P1490="x","M1","")</f>
        <v/>
      </c>
      <c r="CD1496" s="16" t="str">
        <f>IF(Wedstrijden!Q1490="x","M2","")</f>
        <v/>
      </c>
      <c r="CE1496" s="16" t="str">
        <f>IF(Wedstrijden!R1490="x","Z1","")</f>
        <v/>
      </c>
      <c r="CF1496" s="16" t="str">
        <f>IF(Wedstrijden!S1490="x","Z2","")</f>
        <v/>
      </c>
      <c r="CG1496" s="16" t="str">
        <f>IF(Wedstrijden!T1490="x","ZZL","")</f>
        <v/>
      </c>
      <c r="CL1496" s="16" t="str">
        <f>IF(COUNTA(Wedstrijden!AR1490:BB1490)&lt;&gt;0,2,"")</f>
        <v/>
      </c>
      <c r="CM1496" s="16" t="str">
        <f t="shared" si="140"/>
        <v/>
      </c>
      <c r="CN1496" s="16" t="str">
        <f>IF(Wedstrijden!AR1490="x","AA","")</f>
        <v/>
      </c>
      <c r="CO1496" s="16" t="str">
        <f>IF(Wedstrijden!AS1490="x","A","")</f>
        <v/>
      </c>
      <c r="CP1496" s="16" t="str">
        <f>IF(Wedstrijden!AT1490="x","BB","")</f>
        <v/>
      </c>
      <c r="CQ1496" s="16" t="str">
        <f>IF(Wedstrijden!AU1490="x","B","")</f>
        <v/>
      </c>
      <c r="CR1496" s="16" t="str">
        <f>IF(Wedstrijden!AV1490="x","L","")</f>
        <v/>
      </c>
      <c r="CS1496" s="16" t="str">
        <f>IF(Wedstrijden!AW1490="x","M","")</f>
        <v/>
      </c>
      <c r="CT1496" s="16" t="str">
        <f>IF(Wedstrijden!AX1490="x","Z","")</f>
        <v/>
      </c>
      <c r="CU1496" s="16" t="str">
        <f>IF(Wedstrijden!BB1490="x","ZZ","")</f>
        <v/>
      </c>
      <c r="CV1496" s="16" t="str">
        <f>IF(COUNTA(Wedstrijden!AI1490:AP1490)&lt;&gt;0,2,"")</f>
        <v/>
      </c>
      <c r="CW1496" s="16" t="str">
        <f t="shared" si="141"/>
        <v/>
      </c>
      <c r="CX1496" s="16" t="str">
        <f>IF(Wedstrijden!AI1490="x","BB","")</f>
        <v/>
      </c>
      <c r="CY1496" s="16" t="str">
        <f>IF(Wedstrijden!AJ1490="x","B","")</f>
        <v/>
      </c>
      <c r="CZ1496" s="16" t="str">
        <f>IF(Wedstrijden!AK1490="x","L","")</f>
        <v/>
      </c>
      <c r="DA1496" s="16" t="str">
        <f>IF(Wedstrijden!AL1490="x","M","")</f>
        <v/>
      </c>
      <c r="DB1496" s="16" t="str">
        <f>IF(Wedstrijden!AM1490="x","Z","")</f>
        <v/>
      </c>
      <c r="DC1496" s="16" t="str">
        <f>IF(Wedstrijden!AN1490="x","ZZ","")</f>
        <v/>
      </c>
      <c r="DD1496" s="16" t="str">
        <f>IF(Wedstrijden!AP1490="x","1.40","")</f>
        <v/>
      </c>
      <c r="DE1496" s="16" t="str">
        <f>IF(COUNTA(Wedstrijden!BC1490:BE1490)&lt;&gt;0,6,"")</f>
        <v/>
      </c>
      <c r="DF1496" s="16" t="str">
        <f t="shared" si="142"/>
        <v/>
      </c>
      <c r="DG1496" s="16" t="str">
        <f>IF(Wedstrijden!BC1490="x","L","")</f>
        <v/>
      </c>
      <c r="DH1496" s="16" t="str">
        <f>IF(Wedstrijden!BD1490="x","M","")</f>
        <v/>
      </c>
      <c r="DI1496" s="16" t="str">
        <f>IF(Wedstrijden!BE1490="x","Z","")</f>
        <v/>
      </c>
      <c r="DJ1496" s="16" t="str">
        <f>IF(Wedstrijden!BF1490="x","Z","")</f>
        <v/>
      </c>
      <c r="DK1496" s="16" t="str">
        <f>IF(COUNTA(Wedstrijden!BG1490:BI1490)&lt;&gt;0,6,"")</f>
        <v/>
      </c>
      <c r="DL1496" s="16" t="str">
        <f t="shared" si="143"/>
        <v/>
      </c>
      <c r="DM1496" s="16" t="str">
        <f>IF(Wedstrijden!BG1490="x","L","")</f>
        <v/>
      </c>
      <c r="DN1496" s="16" t="str">
        <f>IF(Wedstrijden!BH1490="x","M","")</f>
        <v/>
      </c>
      <c r="DO1496" s="16" t="str">
        <f>IF(Wedstrijden!BI1490="x","Z","")</f>
        <v/>
      </c>
      <c r="DP1496" s="16" t="str">
        <f>IF(Wedstrijden!BJ1490="x","Z","")</f>
        <v/>
      </c>
    </row>
    <row r="1497" spans="1:120" ht="14.4" x14ac:dyDescent="0.3">
      <c r="A1497" s="18"/>
    </row>
    <row r="1498" spans="1:120" ht="14.4" x14ac:dyDescent="0.3">
      <c r="A1498" s="18"/>
    </row>
    <row r="1499" spans="1:120" ht="14.4" x14ac:dyDescent="0.3">
      <c r="A1499" s="18"/>
    </row>
  </sheetData>
  <sheetProtection selectLockedCells="1" selectUnlockedCells="1"/>
  <pageMargins left="0.7" right="0.7" top="0.75" bottom="0.75" header="0.3" footer="0.3"/>
  <legacy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6"/>
  <sheetViews>
    <sheetView workbookViewId="0">
      <selection activeCell="A15" sqref="A15"/>
    </sheetView>
  </sheetViews>
  <sheetFormatPr defaultColWidth="18.6640625" defaultRowHeight="12.9" customHeight="1" x14ac:dyDescent="0.3"/>
  <cols>
    <col min="1" max="1" width="36.109375" bestFit="1" customWidth="1"/>
  </cols>
  <sheetData>
    <row r="1" spans="1:1" ht="14.4" x14ac:dyDescent="0.3">
      <c r="A1" s="5" t="s">
        <v>72</v>
      </c>
    </row>
    <row r="2" spans="1:1" ht="14.4" x14ac:dyDescent="0.3">
      <c r="A2" t="s">
        <v>73</v>
      </c>
    </row>
    <row r="3" spans="1:1" ht="14.4" x14ac:dyDescent="0.3">
      <c r="A3" t="s">
        <v>74</v>
      </c>
    </row>
    <row r="4" spans="1:1" ht="14.4" x14ac:dyDescent="0.3">
      <c r="A4" t="s">
        <v>75</v>
      </c>
    </row>
    <row r="5" spans="1:1" ht="14.4" x14ac:dyDescent="0.3">
      <c r="A5" t="s">
        <v>76</v>
      </c>
    </row>
    <row r="6" spans="1:1" ht="14.4" x14ac:dyDescent="0.3">
      <c r="A6" t="s">
        <v>77</v>
      </c>
    </row>
  </sheetData>
  <sheetProtection selectLockedCells="1" selectUnlockedCells="1"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2AE368A91B1784CB5DE3F2E2A86EADE" ma:contentTypeVersion="18" ma:contentTypeDescription="Een nieuw document maken." ma:contentTypeScope="" ma:versionID="c816f12e915bdac3e530897d85b63dc8">
  <xsd:schema xmlns:xsd="http://www.w3.org/2001/XMLSchema" xmlns:xs="http://www.w3.org/2001/XMLSchema" xmlns:p="http://schemas.microsoft.com/office/2006/metadata/properties" xmlns:ns2="2fcb9d2f-7689-48cb-80ef-01c35cb116a6" xmlns:ns3="a811006f-1c16-41b7-b921-4a643f9d9ecc" targetNamespace="http://schemas.microsoft.com/office/2006/metadata/properties" ma:root="true" ma:fieldsID="9009a909a7d81ef690a002c0106c1551" ns2:_="" ns3:_="">
    <xsd:import namespace="2fcb9d2f-7689-48cb-80ef-01c35cb116a6"/>
    <xsd:import namespace="a811006f-1c16-41b7-b921-4a643f9d9ec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LengthInSeconds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lcf76f155ced4ddcb4097134ff3c332f" minOccurs="0"/>
                <xsd:element ref="ns3:TaxCatchAll" minOccurs="0"/>
                <xsd:element ref="ns2:MediaServiceLocation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fcb9d2f-7689-48cb-80ef-01c35cb116a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LengthInSeconds" ma:index="11" nillable="true" ma:displayName="MediaLengthInSeconds" ma:hidden="true" ma:internalName="MediaLengthInSeconds" ma:readOnly="true">
      <xsd:simpleType>
        <xsd:restriction base="dms:Unknown"/>
      </xsd:simpleType>
    </xsd:element>
    <xsd:element name="MediaServiceAutoKeyPoints" ma:index="12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3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9" nillable="true" ma:displayName="MediaServiceDateTaken" ma:hidden="true" ma:internalName="MediaServiceDateTaken" ma:readOnly="true">
      <xsd:simpleType>
        <xsd:restriction base="dms:Text"/>
      </xsd:simpleType>
    </xsd:element>
    <xsd:element name="lcf76f155ced4ddcb4097134ff3c332f" ma:index="21" nillable="true" ma:taxonomy="true" ma:internalName="lcf76f155ced4ddcb4097134ff3c332f" ma:taxonomyFieldName="MediaServiceImageTags" ma:displayName="Afbeeldingtags" ma:readOnly="false" ma:fieldId="{5cf76f15-5ced-4ddc-b409-7134ff3c332f}" ma:taxonomyMulti="true" ma:sspId="d77c66a2-1fd6-47a7-b8eb-c7bfc0e1428a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Location" ma:index="23" nillable="true" ma:displayName="Location" ma:internalName="MediaServiceLocation" ma:readOnly="true">
      <xsd:simpleType>
        <xsd:restriction base="dms:Text"/>
      </xsd:simple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811006f-1c16-41b7-b921-4a643f9d9ecc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Gedeeld met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Gedeeld met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d43055e2-7c1b-4db4-bea0-75341c57597f}" ma:internalName="TaxCatchAll" ma:showField="CatchAllData" ma:web="a811006f-1c16-41b7-b921-4a643f9d9ec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oudstype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2fcb9d2f-7689-48cb-80ef-01c35cb116a6">
      <Terms xmlns="http://schemas.microsoft.com/office/infopath/2007/PartnerControls"/>
    </lcf76f155ced4ddcb4097134ff3c332f>
    <TaxCatchAll xmlns="a811006f-1c16-41b7-b921-4a643f9d9ecc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170407B0-4133-4958-97C3-1F947BE3E89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fcb9d2f-7689-48cb-80ef-01c35cb116a6"/>
    <ds:schemaRef ds:uri="a811006f-1c16-41b7-b921-4a643f9d9ec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5B83E6F5-7CA1-43DD-B119-661D13E5E068}">
  <ds:schemaRefs>
    <ds:schemaRef ds:uri="http://schemas.microsoft.com/office/2006/metadata/properties"/>
    <ds:schemaRef ds:uri="http://schemas.microsoft.com/office/infopath/2007/PartnerControls"/>
    <ds:schemaRef ds:uri="2fcb9d2f-7689-48cb-80ef-01c35cb116a6"/>
    <ds:schemaRef ds:uri="a811006f-1c16-41b7-b921-4a643f9d9ecc"/>
  </ds:schemaRefs>
</ds:datastoreItem>
</file>

<file path=customXml/itemProps3.xml><?xml version="1.0" encoding="utf-8"?>
<ds:datastoreItem xmlns:ds="http://schemas.openxmlformats.org/officeDocument/2006/customXml" ds:itemID="{AD553E29-E963-4F5D-8A11-CE8D84588357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Werkbladen</vt:lpstr>
      </vt:variant>
      <vt:variant>
        <vt:i4>4</vt:i4>
      </vt:variant>
      <vt:variant>
        <vt:lpstr>Benoemde bereiken</vt:lpstr>
      </vt:variant>
      <vt:variant>
        <vt:i4>3</vt:i4>
      </vt:variant>
    </vt:vector>
  </HeadingPairs>
  <TitlesOfParts>
    <vt:vector size="7" baseType="lpstr">
      <vt:lpstr>Wedstrijden</vt:lpstr>
      <vt:lpstr>Defaults</vt:lpstr>
      <vt:lpstr>Internal</vt:lpstr>
      <vt:lpstr>Dropdown</vt:lpstr>
      <vt:lpstr>Wedstrijden!Afdrukbereik</vt:lpstr>
      <vt:lpstr>Wedstrijden!Afdruktitels</vt:lpstr>
      <vt:lpstr>OpenToList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Prive</dc:creator>
  <cp:keywords/>
  <dc:description/>
  <cp:lastModifiedBy>Esther Bos | KNHS</cp:lastModifiedBy>
  <cp:revision/>
  <dcterms:created xsi:type="dcterms:W3CDTF">2013-10-14T13:12:44Z</dcterms:created>
  <dcterms:modified xsi:type="dcterms:W3CDTF">2024-12-06T12:17:39Z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0x010100D2AE368A91B1784CB5DE3F2E2A86EADE</vt:lpwstr>
  </property>
  <property fmtid="{D5CDD505-2E9C-101B-9397-08002B2CF9AE}" pid="3" name="TemplateUrl">
    <vt:lpwstr/>
  </property>
  <property fmtid="{D5CDD505-2E9C-101B-9397-08002B2CF9AE}" pid="4" name="Order">
    <vt:r8>10639500</vt:r8>
  </property>
  <property fmtid="{D5CDD505-2E9C-101B-9397-08002B2CF9AE}" pid="5" name="ComplianceAssetId">
    <vt:lpwstr/>
  </property>
  <property fmtid="{D5CDD505-2E9C-101B-9397-08002B2CF9AE}" pid="6" name="xd_Signature">
    <vt:bool>false</vt:bool>
  </property>
  <property fmtid="{D5CDD505-2E9C-101B-9397-08002B2CF9AE}" pid="7" name="xd_ProgID">
    <vt:lpwstr/>
  </property>
  <property fmtid="{D5CDD505-2E9C-101B-9397-08002B2CF9AE}" pid="8" name="_ExtendedDescription">
    <vt:lpwstr/>
  </property>
  <property fmtid="{D5CDD505-2E9C-101B-9397-08002B2CF9AE}" pid="9" name="TriggerFlowInfo">
    <vt:lpwstr/>
  </property>
  <property fmtid="{D5CDD505-2E9C-101B-9397-08002B2CF9AE}" pid="10" name="MediaServiceImageTags">
    <vt:lpwstr/>
  </property>
</Properties>
</file>